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queryTables/queryTable1.xml" ContentType="application/vnd.openxmlformats-officedocument.spreadsheetml.query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queryTables/queryTable2.xml" ContentType="application/vnd.openxmlformats-officedocument.spreadsheetml.queryTable+xml"/>
  <Override PartName="/xl/tables/table35.xml" ContentType="application/vnd.openxmlformats-officedocument.spreadsheetml.table+xml"/>
  <Override PartName="/xl/queryTables/queryTable3.xml" ContentType="application/vnd.openxmlformats-officedocument.spreadsheetml.queryTable+xml"/>
  <Override PartName="/xl/tables/table36.xml" ContentType="application/vnd.openxmlformats-officedocument.spreadsheetml.table+xml"/>
  <Override PartName="/xl/queryTables/queryTable4.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defaultThemeVersion="166925"/>
  <mc:AlternateContent xmlns:mc="http://schemas.openxmlformats.org/markup-compatibility/2006">
    <mc:Choice Requires="x15">
      <x15ac:absPath xmlns:x15ac="http://schemas.microsoft.com/office/spreadsheetml/2010/11/ac" url="https://educationgovuk-my.sharepoint.com/personal/james_robinson_education_gov_uk/Documents/Downloads/"/>
    </mc:Choice>
  </mc:AlternateContent>
  <xr:revisionPtr revIDLastSave="3" documentId="8_{00A67C89-73C2-4618-A31A-19362E01DAE5}" xr6:coauthVersionLast="47" xr6:coauthVersionMax="47" xr10:uidLastSave="{9397EA54-1B82-422A-85CD-5878157DAFCF}"/>
  <bookViews>
    <workbookView xWindow="-110" yWindow="-110" windowWidth="22780" windowHeight="14540" tabRatio="932" xr2:uid="{596214EC-56FB-452A-8C9E-3B7058E8ED33}"/>
  </bookViews>
  <sheets>
    <sheet name="00_DocumentHistory" sheetId="19" r:id="rId1"/>
    <sheet name="01_Instructions" sheetId="43" r:id="rId2"/>
    <sheet name="02_MIDP" sheetId="44" r:id="rId3"/>
    <sheet name="03_TIDP" sheetId="45" r:id="rId4"/>
    <sheet name="04_TIDP" sheetId="51" r:id="rId5"/>
    <sheet name="05_TIDP" sheetId="52" r:id="rId6"/>
    <sheet name="06_TIDP" sheetId="53" r:id="rId7"/>
    <sheet name="07_TIDP" sheetId="57" r:id="rId8"/>
    <sheet name="08_TIDP" sheetId="55" r:id="rId9"/>
    <sheet name="09_TIDP" sheetId="56" r:id="rId10"/>
    <sheet name="10_TIDP" sheetId="54" r:id="rId11"/>
    <sheet name="11_TIDP" sheetId="58" r:id="rId12"/>
    <sheet name="12_TIDP" sheetId="59" r:id="rId13"/>
    <sheet name="13_TIDP" sheetId="61" r:id="rId14"/>
    <sheet name="14_TIDP" sheetId="62" r:id="rId15"/>
    <sheet name="15_TIDP" sheetId="63" r:id="rId16"/>
    <sheet name="16_TIDP" sheetId="60" r:id="rId17"/>
    <sheet name="17_TIDP" sheetId="65" r:id="rId18"/>
    <sheet name="18_TIDP" sheetId="64" r:id="rId19"/>
    <sheet name="19_TIDP" sheetId="66" r:id="rId20"/>
    <sheet name="A_Picklists" sheetId="8" r:id="rId21"/>
    <sheet name="B_Inputs" sheetId="67" r:id="rId22"/>
    <sheet name="C_TIDP_Input" sheetId="47" r:id="rId23"/>
    <sheet name="D_MIDP_Validation" sheetId="14" r:id="rId24"/>
  </sheets>
  <definedNames>
    <definedName name="ExternalData_1" localSheetId="22" hidden="1">C_TIDP_Input!$B$2:$D$3</definedName>
    <definedName name="ExternalData_2" localSheetId="23" hidden="1">D_MIDP_Validation!$B$2:$L$3</definedName>
    <definedName name="ExternalData_3" localSheetId="2" hidden="1">'02_MIDP'!$B$2:$R$3</definedName>
    <definedName name="ExternalData_3" localSheetId="22" hidden="1">C_TIDP_Input!$F$2:$N$3</definedName>
    <definedName name="PL_00_RevisionCode">INDIRECT("tbl_Picklist_Revision[Revision Code]")</definedName>
    <definedName name="PL_00_StatusCode">INDIRECT("tbl_Picklist_Status[Status Code]")</definedName>
    <definedName name="PL_00_StatusCodeAndDescription">INDIRECT("tbl_Picklist_Status[Status Code and Description]")</definedName>
    <definedName name="PL_Assurance_AssuranceCheck">INDIRECT("tbl_AssuranceCheck[Assurance Check]")</definedName>
    <definedName name="PL_Author_OriginatorCode">INDIRECT("tbl_PickList_Author[Originator Code]")</definedName>
    <definedName name="PL_ClarificationsTracker_RecommendedStatus" comment="Picklist">INDIRECT("tbl_PickList_RecommendedStatus[Recommended Status]")</definedName>
    <definedName name="PL_InformationExchange">INDIRECT("tbl_Picklist_IE[Code and Title]")</definedName>
    <definedName name="PL_PIS_DisciplineCode">INDIRECT("tbl_PickList_Author[Discipline Code]")</definedName>
    <definedName name="PL_PIS_Form">INDIRECT("tbl_PickList_Form[Form Code]")</definedName>
    <definedName name="PL_PIS_FunctionalBreakdown">INDIRECT("tbl_PickList_FunctionalBreakdown[Functional Breakdown Code]")</definedName>
    <definedName name="PL_PIS_Originator">INDIRECT("tbl_PickList_Author[Originator Code]")</definedName>
    <definedName name="PL_PIS_ProjectCode">INDIRECT("tbl_PickList_Project[Project Code]")</definedName>
    <definedName name="PL_PIS_SecurityClassification">INDIRECT("tbl_PickList_SecurityClassification[Security Classification]")</definedName>
    <definedName name="PL_PIS_SpatialBreakdown">INDIRECT("tbl_PickList_SpatialBreakdown[Spatial Breakdown Code]")</definedName>
    <definedName name="practical" localSheetId="0" hidden="1">#REF!</definedName>
    <definedName name="practical" localSheetId="1" hidden="1">#REF!</definedName>
    <definedName name="practical"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 i="14" l="1" a="1"/>
  <c r="B4" i="14" s="1"/>
  <c r="D4" i="14"/>
  <c r="E4" i="14"/>
  <c r="F4" i="14"/>
  <c r="G4" i="14"/>
  <c r="H4" i="14"/>
  <c r="I4" i="14"/>
  <c r="J4" i="14"/>
  <c r="K4" i="14"/>
  <c r="M3" i="58"/>
  <c r="N5" i="45" a="1"/>
  <c r="N5" i="45" s="1"/>
  <c r="N4" i="45" a="1"/>
  <c r="N4" i="45" s="1"/>
  <c r="N3" i="45" a="1"/>
  <c r="N3" i="45" s="1"/>
  <c r="N200" i="45" a="1"/>
  <c r="N200" i="45"/>
  <c r="N199" i="45" a="1"/>
  <c r="N199" i="45"/>
  <c r="N198" i="45" a="1"/>
  <c r="N198" i="45" s="1"/>
  <c r="N197" i="45" a="1"/>
  <c r="N197" i="45" s="1"/>
  <c r="N196" i="45" a="1"/>
  <c r="N196" i="45" s="1"/>
  <c r="N195" i="45" a="1"/>
  <c r="N195" i="45"/>
  <c r="N194" i="45" a="1"/>
  <c r="N194" i="45"/>
  <c r="N193" i="45" a="1"/>
  <c r="N193" i="45"/>
  <c r="N192" i="45" a="1"/>
  <c r="N192" i="45" s="1"/>
  <c r="N191" i="45" a="1"/>
  <c r="N191" i="45" s="1"/>
  <c r="N190" i="45" a="1"/>
  <c r="N190" i="45" s="1"/>
  <c r="N189" i="45" a="1"/>
  <c r="N189" i="45"/>
  <c r="N188" i="45" a="1"/>
  <c r="N188" i="45"/>
  <c r="N187" i="45" a="1"/>
  <c r="N187" i="45"/>
  <c r="N186" i="45" a="1"/>
  <c r="N186" i="45" s="1"/>
  <c r="N185" i="45" a="1"/>
  <c r="N185" i="45" s="1"/>
  <c r="N184" i="45" a="1"/>
  <c r="N184" i="45" s="1"/>
  <c r="N183" i="45" a="1"/>
  <c r="N183" i="45"/>
  <c r="N182" i="45" a="1"/>
  <c r="N182" i="45"/>
  <c r="N181" i="45" a="1"/>
  <c r="N181" i="45"/>
  <c r="N180" i="45" a="1"/>
  <c r="N180" i="45" s="1"/>
  <c r="N179" i="45" a="1"/>
  <c r="N179" i="45" s="1"/>
  <c r="N178" i="45" a="1"/>
  <c r="N178" i="45" s="1"/>
  <c r="N177" i="45" a="1"/>
  <c r="N177" i="45"/>
  <c r="N176" i="45" a="1"/>
  <c r="N176" i="45"/>
  <c r="N175" i="45" a="1"/>
  <c r="N175" i="45"/>
  <c r="N174" i="45" a="1"/>
  <c r="N174" i="45" s="1"/>
  <c r="N173" i="45" a="1"/>
  <c r="N173" i="45" s="1"/>
  <c r="N172" i="45" a="1"/>
  <c r="N172" i="45" s="1"/>
  <c r="N171" i="45" a="1"/>
  <c r="N171" i="45"/>
  <c r="N170" i="45" a="1"/>
  <c r="N170" i="45"/>
  <c r="N169" i="45" a="1"/>
  <c r="N169" i="45"/>
  <c r="N168" i="45" a="1"/>
  <c r="N168" i="45" s="1"/>
  <c r="N167" i="45" a="1"/>
  <c r="N167" i="45" s="1"/>
  <c r="N166" i="45" a="1"/>
  <c r="N166" i="45" s="1"/>
  <c r="N165" i="45" a="1"/>
  <c r="N165" i="45"/>
  <c r="N164" i="45" a="1"/>
  <c r="N164" i="45"/>
  <c r="N163" i="45" a="1"/>
  <c r="N163" i="45"/>
  <c r="N162" i="45" a="1"/>
  <c r="N162" i="45" s="1"/>
  <c r="N161" i="45" a="1"/>
  <c r="N161" i="45" s="1"/>
  <c r="N160" i="45" a="1"/>
  <c r="N160" i="45" s="1"/>
  <c r="N159" i="45" a="1"/>
  <c r="N159" i="45"/>
  <c r="N158" i="45" a="1"/>
  <c r="N158" i="45"/>
  <c r="N157" i="45" a="1"/>
  <c r="N157" i="45"/>
  <c r="N156" i="45" a="1"/>
  <c r="N156" i="45" s="1"/>
  <c r="N155" i="45" a="1"/>
  <c r="N155" i="45" s="1"/>
  <c r="N154" i="45" a="1"/>
  <c r="N154" i="45" s="1"/>
  <c r="N153" i="45" a="1"/>
  <c r="N153" i="45"/>
  <c r="N152" i="45" a="1"/>
  <c r="N152" i="45"/>
  <c r="N151" i="45" a="1"/>
  <c r="N151" i="45"/>
  <c r="N150" i="45" a="1"/>
  <c r="N150" i="45" s="1"/>
  <c r="N149" i="45" a="1"/>
  <c r="N149" i="45" s="1"/>
  <c r="N148" i="45" a="1"/>
  <c r="N148" i="45" s="1"/>
  <c r="N147" i="45" a="1"/>
  <c r="N147" i="45"/>
  <c r="N146" i="45" a="1"/>
  <c r="N146" i="45"/>
  <c r="N145" i="45" a="1"/>
  <c r="N145" i="45"/>
  <c r="N144" i="45" a="1"/>
  <c r="N144" i="45" s="1"/>
  <c r="N143" i="45" a="1"/>
  <c r="N143" i="45" s="1"/>
  <c r="N142" i="45" a="1"/>
  <c r="N142" i="45" s="1"/>
  <c r="N141" i="45" a="1"/>
  <c r="N141" i="45"/>
  <c r="N140" i="45" a="1"/>
  <c r="N140" i="45"/>
  <c r="N139" i="45" a="1"/>
  <c r="N139" i="45"/>
  <c r="N138" i="45" a="1"/>
  <c r="N138" i="45" s="1"/>
  <c r="N137" i="45" a="1"/>
  <c r="N137" i="45" s="1"/>
  <c r="N136" i="45" a="1"/>
  <c r="N136" i="45" s="1"/>
  <c r="N135" i="45" a="1"/>
  <c r="N135" i="45"/>
  <c r="N134" i="45" a="1"/>
  <c r="N134" i="45"/>
  <c r="N133" i="45" a="1"/>
  <c r="N133" i="45"/>
  <c r="N132" i="45" a="1"/>
  <c r="N132" i="45" s="1"/>
  <c r="N131" i="45" a="1"/>
  <c r="N131" i="45" s="1"/>
  <c r="N130" i="45" a="1"/>
  <c r="N130" i="45" s="1"/>
  <c r="N129" i="45" a="1"/>
  <c r="N129" i="45"/>
  <c r="N128" i="45" a="1"/>
  <c r="N128" i="45"/>
  <c r="N127" i="45" a="1"/>
  <c r="N127" i="45"/>
  <c r="N126" i="45" a="1"/>
  <c r="N126" i="45" s="1"/>
  <c r="N125" i="45" a="1"/>
  <c r="N125" i="45" s="1"/>
  <c r="N124" i="45" a="1"/>
  <c r="N124" i="45" s="1"/>
  <c r="N123" i="45" a="1"/>
  <c r="N123" i="45"/>
  <c r="N122" i="45" a="1"/>
  <c r="N122" i="45"/>
  <c r="N121" i="45" a="1"/>
  <c r="N121" i="45"/>
  <c r="N120" i="45" a="1"/>
  <c r="N120" i="45" s="1"/>
  <c r="N119" i="45" a="1"/>
  <c r="N119" i="45" s="1"/>
  <c r="N118" i="45" a="1"/>
  <c r="N118" i="45" s="1"/>
  <c r="N117" i="45" a="1"/>
  <c r="N117" i="45"/>
  <c r="N116" i="45" a="1"/>
  <c r="N116" i="45"/>
  <c r="N115" i="45" a="1"/>
  <c r="N115" i="45"/>
  <c r="N114" i="45" a="1"/>
  <c r="N114" i="45" s="1"/>
  <c r="N113" i="45" a="1"/>
  <c r="N113" i="45" s="1"/>
  <c r="N112" i="45" a="1"/>
  <c r="N112" i="45" s="1"/>
  <c r="N111" i="45" a="1"/>
  <c r="N111" i="45"/>
  <c r="N110" i="45" a="1"/>
  <c r="N110" i="45"/>
  <c r="N109" i="45" a="1"/>
  <c r="N109" i="45"/>
  <c r="N108" i="45" a="1"/>
  <c r="N108" i="45" s="1"/>
  <c r="N107" i="45" a="1"/>
  <c r="N107" i="45" s="1"/>
  <c r="N106" i="45" a="1"/>
  <c r="N106" i="45" s="1"/>
  <c r="N105" i="45" a="1"/>
  <c r="N105" i="45"/>
  <c r="N104" i="45" a="1"/>
  <c r="N104" i="45"/>
  <c r="N103" i="45" a="1"/>
  <c r="N103" i="45"/>
  <c r="N102" i="45" a="1"/>
  <c r="N102" i="45" s="1"/>
  <c r="N101" i="45" a="1"/>
  <c r="N101" i="45" s="1"/>
  <c r="N100" i="45" a="1"/>
  <c r="N100" i="45" s="1"/>
  <c r="N99" i="45" a="1"/>
  <c r="N99" i="45"/>
  <c r="N98" i="45" a="1"/>
  <c r="N98" i="45"/>
  <c r="N97" i="45" a="1"/>
  <c r="N97" i="45"/>
  <c r="N96" i="45" a="1"/>
  <c r="N96" i="45" s="1"/>
  <c r="N95" i="45" a="1"/>
  <c r="N95" i="45" s="1"/>
  <c r="N94" i="45" a="1"/>
  <c r="N94" i="45" s="1"/>
  <c r="N93" i="45" a="1"/>
  <c r="N93" i="45"/>
  <c r="N92" i="45" a="1"/>
  <c r="N92" i="45"/>
  <c r="N91" i="45" a="1"/>
  <c r="N91" i="45"/>
  <c r="N90" i="45" a="1"/>
  <c r="N90" i="45" s="1"/>
  <c r="N89" i="45" a="1"/>
  <c r="N89" i="45" s="1"/>
  <c r="N88" i="45" a="1"/>
  <c r="N88" i="45" s="1"/>
  <c r="N87" i="45" a="1"/>
  <c r="N87" i="45"/>
  <c r="N86" i="45" a="1"/>
  <c r="N86" i="45"/>
  <c r="N85" i="45" a="1"/>
  <c r="N85" i="45"/>
  <c r="N84" i="45" a="1"/>
  <c r="N84" i="45" s="1"/>
  <c r="N83" i="45" a="1"/>
  <c r="N83" i="45" s="1"/>
  <c r="N82" i="45" a="1"/>
  <c r="N82" i="45" s="1"/>
  <c r="N81" i="45" a="1"/>
  <c r="N81" i="45"/>
  <c r="N80" i="45" a="1"/>
  <c r="N80" i="45"/>
  <c r="N79" i="45" a="1"/>
  <c r="N79" i="45"/>
  <c r="N78" i="45" a="1"/>
  <c r="N78" i="45" s="1"/>
  <c r="N77" i="45" a="1"/>
  <c r="N77" i="45" s="1"/>
  <c r="N76" i="45" a="1"/>
  <c r="N76" i="45" s="1"/>
  <c r="N75" i="45" a="1"/>
  <c r="N75" i="45"/>
  <c r="N74" i="45" a="1"/>
  <c r="N74" i="45"/>
  <c r="N73" i="45" a="1"/>
  <c r="N73" i="45"/>
  <c r="N72" i="45" a="1"/>
  <c r="N72" i="45" s="1"/>
  <c r="N71" i="45" a="1"/>
  <c r="N71" i="45" s="1"/>
  <c r="N70" i="45" a="1"/>
  <c r="N70" i="45" s="1"/>
  <c r="N69" i="45" a="1"/>
  <c r="N69" i="45"/>
  <c r="N68" i="45" a="1"/>
  <c r="N68" i="45"/>
  <c r="N67" i="45" a="1"/>
  <c r="N67" i="45"/>
  <c r="N66" i="45" a="1"/>
  <c r="N66" i="45" s="1"/>
  <c r="N65" i="45" a="1"/>
  <c r="N65" i="45" s="1"/>
  <c r="N64" i="45" a="1"/>
  <c r="N64" i="45" s="1"/>
  <c r="N63" i="45" a="1"/>
  <c r="N63" i="45"/>
  <c r="N62" i="45" a="1"/>
  <c r="N62" i="45"/>
  <c r="N61" i="45" a="1"/>
  <c r="N61" i="45"/>
  <c r="N60" i="45" a="1"/>
  <c r="N60" i="45" s="1"/>
  <c r="N59" i="45" a="1"/>
  <c r="N59" i="45" s="1"/>
  <c r="N58" i="45" a="1"/>
  <c r="N58" i="45" s="1"/>
  <c r="N57" i="45" a="1"/>
  <c r="N57" i="45"/>
  <c r="N56" i="45" a="1"/>
  <c r="N56" i="45"/>
  <c r="N55" i="45" a="1"/>
  <c r="N55" i="45"/>
  <c r="N54" i="45" a="1"/>
  <c r="N54" i="45" s="1"/>
  <c r="N53" i="45" a="1"/>
  <c r="N53" i="45" s="1"/>
  <c r="N52" i="45" a="1"/>
  <c r="N52" i="45" s="1"/>
  <c r="N51" i="45" a="1"/>
  <c r="N51" i="45"/>
  <c r="N50" i="45" a="1"/>
  <c r="N50" i="45"/>
  <c r="N49" i="45" a="1"/>
  <c r="N49" i="45"/>
  <c r="N48" i="45" a="1"/>
  <c r="N48" i="45" s="1"/>
  <c r="N47" i="45" a="1"/>
  <c r="N47" i="45" s="1"/>
  <c r="N46" i="45" a="1"/>
  <c r="N46" i="45" s="1"/>
  <c r="N45" i="45" a="1"/>
  <c r="N45" i="45"/>
  <c r="N44" i="45" a="1"/>
  <c r="N44" i="45"/>
  <c r="N43" i="45" a="1"/>
  <c r="N43" i="45"/>
  <c r="N42" i="45" a="1"/>
  <c r="N42" i="45" s="1"/>
  <c r="N41" i="45" a="1"/>
  <c r="N41" i="45" s="1"/>
  <c r="N40" i="45" a="1"/>
  <c r="N40" i="45" s="1"/>
  <c r="N39" i="45" a="1"/>
  <c r="N39" i="45"/>
  <c r="N38" i="45" a="1"/>
  <c r="N38" i="45"/>
  <c r="N37" i="45" a="1"/>
  <c r="N37" i="45"/>
  <c r="N36" i="45" a="1"/>
  <c r="N36" i="45" s="1"/>
  <c r="N35" i="45" a="1"/>
  <c r="N35" i="45" s="1"/>
  <c r="N34" i="45" a="1"/>
  <c r="N34" i="45" s="1"/>
  <c r="N33" i="45" a="1"/>
  <c r="N33" i="45"/>
  <c r="N32" i="45" a="1"/>
  <c r="N32" i="45"/>
  <c r="N31" i="45" a="1"/>
  <c r="N31" i="45"/>
  <c r="N30" i="45" a="1"/>
  <c r="N30" i="45" s="1"/>
  <c r="N29" i="45" a="1"/>
  <c r="N29" i="45" s="1"/>
  <c r="N28" i="45" a="1"/>
  <c r="N28" i="45" s="1"/>
  <c r="N27" i="45" a="1"/>
  <c r="N27" i="45"/>
  <c r="N26" i="45" a="1"/>
  <c r="N26" i="45"/>
  <c r="N25" i="45" a="1"/>
  <c r="N25" i="45"/>
  <c r="N24" i="45" a="1"/>
  <c r="N24" i="45" s="1"/>
  <c r="N23" i="45" a="1"/>
  <c r="N23" i="45" s="1"/>
  <c r="N22" i="45" a="1"/>
  <c r="N22" i="45" s="1"/>
  <c r="N21" i="45" a="1"/>
  <c r="N21" i="45"/>
  <c r="N20" i="45" a="1"/>
  <c r="N20" i="45"/>
  <c r="N19" i="45" a="1"/>
  <c r="N19" i="45"/>
  <c r="N18" i="45" a="1"/>
  <c r="N18" i="45" s="1"/>
  <c r="N17" i="45" a="1"/>
  <c r="N17" i="45" s="1"/>
  <c r="N16" i="45" a="1"/>
  <c r="N16" i="45" s="1"/>
  <c r="N15" i="45" a="1"/>
  <c r="N15" i="45"/>
  <c r="N14" i="45" a="1"/>
  <c r="N14" i="45"/>
  <c r="N13" i="45" a="1"/>
  <c r="N13" i="45"/>
  <c r="N12" i="45" a="1"/>
  <c r="N12" i="45" s="1"/>
  <c r="N11" i="45" a="1"/>
  <c r="N11" i="45" s="1"/>
  <c r="N10" i="45" a="1"/>
  <c r="N10" i="45" s="1"/>
  <c r="N9" i="45" a="1"/>
  <c r="N9" i="45"/>
  <c r="N8" i="45" a="1"/>
  <c r="N8" i="45"/>
  <c r="N7" i="45" a="1"/>
  <c r="N7" i="45"/>
  <c r="N6" i="45" a="1"/>
  <c r="N6" i="45" s="1"/>
  <c r="M3" i="66"/>
  <c r="M4" i="66"/>
  <c r="M5" i="66"/>
  <c r="M6" i="66"/>
  <c r="M7" i="66"/>
  <c r="M8" i="66"/>
  <c r="M9" i="66"/>
  <c r="M10" i="66"/>
  <c r="M11" i="66"/>
  <c r="M12" i="66"/>
  <c r="M13" i="66"/>
  <c r="M14" i="66"/>
  <c r="M15" i="66"/>
  <c r="M16" i="66"/>
  <c r="M17" i="66"/>
  <c r="M18" i="66"/>
  <c r="M19" i="66"/>
  <c r="M20" i="66"/>
  <c r="M21" i="66"/>
  <c r="M22" i="66"/>
  <c r="M23" i="66"/>
  <c r="M24" i="66"/>
  <c r="M25" i="66"/>
  <c r="M26" i="66"/>
  <c r="M27" i="66"/>
  <c r="M28" i="66"/>
  <c r="M29" i="66"/>
  <c r="M30" i="66"/>
  <c r="M31" i="66"/>
  <c r="M32" i="66"/>
  <c r="M33" i="66"/>
  <c r="M34" i="66"/>
  <c r="M35" i="66"/>
  <c r="M36" i="66"/>
  <c r="M37" i="66"/>
  <c r="M38" i="66"/>
  <c r="M39" i="66"/>
  <c r="M40" i="66"/>
  <c r="M41" i="66"/>
  <c r="M42" i="66"/>
  <c r="M43" i="66"/>
  <c r="M44" i="66"/>
  <c r="M45" i="66"/>
  <c r="M46" i="66"/>
  <c r="M47" i="66"/>
  <c r="M48" i="66"/>
  <c r="M49" i="66"/>
  <c r="M50" i="66"/>
  <c r="M51" i="66"/>
  <c r="M52" i="66"/>
  <c r="M53" i="66"/>
  <c r="M54" i="66"/>
  <c r="M55" i="66"/>
  <c r="M56" i="66"/>
  <c r="M57" i="66"/>
  <c r="M58" i="66"/>
  <c r="M59" i="66"/>
  <c r="M60" i="66"/>
  <c r="M61" i="66"/>
  <c r="M62" i="66"/>
  <c r="M63" i="66"/>
  <c r="M64" i="66"/>
  <c r="M65" i="66"/>
  <c r="M66" i="66"/>
  <c r="M67" i="66"/>
  <c r="M68" i="66"/>
  <c r="M69" i="66"/>
  <c r="M70" i="66"/>
  <c r="M71" i="66"/>
  <c r="M72" i="66"/>
  <c r="M73" i="66"/>
  <c r="M74" i="66"/>
  <c r="M75" i="66"/>
  <c r="M76" i="66"/>
  <c r="M77" i="66"/>
  <c r="M78" i="66"/>
  <c r="M79" i="66"/>
  <c r="M80" i="66"/>
  <c r="M81" i="66"/>
  <c r="M82" i="66"/>
  <c r="M83" i="66"/>
  <c r="M84" i="66"/>
  <c r="M85" i="66"/>
  <c r="M86" i="66"/>
  <c r="M87" i="66"/>
  <c r="M88" i="66"/>
  <c r="M89" i="66"/>
  <c r="M90" i="66"/>
  <c r="M91" i="66"/>
  <c r="M92" i="66"/>
  <c r="M93" i="66"/>
  <c r="M94" i="66"/>
  <c r="M95" i="66"/>
  <c r="M96" i="66"/>
  <c r="M97" i="66"/>
  <c r="M98" i="66"/>
  <c r="M99" i="66"/>
  <c r="M100" i="66"/>
  <c r="M101" i="66"/>
  <c r="M102" i="66"/>
  <c r="M103" i="66"/>
  <c r="M104" i="66"/>
  <c r="M105" i="66"/>
  <c r="M106" i="66"/>
  <c r="M107" i="66"/>
  <c r="M108" i="66"/>
  <c r="M109" i="66"/>
  <c r="M110" i="66"/>
  <c r="M111" i="66"/>
  <c r="M112" i="66"/>
  <c r="M113" i="66"/>
  <c r="M114" i="66"/>
  <c r="M115" i="66"/>
  <c r="M116" i="66"/>
  <c r="M117" i="66"/>
  <c r="M118" i="66"/>
  <c r="M119" i="66"/>
  <c r="M120" i="66"/>
  <c r="M121" i="66"/>
  <c r="M122" i="66"/>
  <c r="M123" i="66"/>
  <c r="M124" i="66"/>
  <c r="M125" i="66"/>
  <c r="M126" i="66"/>
  <c r="M127" i="66"/>
  <c r="M128" i="66"/>
  <c r="M129" i="66"/>
  <c r="M130" i="66"/>
  <c r="M131" i="66"/>
  <c r="M132" i="66"/>
  <c r="M133" i="66"/>
  <c r="M134" i="66"/>
  <c r="M135" i="66"/>
  <c r="M136" i="66"/>
  <c r="M137" i="66"/>
  <c r="M138" i="66"/>
  <c r="M139" i="66"/>
  <c r="M140" i="66"/>
  <c r="M141" i="66"/>
  <c r="M142" i="66"/>
  <c r="M143" i="66"/>
  <c r="M144" i="66"/>
  <c r="M145" i="66"/>
  <c r="M146" i="66"/>
  <c r="M147" i="66"/>
  <c r="M148" i="66"/>
  <c r="M149" i="66"/>
  <c r="M150" i="66"/>
  <c r="M151" i="66"/>
  <c r="M152" i="66"/>
  <c r="M153" i="66"/>
  <c r="M154" i="66"/>
  <c r="M155" i="66"/>
  <c r="M156" i="66"/>
  <c r="M157" i="66"/>
  <c r="M158" i="66"/>
  <c r="M159" i="66"/>
  <c r="M160" i="66"/>
  <c r="M161" i="66"/>
  <c r="M162" i="66"/>
  <c r="M163" i="66"/>
  <c r="M164" i="66"/>
  <c r="M165" i="66"/>
  <c r="M166" i="66"/>
  <c r="M167" i="66"/>
  <c r="M168" i="66"/>
  <c r="M169" i="66"/>
  <c r="M170" i="66"/>
  <c r="M171" i="66"/>
  <c r="M172" i="66"/>
  <c r="M173" i="66"/>
  <c r="M174" i="66"/>
  <c r="M175" i="66"/>
  <c r="M176" i="66"/>
  <c r="M177" i="66"/>
  <c r="M178" i="66"/>
  <c r="M179" i="66"/>
  <c r="M180" i="66"/>
  <c r="M181" i="66"/>
  <c r="M182" i="66"/>
  <c r="M183" i="66"/>
  <c r="M184" i="66"/>
  <c r="M185" i="66"/>
  <c r="M186" i="66"/>
  <c r="M187" i="66"/>
  <c r="M188" i="66"/>
  <c r="M189" i="66"/>
  <c r="M190" i="66"/>
  <c r="M191" i="66"/>
  <c r="M192" i="66"/>
  <c r="M193" i="66"/>
  <c r="M194" i="66"/>
  <c r="M195" i="66"/>
  <c r="M196" i="66"/>
  <c r="M197" i="66"/>
  <c r="M198" i="66"/>
  <c r="M199" i="66"/>
  <c r="M200" i="66"/>
  <c r="M3" i="64"/>
  <c r="M4" i="64"/>
  <c r="M5" i="64"/>
  <c r="M6" i="64"/>
  <c r="M7" i="64"/>
  <c r="M8" i="64"/>
  <c r="M9" i="64"/>
  <c r="M10" i="64"/>
  <c r="M11" i="64"/>
  <c r="M12" i="64"/>
  <c r="M13" i="64"/>
  <c r="M14" i="64"/>
  <c r="M15" i="64"/>
  <c r="M16" i="64"/>
  <c r="M17" i="64"/>
  <c r="M18" i="64"/>
  <c r="M19" i="64"/>
  <c r="M20" i="64"/>
  <c r="M21" i="64"/>
  <c r="M22" i="64"/>
  <c r="M23" i="64"/>
  <c r="M24" i="64"/>
  <c r="M25" i="64"/>
  <c r="M26" i="64"/>
  <c r="M27" i="64"/>
  <c r="M28" i="64"/>
  <c r="M29" i="64"/>
  <c r="M30" i="64"/>
  <c r="M31" i="64"/>
  <c r="M32" i="64"/>
  <c r="M33" i="64"/>
  <c r="M34" i="64"/>
  <c r="M35" i="64"/>
  <c r="M36" i="64"/>
  <c r="M37" i="64"/>
  <c r="M38" i="64"/>
  <c r="M39" i="64"/>
  <c r="M40" i="64"/>
  <c r="M41" i="64"/>
  <c r="M42" i="64"/>
  <c r="M43" i="64"/>
  <c r="M44" i="64"/>
  <c r="M45" i="64"/>
  <c r="M46" i="64"/>
  <c r="M47" i="64"/>
  <c r="M48" i="64"/>
  <c r="M49" i="64"/>
  <c r="M50" i="64"/>
  <c r="M51" i="64"/>
  <c r="M52" i="64"/>
  <c r="M53" i="64"/>
  <c r="M54" i="64"/>
  <c r="M55" i="64"/>
  <c r="M56" i="64"/>
  <c r="M57" i="64"/>
  <c r="M58" i="64"/>
  <c r="M59" i="64"/>
  <c r="M60" i="64"/>
  <c r="M61" i="64"/>
  <c r="M62" i="64"/>
  <c r="M63" i="64"/>
  <c r="M64" i="64"/>
  <c r="M65" i="64"/>
  <c r="M66" i="64"/>
  <c r="M67" i="64"/>
  <c r="M68" i="64"/>
  <c r="M69" i="64"/>
  <c r="M70" i="64"/>
  <c r="M71" i="64"/>
  <c r="M72" i="64"/>
  <c r="M73" i="64"/>
  <c r="M74" i="64"/>
  <c r="M75" i="64"/>
  <c r="M76" i="64"/>
  <c r="M77" i="64"/>
  <c r="M78" i="64"/>
  <c r="M79" i="64"/>
  <c r="M80" i="64"/>
  <c r="M81" i="64"/>
  <c r="M82" i="64"/>
  <c r="M83" i="64"/>
  <c r="M84" i="64"/>
  <c r="M85" i="64"/>
  <c r="M86" i="64"/>
  <c r="M87" i="64"/>
  <c r="M88" i="64"/>
  <c r="M89" i="64"/>
  <c r="M90" i="64"/>
  <c r="M91" i="64"/>
  <c r="M92" i="64"/>
  <c r="M93" i="64"/>
  <c r="M94" i="64"/>
  <c r="M95" i="64"/>
  <c r="M96" i="64"/>
  <c r="M97" i="64"/>
  <c r="M98" i="64"/>
  <c r="M99" i="64"/>
  <c r="M100" i="64"/>
  <c r="M101" i="64"/>
  <c r="M102" i="64"/>
  <c r="M103" i="64"/>
  <c r="M104" i="64"/>
  <c r="M105" i="64"/>
  <c r="M106" i="64"/>
  <c r="M107" i="64"/>
  <c r="M108" i="64"/>
  <c r="M109" i="64"/>
  <c r="M110" i="64"/>
  <c r="M111" i="64"/>
  <c r="M112" i="64"/>
  <c r="M113" i="64"/>
  <c r="M114" i="64"/>
  <c r="M115" i="64"/>
  <c r="M116" i="64"/>
  <c r="M117" i="64"/>
  <c r="M118" i="64"/>
  <c r="M119" i="64"/>
  <c r="M120" i="64"/>
  <c r="M121" i="64"/>
  <c r="M122" i="64"/>
  <c r="M123" i="64"/>
  <c r="M124" i="64"/>
  <c r="M125" i="64"/>
  <c r="M126" i="64"/>
  <c r="M127" i="64"/>
  <c r="M128" i="64"/>
  <c r="M129" i="64"/>
  <c r="M130" i="64"/>
  <c r="M131" i="64"/>
  <c r="M132" i="64"/>
  <c r="M133" i="64"/>
  <c r="M134" i="64"/>
  <c r="M135" i="64"/>
  <c r="M136" i="64"/>
  <c r="M137" i="64"/>
  <c r="M138" i="64"/>
  <c r="M139" i="64"/>
  <c r="M140" i="64"/>
  <c r="M141" i="64"/>
  <c r="M142" i="64"/>
  <c r="M143" i="64"/>
  <c r="M144" i="64"/>
  <c r="M145" i="64"/>
  <c r="M146" i="64"/>
  <c r="M147" i="64"/>
  <c r="M148" i="64"/>
  <c r="M149" i="64"/>
  <c r="M150" i="64"/>
  <c r="M151" i="64"/>
  <c r="M152" i="64"/>
  <c r="M153" i="64"/>
  <c r="M154" i="64"/>
  <c r="M155" i="64"/>
  <c r="M156" i="64"/>
  <c r="M157" i="64"/>
  <c r="M158" i="64"/>
  <c r="M159" i="64"/>
  <c r="M160" i="64"/>
  <c r="M161" i="64"/>
  <c r="M162" i="64"/>
  <c r="M163" i="64"/>
  <c r="M164" i="64"/>
  <c r="M165" i="64"/>
  <c r="M166" i="64"/>
  <c r="M167" i="64"/>
  <c r="M168" i="64"/>
  <c r="M169" i="64"/>
  <c r="M170" i="64"/>
  <c r="M171" i="64"/>
  <c r="M172" i="64"/>
  <c r="M173" i="64"/>
  <c r="M174" i="64"/>
  <c r="M175" i="64"/>
  <c r="M176" i="64"/>
  <c r="M177" i="64"/>
  <c r="M178" i="64"/>
  <c r="M179" i="64"/>
  <c r="M180" i="64"/>
  <c r="M181" i="64"/>
  <c r="M182" i="64"/>
  <c r="M183" i="64"/>
  <c r="M184" i="64"/>
  <c r="M185" i="64"/>
  <c r="M186" i="64"/>
  <c r="M187" i="64"/>
  <c r="M188" i="64"/>
  <c r="M189" i="64"/>
  <c r="M190" i="64"/>
  <c r="M191" i="64"/>
  <c r="M192" i="64"/>
  <c r="M193" i="64"/>
  <c r="M194" i="64"/>
  <c r="M195" i="64"/>
  <c r="M196" i="64"/>
  <c r="M197" i="64"/>
  <c r="M198" i="64"/>
  <c r="M199" i="64"/>
  <c r="M200" i="64"/>
  <c r="M3" i="65"/>
  <c r="M4" i="65"/>
  <c r="M5" i="65"/>
  <c r="M6" i="65"/>
  <c r="M7" i="65"/>
  <c r="M8" i="65"/>
  <c r="M9" i="65"/>
  <c r="M10" i="65"/>
  <c r="M11" i="65"/>
  <c r="M12" i="65"/>
  <c r="M13" i="65"/>
  <c r="M14" i="65"/>
  <c r="M15" i="65"/>
  <c r="M16" i="65"/>
  <c r="M17" i="65"/>
  <c r="M18" i="65"/>
  <c r="M19" i="65"/>
  <c r="M20" i="65"/>
  <c r="M21" i="65"/>
  <c r="M22" i="65"/>
  <c r="M23" i="65"/>
  <c r="M24" i="65"/>
  <c r="M25" i="65"/>
  <c r="M26" i="65"/>
  <c r="M27" i="65"/>
  <c r="M28" i="65"/>
  <c r="M29" i="65"/>
  <c r="M30" i="65"/>
  <c r="M31" i="65"/>
  <c r="M32" i="65"/>
  <c r="M33" i="65"/>
  <c r="M34" i="65"/>
  <c r="M35" i="65"/>
  <c r="M36" i="65"/>
  <c r="M37" i="65"/>
  <c r="M38" i="65"/>
  <c r="M39" i="65"/>
  <c r="M40" i="65"/>
  <c r="M41" i="65"/>
  <c r="M42" i="65"/>
  <c r="M43" i="65"/>
  <c r="M44" i="65"/>
  <c r="M45" i="65"/>
  <c r="M46" i="65"/>
  <c r="M47" i="65"/>
  <c r="M48" i="65"/>
  <c r="M49" i="65"/>
  <c r="M50" i="65"/>
  <c r="M51" i="65"/>
  <c r="M52" i="65"/>
  <c r="M53" i="65"/>
  <c r="M54" i="65"/>
  <c r="M55" i="65"/>
  <c r="M56" i="65"/>
  <c r="M57" i="65"/>
  <c r="M58" i="65"/>
  <c r="M59" i="65"/>
  <c r="M60" i="65"/>
  <c r="M61" i="65"/>
  <c r="M62" i="65"/>
  <c r="M63" i="65"/>
  <c r="M64" i="65"/>
  <c r="M65" i="65"/>
  <c r="M66" i="65"/>
  <c r="M67" i="65"/>
  <c r="M68" i="65"/>
  <c r="M69" i="65"/>
  <c r="M70" i="65"/>
  <c r="M71" i="65"/>
  <c r="M72" i="65"/>
  <c r="M73" i="65"/>
  <c r="M74" i="65"/>
  <c r="M75" i="65"/>
  <c r="M76" i="65"/>
  <c r="M77" i="65"/>
  <c r="M78" i="65"/>
  <c r="M79" i="65"/>
  <c r="M80" i="65"/>
  <c r="M81" i="65"/>
  <c r="M82" i="65"/>
  <c r="M83" i="65"/>
  <c r="M84" i="65"/>
  <c r="M85" i="65"/>
  <c r="M86" i="65"/>
  <c r="M87" i="65"/>
  <c r="M88" i="65"/>
  <c r="M89" i="65"/>
  <c r="M90" i="65"/>
  <c r="M91" i="65"/>
  <c r="M92" i="65"/>
  <c r="M93" i="65"/>
  <c r="M94" i="65"/>
  <c r="M95" i="65"/>
  <c r="M96" i="65"/>
  <c r="M97" i="65"/>
  <c r="M98" i="65"/>
  <c r="M99" i="65"/>
  <c r="M100" i="65"/>
  <c r="M101" i="65"/>
  <c r="M102" i="65"/>
  <c r="M103" i="65"/>
  <c r="M104" i="65"/>
  <c r="M105" i="65"/>
  <c r="M106" i="65"/>
  <c r="M107" i="65"/>
  <c r="M108" i="65"/>
  <c r="M109" i="65"/>
  <c r="M110" i="65"/>
  <c r="M111" i="65"/>
  <c r="M112" i="65"/>
  <c r="M113" i="65"/>
  <c r="M114" i="65"/>
  <c r="M115" i="65"/>
  <c r="M116" i="65"/>
  <c r="M117" i="65"/>
  <c r="M118" i="65"/>
  <c r="M119" i="65"/>
  <c r="M120" i="65"/>
  <c r="M121" i="65"/>
  <c r="M122" i="65"/>
  <c r="M123" i="65"/>
  <c r="M124" i="65"/>
  <c r="M125" i="65"/>
  <c r="M126" i="65"/>
  <c r="M127" i="65"/>
  <c r="M128" i="65"/>
  <c r="M129" i="65"/>
  <c r="M130" i="65"/>
  <c r="M131" i="65"/>
  <c r="M132" i="65"/>
  <c r="M133" i="65"/>
  <c r="M134" i="65"/>
  <c r="M135" i="65"/>
  <c r="M136" i="65"/>
  <c r="M137" i="65"/>
  <c r="M138" i="65"/>
  <c r="M139" i="65"/>
  <c r="M140" i="65"/>
  <c r="M141" i="65"/>
  <c r="M142" i="65"/>
  <c r="M143" i="65"/>
  <c r="M144" i="65"/>
  <c r="M145" i="65"/>
  <c r="M146" i="65"/>
  <c r="M147" i="65"/>
  <c r="M148" i="65"/>
  <c r="M149" i="65"/>
  <c r="M150" i="65"/>
  <c r="M151" i="65"/>
  <c r="M152" i="65"/>
  <c r="M153" i="65"/>
  <c r="M154" i="65"/>
  <c r="M155" i="65"/>
  <c r="M156" i="65"/>
  <c r="M157" i="65"/>
  <c r="M158" i="65"/>
  <c r="M159" i="65"/>
  <c r="M160" i="65"/>
  <c r="M161" i="65"/>
  <c r="M162" i="65"/>
  <c r="M163" i="65"/>
  <c r="M164" i="65"/>
  <c r="M165" i="65"/>
  <c r="M166" i="65"/>
  <c r="M167" i="65"/>
  <c r="M168" i="65"/>
  <c r="M169" i="65"/>
  <c r="M170" i="65"/>
  <c r="M171" i="65"/>
  <c r="M172" i="65"/>
  <c r="M173" i="65"/>
  <c r="M174" i="65"/>
  <c r="M175" i="65"/>
  <c r="M176" i="65"/>
  <c r="M177" i="65"/>
  <c r="M178" i="65"/>
  <c r="M179" i="65"/>
  <c r="M180" i="65"/>
  <c r="M181" i="65"/>
  <c r="M182" i="65"/>
  <c r="M183" i="65"/>
  <c r="M184" i="65"/>
  <c r="M185" i="65"/>
  <c r="M186" i="65"/>
  <c r="M187" i="65"/>
  <c r="M188" i="65"/>
  <c r="M189" i="65"/>
  <c r="M190" i="65"/>
  <c r="M191" i="65"/>
  <c r="M192" i="65"/>
  <c r="M193" i="65"/>
  <c r="M194" i="65"/>
  <c r="M195" i="65"/>
  <c r="M196" i="65"/>
  <c r="M197" i="65"/>
  <c r="M198" i="65"/>
  <c r="M199" i="65"/>
  <c r="M200" i="65"/>
  <c r="M3" i="60"/>
  <c r="M4" i="60"/>
  <c r="M5" i="60"/>
  <c r="M6" i="60"/>
  <c r="M7" i="60"/>
  <c r="M8" i="60"/>
  <c r="M9" i="60"/>
  <c r="M10" i="60"/>
  <c r="M11" i="60"/>
  <c r="M12" i="60"/>
  <c r="M13" i="60"/>
  <c r="M14" i="60"/>
  <c r="M15" i="60"/>
  <c r="M16" i="60"/>
  <c r="M17" i="60"/>
  <c r="M18" i="60"/>
  <c r="M19" i="60"/>
  <c r="M20" i="60"/>
  <c r="M21" i="60"/>
  <c r="M22" i="60"/>
  <c r="M23" i="60"/>
  <c r="M24" i="60"/>
  <c r="M25" i="60"/>
  <c r="M26" i="60"/>
  <c r="M27" i="60"/>
  <c r="M28" i="60"/>
  <c r="M29" i="60"/>
  <c r="M30" i="60"/>
  <c r="M31" i="60"/>
  <c r="M32" i="60"/>
  <c r="M33" i="60"/>
  <c r="M34" i="60"/>
  <c r="M35" i="60"/>
  <c r="M36" i="60"/>
  <c r="M37" i="60"/>
  <c r="M38" i="60"/>
  <c r="M39" i="60"/>
  <c r="M40" i="60"/>
  <c r="M41" i="60"/>
  <c r="M42" i="60"/>
  <c r="M43" i="60"/>
  <c r="M44" i="60"/>
  <c r="M45" i="60"/>
  <c r="M46" i="60"/>
  <c r="M47" i="60"/>
  <c r="M48" i="60"/>
  <c r="M49" i="60"/>
  <c r="M50" i="60"/>
  <c r="M51" i="60"/>
  <c r="M52" i="60"/>
  <c r="M53" i="60"/>
  <c r="M54" i="60"/>
  <c r="M55" i="60"/>
  <c r="M56" i="60"/>
  <c r="M57" i="60"/>
  <c r="M58" i="60"/>
  <c r="M59" i="60"/>
  <c r="M60" i="60"/>
  <c r="M61" i="60"/>
  <c r="M62" i="60"/>
  <c r="M63" i="60"/>
  <c r="M64" i="60"/>
  <c r="M65" i="60"/>
  <c r="M66" i="60"/>
  <c r="M67" i="60"/>
  <c r="M68" i="60"/>
  <c r="M69" i="60"/>
  <c r="M70" i="60"/>
  <c r="M71" i="60"/>
  <c r="M72" i="60"/>
  <c r="M73" i="60"/>
  <c r="M74" i="60"/>
  <c r="M75" i="60"/>
  <c r="M76" i="60"/>
  <c r="M77" i="60"/>
  <c r="M78" i="60"/>
  <c r="M79" i="60"/>
  <c r="M80" i="60"/>
  <c r="M81" i="60"/>
  <c r="M82" i="60"/>
  <c r="M83" i="60"/>
  <c r="M84" i="60"/>
  <c r="M85" i="60"/>
  <c r="M86" i="60"/>
  <c r="M87" i="60"/>
  <c r="M88" i="60"/>
  <c r="M89" i="60"/>
  <c r="M90" i="60"/>
  <c r="M91" i="60"/>
  <c r="M92" i="60"/>
  <c r="M93" i="60"/>
  <c r="M94" i="60"/>
  <c r="M95" i="60"/>
  <c r="M96" i="60"/>
  <c r="M97" i="60"/>
  <c r="M98" i="60"/>
  <c r="M99" i="60"/>
  <c r="M100" i="60"/>
  <c r="M101" i="60"/>
  <c r="M102" i="60"/>
  <c r="M103" i="60"/>
  <c r="M104" i="60"/>
  <c r="M105" i="60"/>
  <c r="M106" i="60"/>
  <c r="M107" i="60"/>
  <c r="M108" i="60"/>
  <c r="M109" i="60"/>
  <c r="M110" i="60"/>
  <c r="M111" i="60"/>
  <c r="M112" i="60"/>
  <c r="M113" i="60"/>
  <c r="M114" i="60"/>
  <c r="M115" i="60"/>
  <c r="M116" i="60"/>
  <c r="M117" i="60"/>
  <c r="M118" i="60"/>
  <c r="M119" i="60"/>
  <c r="M120" i="60"/>
  <c r="M121" i="60"/>
  <c r="M122" i="60"/>
  <c r="M123" i="60"/>
  <c r="M124" i="60"/>
  <c r="M125" i="60"/>
  <c r="M126" i="60"/>
  <c r="M127" i="60"/>
  <c r="M128" i="60"/>
  <c r="M129" i="60"/>
  <c r="M130" i="60"/>
  <c r="M131" i="60"/>
  <c r="M132" i="60"/>
  <c r="M133" i="60"/>
  <c r="M134" i="60"/>
  <c r="M135" i="60"/>
  <c r="M136" i="60"/>
  <c r="M137" i="60"/>
  <c r="M138" i="60"/>
  <c r="M139" i="60"/>
  <c r="M140" i="60"/>
  <c r="M141" i="60"/>
  <c r="M142" i="60"/>
  <c r="M143" i="60"/>
  <c r="M144" i="60"/>
  <c r="M145" i="60"/>
  <c r="M146" i="60"/>
  <c r="M147" i="60"/>
  <c r="M148" i="60"/>
  <c r="M149" i="60"/>
  <c r="M150" i="60"/>
  <c r="M151" i="60"/>
  <c r="M152" i="60"/>
  <c r="M153" i="60"/>
  <c r="M154" i="60"/>
  <c r="M155" i="60"/>
  <c r="M156" i="60"/>
  <c r="M157" i="60"/>
  <c r="M158" i="60"/>
  <c r="M159" i="60"/>
  <c r="M160" i="60"/>
  <c r="M161" i="60"/>
  <c r="M162" i="60"/>
  <c r="M163" i="60"/>
  <c r="M164" i="60"/>
  <c r="M165" i="60"/>
  <c r="M166" i="60"/>
  <c r="M167" i="60"/>
  <c r="M168" i="60"/>
  <c r="M169" i="60"/>
  <c r="M170" i="60"/>
  <c r="M171" i="60"/>
  <c r="M172" i="60"/>
  <c r="M173" i="60"/>
  <c r="M174" i="60"/>
  <c r="M175" i="60"/>
  <c r="M176" i="60"/>
  <c r="M177" i="60"/>
  <c r="M178" i="60"/>
  <c r="M179" i="60"/>
  <c r="M180" i="60"/>
  <c r="M181" i="60"/>
  <c r="M182" i="60"/>
  <c r="M183" i="60"/>
  <c r="M184" i="60"/>
  <c r="M185" i="60"/>
  <c r="M186" i="60"/>
  <c r="M187" i="60"/>
  <c r="M188" i="60"/>
  <c r="M189" i="60"/>
  <c r="M190" i="60"/>
  <c r="M191" i="60"/>
  <c r="M192" i="60"/>
  <c r="M193" i="60"/>
  <c r="M194" i="60"/>
  <c r="M195" i="60"/>
  <c r="M196" i="60"/>
  <c r="M197" i="60"/>
  <c r="M198" i="60"/>
  <c r="M199" i="60"/>
  <c r="M200" i="60"/>
  <c r="M3" i="63"/>
  <c r="M4" i="63"/>
  <c r="M5" i="63"/>
  <c r="M6" i="63"/>
  <c r="M7" i="63"/>
  <c r="M8" i="63"/>
  <c r="M9" i="63"/>
  <c r="M10" i="63"/>
  <c r="M11" i="63"/>
  <c r="M12" i="63"/>
  <c r="M13" i="63"/>
  <c r="M14" i="63"/>
  <c r="M15" i="63"/>
  <c r="M16" i="63"/>
  <c r="M17" i="63"/>
  <c r="M18" i="63"/>
  <c r="M19" i="63"/>
  <c r="M20" i="63"/>
  <c r="M21" i="63"/>
  <c r="M22" i="63"/>
  <c r="M23" i="63"/>
  <c r="M24" i="63"/>
  <c r="M25" i="63"/>
  <c r="M26" i="63"/>
  <c r="M27" i="63"/>
  <c r="M28" i="63"/>
  <c r="M29" i="63"/>
  <c r="M30" i="63"/>
  <c r="M31" i="63"/>
  <c r="M32" i="63"/>
  <c r="M33" i="63"/>
  <c r="M34" i="63"/>
  <c r="M35" i="63"/>
  <c r="M36" i="63"/>
  <c r="M37" i="63"/>
  <c r="M38" i="63"/>
  <c r="M39" i="63"/>
  <c r="M40" i="63"/>
  <c r="M41" i="63"/>
  <c r="M42" i="63"/>
  <c r="M43" i="63"/>
  <c r="M44" i="63"/>
  <c r="M45" i="63"/>
  <c r="M46" i="63"/>
  <c r="M47" i="63"/>
  <c r="M48" i="63"/>
  <c r="M49" i="63"/>
  <c r="M50" i="63"/>
  <c r="M51" i="63"/>
  <c r="M52" i="63"/>
  <c r="M53" i="63"/>
  <c r="M54" i="63"/>
  <c r="M55" i="63"/>
  <c r="M56" i="63"/>
  <c r="M57" i="63"/>
  <c r="M58" i="63"/>
  <c r="M59" i="63"/>
  <c r="M60" i="63"/>
  <c r="M61" i="63"/>
  <c r="M62" i="63"/>
  <c r="M63" i="63"/>
  <c r="M64" i="63"/>
  <c r="M65" i="63"/>
  <c r="M66" i="63"/>
  <c r="M67" i="63"/>
  <c r="M68" i="63"/>
  <c r="M69" i="63"/>
  <c r="M70" i="63"/>
  <c r="M71" i="63"/>
  <c r="M72" i="63"/>
  <c r="M73" i="63"/>
  <c r="M74" i="63"/>
  <c r="M75" i="63"/>
  <c r="M76" i="63"/>
  <c r="M77" i="63"/>
  <c r="M78" i="63"/>
  <c r="M79" i="63"/>
  <c r="M80" i="63"/>
  <c r="M81" i="63"/>
  <c r="M82" i="63"/>
  <c r="M83" i="63"/>
  <c r="M84" i="63"/>
  <c r="M85" i="63"/>
  <c r="M86" i="63"/>
  <c r="M87" i="63"/>
  <c r="M88" i="63"/>
  <c r="M89" i="63"/>
  <c r="M90" i="63"/>
  <c r="M91" i="63"/>
  <c r="M92" i="63"/>
  <c r="M93" i="63"/>
  <c r="M94" i="63"/>
  <c r="M95" i="63"/>
  <c r="M96" i="63"/>
  <c r="M97" i="63"/>
  <c r="M98" i="63"/>
  <c r="M99" i="63"/>
  <c r="M100" i="63"/>
  <c r="M101" i="63"/>
  <c r="M102" i="63"/>
  <c r="M103" i="63"/>
  <c r="M104" i="63"/>
  <c r="M105" i="63"/>
  <c r="M106" i="63"/>
  <c r="M107" i="63"/>
  <c r="M108" i="63"/>
  <c r="M109" i="63"/>
  <c r="M110" i="63"/>
  <c r="M111" i="63"/>
  <c r="M112" i="63"/>
  <c r="M113" i="63"/>
  <c r="M114" i="63"/>
  <c r="M115" i="63"/>
  <c r="M116" i="63"/>
  <c r="M117" i="63"/>
  <c r="M118" i="63"/>
  <c r="M119" i="63"/>
  <c r="M120" i="63"/>
  <c r="M121" i="63"/>
  <c r="M122" i="63"/>
  <c r="M123" i="63"/>
  <c r="M124" i="63"/>
  <c r="M125" i="63"/>
  <c r="M126" i="63"/>
  <c r="M127" i="63"/>
  <c r="M128" i="63"/>
  <c r="M129" i="63"/>
  <c r="M130" i="63"/>
  <c r="M131" i="63"/>
  <c r="M132" i="63"/>
  <c r="M133" i="63"/>
  <c r="M134" i="63"/>
  <c r="M135" i="63"/>
  <c r="M136" i="63"/>
  <c r="M137" i="63"/>
  <c r="M138" i="63"/>
  <c r="M139" i="63"/>
  <c r="M140" i="63"/>
  <c r="M141" i="63"/>
  <c r="M142" i="63"/>
  <c r="M143" i="63"/>
  <c r="M144" i="63"/>
  <c r="M145" i="63"/>
  <c r="M146" i="63"/>
  <c r="M147" i="63"/>
  <c r="M148" i="63"/>
  <c r="M149" i="63"/>
  <c r="M150" i="63"/>
  <c r="M151" i="63"/>
  <c r="M152" i="63"/>
  <c r="M153" i="63"/>
  <c r="M154" i="63"/>
  <c r="M155" i="63"/>
  <c r="M156" i="63"/>
  <c r="M157" i="63"/>
  <c r="M158" i="63"/>
  <c r="M159" i="63"/>
  <c r="M160" i="63"/>
  <c r="M161" i="63"/>
  <c r="M162" i="63"/>
  <c r="M163" i="63"/>
  <c r="M164" i="63"/>
  <c r="M165" i="63"/>
  <c r="M166" i="63"/>
  <c r="M167" i="63"/>
  <c r="M168" i="63"/>
  <c r="M169" i="63"/>
  <c r="M170" i="63"/>
  <c r="M171" i="63"/>
  <c r="M172" i="63"/>
  <c r="M173" i="63"/>
  <c r="M174" i="63"/>
  <c r="M175" i="63"/>
  <c r="M176" i="63"/>
  <c r="M177" i="63"/>
  <c r="M178" i="63"/>
  <c r="M179" i="63"/>
  <c r="M180" i="63"/>
  <c r="M181" i="63"/>
  <c r="M182" i="63"/>
  <c r="M183" i="63"/>
  <c r="M184" i="63"/>
  <c r="M185" i="63"/>
  <c r="M186" i="63"/>
  <c r="M187" i="63"/>
  <c r="M188" i="63"/>
  <c r="M189" i="63"/>
  <c r="M190" i="63"/>
  <c r="M191" i="63"/>
  <c r="M192" i="63"/>
  <c r="M193" i="63"/>
  <c r="M194" i="63"/>
  <c r="M195" i="63"/>
  <c r="M196" i="63"/>
  <c r="M197" i="63"/>
  <c r="M198" i="63"/>
  <c r="M199" i="63"/>
  <c r="M200" i="63"/>
  <c r="M3" i="62"/>
  <c r="M4" i="62"/>
  <c r="M5" i="62"/>
  <c r="M6" i="62"/>
  <c r="M7" i="62"/>
  <c r="M8" i="62"/>
  <c r="M9" i="62"/>
  <c r="M10" i="62"/>
  <c r="M11" i="62"/>
  <c r="M12" i="62"/>
  <c r="M13" i="62"/>
  <c r="M14" i="62"/>
  <c r="M15" i="62"/>
  <c r="M16" i="62"/>
  <c r="M17" i="62"/>
  <c r="M18" i="62"/>
  <c r="M19" i="62"/>
  <c r="M20" i="62"/>
  <c r="M21" i="62"/>
  <c r="M22" i="62"/>
  <c r="M23" i="62"/>
  <c r="M24" i="62"/>
  <c r="M25" i="62"/>
  <c r="M26" i="62"/>
  <c r="M27" i="62"/>
  <c r="M28" i="62"/>
  <c r="M29" i="62"/>
  <c r="M30" i="62"/>
  <c r="M31" i="62"/>
  <c r="M32" i="62"/>
  <c r="M33" i="62"/>
  <c r="M34" i="62"/>
  <c r="M35" i="62"/>
  <c r="M36" i="62"/>
  <c r="M37" i="62"/>
  <c r="M38" i="62"/>
  <c r="M39" i="62"/>
  <c r="M40" i="62"/>
  <c r="M41" i="62"/>
  <c r="M42" i="62"/>
  <c r="M43" i="62"/>
  <c r="M44" i="62"/>
  <c r="M45" i="62"/>
  <c r="M46" i="62"/>
  <c r="M47" i="62"/>
  <c r="M48" i="62"/>
  <c r="M49" i="62"/>
  <c r="M50" i="62"/>
  <c r="M51" i="62"/>
  <c r="M52" i="62"/>
  <c r="M53" i="62"/>
  <c r="M54" i="62"/>
  <c r="M55" i="62"/>
  <c r="M56" i="62"/>
  <c r="M57" i="62"/>
  <c r="M58" i="62"/>
  <c r="M59" i="62"/>
  <c r="M60" i="62"/>
  <c r="M61" i="62"/>
  <c r="M62" i="62"/>
  <c r="M63" i="62"/>
  <c r="M64" i="62"/>
  <c r="M65" i="62"/>
  <c r="M66" i="62"/>
  <c r="M67" i="62"/>
  <c r="M68" i="62"/>
  <c r="M69" i="62"/>
  <c r="M70" i="62"/>
  <c r="M71" i="62"/>
  <c r="M72" i="62"/>
  <c r="M73" i="62"/>
  <c r="M74" i="62"/>
  <c r="M75" i="62"/>
  <c r="M76" i="62"/>
  <c r="M77" i="62"/>
  <c r="M78" i="62"/>
  <c r="M79" i="62"/>
  <c r="M80" i="62"/>
  <c r="M81" i="62"/>
  <c r="M82" i="62"/>
  <c r="M83" i="62"/>
  <c r="M84" i="62"/>
  <c r="M85" i="62"/>
  <c r="M86" i="62"/>
  <c r="M87" i="62"/>
  <c r="M88" i="62"/>
  <c r="M89" i="62"/>
  <c r="M90" i="62"/>
  <c r="M91" i="62"/>
  <c r="M92" i="62"/>
  <c r="M93" i="62"/>
  <c r="M94" i="62"/>
  <c r="M95" i="62"/>
  <c r="M96" i="62"/>
  <c r="M97" i="62"/>
  <c r="M98" i="62"/>
  <c r="M99" i="62"/>
  <c r="M100" i="62"/>
  <c r="M101" i="62"/>
  <c r="M102" i="62"/>
  <c r="M103" i="62"/>
  <c r="M104" i="62"/>
  <c r="M105" i="62"/>
  <c r="M106" i="62"/>
  <c r="M107" i="62"/>
  <c r="M108" i="62"/>
  <c r="M109" i="62"/>
  <c r="M110" i="62"/>
  <c r="M111" i="62"/>
  <c r="M112" i="62"/>
  <c r="M113" i="62"/>
  <c r="M114" i="62"/>
  <c r="M115" i="62"/>
  <c r="M116" i="62"/>
  <c r="M117" i="62"/>
  <c r="M118" i="62"/>
  <c r="M119" i="62"/>
  <c r="M120" i="62"/>
  <c r="M121" i="62"/>
  <c r="M122" i="62"/>
  <c r="M123" i="62"/>
  <c r="M124" i="62"/>
  <c r="M125" i="62"/>
  <c r="M126" i="62"/>
  <c r="M127" i="62"/>
  <c r="M128" i="62"/>
  <c r="M129" i="62"/>
  <c r="M130" i="62"/>
  <c r="M131" i="62"/>
  <c r="M132" i="62"/>
  <c r="M133" i="62"/>
  <c r="M134" i="62"/>
  <c r="M135" i="62"/>
  <c r="M136" i="62"/>
  <c r="M137" i="62"/>
  <c r="M138" i="62"/>
  <c r="M139" i="62"/>
  <c r="M140" i="62"/>
  <c r="M141" i="62"/>
  <c r="M142" i="62"/>
  <c r="M143" i="62"/>
  <c r="M144" i="62"/>
  <c r="M145" i="62"/>
  <c r="M146" i="62"/>
  <c r="M147" i="62"/>
  <c r="M148" i="62"/>
  <c r="M149" i="62"/>
  <c r="M150" i="62"/>
  <c r="M151" i="62"/>
  <c r="M152" i="62"/>
  <c r="M153" i="62"/>
  <c r="M154" i="62"/>
  <c r="M155" i="62"/>
  <c r="M156" i="62"/>
  <c r="M157" i="62"/>
  <c r="M158" i="62"/>
  <c r="M159" i="62"/>
  <c r="M160" i="62"/>
  <c r="M161" i="62"/>
  <c r="M162" i="62"/>
  <c r="M163" i="62"/>
  <c r="M164" i="62"/>
  <c r="M165" i="62"/>
  <c r="M166" i="62"/>
  <c r="M167" i="62"/>
  <c r="M168" i="62"/>
  <c r="M169" i="62"/>
  <c r="M170" i="62"/>
  <c r="M171" i="62"/>
  <c r="M172" i="62"/>
  <c r="M173" i="62"/>
  <c r="M174" i="62"/>
  <c r="M175" i="62"/>
  <c r="M176" i="62"/>
  <c r="M177" i="62"/>
  <c r="M178" i="62"/>
  <c r="M179" i="62"/>
  <c r="M180" i="62"/>
  <c r="M181" i="62"/>
  <c r="M182" i="62"/>
  <c r="M183" i="62"/>
  <c r="M184" i="62"/>
  <c r="M185" i="62"/>
  <c r="M186" i="62"/>
  <c r="M187" i="62"/>
  <c r="M188" i="62"/>
  <c r="M189" i="62"/>
  <c r="M190" i="62"/>
  <c r="M191" i="62"/>
  <c r="M192" i="62"/>
  <c r="M193" i="62"/>
  <c r="M194" i="62"/>
  <c r="M195" i="62"/>
  <c r="M196" i="62"/>
  <c r="M197" i="62"/>
  <c r="M198" i="62"/>
  <c r="M199" i="62"/>
  <c r="M200" i="62"/>
  <c r="M3" i="61"/>
  <c r="M4" i="61"/>
  <c r="M5" i="61"/>
  <c r="M6" i="61"/>
  <c r="M7" i="61"/>
  <c r="M8" i="61"/>
  <c r="M9" i="61"/>
  <c r="M10" i="61"/>
  <c r="M11" i="61"/>
  <c r="M12" i="61"/>
  <c r="M13" i="61"/>
  <c r="M14" i="61"/>
  <c r="M15" i="61"/>
  <c r="M16" i="61"/>
  <c r="M17" i="61"/>
  <c r="M18" i="61"/>
  <c r="M19" i="61"/>
  <c r="M20" i="61"/>
  <c r="M21" i="61"/>
  <c r="M22" i="61"/>
  <c r="M23" i="61"/>
  <c r="M24" i="61"/>
  <c r="M25" i="61"/>
  <c r="M26" i="61"/>
  <c r="M27" i="61"/>
  <c r="M28" i="61"/>
  <c r="M29" i="61"/>
  <c r="M30" i="61"/>
  <c r="M31" i="61"/>
  <c r="M32" i="61"/>
  <c r="M33" i="61"/>
  <c r="M34" i="61"/>
  <c r="M35" i="61"/>
  <c r="M36" i="61"/>
  <c r="M37" i="61"/>
  <c r="M38" i="61"/>
  <c r="M39" i="61"/>
  <c r="M40" i="61"/>
  <c r="M41" i="61"/>
  <c r="M42" i="61"/>
  <c r="M43" i="61"/>
  <c r="M44" i="61"/>
  <c r="M45" i="61"/>
  <c r="M46" i="61"/>
  <c r="M47" i="61"/>
  <c r="M48" i="61"/>
  <c r="M49" i="61"/>
  <c r="M50" i="61"/>
  <c r="M51" i="61"/>
  <c r="M52" i="61"/>
  <c r="M53" i="61"/>
  <c r="M54" i="61"/>
  <c r="M55" i="61"/>
  <c r="M56" i="61"/>
  <c r="M57" i="61"/>
  <c r="M58" i="61"/>
  <c r="M59" i="61"/>
  <c r="M60" i="61"/>
  <c r="M61" i="61"/>
  <c r="M62" i="61"/>
  <c r="M63" i="61"/>
  <c r="M64" i="61"/>
  <c r="M65" i="61"/>
  <c r="M66" i="61"/>
  <c r="M67" i="61"/>
  <c r="M68" i="61"/>
  <c r="M69" i="61"/>
  <c r="M70" i="61"/>
  <c r="M71" i="61"/>
  <c r="M72" i="61"/>
  <c r="M73" i="61"/>
  <c r="M74" i="61"/>
  <c r="M75" i="61"/>
  <c r="M76" i="61"/>
  <c r="M77" i="61"/>
  <c r="M78" i="61"/>
  <c r="M79" i="61"/>
  <c r="M80" i="61"/>
  <c r="M81" i="61"/>
  <c r="M82" i="61"/>
  <c r="M83" i="61"/>
  <c r="M84" i="61"/>
  <c r="M85" i="61"/>
  <c r="M86" i="61"/>
  <c r="M87" i="61"/>
  <c r="M88" i="61"/>
  <c r="M89" i="61"/>
  <c r="M90" i="61"/>
  <c r="M91" i="61"/>
  <c r="M92" i="61"/>
  <c r="M93" i="61"/>
  <c r="M94" i="61"/>
  <c r="M95" i="61"/>
  <c r="M96" i="61"/>
  <c r="M97" i="61"/>
  <c r="M98" i="61"/>
  <c r="M99" i="61"/>
  <c r="M100" i="61"/>
  <c r="M101" i="61"/>
  <c r="M102" i="61"/>
  <c r="M103" i="61"/>
  <c r="M104" i="61"/>
  <c r="M105" i="61"/>
  <c r="M106" i="61"/>
  <c r="M107" i="61"/>
  <c r="M108" i="61"/>
  <c r="M109" i="61"/>
  <c r="M110" i="61"/>
  <c r="M111" i="61"/>
  <c r="M112" i="61"/>
  <c r="M113" i="61"/>
  <c r="M114" i="61"/>
  <c r="M115" i="61"/>
  <c r="M116" i="61"/>
  <c r="M117" i="61"/>
  <c r="M118" i="61"/>
  <c r="M119" i="61"/>
  <c r="M120" i="61"/>
  <c r="M121" i="61"/>
  <c r="M122" i="61"/>
  <c r="M123" i="61"/>
  <c r="M124" i="61"/>
  <c r="M125" i="61"/>
  <c r="M126" i="61"/>
  <c r="M127" i="61"/>
  <c r="M128" i="61"/>
  <c r="M129" i="61"/>
  <c r="M130" i="61"/>
  <c r="M131" i="61"/>
  <c r="M132" i="61"/>
  <c r="M133" i="61"/>
  <c r="M134" i="61"/>
  <c r="M135" i="61"/>
  <c r="M136" i="61"/>
  <c r="M137" i="61"/>
  <c r="M138" i="61"/>
  <c r="M139" i="61"/>
  <c r="M140" i="61"/>
  <c r="M141" i="61"/>
  <c r="M142" i="61"/>
  <c r="M143" i="61"/>
  <c r="M144" i="61"/>
  <c r="M145" i="61"/>
  <c r="M146" i="61"/>
  <c r="M147" i="61"/>
  <c r="M148" i="61"/>
  <c r="M149" i="61"/>
  <c r="M150" i="61"/>
  <c r="M151" i="61"/>
  <c r="M152" i="61"/>
  <c r="M153" i="61"/>
  <c r="M154" i="61"/>
  <c r="M155" i="61"/>
  <c r="M156" i="61"/>
  <c r="M157" i="61"/>
  <c r="M158" i="61"/>
  <c r="M159" i="61"/>
  <c r="M160" i="61"/>
  <c r="M161" i="61"/>
  <c r="M162" i="61"/>
  <c r="M163" i="61"/>
  <c r="M164" i="61"/>
  <c r="M165" i="61"/>
  <c r="M166" i="61"/>
  <c r="M167" i="61"/>
  <c r="M168" i="61"/>
  <c r="M169" i="61"/>
  <c r="M170" i="61"/>
  <c r="M171" i="61"/>
  <c r="M172" i="61"/>
  <c r="M173" i="61"/>
  <c r="M174" i="61"/>
  <c r="M175" i="61"/>
  <c r="M176" i="61"/>
  <c r="M177" i="61"/>
  <c r="M178" i="61"/>
  <c r="M179" i="61"/>
  <c r="M180" i="61"/>
  <c r="M181" i="61"/>
  <c r="M182" i="61"/>
  <c r="M183" i="61"/>
  <c r="M184" i="61"/>
  <c r="M185" i="61"/>
  <c r="M186" i="61"/>
  <c r="M187" i="61"/>
  <c r="M188" i="61"/>
  <c r="M189" i="61"/>
  <c r="M190" i="61"/>
  <c r="M191" i="61"/>
  <c r="M192" i="61"/>
  <c r="M193" i="61"/>
  <c r="M194" i="61"/>
  <c r="M195" i="61"/>
  <c r="M196" i="61"/>
  <c r="M197" i="61"/>
  <c r="M198" i="61"/>
  <c r="M199" i="61"/>
  <c r="M200" i="61"/>
  <c r="M3" i="59"/>
  <c r="M4" i="59"/>
  <c r="M5" i="59"/>
  <c r="M6" i="59"/>
  <c r="M7" i="59"/>
  <c r="M8" i="59"/>
  <c r="M9" i="59"/>
  <c r="M10" i="59"/>
  <c r="M11" i="59"/>
  <c r="M12" i="59"/>
  <c r="M13" i="59"/>
  <c r="M14" i="59"/>
  <c r="M15" i="59"/>
  <c r="M16" i="59"/>
  <c r="M17" i="59"/>
  <c r="M18" i="59"/>
  <c r="M19" i="59"/>
  <c r="M20" i="59"/>
  <c r="M21" i="59"/>
  <c r="M22" i="59"/>
  <c r="M23" i="59"/>
  <c r="M24" i="59"/>
  <c r="M25" i="59"/>
  <c r="M26" i="59"/>
  <c r="M27" i="59"/>
  <c r="M28" i="59"/>
  <c r="M29" i="59"/>
  <c r="M30" i="59"/>
  <c r="M31" i="59"/>
  <c r="M32" i="59"/>
  <c r="M33" i="59"/>
  <c r="M34" i="59"/>
  <c r="M35" i="59"/>
  <c r="M36" i="59"/>
  <c r="M37" i="59"/>
  <c r="M38" i="59"/>
  <c r="M39" i="59"/>
  <c r="M40" i="59"/>
  <c r="M41" i="59"/>
  <c r="M42" i="59"/>
  <c r="M43" i="59"/>
  <c r="M44" i="59"/>
  <c r="M45" i="59"/>
  <c r="M46" i="59"/>
  <c r="M47" i="59"/>
  <c r="M48" i="59"/>
  <c r="M49" i="59"/>
  <c r="M50" i="59"/>
  <c r="M51" i="59"/>
  <c r="M52" i="59"/>
  <c r="M53" i="59"/>
  <c r="M54" i="59"/>
  <c r="M55" i="59"/>
  <c r="M56" i="59"/>
  <c r="M57" i="59"/>
  <c r="M58" i="59"/>
  <c r="M59" i="59"/>
  <c r="M60" i="59"/>
  <c r="M61" i="59"/>
  <c r="M62" i="59"/>
  <c r="M63" i="59"/>
  <c r="M64" i="59"/>
  <c r="M65" i="59"/>
  <c r="M66" i="59"/>
  <c r="M67" i="59"/>
  <c r="M68" i="59"/>
  <c r="M69" i="59"/>
  <c r="M70" i="59"/>
  <c r="M71" i="59"/>
  <c r="M72" i="59"/>
  <c r="M73" i="59"/>
  <c r="M74" i="59"/>
  <c r="M75" i="59"/>
  <c r="M76" i="59"/>
  <c r="M77" i="59"/>
  <c r="M78" i="59"/>
  <c r="M79" i="59"/>
  <c r="M80" i="59"/>
  <c r="M81" i="59"/>
  <c r="M82" i="59"/>
  <c r="M83" i="59"/>
  <c r="M84" i="59"/>
  <c r="M85" i="59"/>
  <c r="M86" i="59"/>
  <c r="M87" i="59"/>
  <c r="M88" i="59"/>
  <c r="M89" i="59"/>
  <c r="M90" i="59"/>
  <c r="M91" i="59"/>
  <c r="M92" i="59"/>
  <c r="M93" i="59"/>
  <c r="M94" i="59"/>
  <c r="M95" i="59"/>
  <c r="M96" i="59"/>
  <c r="M97" i="59"/>
  <c r="M98" i="59"/>
  <c r="M99" i="59"/>
  <c r="M100" i="59"/>
  <c r="M101" i="59"/>
  <c r="M102" i="59"/>
  <c r="M103" i="59"/>
  <c r="M104" i="59"/>
  <c r="M105" i="59"/>
  <c r="M106" i="59"/>
  <c r="M107" i="59"/>
  <c r="M108" i="59"/>
  <c r="M109" i="59"/>
  <c r="M110" i="59"/>
  <c r="M111" i="59"/>
  <c r="M112" i="59"/>
  <c r="M113" i="59"/>
  <c r="M114" i="59"/>
  <c r="M115" i="59"/>
  <c r="M116" i="59"/>
  <c r="M117" i="59"/>
  <c r="M118" i="59"/>
  <c r="M119" i="59"/>
  <c r="M120" i="59"/>
  <c r="M121" i="59"/>
  <c r="M122" i="59"/>
  <c r="M123" i="59"/>
  <c r="M124" i="59"/>
  <c r="M125" i="59"/>
  <c r="M126" i="59"/>
  <c r="M127" i="59"/>
  <c r="M128" i="59"/>
  <c r="M129" i="59"/>
  <c r="M130" i="59"/>
  <c r="M131" i="59"/>
  <c r="M132" i="59"/>
  <c r="M133" i="59"/>
  <c r="M134" i="59"/>
  <c r="M135" i="59"/>
  <c r="M136" i="59"/>
  <c r="M137" i="59"/>
  <c r="M138" i="59"/>
  <c r="M139" i="59"/>
  <c r="M140" i="59"/>
  <c r="M141" i="59"/>
  <c r="M142" i="59"/>
  <c r="M143" i="59"/>
  <c r="M144" i="59"/>
  <c r="M145" i="59"/>
  <c r="M146" i="59"/>
  <c r="M147" i="59"/>
  <c r="M148" i="59"/>
  <c r="M149" i="59"/>
  <c r="M150" i="59"/>
  <c r="M151" i="59"/>
  <c r="M152" i="59"/>
  <c r="M153" i="59"/>
  <c r="M154" i="59"/>
  <c r="M155" i="59"/>
  <c r="M156" i="59"/>
  <c r="M157" i="59"/>
  <c r="M158" i="59"/>
  <c r="M159" i="59"/>
  <c r="M160" i="59"/>
  <c r="M161" i="59"/>
  <c r="M162" i="59"/>
  <c r="M163" i="59"/>
  <c r="M164" i="59"/>
  <c r="M165" i="59"/>
  <c r="M166" i="59"/>
  <c r="M167" i="59"/>
  <c r="M168" i="59"/>
  <c r="M169" i="59"/>
  <c r="M170" i="59"/>
  <c r="M171" i="59"/>
  <c r="M172" i="59"/>
  <c r="M173" i="59"/>
  <c r="M174" i="59"/>
  <c r="M175" i="59"/>
  <c r="M176" i="59"/>
  <c r="M177" i="59"/>
  <c r="M178" i="59"/>
  <c r="M179" i="59"/>
  <c r="M180" i="59"/>
  <c r="M181" i="59"/>
  <c r="M182" i="59"/>
  <c r="M183" i="59"/>
  <c r="M184" i="59"/>
  <c r="M185" i="59"/>
  <c r="M186" i="59"/>
  <c r="M187" i="59"/>
  <c r="M188" i="59"/>
  <c r="M189" i="59"/>
  <c r="M190" i="59"/>
  <c r="M191" i="59"/>
  <c r="M192" i="59"/>
  <c r="M193" i="59"/>
  <c r="M194" i="59"/>
  <c r="M195" i="59"/>
  <c r="M196" i="59"/>
  <c r="M197" i="59"/>
  <c r="M198" i="59"/>
  <c r="M199" i="59"/>
  <c r="M200" i="59"/>
  <c r="M5" i="58"/>
  <c r="M6" i="58"/>
  <c r="M7" i="58"/>
  <c r="M8" i="58"/>
  <c r="M9" i="58"/>
  <c r="M10" i="58"/>
  <c r="M11" i="58"/>
  <c r="M12" i="58"/>
  <c r="M13" i="58"/>
  <c r="M14" i="58"/>
  <c r="M15" i="58"/>
  <c r="M16" i="58"/>
  <c r="M17" i="58"/>
  <c r="M18" i="58"/>
  <c r="M19" i="58"/>
  <c r="M20" i="58"/>
  <c r="M21" i="58"/>
  <c r="M22" i="58"/>
  <c r="M23" i="58"/>
  <c r="M24" i="58"/>
  <c r="M25" i="58"/>
  <c r="M26" i="58"/>
  <c r="M27" i="58"/>
  <c r="M28" i="58"/>
  <c r="M29" i="58"/>
  <c r="M30" i="58"/>
  <c r="M31" i="58"/>
  <c r="M32" i="58"/>
  <c r="M33" i="58"/>
  <c r="M34" i="58"/>
  <c r="M35" i="58"/>
  <c r="M36" i="58"/>
  <c r="M37" i="58"/>
  <c r="M38" i="58"/>
  <c r="M39" i="58"/>
  <c r="M40" i="58"/>
  <c r="M41" i="58"/>
  <c r="M42" i="58"/>
  <c r="M43" i="58"/>
  <c r="M44" i="58"/>
  <c r="M45" i="58"/>
  <c r="M46" i="58"/>
  <c r="M47" i="58"/>
  <c r="M48" i="58"/>
  <c r="M49" i="58"/>
  <c r="M50" i="58"/>
  <c r="M51" i="58"/>
  <c r="M52" i="58"/>
  <c r="M53" i="58"/>
  <c r="M54" i="58"/>
  <c r="M55" i="58"/>
  <c r="M56" i="58"/>
  <c r="M57" i="58"/>
  <c r="M58" i="58"/>
  <c r="M59" i="58"/>
  <c r="M60" i="58"/>
  <c r="M61" i="58"/>
  <c r="M62" i="58"/>
  <c r="M63" i="58"/>
  <c r="M64" i="58"/>
  <c r="M65" i="58"/>
  <c r="M66" i="58"/>
  <c r="M67" i="58"/>
  <c r="M68" i="58"/>
  <c r="M69" i="58"/>
  <c r="M70" i="58"/>
  <c r="M71" i="58"/>
  <c r="M72" i="58"/>
  <c r="M73" i="58"/>
  <c r="M74" i="58"/>
  <c r="M75" i="58"/>
  <c r="M76" i="58"/>
  <c r="M77" i="58"/>
  <c r="M78" i="58"/>
  <c r="M79" i="58"/>
  <c r="M80" i="58"/>
  <c r="M81" i="58"/>
  <c r="M82" i="58"/>
  <c r="M83" i="58"/>
  <c r="M84" i="58"/>
  <c r="M85" i="58"/>
  <c r="M86" i="58"/>
  <c r="M87" i="58"/>
  <c r="M88" i="58"/>
  <c r="M89" i="58"/>
  <c r="M90" i="58"/>
  <c r="M91" i="58"/>
  <c r="M92" i="58"/>
  <c r="M93" i="58"/>
  <c r="M94" i="58"/>
  <c r="M95" i="58"/>
  <c r="M96" i="58"/>
  <c r="M97" i="58"/>
  <c r="M98" i="58"/>
  <c r="M99" i="58"/>
  <c r="M100" i="58"/>
  <c r="M101" i="58"/>
  <c r="M102" i="58"/>
  <c r="M103" i="58"/>
  <c r="M104" i="58"/>
  <c r="M105" i="58"/>
  <c r="M106" i="58"/>
  <c r="M107" i="58"/>
  <c r="M108" i="58"/>
  <c r="M109" i="58"/>
  <c r="M110" i="58"/>
  <c r="M111" i="58"/>
  <c r="M112" i="58"/>
  <c r="M113" i="58"/>
  <c r="M114" i="58"/>
  <c r="M115" i="58"/>
  <c r="M116" i="58"/>
  <c r="M117" i="58"/>
  <c r="M118" i="58"/>
  <c r="M119" i="58"/>
  <c r="M120" i="58"/>
  <c r="M121" i="58"/>
  <c r="M122" i="58"/>
  <c r="M123" i="58"/>
  <c r="M124" i="58"/>
  <c r="M125" i="58"/>
  <c r="M126" i="58"/>
  <c r="M127" i="58"/>
  <c r="M128" i="58"/>
  <c r="M129" i="58"/>
  <c r="M130" i="58"/>
  <c r="M131" i="58"/>
  <c r="M132" i="58"/>
  <c r="M133" i="58"/>
  <c r="M134" i="58"/>
  <c r="M135" i="58"/>
  <c r="M136" i="58"/>
  <c r="M137" i="58"/>
  <c r="M138" i="58"/>
  <c r="M139" i="58"/>
  <c r="M140" i="58"/>
  <c r="M141" i="58"/>
  <c r="M142" i="58"/>
  <c r="M143" i="58"/>
  <c r="M144" i="58"/>
  <c r="M145" i="58"/>
  <c r="M146" i="58"/>
  <c r="M147" i="58"/>
  <c r="M148" i="58"/>
  <c r="M149" i="58"/>
  <c r="M150" i="58"/>
  <c r="M151" i="58"/>
  <c r="M152" i="58"/>
  <c r="M153" i="58"/>
  <c r="M154" i="58"/>
  <c r="M155" i="58"/>
  <c r="M156" i="58"/>
  <c r="M157" i="58"/>
  <c r="M158" i="58"/>
  <c r="M159" i="58"/>
  <c r="M160" i="58"/>
  <c r="M161" i="58"/>
  <c r="M162" i="58"/>
  <c r="M163" i="58"/>
  <c r="M164" i="58"/>
  <c r="M165" i="58"/>
  <c r="M166" i="58"/>
  <c r="M167" i="58"/>
  <c r="M168" i="58"/>
  <c r="M169" i="58"/>
  <c r="M170" i="58"/>
  <c r="M171" i="58"/>
  <c r="M172" i="58"/>
  <c r="M173" i="58"/>
  <c r="M174" i="58"/>
  <c r="M175" i="58"/>
  <c r="M176" i="58"/>
  <c r="M177" i="58"/>
  <c r="M178" i="58"/>
  <c r="M179" i="58"/>
  <c r="M180" i="58"/>
  <c r="M181" i="58"/>
  <c r="M182" i="58"/>
  <c r="M183" i="58"/>
  <c r="M184" i="58"/>
  <c r="M185" i="58"/>
  <c r="M186" i="58"/>
  <c r="M187" i="58"/>
  <c r="M188" i="58"/>
  <c r="M189" i="58"/>
  <c r="M190" i="58"/>
  <c r="M191" i="58"/>
  <c r="M192" i="58"/>
  <c r="M193" i="58"/>
  <c r="M194" i="58"/>
  <c r="M195" i="58"/>
  <c r="M196" i="58"/>
  <c r="M197" i="58"/>
  <c r="M198" i="58"/>
  <c r="M199" i="58"/>
  <c r="M200" i="58"/>
  <c r="M3" i="54"/>
  <c r="M4" i="54"/>
  <c r="M5" i="54"/>
  <c r="M6" i="54"/>
  <c r="M7" i="54"/>
  <c r="M8" i="54"/>
  <c r="M9" i="54"/>
  <c r="M10" i="54"/>
  <c r="M11" i="54"/>
  <c r="M12" i="54"/>
  <c r="M13" i="54"/>
  <c r="M14" i="54"/>
  <c r="M15" i="54"/>
  <c r="M16" i="54"/>
  <c r="M17" i="54"/>
  <c r="M18" i="54"/>
  <c r="M19" i="54"/>
  <c r="M20" i="54"/>
  <c r="M21" i="54"/>
  <c r="M22" i="54"/>
  <c r="M23" i="54"/>
  <c r="M24" i="54"/>
  <c r="M25" i="54"/>
  <c r="M26" i="54"/>
  <c r="M27" i="54"/>
  <c r="M28" i="54"/>
  <c r="M29" i="54"/>
  <c r="M30" i="54"/>
  <c r="M31" i="54"/>
  <c r="M32" i="54"/>
  <c r="M33" i="54"/>
  <c r="M34" i="54"/>
  <c r="M35" i="54"/>
  <c r="M36" i="54"/>
  <c r="M37" i="54"/>
  <c r="M38" i="54"/>
  <c r="M39" i="54"/>
  <c r="M40" i="54"/>
  <c r="M41" i="54"/>
  <c r="M42" i="54"/>
  <c r="M43" i="54"/>
  <c r="M44" i="54"/>
  <c r="M45" i="54"/>
  <c r="M46" i="54"/>
  <c r="M47" i="54"/>
  <c r="M48" i="54"/>
  <c r="M49" i="54"/>
  <c r="M50" i="54"/>
  <c r="M51" i="54"/>
  <c r="M52" i="54"/>
  <c r="M53" i="54"/>
  <c r="M54" i="54"/>
  <c r="M55" i="54"/>
  <c r="M56" i="54"/>
  <c r="M57" i="54"/>
  <c r="M58" i="54"/>
  <c r="M59" i="54"/>
  <c r="M60" i="54"/>
  <c r="M61" i="54"/>
  <c r="M62" i="54"/>
  <c r="M63" i="54"/>
  <c r="M64" i="54"/>
  <c r="M65" i="54"/>
  <c r="M66" i="54"/>
  <c r="M67" i="54"/>
  <c r="M68" i="54"/>
  <c r="M69" i="54"/>
  <c r="M70" i="54"/>
  <c r="M71" i="54"/>
  <c r="M72" i="54"/>
  <c r="M73" i="54"/>
  <c r="M74" i="54"/>
  <c r="M75" i="54"/>
  <c r="M76" i="54"/>
  <c r="M77" i="54"/>
  <c r="M78" i="54"/>
  <c r="M79" i="54"/>
  <c r="M80" i="54"/>
  <c r="M81" i="54"/>
  <c r="M82" i="54"/>
  <c r="M83" i="54"/>
  <c r="M84" i="54"/>
  <c r="M85" i="54"/>
  <c r="M86" i="54"/>
  <c r="M87" i="54"/>
  <c r="M88" i="54"/>
  <c r="M89" i="54"/>
  <c r="M90" i="54"/>
  <c r="M91" i="54"/>
  <c r="M92" i="54"/>
  <c r="M93" i="54"/>
  <c r="M94" i="54"/>
  <c r="M95" i="54"/>
  <c r="M96" i="54"/>
  <c r="M97" i="54"/>
  <c r="M98" i="54"/>
  <c r="M99" i="54"/>
  <c r="M100" i="54"/>
  <c r="M101" i="54"/>
  <c r="M102" i="54"/>
  <c r="M103" i="54"/>
  <c r="M104" i="54"/>
  <c r="M105" i="54"/>
  <c r="M106" i="54"/>
  <c r="M107" i="54"/>
  <c r="M108" i="54"/>
  <c r="M109" i="54"/>
  <c r="M110" i="54"/>
  <c r="M111" i="54"/>
  <c r="M112" i="54"/>
  <c r="M113" i="54"/>
  <c r="M114" i="54"/>
  <c r="M115" i="54"/>
  <c r="M116" i="54"/>
  <c r="M117" i="54"/>
  <c r="M118" i="54"/>
  <c r="M119" i="54"/>
  <c r="M120" i="54"/>
  <c r="M121" i="54"/>
  <c r="M122" i="54"/>
  <c r="M123" i="54"/>
  <c r="M124" i="54"/>
  <c r="M125" i="54"/>
  <c r="M126" i="54"/>
  <c r="M127" i="54"/>
  <c r="M128" i="54"/>
  <c r="M129" i="54"/>
  <c r="M130" i="54"/>
  <c r="M131" i="54"/>
  <c r="M132" i="54"/>
  <c r="M133" i="54"/>
  <c r="M134" i="54"/>
  <c r="M135" i="54"/>
  <c r="M136" i="54"/>
  <c r="M137" i="54"/>
  <c r="M138" i="54"/>
  <c r="M139" i="54"/>
  <c r="M140" i="54"/>
  <c r="M141" i="54"/>
  <c r="M142" i="54"/>
  <c r="M143" i="54"/>
  <c r="M144" i="54"/>
  <c r="M145" i="54"/>
  <c r="M146" i="54"/>
  <c r="M147" i="54"/>
  <c r="M148" i="54"/>
  <c r="M149" i="54"/>
  <c r="M150" i="54"/>
  <c r="M151" i="54"/>
  <c r="M152" i="54"/>
  <c r="M153" i="54"/>
  <c r="M154" i="54"/>
  <c r="M155" i="54"/>
  <c r="M156" i="54"/>
  <c r="M157" i="54"/>
  <c r="M158" i="54"/>
  <c r="M159" i="54"/>
  <c r="M160" i="54"/>
  <c r="M161" i="54"/>
  <c r="M162" i="54"/>
  <c r="M163" i="54"/>
  <c r="M164" i="54"/>
  <c r="M165" i="54"/>
  <c r="M166" i="54"/>
  <c r="M167" i="54"/>
  <c r="M168" i="54"/>
  <c r="M169" i="54"/>
  <c r="M170" i="54"/>
  <c r="M171" i="54"/>
  <c r="M172" i="54"/>
  <c r="M173" i="54"/>
  <c r="M174" i="54"/>
  <c r="M175" i="54"/>
  <c r="M176" i="54"/>
  <c r="M177" i="54"/>
  <c r="M178" i="54"/>
  <c r="M179" i="54"/>
  <c r="M180" i="54"/>
  <c r="M181" i="54"/>
  <c r="M182" i="54"/>
  <c r="M183" i="54"/>
  <c r="M184" i="54"/>
  <c r="M185" i="54"/>
  <c r="M186" i="54"/>
  <c r="M187" i="54"/>
  <c r="M188" i="54"/>
  <c r="M189" i="54"/>
  <c r="M190" i="54"/>
  <c r="M191" i="54"/>
  <c r="M192" i="54"/>
  <c r="M193" i="54"/>
  <c r="M194" i="54"/>
  <c r="M195" i="54"/>
  <c r="M196" i="54"/>
  <c r="M197" i="54"/>
  <c r="M198" i="54"/>
  <c r="M199" i="54"/>
  <c r="M200" i="54"/>
  <c r="M3" i="56"/>
  <c r="M4" i="56"/>
  <c r="M5" i="56"/>
  <c r="M6" i="56"/>
  <c r="M7" i="56"/>
  <c r="M8" i="56"/>
  <c r="M9" i="56"/>
  <c r="M10" i="56"/>
  <c r="M11" i="56"/>
  <c r="M12" i="56"/>
  <c r="M13" i="56"/>
  <c r="M14" i="56"/>
  <c r="M15" i="56"/>
  <c r="M16" i="56"/>
  <c r="M17" i="56"/>
  <c r="M18" i="56"/>
  <c r="M19" i="56"/>
  <c r="M20" i="56"/>
  <c r="M21" i="56"/>
  <c r="M22" i="56"/>
  <c r="M23" i="56"/>
  <c r="M24" i="56"/>
  <c r="M25" i="56"/>
  <c r="M26" i="56"/>
  <c r="M27" i="56"/>
  <c r="M28" i="56"/>
  <c r="M29" i="56"/>
  <c r="M30" i="56"/>
  <c r="M31" i="56"/>
  <c r="M32" i="56"/>
  <c r="M33" i="56"/>
  <c r="M34" i="56"/>
  <c r="M35" i="56"/>
  <c r="M36" i="56"/>
  <c r="M37" i="56"/>
  <c r="M38" i="56"/>
  <c r="M39" i="56"/>
  <c r="M40" i="56"/>
  <c r="M41" i="56"/>
  <c r="M42" i="56"/>
  <c r="M43" i="56"/>
  <c r="M44" i="56"/>
  <c r="M45" i="56"/>
  <c r="M46" i="56"/>
  <c r="M47" i="56"/>
  <c r="M48" i="56"/>
  <c r="M49" i="56"/>
  <c r="M50" i="56"/>
  <c r="M51" i="56"/>
  <c r="M52" i="56"/>
  <c r="M53" i="56"/>
  <c r="M54" i="56"/>
  <c r="M55" i="56"/>
  <c r="M56" i="56"/>
  <c r="M57" i="56"/>
  <c r="M58" i="56"/>
  <c r="M59" i="56"/>
  <c r="M60" i="56"/>
  <c r="M61" i="56"/>
  <c r="M62" i="56"/>
  <c r="M63" i="56"/>
  <c r="M64" i="56"/>
  <c r="M65" i="56"/>
  <c r="M66" i="56"/>
  <c r="M67" i="56"/>
  <c r="M68" i="56"/>
  <c r="M69" i="56"/>
  <c r="M70" i="56"/>
  <c r="M71" i="56"/>
  <c r="M72" i="56"/>
  <c r="M73" i="56"/>
  <c r="M74" i="56"/>
  <c r="M75" i="56"/>
  <c r="M76" i="56"/>
  <c r="M77" i="56"/>
  <c r="M78" i="56"/>
  <c r="M79" i="56"/>
  <c r="M80" i="56"/>
  <c r="M81" i="56"/>
  <c r="M82" i="56"/>
  <c r="M83" i="56"/>
  <c r="M84" i="56"/>
  <c r="M85" i="56"/>
  <c r="M86" i="56"/>
  <c r="M87" i="56"/>
  <c r="M88" i="56"/>
  <c r="M89" i="56"/>
  <c r="M90" i="56"/>
  <c r="M91" i="56"/>
  <c r="M92" i="56"/>
  <c r="M93" i="56"/>
  <c r="M94" i="56"/>
  <c r="M95" i="56"/>
  <c r="M96" i="56"/>
  <c r="M97" i="56"/>
  <c r="M98" i="56"/>
  <c r="M99" i="56"/>
  <c r="M100" i="56"/>
  <c r="M101" i="56"/>
  <c r="M102" i="56"/>
  <c r="M103" i="56"/>
  <c r="M104" i="56"/>
  <c r="M105" i="56"/>
  <c r="M106" i="56"/>
  <c r="M107" i="56"/>
  <c r="M108" i="56"/>
  <c r="M109" i="56"/>
  <c r="M110" i="56"/>
  <c r="M111" i="56"/>
  <c r="M112" i="56"/>
  <c r="M113" i="56"/>
  <c r="M114" i="56"/>
  <c r="M115" i="56"/>
  <c r="M116" i="56"/>
  <c r="M117" i="56"/>
  <c r="M118" i="56"/>
  <c r="M119" i="56"/>
  <c r="M120" i="56"/>
  <c r="M121" i="56"/>
  <c r="M122" i="56"/>
  <c r="M123" i="56"/>
  <c r="M124" i="56"/>
  <c r="M125" i="56"/>
  <c r="M126" i="56"/>
  <c r="M127" i="56"/>
  <c r="M128" i="56"/>
  <c r="M129" i="56"/>
  <c r="M130" i="56"/>
  <c r="M131" i="56"/>
  <c r="M132" i="56"/>
  <c r="M133" i="56"/>
  <c r="M134" i="56"/>
  <c r="M135" i="56"/>
  <c r="M136" i="56"/>
  <c r="M137" i="56"/>
  <c r="M138" i="56"/>
  <c r="M139" i="56"/>
  <c r="M140" i="56"/>
  <c r="M141" i="56"/>
  <c r="M142" i="56"/>
  <c r="M143" i="56"/>
  <c r="M144" i="56"/>
  <c r="M145" i="56"/>
  <c r="M146" i="56"/>
  <c r="M147" i="56"/>
  <c r="M148" i="56"/>
  <c r="M149" i="56"/>
  <c r="M150" i="56"/>
  <c r="M151" i="56"/>
  <c r="M152" i="56"/>
  <c r="M153" i="56"/>
  <c r="M154" i="56"/>
  <c r="M155" i="56"/>
  <c r="M156" i="56"/>
  <c r="M157" i="56"/>
  <c r="M158" i="56"/>
  <c r="M159" i="56"/>
  <c r="M160" i="56"/>
  <c r="M161" i="56"/>
  <c r="M162" i="56"/>
  <c r="M163" i="56"/>
  <c r="M164" i="56"/>
  <c r="M165" i="56"/>
  <c r="M166" i="56"/>
  <c r="M167" i="56"/>
  <c r="M168" i="56"/>
  <c r="M169" i="56"/>
  <c r="M170" i="56"/>
  <c r="M171" i="56"/>
  <c r="M172" i="56"/>
  <c r="M173" i="56"/>
  <c r="M174" i="56"/>
  <c r="M175" i="56"/>
  <c r="M176" i="56"/>
  <c r="M177" i="56"/>
  <c r="M178" i="56"/>
  <c r="M179" i="56"/>
  <c r="M180" i="56"/>
  <c r="M181" i="56"/>
  <c r="M182" i="56"/>
  <c r="M183" i="56"/>
  <c r="M184" i="56"/>
  <c r="M185" i="56"/>
  <c r="M186" i="56"/>
  <c r="M187" i="56"/>
  <c r="M188" i="56"/>
  <c r="M189" i="56"/>
  <c r="M190" i="56"/>
  <c r="M191" i="56"/>
  <c r="M192" i="56"/>
  <c r="M193" i="56"/>
  <c r="M194" i="56"/>
  <c r="M195" i="56"/>
  <c r="M196" i="56"/>
  <c r="M197" i="56"/>
  <c r="M198" i="56"/>
  <c r="M199" i="56"/>
  <c r="M200" i="56"/>
  <c r="L4" i="14" l="1"/>
  <c r="M3" i="55"/>
  <c r="M4" i="55"/>
  <c r="M5" i="55"/>
  <c r="M6" i="55"/>
  <c r="M7" i="55"/>
  <c r="M8" i="55"/>
  <c r="M9" i="55"/>
  <c r="M10" i="55"/>
  <c r="M11" i="55"/>
  <c r="M12" i="55"/>
  <c r="M13" i="55"/>
  <c r="M14" i="55"/>
  <c r="M15" i="55"/>
  <c r="M16" i="55"/>
  <c r="M17" i="55"/>
  <c r="M18" i="55"/>
  <c r="M19" i="55"/>
  <c r="M20" i="55"/>
  <c r="M21" i="55"/>
  <c r="M22"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M55" i="55"/>
  <c r="M56" i="55"/>
  <c r="M57" i="55"/>
  <c r="M58" i="55"/>
  <c r="M59" i="55"/>
  <c r="M60" i="55"/>
  <c r="M61" i="55"/>
  <c r="M62" i="55"/>
  <c r="M63" i="55"/>
  <c r="M64" i="55"/>
  <c r="M65" i="55"/>
  <c r="M66" i="55"/>
  <c r="M67" i="55"/>
  <c r="M68" i="55"/>
  <c r="M69" i="55"/>
  <c r="M70" i="55"/>
  <c r="M71" i="55"/>
  <c r="M72" i="55"/>
  <c r="M73" i="55"/>
  <c r="M74" i="55"/>
  <c r="M75" i="55"/>
  <c r="M76" i="55"/>
  <c r="M77" i="55"/>
  <c r="M78" i="55"/>
  <c r="M79" i="55"/>
  <c r="M80" i="55"/>
  <c r="M81" i="55"/>
  <c r="M82" i="55"/>
  <c r="M83" i="55"/>
  <c r="M84" i="55"/>
  <c r="M85" i="55"/>
  <c r="M86" i="55"/>
  <c r="M87" i="55"/>
  <c r="M88" i="55"/>
  <c r="M89" i="55"/>
  <c r="M90" i="55"/>
  <c r="M91" i="55"/>
  <c r="M92" i="55"/>
  <c r="M93" i="55"/>
  <c r="M94" i="55"/>
  <c r="M95" i="55"/>
  <c r="M96" i="55"/>
  <c r="M97" i="55"/>
  <c r="M98" i="55"/>
  <c r="M99" i="55"/>
  <c r="M100" i="55"/>
  <c r="M101" i="55"/>
  <c r="M102" i="55"/>
  <c r="M103" i="55"/>
  <c r="M104" i="55"/>
  <c r="M105" i="55"/>
  <c r="M106" i="55"/>
  <c r="M107" i="55"/>
  <c r="M108" i="55"/>
  <c r="M109" i="55"/>
  <c r="M110" i="55"/>
  <c r="M111" i="55"/>
  <c r="M112" i="55"/>
  <c r="M113" i="55"/>
  <c r="M114" i="55"/>
  <c r="M115" i="55"/>
  <c r="M116" i="55"/>
  <c r="M117" i="55"/>
  <c r="M118" i="55"/>
  <c r="M119" i="55"/>
  <c r="M120" i="55"/>
  <c r="M121" i="55"/>
  <c r="M122" i="55"/>
  <c r="M123" i="55"/>
  <c r="M124" i="55"/>
  <c r="M125" i="55"/>
  <c r="M126" i="55"/>
  <c r="M127" i="55"/>
  <c r="M128" i="55"/>
  <c r="M129" i="55"/>
  <c r="M130" i="55"/>
  <c r="M131" i="55"/>
  <c r="M132" i="55"/>
  <c r="M133" i="55"/>
  <c r="M134" i="55"/>
  <c r="M135" i="55"/>
  <c r="M136" i="55"/>
  <c r="M137" i="55"/>
  <c r="M138" i="55"/>
  <c r="M139" i="55"/>
  <c r="M140" i="55"/>
  <c r="M141" i="55"/>
  <c r="M142" i="55"/>
  <c r="M143" i="55"/>
  <c r="M144" i="55"/>
  <c r="M145" i="55"/>
  <c r="M146" i="55"/>
  <c r="M147" i="55"/>
  <c r="M148" i="55"/>
  <c r="M149" i="55"/>
  <c r="M150" i="55"/>
  <c r="M151" i="55"/>
  <c r="M152" i="55"/>
  <c r="M153" i="55"/>
  <c r="M154" i="55"/>
  <c r="M155" i="55"/>
  <c r="M156" i="55"/>
  <c r="M157" i="55"/>
  <c r="M158" i="55"/>
  <c r="M159" i="55"/>
  <c r="M160" i="55"/>
  <c r="M161" i="55"/>
  <c r="M162" i="55"/>
  <c r="M163" i="55"/>
  <c r="M164" i="55"/>
  <c r="M165" i="55"/>
  <c r="M166" i="55"/>
  <c r="M167" i="55"/>
  <c r="M168" i="55"/>
  <c r="M169" i="55"/>
  <c r="M170" i="55"/>
  <c r="M171" i="55"/>
  <c r="M172" i="55"/>
  <c r="M173" i="55"/>
  <c r="M174" i="55"/>
  <c r="M175" i="55"/>
  <c r="M176" i="55"/>
  <c r="M177" i="55"/>
  <c r="M178" i="55"/>
  <c r="M179" i="55"/>
  <c r="M180" i="55"/>
  <c r="M181" i="55"/>
  <c r="M182" i="55"/>
  <c r="M183" i="55"/>
  <c r="M184" i="55"/>
  <c r="M185" i="55"/>
  <c r="M186" i="55"/>
  <c r="M187" i="55"/>
  <c r="M188" i="55"/>
  <c r="M189" i="55"/>
  <c r="M190" i="55"/>
  <c r="M191" i="55"/>
  <c r="M192" i="55"/>
  <c r="M193" i="55"/>
  <c r="M194" i="55"/>
  <c r="M195" i="55"/>
  <c r="M196" i="55"/>
  <c r="M197" i="55"/>
  <c r="M198" i="55"/>
  <c r="M199" i="55"/>
  <c r="M200" i="55"/>
  <c r="M3" i="57"/>
  <c r="M4" i="57"/>
  <c r="M5" i="57" l="1"/>
  <c r="M6" i="57"/>
  <c r="M7" i="57"/>
  <c r="M8" i="57"/>
  <c r="M9" i="57"/>
  <c r="M10" i="57"/>
  <c r="M11" i="57"/>
  <c r="M12" i="57"/>
  <c r="M13" i="57"/>
  <c r="M14" i="57"/>
  <c r="M15" i="57"/>
  <c r="M16" i="57"/>
  <c r="M17" i="57"/>
  <c r="M18" i="57"/>
  <c r="M19" i="57"/>
  <c r="M20" i="57"/>
  <c r="M21" i="57"/>
  <c r="M22" i="57"/>
  <c r="M23" i="57"/>
  <c r="M24" i="57"/>
  <c r="M25" i="57"/>
  <c r="M26" i="57"/>
  <c r="M27" i="57"/>
  <c r="M28" i="57"/>
  <c r="M29" i="57"/>
  <c r="M30" i="57"/>
  <c r="M31" i="57"/>
  <c r="M32" i="57"/>
  <c r="M33" i="57"/>
  <c r="M34" i="57"/>
  <c r="M35" i="57"/>
  <c r="M36" i="57"/>
  <c r="M37" i="57"/>
  <c r="M38" i="57"/>
  <c r="M39" i="57"/>
  <c r="M40" i="57"/>
  <c r="M41" i="57"/>
  <c r="M42" i="57"/>
  <c r="M43" i="57"/>
  <c r="M44" i="57"/>
  <c r="M45" i="57"/>
  <c r="M46" i="57"/>
  <c r="M47" i="57"/>
  <c r="M48" i="57"/>
  <c r="M49" i="57"/>
  <c r="M50" i="57"/>
  <c r="M51" i="57"/>
  <c r="M52" i="57"/>
  <c r="M53" i="57"/>
  <c r="M54" i="57"/>
  <c r="M55" i="57"/>
  <c r="M56" i="57"/>
  <c r="M57" i="57"/>
  <c r="M58" i="57"/>
  <c r="M59" i="57"/>
  <c r="M60" i="57"/>
  <c r="M61" i="57"/>
  <c r="M62" i="57"/>
  <c r="M63" i="57"/>
  <c r="M64" i="57"/>
  <c r="M65" i="57"/>
  <c r="M66" i="57"/>
  <c r="M67" i="57"/>
  <c r="M68" i="57"/>
  <c r="M69" i="57"/>
  <c r="M70" i="57"/>
  <c r="M71" i="57"/>
  <c r="M72" i="57"/>
  <c r="M73" i="57"/>
  <c r="M74" i="57"/>
  <c r="M75" i="57"/>
  <c r="M76" i="57"/>
  <c r="M77" i="57"/>
  <c r="M78" i="57"/>
  <c r="M79" i="57"/>
  <c r="M80" i="57"/>
  <c r="M81" i="57"/>
  <c r="M82" i="57"/>
  <c r="M83" i="57"/>
  <c r="M84" i="57"/>
  <c r="M85" i="57"/>
  <c r="M86" i="57"/>
  <c r="M87" i="57"/>
  <c r="M88" i="57"/>
  <c r="M89" i="57"/>
  <c r="M90" i="57"/>
  <c r="M91" i="57"/>
  <c r="M92" i="57"/>
  <c r="M93" i="57"/>
  <c r="M94" i="57"/>
  <c r="M95" i="57"/>
  <c r="M96" i="57"/>
  <c r="M97" i="57"/>
  <c r="M98" i="57"/>
  <c r="M99" i="57"/>
  <c r="M100" i="57"/>
  <c r="M101" i="57"/>
  <c r="M102" i="57"/>
  <c r="M103" i="57"/>
  <c r="M104" i="57"/>
  <c r="M105" i="57"/>
  <c r="M106" i="57"/>
  <c r="M107" i="57"/>
  <c r="M108" i="57"/>
  <c r="M109" i="57"/>
  <c r="M110" i="57"/>
  <c r="M111" i="57"/>
  <c r="M112" i="57"/>
  <c r="M113" i="57"/>
  <c r="M114" i="57"/>
  <c r="M115" i="57"/>
  <c r="M116" i="57"/>
  <c r="M117" i="57"/>
  <c r="M118" i="57"/>
  <c r="M119" i="57"/>
  <c r="M120" i="57"/>
  <c r="M121" i="57"/>
  <c r="M122" i="57"/>
  <c r="M123" i="57"/>
  <c r="M124" i="57"/>
  <c r="M125" i="57"/>
  <c r="M126" i="57"/>
  <c r="M127" i="57"/>
  <c r="M128" i="57"/>
  <c r="M129" i="57"/>
  <c r="M130" i="57"/>
  <c r="M131" i="57"/>
  <c r="M132" i="57"/>
  <c r="M133" i="57"/>
  <c r="M134" i="57"/>
  <c r="M135" i="57"/>
  <c r="M136" i="57"/>
  <c r="M137" i="57"/>
  <c r="M138" i="57"/>
  <c r="M139" i="57"/>
  <c r="M140" i="57"/>
  <c r="M141" i="57"/>
  <c r="M142" i="57"/>
  <c r="M143" i="57"/>
  <c r="M144" i="57"/>
  <c r="M145" i="57"/>
  <c r="M146" i="57"/>
  <c r="M147" i="57"/>
  <c r="M148" i="57"/>
  <c r="M149" i="57"/>
  <c r="M150" i="57"/>
  <c r="M151" i="57"/>
  <c r="M152" i="57"/>
  <c r="M153" i="57"/>
  <c r="M154" i="57"/>
  <c r="M155" i="57"/>
  <c r="M156" i="57"/>
  <c r="M157" i="57"/>
  <c r="M158" i="57"/>
  <c r="M159" i="57"/>
  <c r="M160" i="57"/>
  <c r="M161" i="57"/>
  <c r="M162" i="57"/>
  <c r="M163" i="57"/>
  <c r="M164" i="57"/>
  <c r="M165" i="57"/>
  <c r="M166" i="57"/>
  <c r="M167" i="57"/>
  <c r="M168" i="57"/>
  <c r="M169" i="57"/>
  <c r="M170" i="57"/>
  <c r="M171" i="57"/>
  <c r="M172" i="57"/>
  <c r="M173" i="57"/>
  <c r="M174" i="57"/>
  <c r="M175" i="57"/>
  <c r="M176" i="57"/>
  <c r="M177" i="57"/>
  <c r="M178" i="57"/>
  <c r="M179" i="57"/>
  <c r="M180" i="57"/>
  <c r="M181" i="57"/>
  <c r="M182" i="57"/>
  <c r="M183" i="57"/>
  <c r="M184" i="57"/>
  <c r="M185" i="57"/>
  <c r="M186" i="57"/>
  <c r="M187" i="57"/>
  <c r="M188" i="57"/>
  <c r="M189" i="57"/>
  <c r="M190" i="57"/>
  <c r="M191" i="57"/>
  <c r="M192" i="57"/>
  <c r="M193" i="57"/>
  <c r="M194" i="57"/>
  <c r="M195" i="57"/>
  <c r="M196" i="57"/>
  <c r="M197" i="57"/>
  <c r="M198" i="57"/>
  <c r="M199" i="57"/>
  <c r="M200" i="57"/>
  <c r="M3" i="53"/>
  <c r="M4" i="53"/>
  <c r="M5" i="53"/>
  <c r="M6" i="53"/>
  <c r="M7" i="53"/>
  <c r="M8" i="53"/>
  <c r="M9" i="53"/>
  <c r="M10" i="53"/>
  <c r="M11" i="53"/>
  <c r="M12" i="53"/>
  <c r="M13" i="53"/>
  <c r="M14" i="53"/>
  <c r="M15" i="53"/>
  <c r="M16" i="53"/>
  <c r="M17" i="53"/>
  <c r="M18" i="53"/>
  <c r="M19" i="53"/>
  <c r="M20" i="53"/>
  <c r="M21" i="53"/>
  <c r="M22" i="53"/>
  <c r="M23" i="53"/>
  <c r="M24" i="53"/>
  <c r="M25" i="53"/>
  <c r="M26" i="53"/>
  <c r="M27" i="53"/>
  <c r="M28" i="53"/>
  <c r="M29" i="53"/>
  <c r="M30" i="53"/>
  <c r="M31" i="53"/>
  <c r="M32" i="53"/>
  <c r="M33" i="53"/>
  <c r="M34" i="53"/>
  <c r="M35" i="53"/>
  <c r="M36" i="53"/>
  <c r="M37" i="53"/>
  <c r="M38" i="53"/>
  <c r="M39" i="53"/>
  <c r="M40" i="53"/>
  <c r="M41" i="53"/>
  <c r="M42" i="53"/>
  <c r="M43" i="53"/>
  <c r="M44" i="53"/>
  <c r="M45" i="53"/>
  <c r="M46" i="53"/>
  <c r="M47" i="53"/>
  <c r="M48" i="53"/>
  <c r="M49" i="53"/>
  <c r="M50" i="53"/>
  <c r="M51" i="53"/>
  <c r="M52" i="53"/>
  <c r="M53" i="53"/>
  <c r="M54" i="53"/>
  <c r="M55" i="53"/>
  <c r="M56" i="53"/>
  <c r="M57" i="53"/>
  <c r="M58" i="53"/>
  <c r="M59" i="53"/>
  <c r="M60" i="53"/>
  <c r="M61" i="53"/>
  <c r="M62" i="53"/>
  <c r="M63" i="53"/>
  <c r="M64" i="53"/>
  <c r="M65" i="53"/>
  <c r="M66" i="53"/>
  <c r="M67" i="53"/>
  <c r="M68" i="53"/>
  <c r="M69" i="53"/>
  <c r="M70" i="53"/>
  <c r="M71" i="53"/>
  <c r="M72" i="53"/>
  <c r="M73" i="53"/>
  <c r="M74" i="53"/>
  <c r="M75" i="53"/>
  <c r="M76" i="53"/>
  <c r="M77" i="53"/>
  <c r="M78" i="53"/>
  <c r="M79" i="53"/>
  <c r="M80" i="53"/>
  <c r="M81" i="53"/>
  <c r="M82" i="53"/>
  <c r="M83" i="53"/>
  <c r="M84" i="53"/>
  <c r="M85" i="53"/>
  <c r="M86" i="53"/>
  <c r="M87" i="53"/>
  <c r="M88" i="53"/>
  <c r="M89" i="53"/>
  <c r="M90" i="53"/>
  <c r="M91" i="53"/>
  <c r="M92" i="53"/>
  <c r="M93" i="53"/>
  <c r="M94" i="53"/>
  <c r="M95" i="53"/>
  <c r="M96" i="53"/>
  <c r="M97" i="53"/>
  <c r="M98" i="53"/>
  <c r="M99" i="53"/>
  <c r="M100" i="53"/>
  <c r="M101" i="53"/>
  <c r="M102" i="53"/>
  <c r="M103" i="53"/>
  <c r="M104" i="53"/>
  <c r="M105" i="53"/>
  <c r="M106" i="53"/>
  <c r="M107" i="53"/>
  <c r="M108" i="53"/>
  <c r="M109" i="53"/>
  <c r="M110" i="53"/>
  <c r="M111" i="53"/>
  <c r="M112" i="53"/>
  <c r="M113" i="53"/>
  <c r="M114" i="53"/>
  <c r="M115" i="53"/>
  <c r="M116" i="53"/>
  <c r="M117" i="53"/>
  <c r="M118" i="53"/>
  <c r="M119" i="53"/>
  <c r="M120" i="53"/>
  <c r="M121" i="53"/>
  <c r="M122" i="53"/>
  <c r="M123" i="53"/>
  <c r="M124" i="53"/>
  <c r="M125" i="53"/>
  <c r="M126" i="53"/>
  <c r="M127" i="53"/>
  <c r="M128" i="53"/>
  <c r="M129" i="53"/>
  <c r="M130" i="53"/>
  <c r="M131" i="53"/>
  <c r="M132" i="53"/>
  <c r="M133" i="53"/>
  <c r="M134" i="53"/>
  <c r="M135" i="53"/>
  <c r="M136" i="53"/>
  <c r="M137" i="53"/>
  <c r="M138" i="53"/>
  <c r="M139" i="53"/>
  <c r="M140" i="53"/>
  <c r="M141" i="53"/>
  <c r="M142" i="53"/>
  <c r="M143" i="53"/>
  <c r="M144" i="53"/>
  <c r="M145" i="53"/>
  <c r="M146" i="53"/>
  <c r="M147" i="53"/>
  <c r="M148" i="53"/>
  <c r="M149" i="53"/>
  <c r="M150" i="53"/>
  <c r="M151" i="53"/>
  <c r="M152" i="53"/>
  <c r="M153" i="53"/>
  <c r="M154" i="53"/>
  <c r="M155" i="53"/>
  <c r="M156" i="53"/>
  <c r="M157" i="53"/>
  <c r="M158" i="53"/>
  <c r="M159" i="53"/>
  <c r="M160" i="53"/>
  <c r="M161" i="53"/>
  <c r="M162" i="53"/>
  <c r="M163" i="53"/>
  <c r="M164" i="53"/>
  <c r="M165" i="53"/>
  <c r="M166" i="53"/>
  <c r="M167" i="53"/>
  <c r="M168" i="53"/>
  <c r="M169" i="53"/>
  <c r="M170" i="53"/>
  <c r="M171" i="53"/>
  <c r="M172" i="53"/>
  <c r="M173" i="53"/>
  <c r="M174" i="53"/>
  <c r="M175" i="53"/>
  <c r="M176" i="53"/>
  <c r="M177" i="53"/>
  <c r="M178" i="53"/>
  <c r="M179" i="53"/>
  <c r="M180" i="53"/>
  <c r="M181" i="53"/>
  <c r="M182" i="53"/>
  <c r="M183" i="53"/>
  <c r="M184" i="53"/>
  <c r="M185" i="53"/>
  <c r="M186" i="53"/>
  <c r="M187" i="53"/>
  <c r="M188" i="53"/>
  <c r="M189" i="53"/>
  <c r="M190" i="53"/>
  <c r="M191" i="53"/>
  <c r="M192" i="53"/>
  <c r="M193" i="53"/>
  <c r="M194" i="53"/>
  <c r="M195" i="53"/>
  <c r="M196" i="53"/>
  <c r="M197" i="53"/>
  <c r="M198" i="53"/>
  <c r="M199" i="53"/>
  <c r="M200" i="53"/>
  <c r="M3" i="52" l="1"/>
  <c r="M4" i="52"/>
  <c r="M5" i="52"/>
  <c r="M6" i="52"/>
  <c r="M7" i="52"/>
  <c r="M8" i="52"/>
  <c r="M9" i="52"/>
  <c r="M10" i="52"/>
  <c r="M11" i="52"/>
  <c r="M12" i="52"/>
  <c r="M13" i="52"/>
  <c r="M14" i="52"/>
  <c r="M15" i="52"/>
  <c r="M16" i="52"/>
  <c r="M17" i="52"/>
  <c r="M18" i="52"/>
  <c r="M19" i="52"/>
  <c r="M20" i="52"/>
  <c r="M21" i="52"/>
  <c r="M22" i="52"/>
  <c r="M23" i="52"/>
  <c r="M24" i="52"/>
  <c r="M25" i="52"/>
  <c r="M26" i="52"/>
  <c r="M27" i="52"/>
  <c r="M28" i="52"/>
  <c r="M29" i="52"/>
  <c r="M30" i="52"/>
  <c r="M31" i="52"/>
  <c r="M32" i="52"/>
  <c r="M33" i="52"/>
  <c r="M34" i="52"/>
  <c r="M35" i="52"/>
  <c r="M36" i="52"/>
  <c r="M37" i="52"/>
  <c r="M38" i="52"/>
  <c r="M39" i="52"/>
  <c r="M40" i="52"/>
  <c r="M41" i="52"/>
  <c r="M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76" i="52"/>
  <c r="M77" i="52"/>
  <c r="M78" i="52"/>
  <c r="M79" i="52"/>
  <c r="M80" i="52"/>
  <c r="M81" i="52"/>
  <c r="M82" i="52"/>
  <c r="M83" i="52"/>
  <c r="M84" i="52"/>
  <c r="M85" i="52"/>
  <c r="M86" i="52"/>
  <c r="M87" i="52"/>
  <c r="M88" i="52"/>
  <c r="M89" i="52"/>
  <c r="M90" i="52"/>
  <c r="M91" i="52"/>
  <c r="M92" i="52"/>
  <c r="M93" i="52"/>
  <c r="M94" i="52"/>
  <c r="M95" i="52"/>
  <c r="M96" i="52"/>
  <c r="M97" i="52"/>
  <c r="M98" i="52"/>
  <c r="M99" i="52"/>
  <c r="M100" i="52"/>
  <c r="M101" i="52"/>
  <c r="M102" i="52"/>
  <c r="M103" i="52"/>
  <c r="M104" i="52"/>
  <c r="M105" i="52"/>
  <c r="M106" i="52"/>
  <c r="M107" i="52"/>
  <c r="M108" i="52"/>
  <c r="M109" i="52"/>
  <c r="M110" i="52"/>
  <c r="M111" i="52"/>
  <c r="M112" i="52"/>
  <c r="M113" i="52"/>
  <c r="M114" i="52"/>
  <c r="M115" i="52"/>
  <c r="M116" i="52"/>
  <c r="M117" i="52"/>
  <c r="M118" i="52"/>
  <c r="M119" i="52"/>
  <c r="M120" i="52"/>
  <c r="M121" i="52"/>
  <c r="M122" i="52"/>
  <c r="M123" i="52"/>
  <c r="M124" i="52"/>
  <c r="M125" i="52"/>
  <c r="M126" i="52"/>
  <c r="M127" i="52"/>
  <c r="M128" i="52"/>
  <c r="M129" i="52"/>
  <c r="M130" i="52"/>
  <c r="M131" i="52"/>
  <c r="M132" i="52"/>
  <c r="M133" i="52"/>
  <c r="M134" i="52"/>
  <c r="M135" i="52"/>
  <c r="M136" i="52"/>
  <c r="M137" i="52"/>
  <c r="M138" i="52"/>
  <c r="M139" i="52"/>
  <c r="M140" i="52"/>
  <c r="M141" i="52"/>
  <c r="M142" i="52"/>
  <c r="M143" i="52"/>
  <c r="M144" i="52"/>
  <c r="M145" i="52"/>
  <c r="M146" i="52"/>
  <c r="M147" i="52"/>
  <c r="M148" i="52"/>
  <c r="M149" i="52"/>
  <c r="M150" i="52"/>
  <c r="M151" i="52"/>
  <c r="M152" i="52"/>
  <c r="M153" i="52"/>
  <c r="M154" i="52"/>
  <c r="M155" i="52"/>
  <c r="M156" i="52"/>
  <c r="M157" i="52"/>
  <c r="M158" i="52"/>
  <c r="M159" i="52"/>
  <c r="M160" i="52"/>
  <c r="M161" i="52"/>
  <c r="M162" i="52"/>
  <c r="M163" i="52"/>
  <c r="M164" i="52"/>
  <c r="M165" i="52"/>
  <c r="M166" i="52"/>
  <c r="M167" i="52"/>
  <c r="M168" i="52"/>
  <c r="M169" i="52"/>
  <c r="M170" i="52"/>
  <c r="M171" i="52"/>
  <c r="M172" i="52"/>
  <c r="M173" i="52"/>
  <c r="M174" i="52"/>
  <c r="M175" i="52"/>
  <c r="M176" i="52"/>
  <c r="M177" i="52"/>
  <c r="M178" i="52"/>
  <c r="M179" i="52"/>
  <c r="M180" i="52"/>
  <c r="M181" i="52"/>
  <c r="M182" i="52"/>
  <c r="M183" i="52"/>
  <c r="M184" i="52"/>
  <c r="M185" i="52"/>
  <c r="M186" i="52"/>
  <c r="M187" i="52"/>
  <c r="M188" i="52"/>
  <c r="M189" i="52"/>
  <c r="M190" i="52"/>
  <c r="M191" i="52"/>
  <c r="M192" i="52"/>
  <c r="M193" i="52"/>
  <c r="M194" i="52"/>
  <c r="M195" i="52"/>
  <c r="M196" i="52"/>
  <c r="M197" i="52"/>
  <c r="M198" i="52"/>
  <c r="M199" i="52"/>
  <c r="M200" i="52"/>
  <c r="M3" i="51" l="1"/>
  <c r="M4" i="51"/>
  <c r="M5" i="51"/>
  <c r="M6" i="51"/>
  <c r="M7" i="51"/>
  <c r="M8" i="51"/>
  <c r="M9" i="51"/>
  <c r="M10" i="51"/>
  <c r="M11" i="51"/>
  <c r="M12" i="51"/>
  <c r="M13" i="51"/>
  <c r="M14" i="51"/>
  <c r="M15" i="51"/>
  <c r="M16" i="51"/>
  <c r="M17" i="51"/>
  <c r="M18" i="51"/>
  <c r="M19" i="51"/>
  <c r="M20" i="51"/>
  <c r="M21" i="51"/>
  <c r="M22" i="51"/>
  <c r="M23" i="51"/>
  <c r="M24" i="51"/>
  <c r="M25" i="51"/>
  <c r="M26" i="51"/>
  <c r="M27" i="51"/>
  <c r="M28" i="51"/>
  <c r="M29" i="51"/>
  <c r="M30" i="51"/>
  <c r="M31" i="51"/>
  <c r="M32" i="51"/>
  <c r="M33" i="51"/>
  <c r="M34" i="51"/>
  <c r="M35" i="51"/>
  <c r="M36" i="51"/>
  <c r="M37" i="51"/>
  <c r="M38" i="51"/>
  <c r="M39" i="51"/>
  <c r="M40" i="51"/>
  <c r="M41" i="51"/>
  <c r="M42" i="51"/>
  <c r="M43" i="51"/>
  <c r="M44" i="51"/>
  <c r="M45" i="51"/>
  <c r="M46" i="51"/>
  <c r="M47" i="51"/>
  <c r="M48" i="51"/>
  <c r="M49" i="51"/>
  <c r="M50" i="51"/>
  <c r="M51" i="51"/>
  <c r="M52" i="51"/>
  <c r="M53" i="51"/>
  <c r="M54" i="51"/>
  <c r="M55" i="51"/>
  <c r="M56" i="51"/>
  <c r="M57" i="51"/>
  <c r="M58" i="51"/>
  <c r="M59" i="51"/>
  <c r="M60" i="51"/>
  <c r="M61" i="51"/>
  <c r="M62" i="51"/>
  <c r="M63" i="51"/>
  <c r="M64" i="51"/>
  <c r="M65" i="51"/>
  <c r="M66" i="51"/>
  <c r="M67" i="51"/>
  <c r="M68" i="51"/>
  <c r="M69" i="51"/>
  <c r="M70" i="51"/>
  <c r="M71" i="51"/>
  <c r="M72" i="51"/>
  <c r="M73" i="51"/>
  <c r="M74" i="51"/>
  <c r="M75" i="51"/>
  <c r="M76" i="51"/>
  <c r="M77" i="51"/>
  <c r="M78" i="51"/>
  <c r="M79" i="51"/>
  <c r="M80" i="51"/>
  <c r="M81" i="51"/>
  <c r="M82" i="51"/>
  <c r="M83" i="51"/>
  <c r="M84" i="51"/>
  <c r="M85" i="51"/>
  <c r="M86" i="51"/>
  <c r="M87" i="51"/>
  <c r="M88" i="51"/>
  <c r="M89" i="51"/>
  <c r="M90" i="51"/>
  <c r="M91" i="51"/>
  <c r="M92" i="51"/>
  <c r="M93" i="51"/>
  <c r="M94" i="51"/>
  <c r="M95" i="51"/>
  <c r="M96" i="51"/>
  <c r="M97" i="51"/>
  <c r="M98" i="51"/>
  <c r="M99" i="51"/>
  <c r="M100" i="51"/>
  <c r="M101" i="51"/>
  <c r="M102" i="51"/>
  <c r="M103" i="51"/>
  <c r="M104" i="51"/>
  <c r="M105" i="51"/>
  <c r="M106" i="51"/>
  <c r="M107" i="51"/>
  <c r="M108" i="51"/>
  <c r="M109" i="51"/>
  <c r="M110" i="51"/>
  <c r="M111" i="51"/>
  <c r="M112" i="51"/>
  <c r="M113" i="51"/>
  <c r="M114" i="51"/>
  <c r="M115" i="51"/>
  <c r="M116" i="51"/>
  <c r="M117" i="51"/>
  <c r="M118" i="51"/>
  <c r="M119" i="51"/>
  <c r="M120" i="51"/>
  <c r="M121" i="51"/>
  <c r="M122" i="51"/>
  <c r="M123" i="51"/>
  <c r="M124" i="51"/>
  <c r="M125" i="51"/>
  <c r="M126" i="51"/>
  <c r="M127" i="51"/>
  <c r="M128" i="51"/>
  <c r="M129" i="51"/>
  <c r="M130" i="51"/>
  <c r="M131" i="51"/>
  <c r="M132" i="51"/>
  <c r="M133" i="51"/>
  <c r="M134" i="51"/>
  <c r="M135" i="51"/>
  <c r="M136" i="51"/>
  <c r="M137" i="51"/>
  <c r="M138" i="51"/>
  <c r="M139" i="51"/>
  <c r="M140" i="51"/>
  <c r="M141" i="51"/>
  <c r="M142" i="51"/>
  <c r="M143" i="51"/>
  <c r="M144" i="51"/>
  <c r="M145" i="51"/>
  <c r="M146" i="51"/>
  <c r="M147" i="51"/>
  <c r="M148" i="51"/>
  <c r="M149" i="51"/>
  <c r="M150" i="51"/>
  <c r="M151" i="51"/>
  <c r="M152" i="51"/>
  <c r="M153" i="51"/>
  <c r="M154" i="51"/>
  <c r="M155" i="51"/>
  <c r="M156" i="51"/>
  <c r="M157" i="51"/>
  <c r="M158" i="51"/>
  <c r="M159" i="51"/>
  <c r="M160" i="51"/>
  <c r="M161" i="51"/>
  <c r="M162" i="51"/>
  <c r="M163" i="51"/>
  <c r="M164" i="51"/>
  <c r="M165" i="51"/>
  <c r="M166" i="51"/>
  <c r="M167" i="51"/>
  <c r="M168" i="51"/>
  <c r="M169" i="51"/>
  <c r="M170" i="51"/>
  <c r="M171" i="51"/>
  <c r="M172" i="51"/>
  <c r="M173" i="51"/>
  <c r="M174" i="51"/>
  <c r="M175" i="51"/>
  <c r="M176" i="51"/>
  <c r="M177" i="51"/>
  <c r="M178" i="51"/>
  <c r="M179" i="51"/>
  <c r="M180" i="51"/>
  <c r="M181" i="51"/>
  <c r="M182" i="51"/>
  <c r="M183" i="51"/>
  <c r="M184" i="51"/>
  <c r="M185" i="51"/>
  <c r="M186" i="51"/>
  <c r="M187" i="51"/>
  <c r="M188" i="51"/>
  <c r="M189" i="51"/>
  <c r="M190" i="51"/>
  <c r="M191" i="51"/>
  <c r="M192" i="51"/>
  <c r="M193" i="51"/>
  <c r="M194" i="51"/>
  <c r="M195" i="51"/>
  <c r="M196" i="51"/>
  <c r="M197" i="51"/>
  <c r="M198" i="51"/>
  <c r="M199" i="51"/>
  <c r="M200" i="51"/>
  <c r="M3" i="45"/>
  <c r="M4" i="45"/>
  <c r="M5" i="45"/>
  <c r="M6" i="45"/>
  <c r="M7" i="45"/>
  <c r="M8" i="45"/>
  <c r="M9" i="45"/>
  <c r="M10" i="45"/>
  <c r="M11" i="45"/>
  <c r="M12" i="45"/>
  <c r="M13" i="45"/>
  <c r="M14" i="45"/>
  <c r="M15" i="45"/>
  <c r="M16" i="45"/>
  <c r="M17" i="45"/>
  <c r="M18" i="45"/>
  <c r="M19" i="45"/>
  <c r="M20" i="45"/>
  <c r="M21" i="45"/>
  <c r="M22" i="45"/>
  <c r="M23" i="45"/>
  <c r="M24" i="45"/>
  <c r="M25" i="45"/>
  <c r="M26" i="45"/>
  <c r="M27" i="45"/>
  <c r="M28" i="45"/>
  <c r="M29" i="45"/>
  <c r="M30" i="45"/>
  <c r="M31" i="45"/>
  <c r="M32" i="45"/>
  <c r="M33" i="45"/>
  <c r="M34" i="45"/>
  <c r="M35" i="45"/>
  <c r="M36" i="45"/>
  <c r="M37" i="45"/>
  <c r="M38" i="45"/>
  <c r="M39" i="45"/>
  <c r="M40" i="45"/>
  <c r="M41" i="45"/>
  <c r="M42" i="45"/>
  <c r="M43" i="45"/>
  <c r="M44" i="45"/>
  <c r="M45" i="45"/>
  <c r="M46" i="45"/>
  <c r="M47" i="45"/>
  <c r="M48" i="45"/>
  <c r="M49" i="45"/>
  <c r="M50" i="45"/>
  <c r="M51" i="45"/>
  <c r="M52" i="45"/>
  <c r="M53" i="45"/>
  <c r="M54" i="45"/>
  <c r="M55" i="45"/>
  <c r="M56" i="45"/>
  <c r="M57" i="45"/>
  <c r="M58" i="45"/>
  <c r="M59" i="45"/>
  <c r="M60" i="45"/>
  <c r="M61" i="45"/>
  <c r="M62" i="45"/>
  <c r="M63" i="45"/>
  <c r="M64" i="45"/>
  <c r="M65" i="45"/>
  <c r="M66" i="45"/>
  <c r="M67" i="45"/>
  <c r="M68" i="45"/>
  <c r="M69" i="45"/>
  <c r="M70" i="45"/>
  <c r="M71" i="45"/>
  <c r="M72" i="45"/>
  <c r="M73" i="45"/>
  <c r="M74" i="45"/>
  <c r="M75" i="45"/>
  <c r="M76" i="45"/>
  <c r="M77" i="45"/>
  <c r="M78" i="45"/>
  <c r="M79" i="45"/>
  <c r="M80" i="45"/>
  <c r="M81" i="45"/>
  <c r="M82" i="45"/>
  <c r="M83" i="45"/>
  <c r="M84" i="45"/>
  <c r="M85" i="45"/>
  <c r="M86" i="45"/>
  <c r="M87" i="45"/>
  <c r="M88" i="45"/>
  <c r="M89" i="45"/>
  <c r="M90" i="45"/>
  <c r="M91" i="45"/>
  <c r="M92" i="45"/>
  <c r="M93" i="45"/>
  <c r="M94" i="45"/>
  <c r="M95" i="45"/>
  <c r="M96" i="45"/>
  <c r="M97" i="45"/>
  <c r="M98" i="45"/>
  <c r="M99" i="45"/>
  <c r="M100" i="45"/>
  <c r="M101" i="45"/>
  <c r="M102" i="45"/>
  <c r="M103" i="45"/>
  <c r="M104" i="45"/>
  <c r="M105" i="45"/>
  <c r="M106" i="45"/>
  <c r="M107" i="45"/>
  <c r="M108" i="45"/>
  <c r="M109" i="45"/>
  <c r="M110" i="45"/>
  <c r="M111" i="45"/>
  <c r="M112" i="45"/>
  <c r="M113" i="45"/>
  <c r="M114" i="45"/>
  <c r="M115" i="45"/>
  <c r="M116" i="45"/>
  <c r="M117" i="45"/>
  <c r="M118" i="45"/>
  <c r="M119" i="45"/>
  <c r="M120" i="45"/>
  <c r="M121" i="45"/>
  <c r="M122" i="45"/>
  <c r="M123" i="45"/>
  <c r="M124" i="45"/>
  <c r="M125" i="45"/>
  <c r="M126" i="45"/>
  <c r="M127" i="45"/>
  <c r="M128" i="45"/>
  <c r="M129" i="45"/>
  <c r="M130" i="45"/>
  <c r="M131" i="45"/>
  <c r="M132" i="45"/>
  <c r="M133" i="45"/>
  <c r="M134" i="45"/>
  <c r="M135" i="45"/>
  <c r="M136" i="45"/>
  <c r="M137" i="45"/>
  <c r="M138" i="45"/>
  <c r="M139" i="45"/>
  <c r="M140" i="45"/>
  <c r="M141" i="45"/>
  <c r="M142" i="45"/>
  <c r="M143" i="45"/>
  <c r="M144" i="45"/>
  <c r="M145" i="45"/>
  <c r="M146" i="45"/>
  <c r="M147" i="45"/>
  <c r="M148" i="45"/>
  <c r="M149" i="45"/>
  <c r="M150" i="45"/>
  <c r="M151" i="45"/>
  <c r="M152" i="45"/>
  <c r="M153" i="45"/>
  <c r="M154" i="45"/>
  <c r="M155" i="45"/>
  <c r="M156" i="45"/>
  <c r="M157" i="45"/>
  <c r="M158" i="45"/>
  <c r="M159" i="45"/>
  <c r="M160" i="45"/>
  <c r="M161" i="45"/>
  <c r="M162" i="45"/>
  <c r="M163" i="45"/>
  <c r="M164" i="45"/>
  <c r="M165" i="45"/>
  <c r="M166" i="45"/>
  <c r="M167" i="45"/>
  <c r="M168" i="45"/>
  <c r="M169" i="45"/>
  <c r="M170" i="45"/>
  <c r="M171" i="45"/>
  <c r="M172" i="45"/>
  <c r="M173" i="45"/>
  <c r="M174" i="45"/>
  <c r="M175" i="45"/>
  <c r="M176" i="45"/>
  <c r="M177" i="45"/>
  <c r="M178" i="45"/>
  <c r="M179" i="45"/>
  <c r="M180" i="45"/>
  <c r="M181" i="45"/>
  <c r="M182" i="45"/>
  <c r="M183" i="45"/>
  <c r="M184" i="45"/>
  <c r="M185" i="45"/>
  <c r="M186" i="45"/>
  <c r="M187" i="45"/>
  <c r="M188" i="45"/>
  <c r="M189" i="45"/>
  <c r="M190" i="45"/>
  <c r="M191" i="45"/>
  <c r="M192" i="45"/>
  <c r="M193" i="45"/>
  <c r="M194" i="45"/>
  <c r="M195" i="45"/>
  <c r="M196" i="45"/>
  <c r="M197" i="45"/>
  <c r="M198" i="45"/>
  <c r="M199" i="45"/>
  <c r="M200" i="45"/>
  <c r="C3" i="64" l="1" a="1"/>
  <c r="C3" i="64" s="1"/>
  <c r="D3" i="64"/>
  <c r="N3" i="64" a="1"/>
  <c r="N3" i="64" s="1"/>
  <c r="O3" i="64" a="1"/>
  <c r="O3" i="64" s="1"/>
  <c r="C4" i="64" a="1"/>
  <c r="C4" i="64" s="1"/>
  <c r="D4" i="64"/>
  <c r="N4" i="64" a="1"/>
  <c r="N4" i="64" s="1"/>
  <c r="O4" i="64" a="1"/>
  <c r="O4" i="64" s="1"/>
  <c r="C5" i="64" a="1"/>
  <c r="C5" i="64" s="1"/>
  <c r="D5" i="64"/>
  <c r="N5" i="64" a="1"/>
  <c r="N5" i="64" s="1"/>
  <c r="O5" i="64" a="1"/>
  <c r="O5" i="64" s="1"/>
  <c r="C6" i="64" a="1"/>
  <c r="C6" i="64"/>
  <c r="D6" i="64"/>
  <c r="N6" i="64" a="1"/>
  <c r="N6" i="64" s="1"/>
  <c r="O6" i="64" a="1"/>
  <c r="O6" i="64" s="1"/>
  <c r="C7" i="64" a="1"/>
  <c r="C7" i="64" s="1"/>
  <c r="D7" i="64"/>
  <c r="N7" i="64" a="1"/>
  <c r="N7" i="64" s="1"/>
  <c r="O7" i="64" a="1"/>
  <c r="O7" i="64" s="1"/>
  <c r="C8" i="64" a="1"/>
  <c r="C8" i="64" s="1"/>
  <c r="D8" i="64"/>
  <c r="N8" i="64" a="1"/>
  <c r="N8" i="64" s="1"/>
  <c r="O8" i="64" a="1"/>
  <c r="O8" i="64" s="1"/>
  <c r="C9" i="64" a="1"/>
  <c r="C9" i="64" s="1"/>
  <c r="D9" i="64"/>
  <c r="L9" i="64"/>
  <c r="N9" i="64" a="1"/>
  <c r="N9" i="64" s="1"/>
  <c r="O9" i="64" a="1"/>
  <c r="O9" i="64" s="1"/>
  <c r="C10" i="64" a="1"/>
  <c r="C10" i="64"/>
  <c r="D10" i="64"/>
  <c r="N10" i="64" a="1"/>
  <c r="N10" i="64" s="1"/>
  <c r="O10" i="64" a="1"/>
  <c r="O10" i="64" s="1"/>
  <c r="C11" i="64" a="1"/>
  <c r="C11" i="64" s="1"/>
  <c r="D11" i="64"/>
  <c r="N11" i="64" a="1"/>
  <c r="N11" i="64" s="1"/>
  <c r="O11" i="64" a="1"/>
  <c r="O11" i="64" s="1"/>
  <c r="C12" i="64" a="1"/>
  <c r="C12" i="64"/>
  <c r="D12" i="64"/>
  <c r="L12" i="64" s="1"/>
  <c r="N12" i="64" a="1"/>
  <c r="N12" i="64" s="1"/>
  <c r="O12" i="64" a="1"/>
  <c r="O12" i="64" s="1"/>
  <c r="C13" i="64" a="1"/>
  <c r="C13" i="64" s="1"/>
  <c r="L13" i="64" s="1"/>
  <c r="D13" i="64"/>
  <c r="N13" i="64" a="1"/>
  <c r="N13" i="64" s="1"/>
  <c r="O13" i="64" a="1"/>
  <c r="O13" i="64" s="1"/>
  <c r="C14" i="64" a="1"/>
  <c r="C14" i="64"/>
  <c r="D14" i="64"/>
  <c r="N14" i="64" a="1"/>
  <c r="N14" i="64" s="1"/>
  <c r="O14" i="64" a="1"/>
  <c r="O14" i="64" s="1"/>
  <c r="C15" i="64" a="1"/>
  <c r="C15" i="64" s="1"/>
  <c r="D15" i="64"/>
  <c r="N15" i="64" a="1"/>
  <c r="N15" i="64" s="1"/>
  <c r="O15" i="64" a="1"/>
  <c r="O15" i="64" s="1"/>
  <c r="C16" i="64" a="1"/>
  <c r="C16" i="64"/>
  <c r="L16" i="64" s="1"/>
  <c r="D16" i="64"/>
  <c r="N16" i="64" a="1"/>
  <c r="N16" i="64" s="1"/>
  <c r="O16" i="64" a="1"/>
  <c r="O16" i="64" s="1"/>
  <c r="C17" i="64" a="1"/>
  <c r="C17" i="64" s="1"/>
  <c r="D17" i="64"/>
  <c r="N17" i="64" a="1"/>
  <c r="N17" i="64" s="1"/>
  <c r="O17" i="64" a="1"/>
  <c r="O17" i="64" s="1"/>
  <c r="C18" i="64" a="1"/>
  <c r="C18" i="64"/>
  <c r="D18" i="64"/>
  <c r="N18" i="64" a="1"/>
  <c r="N18" i="64" s="1"/>
  <c r="O18" i="64" a="1"/>
  <c r="O18" i="64" s="1"/>
  <c r="C19" i="64" a="1"/>
  <c r="C19" i="64" s="1"/>
  <c r="D19" i="64"/>
  <c r="N19" i="64" a="1"/>
  <c r="N19" i="64" s="1"/>
  <c r="O19" i="64" a="1"/>
  <c r="O19" i="64" s="1"/>
  <c r="C20" i="64" a="1"/>
  <c r="C20" i="64"/>
  <c r="D20" i="64"/>
  <c r="N20" i="64" a="1"/>
  <c r="N20" i="64" s="1"/>
  <c r="O20" i="64" a="1"/>
  <c r="O20" i="64" s="1"/>
  <c r="C21" i="64" a="1"/>
  <c r="C21" i="64"/>
  <c r="D21" i="64"/>
  <c r="N21" i="64" a="1"/>
  <c r="N21" i="64" s="1"/>
  <c r="O21" i="64" a="1"/>
  <c r="O21" i="64" s="1"/>
  <c r="C22" i="64" a="1"/>
  <c r="C22" i="64" s="1"/>
  <c r="D22" i="64"/>
  <c r="N22" i="64" a="1"/>
  <c r="N22" i="64" s="1"/>
  <c r="O22" i="64" a="1"/>
  <c r="O22" i="64" s="1"/>
  <c r="C23" i="64" a="1"/>
  <c r="C23" i="64"/>
  <c r="D23" i="64"/>
  <c r="N23" i="64" a="1"/>
  <c r="N23" i="64" s="1"/>
  <c r="O23" i="64" a="1"/>
  <c r="O23" i="64" s="1"/>
  <c r="C24" i="64" a="1"/>
  <c r="C24" i="64" s="1"/>
  <c r="D24" i="64"/>
  <c r="N24" i="64" a="1"/>
  <c r="N24" i="64" s="1"/>
  <c r="O24" i="64" a="1"/>
  <c r="O24" i="64" s="1"/>
  <c r="C25" i="64" a="1"/>
  <c r="C25" i="64" s="1"/>
  <c r="D25" i="64"/>
  <c r="L25" i="64"/>
  <c r="N25" i="64" a="1"/>
  <c r="N25" i="64" s="1"/>
  <c r="O25" i="64" a="1"/>
  <c r="O25" i="64" s="1"/>
  <c r="C26" i="64" a="1"/>
  <c r="C26" i="64" s="1"/>
  <c r="D26" i="64"/>
  <c r="N26" i="64" a="1"/>
  <c r="N26" i="64" s="1"/>
  <c r="O26" i="64" a="1"/>
  <c r="O26" i="64" s="1"/>
  <c r="C27" i="64" a="1"/>
  <c r="C27" i="64" s="1"/>
  <c r="D27" i="64"/>
  <c r="N27" i="64" a="1"/>
  <c r="N27" i="64" s="1"/>
  <c r="O27" i="64" a="1"/>
  <c r="O27" i="64" s="1"/>
  <c r="C28" i="64" a="1"/>
  <c r="C28" i="64" s="1"/>
  <c r="D28" i="64"/>
  <c r="N28" i="64" a="1"/>
  <c r="N28" i="64" s="1"/>
  <c r="O28" i="64" a="1"/>
  <c r="O28" i="64" s="1"/>
  <c r="C29" i="64" a="1"/>
  <c r="C29" i="64" s="1"/>
  <c r="D29" i="64"/>
  <c r="N29" i="64" a="1"/>
  <c r="N29" i="64" s="1"/>
  <c r="O29" i="64" a="1"/>
  <c r="O29" i="64" s="1"/>
  <c r="C30" i="64" a="1"/>
  <c r="C30" i="64" s="1"/>
  <c r="D30" i="64"/>
  <c r="N30" i="64" a="1"/>
  <c r="N30" i="64" s="1"/>
  <c r="O30" i="64" a="1"/>
  <c r="O30" i="64" s="1"/>
  <c r="C31" i="64" a="1"/>
  <c r="C31" i="64" s="1"/>
  <c r="D31" i="64"/>
  <c r="N31" i="64" a="1"/>
  <c r="N31" i="64" s="1"/>
  <c r="O31" i="64" a="1"/>
  <c r="O31" i="64" s="1"/>
  <c r="C32" i="64" a="1"/>
  <c r="C32" i="64" s="1"/>
  <c r="D32" i="64"/>
  <c r="N32" i="64" a="1"/>
  <c r="N32" i="64" s="1"/>
  <c r="O32" i="64" a="1"/>
  <c r="O32" i="64" s="1"/>
  <c r="C33" i="64" a="1"/>
  <c r="C33" i="64"/>
  <c r="L33" i="64" s="1"/>
  <c r="D33" i="64"/>
  <c r="N33" i="64" a="1"/>
  <c r="N33" i="64" s="1"/>
  <c r="O33" i="64" a="1"/>
  <c r="O33" i="64" s="1"/>
  <c r="C34" i="64" a="1"/>
  <c r="C34" i="64" s="1"/>
  <c r="D34" i="64"/>
  <c r="N34" i="64" a="1"/>
  <c r="N34" i="64" s="1"/>
  <c r="O34" i="64" a="1"/>
  <c r="O34" i="64" s="1"/>
  <c r="C35" i="64" a="1"/>
  <c r="C35" i="64" s="1"/>
  <c r="D35" i="64"/>
  <c r="N35" i="64" a="1"/>
  <c r="N35" i="64" s="1"/>
  <c r="O35" i="64" a="1"/>
  <c r="O35" i="64" s="1"/>
  <c r="C36" i="64" a="1"/>
  <c r="C36" i="64"/>
  <c r="D36" i="64"/>
  <c r="L36" i="64"/>
  <c r="N36" i="64" a="1"/>
  <c r="N36" i="64" s="1"/>
  <c r="O36" i="64" a="1"/>
  <c r="O36" i="64" s="1"/>
  <c r="C37" i="64" a="1"/>
  <c r="C37" i="64"/>
  <c r="D37" i="64"/>
  <c r="N37" i="64" a="1"/>
  <c r="N37" i="64" s="1"/>
  <c r="O37" i="64" a="1"/>
  <c r="O37" i="64" s="1"/>
  <c r="C38" i="64" a="1"/>
  <c r="C38" i="64"/>
  <c r="D38" i="64"/>
  <c r="N38" i="64" a="1"/>
  <c r="N38" i="64" s="1"/>
  <c r="O38" i="64" a="1"/>
  <c r="O38" i="64" s="1"/>
  <c r="C39" i="64" a="1"/>
  <c r="C39" i="64"/>
  <c r="L39" i="64" s="1"/>
  <c r="D39" i="64"/>
  <c r="N39" i="64" a="1"/>
  <c r="N39" i="64" s="1"/>
  <c r="O39" i="64" a="1"/>
  <c r="O39" i="64" s="1"/>
  <c r="C40" i="64" a="1"/>
  <c r="C40" i="64" s="1"/>
  <c r="L40" i="64" s="1"/>
  <c r="D40" i="64"/>
  <c r="N40" i="64" a="1"/>
  <c r="N40" i="64" s="1"/>
  <c r="O40" i="64" a="1"/>
  <c r="O40" i="64" s="1"/>
  <c r="C41" i="64" a="1"/>
  <c r="C41" i="64" s="1"/>
  <c r="D41" i="64"/>
  <c r="N41" i="64" a="1"/>
  <c r="N41" i="64" s="1"/>
  <c r="O41" i="64" a="1"/>
  <c r="O41" i="64" s="1"/>
  <c r="C42" i="64" a="1"/>
  <c r="C42" i="64" s="1"/>
  <c r="D42" i="64"/>
  <c r="N42" i="64" a="1"/>
  <c r="N42" i="64" s="1"/>
  <c r="O42" i="64" a="1"/>
  <c r="O42" i="64" s="1"/>
  <c r="C43" i="64" a="1"/>
  <c r="C43" i="64" s="1"/>
  <c r="D43" i="64"/>
  <c r="N43" i="64" a="1"/>
  <c r="N43" i="64" s="1"/>
  <c r="O43" i="64" a="1"/>
  <c r="O43" i="64" s="1"/>
  <c r="C44" i="64" a="1"/>
  <c r="C44" i="64" s="1"/>
  <c r="D44" i="64"/>
  <c r="N44" i="64" a="1"/>
  <c r="N44" i="64" s="1"/>
  <c r="O44" i="64" a="1"/>
  <c r="O44" i="64" s="1"/>
  <c r="C45" i="64" a="1"/>
  <c r="C45" i="64" s="1"/>
  <c r="D45" i="64"/>
  <c r="L45" i="64"/>
  <c r="N45" i="64" a="1"/>
  <c r="N45" i="64" s="1"/>
  <c r="O45" i="64" a="1"/>
  <c r="O45" i="64" s="1"/>
  <c r="C46" i="64" a="1"/>
  <c r="C46" i="64" s="1"/>
  <c r="D46" i="64"/>
  <c r="N46" i="64" a="1"/>
  <c r="N46" i="64" s="1"/>
  <c r="O46" i="64" a="1"/>
  <c r="O46" i="64" s="1"/>
  <c r="C47" i="64" a="1"/>
  <c r="C47" i="64" s="1"/>
  <c r="D47" i="64"/>
  <c r="N47" i="64" a="1"/>
  <c r="N47" i="64" s="1"/>
  <c r="O47" i="64" a="1"/>
  <c r="O47" i="64" s="1"/>
  <c r="C48" i="64" a="1"/>
  <c r="C48" i="64" s="1"/>
  <c r="D48" i="64"/>
  <c r="N48" i="64" a="1"/>
  <c r="N48" i="64" s="1"/>
  <c r="O48" i="64" a="1"/>
  <c r="O48" i="64" s="1"/>
  <c r="C49" i="64" a="1"/>
  <c r="C49" i="64"/>
  <c r="D49" i="64"/>
  <c r="N49" i="64" a="1"/>
  <c r="N49" i="64" s="1"/>
  <c r="O49" i="64" a="1"/>
  <c r="O49" i="64" s="1"/>
  <c r="C50" i="64" a="1"/>
  <c r="C50" i="64" s="1"/>
  <c r="D50" i="64"/>
  <c r="N50" i="64" a="1"/>
  <c r="N50" i="64" s="1"/>
  <c r="O50" i="64" a="1"/>
  <c r="O50" i="64" s="1"/>
  <c r="C51" i="64" a="1"/>
  <c r="C51" i="64"/>
  <c r="D51" i="64"/>
  <c r="N51" i="64" a="1"/>
  <c r="N51" i="64" s="1"/>
  <c r="O51" i="64" a="1"/>
  <c r="O51" i="64" s="1"/>
  <c r="C52" i="64" a="1"/>
  <c r="C52" i="64" s="1"/>
  <c r="L52" i="64" s="1"/>
  <c r="D52" i="64"/>
  <c r="N52" i="64" a="1"/>
  <c r="N52" i="64" s="1"/>
  <c r="O52" i="64" a="1"/>
  <c r="O52" i="64" s="1"/>
  <c r="C53" i="64" a="1"/>
  <c r="C53" i="64"/>
  <c r="D53" i="64"/>
  <c r="N53" i="64" a="1"/>
  <c r="N53" i="64" s="1"/>
  <c r="O53" i="64" a="1"/>
  <c r="O53" i="64" s="1"/>
  <c r="C54" i="64" a="1"/>
  <c r="C54" i="64" s="1"/>
  <c r="D54" i="64"/>
  <c r="N54" i="64" a="1"/>
  <c r="N54" i="64" s="1"/>
  <c r="O54" i="64" a="1"/>
  <c r="O54" i="64" s="1"/>
  <c r="C55" i="64" a="1"/>
  <c r="C55" i="64" s="1"/>
  <c r="D55" i="64"/>
  <c r="N55" i="64" a="1"/>
  <c r="N55" i="64" s="1"/>
  <c r="O55" i="64" a="1"/>
  <c r="O55" i="64" s="1"/>
  <c r="C56" i="64" a="1"/>
  <c r="C56" i="64" s="1"/>
  <c r="D56" i="64"/>
  <c r="N56" i="64" a="1"/>
  <c r="N56" i="64" s="1"/>
  <c r="O56" i="64" a="1"/>
  <c r="O56" i="64" s="1"/>
  <c r="C57" i="64" a="1"/>
  <c r="C57" i="64" s="1"/>
  <c r="D57" i="64"/>
  <c r="N57" i="64" a="1"/>
  <c r="N57" i="64" s="1"/>
  <c r="O57" i="64" a="1"/>
  <c r="O57" i="64" s="1"/>
  <c r="C58" i="64" a="1"/>
  <c r="C58" i="64"/>
  <c r="D58" i="64"/>
  <c r="N58" i="64" a="1"/>
  <c r="N58" i="64" s="1"/>
  <c r="O58" i="64" a="1"/>
  <c r="O58" i="64" s="1"/>
  <c r="C59" i="64" a="1"/>
  <c r="C59" i="64"/>
  <c r="D59" i="64"/>
  <c r="N59" i="64" a="1"/>
  <c r="N59" i="64" s="1"/>
  <c r="O59" i="64" a="1"/>
  <c r="O59" i="64" s="1"/>
  <c r="C60" i="64" a="1"/>
  <c r="C60" i="64" s="1"/>
  <c r="D60" i="64"/>
  <c r="N60" i="64" a="1"/>
  <c r="N60" i="64" s="1"/>
  <c r="O60" i="64" a="1"/>
  <c r="O60" i="64" s="1"/>
  <c r="C61" i="64" a="1"/>
  <c r="C61" i="64" s="1"/>
  <c r="D61" i="64"/>
  <c r="L61" i="64"/>
  <c r="N61" i="64" a="1"/>
  <c r="N61" i="64" s="1"/>
  <c r="O61" i="64" a="1"/>
  <c r="O61" i="64" s="1"/>
  <c r="C62" i="64" a="1"/>
  <c r="C62" i="64"/>
  <c r="D62" i="64"/>
  <c r="N62" i="64" a="1"/>
  <c r="N62" i="64" s="1"/>
  <c r="O62" i="64" a="1"/>
  <c r="O62" i="64" s="1"/>
  <c r="C63" i="64" a="1"/>
  <c r="C63" i="64" s="1"/>
  <c r="D63" i="64"/>
  <c r="N63" i="64" a="1"/>
  <c r="N63" i="64" s="1"/>
  <c r="O63" i="64" a="1"/>
  <c r="O63" i="64" s="1"/>
  <c r="C64" i="64" a="1"/>
  <c r="C64" i="64" s="1"/>
  <c r="D64" i="64"/>
  <c r="L64" i="64"/>
  <c r="N64" i="64" a="1"/>
  <c r="N64" i="64" s="1"/>
  <c r="O64" i="64" a="1"/>
  <c r="O64" i="64" s="1"/>
  <c r="C65" i="64" a="1"/>
  <c r="C65" i="64"/>
  <c r="L65" i="64" s="1"/>
  <c r="D65" i="64"/>
  <c r="N65" i="64" a="1"/>
  <c r="N65" i="64" s="1"/>
  <c r="O65" i="64" a="1"/>
  <c r="O65" i="64" s="1"/>
  <c r="C66" i="64" a="1"/>
  <c r="C66" i="64"/>
  <c r="D66" i="64"/>
  <c r="N66" i="64" a="1"/>
  <c r="N66" i="64" s="1"/>
  <c r="O66" i="64" a="1"/>
  <c r="O66" i="64" s="1"/>
  <c r="C67" i="64" a="1"/>
  <c r="C67" i="64"/>
  <c r="D67" i="64"/>
  <c r="N67" i="64" a="1"/>
  <c r="N67" i="64" s="1"/>
  <c r="O67" i="64" a="1"/>
  <c r="O67" i="64" s="1"/>
  <c r="C68" i="64" a="1"/>
  <c r="C68" i="64" s="1"/>
  <c r="D68" i="64"/>
  <c r="N68" i="64" a="1"/>
  <c r="N68" i="64" s="1"/>
  <c r="O68" i="64" a="1"/>
  <c r="O68" i="64" s="1"/>
  <c r="C69" i="64" a="1"/>
  <c r="C69" i="64"/>
  <c r="L69" i="64" s="1"/>
  <c r="D69" i="64"/>
  <c r="N69" i="64" a="1"/>
  <c r="N69" i="64" s="1"/>
  <c r="O69" i="64" a="1"/>
  <c r="O69" i="64" s="1"/>
  <c r="C70" i="64" a="1"/>
  <c r="C70" i="64"/>
  <c r="D70" i="64"/>
  <c r="N70" i="64" a="1"/>
  <c r="N70" i="64" s="1"/>
  <c r="O70" i="64" a="1"/>
  <c r="O70" i="64" s="1"/>
  <c r="C71" i="64" a="1"/>
  <c r="C71" i="64" s="1"/>
  <c r="D71" i="64"/>
  <c r="N71" i="64" a="1"/>
  <c r="N71" i="64" s="1"/>
  <c r="O71" i="64" a="1"/>
  <c r="O71" i="64" s="1"/>
  <c r="C72" i="64" a="1"/>
  <c r="C72" i="64"/>
  <c r="D72" i="64"/>
  <c r="L72" i="64"/>
  <c r="N72" i="64" a="1"/>
  <c r="N72" i="64" s="1"/>
  <c r="O72" i="64" a="1"/>
  <c r="O72" i="64" s="1"/>
  <c r="C73" i="64" a="1"/>
  <c r="C73" i="64" s="1"/>
  <c r="L73" i="64" s="1"/>
  <c r="D73" i="64"/>
  <c r="N73" i="64" a="1"/>
  <c r="N73" i="64" s="1"/>
  <c r="O73" i="64" a="1"/>
  <c r="O73" i="64" s="1"/>
  <c r="C74" i="64" a="1"/>
  <c r="C74" i="64" s="1"/>
  <c r="D74" i="64"/>
  <c r="N74" i="64" a="1"/>
  <c r="N74" i="64" s="1"/>
  <c r="O74" i="64" a="1"/>
  <c r="O74" i="64" s="1"/>
  <c r="C75" i="64" a="1"/>
  <c r="C75" i="64"/>
  <c r="D75" i="64"/>
  <c r="N75" i="64" a="1"/>
  <c r="N75" i="64" s="1"/>
  <c r="O75" i="64" a="1"/>
  <c r="O75" i="64" s="1"/>
  <c r="C76" i="64" a="1"/>
  <c r="C76" i="64" s="1"/>
  <c r="L76" i="64" s="1"/>
  <c r="D76" i="64"/>
  <c r="N76" i="64" a="1"/>
  <c r="N76" i="64" s="1"/>
  <c r="O76" i="64" a="1"/>
  <c r="O76" i="64" s="1"/>
  <c r="C77" i="64" a="1"/>
  <c r="C77" i="64"/>
  <c r="L77" i="64" s="1"/>
  <c r="D77" i="64"/>
  <c r="N77" i="64" a="1"/>
  <c r="N77" i="64" s="1"/>
  <c r="O77" i="64" a="1"/>
  <c r="O77" i="64" s="1"/>
  <c r="C78" i="64" a="1"/>
  <c r="C78" i="64" s="1"/>
  <c r="D78" i="64"/>
  <c r="N78" i="64" a="1"/>
  <c r="N78" i="64" s="1"/>
  <c r="O78" i="64" a="1"/>
  <c r="O78" i="64" s="1"/>
  <c r="C79" i="64" a="1"/>
  <c r="C79" i="64" s="1"/>
  <c r="D79" i="64"/>
  <c r="N79" i="64" a="1"/>
  <c r="N79" i="64" s="1"/>
  <c r="O79" i="64" a="1"/>
  <c r="O79" i="64" s="1"/>
  <c r="C80" i="64" a="1"/>
  <c r="C80" i="64" s="1"/>
  <c r="L80" i="64" s="1"/>
  <c r="D80" i="64"/>
  <c r="N80" i="64" a="1"/>
  <c r="N80" i="64" s="1"/>
  <c r="O80" i="64" a="1"/>
  <c r="O80" i="64" s="1"/>
  <c r="C81" i="64" a="1"/>
  <c r="C81" i="64"/>
  <c r="D81" i="64"/>
  <c r="L81" i="64"/>
  <c r="N81" i="64" a="1"/>
  <c r="N81" i="64" s="1"/>
  <c r="O81" i="64" a="1"/>
  <c r="O81" i="64" s="1"/>
  <c r="C82" i="64" a="1"/>
  <c r="C82" i="64"/>
  <c r="D82" i="64"/>
  <c r="N82" i="64" a="1"/>
  <c r="N82" i="64" s="1"/>
  <c r="O82" i="64" a="1"/>
  <c r="O82" i="64" s="1"/>
  <c r="C83" i="64" a="1"/>
  <c r="C83" i="64"/>
  <c r="D83" i="64"/>
  <c r="N83" i="64" a="1"/>
  <c r="N83" i="64" s="1"/>
  <c r="O83" i="64" a="1"/>
  <c r="O83" i="64" s="1"/>
  <c r="C84" i="64" a="1"/>
  <c r="C84" i="64" s="1"/>
  <c r="D84" i="64"/>
  <c r="N84" i="64" a="1"/>
  <c r="N84" i="64" s="1"/>
  <c r="O84" i="64" a="1"/>
  <c r="O84" i="64" s="1"/>
  <c r="C85" i="64" a="1"/>
  <c r="C85" i="64" s="1"/>
  <c r="D85" i="64"/>
  <c r="L85" i="64"/>
  <c r="N85" i="64" a="1"/>
  <c r="N85" i="64" s="1"/>
  <c r="O85" i="64" a="1"/>
  <c r="O85" i="64" s="1"/>
  <c r="C86" i="64" a="1"/>
  <c r="C86" i="64" s="1"/>
  <c r="D86" i="64"/>
  <c r="N86" i="64" a="1"/>
  <c r="N86" i="64" s="1"/>
  <c r="O86" i="64" a="1"/>
  <c r="O86" i="64" s="1"/>
  <c r="C87" i="64" a="1"/>
  <c r="C87" i="64" s="1"/>
  <c r="D87" i="64"/>
  <c r="N87" i="64" a="1"/>
  <c r="N87" i="64" s="1"/>
  <c r="O87" i="64" a="1"/>
  <c r="O87" i="64" s="1"/>
  <c r="C88" i="64" a="1"/>
  <c r="C88" i="64"/>
  <c r="D88" i="64"/>
  <c r="N88" i="64" a="1"/>
  <c r="N88" i="64" s="1"/>
  <c r="O88" i="64" a="1"/>
  <c r="O88" i="64" s="1"/>
  <c r="C89" i="64" a="1"/>
  <c r="C89" i="64"/>
  <c r="D89" i="64"/>
  <c r="N89" i="64" a="1"/>
  <c r="N89" i="64" s="1"/>
  <c r="O89" i="64" a="1"/>
  <c r="O89" i="64" s="1"/>
  <c r="C90" i="64" a="1"/>
  <c r="C90" i="64"/>
  <c r="L90" i="64" s="1"/>
  <c r="D90" i="64"/>
  <c r="N90" i="64" a="1"/>
  <c r="N90" i="64" s="1"/>
  <c r="O90" i="64" a="1"/>
  <c r="O90" i="64" s="1"/>
  <c r="C91" i="64" a="1"/>
  <c r="C91" i="64"/>
  <c r="D91" i="64"/>
  <c r="N91" i="64" a="1"/>
  <c r="N91" i="64" s="1"/>
  <c r="O91" i="64" a="1"/>
  <c r="O91" i="64" s="1"/>
  <c r="C92" i="64" a="1"/>
  <c r="C92" i="64"/>
  <c r="L92" i="64" s="1"/>
  <c r="D92" i="64"/>
  <c r="N92" i="64" a="1"/>
  <c r="N92" i="64" s="1"/>
  <c r="O92" i="64" a="1"/>
  <c r="O92" i="64" s="1"/>
  <c r="C93" i="64" a="1"/>
  <c r="C93" i="64" s="1"/>
  <c r="D93" i="64"/>
  <c r="L93" i="64"/>
  <c r="N93" i="64" a="1"/>
  <c r="N93" i="64" s="1"/>
  <c r="O93" i="64" a="1"/>
  <c r="O93" i="64" s="1"/>
  <c r="C94" i="64" a="1"/>
  <c r="C94" i="64"/>
  <c r="D94" i="64"/>
  <c r="N94" i="64" a="1"/>
  <c r="N94" i="64" s="1"/>
  <c r="O94" i="64" a="1"/>
  <c r="O94" i="64" s="1"/>
  <c r="C95" i="64" a="1"/>
  <c r="C95" i="64" s="1"/>
  <c r="D95" i="64"/>
  <c r="N95" i="64" a="1"/>
  <c r="N95" i="64" s="1"/>
  <c r="O95" i="64" a="1"/>
  <c r="O95" i="64" s="1"/>
  <c r="C96" i="64" a="1"/>
  <c r="C96" i="64"/>
  <c r="L96" i="64" s="1"/>
  <c r="D96" i="64"/>
  <c r="N96" i="64" a="1"/>
  <c r="N96" i="64" s="1"/>
  <c r="O96" i="64" a="1"/>
  <c r="O96" i="64" s="1"/>
  <c r="C97" i="64" a="1"/>
  <c r="C97" i="64" s="1"/>
  <c r="L97" i="64" s="1"/>
  <c r="D97" i="64"/>
  <c r="N97" i="64" a="1"/>
  <c r="N97" i="64" s="1"/>
  <c r="O97" i="64" a="1"/>
  <c r="O97" i="64" s="1"/>
  <c r="C98" i="64" a="1"/>
  <c r="C98" i="64" s="1"/>
  <c r="D98" i="64"/>
  <c r="N98" i="64" a="1"/>
  <c r="N98" i="64" s="1"/>
  <c r="O98" i="64" a="1"/>
  <c r="O98" i="64" s="1"/>
  <c r="C99" i="64" a="1"/>
  <c r="C99" i="64" s="1"/>
  <c r="D99" i="64"/>
  <c r="N99" i="64" a="1"/>
  <c r="N99" i="64" s="1"/>
  <c r="O99" i="64" a="1"/>
  <c r="O99" i="64" s="1"/>
  <c r="C100" i="64" a="1"/>
  <c r="C100" i="64" s="1"/>
  <c r="L100" i="64" s="1"/>
  <c r="D100" i="64"/>
  <c r="N100" i="64" a="1"/>
  <c r="N100" i="64" s="1"/>
  <c r="O100" i="64" a="1"/>
  <c r="O100" i="64" s="1"/>
  <c r="C101" i="64" a="1"/>
  <c r="C101" i="64"/>
  <c r="D101" i="64"/>
  <c r="L101" i="64"/>
  <c r="N101" i="64" a="1"/>
  <c r="N101" i="64" s="1"/>
  <c r="O101" i="64" a="1"/>
  <c r="O101" i="64" s="1"/>
  <c r="C102" i="64" a="1"/>
  <c r="C102" i="64" s="1"/>
  <c r="D102" i="64"/>
  <c r="N102" i="64" a="1"/>
  <c r="N102" i="64" s="1"/>
  <c r="O102" i="64" a="1"/>
  <c r="O102" i="64" s="1"/>
  <c r="C103" i="64" a="1"/>
  <c r="C103" i="64" s="1"/>
  <c r="D103" i="64"/>
  <c r="N103" i="64" a="1"/>
  <c r="N103" i="64" s="1"/>
  <c r="O103" i="64" a="1"/>
  <c r="O103" i="64" s="1"/>
  <c r="C104" i="64" a="1"/>
  <c r="C104" i="64" s="1"/>
  <c r="L104" i="64" s="1"/>
  <c r="D104" i="64"/>
  <c r="N104" i="64" a="1"/>
  <c r="N104" i="64" s="1"/>
  <c r="O104" i="64" a="1"/>
  <c r="O104" i="64" s="1"/>
  <c r="C105" i="64" a="1"/>
  <c r="C105" i="64"/>
  <c r="L105" i="64" s="1"/>
  <c r="D105" i="64"/>
  <c r="N105" i="64" a="1"/>
  <c r="N105" i="64" s="1"/>
  <c r="O105" i="64" a="1"/>
  <c r="O105" i="64" s="1"/>
  <c r="C106" i="64" a="1"/>
  <c r="C106" i="64"/>
  <c r="D106" i="64"/>
  <c r="N106" i="64" a="1"/>
  <c r="N106" i="64" s="1"/>
  <c r="O106" i="64" a="1"/>
  <c r="O106" i="64" s="1"/>
  <c r="C107" i="64" a="1"/>
  <c r="C107" i="64"/>
  <c r="D107" i="64"/>
  <c r="N107" i="64" a="1"/>
  <c r="N107" i="64" s="1"/>
  <c r="O107" i="64" a="1"/>
  <c r="O107" i="64" s="1"/>
  <c r="C108" i="64" a="1"/>
  <c r="C108" i="64" s="1"/>
  <c r="D108" i="64"/>
  <c r="N108" i="64" a="1"/>
  <c r="N108" i="64" s="1"/>
  <c r="O108" i="64" a="1"/>
  <c r="O108" i="64" s="1"/>
  <c r="C109" i="64" a="1"/>
  <c r="C109" i="64"/>
  <c r="L109" i="64" s="1"/>
  <c r="D109" i="64"/>
  <c r="N109" i="64" a="1"/>
  <c r="N109" i="64" s="1"/>
  <c r="O109" i="64" a="1"/>
  <c r="O109" i="64" s="1"/>
  <c r="C110" i="64" a="1"/>
  <c r="C110" i="64"/>
  <c r="D110" i="64"/>
  <c r="N110" i="64" a="1"/>
  <c r="N110" i="64" s="1"/>
  <c r="O110" i="64" a="1"/>
  <c r="O110" i="64" s="1"/>
  <c r="C111" i="64" a="1"/>
  <c r="C111" i="64" s="1"/>
  <c r="D111" i="64"/>
  <c r="N111" i="64" a="1"/>
  <c r="N111" i="64" s="1"/>
  <c r="O111" i="64" a="1"/>
  <c r="O111" i="64" s="1"/>
  <c r="C112" i="64" a="1"/>
  <c r="C112" i="64"/>
  <c r="D112" i="64"/>
  <c r="N112" i="64" a="1"/>
  <c r="N112" i="64" s="1"/>
  <c r="O112" i="64" a="1"/>
  <c r="O112" i="64" s="1"/>
  <c r="C113" i="64" a="1"/>
  <c r="C113" i="64"/>
  <c r="D113" i="64"/>
  <c r="L113" i="64"/>
  <c r="N113" i="64" a="1"/>
  <c r="N113" i="64" s="1"/>
  <c r="O113" i="64" a="1"/>
  <c r="O113" i="64" s="1"/>
  <c r="C114" i="64" a="1"/>
  <c r="C114" i="64" s="1"/>
  <c r="L114" i="64" s="1"/>
  <c r="D114" i="64"/>
  <c r="N114" i="64" a="1"/>
  <c r="N114" i="64" s="1"/>
  <c r="O114" i="64" a="1"/>
  <c r="O114" i="64" s="1"/>
  <c r="C115" i="64" a="1"/>
  <c r="C115" i="64"/>
  <c r="D115" i="64"/>
  <c r="N115" i="64" a="1"/>
  <c r="N115" i="64" s="1"/>
  <c r="O115" i="64" a="1"/>
  <c r="O115" i="64" s="1"/>
  <c r="C116" i="64" a="1"/>
  <c r="C116" i="64"/>
  <c r="D116" i="64"/>
  <c r="N116" i="64" a="1"/>
  <c r="N116" i="64" s="1"/>
  <c r="O116" i="64" a="1"/>
  <c r="O116" i="64" s="1"/>
  <c r="C117" i="64" a="1"/>
  <c r="C117" i="64"/>
  <c r="D117" i="64"/>
  <c r="L117" i="64"/>
  <c r="N117" i="64" a="1"/>
  <c r="N117" i="64" s="1"/>
  <c r="O117" i="64" a="1"/>
  <c r="O117" i="64" s="1"/>
  <c r="C118" i="64" a="1"/>
  <c r="C118" i="64" s="1"/>
  <c r="D118" i="64"/>
  <c r="N118" i="64" a="1"/>
  <c r="N118" i="64" s="1"/>
  <c r="O118" i="64" a="1"/>
  <c r="O118" i="64" s="1"/>
  <c r="C119" i="64" a="1"/>
  <c r="C119" i="64" s="1"/>
  <c r="D119" i="64"/>
  <c r="N119" i="64" a="1"/>
  <c r="N119" i="64" s="1"/>
  <c r="O119" i="64" a="1"/>
  <c r="O119" i="64" s="1"/>
  <c r="C120" i="64" a="1"/>
  <c r="C120" i="64" s="1"/>
  <c r="D120" i="64"/>
  <c r="N120" i="64" a="1"/>
  <c r="N120" i="64" s="1"/>
  <c r="O120" i="64" a="1"/>
  <c r="O120" i="64" s="1"/>
  <c r="C121" i="64" a="1"/>
  <c r="C121" i="64"/>
  <c r="L121" i="64" s="1"/>
  <c r="D121" i="64"/>
  <c r="N121" i="64" a="1"/>
  <c r="N121" i="64" s="1"/>
  <c r="O121" i="64" a="1"/>
  <c r="O121" i="64" s="1"/>
  <c r="C122" i="64" a="1"/>
  <c r="C122" i="64"/>
  <c r="D122" i="64"/>
  <c r="N122" i="64" a="1"/>
  <c r="N122" i="64" s="1"/>
  <c r="O122" i="64" a="1"/>
  <c r="O122" i="64" s="1"/>
  <c r="C123" i="64" a="1"/>
  <c r="C123" i="64"/>
  <c r="D123" i="64"/>
  <c r="N123" i="64" a="1"/>
  <c r="N123" i="64" s="1"/>
  <c r="O123" i="64" a="1"/>
  <c r="O123" i="64" s="1"/>
  <c r="C124" i="64" a="1"/>
  <c r="C124" i="64" s="1"/>
  <c r="D124" i="64"/>
  <c r="N124" i="64" a="1"/>
  <c r="N124" i="64" s="1"/>
  <c r="O124" i="64" a="1"/>
  <c r="O124" i="64" s="1"/>
  <c r="C125" i="64" a="1"/>
  <c r="C125" i="64" s="1"/>
  <c r="D125" i="64"/>
  <c r="L125" i="64"/>
  <c r="N125" i="64" a="1"/>
  <c r="N125" i="64" s="1"/>
  <c r="O125" i="64" a="1"/>
  <c r="O125" i="64" s="1"/>
  <c r="C126" i="64" a="1"/>
  <c r="C126" i="64" s="1"/>
  <c r="D126" i="64"/>
  <c r="N126" i="64" a="1"/>
  <c r="N126" i="64" s="1"/>
  <c r="O126" i="64" a="1"/>
  <c r="O126" i="64" s="1"/>
  <c r="C127" i="64" a="1"/>
  <c r="C127" i="64" s="1"/>
  <c r="D127" i="64"/>
  <c r="N127" i="64" a="1"/>
  <c r="N127" i="64" s="1"/>
  <c r="O127" i="64" a="1"/>
  <c r="O127" i="64" s="1"/>
  <c r="C128" i="64" a="1"/>
  <c r="C128" i="64"/>
  <c r="D128" i="64"/>
  <c r="L128" i="64"/>
  <c r="N128" i="64" a="1"/>
  <c r="N128" i="64" s="1"/>
  <c r="O128" i="64" a="1"/>
  <c r="O128" i="64" s="1"/>
  <c r="C129" i="64" a="1"/>
  <c r="C129" i="64"/>
  <c r="D129" i="64"/>
  <c r="N129" i="64" a="1"/>
  <c r="N129" i="64" s="1"/>
  <c r="O129" i="64" a="1"/>
  <c r="O129" i="64" s="1"/>
  <c r="C130" i="64" a="1"/>
  <c r="C130" i="64"/>
  <c r="D130" i="64"/>
  <c r="N130" i="64" a="1"/>
  <c r="N130" i="64" s="1"/>
  <c r="O130" i="64" a="1"/>
  <c r="O130" i="64" s="1"/>
  <c r="C131" i="64" a="1"/>
  <c r="C131" i="64" s="1"/>
  <c r="D131" i="64"/>
  <c r="N131" i="64" a="1"/>
  <c r="N131" i="64" s="1"/>
  <c r="O131" i="64" a="1"/>
  <c r="O131" i="64" s="1"/>
  <c r="C132" i="64" a="1"/>
  <c r="C132" i="64" s="1"/>
  <c r="D132" i="64"/>
  <c r="N132" i="64" a="1"/>
  <c r="N132" i="64" s="1"/>
  <c r="O132" i="64" a="1"/>
  <c r="O132" i="64" s="1"/>
  <c r="C133" i="64" a="1"/>
  <c r="C133" i="64"/>
  <c r="D133" i="64"/>
  <c r="N133" i="64" a="1"/>
  <c r="N133" i="64" s="1"/>
  <c r="O133" i="64" a="1"/>
  <c r="O133" i="64" s="1"/>
  <c r="C134" i="64" a="1"/>
  <c r="C134" i="64"/>
  <c r="D134" i="64"/>
  <c r="N134" i="64" a="1"/>
  <c r="N134" i="64" s="1"/>
  <c r="O134" i="64" a="1"/>
  <c r="O134" i="64" s="1"/>
  <c r="C135" i="64" a="1"/>
  <c r="C135" i="64" s="1"/>
  <c r="D135" i="64"/>
  <c r="N135" i="64" a="1"/>
  <c r="N135" i="64" s="1"/>
  <c r="O135" i="64" a="1"/>
  <c r="O135" i="64" s="1"/>
  <c r="C136" i="64" a="1"/>
  <c r="C136" i="64"/>
  <c r="L136" i="64" s="1"/>
  <c r="D136" i="64"/>
  <c r="N136" i="64" a="1"/>
  <c r="N136" i="64" s="1"/>
  <c r="O136" i="64" a="1"/>
  <c r="O136" i="64" s="1"/>
  <c r="C137" i="64" a="1"/>
  <c r="C137" i="64" s="1"/>
  <c r="L137" i="64" s="1"/>
  <c r="D137" i="64"/>
  <c r="N137" i="64" a="1"/>
  <c r="N137" i="64" s="1"/>
  <c r="O137" i="64" a="1"/>
  <c r="O137" i="64" s="1"/>
  <c r="C138" i="64" a="1"/>
  <c r="C138" i="64" s="1"/>
  <c r="L138" i="64" s="1"/>
  <c r="D138" i="64"/>
  <c r="N138" i="64" a="1"/>
  <c r="N138" i="64" s="1"/>
  <c r="O138" i="64" a="1"/>
  <c r="O138" i="64" s="1"/>
  <c r="C139" i="64" a="1"/>
  <c r="C139" i="64" s="1"/>
  <c r="D139" i="64"/>
  <c r="N139" i="64" a="1"/>
  <c r="N139" i="64" s="1"/>
  <c r="O139" i="64" a="1"/>
  <c r="O139" i="64" s="1"/>
  <c r="C140" i="64" a="1"/>
  <c r="C140" i="64" s="1"/>
  <c r="D140" i="64"/>
  <c r="N140" i="64" a="1"/>
  <c r="N140" i="64" s="1"/>
  <c r="O140" i="64" a="1"/>
  <c r="O140" i="64" s="1"/>
  <c r="C141" i="64" a="1"/>
  <c r="C141" i="64"/>
  <c r="D141" i="64"/>
  <c r="L141" i="64"/>
  <c r="N141" i="64" a="1"/>
  <c r="N141" i="64" s="1"/>
  <c r="O141" i="64" a="1"/>
  <c r="O141" i="64" s="1"/>
  <c r="C142" i="64" a="1"/>
  <c r="C142" i="64"/>
  <c r="D142" i="64"/>
  <c r="N142" i="64" a="1"/>
  <c r="N142" i="64" s="1"/>
  <c r="O142" i="64" a="1"/>
  <c r="O142" i="64" s="1"/>
  <c r="C143" i="64" a="1"/>
  <c r="C143" i="64" s="1"/>
  <c r="D143" i="64"/>
  <c r="N143" i="64" a="1"/>
  <c r="N143" i="64" s="1"/>
  <c r="O143" i="64" a="1"/>
  <c r="O143" i="64" s="1"/>
  <c r="C144" i="64" a="1"/>
  <c r="C144" i="64" s="1"/>
  <c r="L144" i="64" s="1"/>
  <c r="D144" i="64"/>
  <c r="N144" i="64" a="1"/>
  <c r="N144" i="64" s="1"/>
  <c r="O144" i="64" a="1"/>
  <c r="O144" i="64" s="1"/>
  <c r="C145" i="64" a="1"/>
  <c r="C145" i="64"/>
  <c r="D145" i="64"/>
  <c r="N145" i="64" a="1"/>
  <c r="N145" i="64" s="1"/>
  <c r="O145" i="64" a="1"/>
  <c r="O145" i="64" s="1"/>
  <c r="C146" i="64" a="1"/>
  <c r="C146" i="64" s="1"/>
  <c r="D146" i="64"/>
  <c r="N146" i="64" a="1"/>
  <c r="N146" i="64" s="1"/>
  <c r="O146" i="64" a="1"/>
  <c r="O146" i="64" s="1"/>
  <c r="C147" i="64" a="1"/>
  <c r="C147" i="64" s="1"/>
  <c r="D147" i="64"/>
  <c r="N147" i="64" a="1"/>
  <c r="N147" i="64" s="1"/>
  <c r="O147" i="64" a="1"/>
  <c r="O147" i="64" s="1"/>
  <c r="C148" i="64" a="1"/>
  <c r="C148" i="64"/>
  <c r="L148" i="64" s="1"/>
  <c r="D148" i="64"/>
  <c r="N148" i="64" a="1"/>
  <c r="N148" i="64" s="1"/>
  <c r="O148" i="64" a="1"/>
  <c r="O148" i="64" s="1"/>
  <c r="C149" i="64" a="1"/>
  <c r="C149" i="64"/>
  <c r="D149" i="64"/>
  <c r="N149" i="64" a="1"/>
  <c r="N149" i="64" s="1"/>
  <c r="O149" i="64" a="1"/>
  <c r="O149" i="64" s="1"/>
  <c r="C150" i="64" a="1"/>
  <c r="C150" i="64"/>
  <c r="D150" i="64"/>
  <c r="N150" i="64" a="1"/>
  <c r="N150" i="64" s="1"/>
  <c r="O150" i="64" a="1"/>
  <c r="O150" i="64" s="1"/>
  <c r="C151" i="64" a="1"/>
  <c r="C151" i="64" s="1"/>
  <c r="D151" i="64"/>
  <c r="N151" i="64" a="1"/>
  <c r="N151" i="64" s="1"/>
  <c r="O151" i="64" a="1"/>
  <c r="O151" i="64" s="1"/>
  <c r="C152" i="64" a="1"/>
  <c r="C152" i="64" s="1"/>
  <c r="D152" i="64"/>
  <c r="L152" i="64" s="1"/>
  <c r="N152" i="64" a="1"/>
  <c r="N152" i="64" s="1"/>
  <c r="O152" i="64" a="1"/>
  <c r="O152" i="64" s="1"/>
  <c r="C153" i="64" a="1"/>
  <c r="C153" i="64"/>
  <c r="L153" i="64" s="1"/>
  <c r="D153" i="64"/>
  <c r="N153" i="64" a="1"/>
  <c r="N153" i="64" s="1"/>
  <c r="O153" i="64" a="1"/>
  <c r="O153" i="64" s="1"/>
  <c r="C154" i="64" a="1"/>
  <c r="C154" i="64"/>
  <c r="D154" i="64"/>
  <c r="N154" i="64" a="1"/>
  <c r="N154" i="64" s="1"/>
  <c r="O154" i="64" a="1"/>
  <c r="O154" i="64" s="1"/>
  <c r="C155" i="64" a="1"/>
  <c r="C155" i="64"/>
  <c r="D155" i="64"/>
  <c r="N155" i="64" a="1"/>
  <c r="N155" i="64" s="1"/>
  <c r="O155" i="64" a="1"/>
  <c r="O155" i="64" s="1"/>
  <c r="C156" i="64" a="1"/>
  <c r="C156" i="64" s="1"/>
  <c r="D156" i="64"/>
  <c r="N156" i="64" a="1"/>
  <c r="N156" i="64" s="1"/>
  <c r="O156" i="64" a="1"/>
  <c r="O156" i="64" s="1"/>
  <c r="C157" i="64" a="1"/>
  <c r="C157" i="64" s="1"/>
  <c r="D157" i="64"/>
  <c r="N157" i="64" a="1"/>
  <c r="N157" i="64" s="1"/>
  <c r="O157" i="64" a="1"/>
  <c r="O157" i="64" s="1"/>
  <c r="C158" i="64" a="1"/>
  <c r="C158" i="64"/>
  <c r="D158" i="64"/>
  <c r="N158" i="64" a="1"/>
  <c r="N158" i="64" s="1"/>
  <c r="O158" i="64" a="1"/>
  <c r="O158" i="64" s="1"/>
  <c r="C159" i="64" a="1"/>
  <c r="C159" i="64" s="1"/>
  <c r="D159" i="64"/>
  <c r="N159" i="64" a="1"/>
  <c r="N159" i="64" s="1"/>
  <c r="O159" i="64" a="1"/>
  <c r="O159" i="64" s="1"/>
  <c r="C160" i="64" a="1"/>
  <c r="C160" i="64"/>
  <c r="D160" i="64"/>
  <c r="L160" i="64"/>
  <c r="N160" i="64" a="1"/>
  <c r="N160" i="64" s="1"/>
  <c r="O160" i="64" a="1"/>
  <c r="O160" i="64" s="1"/>
  <c r="C161" i="64" a="1"/>
  <c r="C161" i="64" s="1"/>
  <c r="D161" i="64"/>
  <c r="L161" i="64"/>
  <c r="N161" i="64" a="1"/>
  <c r="N161" i="64" s="1"/>
  <c r="O161" i="64" a="1"/>
  <c r="O161" i="64" s="1"/>
  <c r="C162" i="64" a="1"/>
  <c r="C162" i="64"/>
  <c r="L162" i="64" s="1"/>
  <c r="D162" i="64"/>
  <c r="N162" i="64" a="1"/>
  <c r="N162" i="64" s="1"/>
  <c r="O162" i="64" a="1"/>
  <c r="O162" i="64" s="1"/>
  <c r="C163" i="64" a="1"/>
  <c r="C163" i="64" s="1"/>
  <c r="D163" i="64"/>
  <c r="N163" i="64" a="1"/>
  <c r="N163" i="64" s="1"/>
  <c r="O163" i="64" a="1"/>
  <c r="O163" i="64" s="1"/>
  <c r="C164" i="64" a="1"/>
  <c r="C164" i="64"/>
  <c r="D164" i="64"/>
  <c r="N164" i="64" a="1"/>
  <c r="N164" i="64" s="1"/>
  <c r="O164" i="64" a="1"/>
  <c r="O164" i="64" s="1"/>
  <c r="C165" i="64" a="1"/>
  <c r="C165" i="64" s="1"/>
  <c r="L165" i="64" s="1"/>
  <c r="D165" i="64"/>
  <c r="N165" i="64" a="1"/>
  <c r="N165" i="64" s="1"/>
  <c r="O165" i="64" a="1"/>
  <c r="O165" i="64" s="1"/>
  <c r="C166" i="64" a="1"/>
  <c r="C166" i="64"/>
  <c r="D166" i="64"/>
  <c r="N166" i="64" a="1"/>
  <c r="N166" i="64" s="1"/>
  <c r="O166" i="64" a="1"/>
  <c r="O166" i="64" s="1"/>
  <c r="C167" i="64" a="1"/>
  <c r="C167" i="64" s="1"/>
  <c r="D167" i="64"/>
  <c r="N167" i="64" a="1"/>
  <c r="N167" i="64" s="1"/>
  <c r="O167" i="64" a="1"/>
  <c r="O167" i="64" s="1"/>
  <c r="C168" i="64" a="1"/>
  <c r="C168" i="64" s="1"/>
  <c r="D168" i="64"/>
  <c r="L168" i="64"/>
  <c r="N168" i="64" a="1"/>
  <c r="N168" i="64" s="1"/>
  <c r="O168" i="64" a="1"/>
  <c r="O168" i="64" s="1"/>
  <c r="C169" i="64" a="1"/>
  <c r="C169" i="64" s="1"/>
  <c r="D169" i="64"/>
  <c r="L169" i="64" s="1"/>
  <c r="N169" i="64" a="1"/>
  <c r="N169" i="64" s="1"/>
  <c r="O169" i="64" a="1"/>
  <c r="O169" i="64" s="1"/>
  <c r="C170" i="64" a="1"/>
  <c r="C170" i="64" s="1"/>
  <c r="D170" i="64"/>
  <c r="N170" i="64" a="1"/>
  <c r="N170" i="64" s="1"/>
  <c r="O170" i="64" a="1"/>
  <c r="O170" i="64" s="1"/>
  <c r="C171" i="64" a="1"/>
  <c r="C171" i="64" s="1"/>
  <c r="D171" i="64"/>
  <c r="N171" i="64" a="1"/>
  <c r="N171" i="64" s="1"/>
  <c r="O171" i="64" a="1"/>
  <c r="O171" i="64" s="1"/>
  <c r="C172" i="64" a="1"/>
  <c r="C172" i="64" s="1"/>
  <c r="D172" i="64"/>
  <c r="N172" i="64" a="1"/>
  <c r="N172" i="64" s="1"/>
  <c r="O172" i="64" a="1"/>
  <c r="O172" i="64" s="1"/>
  <c r="C173" i="64" a="1"/>
  <c r="C173" i="64" s="1"/>
  <c r="L173" i="64" s="1"/>
  <c r="D173" i="64"/>
  <c r="N173" i="64" a="1"/>
  <c r="N173" i="64" s="1"/>
  <c r="O173" i="64" a="1"/>
  <c r="O173" i="64" s="1"/>
  <c r="C174" i="64" a="1"/>
  <c r="C174" i="64"/>
  <c r="L174" i="64" s="1"/>
  <c r="D174" i="64"/>
  <c r="N174" i="64" a="1"/>
  <c r="N174" i="64" s="1"/>
  <c r="O174" i="64" a="1"/>
  <c r="O174" i="64" s="1"/>
  <c r="C175" i="64" a="1"/>
  <c r="C175" i="64"/>
  <c r="D175" i="64"/>
  <c r="N175" i="64" a="1"/>
  <c r="N175" i="64" s="1"/>
  <c r="O175" i="64" a="1"/>
  <c r="O175" i="64" s="1"/>
  <c r="C176" i="64" a="1"/>
  <c r="C176" i="64" s="1"/>
  <c r="D176" i="64"/>
  <c r="N176" i="64" a="1"/>
  <c r="N176" i="64" s="1"/>
  <c r="O176" i="64" a="1"/>
  <c r="O176" i="64" s="1"/>
  <c r="C177" i="64" a="1"/>
  <c r="C177" i="64" s="1"/>
  <c r="D177" i="64"/>
  <c r="N177" i="64" a="1"/>
  <c r="N177" i="64" s="1"/>
  <c r="O177" i="64" a="1"/>
  <c r="O177" i="64" s="1"/>
  <c r="C178" i="64" a="1"/>
  <c r="C178" i="64" s="1"/>
  <c r="D178" i="64"/>
  <c r="N178" i="64" a="1"/>
  <c r="N178" i="64" s="1"/>
  <c r="O178" i="64" a="1"/>
  <c r="O178" i="64" s="1"/>
  <c r="C179" i="64" a="1"/>
  <c r="C179" i="64" s="1"/>
  <c r="D179" i="64"/>
  <c r="N179" i="64" a="1"/>
  <c r="N179" i="64" s="1"/>
  <c r="O179" i="64" a="1"/>
  <c r="O179" i="64" s="1"/>
  <c r="C180" i="64" a="1"/>
  <c r="C180" i="64" s="1"/>
  <c r="L180" i="64" s="1"/>
  <c r="D180" i="64"/>
  <c r="N180" i="64" a="1"/>
  <c r="N180" i="64" s="1"/>
  <c r="O180" i="64" a="1"/>
  <c r="O180" i="64" s="1"/>
  <c r="C181" i="64" a="1"/>
  <c r="C181" i="64" s="1"/>
  <c r="D181" i="64"/>
  <c r="L181" i="64"/>
  <c r="N181" i="64" a="1"/>
  <c r="N181" i="64" s="1"/>
  <c r="O181" i="64" a="1"/>
  <c r="O181" i="64" s="1"/>
  <c r="C182" i="64" a="1"/>
  <c r="C182" i="64" s="1"/>
  <c r="D182" i="64"/>
  <c r="L182" i="64"/>
  <c r="N182" i="64" a="1"/>
  <c r="N182" i="64" s="1"/>
  <c r="O182" i="64" a="1"/>
  <c r="O182" i="64" s="1"/>
  <c r="C183" i="64" a="1"/>
  <c r="C183" i="64" s="1"/>
  <c r="D183" i="64"/>
  <c r="N183" i="64" a="1"/>
  <c r="N183" i="64" s="1"/>
  <c r="O183" i="64" a="1"/>
  <c r="O183" i="64" s="1"/>
  <c r="C184" i="64" a="1"/>
  <c r="C184" i="64" s="1"/>
  <c r="L184" i="64" s="1"/>
  <c r="D184" i="64"/>
  <c r="N184" i="64" a="1"/>
  <c r="N184" i="64" s="1"/>
  <c r="O184" i="64" a="1"/>
  <c r="O184" i="64" s="1"/>
  <c r="C185" i="64" a="1"/>
  <c r="C185" i="64" s="1"/>
  <c r="D185" i="64"/>
  <c r="N185" i="64" a="1"/>
  <c r="N185" i="64" s="1"/>
  <c r="O185" i="64" a="1"/>
  <c r="O185" i="64" s="1"/>
  <c r="C186" i="64" a="1"/>
  <c r="C186" i="64" s="1"/>
  <c r="D186" i="64"/>
  <c r="N186" i="64" a="1"/>
  <c r="N186" i="64" s="1"/>
  <c r="O186" i="64" a="1"/>
  <c r="O186" i="64" s="1"/>
  <c r="C187" i="64" a="1"/>
  <c r="C187" i="64"/>
  <c r="L187" i="64" s="1"/>
  <c r="D187" i="64"/>
  <c r="N187" i="64" a="1"/>
  <c r="N187" i="64" s="1"/>
  <c r="O187" i="64" a="1"/>
  <c r="O187" i="64" s="1"/>
  <c r="C188" i="64" a="1"/>
  <c r="C188" i="64" s="1"/>
  <c r="D188" i="64"/>
  <c r="L188" i="64"/>
  <c r="N188" i="64" a="1"/>
  <c r="N188" i="64" s="1"/>
  <c r="O188" i="64" a="1"/>
  <c r="O188" i="64" s="1"/>
  <c r="C189" i="64" a="1"/>
  <c r="C189" i="64" s="1"/>
  <c r="D189" i="64"/>
  <c r="N189" i="64" a="1"/>
  <c r="N189" i="64" s="1"/>
  <c r="O189" i="64" a="1"/>
  <c r="O189" i="64" s="1"/>
  <c r="C190" i="64" a="1"/>
  <c r="C190" i="64" s="1"/>
  <c r="D190" i="64"/>
  <c r="N190" i="64" a="1"/>
  <c r="N190" i="64" s="1"/>
  <c r="O190" i="64" a="1"/>
  <c r="O190" i="64" s="1"/>
  <c r="C191" i="64" a="1"/>
  <c r="C191" i="64" s="1"/>
  <c r="D191" i="64"/>
  <c r="N191" i="64" a="1"/>
  <c r="N191" i="64" s="1"/>
  <c r="O191" i="64" a="1"/>
  <c r="O191" i="64" s="1"/>
  <c r="C192" i="64" a="1"/>
  <c r="C192" i="64" s="1"/>
  <c r="D192" i="64"/>
  <c r="N192" i="64" a="1"/>
  <c r="N192" i="64" s="1"/>
  <c r="O192" i="64" a="1"/>
  <c r="O192" i="64" s="1"/>
  <c r="C193" i="64" a="1"/>
  <c r="C193" i="64" s="1"/>
  <c r="D193" i="64"/>
  <c r="L193" i="64"/>
  <c r="N193" i="64" a="1"/>
  <c r="N193" i="64" s="1"/>
  <c r="O193" i="64" a="1"/>
  <c r="O193" i="64" s="1"/>
  <c r="C194" i="64" a="1"/>
  <c r="C194" i="64" s="1"/>
  <c r="D194" i="64"/>
  <c r="N194" i="64" a="1"/>
  <c r="N194" i="64" s="1"/>
  <c r="O194" i="64" a="1"/>
  <c r="O194" i="64" s="1"/>
  <c r="C195" i="64" a="1"/>
  <c r="C195" i="64" s="1"/>
  <c r="D195" i="64"/>
  <c r="N195" i="64" a="1"/>
  <c r="N195" i="64" s="1"/>
  <c r="O195" i="64" a="1"/>
  <c r="O195" i="64" s="1"/>
  <c r="C196" i="64" a="1"/>
  <c r="C196" i="64"/>
  <c r="D196" i="64"/>
  <c r="N196" i="64" a="1"/>
  <c r="N196" i="64" s="1"/>
  <c r="O196" i="64" a="1"/>
  <c r="O196" i="64" s="1"/>
  <c r="C197" i="64" a="1"/>
  <c r="C197" i="64" s="1"/>
  <c r="L197" i="64" s="1"/>
  <c r="D197" i="64"/>
  <c r="N197" i="64" a="1"/>
  <c r="N197" i="64" s="1"/>
  <c r="O197" i="64" a="1"/>
  <c r="O197" i="64" s="1"/>
  <c r="C198" i="64" a="1"/>
  <c r="C198" i="64" s="1"/>
  <c r="D198" i="64"/>
  <c r="N198" i="64" a="1"/>
  <c r="N198" i="64" s="1"/>
  <c r="O198" i="64" a="1"/>
  <c r="O198" i="64" s="1"/>
  <c r="C199" i="64" a="1"/>
  <c r="C199" i="64" s="1"/>
  <c r="D199" i="64"/>
  <c r="N199" i="64" a="1"/>
  <c r="N199" i="64" s="1"/>
  <c r="O199" i="64" a="1"/>
  <c r="O199" i="64" s="1"/>
  <c r="C200" i="64" a="1"/>
  <c r="C200" i="64" s="1"/>
  <c r="D200" i="64"/>
  <c r="L200" i="64"/>
  <c r="N200" i="64" a="1"/>
  <c r="N200" i="64" s="1"/>
  <c r="O200" i="64" a="1"/>
  <c r="O200" i="64" s="1"/>
  <c r="C3" i="62" a="1"/>
  <c r="C3" i="62" s="1"/>
  <c r="D3" i="62"/>
  <c r="N3" i="62" a="1"/>
  <c r="N3" i="62" s="1"/>
  <c r="O3" i="62" a="1"/>
  <c r="O3" i="62" s="1"/>
  <c r="C4" i="62" a="1"/>
  <c r="C4" i="62" s="1"/>
  <c r="D4" i="62"/>
  <c r="N4" i="62" a="1"/>
  <c r="N4" i="62" s="1"/>
  <c r="O4" i="62" a="1"/>
  <c r="O4" i="62" s="1"/>
  <c r="C5" i="62" a="1"/>
  <c r="C5" i="62" s="1"/>
  <c r="D5" i="62"/>
  <c r="N5" i="62" a="1"/>
  <c r="N5" i="62" s="1"/>
  <c r="O5" i="62" a="1"/>
  <c r="O5" i="62" s="1"/>
  <c r="C6" i="62" a="1"/>
  <c r="C6" i="62" s="1"/>
  <c r="L6" i="62" s="1"/>
  <c r="D6" i="62"/>
  <c r="N6" i="62" a="1"/>
  <c r="N6" i="62" s="1"/>
  <c r="O6" i="62" a="1"/>
  <c r="O6" i="62" s="1"/>
  <c r="C7" i="62" a="1"/>
  <c r="C7" i="62"/>
  <c r="D7" i="62"/>
  <c r="N7" i="62" a="1"/>
  <c r="N7" i="62" s="1"/>
  <c r="O7" i="62" a="1"/>
  <c r="O7" i="62" s="1"/>
  <c r="C8" i="62" a="1"/>
  <c r="C8" i="62" s="1"/>
  <c r="D8" i="62"/>
  <c r="N8" i="62" a="1"/>
  <c r="N8" i="62" s="1"/>
  <c r="O8" i="62" a="1"/>
  <c r="O8" i="62" s="1"/>
  <c r="C9" i="62" a="1"/>
  <c r="C9" i="62" s="1"/>
  <c r="D9" i="62"/>
  <c r="N9" i="62" a="1"/>
  <c r="N9" i="62" s="1"/>
  <c r="O9" i="62" a="1"/>
  <c r="O9" i="62" s="1"/>
  <c r="C10" i="62" a="1"/>
  <c r="C10" i="62" s="1"/>
  <c r="L10" i="62" s="1"/>
  <c r="D10" i="62"/>
  <c r="N10" i="62" a="1"/>
  <c r="N10" i="62" s="1"/>
  <c r="O10" i="62" a="1"/>
  <c r="O10" i="62" s="1"/>
  <c r="C11" i="62" a="1"/>
  <c r="C11" i="62" s="1"/>
  <c r="D11" i="62"/>
  <c r="N11" i="62" a="1"/>
  <c r="N11" i="62" s="1"/>
  <c r="O11" i="62" a="1"/>
  <c r="O11" i="62" s="1"/>
  <c r="C12" i="62" a="1"/>
  <c r="C12" i="62" s="1"/>
  <c r="D12" i="62"/>
  <c r="N12" i="62" a="1"/>
  <c r="N12" i="62" s="1"/>
  <c r="O12" i="62" a="1"/>
  <c r="O12" i="62" s="1"/>
  <c r="C13" i="62" a="1"/>
  <c r="C13" i="62" s="1"/>
  <c r="D13" i="62"/>
  <c r="N13" i="62" a="1"/>
  <c r="N13" i="62" s="1"/>
  <c r="O13" i="62" a="1"/>
  <c r="O13" i="62" s="1"/>
  <c r="C14" i="62" a="1"/>
  <c r="C14" i="62"/>
  <c r="D14" i="62"/>
  <c r="N14" i="62" a="1"/>
  <c r="N14" i="62" s="1"/>
  <c r="O14" i="62" a="1"/>
  <c r="O14" i="62" s="1"/>
  <c r="C15" i="62" a="1"/>
  <c r="C15" i="62"/>
  <c r="D15" i="62"/>
  <c r="N15" i="62" a="1"/>
  <c r="N15" i="62" s="1"/>
  <c r="O15" i="62" a="1"/>
  <c r="O15" i="62" s="1"/>
  <c r="C16" i="62" a="1"/>
  <c r="C16" i="62" s="1"/>
  <c r="D16" i="62"/>
  <c r="N16" i="62" a="1"/>
  <c r="N16" i="62" s="1"/>
  <c r="O16" i="62" a="1"/>
  <c r="O16" i="62" s="1"/>
  <c r="C17" i="62" a="1"/>
  <c r="C17" i="62"/>
  <c r="D17" i="62"/>
  <c r="N17" i="62" a="1"/>
  <c r="N17" i="62" s="1"/>
  <c r="O17" i="62" a="1"/>
  <c r="O17" i="62" s="1"/>
  <c r="C18" i="62" a="1"/>
  <c r="C18" i="62"/>
  <c r="D18" i="62"/>
  <c r="L18" i="62"/>
  <c r="N18" i="62" a="1"/>
  <c r="N18" i="62" s="1"/>
  <c r="O18" i="62" a="1"/>
  <c r="O18" i="62" s="1"/>
  <c r="C19" i="62" a="1"/>
  <c r="C19" i="62" s="1"/>
  <c r="D19" i="62"/>
  <c r="N19" i="62" a="1"/>
  <c r="N19" i="62" s="1"/>
  <c r="O19" i="62" a="1"/>
  <c r="O19" i="62" s="1"/>
  <c r="C20" i="62" a="1"/>
  <c r="C20" i="62" s="1"/>
  <c r="D20" i="62"/>
  <c r="N20" i="62" a="1"/>
  <c r="N20" i="62" s="1"/>
  <c r="O20" i="62" a="1"/>
  <c r="O20" i="62" s="1"/>
  <c r="C21" i="62" a="1"/>
  <c r="C21" i="62"/>
  <c r="D21" i="62"/>
  <c r="N21" i="62" a="1"/>
  <c r="N21" i="62" s="1"/>
  <c r="O21" i="62" a="1"/>
  <c r="O21" i="62" s="1"/>
  <c r="C22" i="62" a="1"/>
  <c r="C22" i="62"/>
  <c r="D22" i="62"/>
  <c r="L22" i="62"/>
  <c r="N22" i="62" a="1"/>
  <c r="N22" i="62" s="1"/>
  <c r="O22" i="62" a="1"/>
  <c r="O22" i="62" s="1"/>
  <c r="C23" i="62" a="1"/>
  <c r="C23" i="62" s="1"/>
  <c r="L23" i="62" s="1"/>
  <c r="D23" i="62"/>
  <c r="N23" i="62" a="1"/>
  <c r="N23" i="62" s="1"/>
  <c r="O23" i="62" a="1"/>
  <c r="O23" i="62" s="1"/>
  <c r="C24" i="62" a="1"/>
  <c r="C24" i="62"/>
  <c r="D24" i="62"/>
  <c r="N24" i="62" a="1"/>
  <c r="N24" i="62" s="1"/>
  <c r="O24" i="62" a="1"/>
  <c r="O24" i="62" s="1"/>
  <c r="C25" i="62" a="1"/>
  <c r="C25" i="62" s="1"/>
  <c r="L25" i="62" s="1"/>
  <c r="D25" i="62"/>
  <c r="N25" i="62" a="1"/>
  <c r="N25" i="62" s="1"/>
  <c r="O25" i="62" a="1"/>
  <c r="O25" i="62" s="1"/>
  <c r="C26" i="62" a="1"/>
  <c r="C26" i="62" s="1"/>
  <c r="D26" i="62"/>
  <c r="N26" i="62" a="1"/>
  <c r="N26" i="62" s="1"/>
  <c r="O26" i="62" a="1"/>
  <c r="O26" i="62" s="1"/>
  <c r="C27" i="62" a="1"/>
  <c r="C27" i="62"/>
  <c r="D27" i="62"/>
  <c r="N27" i="62" a="1"/>
  <c r="N27" i="62" s="1"/>
  <c r="O27" i="62" a="1"/>
  <c r="O27" i="62" s="1"/>
  <c r="C28" i="62" a="1"/>
  <c r="C28" i="62" s="1"/>
  <c r="D28" i="62"/>
  <c r="N28" i="62" a="1"/>
  <c r="N28" i="62" s="1"/>
  <c r="O28" i="62" a="1"/>
  <c r="O28" i="62" s="1"/>
  <c r="C29" i="62" a="1"/>
  <c r="C29" i="62"/>
  <c r="L29" i="62" s="1"/>
  <c r="D29" i="62"/>
  <c r="N29" i="62" a="1"/>
  <c r="N29" i="62" s="1"/>
  <c r="O29" i="62" a="1"/>
  <c r="O29" i="62" s="1"/>
  <c r="C30" i="62" a="1"/>
  <c r="C30" i="62" s="1"/>
  <c r="D30" i="62"/>
  <c r="N30" i="62" a="1"/>
  <c r="N30" i="62" s="1"/>
  <c r="O30" i="62" a="1"/>
  <c r="O30" i="62" s="1"/>
  <c r="C31" i="62" a="1"/>
  <c r="C31" i="62"/>
  <c r="D31" i="62"/>
  <c r="N31" i="62" a="1"/>
  <c r="N31" i="62" s="1"/>
  <c r="O31" i="62" a="1"/>
  <c r="O31" i="62" s="1"/>
  <c r="C32" i="62" a="1"/>
  <c r="C32" i="62" s="1"/>
  <c r="D32" i="62"/>
  <c r="N32" i="62" a="1"/>
  <c r="N32" i="62" s="1"/>
  <c r="O32" i="62" a="1"/>
  <c r="O32" i="62" s="1"/>
  <c r="C33" i="62" a="1"/>
  <c r="C33" i="62" s="1"/>
  <c r="D33" i="62"/>
  <c r="N33" i="62" a="1"/>
  <c r="N33" i="62" s="1"/>
  <c r="O33" i="62" a="1"/>
  <c r="O33" i="62" s="1"/>
  <c r="C34" i="62" a="1"/>
  <c r="C34" i="62"/>
  <c r="D34" i="62"/>
  <c r="N34" i="62" a="1"/>
  <c r="N34" i="62" s="1"/>
  <c r="O34" i="62" a="1"/>
  <c r="O34" i="62" s="1"/>
  <c r="C35" i="62" a="1"/>
  <c r="C35" i="62"/>
  <c r="L35" i="62" s="1"/>
  <c r="D35" i="62"/>
  <c r="N35" i="62" a="1"/>
  <c r="N35" i="62" s="1"/>
  <c r="O35" i="62" a="1"/>
  <c r="O35" i="62" s="1"/>
  <c r="C36" i="62" a="1"/>
  <c r="C36" i="62" s="1"/>
  <c r="D36" i="62"/>
  <c r="N36" i="62" a="1"/>
  <c r="N36" i="62" s="1"/>
  <c r="O36" i="62" a="1"/>
  <c r="O36" i="62" s="1"/>
  <c r="C37" i="62" a="1"/>
  <c r="C37" i="62" s="1"/>
  <c r="L37" i="62" s="1"/>
  <c r="D37" i="62"/>
  <c r="N37" i="62" a="1"/>
  <c r="N37" i="62" s="1"/>
  <c r="O37" i="62" a="1"/>
  <c r="O37" i="62" s="1"/>
  <c r="C38" i="62" a="1"/>
  <c r="C38" i="62" s="1"/>
  <c r="L38" i="62" s="1"/>
  <c r="D38" i="62"/>
  <c r="N38" i="62" a="1"/>
  <c r="N38" i="62" s="1"/>
  <c r="O38" i="62" a="1"/>
  <c r="O38" i="62" s="1"/>
  <c r="C39" i="62" a="1"/>
  <c r="C39" i="62" s="1"/>
  <c r="D39" i="62"/>
  <c r="N39" i="62" a="1"/>
  <c r="N39" i="62" s="1"/>
  <c r="O39" i="62" a="1"/>
  <c r="O39" i="62" s="1"/>
  <c r="C40" i="62" a="1"/>
  <c r="C40" i="62"/>
  <c r="D40" i="62"/>
  <c r="N40" i="62" a="1"/>
  <c r="N40" i="62" s="1"/>
  <c r="O40" i="62" a="1"/>
  <c r="O40" i="62" s="1"/>
  <c r="C41" i="62" a="1"/>
  <c r="C41" i="62" s="1"/>
  <c r="L41" i="62" s="1"/>
  <c r="D41" i="62"/>
  <c r="N41" i="62" a="1"/>
  <c r="N41" i="62" s="1"/>
  <c r="O41" i="62" a="1"/>
  <c r="O41" i="62" s="1"/>
  <c r="C42" i="62" a="1"/>
  <c r="C42" i="62"/>
  <c r="D42" i="62"/>
  <c r="N42" i="62" a="1"/>
  <c r="N42" i="62" s="1"/>
  <c r="O42" i="62" a="1"/>
  <c r="O42" i="62" s="1"/>
  <c r="C43" i="62" a="1"/>
  <c r="C43" i="62"/>
  <c r="D43" i="62"/>
  <c r="N43" i="62" a="1"/>
  <c r="N43" i="62" s="1"/>
  <c r="O43" i="62" a="1"/>
  <c r="O43" i="62" s="1"/>
  <c r="C44" i="62" a="1"/>
  <c r="C44" i="62" s="1"/>
  <c r="D44" i="62"/>
  <c r="N44" i="62" a="1"/>
  <c r="N44" i="62" s="1"/>
  <c r="O44" i="62" a="1"/>
  <c r="O44" i="62" s="1"/>
  <c r="C45" i="62" a="1"/>
  <c r="C45" i="62" s="1"/>
  <c r="D45" i="62"/>
  <c r="L45" i="62"/>
  <c r="N45" i="62" a="1"/>
  <c r="N45" i="62" s="1"/>
  <c r="O45" i="62" a="1"/>
  <c r="O45" i="62" s="1"/>
  <c r="C46" i="62" a="1"/>
  <c r="C46" i="62"/>
  <c r="L46" i="62" s="1"/>
  <c r="D46" i="62"/>
  <c r="N46" i="62" a="1"/>
  <c r="N46" i="62" s="1"/>
  <c r="O46" i="62" a="1"/>
  <c r="O46" i="62" s="1"/>
  <c r="C47" i="62" a="1"/>
  <c r="C47" i="62"/>
  <c r="D47" i="62"/>
  <c r="N47" i="62" a="1"/>
  <c r="N47" i="62" s="1"/>
  <c r="O47" i="62" a="1"/>
  <c r="O47" i="62" s="1"/>
  <c r="C48" i="62" a="1"/>
  <c r="C48" i="62"/>
  <c r="D48" i="62"/>
  <c r="N48" i="62" a="1"/>
  <c r="N48" i="62" s="1"/>
  <c r="O48" i="62" a="1"/>
  <c r="O48" i="62" s="1"/>
  <c r="C49" i="62" a="1"/>
  <c r="C49" i="62" s="1"/>
  <c r="D49" i="62"/>
  <c r="L49" i="62"/>
  <c r="N49" i="62" a="1"/>
  <c r="N49" i="62" s="1"/>
  <c r="O49" i="62" a="1"/>
  <c r="O49" i="62" s="1"/>
  <c r="C50" i="62" a="1"/>
  <c r="C50" i="62"/>
  <c r="D50" i="62"/>
  <c r="N50" i="62" a="1"/>
  <c r="N50" i="62" s="1"/>
  <c r="O50" i="62" a="1"/>
  <c r="O50" i="62" s="1"/>
  <c r="C51" i="62" a="1"/>
  <c r="C51" i="62" s="1"/>
  <c r="D51" i="62"/>
  <c r="N51" i="62" a="1"/>
  <c r="N51" i="62" s="1"/>
  <c r="O51" i="62" a="1"/>
  <c r="O51" i="62" s="1"/>
  <c r="C52" i="62" a="1"/>
  <c r="C52" i="62"/>
  <c r="D52" i="62"/>
  <c r="N52" i="62" a="1"/>
  <c r="N52" i="62" s="1"/>
  <c r="O52" i="62" a="1"/>
  <c r="O52" i="62" s="1"/>
  <c r="C53" i="62" a="1"/>
  <c r="C53" i="62"/>
  <c r="D53" i="62"/>
  <c r="N53" i="62" a="1"/>
  <c r="N53" i="62" s="1"/>
  <c r="O53" i="62" a="1"/>
  <c r="O53" i="62" s="1"/>
  <c r="C54" i="62" a="1"/>
  <c r="C54" i="62" s="1"/>
  <c r="D54" i="62"/>
  <c r="N54" i="62" a="1"/>
  <c r="N54" i="62" s="1"/>
  <c r="O54" i="62" a="1"/>
  <c r="O54" i="62" s="1"/>
  <c r="C55" i="62" a="1"/>
  <c r="C55" i="62" s="1"/>
  <c r="D55" i="62"/>
  <c r="N55" i="62" a="1"/>
  <c r="N55" i="62" s="1"/>
  <c r="O55" i="62" a="1"/>
  <c r="O55" i="62" s="1"/>
  <c r="C56" i="62" a="1"/>
  <c r="C56" i="62" s="1"/>
  <c r="D56" i="62"/>
  <c r="N56" i="62" a="1"/>
  <c r="N56" i="62" s="1"/>
  <c r="O56" i="62" a="1"/>
  <c r="O56" i="62" s="1"/>
  <c r="C57" i="62" a="1"/>
  <c r="C57" i="62"/>
  <c r="D57" i="62"/>
  <c r="L57" i="62"/>
  <c r="N57" i="62" a="1"/>
  <c r="N57" i="62" s="1"/>
  <c r="O57" i="62" a="1"/>
  <c r="O57" i="62" s="1"/>
  <c r="C58" i="62" a="1"/>
  <c r="C58" i="62"/>
  <c r="D58" i="62"/>
  <c r="N58" i="62" a="1"/>
  <c r="N58" i="62" s="1"/>
  <c r="O58" i="62" a="1"/>
  <c r="O58" i="62" s="1"/>
  <c r="C59" i="62" a="1"/>
  <c r="C59" i="62" s="1"/>
  <c r="D59" i="62"/>
  <c r="N59" i="62" a="1"/>
  <c r="N59" i="62" s="1"/>
  <c r="O59" i="62" a="1"/>
  <c r="O59" i="62" s="1"/>
  <c r="C60" i="62" a="1"/>
  <c r="C60" i="62" s="1"/>
  <c r="D60" i="62"/>
  <c r="N60" i="62" a="1"/>
  <c r="N60" i="62" s="1"/>
  <c r="O60" i="62" a="1"/>
  <c r="O60" i="62" s="1"/>
  <c r="C61" i="62" a="1"/>
  <c r="C61" i="62"/>
  <c r="D61" i="62"/>
  <c r="N61" i="62" a="1"/>
  <c r="N61" i="62" s="1"/>
  <c r="O61" i="62" a="1"/>
  <c r="O61" i="62" s="1"/>
  <c r="C62" i="62" a="1"/>
  <c r="C62" i="62" s="1"/>
  <c r="D62" i="62"/>
  <c r="N62" i="62" a="1"/>
  <c r="N62" i="62" s="1"/>
  <c r="O62" i="62" a="1"/>
  <c r="O62" i="62" s="1"/>
  <c r="C63" i="62" a="1"/>
  <c r="C63" i="62"/>
  <c r="D63" i="62"/>
  <c r="N63" i="62" a="1"/>
  <c r="N63" i="62" s="1"/>
  <c r="O63" i="62" a="1"/>
  <c r="O63" i="62" s="1"/>
  <c r="C64" i="62" a="1"/>
  <c r="C64" i="62"/>
  <c r="D64" i="62"/>
  <c r="N64" i="62" a="1"/>
  <c r="N64" i="62" s="1"/>
  <c r="O64" i="62" a="1"/>
  <c r="O64" i="62" s="1"/>
  <c r="C65" i="62" a="1"/>
  <c r="C65" i="62"/>
  <c r="D65" i="62"/>
  <c r="N65" i="62" a="1"/>
  <c r="N65" i="62" s="1"/>
  <c r="O65" i="62" a="1"/>
  <c r="O65" i="62" s="1"/>
  <c r="C66" i="62" a="1"/>
  <c r="C66" i="62" s="1"/>
  <c r="D66" i="62"/>
  <c r="L66" i="62"/>
  <c r="N66" i="62" a="1"/>
  <c r="N66" i="62" s="1"/>
  <c r="O66" i="62" a="1"/>
  <c r="O66" i="62" s="1"/>
  <c r="C67" i="62" a="1"/>
  <c r="C67" i="62"/>
  <c r="D67" i="62"/>
  <c r="N67" i="62" a="1"/>
  <c r="N67" i="62" s="1"/>
  <c r="O67" i="62" a="1"/>
  <c r="O67" i="62" s="1"/>
  <c r="C68" i="62" a="1"/>
  <c r="C68" i="62" s="1"/>
  <c r="D68" i="62"/>
  <c r="N68" i="62" a="1"/>
  <c r="N68" i="62" s="1"/>
  <c r="O68" i="62" a="1"/>
  <c r="O68" i="62" s="1"/>
  <c r="C69" i="62" a="1"/>
  <c r="C69" i="62"/>
  <c r="D69" i="62"/>
  <c r="N69" i="62" a="1"/>
  <c r="N69" i="62" s="1"/>
  <c r="O69" i="62" a="1"/>
  <c r="O69" i="62" s="1"/>
  <c r="C70" i="62" a="1"/>
  <c r="C70" i="62" s="1"/>
  <c r="L70" i="62" s="1"/>
  <c r="D70" i="62"/>
  <c r="N70" i="62" a="1"/>
  <c r="N70" i="62" s="1"/>
  <c r="O70" i="62" a="1"/>
  <c r="O70" i="62" s="1"/>
  <c r="C71" i="62" a="1"/>
  <c r="C71" i="62"/>
  <c r="D71" i="62"/>
  <c r="N71" i="62" a="1"/>
  <c r="N71" i="62" s="1"/>
  <c r="O71" i="62" a="1"/>
  <c r="O71" i="62" s="1"/>
  <c r="C72" i="62" a="1"/>
  <c r="C72" i="62" s="1"/>
  <c r="D72" i="62"/>
  <c r="N72" i="62" a="1"/>
  <c r="N72" i="62" s="1"/>
  <c r="O72" i="62" a="1"/>
  <c r="O72" i="62" s="1"/>
  <c r="C73" i="62" a="1"/>
  <c r="C73" i="62"/>
  <c r="D73" i="62"/>
  <c r="N73" i="62" a="1"/>
  <c r="N73" i="62" s="1"/>
  <c r="O73" i="62" a="1"/>
  <c r="O73" i="62" s="1"/>
  <c r="C74" i="62" a="1"/>
  <c r="C74" i="62"/>
  <c r="L74" i="62" s="1"/>
  <c r="D74" i="62"/>
  <c r="N74" i="62" a="1"/>
  <c r="N74" i="62" s="1"/>
  <c r="O74" i="62" a="1"/>
  <c r="O74" i="62" s="1"/>
  <c r="C75" i="62" a="1"/>
  <c r="C75" i="62" s="1"/>
  <c r="D75" i="62"/>
  <c r="N75" i="62" a="1"/>
  <c r="N75" i="62" s="1"/>
  <c r="O75" i="62" a="1"/>
  <c r="O75" i="62" s="1"/>
  <c r="C76" i="62" a="1"/>
  <c r="C76" i="62"/>
  <c r="D76" i="62"/>
  <c r="N76" i="62" a="1"/>
  <c r="N76" i="62" s="1"/>
  <c r="O76" i="62" a="1"/>
  <c r="O76" i="62" s="1"/>
  <c r="C77" i="62" a="1"/>
  <c r="C77" i="62" s="1"/>
  <c r="D77" i="62"/>
  <c r="N77" i="62" a="1"/>
  <c r="N77" i="62" s="1"/>
  <c r="O77" i="62" a="1"/>
  <c r="O77" i="62" s="1"/>
  <c r="C78" i="62" a="1"/>
  <c r="C78" i="62"/>
  <c r="D78" i="62"/>
  <c r="N78" i="62" a="1"/>
  <c r="N78" i="62" s="1"/>
  <c r="O78" i="62" a="1"/>
  <c r="O78" i="62" s="1"/>
  <c r="C79" i="62" a="1"/>
  <c r="C79" i="62"/>
  <c r="D79" i="62"/>
  <c r="N79" i="62" a="1"/>
  <c r="N79" i="62" s="1"/>
  <c r="O79" i="62" a="1"/>
  <c r="O79" i="62" s="1"/>
  <c r="C80" i="62" a="1"/>
  <c r="C80" i="62" s="1"/>
  <c r="D80" i="62"/>
  <c r="N80" i="62" a="1"/>
  <c r="N80" i="62" s="1"/>
  <c r="O80" i="62" a="1"/>
  <c r="O80" i="62" s="1"/>
  <c r="C81" i="62" a="1"/>
  <c r="C81" i="62" s="1"/>
  <c r="D81" i="62"/>
  <c r="N81" i="62" a="1"/>
  <c r="N81" i="62" s="1"/>
  <c r="O81" i="62" a="1"/>
  <c r="O81" i="62" s="1"/>
  <c r="C82" i="62" a="1"/>
  <c r="C82" i="62"/>
  <c r="L82" i="62" s="1"/>
  <c r="D82" i="62"/>
  <c r="N82" i="62" a="1"/>
  <c r="N82" i="62" s="1"/>
  <c r="O82" i="62" a="1"/>
  <c r="O82" i="62" s="1"/>
  <c r="C83" i="62" a="1"/>
  <c r="C83" i="62"/>
  <c r="L83" i="62" s="1"/>
  <c r="D83" i="62"/>
  <c r="N83" i="62" a="1"/>
  <c r="N83" i="62" s="1"/>
  <c r="O83" i="62" a="1"/>
  <c r="O83" i="62" s="1"/>
  <c r="C84" i="62" a="1"/>
  <c r="C84" i="62"/>
  <c r="D84" i="62"/>
  <c r="N84" i="62" a="1"/>
  <c r="N84" i="62" s="1"/>
  <c r="O84" i="62" a="1"/>
  <c r="O84" i="62" s="1"/>
  <c r="C85" i="62" a="1"/>
  <c r="C85" i="62"/>
  <c r="L85" i="62" s="1"/>
  <c r="D85" i="62"/>
  <c r="N85" i="62" a="1"/>
  <c r="N85" i="62" s="1"/>
  <c r="O85" i="62" a="1"/>
  <c r="O85" i="62" s="1"/>
  <c r="C86" i="62" a="1"/>
  <c r="C86" i="62"/>
  <c r="D86" i="62"/>
  <c r="N86" i="62" a="1"/>
  <c r="N86" i="62" s="1"/>
  <c r="O86" i="62" a="1"/>
  <c r="O86" i="62" s="1"/>
  <c r="C87" i="62" a="1"/>
  <c r="C87" i="62"/>
  <c r="D87" i="62"/>
  <c r="N87" i="62" a="1"/>
  <c r="N87" i="62" s="1"/>
  <c r="O87" i="62" a="1"/>
  <c r="O87" i="62" s="1"/>
  <c r="C88" i="62" a="1"/>
  <c r="C88" i="62"/>
  <c r="D88" i="62"/>
  <c r="N88" i="62" a="1"/>
  <c r="N88" i="62" s="1"/>
  <c r="O88" i="62" a="1"/>
  <c r="O88" i="62" s="1"/>
  <c r="C89" i="62" a="1"/>
  <c r="C89" i="62" s="1"/>
  <c r="D89" i="62"/>
  <c r="N89" i="62" a="1"/>
  <c r="N89" i="62" s="1"/>
  <c r="O89" i="62" a="1"/>
  <c r="O89" i="62" s="1"/>
  <c r="C90" i="62" a="1"/>
  <c r="C90" i="62"/>
  <c r="D90" i="62"/>
  <c r="N90" i="62" a="1"/>
  <c r="N90" i="62" s="1"/>
  <c r="O90" i="62" a="1"/>
  <c r="O90" i="62" s="1"/>
  <c r="C91" i="62" a="1"/>
  <c r="C91" i="62"/>
  <c r="D91" i="62"/>
  <c r="N91" i="62" a="1"/>
  <c r="N91" i="62" s="1"/>
  <c r="O91" i="62" a="1"/>
  <c r="O91" i="62" s="1"/>
  <c r="C92" i="62" a="1"/>
  <c r="C92" i="62" s="1"/>
  <c r="D92" i="62"/>
  <c r="N92" i="62" a="1"/>
  <c r="N92" i="62" s="1"/>
  <c r="O92" i="62" a="1"/>
  <c r="O92" i="62" s="1"/>
  <c r="C93" i="62" a="1"/>
  <c r="C93" i="62"/>
  <c r="D93" i="62"/>
  <c r="L93" i="62" s="1"/>
  <c r="N93" i="62" a="1"/>
  <c r="N93" i="62" s="1"/>
  <c r="O93" i="62" a="1"/>
  <c r="O93" i="62" s="1"/>
  <c r="C94" i="62" a="1"/>
  <c r="C94" i="62"/>
  <c r="D94" i="62"/>
  <c r="N94" i="62" a="1"/>
  <c r="N94" i="62" s="1"/>
  <c r="O94" i="62" a="1"/>
  <c r="O94" i="62" s="1"/>
  <c r="C95" i="62" a="1"/>
  <c r="C95" i="62" s="1"/>
  <c r="D95" i="62"/>
  <c r="N95" i="62" a="1"/>
  <c r="N95" i="62" s="1"/>
  <c r="O95" i="62" a="1"/>
  <c r="O95" i="62" s="1"/>
  <c r="C96" i="62" a="1"/>
  <c r="C96" i="62" s="1"/>
  <c r="D96" i="62"/>
  <c r="N96" i="62" a="1"/>
  <c r="N96" i="62" s="1"/>
  <c r="O96" i="62" a="1"/>
  <c r="O96" i="62" s="1"/>
  <c r="C97" i="62" a="1"/>
  <c r="C97" i="62"/>
  <c r="D97" i="62"/>
  <c r="L97" i="62"/>
  <c r="N97" i="62" a="1"/>
  <c r="N97" i="62" s="1"/>
  <c r="O97" i="62" a="1"/>
  <c r="O97" i="62" s="1"/>
  <c r="C98" i="62" a="1"/>
  <c r="C98" i="62" s="1"/>
  <c r="D98" i="62"/>
  <c r="N98" i="62" a="1"/>
  <c r="N98" i="62" s="1"/>
  <c r="O98" i="62" a="1"/>
  <c r="O98" i="62" s="1"/>
  <c r="C99" i="62" a="1"/>
  <c r="C99" i="62"/>
  <c r="D99" i="62"/>
  <c r="N99" i="62" a="1"/>
  <c r="N99" i="62" s="1"/>
  <c r="O99" i="62" a="1"/>
  <c r="O99" i="62" s="1"/>
  <c r="C100" i="62" a="1"/>
  <c r="C100" i="62"/>
  <c r="D100" i="62"/>
  <c r="N100" i="62" a="1"/>
  <c r="N100" i="62" s="1"/>
  <c r="O100" i="62" a="1"/>
  <c r="O100" i="62" s="1"/>
  <c r="C101" i="62" a="1"/>
  <c r="C101" i="62"/>
  <c r="D101" i="62"/>
  <c r="N101" i="62" a="1"/>
  <c r="N101" i="62" s="1"/>
  <c r="O101" i="62" a="1"/>
  <c r="O101" i="62" s="1"/>
  <c r="C102" i="62" a="1"/>
  <c r="C102" i="62"/>
  <c r="D102" i="62"/>
  <c r="L102" i="62"/>
  <c r="N102" i="62" a="1"/>
  <c r="N102" i="62" s="1"/>
  <c r="O102" i="62" a="1"/>
  <c r="O102" i="62" s="1"/>
  <c r="C103" i="62" a="1"/>
  <c r="C103" i="62" s="1"/>
  <c r="D103" i="62"/>
  <c r="N103" i="62" a="1"/>
  <c r="N103" i="62" s="1"/>
  <c r="O103" i="62" a="1"/>
  <c r="O103" i="62" s="1"/>
  <c r="C104" i="62" a="1"/>
  <c r="C104" i="62" s="1"/>
  <c r="D104" i="62"/>
  <c r="N104" i="62" a="1"/>
  <c r="N104" i="62" s="1"/>
  <c r="O104" i="62" a="1"/>
  <c r="O104" i="62" s="1"/>
  <c r="C105" i="62" a="1"/>
  <c r="C105" i="62" s="1"/>
  <c r="D105" i="62"/>
  <c r="L105" i="62"/>
  <c r="N105" i="62" a="1"/>
  <c r="N105" i="62" s="1"/>
  <c r="O105" i="62" a="1"/>
  <c r="O105" i="62" s="1"/>
  <c r="C106" i="62" a="1"/>
  <c r="C106" i="62" s="1"/>
  <c r="D106" i="62"/>
  <c r="N106" i="62" a="1"/>
  <c r="N106" i="62" s="1"/>
  <c r="O106" i="62" a="1"/>
  <c r="O106" i="62" s="1"/>
  <c r="C107" i="62" a="1"/>
  <c r="C107" i="62" s="1"/>
  <c r="D107" i="62"/>
  <c r="N107" i="62" a="1"/>
  <c r="N107" i="62" s="1"/>
  <c r="O107" i="62" a="1"/>
  <c r="O107" i="62" s="1"/>
  <c r="C108" i="62" a="1"/>
  <c r="C108" i="62" s="1"/>
  <c r="D108" i="62"/>
  <c r="N108" i="62" a="1"/>
  <c r="N108" i="62" s="1"/>
  <c r="O108" i="62" a="1"/>
  <c r="O108" i="62" s="1"/>
  <c r="C109" i="62" a="1"/>
  <c r="C109" i="62" s="1"/>
  <c r="D109" i="62"/>
  <c r="N109" i="62" a="1"/>
  <c r="N109" i="62" s="1"/>
  <c r="O109" i="62" a="1"/>
  <c r="O109" i="62" s="1"/>
  <c r="C110" i="62" a="1"/>
  <c r="C110" i="62"/>
  <c r="D110" i="62"/>
  <c r="N110" i="62" a="1"/>
  <c r="N110" i="62" s="1"/>
  <c r="O110" i="62" a="1"/>
  <c r="O110" i="62" s="1"/>
  <c r="C111" i="62" a="1"/>
  <c r="C111" i="62"/>
  <c r="D111" i="62"/>
  <c r="N111" i="62" a="1"/>
  <c r="N111" i="62" s="1"/>
  <c r="O111" i="62" a="1"/>
  <c r="O111" i="62" s="1"/>
  <c r="C112" i="62" a="1"/>
  <c r="C112" i="62" s="1"/>
  <c r="D112" i="62"/>
  <c r="N112" i="62" a="1"/>
  <c r="N112" i="62" s="1"/>
  <c r="O112" i="62" a="1"/>
  <c r="O112" i="62" s="1"/>
  <c r="C113" i="62" a="1"/>
  <c r="C113" i="62"/>
  <c r="L113" i="62" s="1"/>
  <c r="D113" i="62"/>
  <c r="N113" i="62" a="1"/>
  <c r="N113" i="62" s="1"/>
  <c r="O113" i="62" a="1"/>
  <c r="O113" i="62" s="1"/>
  <c r="C114" i="62" a="1"/>
  <c r="C114" i="62"/>
  <c r="D114" i="62"/>
  <c r="N114" i="62" a="1"/>
  <c r="N114" i="62" s="1"/>
  <c r="O114" i="62" a="1"/>
  <c r="O114" i="62" s="1"/>
  <c r="C115" i="62" a="1"/>
  <c r="C115" i="62"/>
  <c r="D115" i="62"/>
  <c r="N115" i="62" a="1"/>
  <c r="N115" i="62" s="1"/>
  <c r="O115" i="62" a="1"/>
  <c r="O115" i="62" s="1"/>
  <c r="C116" i="62" a="1"/>
  <c r="C116" i="62" s="1"/>
  <c r="L116" i="62" s="1"/>
  <c r="D116" i="62"/>
  <c r="N116" i="62" a="1"/>
  <c r="N116" i="62" s="1"/>
  <c r="O116" i="62" a="1"/>
  <c r="O116" i="62" s="1"/>
  <c r="C117" i="62" a="1"/>
  <c r="C117" i="62"/>
  <c r="D117" i="62"/>
  <c r="N117" i="62" a="1"/>
  <c r="N117" i="62" s="1"/>
  <c r="O117" i="62" a="1"/>
  <c r="O117" i="62" s="1"/>
  <c r="C118" i="62" a="1"/>
  <c r="C118" i="62" s="1"/>
  <c r="D118" i="62"/>
  <c r="L118" i="62"/>
  <c r="N118" i="62" a="1"/>
  <c r="N118" i="62" s="1"/>
  <c r="O118" i="62" a="1"/>
  <c r="O118" i="62" s="1"/>
  <c r="C119" i="62" a="1"/>
  <c r="C119" i="62"/>
  <c r="L119" i="62" s="1"/>
  <c r="D119" i="62"/>
  <c r="N119" i="62" a="1"/>
  <c r="N119" i="62" s="1"/>
  <c r="O119" i="62" a="1"/>
  <c r="O119" i="62" s="1"/>
  <c r="C120" i="62" a="1"/>
  <c r="C120" i="62"/>
  <c r="D120" i="62"/>
  <c r="N120" i="62" a="1"/>
  <c r="N120" i="62" s="1"/>
  <c r="O120" i="62" a="1"/>
  <c r="O120" i="62" s="1"/>
  <c r="C121" i="62" a="1"/>
  <c r="C121" i="62"/>
  <c r="D121" i="62"/>
  <c r="N121" i="62" a="1"/>
  <c r="N121" i="62" s="1"/>
  <c r="O121" i="62" a="1"/>
  <c r="O121" i="62" s="1"/>
  <c r="C122" i="62" a="1"/>
  <c r="C122" i="62"/>
  <c r="L122" i="62" s="1"/>
  <c r="D122" i="62"/>
  <c r="N122" i="62" a="1"/>
  <c r="N122" i="62" s="1"/>
  <c r="O122" i="62" a="1"/>
  <c r="O122" i="62" s="1"/>
  <c r="C123" i="62" a="1"/>
  <c r="C123" i="62" s="1"/>
  <c r="D123" i="62"/>
  <c r="N123" i="62" a="1"/>
  <c r="N123" i="62" s="1"/>
  <c r="O123" i="62" a="1"/>
  <c r="O123" i="62" s="1"/>
  <c r="C124" i="62" a="1"/>
  <c r="C124" i="62"/>
  <c r="D124" i="62"/>
  <c r="N124" i="62" a="1"/>
  <c r="N124" i="62" s="1"/>
  <c r="O124" i="62" a="1"/>
  <c r="O124" i="62" s="1"/>
  <c r="C125" i="62" a="1"/>
  <c r="C125" i="62"/>
  <c r="L125" i="62" s="1"/>
  <c r="D125" i="62"/>
  <c r="N125" i="62" a="1"/>
  <c r="N125" i="62" s="1"/>
  <c r="O125" i="62" a="1"/>
  <c r="O125" i="62" s="1"/>
  <c r="C126" i="62" a="1"/>
  <c r="C126" i="62"/>
  <c r="D126" i="62"/>
  <c r="N126" i="62" a="1"/>
  <c r="N126" i="62" s="1"/>
  <c r="O126" i="62" a="1"/>
  <c r="O126" i="62" s="1"/>
  <c r="C127" i="62" a="1"/>
  <c r="C127" i="62"/>
  <c r="D127" i="62"/>
  <c r="N127" i="62" a="1"/>
  <c r="N127" i="62" s="1"/>
  <c r="O127" i="62" a="1"/>
  <c r="O127" i="62" s="1"/>
  <c r="C128" i="62" a="1"/>
  <c r="C128" i="62"/>
  <c r="L128" i="62" s="1"/>
  <c r="D128" i="62"/>
  <c r="N128" i="62" a="1"/>
  <c r="N128" i="62" s="1"/>
  <c r="O128" i="62" a="1"/>
  <c r="O128" i="62" s="1"/>
  <c r="C129" i="62" a="1"/>
  <c r="C129" i="62"/>
  <c r="D129" i="62"/>
  <c r="N129" i="62" a="1"/>
  <c r="N129" i="62" s="1"/>
  <c r="O129" i="62" a="1"/>
  <c r="O129" i="62" s="1"/>
  <c r="C130" i="62" a="1"/>
  <c r="C130" i="62"/>
  <c r="D130" i="62"/>
  <c r="N130" i="62" a="1"/>
  <c r="N130" i="62" s="1"/>
  <c r="O130" i="62" a="1"/>
  <c r="O130" i="62" s="1"/>
  <c r="C131" i="62" a="1"/>
  <c r="C131" i="62"/>
  <c r="D131" i="62"/>
  <c r="N131" i="62" a="1"/>
  <c r="N131" i="62" s="1"/>
  <c r="O131" i="62" a="1"/>
  <c r="O131" i="62" s="1"/>
  <c r="C132" i="62" a="1"/>
  <c r="C132" i="62" s="1"/>
  <c r="D132" i="62"/>
  <c r="N132" i="62" a="1"/>
  <c r="N132" i="62" s="1"/>
  <c r="O132" i="62" a="1"/>
  <c r="O132" i="62" s="1"/>
  <c r="C133" i="62" a="1"/>
  <c r="C133" i="62"/>
  <c r="D133" i="62"/>
  <c r="L133" i="62"/>
  <c r="N133" i="62" a="1"/>
  <c r="N133" i="62" s="1"/>
  <c r="O133" i="62" a="1"/>
  <c r="O133" i="62" s="1"/>
  <c r="C134" i="62" a="1"/>
  <c r="C134" i="62" s="1"/>
  <c r="L134" i="62" s="1"/>
  <c r="D134" i="62"/>
  <c r="N134" i="62" a="1"/>
  <c r="N134" i="62" s="1"/>
  <c r="O134" i="62" a="1"/>
  <c r="O134" i="62" s="1"/>
  <c r="C135" i="62" a="1"/>
  <c r="C135" i="62"/>
  <c r="D135" i="62"/>
  <c r="N135" i="62" a="1"/>
  <c r="N135" i="62" s="1"/>
  <c r="O135" i="62" a="1"/>
  <c r="O135" i="62" s="1"/>
  <c r="C136" i="62" a="1"/>
  <c r="C136" i="62" s="1"/>
  <c r="D136" i="62"/>
  <c r="N136" i="62" a="1"/>
  <c r="N136" i="62" s="1"/>
  <c r="O136" i="62" a="1"/>
  <c r="O136" i="62" s="1"/>
  <c r="C137" i="62" a="1"/>
  <c r="C137" i="62" s="1"/>
  <c r="L137" i="62" s="1"/>
  <c r="D137" i="62"/>
  <c r="N137" i="62" a="1"/>
  <c r="N137" i="62" s="1"/>
  <c r="O137" i="62" a="1"/>
  <c r="O137" i="62" s="1"/>
  <c r="C138" i="62" a="1"/>
  <c r="C138" i="62" s="1"/>
  <c r="D138" i="62"/>
  <c r="N138" i="62" a="1"/>
  <c r="N138" i="62" s="1"/>
  <c r="O138" i="62" a="1"/>
  <c r="O138" i="62" s="1"/>
  <c r="C139" i="62" a="1"/>
  <c r="C139" i="62"/>
  <c r="D139" i="62"/>
  <c r="N139" i="62" a="1"/>
  <c r="N139" i="62" s="1"/>
  <c r="O139" i="62" a="1"/>
  <c r="O139" i="62" s="1"/>
  <c r="C140" i="62" a="1"/>
  <c r="C140" i="62"/>
  <c r="L140" i="62" s="1"/>
  <c r="D140" i="62"/>
  <c r="N140" i="62" a="1"/>
  <c r="N140" i="62" s="1"/>
  <c r="O140" i="62" a="1"/>
  <c r="O140" i="62" s="1"/>
  <c r="C141" i="62" a="1"/>
  <c r="C141" i="62" s="1"/>
  <c r="D141" i="62"/>
  <c r="L141" i="62"/>
  <c r="N141" i="62" a="1"/>
  <c r="N141" i="62" s="1"/>
  <c r="O141" i="62" a="1"/>
  <c r="O141" i="62" s="1"/>
  <c r="C142" i="62" a="1"/>
  <c r="C142" i="62"/>
  <c r="L142" i="62" s="1"/>
  <c r="D142" i="62"/>
  <c r="N142" i="62" a="1"/>
  <c r="N142" i="62" s="1"/>
  <c r="O142" i="62" a="1"/>
  <c r="O142" i="62" s="1"/>
  <c r="C143" i="62" a="1"/>
  <c r="C143" i="62"/>
  <c r="D143" i="62"/>
  <c r="N143" i="62" a="1"/>
  <c r="N143" i="62" s="1"/>
  <c r="O143" i="62" a="1"/>
  <c r="O143" i="62" s="1"/>
  <c r="C144" i="62" a="1"/>
  <c r="C144" i="62"/>
  <c r="D144" i="62"/>
  <c r="N144" i="62" a="1"/>
  <c r="N144" i="62" s="1"/>
  <c r="O144" i="62" a="1"/>
  <c r="O144" i="62" s="1"/>
  <c r="C145" i="62" a="1"/>
  <c r="C145" i="62" s="1"/>
  <c r="D145" i="62"/>
  <c r="N145" i="62" a="1"/>
  <c r="N145" i="62" s="1"/>
  <c r="O145" i="62" a="1"/>
  <c r="O145" i="62" s="1"/>
  <c r="C146" i="62" a="1"/>
  <c r="C146" i="62" s="1"/>
  <c r="D146" i="62"/>
  <c r="N146" i="62" a="1"/>
  <c r="N146" i="62" s="1"/>
  <c r="O146" i="62" a="1"/>
  <c r="O146" i="62" s="1"/>
  <c r="C147" i="62" a="1"/>
  <c r="C147" i="62"/>
  <c r="D147" i="62"/>
  <c r="N147" i="62" a="1"/>
  <c r="N147" i="62" s="1"/>
  <c r="O147" i="62" a="1"/>
  <c r="O147" i="62" s="1"/>
  <c r="C148" i="62" a="1"/>
  <c r="C148" i="62"/>
  <c r="D148" i="62"/>
  <c r="N148" i="62" a="1"/>
  <c r="N148" i="62" s="1"/>
  <c r="O148" i="62" a="1"/>
  <c r="O148" i="62" s="1"/>
  <c r="C149" i="62" a="1"/>
  <c r="C149" i="62" s="1"/>
  <c r="L149" i="62" s="1"/>
  <c r="D149" i="62"/>
  <c r="N149" i="62" a="1"/>
  <c r="N149" i="62" s="1"/>
  <c r="O149" i="62" a="1"/>
  <c r="O149" i="62" s="1"/>
  <c r="C150" i="62" a="1"/>
  <c r="C150" i="62"/>
  <c r="D150" i="62"/>
  <c r="L150" i="62"/>
  <c r="N150" i="62" a="1"/>
  <c r="N150" i="62" s="1"/>
  <c r="O150" i="62" a="1"/>
  <c r="O150" i="62" s="1"/>
  <c r="C151" i="62" a="1"/>
  <c r="C151" i="62"/>
  <c r="D151" i="62"/>
  <c r="N151" i="62" a="1"/>
  <c r="N151" i="62" s="1"/>
  <c r="O151" i="62" a="1"/>
  <c r="O151" i="62" s="1"/>
  <c r="C152" i="62" a="1"/>
  <c r="C152" i="62"/>
  <c r="D152" i="62"/>
  <c r="N152" i="62" a="1"/>
  <c r="N152" i="62" s="1"/>
  <c r="O152" i="62" a="1"/>
  <c r="O152" i="62" s="1"/>
  <c r="C153" i="62" a="1"/>
  <c r="C153" i="62" s="1"/>
  <c r="D153" i="62"/>
  <c r="N153" i="62" a="1"/>
  <c r="N153" i="62" s="1"/>
  <c r="O153" i="62" a="1"/>
  <c r="O153" i="62" s="1"/>
  <c r="C154" i="62" a="1"/>
  <c r="C154" i="62" s="1"/>
  <c r="D154" i="62"/>
  <c r="N154" i="62" a="1"/>
  <c r="N154" i="62" s="1"/>
  <c r="O154" i="62" a="1"/>
  <c r="O154" i="62" s="1"/>
  <c r="C155" i="62" a="1"/>
  <c r="C155" i="62" s="1"/>
  <c r="L155" i="62" s="1"/>
  <c r="D155" i="62"/>
  <c r="N155" i="62" a="1"/>
  <c r="N155" i="62" s="1"/>
  <c r="O155" i="62" a="1"/>
  <c r="O155" i="62" s="1"/>
  <c r="C156" i="62" a="1"/>
  <c r="C156" i="62"/>
  <c r="D156" i="62"/>
  <c r="N156" i="62" a="1"/>
  <c r="N156" i="62" s="1"/>
  <c r="O156" i="62" a="1"/>
  <c r="O156" i="62" s="1"/>
  <c r="C157" i="62" a="1"/>
  <c r="C157" i="62" s="1"/>
  <c r="L157" i="62" s="1"/>
  <c r="D157" i="62"/>
  <c r="N157" i="62" a="1"/>
  <c r="N157" i="62" s="1"/>
  <c r="O157" i="62" a="1"/>
  <c r="O157" i="62" s="1"/>
  <c r="C158" i="62" a="1"/>
  <c r="C158" i="62"/>
  <c r="L158" i="62" s="1"/>
  <c r="D158" i="62"/>
  <c r="N158" i="62" a="1"/>
  <c r="N158" i="62" s="1"/>
  <c r="O158" i="62" a="1"/>
  <c r="O158" i="62" s="1"/>
  <c r="C159" i="62" a="1"/>
  <c r="C159" i="62" s="1"/>
  <c r="D159" i="62"/>
  <c r="N159" i="62" a="1"/>
  <c r="N159" i="62" s="1"/>
  <c r="O159" i="62" a="1"/>
  <c r="O159" i="62" s="1"/>
  <c r="C160" i="62" a="1"/>
  <c r="C160" i="62" s="1"/>
  <c r="D160" i="62"/>
  <c r="N160" i="62" a="1"/>
  <c r="N160" i="62" s="1"/>
  <c r="O160" i="62" a="1"/>
  <c r="O160" i="62" s="1"/>
  <c r="C161" i="62" a="1"/>
  <c r="C161" i="62" s="1"/>
  <c r="D161" i="62"/>
  <c r="N161" i="62" a="1"/>
  <c r="N161" i="62" s="1"/>
  <c r="O161" i="62" a="1"/>
  <c r="O161" i="62" s="1"/>
  <c r="C162" i="62" a="1"/>
  <c r="C162" i="62" s="1"/>
  <c r="D162" i="62"/>
  <c r="N162" i="62" a="1"/>
  <c r="N162" i="62" s="1"/>
  <c r="O162" i="62" a="1"/>
  <c r="O162" i="62" s="1"/>
  <c r="C163" i="62" a="1"/>
  <c r="C163" i="62" s="1"/>
  <c r="D163" i="62"/>
  <c r="N163" i="62" a="1"/>
  <c r="N163" i="62" s="1"/>
  <c r="O163" i="62" a="1"/>
  <c r="O163" i="62" s="1"/>
  <c r="C164" i="62" a="1"/>
  <c r="C164" i="62"/>
  <c r="D164" i="62"/>
  <c r="N164" i="62" a="1"/>
  <c r="N164" i="62" s="1"/>
  <c r="O164" i="62" a="1"/>
  <c r="O164" i="62" s="1"/>
  <c r="C165" i="62" a="1"/>
  <c r="C165" i="62" s="1"/>
  <c r="D165" i="62"/>
  <c r="L165" i="62"/>
  <c r="N165" i="62" a="1"/>
  <c r="N165" i="62" s="1"/>
  <c r="O165" i="62" a="1"/>
  <c r="O165" i="62" s="1"/>
  <c r="C166" i="62" a="1"/>
  <c r="C166" i="62"/>
  <c r="L166" i="62" s="1"/>
  <c r="D166" i="62"/>
  <c r="N166" i="62" a="1"/>
  <c r="N166" i="62" s="1"/>
  <c r="O166" i="62" a="1"/>
  <c r="O166" i="62" s="1"/>
  <c r="C167" i="62" a="1"/>
  <c r="C167" i="62"/>
  <c r="L167" i="62" s="1"/>
  <c r="D167" i="62"/>
  <c r="N167" i="62" a="1"/>
  <c r="N167" i="62" s="1"/>
  <c r="O167" i="62" a="1"/>
  <c r="O167" i="62" s="1"/>
  <c r="C168" i="62" a="1"/>
  <c r="C168" i="62" s="1"/>
  <c r="D168" i="62"/>
  <c r="N168" i="62" a="1"/>
  <c r="N168" i="62" s="1"/>
  <c r="O168" i="62" a="1"/>
  <c r="O168" i="62" s="1"/>
  <c r="C169" i="62" a="1"/>
  <c r="C169" i="62"/>
  <c r="L169" i="62" s="1"/>
  <c r="D169" i="62"/>
  <c r="N169" i="62" a="1"/>
  <c r="N169" i="62" s="1"/>
  <c r="O169" i="62" a="1"/>
  <c r="O169" i="62" s="1"/>
  <c r="C170" i="62" a="1"/>
  <c r="C170" i="62" s="1"/>
  <c r="L170" i="62" s="1"/>
  <c r="D170" i="62"/>
  <c r="N170" i="62" a="1"/>
  <c r="N170" i="62" s="1"/>
  <c r="O170" i="62" a="1"/>
  <c r="O170" i="62" s="1"/>
  <c r="C171" i="62" a="1"/>
  <c r="C171" i="62"/>
  <c r="D171" i="62"/>
  <c r="N171" i="62" a="1"/>
  <c r="N171" i="62" s="1"/>
  <c r="O171" i="62" a="1"/>
  <c r="O171" i="62" s="1"/>
  <c r="C172" i="62" a="1"/>
  <c r="C172" i="62"/>
  <c r="D172" i="62"/>
  <c r="N172" i="62" a="1"/>
  <c r="N172" i="62" s="1"/>
  <c r="O172" i="62" a="1"/>
  <c r="O172" i="62" s="1"/>
  <c r="C173" i="62" a="1"/>
  <c r="C173" i="62" s="1"/>
  <c r="D173" i="62"/>
  <c r="N173" i="62" a="1"/>
  <c r="N173" i="62" s="1"/>
  <c r="O173" i="62" a="1"/>
  <c r="O173" i="62" s="1"/>
  <c r="C174" i="62" a="1"/>
  <c r="C174" i="62" s="1"/>
  <c r="L174" i="62" s="1"/>
  <c r="D174" i="62"/>
  <c r="N174" i="62" a="1"/>
  <c r="N174" i="62" s="1"/>
  <c r="O174" i="62" a="1"/>
  <c r="O174" i="62" s="1"/>
  <c r="C175" i="62" a="1"/>
  <c r="C175" i="62" s="1"/>
  <c r="D175" i="62"/>
  <c r="N175" i="62" a="1"/>
  <c r="N175" i="62" s="1"/>
  <c r="O175" i="62" a="1"/>
  <c r="O175" i="62" s="1"/>
  <c r="C176" i="62" a="1"/>
  <c r="C176" i="62" s="1"/>
  <c r="D176" i="62"/>
  <c r="L176" i="62"/>
  <c r="N176" i="62" a="1"/>
  <c r="N176" i="62" s="1"/>
  <c r="O176" i="62" a="1"/>
  <c r="O176" i="62" s="1"/>
  <c r="C177" i="62" a="1"/>
  <c r="C177" i="62" s="1"/>
  <c r="D177" i="62"/>
  <c r="N177" i="62" a="1"/>
  <c r="N177" i="62" s="1"/>
  <c r="O177" i="62" a="1"/>
  <c r="O177" i="62" s="1"/>
  <c r="C178" i="62" a="1"/>
  <c r="C178" i="62"/>
  <c r="L178" i="62" s="1"/>
  <c r="D178" i="62"/>
  <c r="N178" i="62" a="1"/>
  <c r="N178" i="62" s="1"/>
  <c r="O178" i="62" a="1"/>
  <c r="O178" i="62" s="1"/>
  <c r="C179" i="62" a="1"/>
  <c r="C179" i="62"/>
  <c r="L179" i="62" s="1"/>
  <c r="D179" i="62"/>
  <c r="N179" i="62" a="1"/>
  <c r="N179" i="62" s="1"/>
  <c r="O179" i="62" a="1"/>
  <c r="O179" i="62" s="1"/>
  <c r="C180" i="62" a="1"/>
  <c r="C180" i="62" s="1"/>
  <c r="D180" i="62"/>
  <c r="L180" i="62"/>
  <c r="N180" i="62" a="1"/>
  <c r="N180" i="62" s="1"/>
  <c r="O180" i="62" a="1"/>
  <c r="O180" i="62" s="1"/>
  <c r="C181" i="62" a="1"/>
  <c r="C181" i="62" s="1"/>
  <c r="D181" i="62"/>
  <c r="N181" i="62" a="1"/>
  <c r="N181" i="62" s="1"/>
  <c r="O181" i="62" a="1"/>
  <c r="O181" i="62" s="1"/>
  <c r="C182" i="62" a="1"/>
  <c r="C182" i="62" s="1"/>
  <c r="L182" i="62" s="1"/>
  <c r="D182" i="62"/>
  <c r="N182" i="62" a="1"/>
  <c r="N182" i="62" s="1"/>
  <c r="O182" i="62" a="1"/>
  <c r="O182" i="62" s="1"/>
  <c r="C183" i="62" a="1"/>
  <c r="C183" i="62" s="1"/>
  <c r="L183" i="62" s="1"/>
  <c r="D183" i="62"/>
  <c r="N183" i="62" a="1"/>
  <c r="N183" i="62" s="1"/>
  <c r="O183" i="62" a="1"/>
  <c r="O183" i="62" s="1"/>
  <c r="C184" i="62" a="1"/>
  <c r="C184" i="62" s="1"/>
  <c r="D184" i="62"/>
  <c r="N184" i="62" a="1"/>
  <c r="N184" i="62" s="1"/>
  <c r="O184" i="62" a="1"/>
  <c r="O184" i="62" s="1"/>
  <c r="C185" i="62" a="1"/>
  <c r="C185" i="62"/>
  <c r="L185" i="62" s="1"/>
  <c r="D185" i="62"/>
  <c r="N185" i="62" a="1"/>
  <c r="N185" i="62" s="1"/>
  <c r="O185" i="62" a="1"/>
  <c r="O185" i="62" s="1"/>
  <c r="C186" i="62" a="1"/>
  <c r="C186" i="62"/>
  <c r="D186" i="62"/>
  <c r="N186" i="62" a="1"/>
  <c r="N186" i="62" s="1"/>
  <c r="O186" i="62" a="1"/>
  <c r="O186" i="62" s="1"/>
  <c r="C187" i="62" a="1"/>
  <c r="C187" i="62" s="1"/>
  <c r="L187" i="62" s="1"/>
  <c r="D187" i="62"/>
  <c r="N187" i="62" a="1"/>
  <c r="N187" i="62" s="1"/>
  <c r="O187" i="62" a="1"/>
  <c r="O187" i="62" s="1"/>
  <c r="C188" i="62" a="1"/>
  <c r="C188" i="62" s="1"/>
  <c r="L188" i="62" s="1"/>
  <c r="D188" i="62"/>
  <c r="N188" i="62" a="1"/>
  <c r="N188" i="62" s="1"/>
  <c r="O188" i="62" a="1"/>
  <c r="O188" i="62" s="1"/>
  <c r="C189" i="62" a="1"/>
  <c r="C189" i="62" s="1"/>
  <c r="D189" i="62"/>
  <c r="N189" i="62" a="1"/>
  <c r="N189" i="62" s="1"/>
  <c r="O189" i="62" a="1"/>
  <c r="O189" i="62" s="1"/>
  <c r="C190" i="62" a="1"/>
  <c r="C190" i="62" s="1"/>
  <c r="D190" i="62"/>
  <c r="N190" i="62" a="1"/>
  <c r="N190" i="62" s="1"/>
  <c r="O190" i="62" a="1"/>
  <c r="O190" i="62" s="1"/>
  <c r="C191" i="62" a="1"/>
  <c r="C191" i="62" s="1"/>
  <c r="D191" i="62"/>
  <c r="N191" i="62" a="1"/>
  <c r="N191" i="62" s="1"/>
  <c r="O191" i="62" a="1"/>
  <c r="O191" i="62" s="1"/>
  <c r="C192" i="62" a="1"/>
  <c r="C192" i="62"/>
  <c r="D192" i="62"/>
  <c r="L192" i="62"/>
  <c r="N192" i="62" a="1"/>
  <c r="N192" i="62" s="1"/>
  <c r="O192" i="62" a="1"/>
  <c r="O192" i="62" s="1"/>
  <c r="C193" i="62" a="1"/>
  <c r="C193" i="62" s="1"/>
  <c r="D193" i="62"/>
  <c r="N193" i="62" a="1"/>
  <c r="N193" i="62" s="1"/>
  <c r="O193" i="62" a="1"/>
  <c r="O193" i="62" s="1"/>
  <c r="C194" i="62" a="1"/>
  <c r="C194" i="62"/>
  <c r="L194" i="62" s="1"/>
  <c r="D194" i="62"/>
  <c r="N194" i="62" a="1"/>
  <c r="N194" i="62" s="1"/>
  <c r="O194" i="62" a="1"/>
  <c r="O194" i="62" s="1"/>
  <c r="C195" i="62" a="1"/>
  <c r="C195" i="62"/>
  <c r="D195" i="62"/>
  <c r="L195" i="62"/>
  <c r="N195" i="62" a="1"/>
  <c r="N195" i="62" s="1"/>
  <c r="O195" i="62" a="1"/>
  <c r="O195" i="62" s="1"/>
  <c r="C196" i="62" a="1"/>
  <c r="C196" i="62"/>
  <c r="D196" i="62"/>
  <c r="N196" i="62" a="1"/>
  <c r="N196" i="62" s="1"/>
  <c r="O196" i="62" a="1"/>
  <c r="O196" i="62" s="1"/>
  <c r="C197" i="62" a="1"/>
  <c r="C197" i="62"/>
  <c r="D197" i="62"/>
  <c r="N197" i="62" a="1"/>
  <c r="N197" i="62" s="1"/>
  <c r="O197" i="62" a="1"/>
  <c r="O197" i="62" s="1"/>
  <c r="C198" i="62" a="1"/>
  <c r="C198" i="62"/>
  <c r="L198" i="62" s="1"/>
  <c r="D198" i="62"/>
  <c r="N198" i="62" a="1"/>
  <c r="N198" i="62" s="1"/>
  <c r="O198" i="62" a="1"/>
  <c r="O198" i="62" s="1"/>
  <c r="C199" i="62" a="1"/>
  <c r="C199" i="62"/>
  <c r="D199" i="62"/>
  <c r="N199" i="62" a="1"/>
  <c r="N199" i="62" s="1"/>
  <c r="O199" i="62" a="1"/>
  <c r="O199" i="62" s="1"/>
  <c r="C200" i="62" a="1"/>
  <c r="C200" i="62"/>
  <c r="L200" i="62" s="1"/>
  <c r="D200" i="62"/>
  <c r="N200" i="62" a="1"/>
  <c r="N200" i="62" s="1"/>
  <c r="O200" i="62" a="1"/>
  <c r="O200" i="62" s="1"/>
  <c r="E32" i="19"/>
  <c r="E33" i="19"/>
  <c r="E34" i="19"/>
  <c r="E35" i="19"/>
  <c r="E36" i="19"/>
  <c r="E37" i="19"/>
  <c r="E38" i="19"/>
  <c r="E39" i="19"/>
  <c r="E40" i="19"/>
  <c r="E41" i="19"/>
  <c r="E42" i="19"/>
  <c r="E43" i="19"/>
  <c r="E44" i="19"/>
  <c r="E45" i="19"/>
  <c r="E46" i="19"/>
  <c r="E47" i="19"/>
  <c r="E31" i="19"/>
  <c r="D3" i="66"/>
  <c r="D4" i="66"/>
  <c r="D5" i="66"/>
  <c r="D6" i="66"/>
  <c r="D7" i="66"/>
  <c r="D8" i="66"/>
  <c r="D9" i="66"/>
  <c r="D10" i="66"/>
  <c r="D11" i="66"/>
  <c r="D12" i="66"/>
  <c r="D13" i="66"/>
  <c r="D14" i="66"/>
  <c r="D15" i="66"/>
  <c r="D16" i="66"/>
  <c r="D17" i="66"/>
  <c r="D18" i="66"/>
  <c r="D19" i="66"/>
  <c r="D20" i="66"/>
  <c r="D21" i="66"/>
  <c r="D22" i="66"/>
  <c r="D23" i="66"/>
  <c r="D24" i="66"/>
  <c r="D25" i="66"/>
  <c r="D26" i="66"/>
  <c r="D27" i="66"/>
  <c r="D28" i="66"/>
  <c r="D29" i="66"/>
  <c r="D30" i="66"/>
  <c r="D31" i="66"/>
  <c r="D32" i="66"/>
  <c r="D33" i="66"/>
  <c r="D34" i="66"/>
  <c r="D35" i="66"/>
  <c r="D36" i="66"/>
  <c r="D37" i="66"/>
  <c r="D38" i="66"/>
  <c r="D39" i="66"/>
  <c r="D40" i="66"/>
  <c r="D41" i="66"/>
  <c r="D42" i="66"/>
  <c r="D43" i="66"/>
  <c r="D44" i="66"/>
  <c r="D45" i="66"/>
  <c r="D46" i="66"/>
  <c r="D47" i="66"/>
  <c r="D48" i="66"/>
  <c r="D49" i="66"/>
  <c r="D50" i="66"/>
  <c r="D51" i="66"/>
  <c r="D52" i="66"/>
  <c r="D53" i="66"/>
  <c r="D54" i="66"/>
  <c r="D55" i="66"/>
  <c r="D56" i="66"/>
  <c r="D57" i="66"/>
  <c r="D58" i="66"/>
  <c r="D59" i="66"/>
  <c r="D60" i="66"/>
  <c r="D61" i="66"/>
  <c r="D62" i="66"/>
  <c r="D63" i="66"/>
  <c r="D64" i="66"/>
  <c r="D65" i="66"/>
  <c r="D66" i="66"/>
  <c r="D67" i="66"/>
  <c r="D68" i="66"/>
  <c r="D69" i="66"/>
  <c r="D70" i="66"/>
  <c r="D71" i="66"/>
  <c r="D72" i="66"/>
  <c r="D73" i="66"/>
  <c r="D74" i="66"/>
  <c r="D75" i="66"/>
  <c r="D76" i="66"/>
  <c r="D77" i="66"/>
  <c r="D78" i="66"/>
  <c r="D79" i="66"/>
  <c r="D80" i="66"/>
  <c r="D81" i="66"/>
  <c r="D82" i="66"/>
  <c r="D83" i="66"/>
  <c r="D84" i="66"/>
  <c r="D85" i="66"/>
  <c r="D86" i="66"/>
  <c r="D87" i="66"/>
  <c r="D88" i="66"/>
  <c r="D89" i="66"/>
  <c r="D90" i="66"/>
  <c r="D91" i="66"/>
  <c r="D92" i="66"/>
  <c r="D93" i="66"/>
  <c r="D94" i="66"/>
  <c r="D95" i="66"/>
  <c r="D96" i="66"/>
  <c r="D97" i="66"/>
  <c r="D98" i="66"/>
  <c r="D99" i="66"/>
  <c r="D100" i="66"/>
  <c r="D101" i="66"/>
  <c r="D102" i="66"/>
  <c r="D103" i="66"/>
  <c r="D104" i="66"/>
  <c r="D105" i="66"/>
  <c r="D106" i="66"/>
  <c r="D107" i="66"/>
  <c r="D108" i="66"/>
  <c r="D109" i="66"/>
  <c r="D110" i="66"/>
  <c r="D111" i="66"/>
  <c r="D112" i="66"/>
  <c r="D113" i="66"/>
  <c r="D114" i="66"/>
  <c r="D115" i="66"/>
  <c r="D116" i="66"/>
  <c r="D117" i="66"/>
  <c r="D118" i="66"/>
  <c r="D119" i="66"/>
  <c r="D120" i="66"/>
  <c r="D121" i="66"/>
  <c r="D122" i="66"/>
  <c r="D123" i="66"/>
  <c r="D124" i="66"/>
  <c r="D125" i="66"/>
  <c r="D126" i="66"/>
  <c r="D127" i="66"/>
  <c r="D128" i="66"/>
  <c r="D129" i="66"/>
  <c r="D130" i="66"/>
  <c r="D131" i="66"/>
  <c r="D132" i="66"/>
  <c r="D133" i="66"/>
  <c r="D134" i="66"/>
  <c r="D135" i="66"/>
  <c r="D136" i="66"/>
  <c r="D137" i="66"/>
  <c r="D138" i="66"/>
  <c r="D139" i="66"/>
  <c r="D140" i="66"/>
  <c r="D141" i="66"/>
  <c r="D142" i="66"/>
  <c r="D143" i="66"/>
  <c r="D144" i="66"/>
  <c r="D145" i="66"/>
  <c r="D146" i="66"/>
  <c r="D147" i="66"/>
  <c r="D148" i="66"/>
  <c r="D149" i="66"/>
  <c r="D150" i="66"/>
  <c r="D151" i="66"/>
  <c r="D152" i="66"/>
  <c r="D153" i="66"/>
  <c r="D154" i="66"/>
  <c r="D155" i="66"/>
  <c r="D156" i="66"/>
  <c r="D157" i="66"/>
  <c r="D158" i="66"/>
  <c r="D159" i="66"/>
  <c r="D160" i="66"/>
  <c r="D161" i="66"/>
  <c r="D162" i="66"/>
  <c r="D163" i="66"/>
  <c r="D164" i="66"/>
  <c r="D165" i="66"/>
  <c r="D166" i="66"/>
  <c r="D167" i="66"/>
  <c r="D168" i="66"/>
  <c r="D169" i="66"/>
  <c r="D170" i="66"/>
  <c r="D171" i="66"/>
  <c r="D172" i="66"/>
  <c r="D173" i="66"/>
  <c r="D174" i="66"/>
  <c r="D175" i="66"/>
  <c r="D176" i="66"/>
  <c r="D177" i="66"/>
  <c r="D178" i="66"/>
  <c r="D179" i="66"/>
  <c r="D180" i="66"/>
  <c r="D181" i="66"/>
  <c r="D182" i="66"/>
  <c r="D183" i="66"/>
  <c r="D184" i="66"/>
  <c r="D185" i="66"/>
  <c r="D186" i="66"/>
  <c r="D187" i="66"/>
  <c r="D188" i="66"/>
  <c r="D189" i="66"/>
  <c r="D190" i="66"/>
  <c r="D191" i="66"/>
  <c r="D192" i="66"/>
  <c r="D193" i="66"/>
  <c r="D194" i="66"/>
  <c r="D195" i="66"/>
  <c r="D196" i="66"/>
  <c r="D197" i="66"/>
  <c r="D198" i="66"/>
  <c r="D199" i="66"/>
  <c r="D200" i="66"/>
  <c r="D3" i="65"/>
  <c r="D4" i="65"/>
  <c r="D5" i="65"/>
  <c r="D6" i="65"/>
  <c r="D7" i="65"/>
  <c r="D8" i="65"/>
  <c r="D9" i="65"/>
  <c r="D10" i="65"/>
  <c r="D11" i="65"/>
  <c r="D12" i="65"/>
  <c r="D13" i="65"/>
  <c r="D14" i="65"/>
  <c r="D15" i="65"/>
  <c r="D16" i="65"/>
  <c r="D17" i="65"/>
  <c r="D18" i="65"/>
  <c r="D19" i="65"/>
  <c r="D20" i="65"/>
  <c r="D21" i="65"/>
  <c r="D22" i="65"/>
  <c r="D23" i="65"/>
  <c r="D24" i="65"/>
  <c r="D25" i="65"/>
  <c r="D26" i="65"/>
  <c r="D27" i="65"/>
  <c r="D28" i="65"/>
  <c r="D29" i="65"/>
  <c r="D30" i="65"/>
  <c r="D31" i="65"/>
  <c r="D32" i="65"/>
  <c r="D33" i="65"/>
  <c r="D34" i="65"/>
  <c r="D35" i="65"/>
  <c r="D36" i="65"/>
  <c r="D37" i="65"/>
  <c r="D38" i="65"/>
  <c r="D39" i="65"/>
  <c r="D40" i="65"/>
  <c r="D41" i="65"/>
  <c r="D42" i="65"/>
  <c r="D43" i="65"/>
  <c r="D44" i="65"/>
  <c r="D45" i="65"/>
  <c r="D46" i="65"/>
  <c r="D47" i="65"/>
  <c r="D48" i="65"/>
  <c r="D49" i="65"/>
  <c r="D50" i="65"/>
  <c r="D51" i="65"/>
  <c r="D52" i="65"/>
  <c r="D53" i="65"/>
  <c r="D54" i="65"/>
  <c r="D55" i="65"/>
  <c r="D56" i="65"/>
  <c r="D57" i="65"/>
  <c r="D58" i="65"/>
  <c r="D59" i="65"/>
  <c r="D60" i="65"/>
  <c r="D61" i="65"/>
  <c r="D62" i="65"/>
  <c r="D63" i="65"/>
  <c r="D64" i="65"/>
  <c r="D65" i="65"/>
  <c r="D66" i="65"/>
  <c r="D67" i="65"/>
  <c r="D68" i="65"/>
  <c r="D69" i="65"/>
  <c r="D70" i="65"/>
  <c r="D71" i="65"/>
  <c r="D72" i="65"/>
  <c r="D73" i="65"/>
  <c r="D74" i="65"/>
  <c r="D75" i="65"/>
  <c r="D76" i="65"/>
  <c r="D77" i="65"/>
  <c r="D78" i="65"/>
  <c r="D79" i="65"/>
  <c r="D80" i="65"/>
  <c r="D81" i="65"/>
  <c r="D82" i="65"/>
  <c r="D83" i="65"/>
  <c r="D84" i="65"/>
  <c r="D85" i="65"/>
  <c r="D86" i="65"/>
  <c r="D87" i="65"/>
  <c r="D88" i="65"/>
  <c r="D89" i="65"/>
  <c r="D90" i="65"/>
  <c r="D91" i="65"/>
  <c r="D92" i="65"/>
  <c r="D93" i="65"/>
  <c r="D94" i="65"/>
  <c r="D95" i="65"/>
  <c r="D96" i="65"/>
  <c r="D97" i="65"/>
  <c r="D98" i="65"/>
  <c r="D99" i="65"/>
  <c r="D100" i="65"/>
  <c r="D101" i="65"/>
  <c r="D102" i="65"/>
  <c r="D103" i="65"/>
  <c r="D104" i="65"/>
  <c r="D105" i="65"/>
  <c r="D106" i="65"/>
  <c r="D107" i="65"/>
  <c r="D108" i="65"/>
  <c r="D109" i="65"/>
  <c r="D110" i="65"/>
  <c r="D111" i="65"/>
  <c r="D112" i="65"/>
  <c r="D113" i="65"/>
  <c r="D114" i="65"/>
  <c r="D115" i="65"/>
  <c r="D116" i="65"/>
  <c r="D117" i="65"/>
  <c r="D118" i="65"/>
  <c r="D119" i="65"/>
  <c r="D120" i="65"/>
  <c r="D121" i="65"/>
  <c r="D122" i="65"/>
  <c r="D123" i="65"/>
  <c r="D124" i="65"/>
  <c r="D125" i="65"/>
  <c r="D126" i="65"/>
  <c r="D127" i="65"/>
  <c r="D128" i="65"/>
  <c r="D129" i="65"/>
  <c r="D130" i="65"/>
  <c r="D131" i="65"/>
  <c r="D132" i="65"/>
  <c r="D133" i="65"/>
  <c r="D134" i="65"/>
  <c r="D135" i="65"/>
  <c r="D136" i="65"/>
  <c r="D137" i="65"/>
  <c r="D138" i="65"/>
  <c r="D139" i="65"/>
  <c r="D140" i="65"/>
  <c r="D141" i="65"/>
  <c r="D142" i="65"/>
  <c r="D143" i="65"/>
  <c r="D144" i="65"/>
  <c r="D145" i="65"/>
  <c r="D146" i="65"/>
  <c r="D147" i="65"/>
  <c r="D148" i="65"/>
  <c r="D149" i="65"/>
  <c r="D150" i="65"/>
  <c r="D151" i="65"/>
  <c r="D152" i="65"/>
  <c r="D153" i="65"/>
  <c r="D154" i="65"/>
  <c r="D155" i="65"/>
  <c r="D156" i="65"/>
  <c r="D157" i="65"/>
  <c r="D158" i="65"/>
  <c r="D159" i="65"/>
  <c r="D160" i="65"/>
  <c r="D161" i="65"/>
  <c r="D162" i="65"/>
  <c r="D163" i="65"/>
  <c r="D164" i="65"/>
  <c r="D165" i="65"/>
  <c r="D166" i="65"/>
  <c r="D167" i="65"/>
  <c r="D168" i="65"/>
  <c r="D169" i="65"/>
  <c r="D170" i="65"/>
  <c r="D171" i="65"/>
  <c r="D172" i="65"/>
  <c r="D173" i="65"/>
  <c r="D174" i="65"/>
  <c r="D175" i="65"/>
  <c r="D176" i="65"/>
  <c r="D177" i="65"/>
  <c r="D178" i="65"/>
  <c r="D179" i="65"/>
  <c r="D180" i="65"/>
  <c r="D181" i="65"/>
  <c r="D182" i="65"/>
  <c r="D183" i="65"/>
  <c r="D184" i="65"/>
  <c r="D185" i="65"/>
  <c r="D186" i="65"/>
  <c r="D187" i="65"/>
  <c r="D188" i="65"/>
  <c r="D189" i="65"/>
  <c r="D190" i="65"/>
  <c r="D191" i="65"/>
  <c r="D192" i="65"/>
  <c r="D193" i="65"/>
  <c r="D194" i="65"/>
  <c r="D195" i="65"/>
  <c r="D196" i="65"/>
  <c r="D197" i="65"/>
  <c r="D198" i="65"/>
  <c r="D199" i="65"/>
  <c r="D200" i="65"/>
  <c r="D3" i="60"/>
  <c r="D4" i="60"/>
  <c r="D5" i="60"/>
  <c r="D6" i="60"/>
  <c r="D7" i="60"/>
  <c r="D8" i="60"/>
  <c r="D9" i="60"/>
  <c r="D10" i="60"/>
  <c r="D11" i="60"/>
  <c r="D12" i="60"/>
  <c r="D13" i="60"/>
  <c r="D14" i="60"/>
  <c r="D15" i="60"/>
  <c r="D16" i="60"/>
  <c r="D17" i="60"/>
  <c r="D18" i="60"/>
  <c r="D19" i="60"/>
  <c r="D20" i="60"/>
  <c r="D21" i="60"/>
  <c r="D22" i="60"/>
  <c r="D23" i="60"/>
  <c r="D24" i="60"/>
  <c r="D25" i="60"/>
  <c r="D26" i="60"/>
  <c r="D27" i="60"/>
  <c r="D28" i="60"/>
  <c r="D29" i="60"/>
  <c r="D30" i="60"/>
  <c r="D31" i="60"/>
  <c r="D32" i="60"/>
  <c r="D33" i="60"/>
  <c r="D34" i="60"/>
  <c r="D35" i="60"/>
  <c r="D36" i="60"/>
  <c r="D37" i="60"/>
  <c r="D38" i="60"/>
  <c r="D39" i="60"/>
  <c r="D40" i="60"/>
  <c r="D41" i="60"/>
  <c r="D42" i="60"/>
  <c r="D43" i="60"/>
  <c r="D44" i="60"/>
  <c r="D45" i="60"/>
  <c r="D46" i="60"/>
  <c r="D47" i="60"/>
  <c r="D48" i="60"/>
  <c r="D49" i="60"/>
  <c r="D50" i="60"/>
  <c r="D51" i="60"/>
  <c r="D52" i="60"/>
  <c r="D53" i="60"/>
  <c r="D54" i="60"/>
  <c r="D55" i="60"/>
  <c r="D56" i="60"/>
  <c r="D57" i="60"/>
  <c r="D58" i="60"/>
  <c r="D59" i="60"/>
  <c r="D60" i="60"/>
  <c r="D61" i="60"/>
  <c r="D62" i="60"/>
  <c r="D63" i="60"/>
  <c r="D64" i="60"/>
  <c r="D65" i="60"/>
  <c r="D66" i="60"/>
  <c r="D67" i="60"/>
  <c r="D68" i="60"/>
  <c r="D69" i="60"/>
  <c r="D70" i="60"/>
  <c r="D71" i="60"/>
  <c r="D72" i="60"/>
  <c r="D73" i="60"/>
  <c r="D74" i="60"/>
  <c r="D75" i="60"/>
  <c r="D76" i="60"/>
  <c r="D77" i="60"/>
  <c r="D78" i="60"/>
  <c r="D79" i="60"/>
  <c r="D80" i="60"/>
  <c r="D81" i="60"/>
  <c r="D82" i="60"/>
  <c r="D83" i="60"/>
  <c r="D84" i="60"/>
  <c r="D85" i="60"/>
  <c r="D86" i="60"/>
  <c r="D87" i="60"/>
  <c r="D88" i="60"/>
  <c r="D89" i="60"/>
  <c r="D90" i="60"/>
  <c r="D91" i="60"/>
  <c r="D92" i="60"/>
  <c r="D93" i="60"/>
  <c r="D94" i="60"/>
  <c r="D95" i="60"/>
  <c r="D96" i="60"/>
  <c r="D97" i="60"/>
  <c r="D98" i="60"/>
  <c r="D99" i="60"/>
  <c r="D100" i="60"/>
  <c r="D101" i="60"/>
  <c r="D102" i="60"/>
  <c r="D103" i="60"/>
  <c r="D104" i="60"/>
  <c r="D105" i="60"/>
  <c r="D106" i="60"/>
  <c r="D107" i="60"/>
  <c r="D108" i="60"/>
  <c r="D109" i="60"/>
  <c r="D110" i="60"/>
  <c r="D111" i="60"/>
  <c r="D112" i="60"/>
  <c r="D113" i="60"/>
  <c r="D114" i="60"/>
  <c r="D115" i="60"/>
  <c r="D116" i="60"/>
  <c r="D117" i="60"/>
  <c r="D118" i="60"/>
  <c r="D119" i="60"/>
  <c r="D120" i="60"/>
  <c r="D121" i="60"/>
  <c r="D122" i="60"/>
  <c r="D123" i="60"/>
  <c r="D124" i="60"/>
  <c r="D125" i="60"/>
  <c r="D126" i="60"/>
  <c r="D127" i="60"/>
  <c r="D128" i="60"/>
  <c r="D129" i="60"/>
  <c r="D130" i="60"/>
  <c r="D131" i="60"/>
  <c r="D132" i="60"/>
  <c r="D133" i="60"/>
  <c r="D134" i="60"/>
  <c r="D135" i="60"/>
  <c r="D136" i="60"/>
  <c r="D137" i="60"/>
  <c r="D138" i="60"/>
  <c r="D139" i="60"/>
  <c r="D140" i="60"/>
  <c r="D141" i="60"/>
  <c r="D142" i="60"/>
  <c r="D143" i="60"/>
  <c r="D144" i="60"/>
  <c r="D145" i="60"/>
  <c r="D146" i="60"/>
  <c r="D147" i="60"/>
  <c r="D148" i="60"/>
  <c r="D149" i="60"/>
  <c r="D150" i="60"/>
  <c r="D151" i="60"/>
  <c r="D152" i="60"/>
  <c r="D153" i="60"/>
  <c r="D154" i="60"/>
  <c r="D155" i="60"/>
  <c r="D156" i="60"/>
  <c r="D157" i="60"/>
  <c r="D158" i="60"/>
  <c r="D159" i="60"/>
  <c r="D160" i="60"/>
  <c r="D161" i="60"/>
  <c r="D162" i="60"/>
  <c r="D163" i="60"/>
  <c r="D164" i="60"/>
  <c r="D165" i="60"/>
  <c r="D166" i="60"/>
  <c r="D167" i="60"/>
  <c r="D168" i="60"/>
  <c r="D169" i="60"/>
  <c r="D170" i="60"/>
  <c r="D171" i="60"/>
  <c r="D172" i="60"/>
  <c r="D173" i="60"/>
  <c r="D174" i="60"/>
  <c r="D175" i="60"/>
  <c r="D176" i="60"/>
  <c r="D177" i="60"/>
  <c r="D178" i="60"/>
  <c r="D179" i="60"/>
  <c r="D180" i="60"/>
  <c r="D181" i="60"/>
  <c r="D182" i="60"/>
  <c r="D183" i="60"/>
  <c r="D184" i="60"/>
  <c r="D185" i="60"/>
  <c r="D186" i="60"/>
  <c r="D187" i="60"/>
  <c r="D188" i="60"/>
  <c r="D189" i="60"/>
  <c r="D190" i="60"/>
  <c r="D191" i="60"/>
  <c r="D192" i="60"/>
  <c r="D193" i="60"/>
  <c r="D194" i="60"/>
  <c r="D195" i="60"/>
  <c r="D196" i="60"/>
  <c r="D197" i="60"/>
  <c r="D198" i="60"/>
  <c r="D199" i="60"/>
  <c r="D200" i="60"/>
  <c r="D3" i="63"/>
  <c r="D4" i="63"/>
  <c r="D5" i="63"/>
  <c r="D6" i="63"/>
  <c r="D7" i="63"/>
  <c r="D8" i="63"/>
  <c r="D9" i="63"/>
  <c r="D10" i="63"/>
  <c r="D11" i="63"/>
  <c r="D12" i="63"/>
  <c r="D13" i="63"/>
  <c r="D14" i="63"/>
  <c r="D15" i="63"/>
  <c r="D16" i="63"/>
  <c r="D17" i="63"/>
  <c r="D18" i="63"/>
  <c r="D19" i="63"/>
  <c r="D20" i="63"/>
  <c r="D21" i="63"/>
  <c r="D22" i="63"/>
  <c r="D23" i="63"/>
  <c r="D24" i="63"/>
  <c r="D25" i="63"/>
  <c r="D26" i="63"/>
  <c r="D27" i="63"/>
  <c r="D28" i="63"/>
  <c r="D29" i="63"/>
  <c r="D30" i="63"/>
  <c r="D31" i="63"/>
  <c r="D32" i="63"/>
  <c r="D33" i="63"/>
  <c r="D34" i="63"/>
  <c r="D35" i="63"/>
  <c r="D36" i="63"/>
  <c r="D37" i="63"/>
  <c r="D38" i="63"/>
  <c r="D39" i="63"/>
  <c r="D40" i="63"/>
  <c r="D41" i="63"/>
  <c r="D42" i="63"/>
  <c r="D43" i="63"/>
  <c r="D44" i="63"/>
  <c r="D45" i="63"/>
  <c r="D46" i="63"/>
  <c r="D47" i="63"/>
  <c r="D48" i="63"/>
  <c r="D49" i="63"/>
  <c r="D50" i="63"/>
  <c r="D51" i="63"/>
  <c r="D52" i="63"/>
  <c r="D53" i="63"/>
  <c r="D54" i="63"/>
  <c r="D55" i="63"/>
  <c r="D56" i="63"/>
  <c r="D57" i="63"/>
  <c r="D58" i="63"/>
  <c r="D59" i="63"/>
  <c r="D60" i="63"/>
  <c r="D61" i="63"/>
  <c r="D62" i="63"/>
  <c r="D63" i="63"/>
  <c r="D64" i="63"/>
  <c r="D65" i="63"/>
  <c r="D66" i="63"/>
  <c r="D67" i="63"/>
  <c r="D68" i="63"/>
  <c r="D69" i="63"/>
  <c r="D70" i="63"/>
  <c r="D71" i="63"/>
  <c r="D72" i="63"/>
  <c r="D73" i="63"/>
  <c r="D74" i="63"/>
  <c r="D75" i="63"/>
  <c r="D76" i="63"/>
  <c r="D77" i="63"/>
  <c r="D78" i="63"/>
  <c r="D79" i="63"/>
  <c r="D80" i="63"/>
  <c r="D81" i="63"/>
  <c r="D82" i="63"/>
  <c r="D83" i="63"/>
  <c r="D84" i="63"/>
  <c r="D85" i="63"/>
  <c r="D86" i="63"/>
  <c r="D87" i="63"/>
  <c r="D88" i="63"/>
  <c r="D89" i="63"/>
  <c r="D90" i="63"/>
  <c r="D91" i="63"/>
  <c r="D92" i="63"/>
  <c r="D93" i="63"/>
  <c r="D94" i="63"/>
  <c r="D95" i="63"/>
  <c r="D96" i="63"/>
  <c r="D97" i="63"/>
  <c r="D98" i="63"/>
  <c r="D99" i="63"/>
  <c r="D100" i="63"/>
  <c r="D101" i="63"/>
  <c r="D102" i="63"/>
  <c r="D103" i="63"/>
  <c r="D104" i="63"/>
  <c r="D105" i="63"/>
  <c r="D106" i="63"/>
  <c r="D107" i="63"/>
  <c r="D108" i="63"/>
  <c r="D109" i="63"/>
  <c r="D110" i="63"/>
  <c r="D111" i="63"/>
  <c r="D112" i="63"/>
  <c r="D113" i="63"/>
  <c r="D114" i="63"/>
  <c r="D115" i="63"/>
  <c r="D116" i="63"/>
  <c r="D117" i="63"/>
  <c r="D118" i="63"/>
  <c r="D119" i="63"/>
  <c r="D120" i="63"/>
  <c r="D121" i="63"/>
  <c r="D122" i="63"/>
  <c r="D123" i="63"/>
  <c r="D124" i="63"/>
  <c r="D125" i="63"/>
  <c r="D126" i="63"/>
  <c r="D127" i="63"/>
  <c r="D128" i="63"/>
  <c r="D129" i="63"/>
  <c r="D130" i="63"/>
  <c r="D131" i="63"/>
  <c r="D132" i="63"/>
  <c r="D133" i="63"/>
  <c r="D134" i="63"/>
  <c r="D135" i="63"/>
  <c r="D136" i="63"/>
  <c r="D137" i="63"/>
  <c r="D138" i="63"/>
  <c r="D139" i="63"/>
  <c r="D140" i="63"/>
  <c r="D141" i="63"/>
  <c r="D142" i="63"/>
  <c r="D143" i="63"/>
  <c r="D144" i="63"/>
  <c r="D145" i="63"/>
  <c r="D146" i="63"/>
  <c r="D147" i="63"/>
  <c r="D148" i="63"/>
  <c r="D149" i="63"/>
  <c r="D150" i="63"/>
  <c r="D151" i="63"/>
  <c r="D152" i="63"/>
  <c r="D153" i="63"/>
  <c r="D154" i="63"/>
  <c r="D155" i="63"/>
  <c r="D156" i="63"/>
  <c r="D157" i="63"/>
  <c r="D158" i="63"/>
  <c r="D159" i="63"/>
  <c r="D160" i="63"/>
  <c r="D161" i="63"/>
  <c r="D162" i="63"/>
  <c r="D163" i="63"/>
  <c r="D164" i="63"/>
  <c r="D165" i="63"/>
  <c r="D166" i="63"/>
  <c r="D167" i="63"/>
  <c r="D168" i="63"/>
  <c r="D169" i="63"/>
  <c r="D170" i="63"/>
  <c r="D171" i="63"/>
  <c r="D172" i="63"/>
  <c r="D173" i="63"/>
  <c r="D174" i="63"/>
  <c r="D175" i="63"/>
  <c r="D176" i="63"/>
  <c r="D177" i="63"/>
  <c r="D178" i="63"/>
  <c r="D179" i="63"/>
  <c r="D180" i="63"/>
  <c r="D181" i="63"/>
  <c r="D182" i="63"/>
  <c r="D183" i="63"/>
  <c r="D184" i="63"/>
  <c r="D185" i="63"/>
  <c r="D186" i="63"/>
  <c r="D187" i="63"/>
  <c r="D188" i="63"/>
  <c r="D189" i="63"/>
  <c r="D190" i="63"/>
  <c r="D191" i="63"/>
  <c r="D192" i="63"/>
  <c r="D193" i="63"/>
  <c r="D194" i="63"/>
  <c r="D195" i="63"/>
  <c r="D196" i="63"/>
  <c r="D197" i="63"/>
  <c r="D198" i="63"/>
  <c r="D199" i="63"/>
  <c r="D200" i="63"/>
  <c r="D3" i="61"/>
  <c r="D4" i="61"/>
  <c r="D5" i="61"/>
  <c r="D6" i="61"/>
  <c r="D7" i="61"/>
  <c r="D8" i="61"/>
  <c r="D9" i="61"/>
  <c r="D10" i="61"/>
  <c r="D11" i="61"/>
  <c r="D12" i="61"/>
  <c r="D13" i="61"/>
  <c r="D14" i="61"/>
  <c r="D15" i="61"/>
  <c r="D16" i="61"/>
  <c r="D17" i="61"/>
  <c r="D18" i="61"/>
  <c r="D19" i="61"/>
  <c r="D20" i="61"/>
  <c r="D21" i="61"/>
  <c r="D22" i="61"/>
  <c r="D23" i="61"/>
  <c r="D24" i="61"/>
  <c r="D25" i="61"/>
  <c r="D26" i="61"/>
  <c r="D27" i="61"/>
  <c r="D28" i="61"/>
  <c r="D29" i="61"/>
  <c r="D30" i="61"/>
  <c r="D31" i="61"/>
  <c r="D32" i="61"/>
  <c r="D33" i="61"/>
  <c r="D34" i="61"/>
  <c r="D35" i="61"/>
  <c r="D36" i="61"/>
  <c r="D37" i="61"/>
  <c r="D38" i="61"/>
  <c r="D39" i="61"/>
  <c r="D40" i="61"/>
  <c r="D41" i="61"/>
  <c r="D42" i="61"/>
  <c r="D43" i="61"/>
  <c r="D44" i="61"/>
  <c r="D45" i="61"/>
  <c r="D46" i="61"/>
  <c r="D47" i="61"/>
  <c r="D48" i="61"/>
  <c r="D49" i="61"/>
  <c r="D50" i="61"/>
  <c r="D51" i="61"/>
  <c r="D52" i="61"/>
  <c r="D53" i="61"/>
  <c r="D54" i="61"/>
  <c r="D55" i="61"/>
  <c r="D56" i="61"/>
  <c r="D57" i="61"/>
  <c r="D58" i="61"/>
  <c r="D59" i="61"/>
  <c r="D60" i="61"/>
  <c r="D61" i="61"/>
  <c r="D62" i="61"/>
  <c r="D63" i="61"/>
  <c r="D64" i="61"/>
  <c r="D65" i="61"/>
  <c r="D66" i="61"/>
  <c r="D67" i="61"/>
  <c r="D68" i="61"/>
  <c r="D69" i="61"/>
  <c r="D70" i="61"/>
  <c r="D71" i="61"/>
  <c r="D72" i="61"/>
  <c r="D73" i="61"/>
  <c r="D74" i="61"/>
  <c r="D75" i="61"/>
  <c r="D76" i="61"/>
  <c r="D77" i="61"/>
  <c r="D78" i="61"/>
  <c r="D79" i="61"/>
  <c r="D80" i="61"/>
  <c r="D81" i="61"/>
  <c r="D82" i="61"/>
  <c r="D83" i="61"/>
  <c r="D84" i="61"/>
  <c r="D85" i="61"/>
  <c r="D86" i="61"/>
  <c r="D87" i="61"/>
  <c r="D88" i="61"/>
  <c r="D89" i="61"/>
  <c r="D90" i="61"/>
  <c r="D91" i="61"/>
  <c r="D92" i="61"/>
  <c r="D93" i="61"/>
  <c r="D94" i="61"/>
  <c r="D95" i="61"/>
  <c r="D96" i="61"/>
  <c r="D97" i="61"/>
  <c r="D98" i="61"/>
  <c r="D99" i="61"/>
  <c r="D100" i="61"/>
  <c r="D101" i="61"/>
  <c r="D102" i="61"/>
  <c r="D103" i="61"/>
  <c r="D104" i="61"/>
  <c r="D105" i="61"/>
  <c r="D106" i="61"/>
  <c r="D107" i="61"/>
  <c r="D108" i="61"/>
  <c r="D109" i="61"/>
  <c r="D110" i="61"/>
  <c r="D111" i="61"/>
  <c r="D112" i="61"/>
  <c r="D113" i="61"/>
  <c r="D114" i="61"/>
  <c r="D115" i="61"/>
  <c r="D116" i="61"/>
  <c r="D117" i="61"/>
  <c r="D118" i="61"/>
  <c r="D119" i="61"/>
  <c r="D120" i="61"/>
  <c r="D121" i="61"/>
  <c r="D122" i="61"/>
  <c r="D123" i="61"/>
  <c r="D124" i="61"/>
  <c r="D125" i="61"/>
  <c r="D126" i="61"/>
  <c r="D127" i="61"/>
  <c r="D128" i="61"/>
  <c r="D129" i="61"/>
  <c r="D130" i="61"/>
  <c r="D131" i="61"/>
  <c r="D132" i="61"/>
  <c r="D133" i="61"/>
  <c r="D134" i="61"/>
  <c r="D135" i="61"/>
  <c r="D136" i="61"/>
  <c r="D137" i="61"/>
  <c r="D138" i="61"/>
  <c r="D139" i="61"/>
  <c r="D140" i="61"/>
  <c r="D141" i="61"/>
  <c r="D142" i="61"/>
  <c r="D143" i="61"/>
  <c r="D144" i="61"/>
  <c r="D145" i="61"/>
  <c r="D146" i="61"/>
  <c r="D147" i="61"/>
  <c r="D148" i="61"/>
  <c r="D149" i="61"/>
  <c r="D150" i="61"/>
  <c r="D151" i="61"/>
  <c r="D152" i="61"/>
  <c r="D153" i="61"/>
  <c r="D154" i="61"/>
  <c r="D155" i="61"/>
  <c r="D156" i="61"/>
  <c r="D157" i="61"/>
  <c r="D158" i="61"/>
  <c r="D159" i="61"/>
  <c r="D160" i="61"/>
  <c r="D161" i="61"/>
  <c r="D162" i="61"/>
  <c r="D163" i="61"/>
  <c r="D164" i="61"/>
  <c r="D165" i="61"/>
  <c r="D166" i="61"/>
  <c r="D167" i="61"/>
  <c r="D168" i="61"/>
  <c r="D169" i="61"/>
  <c r="D170" i="61"/>
  <c r="D171" i="61"/>
  <c r="D172" i="61"/>
  <c r="D173" i="61"/>
  <c r="D174" i="61"/>
  <c r="D175" i="61"/>
  <c r="D176" i="61"/>
  <c r="D177" i="61"/>
  <c r="D178" i="61"/>
  <c r="D179" i="61"/>
  <c r="D180" i="61"/>
  <c r="D181" i="61"/>
  <c r="D182" i="61"/>
  <c r="D183" i="61"/>
  <c r="D184" i="61"/>
  <c r="D185" i="61"/>
  <c r="D186" i="61"/>
  <c r="D187" i="61"/>
  <c r="D188" i="61"/>
  <c r="D189" i="61"/>
  <c r="D190" i="61"/>
  <c r="D191" i="61"/>
  <c r="D192" i="61"/>
  <c r="D193" i="61"/>
  <c r="D194" i="61"/>
  <c r="D195" i="61"/>
  <c r="D196" i="61"/>
  <c r="D197" i="61"/>
  <c r="D198" i="61"/>
  <c r="D199" i="61"/>
  <c r="D200" i="61"/>
  <c r="D3" i="59"/>
  <c r="D4" i="59"/>
  <c r="D5" i="59"/>
  <c r="D6" i="59"/>
  <c r="D7" i="59"/>
  <c r="D8" i="59"/>
  <c r="D9" i="59"/>
  <c r="D10" i="59"/>
  <c r="D11" i="59"/>
  <c r="D12" i="59"/>
  <c r="D13" i="59"/>
  <c r="D14" i="59"/>
  <c r="D15" i="59"/>
  <c r="D16" i="59"/>
  <c r="D17" i="59"/>
  <c r="D18" i="59"/>
  <c r="D19" i="59"/>
  <c r="D20" i="59"/>
  <c r="D21" i="59"/>
  <c r="D22" i="59"/>
  <c r="D23" i="59"/>
  <c r="D24" i="59"/>
  <c r="D25" i="59"/>
  <c r="D26" i="59"/>
  <c r="D27" i="59"/>
  <c r="D28" i="59"/>
  <c r="D29" i="59"/>
  <c r="D30" i="59"/>
  <c r="D31" i="59"/>
  <c r="D32" i="59"/>
  <c r="D33" i="59"/>
  <c r="D34" i="59"/>
  <c r="D35" i="59"/>
  <c r="D36" i="59"/>
  <c r="D37" i="59"/>
  <c r="D38" i="59"/>
  <c r="D39" i="59"/>
  <c r="D40" i="59"/>
  <c r="D41" i="59"/>
  <c r="D42" i="59"/>
  <c r="D43" i="59"/>
  <c r="D44" i="59"/>
  <c r="D45" i="59"/>
  <c r="D46" i="59"/>
  <c r="D47" i="59"/>
  <c r="D48" i="59"/>
  <c r="D49" i="59"/>
  <c r="D50" i="59"/>
  <c r="D51" i="59"/>
  <c r="D52" i="59"/>
  <c r="D53" i="59"/>
  <c r="D54" i="59"/>
  <c r="D55" i="59"/>
  <c r="D56" i="59"/>
  <c r="D57" i="59"/>
  <c r="D58" i="59"/>
  <c r="D59" i="59"/>
  <c r="D60" i="59"/>
  <c r="D61" i="59"/>
  <c r="D62" i="59"/>
  <c r="D63" i="59"/>
  <c r="D64" i="59"/>
  <c r="D65" i="59"/>
  <c r="D66" i="59"/>
  <c r="D67" i="59"/>
  <c r="D68" i="59"/>
  <c r="D69" i="59"/>
  <c r="D70" i="59"/>
  <c r="D71" i="59"/>
  <c r="D72" i="59"/>
  <c r="D73" i="59"/>
  <c r="D74" i="59"/>
  <c r="D75" i="59"/>
  <c r="D76" i="59"/>
  <c r="D77" i="59"/>
  <c r="D78" i="59"/>
  <c r="D79" i="59"/>
  <c r="D80" i="59"/>
  <c r="D81" i="59"/>
  <c r="D82" i="59"/>
  <c r="D83" i="59"/>
  <c r="D84" i="59"/>
  <c r="D85" i="59"/>
  <c r="D86" i="59"/>
  <c r="D87" i="59"/>
  <c r="D88" i="59"/>
  <c r="D89" i="59"/>
  <c r="D90" i="59"/>
  <c r="D91" i="59"/>
  <c r="D92" i="59"/>
  <c r="D93" i="59"/>
  <c r="D94" i="59"/>
  <c r="D95" i="59"/>
  <c r="D96" i="59"/>
  <c r="D97" i="59"/>
  <c r="D98" i="59"/>
  <c r="D99" i="59"/>
  <c r="D100" i="59"/>
  <c r="D101" i="59"/>
  <c r="D102" i="59"/>
  <c r="D103" i="59"/>
  <c r="D104" i="59"/>
  <c r="D105" i="59"/>
  <c r="D106" i="59"/>
  <c r="D107" i="59"/>
  <c r="D108" i="59"/>
  <c r="D109" i="59"/>
  <c r="D110" i="59"/>
  <c r="D111" i="59"/>
  <c r="D112" i="59"/>
  <c r="D113" i="59"/>
  <c r="D114" i="59"/>
  <c r="D115" i="59"/>
  <c r="D116" i="59"/>
  <c r="D117" i="59"/>
  <c r="D118" i="59"/>
  <c r="D119" i="59"/>
  <c r="D120" i="59"/>
  <c r="D121" i="59"/>
  <c r="D122" i="59"/>
  <c r="D123" i="59"/>
  <c r="D124" i="59"/>
  <c r="D125" i="59"/>
  <c r="D126" i="59"/>
  <c r="D127" i="59"/>
  <c r="D128" i="59"/>
  <c r="D129" i="59"/>
  <c r="D130" i="59"/>
  <c r="D131" i="59"/>
  <c r="D132" i="59"/>
  <c r="D133" i="59"/>
  <c r="D134" i="59"/>
  <c r="D135" i="59"/>
  <c r="D136" i="59"/>
  <c r="D137" i="59"/>
  <c r="D138" i="59"/>
  <c r="D139" i="59"/>
  <c r="D140" i="59"/>
  <c r="D141" i="59"/>
  <c r="D142" i="59"/>
  <c r="D143" i="59"/>
  <c r="D144" i="59"/>
  <c r="D145" i="59"/>
  <c r="D146" i="59"/>
  <c r="D147" i="59"/>
  <c r="D148" i="59"/>
  <c r="D149" i="59"/>
  <c r="D150" i="59"/>
  <c r="D151" i="59"/>
  <c r="D152" i="59"/>
  <c r="D153" i="59"/>
  <c r="D154" i="59"/>
  <c r="D155" i="59"/>
  <c r="D156" i="59"/>
  <c r="D157" i="59"/>
  <c r="D158" i="59"/>
  <c r="D159" i="59"/>
  <c r="D160" i="59"/>
  <c r="D161" i="59"/>
  <c r="D162" i="59"/>
  <c r="D163" i="59"/>
  <c r="D164" i="59"/>
  <c r="D165" i="59"/>
  <c r="D166" i="59"/>
  <c r="D167" i="59"/>
  <c r="D168" i="59"/>
  <c r="D169" i="59"/>
  <c r="D170" i="59"/>
  <c r="D171" i="59"/>
  <c r="D172" i="59"/>
  <c r="D173" i="59"/>
  <c r="D174" i="59"/>
  <c r="D175" i="59"/>
  <c r="D176" i="59"/>
  <c r="D177" i="59"/>
  <c r="D178" i="59"/>
  <c r="D179" i="59"/>
  <c r="D180" i="59"/>
  <c r="D181" i="59"/>
  <c r="D182" i="59"/>
  <c r="D183" i="59"/>
  <c r="D184" i="59"/>
  <c r="D185" i="59"/>
  <c r="D186" i="59"/>
  <c r="D187" i="59"/>
  <c r="D188" i="59"/>
  <c r="D189" i="59"/>
  <c r="D190" i="59"/>
  <c r="D191" i="59"/>
  <c r="D192" i="59"/>
  <c r="D193" i="59"/>
  <c r="D194" i="59"/>
  <c r="D195" i="59"/>
  <c r="D196" i="59"/>
  <c r="D197" i="59"/>
  <c r="D198" i="59"/>
  <c r="D199" i="59"/>
  <c r="D200" i="59"/>
  <c r="D3" i="58"/>
  <c r="D4" i="58"/>
  <c r="D5" i="58"/>
  <c r="D6" i="58"/>
  <c r="D7" i="58"/>
  <c r="D8" i="58"/>
  <c r="D9" i="58"/>
  <c r="D10" i="58"/>
  <c r="D11" i="58"/>
  <c r="D12" i="58"/>
  <c r="D13" i="58"/>
  <c r="D14" i="58"/>
  <c r="D15" i="58"/>
  <c r="D16" i="58"/>
  <c r="D17" i="58"/>
  <c r="D18" i="58"/>
  <c r="D19" i="58"/>
  <c r="D20" i="58"/>
  <c r="D21" i="58"/>
  <c r="D22" i="58"/>
  <c r="D23" i="58"/>
  <c r="D24" i="58"/>
  <c r="D25" i="58"/>
  <c r="D26" i="58"/>
  <c r="D27" i="58"/>
  <c r="D28" i="58"/>
  <c r="D29" i="58"/>
  <c r="D30" i="58"/>
  <c r="D31" i="58"/>
  <c r="D32" i="58"/>
  <c r="D33" i="58"/>
  <c r="D34" i="58"/>
  <c r="D35" i="58"/>
  <c r="D36" i="58"/>
  <c r="D37" i="58"/>
  <c r="D38" i="58"/>
  <c r="D39" i="58"/>
  <c r="D40" i="58"/>
  <c r="D41" i="58"/>
  <c r="D42" i="58"/>
  <c r="D43" i="58"/>
  <c r="D44" i="58"/>
  <c r="D45" i="58"/>
  <c r="D46" i="58"/>
  <c r="D47" i="58"/>
  <c r="D48" i="58"/>
  <c r="D49" i="58"/>
  <c r="D50" i="58"/>
  <c r="D51" i="58"/>
  <c r="D52" i="58"/>
  <c r="D53" i="58"/>
  <c r="D54" i="58"/>
  <c r="D55" i="58"/>
  <c r="D56" i="58"/>
  <c r="D57" i="58"/>
  <c r="D58" i="58"/>
  <c r="D59" i="58"/>
  <c r="D60" i="58"/>
  <c r="D61" i="58"/>
  <c r="D62" i="58"/>
  <c r="D63" i="58"/>
  <c r="D64" i="58"/>
  <c r="D65" i="58"/>
  <c r="D66" i="58"/>
  <c r="D67" i="58"/>
  <c r="D68" i="58"/>
  <c r="D69" i="58"/>
  <c r="D70" i="58"/>
  <c r="D71" i="58"/>
  <c r="D72" i="58"/>
  <c r="D73" i="58"/>
  <c r="D74" i="58"/>
  <c r="D75" i="58"/>
  <c r="D76" i="58"/>
  <c r="D77" i="58"/>
  <c r="D78" i="58"/>
  <c r="D79" i="58"/>
  <c r="D80" i="58"/>
  <c r="D81" i="58"/>
  <c r="D82" i="58"/>
  <c r="D83" i="58"/>
  <c r="D84" i="58"/>
  <c r="D85" i="58"/>
  <c r="D86" i="58"/>
  <c r="D87" i="58"/>
  <c r="D88" i="58"/>
  <c r="D89" i="58"/>
  <c r="D90" i="58"/>
  <c r="D91" i="58"/>
  <c r="D92" i="58"/>
  <c r="D93" i="58"/>
  <c r="D94" i="58"/>
  <c r="D95" i="58"/>
  <c r="D96" i="58"/>
  <c r="D97" i="58"/>
  <c r="D98" i="58"/>
  <c r="D99" i="58"/>
  <c r="D100" i="58"/>
  <c r="D101" i="58"/>
  <c r="D102" i="58"/>
  <c r="D103" i="58"/>
  <c r="D104" i="58"/>
  <c r="D105" i="58"/>
  <c r="D106" i="58"/>
  <c r="D107" i="58"/>
  <c r="D108" i="58"/>
  <c r="D109" i="58"/>
  <c r="D110" i="58"/>
  <c r="D111" i="58"/>
  <c r="D112" i="58"/>
  <c r="D113" i="58"/>
  <c r="D114" i="58"/>
  <c r="D115" i="58"/>
  <c r="D116" i="58"/>
  <c r="D117" i="58"/>
  <c r="D118" i="58"/>
  <c r="D119" i="58"/>
  <c r="D120" i="58"/>
  <c r="D121" i="58"/>
  <c r="D122" i="58"/>
  <c r="D123" i="58"/>
  <c r="D124" i="58"/>
  <c r="D125" i="58"/>
  <c r="D126" i="58"/>
  <c r="D127" i="58"/>
  <c r="D128" i="58"/>
  <c r="D129" i="58"/>
  <c r="D130" i="58"/>
  <c r="D131" i="58"/>
  <c r="D132" i="58"/>
  <c r="D133" i="58"/>
  <c r="D134" i="58"/>
  <c r="D135" i="58"/>
  <c r="D136" i="58"/>
  <c r="D137" i="58"/>
  <c r="D138" i="58"/>
  <c r="D139" i="58"/>
  <c r="D140" i="58"/>
  <c r="D141" i="58"/>
  <c r="D142" i="58"/>
  <c r="D143" i="58"/>
  <c r="D144" i="58"/>
  <c r="D145" i="58"/>
  <c r="D146" i="58"/>
  <c r="D147" i="58"/>
  <c r="D148" i="58"/>
  <c r="D149" i="58"/>
  <c r="D150" i="58"/>
  <c r="D151" i="58"/>
  <c r="D152" i="58"/>
  <c r="D153" i="58"/>
  <c r="D154" i="58"/>
  <c r="D155" i="58"/>
  <c r="D156" i="58"/>
  <c r="D157" i="58"/>
  <c r="D158" i="58"/>
  <c r="D159" i="58"/>
  <c r="D160" i="58"/>
  <c r="D161" i="58"/>
  <c r="D162" i="58"/>
  <c r="D163" i="58"/>
  <c r="D164" i="58"/>
  <c r="D165" i="58"/>
  <c r="D166" i="58"/>
  <c r="D167" i="58"/>
  <c r="D168" i="58"/>
  <c r="D169" i="58"/>
  <c r="D170" i="58"/>
  <c r="D171" i="58"/>
  <c r="D172" i="58"/>
  <c r="D173" i="58"/>
  <c r="D174" i="58"/>
  <c r="D175" i="58"/>
  <c r="D176" i="58"/>
  <c r="D177" i="58"/>
  <c r="D178" i="58"/>
  <c r="D179" i="58"/>
  <c r="D180" i="58"/>
  <c r="D181" i="58"/>
  <c r="D182" i="58"/>
  <c r="D183" i="58"/>
  <c r="D184" i="58"/>
  <c r="D185" i="58"/>
  <c r="D186" i="58"/>
  <c r="D187" i="58"/>
  <c r="D188" i="58"/>
  <c r="D189" i="58"/>
  <c r="D190" i="58"/>
  <c r="D191" i="58"/>
  <c r="D192" i="58"/>
  <c r="D193" i="58"/>
  <c r="D194" i="58"/>
  <c r="D195" i="58"/>
  <c r="D196" i="58"/>
  <c r="D197" i="58"/>
  <c r="D198" i="58"/>
  <c r="D199" i="58"/>
  <c r="D200" i="58"/>
  <c r="D3" i="54"/>
  <c r="D4" i="54"/>
  <c r="D5" i="54"/>
  <c r="D6" i="54"/>
  <c r="D7" i="54"/>
  <c r="D8" i="54"/>
  <c r="D9" i="54"/>
  <c r="D10" i="54"/>
  <c r="D11" i="54"/>
  <c r="D12" i="54"/>
  <c r="D13" i="54"/>
  <c r="D14" i="54"/>
  <c r="D15" i="54"/>
  <c r="D16" i="54"/>
  <c r="D17" i="54"/>
  <c r="D18" i="54"/>
  <c r="D19" i="54"/>
  <c r="D20" i="54"/>
  <c r="D21" i="54"/>
  <c r="D22" i="54"/>
  <c r="D23" i="54"/>
  <c r="D24" i="54"/>
  <c r="D25" i="54"/>
  <c r="D26" i="54"/>
  <c r="D27" i="54"/>
  <c r="D28" i="54"/>
  <c r="D29" i="54"/>
  <c r="D30" i="54"/>
  <c r="D31" i="54"/>
  <c r="D32" i="54"/>
  <c r="D33" i="54"/>
  <c r="D34" i="54"/>
  <c r="D35" i="54"/>
  <c r="D36" i="54"/>
  <c r="D37" i="54"/>
  <c r="D38" i="54"/>
  <c r="D39" i="54"/>
  <c r="D40" i="54"/>
  <c r="D41" i="54"/>
  <c r="D42" i="54"/>
  <c r="D43" i="54"/>
  <c r="D44" i="54"/>
  <c r="D45" i="54"/>
  <c r="D46" i="54"/>
  <c r="D47" i="54"/>
  <c r="D48" i="54"/>
  <c r="D49" i="54"/>
  <c r="D50" i="54"/>
  <c r="D51" i="54"/>
  <c r="D52" i="54"/>
  <c r="D53" i="54"/>
  <c r="D54" i="54"/>
  <c r="D55" i="54"/>
  <c r="D56" i="54"/>
  <c r="D57" i="54"/>
  <c r="D58" i="54"/>
  <c r="D59" i="54"/>
  <c r="D60" i="54"/>
  <c r="D61" i="54"/>
  <c r="D62" i="54"/>
  <c r="D63" i="54"/>
  <c r="D64" i="54"/>
  <c r="D65" i="54"/>
  <c r="D66" i="54"/>
  <c r="D67" i="54"/>
  <c r="D68" i="54"/>
  <c r="D69" i="54"/>
  <c r="D70" i="54"/>
  <c r="D71" i="54"/>
  <c r="D72" i="54"/>
  <c r="D73" i="54"/>
  <c r="D74" i="54"/>
  <c r="D75" i="54"/>
  <c r="D76" i="54"/>
  <c r="D77" i="54"/>
  <c r="D78" i="54"/>
  <c r="D79" i="54"/>
  <c r="D80" i="54"/>
  <c r="D81" i="54"/>
  <c r="D82" i="54"/>
  <c r="D83" i="54"/>
  <c r="D84" i="54"/>
  <c r="D85" i="54"/>
  <c r="D86" i="54"/>
  <c r="D87" i="54"/>
  <c r="D88" i="54"/>
  <c r="D89" i="54"/>
  <c r="D90" i="54"/>
  <c r="D91" i="54"/>
  <c r="D92" i="54"/>
  <c r="D93" i="54"/>
  <c r="D94" i="54"/>
  <c r="D95" i="54"/>
  <c r="D96" i="54"/>
  <c r="D97" i="54"/>
  <c r="D98" i="54"/>
  <c r="D99" i="54"/>
  <c r="D100" i="54"/>
  <c r="D101" i="54"/>
  <c r="D102" i="54"/>
  <c r="D103" i="54"/>
  <c r="D104" i="54"/>
  <c r="D105" i="54"/>
  <c r="D106" i="54"/>
  <c r="D107" i="54"/>
  <c r="D108" i="54"/>
  <c r="D109" i="54"/>
  <c r="D110" i="54"/>
  <c r="D111" i="54"/>
  <c r="D112" i="54"/>
  <c r="D113" i="54"/>
  <c r="D114" i="54"/>
  <c r="D115" i="54"/>
  <c r="D116" i="54"/>
  <c r="D117" i="54"/>
  <c r="D118" i="54"/>
  <c r="D119" i="54"/>
  <c r="D120" i="54"/>
  <c r="D121" i="54"/>
  <c r="D122" i="54"/>
  <c r="D123" i="54"/>
  <c r="D124" i="54"/>
  <c r="D125" i="54"/>
  <c r="D126" i="54"/>
  <c r="D127" i="54"/>
  <c r="D128" i="54"/>
  <c r="D129" i="54"/>
  <c r="D130" i="54"/>
  <c r="D131" i="54"/>
  <c r="D132" i="54"/>
  <c r="D133" i="54"/>
  <c r="D134" i="54"/>
  <c r="D135" i="54"/>
  <c r="D136" i="54"/>
  <c r="D137" i="54"/>
  <c r="D138" i="54"/>
  <c r="D139" i="54"/>
  <c r="D140" i="54"/>
  <c r="D141" i="54"/>
  <c r="D142" i="54"/>
  <c r="D143" i="54"/>
  <c r="D144" i="54"/>
  <c r="D145" i="54"/>
  <c r="D146" i="54"/>
  <c r="D147" i="54"/>
  <c r="D148" i="54"/>
  <c r="D149" i="54"/>
  <c r="D150" i="54"/>
  <c r="D151" i="54"/>
  <c r="D152" i="54"/>
  <c r="D153" i="54"/>
  <c r="D154" i="54"/>
  <c r="D155" i="54"/>
  <c r="D156" i="54"/>
  <c r="D157" i="54"/>
  <c r="D158" i="54"/>
  <c r="D159" i="54"/>
  <c r="D160" i="54"/>
  <c r="D161" i="54"/>
  <c r="D162" i="54"/>
  <c r="D163" i="54"/>
  <c r="D164" i="54"/>
  <c r="D165" i="54"/>
  <c r="D166" i="54"/>
  <c r="D167" i="54"/>
  <c r="D168" i="54"/>
  <c r="D169" i="54"/>
  <c r="D170" i="54"/>
  <c r="D171" i="54"/>
  <c r="D172" i="54"/>
  <c r="D173" i="54"/>
  <c r="D174" i="54"/>
  <c r="D175" i="54"/>
  <c r="D176" i="54"/>
  <c r="D177" i="54"/>
  <c r="D178" i="54"/>
  <c r="D179" i="54"/>
  <c r="D180" i="54"/>
  <c r="D181" i="54"/>
  <c r="D182" i="54"/>
  <c r="D183" i="54"/>
  <c r="D184" i="54"/>
  <c r="D185" i="54"/>
  <c r="D186" i="54"/>
  <c r="D187" i="54"/>
  <c r="D188" i="54"/>
  <c r="D189" i="54"/>
  <c r="D190" i="54"/>
  <c r="D191" i="54"/>
  <c r="D192" i="54"/>
  <c r="D193" i="54"/>
  <c r="D194" i="54"/>
  <c r="D195" i="54"/>
  <c r="D196" i="54"/>
  <c r="D197" i="54"/>
  <c r="D198" i="54"/>
  <c r="D199" i="54"/>
  <c r="D200" i="54"/>
  <c r="D3" i="56"/>
  <c r="D4" i="56"/>
  <c r="D5" i="56"/>
  <c r="D6" i="56"/>
  <c r="D7" i="56"/>
  <c r="D8" i="56"/>
  <c r="D9" i="56"/>
  <c r="D10" i="56"/>
  <c r="D11" i="56"/>
  <c r="D12" i="56"/>
  <c r="D13" i="56"/>
  <c r="D14" i="56"/>
  <c r="D15" i="56"/>
  <c r="D16" i="56"/>
  <c r="D17" i="56"/>
  <c r="D18" i="56"/>
  <c r="D19" i="56"/>
  <c r="D20" i="56"/>
  <c r="D21" i="56"/>
  <c r="D22" i="56"/>
  <c r="D23" i="56"/>
  <c r="D24" i="56"/>
  <c r="D25" i="56"/>
  <c r="D26" i="56"/>
  <c r="D27" i="56"/>
  <c r="D28" i="56"/>
  <c r="D29" i="56"/>
  <c r="D30" i="56"/>
  <c r="D31" i="56"/>
  <c r="D32" i="56"/>
  <c r="D33" i="56"/>
  <c r="D34" i="56"/>
  <c r="D35" i="56"/>
  <c r="D36" i="56"/>
  <c r="D37" i="56"/>
  <c r="D38" i="56"/>
  <c r="D39" i="56"/>
  <c r="D40" i="56"/>
  <c r="D41" i="56"/>
  <c r="D42" i="56"/>
  <c r="D43" i="56"/>
  <c r="D44" i="56"/>
  <c r="D45" i="56"/>
  <c r="D46" i="56"/>
  <c r="D47" i="56"/>
  <c r="D48" i="56"/>
  <c r="D49" i="56"/>
  <c r="D50" i="56"/>
  <c r="D51" i="56"/>
  <c r="D52" i="56"/>
  <c r="D53" i="56"/>
  <c r="D54" i="56"/>
  <c r="D55" i="56"/>
  <c r="D56" i="56"/>
  <c r="D57" i="56"/>
  <c r="D58" i="56"/>
  <c r="D59" i="56"/>
  <c r="D60" i="56"/>
  <c r="D61" i="56"/>
  <c r="D62" i="56"/>
  <c r="D63" i="56"/>
  <c r="D64" i="56"/>
  <c r="D65" i="56"/>
  <c r="D66" i="56"/>
  <c r="D67" i="56"/>
  <c r="D68" i="56"/>
  <c r="D69" i="56"/>
  <c r="D70" i="56"/>
  <c r="D71" i="56"/>
  <c r="D72" i="56"/>
  <c r="D73" i="56"/>
  <c r="D74" i="56"/>
  <c r="D75" i="56"/>
  <c r="D76" i="56"/>
  <c r="D77" i="56"/>
  <c r="D78" i="56"/>
  <c r="D79" i="56"/>
  <c r="D80" i="56"/>
  <c r="D81" i="56"/>
  <c r="D82" i="56"/>
  <c r="D83" i="56"/>
  <c r="D84" i="56"/>
  <c r="D85" i="56"/>
  <c r="D86" i="56"/>
  <c r="D87" i="56"/>
  <c r="D88" i="56"/>
  <c r="D89" i="56"/>
  <c r="D90" i="56"/>
  <c r="D91" i="56"/>
  <c r="D92" i="56"/>
  <c r="D93" i="56"/>
  <c r="D94" i="56"/>
  <c r="D95" i="56"/>
  <c r="D96" i="56"/>
  <c r="D97" i="56"/>
  <c r="D98" i="56"/>
  <c r="D99" i="56"/>
  <c r="D100" i="56"/>
  <c r="D101" i="56"/>
  <c r="D102" i="56"/>
  <c r="D103" i="56"/>
  <c r="D104" i="56"/>
  <c r="D105" i="56"/>
  <c r="D106" i="56"/>
  <c r="D107" i="56"/>
  <c r="D108" i="56"/>
  <c r="D109" i="56"/>
  <c r="D110" i="56"/>
  <c r="D111" i="56"/>
  <c r="D112" i="56"/>
  <c r="D113" i="56"/>
  <c r="D114" i="56"/>
  <c r="D115" i="56"/>
  <c r="D116" i="56"/>
  <c r="D117" i="56"/>
  <c r="D118" i="56"/>
  <c r="D119" i="56"/>
  <c r="D120" i="56"/>
  <c r="D121" i="56"/>
  <c r="D122" i="56"/>
  <c r="D123" i="56"/>
  <c r="D124" i="56"/>
  <c r="D125" i="56"/>
  <c r="D126" i="56"/>
  <c r="D127" i="56"/>
  <c r="D128" i="56"/>
  <c r="D129" i="56"/>
  <c r="D130" i="56"/>
  <c r="D131" i="56"/>
  <c r="D132" i="56"/>
  <c r="D133" i="56"/>
  <c r="D134" i="56"/>
  <c r="D135" i="56"/>
  <c r="D136" i="56"/>
  <c r="D137" i="56"/>
  <c r="D138" i="56"/>
  <c r="D139" i="56"/>
  <c r="D140" i="56"/>
  <c r="D141" i="56"/>
  <c r="D142" i="56"/>
  <c r="D143" i="56"/>
  <c r="D144" i="56"/>
  <c r="D145" i="56"/>
  <c r="D146" i="56"/>
  <c r="D147" i="56"/>
  <c r="D148" i="56"/>
  <c r="D149" i="56"/>
  <c r="D150" i="56"/>
  <c r="D151" i="56"/>
  <c r="D152" i="56"/>
  <c r="D153" i="56"/>
  <c r="D154" i="56"/>
  <c r="D155" i="56"/>
  <c r="D156" i="56"/>
  <c r="D157" i="56"/>
  <c r="D158" i="56"/>
  <c r="D159" i="56"/>
  <c r="D160" i="56"/>
  <c r="D161" i="56"/>
  <c r="D162" i="56"/>
  <c r="D163" i="56"/>
  <c r="D164" i="56"/>
  <c r="D165" i="56"/>
  <c r="D166" i="56"/>
  <c r="D167" i="56"/>
  <c r="D168" i="56"/>
  <c r="D169" i="56"/>
  <c r="D170" i="56"/>
  <c r="D171" i="56"/>
  <c r="D172" i="56"/>
  <c r="D173" i="56"/>
  <c r="D174" i="56"/>
  <c r="D175" i="56"/>
  <c r="D176" i="56"/>
  <c r="D177" i="56"/>
  <c r="D178" i="56"/>
  <c r="D179" i="56"/>
  <c r="D180" i="56"/>
  <c r="D181" i="56"/>
  <c r="D182" i="56"/>
  <c r="D183" i="56"/>
  <c r="D184" i="56"/>
  <c r="D185" i="56"/>
  <c r="D186" i="56"/>
  <c r="D187" i="56"/>
  <c r="D188" i="56"/>
  <c r="D189" i="56"/>
  <c r="D190" i="56"/>
  <c r="D191" i="56"/>
  <c r="D192" i="56"/>
  <c r="D193" i="56"/>
  <c r="D194" i="56"/>
  <c r="D195" i="56"/>
  <c r="D196" i="56"/>
  <c r="D197" i="56"/>
  <c r="D198" i="56"/>
  <c r="D199" i="56"/>
  <c r="D200" i="56"/>
  <c r="D3" i="55"/>
  <c r="D4" i="55"/>
  <c r="D5" i="55"/>
  <c r="D6" i="55"/>
  <c r="D7" i="55"/>
  <c r="D8" i="55"/>
  <c r="D9" i="55"/>
  <c r="D10" i="55"/>
  <c r="D11" i="55"/>
  <c r="D12" i="55"/>
  <c r="D13" i="55"/>
  <c r="D14" i="55"/>
  <c r="D15" i="55"/>
  <c r="D16" i="55"/>
  <c r="D17" i="55"/>
  <c r="D18" i="55"/>
  <c r="D19" i="55"/>
  <c r="D20" i="55"/>
  <c r="D21" i="55"/>
  <c r="D22" i="55"/>
  <c r="D23" i="55"/>
  <c r="D24" i="55"/>
  <c r="D25" i="55"/>
  <c r="D26" i="55"/>
  <c r="D27" i="55"/>
  <c r="D28" i="55"/>
  <c r="D29" i="55"/>
  <c r="D30" i="55"/>
  <c r="D31" i="55"/>
  <c r="D32" i="55"/>
  <c r="D33" i="55"/>
  <c r="D34" i="55"/>
  <c r="D35" i="55"/>
  <c r="D36" i="55"/>
  <c r="D37" i="55"/>
  <c r="D38" i="55"/>
  <c r="D39" i="55"/>
  <c r="D40" i="55"/>
  <c r="D41" i="55"/>
  <c r="D42" i="55"/>
  <c r="D43" i="55"/>
  <c r="D44" i="55"/>
  <c r="D45" i="55"/>
  <c r="D46" i="55"/>
  <c r="D47" i="55"/>
  <c r="D48" i="55"/>
  <c r="D49" i="55"/>
  <c r="D50" i="55"/>
  <c r="D51" i="55"/>
  <c r="D52" i="55"/>
  <c r="D53" i="55"/>
  <c r="D54" i="55"/>
  <c r="D55" i="55"/>
  <c r="D56" i="55"/>
  <c r="D57" i="55"/>
  <c r="D58" i="55"/>
  <c r="D59" i="55"/>
  <c r="D60" i="55"/>
  <c r="D61" i="55"/>
  <c r="D62" i="55"/>
  <c r="D63" i="55"/>
  <c r="D64" i="55"/>
  <c r="D65" i="55"/>
  <c r="D66" i="55"/>
  <c r="D67" i="55"/>
  <c r="D68" i="55"/>
  <c r="D69" i="55"/>
  <c r="D70" i="55"/>
  <c r="D71" i="55"/>
  <c r="D72" i="55"/>
  <c r="D73" i="55"/>
  <c r="D74" i="55"/>
  <c r="D75" i="55"/>
  <c r="D76" i="55"/>
  <c r="D77" i="55"/>
  <c r="D78" i="55"/>
  <c r="D79" i="55"/>
  <c r="D80" i="55"/>
  <c r="D81" i="55"/>
  <c r="D82" i="55"/>
  <c r="D83" i="55"/>
  <c r="D84" i="55"/>
  <c r="D85" i="55"/>
  <c r="D86" i="55"/>
  <c r="D87" i="55"/>
  <c r="D88" i="55"/>
  <c r="D89" i="55"/>
  <c r="D90" i="55"/>
  <c r="D91" i="55"/>
  <c r="D92" i="55"/>
  <c r="D93" i="55"/>
  <c r="D94" i="55"/>
  <c r="D95" i="55"/>
  <c r="D96" i="55"/>
  <c r="D97" i="55"/>
  <c r="D98" i="55"/>
  <c r="D99" i="55"/>
  <c r="D100" i="55"/>
  <c r="D101" i="55"/>
  <c r="D102" i="55"/>
  <c r="D103" i="55"/>
  <c r="D104" i="55"/>
  <c r="D105" i="55"/>
  <c r="D106" i="55"/>
  <c r="D107" i="55"/>
  <c r="D108" i="55"/>
  <c r="D109" i="55"/>
  <c r="D110" i="55"/>
  <c r="D111" i="55"/>
  <c r="D112" i="55"/>
  <c r="D113" i="55"/>
  <c r="D114" i="55"/>
  <c r="D115" i="55"/>
  <c r="D116" i="55"/>
  <c r="D117" i="55"/>
  <c r="D118" i="55"/>
  <c r="D119" i="55"/>
  <c r="D120" i="55"/>
  <c r="D121" i="55"/>
  <c r="D122" i="55"/>
  <c r="D123" i="55"/>
  <c r="D124" i="55"/>
  <c r="D125" i="55"/>
  <c r="D126" i="55"/>
  <c r="D127" i="55"/>
  <c r="D128" i="55"/>
  <c r="D129" i="55"/>
  <c r="D130" i="55"/>
  <c r="D131" i="55"/>
  <c r="D132" i="55"/>
  <c r="D133" i="55"/>
  <c r="D134" i="55"/>
  <c r="D135" i="55"/>
  <c r="D136" i="55"/>
  <c r="D137" i="55"/>
  <c r="D138" i="55"/>
  <c r="D139" i="55"/>
  <c r="D140" i="55"/>
  <c r="D141" i="55"/>
  <c r="D142" i="55"/>
  <c r="D143" i="55"/>
  <c r="D144" i="55"/>
  <c r="D145" i="55"/>
  <c r="D146" i="55"/>
  <c r="D147" i="55"/>
  <c r="D148" i="55"/>
  <c r="D149" i="55"/>
  <c r="D150" i="55"/>
  <c r="D151" i="55"/>
  <c r="D152" i="55"/>
  <c r="D153" i="55"/>
  <c r="D154" i="55"/>
  <c r="D155" i="55"/>
  <c r="D156" i="55"/>
  <c r="D157" i="55"/>
  <c r="D158" i="55"/>
  <c r="D159" i="55"/>
  <c r="D160" i="55"/>
  <c r="D161" i="55"/>
  <c r="D162" i="55"/>
  <c r="D163" i="55"/>
  <c r="D164" i="55"/>
  <c r="D165" i="55"/>
  <c r="D166" i="55"/>
  <c r="D167" i="55"/>
  <c r="D168" i="55"/>
  <c r="D169" i="55"/>
  <c r="D170" i="55"/>
  <c r="D171" i="55"/>
  <c r="D172" i="55"/>
  <c r="D173" i="55"/>
  <c r="D174" i="55"/>
  <c r="D175" i="55"/>
  <c r="D176" i="55"/>
  <c r="D177" i="55"/>
  <c r="D178" i="55"/>
  <c r="D179" i="55"/>
  <c r="D180" i="55"/>
  <c r="D181" i="55"/>
  <c r="D182" i="55"/>
  <c r="D183" i="55"/>
  <c r="D184" i="55"/>
  <c r="D185" i="55"/>
  <c r="D186" i="55"/>
  <c r="D187" i="55"/>
  <c r="D188" i="55"/>
  <c r="D189" i="55"/>
  <c r="D190" i="55"/>
  <c r="D191" i="55"/>
  <c r="D192" i="55"/>
  <c r="D193" i="55"/>
  <c r="D194" i="55"/>
  <c r="D195" i="55"/>
  <c r="D196" i="55"/>
  <c r="D197" i="55"/>
  <c r="D198" i="55"/>
  <c r="D199" i="55"/>
  <c r="D200" i="55"/>
  <c r="D3" i="57"/>
  <c r="D4" i="57"/>
  <c r="D5" i="57"/>
  <c r="D6" i="57"/>
  <c r="D7" i="57"/>
  <c r="D8" i="57"/>
  <c r="D9" i="57"/>
  <c r="D10" i="57"/>
  <c r="D11" i="57"/>
  <c r="D12" i="57"/>
  <c r="D13" i="57"/>
  <c r="D14" i="57"/>
  <c r="D15" i="57"/>
  <c r="D16" i="57"/>
  <c r="D17" i="57"/>
  <c r="D18" i="57"/>
  <c r="D19" i="57"/>
  <c r="D20" i="57"/>
  <c r="D21" i="57"/>
  <c r="D22" i="57"/>
  <c r="D23" i="57"/>
  <c r="D24" i="57"/>
  <c r="D25" i="57"/>
  <c r="D26" i="57"/>
  <c r="D27" i="57"/>
  <c r="D28" i="57"/>
  <c r="D29" i="57"/>
  <c r="D30" i="57"/>
  <c r="D31" i="57"/>
  <c r="D32" i="57"/>
  <c r="D33" i="57"/>
  <c r="D34" i="57"/>
  <c r="D35" i="57"/>
  <c r="D36" i="57"/>
  <c r="D37" i="57"/>
  <c r="D38" i="57"/>
  <c r="D39" i="57"/>
  <c r="D40" i="57"/>
  <c r="D41" i="57"/>
  <c r="D42" i="57"/>
  <c r="D43" i="57"/>
  <c r="D44" i="57"/>
  <c r="D45" i="57"/>
  <c r="D46" i="57"/>
  <c r="D47" i="57"/>
  <c r="D48" i="57"/>
  <c r="D49" i="57"/>
  <c r="D50" i="57"/>
  <c r="D51" i="57"/>
  <c r="D52" i="57"/>
  <c r="D53" i="57"/>
  <c r="D54" i="57"/>
  <c r="D55" i="57"/>
  <c r="D56" i="57"/>
  <c r="D57" i="57"/>
  <c r="D58" i="57"/>
  <c r="D59" i="57"/>
  <c r="D60" i="57"/>
  <c r="D61" i="57"/>
  <c r="D62" i="57"/>
  <c r="D63" i="57"/>
  <c r="D64" i="57"/>
  <c r="D65" i="57"/>
  <c r="D66" i="57"/>
  <c r="D67" i="57"/>
  <c r="D68" i="57"/>
  <c r="D69" i="57"/>
  <c r="D70" i="57"/>
  <c r="D71" i="57"/>
  <c r="D72" i="57"/>
  <c r="D73" i="57"/>
  <c r="D74" i="57"/>
  <c r="D75" i="57"/>
  <c r="D76" i="57"/>
  <c r="D77" i="57"/>
  <c r="D78" i="57"/>
  <c r="D79" i="57"/>
  <c r="D80" i="57"/>
  <c r="D81" i="57"/>
  <c r="D82" i="57"/>
  <c r="D83" i="57"/>
  <c r="D84" i="57"/>
  <c r="D85" i="57"/>
  <c r="D86" i="57"/>
  <c r="D87" i="57"/>
  <c r="D88" i="57"/>
  <c r="D89" i="57"/>
  <c r="D90" i="57"/>
  <c r="D91" i="57"/>
  <c r="D92" i="57"/>
  <c r="D93" i="57"/>
  <c r="D94" i="57"/>
  <c r="D95" i="57"/>
  <c r="D96" i="57"/>
  <c r="D97" i="57"/>
  <c r="D98" i="57"/>
  <c r="D99" i="57"/>
  <c r="D100" i="57"/>
  <c r="D101" i="57"/>
  <c r="D102" i="57"/>
  <c r="D103" i="57"/>
  <c r="D104" i="57"/>
  <c r="D105" i="57"/>
  <c r="D106" i="57"/>
  <c r="D107" i="57"/>
  <c r="D108" i="57"/>
  <c r="D109" i="57"/>
  <c r="D110" i="57"/>
  <c r="D111" i="57"/>
  <c r="D112" i="57"/>
  <c r="D113" i="57"/>
  <c r="D114" i="57"/>
  <c r="D115" i="57"/>
  <c r="D116" i="57"/>
  <c r="D117" i="57"/>
  <c r="D118" i="57"/>
  <c r="D119" i="57"/>
  <c r="D120" i="57"/>
  <c r="D121" i="57"/>
  <c r="D122" i="57"/>
  <c r="D123" i="57"/>
  <c r="D124" i="57"/>
  <c r="D125" i="57"/>
  <c r="D126" i="57"/>
  <c r="D127" i="57"/>
  <c r="D128" i="57"/>
  <c r="D129" i="57"/>
  <c r="D130" i="57"/>
  <c r="D131" i="57"/>
  <c r="D132" i="57"/>
  <c r="D133" i="57"/>
  <c r="D134" i="57"/>
  <c r="D135" i="57"/>
  <c r="D136" i="57"/>
  <c r="D137" i="57"/>
  <c r="D138" i="57"/>
  <c r="D139" i="57"/>
  <c r="D140" i="57"/>
  <c r="D141" i="57"/>
  <c r="D142" i="57"/>
  <c r="D143" i="57"/>
  <c r="D144" i="57"/>
  <c r="D145" i="57"/>
  <c r="D146" i="57"/>
  <c r="D147" i="57"/>
  <c r="D148" i="57"/>
  <c r="D149" i="57"/>
  <c r="D150" i="57"/>
  <c r="D151" i="57"/>
  <c r="D152" i="57"/>
  <c r="D153" i="57"/>
  <c r="D154" i="57"/>
  <c r="D155" i="57"/>
  <c r="D156" i="57"/>
  <c r="D157" i="57"/>
  <c r="D158" i="57"/>
  <c r="D159" i="57"/>
  <c r="D160" i="57"/>
  <c r="D161" i="57"/>
  <c r="D162" i="57"/>
  <c r="D163" i="57"/>
  <c r="D164" i="57"/>
  <c r="D165" i="57"/>
  <c r="D166" i="57"/>
  <c r="D167" i="57"/>
  <c r="D168" i="57"/>
  <c r="D169" i="57"/>
  <c r="D170" i="57"/>
  <c r="D171" i="57"/>
  <c r="D172" i="57"/>
  <c r="D173" i="57"/>
  <c r="D174" i="57"/>
  <c r="D175" i="57"/>
  <c r="D176" i="57"/>
  <c r="D177" i="57"/>
  <c r="D178" i="57"/>
  <c r="D179" i="57"/>
  <c r="D180" i="57"/>
  <c r="D181" i="57"/>
  <c r="D182" i="57"/>
  <c r="D183" i="57"/>
  <c r="D184" i="57"/>
  <c r="D185" i="57"/>
  <c r="D186" i="57"/>
  <c r="D187" i="57"/>
  <c r="D188" i="57"/>
  <c r="D189" i="57"/>
  <c r="D190" i="57"/>
  <c r="D191" i="57"/>
  <c r="D192" i="57"/>
  <c r="D193" i="57"/>
  <c r="D194" i="57"/>
  <c r="D195" i="57"/>
  <c r="D196" i="57"/>
  <c r="D197" i="57"/>
  <c r="D198" i="57"/>
  <c r="D199" i="57"/>
  <c r="D200" i="57"/>
  <c r="D3" i="53"/>
  <c r="D4" i="53"/>
  <c r="D5" i="53"/>
  <c r="D6" i="53"/>
  <c r="D7" i="53"/>
  <c r="D8" i="53"/>
  <c r="D9" i="53"/>
  <c r="D10" i="53"/>
  <c r="D11" i="53"/>
  <c r="D12" i="53"/>
  <c r="D13" i="53"/>
  <c r="D14" i="53"/>
  <c r="D15" i="53"/>
  <c r="D16" i="53"/>
  <c r="D17" i="53"/>
  <c r="D18" i="53"/>
  <c r="D19" i="53"/>
  <c r="D20" i="53"/>
  <c r="D21" i="53"/>
  <c r="D22" i="53"/>
  <c r="D23" i="53"/>
  <c r="D24" i="53"/>
  <c r="D25" i="53"/>
  <c r="D26" i="53"/>
  <c r="D27" i="53"/>
  <c r="D28" i="53"/>
  <c r="D29" i="53"/>
  <c r="D30" i="53"/>
  <c r="D31" i="53"/>
  <c r="D32" i="53"/>
  <c r="D33" i="53"/>
  <c r="D34" i="53"/>
  <c r="D35" i="53"/>
  <c r="D36" i="53"/>
  <c r="D37" i="53"/>
  <c r="D38" i="53"/>
  <c r="D39" i="53"/>
  <c r="D40" i="53"/>
  <c r="D41" i="53"/>
  <c r="D42" i="53"/>
  <c r="D43" i="53"/>
  <c r="D44" i="53"/>
  <c r="D45" i="53"/>
  <c r="D46" i="53"/>
  <c r="D47" i="53"/>
  <c r="D48" i="53"/>
  <c r="D49" i="53"/>
  <c r="D50" i="53"/>
  <c r="D51" i="53"/>
  <c r="D52" i="53"/>
  <c r="D53" i="53"/>
  <c r="D54" i="53"/>
  <c r="D55" i="53"/>
  <c r="D56" i="53"/>
  <c r="D57" i="53"/>
  <c r="D58" i="53"/>
  <c r="D59" i="53"/>
  <c r="D60" i="53"/>
  <c r="D61" i="53"/>
  <c r="D62" i="53"/>
  <c r="D63" i="53"/>
  <c r="D64" i="53"/>
  <c r="D65" i="53"/>
  <c r="D66" i="53"/>
  <c r="D67" i="53"/>
  <c r="D68" i="53"/>
  <c r="D69" i="53"/>
  <c r="D70" i="53"/>
  <c r="D71" i="53"/>
  <c r="D72" i="53"/>
  <c r="D73" i="53"/>
  <c r="D74" i="53"/>
  <c r="D75" i="53"/>
  <c r="D76" i="53"/>
  <c r="D77" i="53"/>
  <c r="D78" i="53"/>
  <c r="D79" i="53"/>
  <c r="D80" i="53"/>
  <c r="D81" i="53"/>
  <c r="D82" i="53"/>
  <c r="D83" i="53"/>
  <c r="D84" i="53"/>
  <c r="D85" i="53"/>
  <c r="D86" i="53"/>
  <c r="D87" i="53"/>
  <c r="D88" i="53"/>
  <c r="D89" i="53"/>
  <c r="D90" i="53"/>
  <c r="D91" i="53"/>
  <c r="D92" i="53"/>
  <c r="D93" i="53"/>
  <c r="D94" i="53"/>
  <c r="D95" i="53"/>
  <c r="D96" i="53"/>
  <c r="D97" i="53"/>
  <c r="D98" i="53"/>
  <c r="D99" i="53"/>
  <c r="D100" i="53"/>
  <c r="D101" i="53"/>
  <c r="D102" i="53"/>
  <c r="D103" i="53"/>
  <c r="D104" i="53"/>
  <c r="D105" i="53"/>
  <c r="D106" i="53"/>
  <c r="D107" i="53"/>
  <c r="D108" i="53"/>
  <c r="D109" i="53"/>
  <c r="D110" i="53"/>
  <c r="D111" i="53"/>
  <c r="D112" i="53"/>
  <c r="D113" i="53"/>
  <c r="D114" i="53"/>
  <c r="D115" i="53"/>
  <c r="D116" i="53"/>
  <c r="D117" i="53"/>
  <c r="D118" i="53"/>
  <c r="D119" i="53"/>
  <c r="D120" i="53"/>
  <c r="D121" i="53"/>
  <c r="D122" i="53"/>
  <c r="D123" i="53"/>
  <c r="D124" i="53"/>
  <c r="D125" i="53"/>
  <c r="D126" i="53"/>
  <c r="D127" i="53"/>
  <c r="D128" i="53"/>
  <c r="D129" i="53"/>
  <c r="D130" i="53"/>
  <c r="D131" i="53"/>
  <c r="D132" i="53"/>
  <c r="D133" i="53"/>
  <c r="D134" i="53"/>
  <c r="D135" i="53"/>
  <c r="D136" i="53"/>
  <c r="D137" i="53"/>
  <c r="D138" i="53"/>
  <c r="D139" i="53"/>
  <c r="D140" i="53"/>
  <c r="D141" i="53"/>
  <c r="D142" i="53"/>
  <c r="D143" i="53"/>
  <c r="D144" i="53"/>
  <c r="D145" i="53"/>
  <c r="D146" i="53"/>
  <c r="D147" i="53"/>
  <c r="D148" i="53"/>
  <c r="D149" i="53"/>
  <c r="D150" i="53"/>
  <c r="D151" i="53"/>
  <c r="D152" i="53"/>
  <c r="D153" i="53"/>
  <c r="D154" i="53"/>
  <c r="D155" i="53"/>
  <c r="D156" i="53"/>
  <c r="D157" i="53"/>
  <c r="D158" i="53"/>
  <c r="D159" i="53"/>
  <c r="D160" i="53"/>
  <c r="D161" i="53"/>
  <c r="D162" i="53"/>
  <c r="D163" i="53"/>
  <c r="D164" i="53"/>
  <c r="D165" i="53"/>
  <c r="D166" i="53"/>
  <c r="D167" i="53"/>
  <c r="D168" i="53"/>
  <c r="D169" i="53"/>
  <c r="D170" i="53"/>
  <c r="D171" i="53"/>
  <c r="D172" i="53"/>
  <c r="D173" i="53"/>
  <c r="D174" i="53"/>
  <c r="D175" i="53"/>
  <c r="D176" i="53"/>
  <c r="D177" i="53"/>
  <c r="D178" i="53"/>
  <c r="D179" i="53"/>
  <c r="D180" i="53"/>
  <c r="D181" i="53"/>
  <c r="D182" i="53"/>
  <c r="D183" i="53"/>
  <c r="D184" i="53"/>
  <c r="D185" i="53"/>
  <c r="D186" i="53"/>
  <c r="D187" i="53"/>
  <c r="D188" i="53"/>
  <c r="D189" i="53"/>
  <c r="D190" i="53"/>
  <c r="D191" i="53"/>
  <c r="D192" i="53"/>
  <c r="D193" i="53"/>
  <c r="D194" i="53"/>
  <c r="D195" i="53"/>
  <c r="D196" i="53"/>
  <c r="D197" i="53"/>
  <c r="D198" i="53"/>
  <c r="D199" i="53"/>
  <c r="D200" i="53"/>
  <c r="D3" i="52"/>
  <c r="D4" i="52"/>
  <c r="D5" i="52"/>
  <c r="D6" i="52"/>
  <c r="D7" i="52"/>
  <c r="D8" i="52"/>
  <c r="D9" i="52"/>
  <c r="D10" i="52"/>
  <c r="D11" i="52"/>
  <c r="D12" i="52"/>
  <c r="D13" i="52"/>
  <c r="D14" i="52"/>
  <c r="D15" i="52"/>
  <c r="D16" i="52"/>
  <c r="D17" i="52"/>
  <c r="D18" i="52"/>
  <c r="D19" i="52"/>
  <c r="D20" i="52"/>
  <c r="D21" i="52"/>
  <c r="D22" i="52"/>
  <c r="D23" i="52"/>
  <c r="D24" i="52"/>
  <c r="D25" i="52"/>
  <c r="D26" i="52"/>
  <c r="D27" i="52"/>
  <c r="D28" i="52"/>
  <c r="D29" i="52"/>
  <c r="D30" i="52"/>
  <c r="D31" i="52"/>
  <c r="D32" i="52"/>
  <c r="D33" i="52"/>
  <c r="D34" i="52"/>
  <c r="D35" i="52"/>
  <c r="D36" i="52"/>
  <c r="D37" i="52"/>
  <c r="D38" i="52"/>
  <c r="D39" i="52"/>
  <c r="D40" i="52"/>
  <c r="D41" i="52"/>
  <c r="D42" i="52"/>
  <c r="D43" i="52"/>
  <c r="D44" i="52"/>
  <c r="D45" i="52"/>
  <c r="D46" i="52"/>
  <c r="D47" i="52"/>
  <c r="D48" i="52"/>
  <c r="D49" i="52"/>
  <c r="D50" i="52"/>
  <c r="D51" i="52"/>
  <c r="D52" i="52"/>
  <c r="D53" i="52"/>
  <c r="D54" i="52"/>
  <c r="D55" i="52"/>
  <c r="D56" i="52"/>
  <c r="D57" i="52"/>
  <c r="D58" i="52"/>
  <c r="D59" i="52"/>
  <c r="D60" i="52"/>
  <c r="D61" i="52"/>
  <c r="D62" i="52"/>
  <c r="D63" i="52"/>
  <c r="D64" i="52"/>
  <c r="D65" i="52"/>
  <c r="D66" i="52"/>
  <c r="D67" i="52"/>
  <c r="D68" i="52"/>
  <c r="D69" i="52"/>
  <c r="D70" i="52"/>
  <c r="D71" i="52"/>
  <c r="D72" i="52"/>
  <c r="D73" i="52"/>
  <c r="D74" i="52"/>
  <c r="D75" i="52"/>
  <c r="D76" i="52"/>
  <c r="D77" i="52"/>
  <c r="D78" i="52"/>
  <c r="D79" i="52"/>
  <c r="D80" i="52"/>
  <c r="D81" i="52"/>
  <c r="D82" i="52"/>
  <c r="D83" i="52"/>
  <c r="D84" i="52"/>
  <c r="D85" i="52"/>
  <c r="D86" i="52"/>
  <c r="D87" i="52"/>
  <c r="D88" i="52"/>
  <c r="D89" i="52"/>
  <c r="D90" i="52"/>
  <c r="D91" i="52"/>
  <c r="D92" i="52"/>
  <c r="D93" i="52"/>
  <c r="D94" i="52"/>
  <c r="D95" i="52"/>
  <c r="D96" i="52"/>
  <c r="D97" i="52"/>
  <c r="D98" i="52"/>
  <c r="D99" i="52"/>
  <c r="D100" i="52"/>
  <c r="D101" i="52"/>
  <c r="D102" i="52"/>
  <c r="D103" i="52"/>
  <c r="D104" i="52"/>
  <c r="D105" i="52"/>
  <c r="D106" i="52"/>
  <c r="D107" i="52"/>
  <c r="D108" i="52"/>
  <c r="D109" i="52"/>
  <c r="D110" i="52"/>
  <c r="D111" i="52"/>
  <c r="D112" i="52"/>
  <c r="D113" i="52"/>
  <c r="D114" i="52"/>
  <c r="D115" i="52"/>
  <c r="D116" i="52"/>
  <c r="D117" i="52"/>
  <c r="D118" i="52"/>
  <c r="D119" i="52"/>
  <c r="D120" i="52"/>
  <c r="D121" i="52"/>
  <c r="D122" i="52"/>
  <c r="D123" i="52"/>
  <c r="D124" i="52"/>
  <c r="D125" i="52"/>
  <c r="D126" i="52"/>
  <c r="D127" i="52"/>
  <c r="D128" i="52"/>
  <c r="D129" i="52"/>
  <c r="D130" i="52"/>
  <c r="D131" i="52"/>
  <c r="D132" i="52"/>
  <c r="D133" i="52"/>
  <c r="D134" i="52"/>
  <c r="D135" i="52"/>
  <c r="D136" i="52"/>
  <c r="D137" i="52"/>
  <c r="D138" i="52"/>
  <c r="D139" i="52"/>
  <c r="D140" i="52"/>
  <c r="D141" i="52"/>
  <c r="D142" i="52"/>
  <c r="D143" i="52"/>
  <c r="D144" i="52"/>
  <c r="D145" i="52"/>
  <c r="D146" i="52"/>
  <c r="D147" i="52"/>
  <c r="D148" i="52"/>
  <c r="D149" i="52"/>
  <c r="D150" i="52"/>
  <c r="D151" i="52"/>
  <c r="D152" i="52"/>
  <c r="D153" i="52"/>
  <c r="D154" i="52"/>
  <c r="D155" i="52"/>
  <c r="D156" i="52"/>
  <c r="D157" i="52"/>
  <c r="D158" i="52"/>
  <c r="D159" i="52"/>
  <c r="D160" i="52"/>
  <c r="D161" i="52"/>
  <c r="D162" i="52"/>
  <c r="D163" i="52"/>
  <c r="D164" i="52"/>
  <c r="D165" i="52"/>
  <c r="D166" i="52"/>
  <c r="D167" i="52"/>
  <c r="D168" i="52"/>
  <c r="D169" i="52"/>
  <c r="D170" i="52"/>
  <c r="D171" i="52"/>
  <c r="D172" i="52"/>
  <c r="D173" i="52"/>
  <c r="D174" i="52"/>
  <c r="D175" i="52"/>
  <c r="D176" i="52"/>
  <c r="D177" i="52"/>
  <c r="D178" i="52"/>
  <c r="D179" i="52"/>
  <c r="D180" i="52"/>
  <c r="D181" i="52"/>
  <c r="D182" i="52"/>
  <c r="D183" i="52"/>
  <c r="D184" i="52"/>
  <c r="D185" i="52"/>
  <c r="D186" i="52"/>
  <c r="D187" i="52"/>
  <c r="D188" i="52"/>
  <c r="D189" i="52"/>
  <c r="D190" i="52"/>
  <c r="D191" i="52"/>
  <c r="D192" i="52"/>
  <c r="D193" i="52"/>
  <c r="D194" i="52"/>
  <c r="D195" i="52"/>
  <c r="D196" i="52"/>
  <c r="D197" i="52"/>
  <c r="D198" i="52"/>
  <c r="D199" i="52"/>
  <c r="D200" i="52"/>
  <c r="D3" i="51"/>
  <c r="D4" i="51"/>
  <c r="D5" i="51"/>
  <c r="D6" i="51"/>
  <c r="D7" i="51"/>
  <c r="D8" i="51"/>
  <c r="D9" i="51"/>
  <c r="D10" i="51"/>
  <c r="D11" i="51"/>
  <c r="D12" i="51"/>
  <c r="D13" i="51"/>
  <c r="D14" i="51"/>
  <c r="D15" i="51"/>
  <c r="D16" i="51"/>
  <c r="D17" i="51"/>
  <c r="D18" i="51"/>
  <c r="D19" i="51"/>
  <c r="D20" i="51"/>
  <c r="D21" i="51"/>
  <c r="D22" i="51"/>
  <c r="D23" i="51"/>
  <c r="D24" i="51"/>
  <c r="D25" i="51"/>
  <c r="D26" i="51"/>
  <c r="D27" i="51"/>
  <c r="D28" i="51"/>
  <c r="D29" i="51"/>
  <c r="D30" i="51"/>
  <c r="D31" i="51"/>
  <c r="D32" i="51"/>
  <c r="D33" i="51"/>
  <c r="D34" i="51"/>
  <c r="D35" i="51"/>
  <c r="D36" i="51"/>
  <c r="D37" i="51"/>
  <c r="D38" i="51"/>
  <c r="D39" i="51"/>
  <c r="D40" i="51"/>
  <c r="D41" i="51"/>
  <c r="D42" i="51"/>
  <c r="D43" i="51"/>
  <c r="D44" i="51"/>
  <c r="D45" i="51"/>
  <c r="D46" i="51"/>
  <c r="D47" i="51"/>
  <c r="D48" i="51"/>
  <c r="D49" i="51"/>
  <c r="D50" i="51"/>
  <c r="D51" i="51"/>
  <c r="D52" i="51"/>
  <c r="D53" i="51"/>
  <c r="D54" i="51"/>
  <c r="D55" i="51"/>
  <c r="D56" i="51"/>
  <c r="D57" i="51"/>
  <c r="D58" i="51"/>
  <c r="D59" i="51"/>
  <c r="D60" i="51"/>
  <c r="D61" i="51"/>
  <c r="D62" i="51"/>
  <c r="D63" i="51"/>
  <c r="D64" i="51"/>
  <c r="D65" i="51"/>
  <c r="D66" i="51"/>
  <c r="D67" i="51"/>
  <c r="D68" i="51"/>
  <c r="D69" i="51"/>
  <c r="D70" i="51"/>
  <c r="D71" i="51"/>
  <c r="D72" i="51"/>
  <c r="D73" i="51"/>
  <c r="D74" i="51"/>
  <c r="D75" i="51"/>
  <c r="D76" i="51"/>
  <c r="D77" i="51"/>
  <c r="D78" i="51"/>
  <c r="D79" i="51"/>
  <c r="D80" i="51"/>
  <c r="D81" i="51"/>
  <c r="D82" i="51"/>
  <c r="D83" i="51"/>
  <c r="D84" i="51"/>
  <c r="D85" i="51"/>
  <c r="D86" i="51"/>
  <c r="D87" i="51"/>
  <c r="D88" i="51"/>
  <c r="D89" i="51"/>
  <c r="D90" i="51"/>
  <c r="D91" i="51"/>
  <c r="D92" i="51"/>
  <c r="D93" i="51"/>
  <c r="D94" i="51"/>
  <c r="D95" i="51"/>
  <c r="D96" i="51"/>
  <c r="D97" i="51"/>
  <c r="D98" i="51"/>
  <c r="D99" i="51"/>
  <c r="D100" i="51"/>
  <c r="D101" i="51"/>
  <c r="D102" i="51"/>
  <c r="D103" i="51"/>
  <c r="D104" i="51"/>
  <c r="D105" i="51"/>
  <c r="D106" i="51"/>
  <c r="D107" i="51"/>
  <c r="D108" i="51"/>
  <c r="D109" i="51"/>
  <c r="D110" i="51"/>
  <c r="D111" i="51"/>
  <c r="D112" i="51"/>
  <c r="D113" i="51"/>
  <c r="D114" i="51"/>
  <c r="D115" i="51"/>
  <c r="D116" i="51"/>
  <c r="D117" i="51"/>
  <c r="D118" i="51"/>
  <c r="D119" i="51"/>
  <c r="D120" i="51"/>
  <c r="D121" i="51"/>
  <c r="D122" i="51"/>
  <c r="D123" i="51"/>
  <c r="D124" i="51"/>
  <c r="D125" i="51"/>
  <c r="D126" i="51"/>
  <c r="D127" i="51"/>
  <c r="D128" i="51"/>
  <c r="D129" i="51"/>
  <c r="D130" i="51"/>
  <c r="D131" i="51"/>
  <c r="D132" i="51"/>
  <c r="D133" i="51"/>
  <c r="D134" i="51"/>
  <c r="D135" i="51"/>
  <c r="D136" i="51"/>
  <c r="D137" i="51"/>
  <c r="D138" i="51"/>
  <c r="D139" i="51"/>
  <c r="D140" i="51"/>
  <c r="D141" i="51"/>
  <c r="D142" i="51"/>
  <c r="D143" i="51"/>
  <c r="D144" i="51"/>
  <c r="D145" i="51"/>
  <c r="D146" i="51"/>
  <c r="D147" i="51"/>
  <c r="D148" i="51"/>
  <c r="D149" i="51"/>
  <c r="D150" i="51"/>
  <c r="D151" i="51"/>
  <c r="D152" i="51"/>
  <c r="D153" i="51"/>
  <c r="D154" i="51"/>
  <c r="D155" i="51"/>
  <c r="D156" i="51"/>
  <c r="D157" i="51"/>
  <c r="D158" i="51"/>
  <c r="D159" i="51"/>
  <c r="D160" i="51"/>
  <c r="D161" i="51"/>
  <c r="D162" i="51"/>
  <c r="D163" i="51"/>
  <c r="D164" i="51"/>
  <c r="D165" i="51"/>
  <c r="D166" i="51"/>
  <c r="D167" i="51"/>
  <c r="D168" i="51"/>
  <c r="D169" i="51"/>
  <c r="D170" i="51"/>
  <c r="D171" i="51"/>
  <c r="D172" i="51"/>
  <c r="D173" i="51"/>
  <c r="D174" i="51"/>
  <c r="D175" i="51"/>
  <c r="D176" i="51"/>
  <c r="D177" i="51"/>
  <c r="D178" i="51"/>
  <c r="D179" i="51"/>
  <c r="D180" i="51"/>
  <c r="D181" i="51"/>
  <c r="D182" i="51"/>
  <c r="D183" i="51"/>
  <c r="D184" i="51"/>
  <c r="D185" i="51"/>
  <c r="D186" i="51"/>
  <c r="D187" i="51"/>
  <c r="D188" i="51"/>
  <c r="D189" i="51"/>
  <c r="D190" i="51"/>
  <c r="D191" i="51"/>
  <c r="D192" i="51"/>
  <c r="D193" i="51"/>
  <c r="D194" i="51"/>
  <c r="D195" i="51"/>
  <c r="D196" i="51"/>
  <c r="D197" i="51"/>
  <c r="D198" i="51"/>
  <c r="D199" i="51"/>
  <c r="D200" i="51"/>
  <c r="C3" i="66" a="1"/>
  <c r="C3" i="66" s="1"/>
  <c r="C4" i="66" a="1"/>
  <c r="C4" i="66" s="1"/>
  <c r="C5" i="66" a="1"/>
  <c r="C5" i="66" s="1"/>
  <c r="C6" i="66" a="1"/>
  <c r="C6" i="66" s="1"/>
  <c r="C7" i="66" a="1"/>
  <c r="C7" i="66" s="1"/>
  <c r="C8" i="66" a="1"/>
  <c r="C8" i="66" s="1"/>
  <c r="C9" i="66" a="1"/>
  <c r="C9" i="66" s="1"/>
  <c r="C10" i="66" a="1"/>
  <c r="C10" i="66" s="1"/>
  <c r="C11" i="66" a="1"/>
  <c r="C11" i="66" s="1"/>
  <c r="C12" i="66" a="1"/>
  <c r="C12" i="66" s="1"/>
  <c r="C13" i="66" a="1"/>
  <c r="C13" i="66"/>
  <c r="C14" i="66" a="1"/>
  <c r="C14" i="66" s="1"/>
  <c r="C15" i="66" a="1"/>
  <c r="C15" i="66" s="1"/>
  <c r="C16" i="66" a="1"/>
  <c r="C16" i="66" s="1"/>
  <c r="C17" i="66" a="1"/>
  <c r="C17" i="66" s="1"/>
  <c r="C18" i="66" a="1"/>
  <c r="C18" i="66" s="1"/>
  <c r="C19" i="66" a="1"/>
  <c r="C19" i="66" s="1"/>
  <c r="C20" i="66" a="1"/>
  <c r="C20" i="66" s="1"/>
  <c r="C21" i="66" a="1"/>
  <c r="C21" i="66" s="1"/>
  <c r="C22" i="66" a="1"/>
  <c r="C22" i="66" s="1"/>
  <c r="C23" i="66" a="1"/>
  <c r="C23" i="66" s="1"/>
  <c r="C24" i="66" a="1"/>
  <c r="C24" i="66" s="1"/>
  <c r="C25" i="66" a="1"/>
  <c r="C25" i="66" s="1"/>
  <c r="C26" i="66" a="1"/>
  <c r="C26" i="66" s="1"/>
  <c r="C27" i="66" a="1"/>
  <c r="C27" i="66" s="1"/>
  <c r="C28" i="66" a="1"/>
  <c r="C28" i="66" s="1"/>
  <c r="C29" i="66" a="1"/>
  <c r="C29" i="66" s="1"/>
  <c r="C30" i="66" a="1"/>
  <c r="C30" i="66" s="1"/>
  <c r="C31" i="66" a="1"/>
  <c r="C31" i="66" s="1"/>
  <c r="C32" i="66" a="1"/>
  <c r="C32" i="66" s="1"/>
  <c r="C33" i="66" a="1"/>
  <c r="C33" i="66" s="1"/>
  <c r="C34" i="66" a="1"/>
  <c r="C34" i="66" s="1"/>
  <c r="C35" i="66" a="1"/>
  <c r="C35" i="66" s="1"/>
  <c r="C36" i="66" a="1"/>
  <c r="C36" i="66" s="1"/>
  <c r="C37" i="66" a="1"/>
  <c r="C37" i="66" s="1"/>
  <c r="C38" i="66" a="1"/>
  <c r="C38" i="66" s="1"/>
  <c r="C39" i="66" a="1"/>
  <c r="C39" i="66" s="1"/>
  <c r="C40" i="66" a="1"/>
  <c r="C40" i="66" s="1"/>
  <c r="C41" i="66" a="1"/>
  <c r="C41" i="66" s="1"/>
  <c r="C42" i="66" a="1"/>
  <c r="C42" i="66" s="1"/>
  <c r="C43" i="66" a="1"/>
  <c r="C43" i="66" s="1"/>
  <c r="C44" i="66" a="1"/>
  <c r="C44" i="66" s="1"/>
  <c r="C45" i="66" a="1"/>
  <c r="C45" i="66" s="1"/>
  <c r="C46" i="66" a="1"/>
  <c r="C46" i="66"/>
  <c r="C47" i="66" a="1"/>
  <c r="C47" i="66"/>
  <c r="C48" i="66" a="1"/>
  <c r="C48" i="66" s="1"/>
  <c r="C49" i="66" a="1"/>
  <c r="C49" i="66" s="1"/>
  <c r="C50" i="66" a="1"/>
  <c r="C50" i="66" s="1"/>
  <c r="C51" i="66" a="1"/>
  <c r="C51" i="66" s="1"/>
  <c r="C52" i="66" a="1"/>
  <c r="C52" i="66" s="1"/>
  <c r="C53" i="66" a="1"/>
  <c r="C53" i="66" s="1"/>
  <c r="C54" i="66" a="1"/>
  <c r="C54" i="66"/>
  <c r="C55" i="66" a="1"/>
  <c r="C55" i="66" s="1"/>
  <c r="C56" i="66" a="1"/>
  <c r="C56" i="66" s="1"/>
  <c r="C57" i="66" a="1"/>
  <c r="C57" i="66" s="1"/>
  <c r="C58" i="66" a="1"/>
  <c r="C58" i="66"/>
  <c r="C59" i="66" a="1"/>
  <c r="C59" i="66" s="1"/>
  <c r="C60" i="66" a="1"/>
  <c r="C60" i="66" s="1"/>
  <c r="C61" i="66" a="1"/>
  <c r="C61" i="66" s="1"/>
  <c r="C62" i="66" a="1"/>
  <c r="C62" i="66" s="1"/>
  <c r="C63" i="66" a="1"/>
  <c r="C63" i="66" s="1"/>
  <c r="C64" i="66" a="1"/>
  <c r="C64" i="66"/>
  <c r="C65" i="66" a="1"/>
  <c r="C65" i="66" s="1"/>
  <c r="C66" i="66" a="1"/>
  <c r="C66" i="66" s="1"/>
  <c r="C67" i="66" a="1"/>
  <c r="C67" i="66" s="1"/>
  <c r="C68" i="66" a="1"/>
  <c r="C68" i="66" s="1"/>
  <c r="C69" i="66" a="1"/>
  <c r="C69" i="66" s="1"/>
  <c r="C70" i="66" a="1"/>
  <c r="C70" i="66" s="1"/>
  <c r="C71" i="66" a="1"/>
  <c r="C71" i="66" s="1"/>
  <c r="C72" i="66" a="1"/>
  <c r="C72" i="66" s="1"/>
  <c r="C73" i="66" a="1"/>
  <c r="C73" i="66"/>
  <c r="C74" i="66" a="1"/>
  <c r="C74" i="66" s="1"/>
  <c r="C75" i="66" a="1"/>
  <c r="C75" i="66" s="1"/>
  <c r="C76" i="66" a="1"/>
  <c r="C76" i="66" s="1"/>
  <c r="C77" i="66" a="1"/>
  <c r="C77" i="66" s="1"/>
  <c r="C78" i="66" a="1"/>
  <c r="C78" i="66" s="1"/>
  <c r="C79" i="66" a="1"/>
  <c r="C79" i="66" s="1"/>
  <c r="C80" i="66" a="1"/>
  <c r="C80" i="66" s="1"/>
  <c r="C81" i="66" a="1"/>
  <c r="C81" i="66" s="1"/>
  <c r="C82" i="66" a="1"/>
  <c r="C82" i="66" s="1"/>
  <c r="C83" i="66" a="1"/>
  <c r="C83" i="66" s="1"/>
  <c r="C84" i="66" a="1"/>
  <c r="C84" i="66"/>
  <c r="C85" i="66" a="1"/>
  <c r="C85" i="66" s="1"/>
  <c r="C86" i="66" a="1"/>
  <c r="C86" i="66"/>
  <c r="C87" i="66" a="1"/>
  <c r="C87" i="66" s="1"/>
  <c r="C88" i="66" a="1"/>
  <c r="C88" i="66" s="1"/>
  <c r="C89" i="66" a="1"/>
  <c r="C89" i="66" s="1"/>
  <c r="C90" i="66" a="1"/>
  <c r="C90" i="66"/>
  <c r="C91" i="66" a="1"/>
  <c r="C91" i="66" s="1"/>
  <c r="C92" i="66" a="1"/>
  <c r="C92" i="66" s="1"/>
  <c r="C93" i="66" a="1"/>
  <c r="C93" i="66" s="1"/>
  <c r="C94" i="66" a="1"/>
  <c r="C94" i="66" s="1"/>
  <c r="C95" i="66" a="1"/>
  <c r="C95" i="66" s="1"/>
  <c r="C96" i="66" a="1"/>
  <c r="C96" i="66" s="1"/>
  <c r="C97" i="66" a="1"/>
  <c r="C97" i="66" s="1"/>
  <c r="C98" i="66" a="1"/>
  <c r="C98" i="66" s="1"/>
  <c r="C99" i="66" a="1"/>
  <c r="C99" i="66" s="1"/>
  <c r="C100" i="66" a="1"/>
  <c r="C100" i="66" s="1"/>
  <c r="C101" i="66" a="1"/>
  <c r="C101" i="66" s="1"/>
  <c r="C102" i="66" a="1"/>
  <c r="C102" i="66" s="1"/>
  <c r="C103" i="66" a="1"/>
  <c r="C103" i="66" s="1"/>
  <c r="C104" i="66" a="1"/>
  <c r="C104" i="66"/>
  <c r="C105" i="66" a="1"/>
  <c r="C105" i="66" s="1"/>
  <c r="C106" i="66" a="1"/>
  <c r="C106" i="66" s="1"/>
  <c r="C107" i="66" a="1"/>
  <c r="C107" i="66" s="1"/>
  <c r="C108" i="66" a="1"/>
  <c r="C108" i="66" s="1"/>
  <c r="C109" i="66" a="1"/>
  <c r="C109" i="66" s="1"/>
  <c r="C110" i="66" a="1"/>
  <c r="C110" i="66" s="1"/>
  <c r="C111" i="66" a="1"/>
  <c r="C111" i="66" s="1"/>
  <c r="C112" i="66" a="1"/>
  <c r="C112" i="66" s="1"/>
  <c r="C113" i="66" a="1"/>
  <c r="C113" i="66" s="1"/>
  <c r="C114" i="66" a="1"/>
  <c r="C114" i="66" s="1"/>
  <c r="C115" i="66" a="1"/>
  <c r="C115" i="66" s="1"/>
  <c r="C116" i="66" a="1"/>
  <c r="C116" i="66"/>
  <c r="C117" i="66" a="1"/>
  <c r="C117" i="66" s="1"/>
  <c r="C118" i="66" a="1"/>
  <c r="C118" i="66"/>
  <c r="C119" i="66" a="1"/>
  <c r="C119" i="66" s="1"/>
  <c r="C120" i="66" a="1"/>
  <c r="C120" i="66" s="1"/>
  <c r="C121" i="66" a="1"/>
  <c r="C121" i="66" s="1"/>
  <c r="C122" i="66" a="1"/>
  <c r="C122" i="66" s="1"/>
  <c r="C123" i="66" a="1"/>
  <c r="C123" i="66" s="1"/>
  <c r="C124" i="66" a="1"/>
  <c r="C124" i="66" s="1"/>
  <c r="C125" i="66" a="1"/>
  <c r="C125" i="66" s="1"/>
  <c r="C126" i="66" a="1"/>
  <c r="C126" i="66" s="1"/>
  <c r="C127" i="66" a="1"/>
  <c r="C127" i="66" s="1"/>
  <c r="C128" i="66" a="1"/>
  <c r="C128" i="66" s="1"/>
  <c r="C129" i="66" a="1"/>
  <c r="C129" i="66" s="1"/>
  <c r="C130" i="66" a="1"/>
  <c r="C130" i="66" s="1"/>
  <c r="C131" i="66" a="1"/>
  <c r="C131" i="66" s="1"/>
  <c r="C132" i="66" a="1"/>
  <c r="C132" i="66" s="1"/>
  <c r="C133" i="66" a="1"/>
  <c r="C133" i="66" s="1"/>
  <c r="C134" i="66" a="1"/>
  <c r="C134" i="66" s="1"/>
  <c r="C135" i="66" a="1"/>
  <c r="C135" i="66" s="1"/>
  <c r="C136" i="66" a="1"/>
  <c r="C136" i="66" s="1"/>
  <c r="C137" i="66" a="1"/>
  <c r="C137" i="66" s="1"/>
  <c r="C138" i="66" a="1"/>
  <c r="C138" i="66" s="1"/>
  <c r="C139" i="66" a="1"/>
  <c r="C139" i="66"/>
  <c r="C140" i="66" a="1"/>
  <c r="C140" i="66" s="1"/>
  <c r="C141" i="66" a="1"/>
  <c r="C141" i="66" s="1"/>
  <c r="C142" i="66" a="1"/>
  <c r="C142" i="66" s="1"/>
  <c r="C143" i="66" a="1"/>
  <c r="C143" i="66" s="1"/>
  <c r="C144" i="66" a="1"/>
  <c r="C144" i="66" s="1"/>
  <c r="C145" i="66" a="1"/>
  <c r="C145" i="66" s="1"/>
  <c r="C146" i="66" a="1"/>
  <c r="C146" i="66"/>
  <c r="C147" i="66" a="1"/>
  <c r="C147" i="66" s="1"/>
  <c r="C148" i="66" a="1"/>
  <c r="C148" i="66" s="1"/>
  <c r="C149" i="66" a="1"/>
  <c r="C149" i="66" s="1"/>
  <c r="C150" i="66" a="1"/>
  <c r="C150" i="66" s="1"/>
  <c r="C151" i="66" a="1"/>
  <c r="C151" i="66" s="1"/>
  <c r="C152" i="66" a="1"/>
  <c r="C152" i="66" s="1"/>
  <c r="C153" i="66" a="1"/>
  <c r="C153" i="66" s="1"/>
  <c r="C154" i="66" a="1"/>
  <c r="C154" i="66" s="1"/>
  <c r="C155" i="66" a="1"/>
  <c r="C155" i="66" s="1"/>
  <c r="C156" i="66" a="1"/>
  <c r="C156" i="66" s="1"/>
  <c r="C157" i="66" a="1"/>
  <c r="C157" i="66" s="1"/>
  <c r="C158" i="66" a="1"/>
  <c r="C158" i="66" s="1"/>
  <c r="C159" i="66" a="1"/>
  <c r="C159" i="66" s="1"/>
  <c r="C160" i="66" a="1"/>
  <c r="C160" i="66" s="1"/>
  <c r="C161" i="66" a="1"/>
  <c r="C161" i="66" s="1"/>
  <c r="C162" i="66" a="1"/>
  <c r="C162" i="66" s="1"/>
  <c r="C163" i="66" a="1"/>
  <c r="C163" i="66" s="1"/>
  <c r="C164" i="66" a="1"/>
  <c r="C164" i="66" s="1"/>
  <c r="C165" i="66" a="1"/>
  <c r="C165" i="66" s="1"/>
  <c r="C166" i="66" a="1"/>
  <c r="C166" i="66"/>
  <c r="C167" i="66" a="1"/>
  <c r="C167" i="66" s="1"/>
  <c r="C168" i="66" a="1"/>
  <c r="C168" i="66" s="1"/>
  <c r="C169" i="66" a="1"/>
  <c r="C169" i="66" s="1"/>
  <c r="C170" i="66" a="1"/>
  <c r="C170" i="66"/>
  <c r="C171" i="66" a="1"/>
  <c r="C171" i="66" s="1"/>
  <c r="C172" i="66" a="1"/>
  <c r="C172" i="66" s="1"/>
  <c r="C173" i="66" a="1"/>
  <c r="C173" i="66" s="1"/>
  <c r="C174" i="66" a="1"/>
  <c r="C174" i="66" s="1"/>
  <c r="C175" i="66" a="1"/>
  <c r="C175" i="66" s="1"/>
  <c r="C176" i="66" a="1"/>
  <c r="C176" i="66"/>
  <c r="C177" i="66" a="1"/>
  <c r="C177" i="66" s="1"/>
  <c r="C178" i="66" a="1"/>
  <c r="C178" i="66" s="1"/>
  <c r="C179" i="66" a="1"/>
  <c r="C179" i="66" s="1"/>
  <c r="C180" i="66" a="1"/>
  <c r="C180" i="66" s="1"/>
  <c r="C181" i="66" a="1"/>
  <c r="C181" i="66" s="1"/>
  <c r="C182" i="66" a="1"/>
  <c r="C182" i="66"/>
  <c r="C183" i="66" a="1"/>
  <c r="C183" i="66" s="1"/>
  <c r="C184" i="66" a="1"/>
  <c r="C184" i="66" s="1"/>
  <c r="C185" i="66" a="1"/>
  <c r="C185" i="66" s="1"/>
  <c r="C186" i="66" a="1"/>
  <c r="C186" i="66" s="1"/>
  <c r="C187" i="66" a="1"/>
  <c r="C187" i="66" s="1"/>
  <c r="C188" i="66" a="1"/>
  <c r="C188" i="66" s="1"/>
  <c r="C189" i="66" a="1"/>
  <c r="C189" i="66" s="1"/>
  <c r="C190" i="66" a="1"/>
  <c r="C190" i="66" s="1"/>
  <c r="C191" i="66" a="1"/>
  <c r="C191" i="66" s="1"/>
  <c r="C192" i="66" a="1"/>
  <c r="C192" i="66"/>
  <c r="C193" i="66" a="1"/>
  <c r="C193" i="66" s="1"/>
  <c r="C194" i="66" a="1"/>
  <c r="C194" i="66" s="1"/>
  <c r="C195" i="66" a="1"/>
  <c r="C195" i="66" s="1"/>
  <c r="C196" i="66" a="1"/>
  <c r="C196" i="66" s="1"/>
  <c r="C197" i="66" a="1"/>
  <c r="C197" i="66" s="1"/>
  <c r="C198" i="66" a="1"/>
  <c r="C198" i="66" s="1"/>
  <c r="C199" i="66" a="1"/>
  <c r="C199" i="66" s="1"/>
  <c r="C200" i="66" a="1"/>
  <c r="C200" i="66" s="1"/>
  <c r="C3" i="65" a="1"/>
  <c r="C3" i="65"/>
  <c r="C4" i="65" a="1"/>
  <c r="C4" i="65"/>
  <c r="C5" i="65" a="1"/>
  <c r="C5" i="65" s="1"/>
  <c r="C6" i="65" a="1"/>
  <c r="C6" i="65" s="1"/>
  <c r="C7" i="65" a="1"/>
  <c r="C7" i="65" s="1"/>
  <c r="C8" i="65" a="1"/>
  <c r="C8" i="65"/>
  <c r="C9" i="65" a="1"/>
  <c r="C9" i="65" s="1"/>
  <c r="C10" i="65" a="1"/>
  <c r="C10" i="65" s="1"/>
  <c r="C11" i="65" a="1"/>
  <c r="C11" i="65" s="1"/>
  <c r="C12" i="65" a="1"/>
  <c r="C12" i="65" s="1"/>
  <c r="C13" i="65" a="1"/>
  <c r="C13" i="65" s="1"/>
  <c r="C14" i="65" a="1"/>
  <c r="C14" i="65" s="1"/>
  <c r="C15" i="65" a="1"/>
  <c r="C15" i="65" s="1"/>
  <c r="C16" i="65" a="1"/>
  <c r="C16" i="65" s="1"/>
  <c r="C17" i="65" a="1"/>
  <c r="C17" i="65" s="1"/>
  <c r="C18" i="65" a="1"/>
  <c r="C18" i="65" s="1"/>
  <c r="C19" i="65" a="1"/>
  <c r="C19" i="65" s="1"/>
  <c r="C20" i="65" a="1"/>
  <c r="C20" i="65" s="1"/>
  <c r="C21" i="65" a="1"/>
  <c r="C21" i="65" s="1"/>
  <c r="C22" i="65" a="1"/>
  <c r="C22" i="65" s="1"/>
  <c r="C23" i="65" a="1"/>
  <c r="C23" i="65" s="1"/>
  <c r="C24" i="65" a="1"/>
  <c r="C24" i="65" s="1"/>
  <c r="C25" i="65" a="1"/>
  <c r="C25" i="65" s="1"/>
  <c r="C26" i="65" a="1"/>
  <c r="C26" i="65" s="1"/>
  <c r="C27" i="65" a="1"/>
  <c r="C27" i="65" s="1"/>
  <c r="C28" i="65" a="1"/>
  <c r="C28" i="65" s="1"/>
  <c r="C29" i="65" a="1"/>
  <c r="C29" i="65" s="1"/>
  <c r="C30" i="65" a="1"/>
  <c r="C30" i="65" s="1"/>
  <c r="C31" i="65" a="1"/>
  <c r="C31" i="65" s="1"/>
  <c r="C32" i="65" a="1"/>
  <c r="C32" i="65" s="1"/>
  <c r="C33" i="65" a="1"/>
  <c r="C33" i="65" s="1"/>
  <c r="C34" i="65" a="1"/>
  <c r="C34" i="65" s="1"/>
  <c r="C35" i="65" a="1"/>
  <c r="C35" i="65" s="1"/>
  <c r="C36" i="65" a="1"/>
  <c r="C36" i="65" s="1"/>
  <c r="C37" i="65" a="1"/>
  <c r="C37" i="65" s="1"/>
  <c r="C38" i="65" a="1"/>
  <c r="C38" i="65"/>
  <c r="C39" i="65" a="1"/>
  <c r="C39" i="65" s="1"/>
  <c r="C40" i="65" a="1"/>
  <c r="C40" i="65" s="1"/>
  <c r="C41" i="65" a="1"/>
  <c r="C41" i="65" s="1"/>
  <c r="C42" i="65" a="1"/>
  <c r="C42" i="65" s="1"/>
  <c r="C43" i="65" a="1"/>
  <c r="C43" i="65" s="1"/>
  <c r="C44" i="65" a="1"/>
  <c r="C44" i="65" s="1"/>
  <c r="C45" i="65" a="1"/>
  <c r="C45" i="65" s="1"/>
  <c r="C46" i="65" a="1"/>
  <c r="C46" i="65" s="1"/>
  <c r="C47" i="65" a="1"/>
  <c r="C47" i="65"/>
  <c r="C48" i="65" a="1"/>
  <c r="C48" i="65" s="1"/>
  <c r="C49" i="65" a="1"/>
  <c r="C49" i="65" s="1"/>
  <c r="C50" i="65" a="1"/>
  <c r="C50" i="65" s="1"/>
  <c r="C51" i="65" a="1"/>
  <c r="C51" i="65"/>
  <c r="C52" i="65" a="1"/>
  <c r="C52" i="65" s="1"/>
  <c r="C53" i="65" a="1"/>
  <c r="C53" i="65" s="1"/>
  <c r="C54" i="65" a="1"/>
  <c r="C54" i="65" s="1"/>
  <c r="C55" i="65" a="1"/>
  <c r="C55" i="65" s="1"/>
  <c r="C56" i="65" a="1"/>
  <c r="C56" i="65" s="1"/>
  <c r="C57" i="65" a="1"/>
  <c r="C57" i="65" s="1"/>
  <c r="C58" i="65" a="1"/>
  <c r="C58" i="65" s="1"/>
  <c r="C59" i="65" a="1"/>
  <c r="C59" i="65" s="1"/>
  <c r="C60" i="65" a="1"/>
  <c r="C60" i="65" s="1"/>
  <c r="C61" i="65" a="1"/>
  <c r="C61" i="65" s="1"/>
  <c r="C62" i="65" a="1"/>
  <c r="C62" i="65" s="1"/>
  <c r="C63" i="65" a="1"/>
  <c r="C63" i="65" s="1"/>
  <c r="C64" i="65" a="1"/>
  <c r="C64" i="65" s="1"/>
  <c r="C65" i="65" a="1"/>
  <c r="C65" i="65"/>
  <c r="C66" i="65" a="1"/>
  <c r="C66" i="65" s="1"/>
  <c r="C67" i="65" a="1"/>
  <c r="C67" i="65" s="1"/>
  <c r="C68" i="65" a="1"/>
  <c r="C68" i="65" s="1"/>
  <c r="C69" i="65" a="1"/>
  <c r="C69" i="65" s="1"/>
  <c r="C70" i="65" a="1"/>
  <c r="C70" i="65" s="1"/>
  <c r="C71" i="65" a="1"/>
  <c r="C71" i="65" s="1"/>
  <c r="C72" i="65" a="1"/>
  <c r="C72" i="65" s="1"/>
  <c r="C73" i="65" a="1"/>
  <c r="C73" i="65" s="1"/>
  <c r="C74" i="65" a="1"/>
  <c r="C74" i="65" s="1"/>
  <c r="C75" i="65" a="1"/>
  <c r="C75" i="65" s="1"/>
  <c r="C76" i="65" a="1"/>
  <c r="C76" i="65"/>
  <c r="C77" i="65" a="1"/>
  <c r="C77" i="65" s="1"/>
  <c r="C78" i="65" a="1"/>
  <c r="C78" i="65" s="1"/>
  <c r="C79" i="65" a="1"/>
  <c r="C79" i="65" s="1"/>
  <c r="C80" i="65" a="1"/>
  <c r="C80" i="65" s="1"/>
  <c r="C81" i="65" a="1"/>
  <c r="C81" i="65"/>
  <c r="C82" i="65" a="1"/>
  <c r="C82" i="65" s="1"/>
  <c r="C83" i="65" a="1"/>
  <c r="C83" i="65" s="1"/>
  <c r="C84" i="65" a="1"/>
  <c r="C84" i="65" s="1"/>
  <c r="C85" i="65" a="1"/>
  <c r="C85" i="65" s="1"/>
  <c r="C86" i="65" a="1"/>
  <c r="C86" i="65" s="1"/>
  <c r="C87" i="65" a="1"/>
  <c r="C87" i="65" s="1"/>
  <c r="C88" i="65" a="1"/>
  <c r="C88" i="65"/>
  <c r="C89" i="65" a="1"/>
  <c r="C89" i="65" s="1"/>
  <c r="C90" i="65" a="1"/>
  <c r="C90" i="65" s="1"/>
  <c r="C91" i="65" a="1"/>
  <c r="C91" i="65" s="1"/>
  <c r="C92" i="65" a="1"/>
  <c r="C92" i="65"/>
  <c r="C93" i="65" a="1"/>
  <c r="C93" i="65" s="1"/>
  <c r="C94" i="65" a="1"/>
  <c r="C94" i="65" s="1"/>
  <c r="C95" i="65" a="1"/>
  <c r="C95" i="65" s="1"/>
  <c r="C96" i="65" a="1"/>
  <c r="C96" i="65" s="1"/>
  <c r="C97" i="65" a="1"/>
  <c r="C97" i="65" s="1"/>
  <c r="C98" i="65" a="1"/>
  <c r="C98" i="65" s="1"/>
  <c r="C99" i="65" a="1"/>
  <c r="C99" i="65" s="1"/>
  <c r="C100" i="65" a="1"/>
  <c r="C100" i="65" s="1"/>
  <c r="C101" i="65" a="1"/>
  <c r="C101" i="65" s="1"/>
  <c r="C102" i="65" a="1"/>
  <c r="C102" i="65" s="1"/>
  <c r="C103" i="65" a="1"/>
  <c r="C103" i="65" s="1"/>
  <c r="C104" i="65" a="1"/>
  <c r="C104" i="65" s="1"/>
  <c r="C105" i="65" a="1"/>
  <c r="C105" i="65" s="1"/>
  <c r="C106" i="65" a="1"/>
  <c r="C106" i="65" s="1"/>
  <c r="C107" i="65" a="1"/>
  <c r="C107" i="65" s="1"/>
  <c r="C108" i="65" a="1"/>
  <c r="C108" i="65" s="1"/>
  <c r="C109" i="65" a="1"/>
  <c r="C109" i="65" s="1"/>
  <c r="C110" i="65" a="1"/>
  <c r="C110" i="65" s="1"/>
  <c r="C111" i="65" a="1"/>
  <c r="C111" i="65" s="1"/>
  <c r="C112" i="65" a="1"/>
  <c r="C112" i="65" s="1"/>
  <c r="C113" i="65" a="1"/>
  <c r="C113" i="65" s="1"/>
  <c r="C114" i="65" a="1"/>
  <c r="C114" i="65" s="1"/>
  <c r="C115" i="65" a="1"/>
  <c r="C115" i="65" s="1"/>
  <c r="C116" i="65" a="1"/>
  <c r="C116" i="65"/>
  <c r="C117" i="65" a="1"/>
  <c r="C117" i="65" s="1"/>
  <c r="C118" i="65" a="1"/>
  <c r="C118" i="65" s="1"/>
  <c r="C119" i="65" a="1"/>
  <c r="C119" i="65"/>
  <c r="C120" i="65" a="1"/>
  <c r="C120" i="65" s="1"/>
  <c r="C121" i="65" a="1"/>
  <c r="C121" i="65" s="1"/>
  <c r="C122" i="65" a="1"/>
  <c r="C122" i="65" s="1"/>
  <c r="C123" i="65" a="1"/>
  <c r="C123" i="65" s="1"/>
  <c r="C124" i="65" a="1"/>
  <c r="C124" i="65" s="1"/>
  <c r="C125" i="65" a="1"/>
  <c r="C125" i="65"/>
  <c r="C126" i="65" a="1"/>
  <c r="C126" i="65" s="1"/>
  <c r="C127" i="65" a="1"/>
  <c r="C127" i="65" s="1"/>
  <c r="C128" i="65" a="1"/>
  <c r="C128" i="65" s="1"/>
  <c r="C129" i="65" a="1"/>
  <c r="C129" i="65" s="1"/>
  <c r="C130" i="65" a="1"/>
  <c r="C130" i="65"/>
  <c r="C131" i="65" a="1"/>
  <c r="C131" i="65" s="1"/>
  <c r="C132" i="65" a="1"/>
  <c r="C132" i="65" s="1"/>
  <c r="C133" i="65" a="1"/>
  <c r="C133" i="65" s="1"/>
  <c r="C134" i="65" a="1"/>
  <c r="C134" i="65"/>
  <c r="C135" i="65" a="1"/>
  <c r="C135" i="65" s="1"/>
  <c r="C136" i="65" a="1"/>
  <c r="C136" i="65" s="1"/>
  <c r="C137" i="65" a="1"/>
  <c r="C137" i="65" s="1"/>
  <c r="C138" i="65" a="1"/>
  <c r="C138" i="65" s="1"/>
  <c r="C139" i="65" a="1"/>
  <c r="C139" i="65" s="1"/>
  <c r="C140" i="65" a="1"/>
  <c r="C140" i="65" s="1"/>
  <c r="C141" i="65" a="1"/>
  <c r="C141" i="65"/>
  <c r="C142" i="65" a="1"/>
  <c r="C142" i="65" s="1"/>
  <c r="C143" i="65" a="1"/>
  <c r="C143" i="65" s="1"/>
  <c r="C144" i="65" a="1"/>
  <c r="C144" i="65" s="1"/>
  <c r="C145" i="65" a="1"/>
  <c r="C145" i="65" s="1"/>
  <c r="C146" i="65" a="1"/>
  <c r="C146" i="65" s="1"/>
  <c r="C147" i="65" a="1"/>
  <c r="C147" i="65" s="1"/>
  <c r="C148" i="65" a="1"/>
  <c r="C148" i="65" s="1"/>
  <c r="C149" i="65" a="1"/>
  <c r="C149" i="65" s="1"/>
  <c r="C150" i="65" a="1"/>
  <c r="C150" i="65" s="1"/>
  <c r="C151" i="65" a="1"/>
  <c r="C151" i="65" s="1"/>
  <c r="C152" i="65" a="1"/>
  <c r="C152" i="65" s="1"/>
  <c r="C153" i="65" a="1"/>
  <c r="C153" i="65" s="1"/>
  <c r="C154" i="65" a="1"/>
  <c r="C154" i="65" s="1"/>
  <c r="C155" i="65" a="1"/>
  <c r="C155" i="65" s="1"/>
  <c r="C156" i="65" a="1"/>
  <c r="C156" i="65" s="1"/>
  <c r="C157" i="65" a="1"/>
  <c r="C157" i="65" s="1"/>
  <c r="C158" i="65" a="1"/>
  <c r="C158" i="65" s="1"/>
  <c r="C159" i="65" a="1"/>
  <c r="C159" i="65" s="1"/>
  <c r="C160" i="65" a="1"/>
  <c r="C160" i="65" s="1"/>
  <c r="C161" i="65" a="1"/>
  <c r="C161" i="65" s="1"/>
  <c r="C162" i="65" a="1"/>
  <c r="C162" i="65" s="1"/>
  <c r="C163" i="65" a="1"/>
  <c r="C163" i="65" s="1"/>
  <c r="C164" i="65" a="1"/>
  <c r="C164" i="65" s="1"/>
  <c r="C165" i="65" a="1"/>
  <c r="C165" i="65" s="1"/>
  <c r="C166" i="65" a="1"/>
  <c r="C166" i="65" s="1"/>
  <c r="C167" i="65" a="1"/>
  <c r="C167" i="65" s="1"/>
  <c r="C168" i="65" a="1"/>
  <c r="C168" i="65" s="1"/>
  <c r="C169" i="65" a="1"/>
  <c r="C169" i="65" s="1"/>
  <c r="C170" i="65" a="1"/>
  <c r="C170" i="65" s="1"/>
  <c r="C171" i="65" a="1"/>
  <c r="C171" i="65"/>
  <c r="C172" i="65" a="1"/>
  <c r="C172" i="65" s="1"/>
  <c r="C173" i="65" a="1"/>
  <c r="C173" i="65" s="1"/>
  <c r="C174" i="65" a="1"/>
  <c r="C174" i="65" s="1"/>
  <c r="C175" i="65" a="1"/>
  <c r="C175" i="65" s="1"/>
  <c r="C176" i="65" a="1"/>
  <c r="C176" i="65" s="1"/>
  <c r="C177" i="65" a="1"/>
  <c r="C177" i="65" s="1"/>
  <c r="C178" i="65" a="1"/>
  <c r="C178" i="65" s="1"/>
  <c r="C179" i="65" a="1"/>
  <c r="C179" i="65" s="1"/>
  <c r="C180" i="65" a="1"/>
  <c r="C180" i="65" s="1"/>
  <c r="C181" i="65" a="1"/>
  <c r="C181" i="65" s="1"/>
  <c r="C182" i="65" a="1"/>
  <c r="C182" i="65" s="1"/>
  <c r="C183" i="65" a="1"/>
  <c r="C183" i="65" s="1"/>
  <c r="C184" i="65" a="1"/>
  <c r="C184" i="65" s="1"/>
  <c r="C185" i="65" a="1"/>
  <c r="C185" i="65" s="1"/>
  <c r="C186" i="65" a="1"/>
  <c r="C186" i="65" s="1"/>
  <c r="C187" i="65" a="1"/>
  <c r="C187" i="65" s="1"/>
  <c r="C188" i="65" a="1"/>
  <c r="C188" i="65" s="1"/>
  <c r="C189" i="65" a="1"/>
  <c r="C189" i="65" s="1"/>
  <c r="C190" i="65" a="1"/>
  <c r="C190" i="65" s="1"/>
  <c r="C191" i="65" a="1"/>
  <c r="C191" i="65" s="1"/>
  <c r="C192" i="65" a="1"/>
  <c r="C192" i="65" s="1"/>
  <c r="C193" i="65" a="1"/>
  <c r="C193" i="65" s="1"/>
  <c r="C194" i="65" a="1"/>
  <c r="C194" i="65" s="1"/>
  <c r="C195" i="65" a="1"/>
  <c r="C195" i="65" s="1"/>
  <c r="C196" i="65" a="1"/>
  <c r="C196" i="65" s="1"/>
  <c r="C197" i="65" a="1"/>
  <c r="C197" i="65" s="1"/>
  <c r="C198" i="65" a="1"/>
  <c r="C198" i="65" s="1"/>
  <c r="C199" i="65" a="1"/>
  <c r="C199" i="65" s="1"/>
  <c r="C200" i="65" a="1"/>
  <c r="C200" i="65"/>
  <c r="C3" i="60" a="1"/>
  <c r="C3" i="60" s="1"/>
  <c r="C4" i="60" a="1"/>
  <c r="C4" i="60" s="1"/>
  <c r="C5" i="60" a="1"/>
  <c r="C5" i="60" s="1"/>
  <c r="C6" i="60" a="1"/>
  <c r="C6" i="60" s="1"/>
  <c r="C7" i="60" a="1"/>
  <c r="C7" i="60" s="1"/>
  <c r="C8" i="60" a="1"/>
  <c r="C8" i="60" s="1"/>
  <c r="C9" i="60" a="1"/>
  <c r="C9" i="60" s="1"/>
  <c r="C10" i="60" a="1"/>
  <c r="C10" i="60" s="1"/>
  <c r="C11" i="60" a="1"/>
  <c r="C11" i="60" s="1"/>
  <c r="C12" i="60" a="1"/>
  <c r="C12" i="60" s="1"/>
  <c r="C13" i="60" a="1"/>
  <c r="C13" i="60" s="1"/>
  <c r="C14" i="60" a="1"/>
  <c r="C14" i="60" s="1"/>
  <c r="C15" i="60" a="1"/>
  <c r="C15" i="60" s="1"/>
  <c r="C16" i="60" a="1"/>
  <c r="C16" i="60" s="1"/>
  <c r="C17" i="60" a="1"/>
  <c r="C17" i="60" s="1"/>
  <c r="C18" i="60" a="1"/>
  <c r="C18" i="60" s="1"/>
  <c r="C19" i="60" a="1"/>
  <c r="C19" i="60" s="1"/>
  <c r="C20" i="60" a="1"/>
  <c r="C20" i="60" s="1"/>
  <c r="C21" i="60" a="1"/>
  <c r="C21" i="60" s="1"/>
  <c r="C22" i="60" a="1"/>
  <c r="C22" i="60" s="1"/>
  <c r="C23" i="60" a="1"/>
  <c r="C23" i="60" s="1"/>
  <c r="C24" i="60" a="1"/>
  <c r="C24" i="60" s="1"/>
  <c r="C25" i="60" a="1"/>
  <c r="C25" i="60" s="1"/>
  <c r="C26" i="60" a="1"/>
  <c r="C26" i="60" s="1"/>
  <c r="C27" i="60" a="1"/>
  <c r="C27" i="60" s="1"/>
  <c r="C28" i="60" a="1"/>
  <c r="C28" i="60" s="1"/>
  <c r="C29" i="60" a="1"/>
  <c r="C29" i="60" s="1"/>
  <c r="C30" i="60" a="1"/>
  <c r="C30" i="60" s="1"/>
  <c r="C31" i="60" a="1"/>
  <c r="C31" i="60" s="1"/>
  <c r="C32" i="60" a="1"/>
  <c r="C32" i="60" s="1"/>
  <c r="C33" i="60" a="1"/>
  <c r="C33" i="60" s="1"/>
  <c r="C34" i="60" a="1"/>
  <c r="C34" i="60" s="1"/>
  <c r="C35" i="60" a="1"/>
  <c r="C35" i="60" s="1"/>
  <c r="C36" i="60" a="1"/>
  <c r="C36" i="60" s="1"/>
  <c r="C37" i="60" a="1"/>
  <c r="C37" i="60" s="1"/>
  <c r="C38" i="60" a="1"/>
  <c r="C38" i="60" s="1"/>
  <c r="C39" i="60" a="1"/>
  <c r="C39" i="60" s="1"/>
  <c r="C40" i="60" a="1"/>
  <c r="C40" i="60" s="1"/>
  <c r="C41" i="60" a="1"/>
  <c r="C41" i="60" s="1"/>
  <c r="C42" i="60" a="1"/>
  <c r="C42" i="60" s="1"/>
  <c r="C43" i="60" a="1"/>
  <c r="C43" i="60" s="1"/>
  <c r="C44" i="60" a="1"/>
  <c r="C44" i="60" s="1"/>
  <c r="C45" i="60" a="1"/>
  <c r="C45" i="60" s="1"/>
  <c r="C46" i="60" a="1"/>
  <c r="C46" i="60" s="1"/>
  <c r="C47" i="60" a="1"/>
  <c r="C47" i="60" s="1"/>
  <c r="C48" i="60" a="1"/>
  <c r="C48" i="60" s="1"/>
  <c r="C49" i="60" a="1"/>
  <c r="C49" i="60" s="1"/>
  <c r="C50" i="60" a="1"/>
  <c r="C50" i="60" s="1"/>
  <c r="C51" i="60" a="1"/>
  <c r="C51" i="60" s="1"/>
  <c r="C52" i="60" a="1"/>
  <c r="C52" i="60" s="1"/>
  <c r="C53" i="60" a="1"/>
  <c r="C53" i="60"/>
  <c r="C54" i="60" a="1"/>
  <c r="C54" i="60" s="1"/>
  <c r="C55" i="60" a="1"/>
  <c r="C55" i="60" s="1"/>
  <c r="C56" i="60" a="1"/>
  <c r="C56" i="60" s="1"/>
  <c r="C57" i="60" a="1"/>
  <c r="C57" i="60" s="1"/>
  <c r="C58" i="60" a="1"/>
  <c r="C58" i="60" s="1"/>
  <c r="C59" i="60" a="1"/>
  <c r="C59" i="60"/>
  <c r="C60" i="60" a="1"/>
  <c r="C60" i="60" s="1"/>
  <c r="C61" i="60" a="1"/>
  <c r="C61" i="60" s="1"/>
  <c r="C62" i="60" a="1"/>
  <c r="C62" i="60" s="1"/>
  <c r="C63" i="60" a="1"/>
  <c r="C63" i="60" s="1"/>
  <c r="C64" i="60" a="1"/>
  <c r="C64" i="60" s="1"/>
  <c r="C65" i="60" a="1"/>
  <c r="C65" i="60" s="1"/>
  <c r="C66" i="60" a="1"/>
  <c r="C66" i="60" s="1"/>
  <c r="C67" i="60" a="1"/>
  <c r="C67" i="60" s="1"/>
  <c r="C68" i="60" a="1"/>
  <c r="C68" i="60" s="1"/>
  <c r="C69" i="60" a="1"/>
  <c r="C69" i="60" s="1"/>
  <c r="C70" i="60" a="1"/>
  <c r="C70" i="60" s="1"/>
  <c r="C71" i="60" a="1"/>
  <c r="C71" i="60" s="1"/>
  <c r="C72" i="60" a="1"/>
  <c r="C72" i="60" s="1"/>
  <c r="C73" i="60" a="1"/>
  <c r="C73" i="60" s="1"/>
  <c r="C74" i="60" a="1"/>
  <c r="C74" i="60" s="1"/>
  <c r="C75" i="60" a="1"/>
  <c r="C75" i="60" s="1"/>
  <c r="C76" i="60" a="1"/>
  <c r="C76" i="60" s="1"/>
  <c r="C77" i="60" a="1"/>
  <c r="C77" i="60" s="1"/>
  <c r="C78" i="60" a="1"/>
  <c r="C78" i="60" s="1"/>
  <c r="C79" i="60" a="1"/>
  <c r="C79" i="60" s="1"/>
  <c r="C80" i="60" a="1"/>
  <c r="C80" i="60" s="1"/>
  <c r="C81" i="60" a="1"/>
  <c r="C81" i="60" s="1"/>
  <c r="C82" i="60" a="1"/>
  <c r="C82" i="60" s="1"/>
  <c r="C83" i="60" a="1"/>
  <c r="C83" i="60" s="1"/>
  <c r="C84" i="60" a="1"/>
  <c r="C84" i="60" s="1"/>
  <c r="C85" i="60" a="1"/>
  <c r="C85" i="60" s="1"/>
  <c r="C86" i="60" a="1"/>
  <c r="C86" i="60" s="1"/>
  <c r="C87" i="60" a="1"/>
  <c r="C87" i="60" s="1"/>
  <c r="C88" i="60" a="1"/>
  <c r="C88" i="60" s="1"/>
  <c r="C89" i="60" a="1"/>
  <c r="C89" i="60" s="1"/>
  <c r="C90" i="60" a="1"/>
  <c r="C90" i="60" s="1"/>
  <c r="C91" i="60" a="1"/>
  <c r="C91" i="60" s="1"/>
  <c r="C92" i="60" a="1"/>
  <c r="C92" i="60" s="1"/>
  <c r="C93" i="60" a="1"/>
  <c r="C93" i="60" s="1"/>
  <c r="C94" i="60" a="1"/>
  <c r="C94" i="60" s="1"/>
  <c r="C95" i="60" a="1"/>
  <c r="C95" i="60" s="1"/>
  <c r="C96" i="60" a="1"/>
  <c r="C96" i="60" s="1"/>
  <c r="C97" i="60" a="1"/>
  <c r="C97" i="60" s="1"/>
  <c r="C98" i="60" a="1"/>
  <c r="C98" i="60" s="1"/>
  <c r="C99" i="60" a="1"/>
  <c r="C99" i="60" s="1"/>
  <c r="C100" i="60" a="1"/>
  <c r="C100" i="60" s="1"/>
  <c r="C101" i="60" a="1"/>
  <c r="C101" i="60" s="1"/>
  <c r="C102" i="60" a="1"/>
  <c r="C102" i="60" s="1"/>
  <c r="C103" i="60" a="1"/>
  <c r="C103" i="60" s="1"/>
  <c r="C104" i="60" a="1"/>
  <c r="C104" i="60" s="1"/>
  <c r="C105" i="60" a="1"/>
  <c r="C105" i="60" s="1"/>
  <c r="C106" i="60" a="1"/>
  <c r="C106" i="60"/>
  <c r="C107" i="60" a="1"/>
  <c r="C107" i="60" s="1"/>
  <c r="C108" i="60" a="1"/>
  <c r="C108" i="60" s="1"/>
  <c r="C109" i="60" a="1"/>
  <c r="C109" i="60" s="1"/>
  <c r="C110" i="60" a="1"/>
  <c r="C110" i="60" s="1"/>
  <c r="C111" i="60" a="1"/>
  <c r="C111" i="60" s="1"/>
  <c r="C112" i="60" a="1"/>
  <c r="C112" i="60" s="1"/>
  <c r="C113" i="60" a="1"/>
  <c r="C113" i="60" s="1"/>
  <c r="C114" i="60" a="1"/>
  <c r="C114" i="60" s="1"/>
  <c r="C115" i="60" a="1"/>
  <c r="C115" i="60" s="1"/>
  <c r="C116" i="60" a="1"/>
  <c r="C116" i="60" s="1"/>
  <c r="C117" i="60" a="1"/>
  <c r="C117" i="60" s="1"/>
  <c r="C118" i="60" a="1"/>
  <c r="C118" i="60" s="1"/>
  <c r="C119" i="60" a="1"/>
  <c r="C119" i="60" s="1"/>
  <c r="C120" i="60" a="1"/>
  <c r="C120" i="60" s="1"/>
  <c r="C121" i="60" a="1"/>
  <c r="C121" i="60"/>
  <c r="C122" i="60" a="1"/>
  <c r="C122" i="60" s="1"/>
  <c r="C123" i="60" a="1"/>
  <c r="C123" i="60" s="1"/>
  <c r="C124" i="60" a="1"/>
  <c r="C124" i="60" s="1"/>
  <c r="C125" i="60" a="1"/>
  <c r="C125" i="60" s="1"/>
  <c r="C126" i="60" a="1"/>
  <c r="C126" i="60" s="1"/>
  <c r="C127" i="60" a="1"/>
  <c r="C127" i="60" s="1"/>
  <c r="C128" i="60" a="1"/>
  <c r="C128" i="60" s="1"/>
  <c r="C129" i="60" a="1"/>
  <c r="C129" i="60" s="1"/>
  <c r="C130" i="60" a="1"/>
  <c r="C130" i="60" s="1"/>
  <c r="C131" i="60" a="1"/>
  <c r="C131" i="60" s="1"/>
  <c r="C132" i="60" a="1"/>
  <c r="C132" i="60" s="1"/>
  <c r="C133" i="60" a="1"/>
  <c r="C133" i="60" s="1"/>
  <c r="C134" i="60" a="1"/>
  <c r="C134" i="60" s="1"/>
  <c r="C135" i="60" a="1"/>
  <c r="C135" i="60" s="1"/>
  <c r="C136" i="60" a="1"/>
  <c r="C136" i="60" s="1"/>
  <c r="C137" i="60" a="1"/>
  <c r="C137" i="60" s="1"/>
  <c r="C138" i="60" a="1"/>
  <c r="C138" i="60" s="1"/>
  <c r="C139" i="60" a="1"/>
  <c r="C139" i="60" s="1"/>
  <c r="C140" i="60" a="1"/>
  <c r="C140" i="60" s="1"/>
  <c r="C141" i="60" a="1"/>
  <c r="C141" i="60" s="1"/>
  <c r="C142" i="60" a="1"/>
  <c r="C142" i="60" s="1"/>
  <c r="C143" i="60" a="1"/>
  <c r="C143" i="60" s="1"/>
  <c r="C144" i="60" a="1"/>
  <c r="C144" i="60" s="1"/>
  <c r="C145" i="60" a="1"/>
  <c r="C145" i="60" s="1"/>
  <c r="C146" i="60" a="1"/>
  <c r="C146" i="60" s="1"/>
  <c r="C147" i="60" a="1"/>
  <c r="C147" i="60" s="1"/>
  <c r="C148" i="60" a="1"/>
  <c r="C148" i="60"/>
  <c r="C149" i="60" a="1"/>
  <c r="C149" i="60" s="1"/>
  <c r="C150" i="60" a="1"/>
  <c r="C150" i="60" s="1"/>
  <c r="C151" i="60" a="1"/>
  <c r="C151" i="60" s="1"/>
  <c r="C152" i="60" a="1"/>
  <c r="C152" i="60" s="1"/>
  <c r="C153" i="60" a="1"/>
  <c r="C153" i="60" s="1"/>
  <c r="C154" i="60" a="1"/>
  <c r="C154" i="60" s="1"/>
  <c r="C155" i="60" a="1"/>
  <c r="C155" i="60" s="1"/>
  <c r="C156" i="60" a="1"/>
  <c r="C156" i="60" s="1"/>
  <c r="C157" i="60" a="1"/>
  <c r="C157" i="60" s="1"/>
  <c r="C158" i="60" a="1"/>
  <c r="C158" i="60" s="1"/>
  <c r="C159" i="60" a="1"/>
  <c r="C159" i="60" s="1"/>
  <c r="C160" i="60" a="1"/>
  <c r="C160" i="60"/>
  <c r="C161" i="60" a="1"/>
  <c r="C161" i="60" s="1"/>
  <c r="C162" i="60" a="1"/>
  <c r="C162" i="60" s="1"/>
  <c r="C163" i="60" a="1"/>
  <c r="C163" i="60" s="1"/>
  <c r="C164" i="60" a="1"/>
  <c r="C164" i="60" s="1"/>
  <c r="C165" i="60" a="1"/>
  <c r="C165" i="60" s="1"/>
  <c r="C166" i="60" a="1"/>
  <c r="C166" i="60" s="1"/>
  <c r="C167" i="60" a="1"/>
  <c r="C167" i="60" s="1"/>
  <c r="C168" i="60" a="1"/>
  <c r="C168" i="60" s="1"/>
  <c r="C169" i="60" a="1"/>
  <c r="C169" i="60" s="1"/>
  <c r="C170" i="60" a="1"/>
  <c r="C170" i="60" s="1"/>
  <c r="C171" i="60" a="1"/>
  <c r="C171" i="60" s="1"/>
  <c r="C172" i="60" a="1"/>
  <c r="C172" i="60" s="1"/>
  <c r="C173" i="60" a="1"/>
  <c r="C173" i="60" s="1"/>
  <c r="C174" i="60" a="1"/>
  <c r="C174" i="60" s="1"/>
  <c r="C175" i="60" a="1"/>
  <c r="C175" i="60" s="1"/>
  <c r="C176" i="60" a="1"/>
  <c r="C176" i="60" s="1"/>
  <c r="C177" i="60" a="1"/>
  <c r="C177" i="60" s="1"/>
  <c r="C178" i="60" a="1"/>
  <c r="C178" i="60" s="1"/>
  <c r="C179" i="60" a="1"/>
  <c r="C179" i="60" s="1"/>
  <c r="C180" i="60" a="1"/>
  <c r="C180" i="60" s="1"/>
  <c r="C181" i="60" a="1"/>
  <c r="C181" i="60" s="1"/>
  <c r="C182" i="60" a="1"/>
  <c r="C182" i="60" s="1"/>
  <c r="C183" i="60" a="1"/>
  <c r="C183" i="60" s="1"/>
  <c r="C184" i="60" a="1"/>
  <c r="C184" i="60" s="1"/>
  <c r="C185" i="60" a="1"/>
  <c r="C185" i="60" s="1"/>
  <c r="C186" i="60" a="1"/>
  <c r="C186" i="60" s="1"/>
  <c r="C187" i="60" a="1"/>
  <c r="C187" i="60" s="1"/>
  <c r="C188" i="60" a="1"/>
  <c r="C188" i="60" s="1"/>
  <c r="C189" i="60" a="1"/>
  <c r="C189" i="60" s="1"/>
  <c r="C190" i="60" a="1"/>
  <c r="C190" i="60" s="1"/>
  <c r="C191" i="60" a="1"/>
  <c r="C191" i="60" s="1"/>
  <c r="C192" i="60" a="1"/>
  <c r="C192" i="60" s="1"/>
  <c r="C193" i="60" a="1"/>
  <c r="C193" i="60" s="1"/>
  <c r="C194" i="60" a="1"/>
  <c r="C194" i="60" s="1"/>
  <c r="C195" i="60" a="1"/>
  <c r="C195" i="60" s="1"/>
  <c r="C196" i="60" a="1"/>
  <c r="C196" i="60" s="1"/>
  <c r="C197" i="60" a="1"/>
  <c r="C197" i="60"/>
  <c r="C198" i="60" a="1"/>
  <c r="C198" i="60" s="1"/>
  <c r="C199" i="60" a="1"/>
  <c r="C199" i="60" s="1"/>
  <c r="C200" i="60" a="1"/>
  <c r="C200" i="60" s="1"/>
  <c r="C3" i="63" a="1"/>
  <c r="C3" i="63" s="1"/>
  <c r="C4" i="63" a="1"/>
  <c r="C4" i="63" s="1"/>
  <c r="C5" i="63" a="1"/>
  <c r="C5" i="63" s="1"/>
  <c r="C6" i="63" a="1"/>
  <c r="C6" i="63"/>
  <c r="C7" i="63" a="1"/>
  <c r="C7" i="63" s="1"/>
  <c r="C8" i="63" a="1"/>
  <c r="C8" i="63" s="1"/>
  <c r="C9" i="63" a="1"/>
  <c r="C9" i="63" s="1"/>
  <c r="C10" i="63" a="1"/>
  <c r="C10" i="63" s="1"/>
  <c r="C11" i="63" a="1"/>
  <c r="C11" i="63" s="1"/>
  <c r="C12" i="63" a="1"/>
  <c r="C12" i="63" s="1"/>
  <c r="C13" i="63" a="1"/>
  <c r="C13" i="63" s="1"/>
  <c r="C14" i="63" a="1"/>
  <c r="C14" i="63" s="1"/>
  <c r="C15" i="63" a="1"/>
  <c r="C15" i="63" s="1"/>
  <c r="C16" i="63" a="1"/>
  <c r="C16" i="63" s="1"/>
  <c r="C17" i="63" a="1"/>
  <c r="C17" i="63" s="1"/>
  <c r="C18" i="63" a="1"/>
  <c r="C18" i="63" s="1"/>
  <c r="C19" i="63" a="1"/>
  <c r="C19" i="63" s="1"/>
  <c r="C20" i="63" a="1"/>
  <c r="C20" i="63" s="1"/>
  <c r="C21" i="63" a="1"/>
  <c r="C21" i="63" s="1"/>
  <c r="C22" i="63" a="1"/>
  <c r="C22" i="63" s="1"/>
  <c r="C23" i="63" a="1"/>
  <c r="C23" i="63" s="1"/>
  <c r="C24" i="63" a="1"/>
  <c r="C24" i="63" s="1"/>
  <c r="C25" i="63" a="1"/>
  <c r="C25" i="63" s="1"/>
  <c r="C26" i="63" a="1"/>
  <c r="C26" i="63" s="1"/>
  <c r="C27" i="63" a="1"/>
  <c r="C27" i="63" s="1"/>
  <c r="C28" i="63" a="1"/>
  <c r="C28" i="63"/>
  <c r="C29" i="63" a="1"/>
  <c r="C29" i="63" s="1"/>
  <c r="C30" i="63" a="1"/>
  <c r="C30" i="63" s="1"/>
  <c r="C31" i="63" a="1"/>
  <c r="C31" i="63" s="1"/>
  <c r="C32" i="63" a="1"/>
  <c r="C32" i="63" s="1"/>
  <c r="C33" i="63" a="1"/>
  <c r="C33" i="63" s="1"/>
  <c r="C34" i="63" a="1"/>
  <c r="C34" i="63" s="1"/>
  <c r="C35" i="63" a="1"/>
  <c r="C35" i="63" s="1"/>
  <c r="C36" i="63" a="1"/>
  <c r="C36" i="63" s="1"/>
  <c r="C37" i="63" a="1"/>
  <c r="C37" i="63" s="1"/>
  <c r="C38" i="63" a="1"/>
  <c r="C38" i="63" s="1"/>
  <c r="C39" i="63" a="1"/>
  <c r="C39" i="63" s="1"/>
  <c r="C40" i="63" a="1"/>
  <c r="C40" i="63" s="1"/>
  <c r="C41" i="63" a="1"/>
  <c r="C41" i="63" s="1"/>
  <c r="C42" i="63" a="1"/>
  <c r="C42" i="63"/>
  <c r="C43" i="63" a="1"/>
  <c r="C43" i="63" s="1"/>
  <c r="C44" i="63" a="1"/>
  <c r="C44" i="63" s="1"/>
  <c r="C45" i="63" a="1"/>
  <c r="C45" i="63" s="1"/>
  <c r="C46" i="63" a="1"/>
  <c r="C46" i="63" s="1"/>
  <c r="C47" i="63" a="1"/>
  <c r="C47" i="63" s="1"/>
  <c r="C48" i="63" a="1"/>
  <c r="C48" i="63" s="1"/>
  <c r="C49" i="63" a="1"/>
  <c r="C49" i="63" s="1"/>
  <c r="C50" i="63" a="1"/>
  <c r="C50" i="63" s="1"/>
  <c r="C51" i="63" a="1"/>
  <c r="C51" i="63" s="1"/>
  <c r="C52" i="63" a="1"/>
  <c r="C52" i="63" s="1"/>
  <c r="C53" i="63" a="1"/>
  <c r="C53" i="63" s="1"/>
  <c r="C54" i="63" a="1"/>
  <c r="C54" i="63" s="1"/>
  <c r="C55" i="63" a="1"/>
  <c r="C55" i="63" s="1"/>
  <c r="C56" i="63" a="1"/>
  <c r="C56" i="63" s="1"/>
  <c r="C57" i="63" a="1"/>
  <c r="C57" i="63" s="1"/>
  <c r="C58" i="63" a="1"/>
  <c r="C58" i="63"/>
  <c r="C59" i="63" a="1"/>
  <c r="C59" i="63" s="1"/>
  <c r="C60" i="63" a="1"/>
  <c r="C60" i="63" s="1"/>
  <c r="C61" i="63" a="1"/>
  <c r="C61" i="63"/>
  <c r="C62" i="63" a="1"/>
  <c r="C62" i="63" s="1"/>
  <c r="C63" i="63" a="1"/>
  <c r="C63" i="63" s="1"/>
  <c r="C64" i="63" a="1"/>
  <c r="C64" i="63" s="1"/>
  <c r="C65" i="63" a="1"/>
  <c r="C65" i="63" s="1"/>
  <c r="C66" i="63" a="1"/>
  <c r="C66" i="63" s="1"/>
  <c r="C67" i="63" a="1"/>
  <c r="C67" i="63" s="1"/>
  <c r="C68" i="63" a="1"/>
  <c r="C68" i="63" s="1"/>
  <c r="C69" i="63" a="1"/>
  <c r="C69" i="63" s="1"/>
  <c r="C70" i="63" a="1"/>
  <c r="C70" i="63" s="1"/>
  <c r="C71" i="63" a="1"/>
  <c r="C71" i="63" s="1"/>
  <c r="C72" i="63" a="1"/>
  <c r="C72" i="63" s="1"/>
  <c r="C73" i="63" a="1"/>
  <c r="C73" i="63" s="1"/>
  <c r="C74" i="63" a="1"/>
  <c r="C74" i="63" s="1"/>
  <c r="C75" i="63" a="1"/>
  <c r="C75" i="63" s="1"/>
  <c r="C76" i="63" a="1"/>
  <c r="C76" i="63" s="1"/>
  <c r="C77" i="63" a="1"/>
  <c r="C77" i="63" s="1"/>
  <c r="C78" i="63" a="1"/>
  <c r="C78" i="63" s="1"/>
  <c r="C79" i="63" a="1"/>
  <c r="C79" i="63" s="1"/>
  <c r="C80" i="63" a="1"/>
  <c r="C80" i="63" s="1"/>
  <c r="C81" i="63" a="1"/>
  <c r="C81" i="63" s="1"/>
  <c r="C82" i="63" a="1"/>
  <c r="C82" i="63" s="1"/>
  <c r="C83" i="63" a="1"/>
  <c r="C83" i="63" s="1"/>
  <c r="C84" i="63" a="1"/>
  <c r="C84" i="63" s="1"/>
  <c r="C85" i="63" a="1"/>
  <c r="C85" i="63" s="1"/>
  <c r="C86" i="63" a="1"/>
  <c r="C86" i="63" s="1"/>
  <c r="C87" i="63" a="1"/>
  <c r="C87" i="63" s="1"/>
  <c r="C88" i="63" a="1"/>
  <c r="C88" i="63" s="1"/>
  <c r="C89" i="63" a="1"/>
  <c r="C89" i="63" s="1"/>
  <c r="C90" i="63" a="1"/>
  <c r="C90" i="63" s="1"/>
  <c r="C91" i="63" a="1"/>
  <c r="C91" i="63" s="1"/>
  <c r="C92" i="63" a="1"/>
  <c r="C92" i="63" s="1"/>
  <c r="C93" i="63" a="1"/>
  <c r="C93" i="63" s="1"/>
  <c r="C94" i="63" a="1"/>
  <c r="C94" i="63"/>
  <c r="C95" i="63" a="1"/>
  <c r="C95" i="63" s="1"/>
  <c r="C96" i="63" a="1"/>
  <c r="C96" i="63" s="1"/>
  <c r="C97" i="63" a="1"/>
  <c r="C97" i="63" s="1"/>
  <c r="C98" i="63" a="1"/>
  <c r="C98" i="63" s="1"/>
  <c r="C99" i="63" a="1"/>
  <c r="C99" i="63" s="1"/>
  <c r="C100" i="63" a="1"/>
  <c r="C100" i="63" s="1"/>
  <c r="C101" i="63" a="1"/>
  <c r="C101" i="63" s="1"/>
  <c r="C102" i="63" a="1"/>
  <c r="C102" i="63" s="1"/>
  <c r="C103" i="63" a="1"/>
  <c r="C103" i="63"/>
  <c r="C104" i="63" a="1"/>
  <c r="C104" i="63" s="1"/>
  <c r="C105" i="63" a="1"/>
  <c r="C105" i="63" s="1"/>
  <c r="C106" i="63" a="1"/>
  <c r="C106" i="63" s="1"/>
  <c r="C107" i="63" a="1"/>
  <c r="C107" i="63" s="1"/>
  <c r="C108" i="63" a="1"/>
  <c r="C108" i="63" s="1"/>
  <c r="C109" i="63" a="1"/>
  <c r="C109" i="63" s="1"/>
  <c r="C110" i="63" a="1"/>
  <c r="C110" i="63" s="1"/>
  <c r="C111" i="63" a="1"/>
  <c r="C111" i="63" s="1"/>
  <c r="C112" i="63" a="1"/>
  <c r="C112" i="63" s="1"/>
  <c r="C113" i="63" a="1"/>
  <c r="C113" i="63"/>
  <c r="C114" i="63" a="1"/>
  <c r="C114" i="63" s="1"/>
  <c r="C115" i="63" a="1"/>
  <c r="C115" i="63" s="1"/>
  <c r="C116" i="63" a="1"/>
  <c r="C116" i="63" s="1"/>
  <c r="C117" i="63" a="1"/>
  <c r="C117" i="63" s="1"/>
  <c r="C118" i="63" a="1"/>
  <c r="C118" i="63" s="1"/>
  <c r="C119" i="63" a="1"/>
  <c r="C119" i="63" s="1"/>
  <c r="C120" i="63" a="1"/>
  <c r="C120" i="63" s="1"/>
  <c r="C121" i="63" a="1"/>
  <c r="C121" i="63" s="1"/>
  <c r="C122" i="63" a="1"/>
  <c r="C122" i="63" s="1"/>
  <c r="C123" i="63" a="1"/>
  <c r="C123" i="63" s="1"/>
  <c r="C124" i="63" a="1"/>
  <c r="C124" i="63" s="1"/>
  <c r="C125" i="63" a="1"/>
  <c r="C125" i="63" s="1"/>
  <c r="C126" i="63" a="1"/>
  <c r="C126" i="63" s="1"/>
  <c r="C127" i="63" a="1"/>
  <c r="C127" i="63" s="1"/>
  <c r="C128" i="63" a="1"/>
  <c r="C128" i="63" s="1"/>
  <c r="C129" i="63" a="1"/>
  <c r="C129" i="63" s="1"/>
  <c r="C130" i="63" a="1"/>
  <c r="C130" i="63" s="1"/>
  <c r="C131" i="63" a="1"/>
  <c r="C131" i="63" s="1"/>
  <c r="C132" i="63" a="1"/>
  <c r="C132" i="63" s="1"/>
  <c r="C133" i="63" a="1"/>
  <c r="C133" i="63" s="1"/>
  <c r="C134" i="63" a="1"/>
  <c r="C134" i="63" s="1"/>
  <c r="C135" i="63" a="1"/>
  <c r="C135" i="63" s="1"/>
  <c r="C136" i="63" a="1"/>
  <c r="C136" i="63" s="1"/>
  <c r="C137" i="63" a="1"/>
  <c r="C137" i="63" s="1"/>
  <c r="C138" i="63" a="1"/>
  <c r="C138" i="63" s="1"/>
  <c r="C139" i="63" a="1"/>
  <c r="C139" i="63" s="1"/>
  <c r="C140" i="63" a="1"/>
  <c r="C140" i="63"/>
  <c r="C141" i="63" a="1"/>
  <c r="C141" i="63" s="1"/>
  <c r="C142" i="63" a="1"/>
  <c r="C142" i="63" s="1"/>
  <c r="C143" i="63" a="1"/>
  <c r="C143" i="63" s="1"/>
  <c r="C144" i="63" a="1"/>
  <c r="C144" i="63" s="1"/>
  <c r="C145" i="63" a="1"/>
  <c r="C145" i="63" s="1"/>
  <c r="C146" i="63" a="1"/>
  <c r="C146" i="63" s="1"/>
  <c r="C147" i="63" a="1"/>
  <c r="C147" i="63" s="1"/>
  <c r="C148" i="63" a="1"/>
  <c r="C148" i="63" s="1"/>
  <c r="C149" i="63" a="1"/>
  <c r="C149" i="63" s="1"/>
  <c r="C150" i="63" a="1"/>
  <c r="C150" i="63" s="1"/>
  <c r="C151" i="63" a="1"/>
  <c r="C151" i="63" s="1"/>
  <c r="C152" i="63" a="1"/>
  <c r="C152" i="63" s="1"/>
  <c r="C153" i="63" a="1"/>
  <c r="C153" i="63" s="1"/>
  <c r="C154" i="63" a="1"/>
  <c r="C154" i="63" s="1"/>
  <c r="C155" i="63" a="1"/>
  <c r="C155" i="63" s="1"/>
  <c r="C156" i="63" a="1"/>
  <c r="C156" i="63" s="1"/>
  <c r="C157" i="63" a="1"/>
  <c r="C157" i="63" s="1"/>
  <c r="C158" i="63" a="1"/>
  <c r="C158" i="63" s="1"/>
  <c r="C159" i="63" a="1"/>
  <c r="C159" i="63" s="1"/>
  <c r="C160" i="63" a="1"/>
  <c r="C160" i="63" s="1"/>
  <c r="C161" i="63" a="1"/>
  <c r="C161" i="63" s="1"/>
  <c r="C162" i="63" a="1"/>
  <c r="C162" i="63" s="1"/>
  <c r="C163" i="63" a="1"/>
  <c r="C163" i="63" s="1"/>
  <c r="C164" i="63" a="1"/>
  <c r="C164" i="63" s="1"/>
  <c r="C165" i="63" a="1"/>
  <c r="C165" i="63" s="1"/>
  <c r="C166" i="63" a="1"/>
  <c r="C166" i="63" s="1"/>
  <c r="C167" i="63" a="1"/>
  <c r="C167" i="63" s="1"/>
  <c r="C168" i="63" a="1"/>
  <c r="C168" i="63" s="1"/>
  <c r="C169" i="63" a="1"/>
  <c r="C169" i="63"/>
  <c r="C170" i="63" a="1"/>
  <c r="C170" i="63"/>
  <c r="C171" i="63" a="1"/>
  <c r="C171" i="63" s="1"/>
  <c r="C172" i="63" a="1"/>
  <c r="C172" i="63" s="1"/>
  <c r="C173" i="63" a="1"/>
  <c r="C173" i="63" s="1"/>
  <c r="C174" i="63" a="1"/>
  <c r="C174" i="63" s="1"/>
  <c r="C175" i="63" a="1"/>
  <c r="C175" i="63"/>
  <c r="C176" i="63" a="1"/>
  <c r="C176" i="63" s="1"/>
  <c r="C177" i="63" a="1"/>
  <c r="C177" i="63" s="1"/>
  <c r="C178" i="63" a="1"/>
  <c r="C178" i="63" s="1"/>
  <c r="C179" i="63" a="1"/>
  <c r="C179" i="63" s="1"/>
  <c r="C180" i="63" a="1"/>
  <c r="C180" i="63" s="1"/>
  <c r="C181" i="63" a="1"/>
  <c r="C181" i="63" s="1"/>
  <c r="C182" i="63" a="1"/>
  <c r="C182" i="63" s="1"/>
  <c r="C183" i="63" a="1"/>
  <c r="C183" i="63" s="1"/>
  <c r="C184" i="63" a="1"/>
  <c r="C184" i="63" s="1"/>
  <c r="C185" i="63" a="1"/>
  <c r="C185" i="63" s="1"/>
  <c r="C186" i="63" a="1"/>
  <c r="C186" i="63"/>
  <c r="C187" i="63" a="1"/>
  <c r="C187" i="63" s="1"/>
  <c r="C188" i="63" a="1"/>
  <c r="C188" i="63" s="1"/>
  <c r="C189" i="63" a="1"/>
  <c r="C189" i="63" s="1"/>
  <c r="C190" i="63" a="1"/>
  <c r="C190" i="63" s="1"/>
  <c r="C191" i="63" a="1"/>
  <c r="C191" i="63" s="1"/>
  <c r="C192" i="63" a="1"/>
  <c r="C192" i="63" s="1"/>
  <c r="C193" i="63" a="1"/>
  <c r="C193" i="63" s="1"/>
  <c r="C194" i="63" a="1"/>
  <c r="C194" i="63" s="1"/>
  <c r="C195" i="63" a="1"/>
  <c r="C195" i="63" s="1"/>
  <c r="C196" i="63" a="1"/>
  <c r="C196" i="63" s="1"/>
  <c r="C197" i="63" a="1"/>
  <c r="C197" i="63" s="1"/>
  <c r="C198" i="63" a="1"/>
  <c r="C198" i="63" s="1"/>
  <c r="C199" i="63" a="1"/>
  <c r="C199" i="63" s="1"/>
  <c r="C200" i="63" a="1"/>
  <c r="C200" i="63" s="1"/>
  <c r="C3" i="61" a="1"/>
  <c r="C3" i="61" s="1"/>
  <c r="C4" i="61" a="1"/>
  <c r="C4" i="61"/>
  <c r="C5" i="61" a="1"/>
  <c r="C5" i="61" s="1"/>
  <c r="C6" i="61" a="1"/>
  <c r="C6" i="61" s="1"/>
  <c r="C7" i="61" a="1"/>
  <c r="C7" i="61"/>
  <c r="C8" i="61" a="1"/>
  <c r="C8" i="61" s="1"/>
  <c r="C9" i="61" a="1"/>
  <c r="C9" i="61" s="1"/>
  <c r="C10" i="61" a="1"/>
  <c r="C10" i="61" s="1"/>
  <c r="C11" i="61" a="1"/>
  <c r="C11" i="61" s="1"/>
  <c r="C12" i="61" a="1"/>
  <c r="C12" i="61" s="1"/>
  <c r="C13" i="61" a="1"/>
  <c r="C13" i="61" s="1"/>
  <c r="C14" i="61" a="1"/>
  <c r="C14" i="61" s="1"/>
  <c r="C15" i="61" a="1"/>
  <c r="C15" i="61" s="1"/>
  <c r="C16" i="61" a="1"/>
  <c r="C16" i="61" s="1"/>
  <c r="C17" i="61" a="1"/>
  <c r="C17" i="61"/>
  <c r="C18" i="61" a="1"/>
  <c r="C18" i="61" s="1"/>
  <c r="C19" i="61" a="1"/>
  <c r="C19" i="61" s="1"/>
  <c r="C20" i="61" a="1"/>
  <c r="C20" i="61" s="1"/>
  <c r="C21" i="61" a="1"/>
  <c r="C21" i="61" s="1"/>
  <c r="C22" i="61" a="1"/>
  <c r="C22" i="61" s="1"/>
  <c r="C23" i="61" a="1"/>
  <c r="C23" i="61" s="1"/>
  <c r="C24" i="61" a="1"/>
  <c r="C24" i="61" s="1"/>
  <c r="C25" i="61" a="1"/>
  <c r="C25" i="61" s="1"/>
  <c r="C26" i="61" a="1"/>
  <c r="C26" i="61" s="1"/>
  <c r="C27" i="61" a="1"/>
  <c r="C27" i="61" s="1"/>
  <c r="C28" i="61" a="1"/>
  <c r="C28" i="61" s="1"/>
  <c r="C29" i="61" a="1"/>
  <c r="C29" i="61" s="1"/>
  <c r="C30" i="61" a="1"/>
  <c r="C30" i="61" s="1"/>
  <c r="C31" i="61" a="1"/>
  <c r="C31" i="61" s="1"/>
  <c r="C32" i="61" a="1"/>
  <c r="C32" i="61" s="1"/>
  <c r="C33" i="61" a="1"/>
  <c r="C33" i="61" s="1"/>
  <c r="C34" i="61" a="1"/>
  <c r="C34" i="61" s="1"/>
  <c r="C35" i="61" a="1"/>
  <c r="C35" i="61" s="1"/>
  <c r="C36" i="61" a="1"/>
  <c r="C36" i="61" s="1"/>
  <c r="C37" i="61" a="1"/>
  <c r="C37" i="61" s="1"/>
  <c r="C38" i="61" a="1"/>
  <c r="C38" i="61" s="1"/>
  <c r="C39" i="61" a="1"/>
  <c r="C39" i="61" s="1"/>
  <c r="C40" i="61" a="1"/>
  <c r="C40" i="61" s="1"/>
  <c r="C41" i="61" a="1"/>
  <c r="C41" i="61" s="1"/>
  <c r="C42" i="61" a="1"/>
  <c r="C42" i="61" s="1"/>
  <c r="C43" i="61" a="1"/>
  <c r="C43" i="61" s="1"/>
  <c r="C44" i="61" a="1"/>
  <c r="C44" i="61" s="1"/>
  <c r="C45" i="61" a="1"/>
  <c r="C45" i="61" s="1"/>
  <c r="C46" i="61" a="1"/>
  <c r="C46" i="61" s="1"/>
  <c r="C47" i="61" a="1"/>
  <c r="C47" i="61" s="1"/>
  <c r="C48" i="61" a="1"/>
  <c r="C48" i="61" s="1"/>
  <c r="C49" i="61" a="1"/>
  <c r="C49" i="61" s="1"/>
  <c r="C50" i="61" a="1"/>
  <c r="C50" i="61" s="1"/>
  <c r="C51" i="61" a="1"/>
  <c r="C51" i="61" s="1"/>
  <c r="C52" i="61" a="1"/>
  <c r="C52" i="61" s="1"/>
  <c r="C53" i="61" a="1"/>
  <c r="C53" i="61" s="1"/>
  <c r="C54" i="61" a="1"/>
  <c r="C54" i="61" s="1"/>
  <c r="C55" i="61" a="1"/>
  <c r="C55" i="61" s="1"/>
  <c r="C56" i="61" a="1"/>
  <c r="C56" i="61" s="1"/>
  <c r="C57" i="61" a="1"/>
  <c r="C57" i="61" s="1"/>
  <c r="C58" i="61" a="1"/>
  <c r="C58" i="61" s="1"/>
  <c r="C59" i="61" a="1"/>
  <c r="C59" i="61" s="1"/>
  <c r="C60" i="61" a="1"/>
  <c r="C60" i="61" s="1"/>
  <c r="C61" i="61" a="1"/>
  <c r="C61" i="61" s="1"/>
  <c r="C62" i="61" a="1"/>
  <c r="C62" i="61" s="1"/>
  <c r="C63" i="61" a="1"/>
  <c r="C63" i="61" s="1"/>
  <c r="C64" i="61" a="1"/>
  <c r="C64" i="61" s="1"/>
  <c r="C65" i="61" a="1"/>
  <c r="C65" i="61" s="1"/>
  <c r="C66" i="61" a="1"/>
  <c r="C66" i="61" s="1"/>
  <c r="C67" i="61" a="1"/>
  <c r="C67" i="61" s="1"/>
  <c r="C68" i="61" a="1"/>
  <c r="C68" i="61" s="1"/>
  <c r="C69" i="61" a="1"/>
  <c r="C69" i="61" s="1"/>
  <c r="C70" i="61" a="1"/>
  <c r="C70" i="61" s="1"/>
  <c r="C71" i="61" a="1"/>
  <c r="C71" i="61" s="1"/>
  <c r="C72" i="61" a="1"/>
  <c r="C72" i="61"/>
  <c r="C73" i="61" a="1"/>
  <c r="C73" i="61" s="1"/>
  <c r="C74" i="61" a="1"/>
  <c r="C74" i="61" s="1"/>
  <c r="C75" i="61" a="1"/>
  <c r="C75" i="61" s="1"/>
  <c r="C76" i="61" a="1"/>
  <c r="C76" i="61" s="1"/>
  <c r="C77" i="61" a="1"/>
  <c r="C77" i="61" s="1"/>
  <c r="C78" i="61" a="1"/>
  <c r="C78" i="61" s="1"/>
  <c r="C79" i="61" a="1"/>
  <c r="C79" i="61" s="1"/>
  <c r="C80" i="61" a="1"/>
  <c r="C80" i="61" s="1"/>
  <c r="C81" i="61" a="1"/>
  <c r="C81" i="61" s="1"/>
  <c r="C82" i="61" a="1"/>
  <c r="C82" i="61" s="1"/>
  <c r="C83" i="61" a="1"/>
  <c r="C83" i="61" s="1"/>
  <c r="C84" i="61" a="1"/>
  <c r="C84" i="61" s="1"/>
  <c r="C85" i="61" a="1"/>
  <c r="C85" i="61" s="1"/>
  <c r="C86" i="61" a="1"/>
  <c r="C86" i="61" s="1"/>
  <c r="C87" i="61" a="1"/>
  <c r="C87" i="61" s="1"/>
  <c r="C88" i="61" a="1"/>
  <c r="C88" i="61" s="1"/>
  <c r="C89" i="61" a="1"/>
  <c r="C89" i="61" s="1"/>
  <c r="C90" i="61" a="1"/>
  <c r="C90" i="61" s="1"/>
  <c r="C91" i="61" a="1"/>
  <c r="C91" i="61" s="1"/>
  <c r="C92" i="61" a="1"/>
  <c r="C92" i="61" s="1"/>
  <c r="C93" i="61" a="1"/>
  <c r="C93" i="61" s="1"/>
  <c r="C94" i="61" a="1"/>
  <c r="C94" i="61" s="1"/>
  <c r="C95" i="61" a="1"/>
  <c r="C95" i="61" s="1"/>
  <c r="C96" i="61" a="1"/>
  <c r="C96" i="61" s="1"/>
  <c r="C97" i="61" a="1"/>
  <c r="C97" i="61" s="1"/>
  <c r="C98" i="61" a="1"/>
  <c r="C98" i="61"/>
  <c r="C99" i="61" a="1"/>
  <c r="C99" i="61" s="1"/>
  <c r="C100" i="61" a="1"/>
  <c r="C100" i="61" s="1"/>
  <c r="C101" i="61" a="1"/>
  <c r="C101" i="61" s="1"/>
  <c r="C102" i="61" a="1"/>
  <c r="C102" i="61" s="1"/>
  <c r="C103" i="61" a="1"/>
  <c r="C103" i="61" s="1"/>
  <c r="C104" i="61" a="1"/>
  <c r="C104" i="61" s="1"/>
  <c r="C105" i="61" a="1"/>
  <c r="C105" i="61" s="1"/>
  <c r="C106" i="61" a="1"/>
  <c r="C106" i="61"/>
  <c r="C107" i="61" a="1"/>
  <c r="C107" i="61" s="1"/>
  <c r="C108" i="61" a="1"/>
  <c r="C108" i="61"/>
  <c r="C109" i="61" a="1"/>
  <c r="C109" i="61" s="1"/>
  <c r="C110" i="61" a="1"/>
  <c r="C110" i="61" s="1"/>
  <c r="C111" i="61" a="1"/>
  <c r="C111" i="61" s="1"/>
  <c r="C112" i="61" a="1"/>
  <c r="C112" i="61" s="1"/>
  <c r="C113" i="61" a="1"/>
  <c r="C113" i="61" s="1"/>
  <c r="C114" i="61" a="1"/>
  <c r="C114" i="61" s="1"/>
  <c r="C115" i="61" a="1"/>
  <c r="C115" i="61" s="1"/>
  <c r="C116" i="61" a="1"/>
  <c r="C116" i="61" s="1"/>
  <c r="C117" i="61" a="1"/>
  <c r="C117" i="61" s="1"/>
  <c r="C118" i="61" a="1"/>
  <c r="C118" i="61"/>
  <c r="C119" i="61" a="1"/>
  <c r="C119" i="61" s="1"/>
  <c r="C120" i="61" a="1"/>
  <c r="C120" i="61" s="1"/>
  <c r="C121" i="61" a="1"/>
  <c r="C121" i="61" s="1"/>
  <c r="C122" i="61" a="1"/>
  <c r="C122" i="61" s="1"/>
  <c r="C123" i="61" a="1"/>
  <c r="C123" i="61" s="1"/>
  <c r="C124" i="61" a="1"/>
  <c r="C124" i="61"/>
  <c r="C125" i="61" a="1"/>
  <c r="C125" i="61" s="1"/>
  <c r="C126" i="61" a="1"/>
  <c r="C126" i="61" s="1"/>
  <c r="C127" i="61" a="1"/>
  <c r="C127" i="61" s="1"/>
  <c r="C128" i="61" a="1"/>
  <c r="C128" i="61" s="1"/>
  <c r="C129" i="61" a="1"/>
  <c r="C129" i="61" s="1"/>
  <c r="C130" i="61" a="1"/>
  <c r="C130" i="61" s="1"/>
  <c r="C131" i="61" a="1"/>
  <c r="C131" i="61" s="1"/>
  <c r="C132" i="61" a="1"/>
  <c r="C132" i="61" s="1"/>
  <c r="C133" i="61" a="1"/>
  <c r="C133" i="61" s="1"/>
  <c r="C134" i="61" a="1"/>
  <c r="C134" i="61"/>
  <c r="C135" i="61" a="1"/>
  <c r="C135" i="61" s="1"/>
  <c r="C136" i="61" a="1"/>
  <c r="C136" i="61" s="1"/>
  <c r="C137" i="61" a="1"/>
  <c r="C137" i="61" s="1"/>
  <c r="C138" i="61" a="1"/>
  <c r="C138" i="61" s="1"/>
  <c r="C139" i="61" a="1"/>
  <c r="C139" i="61" s="1"/>
  <c r="C140" i="61" a="1"/>
  <c r="C140" i="61" s="1"/>
  <c r="C141" i="61" a="1"/>
  <c r="C141" i="61" s="1"/>
  <c r="C142" i="61" a="1"/>
  <c r="C142" i="61" s="1"/>
  <c r="C143" i="61" a="1"/>
  <c r="C143" i="61" s="1"/>
  <c r="C144" i="61" a="1"/>
  <c r="C144" i="61" s="1"/>
  <c r="C145" i="61" a="1"/>
  <c r="C145" i="61" s="1"/>
  <c r="C146" i="61" a="1"/>
  <c r="C146" i="61" s="1"/>
  <c r="C147" i="61" a="1"/>
  <c r="C147" i="61" s="1"/>
  <c r="C148" i="61" a="1"/>
  <c r="C148" i="61" s="1"/>
  <c r="C149" i="61" a="1"/>
  <c r="C149" i="61" s="1"/>
  <c r="C150" i="61" a="1"/>
  <c r="C150" i="61" s="1"/>
  <c r="C151" i="61" a="1"/>
  <c r="C151" i="61" s="1"/>
  <c r="C152" i="61" a="1"/>
  <c r="C152" i="61" s="1"/>
  <c r="C153" i="61" a="1"/>
  <c r="C153" i="61" s="1"/>
  <c r="C154" i="61" a="1"/>
  <c r="C154" i="61" s="1"/>
  <c r="C155" i="61" a="1"/>
  <c r="C155" i="61" s="1"/>
  <c r="C156" i="61" a="1"/>
  <c r="C156" i="61" s="1"/>
  <c r="C157" i="61" a="1"/>
  <c r="C157" i="61"/>
  <c r="C158" i="61" a="1"/>
  <c r="C158" i="61"/>
  <c r="C159" i="61" a="1"/>
  <c r="C159" i="61" s="1"/>
  <c r="C160" i="61" a="1"/>
  <c r="C160" i="61" s="1"/>
  <c r="C161" i="61" a="1"/>
  <c r="C161" i="61" s="1"/>
  <c r="C162" i="61" a="1"/>
  <c r="C162" i="61" s="1"/>
  <c r="C163" i="61" a="1"/>
  <c r="C163" i="61" s="1"/>
  <c r="C164" i="61" a="1"/>
  <c r="C164" i="61" s="1"/>
  <c r="C165" i="61" a="1"/>
  <c r="C165" i="61" s="1"/>
  <c r="C166" i="61" a="1"/>
  <c r="C166" i="61" s="1"/>
  <c r="C167" i="61" a="1"/>
  <c r="C167" i="61" s="1"/>
  <c r="C168" i="61" a="1"/>
  <c r="C168" i="61"/>
  <c r="C169" i="61" a="1"/>
  <c r="C169" i="61" s="1"/>
  <c r="C170" i="61" a="1"/>
  <c r="C170" i="61"/>
  <c r="C171" i="61" a="1"/>
  <c r="C171" i="61" s="1"/>
  <c r="C172" i="61" a="1"/>
  <c r="C172" i="61" s="1"/>
  <c r="C173" i="61" a="1"/>
  <c r="C173" i="61" s="1"/>
  <c r="C174" i="61" a="1"/>
  <c r="C174" i="61" s="1"/>
  <c r="C175" i="61" a="1"/>
  <c r="C175" i="61" s="1"/>
  <c r="C176" i="61" a="1"/>
  <c r="C176" i="61"/>
  <c r="C177" i="61" a="1"/>
  <c r="C177" i="61" s="1"/>
  <c r="C178" i="61" a="1"/>
  <c r="C178" i="61" s="1"/>
  <c r="C179" i="61" a="1"/>
  <c r="C179" i="61" s="1"/>
  <c r="C180" i="61" a="1"/>
  <c r="C180" i="61"/>
  <c r="C181" i="61" a="1"/>
  <c r="C181" i="61" s="1"/>
  <c r="C182" i="61" a="1"/>
  <c r="C182" i="61" s="1"/>
  <c r="C183" i="61" a="1"/>
  <c r="C183" i="61" s="1"/>
  <c r="C184" i="61" a="1"/>
  <c r="C184" i="61" s="1"/>
  <c r="C185" i="61" a="1"/>
  <c r="C185" i="61" s="1"/>
  <c r="C186" i="61" a="1"/>
  <c r="C186" i="61" s="1"/>
  <c r="C187" i="61" a="1"/>
  <c r="C187" i="61" s="1"/>
  <c r="C188" i="61" a="1"/>
  <c r="C188" i="61" s="1"/>
  <c r="C189" i="61" a="1"/>
  <c r="C189" i="61" s="1"/>
  <c r="C190" i="61" a="1"/>
  <c r="C190" i="61"/>
  <c r="C191" i="61" a="1"/>
  <c r="C191" i="61"/>
  <c r="C192" i="61" a="1"/>
  <c r="C192" i="61" s="1"/>
  <c r="C193" i="61" a="1"/>
  <c r="C193" i="61" s="1"/>
  <c r="C194" i="61" a="1"/>
  <c r="C194" i="61" s="1"/>
  <c r="C195" i="61" a="1"/>
  <c r="C195" i="61" s="1"/>
  <c r="C196" i="61" a="1"/>
  <c r="C196" i="61" s="1"/>
  <c r="C197" i="61" a="1"/>
  <c r="C197" i="61" s="1"/>
  <c r="C198" i="61" a="1"/>
  <c r="C198" i="61" s="1"/>
  <c r="C199" i="61" a="1"/>
  <c r="C199" i="61" s="1"/>
  <c r="C200" i="61" a="1"/>
  <c r="C200" i="61" s="1"/>
  <c r="C3" i="59" a="1"/>
  <c r="C3" i="59" s="1"/>
  <c r="C4" i="59" a="1"/>
  <c r="C4" i="59" s="1"/>
  <c r="C5" i="59" a="1"/>
  <c r="C5" i="59"/>
  <c r="C6" i="59" a="1"/>
  <c r="C6" i="59" s="1"/>
  <c r="C7" i="59" a="1"/>
  <c r="C7" i="59" s="1"/>
  <c r="C8" i="59" a="1"/>
  <c r="C8" i="59"/>
  <c r="C9" i="59" a="1"/>
  <c r="C9" i="59" s="1"/>
  <c r="C10" i="59" a="1"/>
  <c r="C10" i="59" s="1"/>
  <c r="C11" i="59" a="1"/>
  <c r="C11" i="59" s="1"/>
  <c r="C12" i="59" a="1"/>
  <c r="C12" i="59" s="1"/>
  <c r="C13" i="59" a="1"/>
  <c r="C13" i="59" s="1"/>
  <c r="C14" i="59" a="1"/>
  <c r="C14" i="59" s="1"/>
  <c r="C15" i="59" a="1"/>
  <c r="C15" i="59" s="1"/>
  <c r="C16" i="59" a="1"/>
  <c r="C16" i="59" s="1"/>
  <c r="C17" i="59" a="1"/>
  <c r="C17" i="59" s="1"/>
  <c r="C18" i="59" a="1"/>
  <c r="C18" i="59"/>
  <c r="C19" i="59" a="1"/>
  <c r="C19" i="59" s="1"/>
  <c r="C20" i="59" a="1"/>
  <c r="C20" i="59" s="1"/>
  <c r="C21" i="59" a="1"/>
  <c r="C21" i="59" s="1"/>
  <c r="C22" i="59" a="1"/>
  <c r="C22" i="59" s="1"/>
  <c r="C23" i="59" a="1"/>
  <c r="C23" i="59" s="1"/>
  <c r="C24" i="59" a="1"/>
  <c r="C24" i="59" s="1"/>
  <c r="C25" i="59" a="1"/>
  <c r="C25" i="59" s="1"/>
  <c r="C26" i="59" a="1"/>
  <c r="C26" i="59" s="1"/>
  <c r="C27" i="59" a="1"/>
  <c r="C27" i="59" s="1"/>
  <c r="C28" i="59" a="1"/>
  <c r="C28" i="59"/>
  <c r="C29" i="59" a="1"/>
  <c r="C29" i="59" s="1"/>
  <c r="C30" i="59" a="1"/>
  <c r="C30" i="59" s="1"/>
  <c r="C31" i="59" a="1"/>
  <c r="C31" i="59"/>
  <c r="C32" i="59" a="1"/>
  <c r="C32" i="59" s="1"/>
  <c r="C33" i="59" a="1"/>
  <c r="C33" i="59" s="1"/>
  <c r="C34" i="59" a="1"/>
  <c r="C34" i="59" s="1"/>
  <c r="C35" i="59" a="1"/>
  <c r="C35" i="59" s="1"/>
  <c r="C36" i="59" a="1"/>
  <c r="C36" i="59" s="1"/>
  <c r="C37" i="59" a="1"/>
  <c r="C37" i="59" s="1"/>
  <c r="C38" i="59" a="1"/>
  <c r="C38" i="59"/>
  <c r="C39" i="59" a="1"/>
  <c r="C39" i="59" s="1"/>
  <c r="C40" i="59" a="1"/>
  <c r="C40" i="59" s="1"/>
  <c r="C41" i="59" a="1"/>
  <c r="C41" i="59"/>
  <c r="C42" i="59" a="1"/>
  <c r="C42" i="59" s="1"/>
  <c r="C43" i="59" a="1"/>
  <c r="C43" i="59" s="1"/>
  <c r="C44" i="59" a="1"/>
  <c r="C44" i="59" s="1"/>
  <c r="C45" i="59" a="1"/>
  <c r="C45" i="59" s="1"/>
  <c r="C46" i="59" a="1"/>
  <c r="C46" i="59" s="1"/>
  <c r="C47" i="59" a="1"/>
  <c r="C47" i="59" s="1"/>
  <c r="C48" i="59" a="1"/>
  <c r="C48" i="59" s="1"/>
  <c r="C49" i="59" a="1"/>
  <c r="C49" i="59" s="1"/>
  <c r="C50" i="59" a="1"/>
  <c r="C50" i="59" s="1"/>
  <c r="C51" i="59" a="1"/>
  <c r="C51" i="59" s="1"/>
  <c r="C52" i="59" a="1"/>
  <c r="C52" i="59" s="1"/>
  <c r="C53" i="59" a="1"/>
  <c r="C53" i="59" s="1"/>
  <c r="C54" i="59" a="1"/>
  <c r="C54" i="59" s="1"/>
  <c r="C55" i="59" a="1"/>
  <c r="C55" i="59" s="1"/>
  <c r="C56" i="59" a="1"/>
  <c r="C56" i="59" s="1"/>
  <c r="C57" i="59" a="1"/>
  <c r="C57" i="59" s="1"/>
  <c r="C58" i="59" a="1"/>
  <c r="C58" i="59" s="1"/>
  <c r="C59" i="59" a="1"/>
  <c r="C59" i="59" s="1"/>
  <c r="C60" i="59" a="1"/>
  <c r="C60" i="59" s="1"/>
  <c r="C61" i="59" a="1"/>
  <c r="C61" i="59" s="1"/>
  <c r="C62" i="59" a="1"/>
  <c r="C62" i="59" s="1"/>
  <c r="C63" i="59" a="1"/>
  <c r="C63" i="59" s="1"/>
  <c r="C64" i="59" a="1"/>
  <c r="C64" i="59" s="1"/>
  <c r="C65" i="59" a="1"/>
  <c r="C65" i="59" s="1"/>
  <c r="C66" i="59" a="1"/>
  <c r="C66" i="59" s="1"/>
  <c r="C67" i="59" a="1"/>
  <c r="C67" i="59" s="1"/>
  <c r="C68" i="59" a="1"/>
  <c r="C68" i="59" s="1"/>
  <c r="C69" i="59" a="1"/>
  <c r="C69" i="59" s="1"/>
  <c r="C70" i="59" a="1"/>
  <c r="C70" i="59" s="1"/>
  <c r="C71" i="59" a="1"/>
  <c r="C71" i="59" s="1"/>
  <c r="C72" i="59" a="1"/>
  <c r="C72" i="59" s="1"/>
  <c r="C73" i="59" a="1"/>
  <c r="C73" i="59" s="1"/>
  <c r="C74" i="59" a="1"/>
  <c r="C74" i="59"/>
  <c r="C75" i="59" a="1"/>
  <c r="C75" i="59" s="1"/>
  <c r="C76" i="59" a="1"/>
  <c r="C76" i="59" s="1"/>
  <c r="C77" i="59" a="1"/>
  <c r="C77" i="59"/>
  <c r="C78" i="59" a="1"/>
  <c r="C78" i="59" s="1"/>
  <c r="C79" i="59" a="1"/>
  <c r="C79" i="59" s="1"/>
  <c r="C80" i="59" a="1"/>
  <c r="C80" i="59" s="1"/>
  <c r="C81" i="59" a="1"/>
  <c r="C81" i="59" s="1"/>
  <c r="C82" i="59" a="1"/>
  <c r="C82" i="59" s="1"/>
  <c r="C83" i="59" a="1"/>
  <c r="C83" i="59" s="1"/>
  <c r="C84" i="59" a="1"/>
  <c r="C84" i="59" s="1"/>
  <c r="C85" i="59" a="1"/>
  <c r="C85" i="59" s="1"/>
  <c r="C86" i="59" a="1"/>
  <c r="C86" i="59" s="1"/>
  <c r="C87" i="59" a="1"/>
  <c r="C87" i="59" s="1"/>
  <c r="C88" i="59" a="1"/>
  <c r="C88" i="59" s="1"/>
  <c r="C89" i="59" a="1"/>
  <c r="C89" i="59" s="1"/>
  <c r="C90" i="59" a="1"/>
  <c r="C90" i="59"/>
  <c r="C91" i="59" a="1"/>
  <c r="C91" i="59" s="1"/>
  <c r="C92" i="59" a="1"/>
  <c r="C92" i="59" s="1"/>
  <c r="C93" i="59" a="1"/>
  <c r="C93" i="59" s="1"/>
  <c r="C94" i="59" a="1"/>
  <c r="C94" i="59" s="1"/>
  <c r="C95" i="59" a="1"/>
  <c r="C95" i="59" s="1"/>
  <c r="C96" i="59" a="1"/>
  <c r="C96" i="59" s="1"/>
  <c r="C97" i="59" a="1"/>
  <c r="C97" i="59" s="1"/>
  <c r="C98" i="59" a="1"/>
  <c r="C98" i="59" s="1"/>
  <c r="C99" i="59" a="1"/>
  <c r="C99" i="59" s="1"/>
  <c r="C100" i="59" a="1"/>
  <c r="C100" i="59"/>
  <c r="C101" i="59" a="1"/>
  <c r="C101" i="59" s="1"/>
  <c r="C102" i="59" a="1"/>
  <c r="C102" i="59" s="1"/>
  <c r="C103" i="59" a="1"/>
  <c r="C103" i="59" s="1"/>
  <c r="C104" i="59" a="1"/>
  <c r="C104" i="59" s="1"/>
  <c r="C105" i="59" a="1"/>
  <c r="C105" i="59" s="1"/>
  <c r="C106" i="59" a="1"/>
  <c r="C106" i="59" s="1"/>
  <c r="C107" i="59" a="1"/>
  <c r="C107" i="59" s="1"/>
  <c r="C108" i="59" a="1"/>
  <c r="C108" i="59" s="1"/>
  <c r="C109" i="59" a="1"/>
  <c r="C109" i="59" s="1"/>
  <c r="C110" i="59" a="1"/>
  <c r="C110" i="59" s="1"/>
  <c r="C111" i="59" a="1"/>
  <c r="C111" i="59" s="1"/>
  <c r="C112" i="59" a="1"/>
  <c r="C112" i="59" s="1"/>
  <c r="C113" i="59" a="1"/>
  <c r="C113" i="59" s="1"/>
  <c r="C114" i="59" a="1"/>
  <c r="C114" i="59" s="1"/>
  <c r="C115" i="59" a="1"/>
  <c r="C115" i="59" s="1"/>
  <c r="C116" i="59" a="1"/>
  <c r="C116" i="59" s="1"/>
  <c r="C117" i="59" a="1"/>
  <c r="C117" i="59" s="1"/>
  <c r="C118" i="59" a="1"/>
  <c r="C118" i="59" s="1"/>
  <c r="C119" i="59" a="1"/>
  <c r="C119" i="59" s="1"/>
  <c r="C120" i="59" a="1"/>
  <c r="C120" i="59"/>
  <c r="C121" i="59" a="1"/>
  <c r="C121" i="59" s="1"/>
  <c r="C122" i="59" a="1"/>
  <c r="C122" i="59" s="1"/>
  <c r="C123" i="59" a="1"/>
  <c r="C123" i="59" s="1"/>
  <c r="C124" i="59" a="1"/>
  <c r="C124" i="59" s="1"/>
  <c r="C125" i="59" a="1"/>
  <c r="C125" i="59" s="1"/>
  <c r="C126" i="59" a="1"/>
  <c r="C126" i="59" s="1"/>
  <c r="C127" i="59" a="1"/>
  <c r="C127" i="59" s="1"/>
  <c r="C128" i="59" a="1"/>
  <c r="C128" i="59" s="1"/>
  <c r="C129" i="59" a="1"/>
  <c r="C129" i="59" s="1"/>
  <c r="C130" i="59" a="1"/>
  <c r="C130" i="59" s="1"/>
  <c r="C131" i="59" a="1"/>
  <c r="C131" i="59" s="1"/>
  <c r="C132" i="59" a="1"/>
  <c r="C132" i="59" s="1"/>
  <c r="C133" i="59" a="1"/>
  <c r="C133" i="59" s="1"/>
  <c r="C134" i="59" a="1"/>
  <c r="C134" i="59" s="1"/>
  <c r="C135" i="59" a="1"/>
  <c r="C135" i="59" s="1"/>
  <c r="C136" i="59" a="1"/>
  <c r="C136" i="59" s="1"/>
  <c r="C137" i="59" a="1"/>
  <c r="C137" i="59" s="1"/>
  <c r="C138" i="59" a="1"/>
  <c r="C138" i="59" s="1"/>
  <c r="C139" i="59" a="1"/>
  <c r="C139" i="59" s="1"/>
  <c r="C140" i="59" a="1"/>
  <c r="C140" i="59" s="1"/>
  <c r="C141" i="59" a="1"/>
  <c r="C141" i="59" s="1"/>
  <c r="C142" i="59" a="1"/>
  <c r="C142" i="59" s="1"/>
  <c r="C143" i="59" a="1"/>
  <c r="C143" i="59" s="1"/>
  <c r="C144" i="59" a="1"/>
  <c r="C144" i="59"/>
  <c r="C145" i="59" a="1"/>
  <c r="C145" i="59" s="1"/>
  <c r="C146" i="59" a="1"/>
  <c r="C146" i="59" s="1"/>
  <c r="C147" i="59" a="1"/>
  <c r="C147" i="59" s="1"/>
  <c r="C148" i="59" a="1"/>
  <c r="C148" i="59" s="1"/>
  <c r="C149" i="59" a="1"/>
  <c r="C149" i="59" s="1"/>
  <c r="C150" i="59" a="1"/>
  <c r="C150" i="59" s="1"/>
  <c r="C151" i="59" a="1"/>
  <c r="C151" i="59" s="1"/>
  <c r="C152" i="59" a="1"/>
  <c r="C152" i="59" s="1"/>
  <c r="C153" i="59" a="1"/>
  <c r="C153" i="59" s="1"/>
  <c r="C154" i="59" a="1"/>
  <c r="C154" i="59" s="1"/>
  <c r="C155" i="59" a="1"/>
  <c r="C155" i="59" s="1"/>
  <c r="C156" i="59" a="1"/>
  <c r="C156" i="59"/>
  <c r="C157" i="59" a="1"/>
  <c r="C157" i="59" s="1"/>
  <c r="C158" i="59" a="1"/>
  <c r="C158" i="59" s="1"/>
  <c r="C159" i="59" a="1"/>
  <c r="C159" i="59" s="1"/>
  <c r="C160" i="59" a="1"/>
  <c r="C160" i="59" s="1"/>
  <c r="C161" i="59" a="1"/>
  <c r="C161" i="59" s="1"/>
  <c r="C162" i="59" a="1"/>
  <c r="C162" i="59"/>
  <c r="C163" i="59" a="1"/>
  <c r="C163" i="59" s="1"/>
  <c r="C164" i="59" a="1"/>
  <c r="C164" i="59" s="1"/>
  <c r="C165" i="59" a="1"/>
  <c r="C165" i="59" s="1"/>
  <c r="C166" i="59" a="1"/>
  <c r="C166" i="59" s="1"/>
  <c r="C167" i="59" a="1"/>
  <c r="C167" i="59" s="1"/>
  <c r="C168" i="59" a="1"/>
  <c r="C168" i="59" s="1"/>
  <c r="C169" i="59" a="1"/>
  <c r="C169" i="59" s="1"/>
  <c r="C170" i="59" a="1"/>
  <c r="C170" i="59" s="1"/>
  <c r="C171" i="59" a="1"/>
  <c r="C171" i="59" s="1"/>
  <c r="C172" i="59" a="1"/>
  <c r="C172" i="59" s="1"/>
  <c r="C173" i="59" a="1"/>
  <c r="C173" i="59" s="1"/>
  <c r="C174" i="59" a="1"/>
  <c r="C174" i="59" s="1"/>
  <c r="C175" i="59" a="1"/>
  <c r="C175" i="59" s="1"/>
  <c r="C176" i="59" a="1"/>
  <c r="C176" i="59" s="1"/>
  <c r="C177" i="59" a="1"/>
  <c r="C177" i="59" s="1"/>
  <c r="C178" i="59" a="1"/>
  <c r="C178" i="59" s="1"/>
  <c r="C179" i="59" a="1"/>
  <c r="C179" i="59"/>
  <c r="C180" i="59" a="1"/>
  <c r="C180" i="59" s="1"/>
  <c r="C181" i="59" a="1"/>
  <c r="C181" i="59" s="1"/>
  <c r="C182" i="59" a="1"/>
  <c r="C182" i="59" s="1"/>
  <c r="C183" i="59" a="1"/>
  <c r="C183" i="59" s="1"/>
  <c r="C184" i="59" a="1"/>
  <c r="C184" i="59" s="1"/>
  <c r="C185" i="59" a="1"/>
  <c r="C185" i="59"/>
  <c r="C186" i="59" a="1"/>
  <c r="C186" i="59" s="1"/>
  <c r="C187" i="59" a="1"/>
  <c r="C187" i="59" s="1"/>
  <c r="C188" i="59" a="1"/>
  <c r="C188" i="59" s="1"/>
  <c r="C189" i="59" a="1"/>
  <c r="C189" i="59" s="1"/>
  <c r="C190" i="59" a="1"/>
  <c r="C190" i="59" s="1"/>
  <c r="C191" i="59" a="1"/>
  <c r="C191" i="59" s="1"/>
  <c r="C192" i="59" a="1"/>
  <c r="C192" i="59" s="1"/>
  <c r="C193" i="59" a="1"/>
  <c r="C193" i="59" s="1"/>
  <c r="C194" i="59" a="1"/>
  <c r="C194" i="59" s="1"/>
  <c r="C195" i="59" a="1"/>
  <c r="C195" i="59" s="1"/>
  <c r="C196" i="59" a="1"/>
  <c r="C196" i="59" s="1"/>
  <c r="C197" i="59" a="1"/>
  <c r="C197" i="59" s="1"/>
  <c r="C198" i="59" a="1"/>
  <c r="C198" i="59"/>
  <c r="C199" i="59" a="1"/>
  <c r="C199" i="59" s="1"/>
  <c r="C200" i="59" a="1"/>
  <c r="C200" i="59" s="1"/>
  <c r="C3" i="58" a="1"/>
  <c r="C3" i="58" s="1"/>
  <c r="C4" i="58" a="1"/>
  <c r="C4" i="58" s="1"/>
  <c r="C5" i="58" a="1"/>
  <c r="C5" i="58" s="1"/>
  <c r="C6" i="58" a="1"/>
  <c r="C6" i="58" s="1"/>
  <c r="C7" i="58" a="1"/>
  <c r="C7" i="58"/>
  <c r="C8" i="58" a="1"/>
  <c r="C8" i="58" s="1"/>
  <c r="C9" i="58" a="1"/>
  <c r="C9" i="58" s="1"/>
  <c r="C10" i="58" a="1"/>
  <c r="C10" i="58" s="1"/>
  <c r="C11" i="58" a="1"/>
  <c r="C11" i="58" s="1"/>
  <c r="C12" i="58" a="1"/>
  <c r="C12" i="58" s="1"/>
  <c r="C13" i="58" a="1"/>
  <c r="C13" i="58" s="1"/>
  <c r="C14" i="58" a="1"/>
  <c r="C14" i="58"/>
  <c r="C15" i="58" a="1"/>
  <c r="C15" i="58" s="1"/>
  <c r="C16" i="58" a="1"/>
  <c r="C16" i="58" s="1"/>
  <c r="C17" i="58" a="1"/>
  <c r="C17" i="58" s="1"/>
  <c r="C18" i="58" a="1"/>
  <c r="C18" i="58" s="1"/>
  <c r="C19" i="58" a="1"/>
  <c r="C19" i="58" s="1"/>
  <c r="C20" i="58" a="1"/>
  <c r="C20" i="58" s="1"/>
  <c r="C21" i="58" a="1"/>
  <c r="C21" i="58" s="1"/>
  <c r="C22" i="58" a="1"/>
  <c r="C22" i="58" s="1"/>
  <c r="C23" i="58" a="1"/>
  <c r="C23" i="58" s="1"/>
  <c r="C24" i="58" a="1"/>
  <c r="C24" i="58" s="1"/>
  <c r="C25" i="58" a="1"/>
  <c r="C25" i="58" s="1"/>
  <c r="C26" i="58" a="1"/>
  <c r="C26" i="58"/>
  <c r="C27" i="58" a="1"/>
  <c r="C27" i="58" s="1"/>
  <c r="C28" i="58" a="1"/>
  <c r="C28" i="58" s="1"/>
  <c r="C29" i="58" a="1"/>
  <c r="C29" i="58" s="1"/>
  <c r="C30" i="58" a="1"/>
  <c r="C30" i="58" s="1"/>
  <c r="C31" i="58" a="1"/>
  <c r="C31" i="58" s="1"/>
  <c r="C32" i="58" a="1"/>
  <c r="C32" i="58" s="1"/>
  <c r="C33" i="58" a="1"/>
  <c r="C33" i="58" s="1"/>
  <c r="C34" i="58" a="1"/>
  <c r="C34" i="58" s="1"/>
  <c r="C35" i="58" a="1"/>
  <c r="C35" i="58" s="1"/>
  <c r="C36" i="58" a="1"/>
  <c r="C36" i="58" s="1"/>
  <c r="C37" i="58" a="1"/>
  <c r="C37" i="58"/>
  <c r="C38" i="58" a="1"/>
  <c r="C38" i="58" s="1"/>
  <c r="C39" i="58" a="1"/>
  <c r="C39" i="58" s="1"/>
  <c r="C40" i="58" a="1"/>
  <c r="C40" i="58" s="1"/>
  <c r="C41" i="58" a="1"/>
  <c r="C41" i="58" s="1"/>
  <c r="C42" i="58" a="1"/>
  <c r="C42" i="58" s="1"/>
  <c r="C43" i="58" a="1"/>
  <c r="C43" i="58" s="1"/>
  <c r="C44" i="58" a="1"/>
  <c r="C44" i="58"/>
  <c r="C45" i="58" a="1"/>
  <c r="C45" i="58" s="1"/>
  <c r="C46" i="58" a="1"/>
  <c r="C46" i="58"/>
  <c r="C47" i="58" a="1"/>
  <c r="C47" i="58" s="1"/>
  <c r="C48" i="58" a="1"/>
  <c r="C48" i="58" s="1"/>
  <c r="C49" i="58" a="1"/>
  <c r="C49" i="58"/>
  <c r="C50" i="58" a="1"/>
  <c r="C50" i="58" s="1"/>
  <c r="C51" i="58" a="1"/>
  <c r="C51" i="58" s="1"/>
  <c r="C52" i="58" a="1"/>
  <c r="C52" i="58" s="1"/>
  <c r="C53" i="58" a="1"/>
  <c r="C53" i="58" s="1"/>
  <c r="C54" i="58" a="1"/>
  <c r="C54" i="58" s="1"/>
  <c r="C55" i="58" a="1"/>
  <c r="C55" i="58" s="1"/>
  <c r="C56" i="58" a="1"/>
  <c r="C56" i="58"/>
  <c r="C57" i="58" a="1"/>
  <c r="C57" i="58" s="1"/>
  <c r="C58" i="58" a="1"/>
  <c r="C58" i="58" s="1"/>
  <c r="C59" i="58" a="1"/>
  <c r="C59" i="58" s="1"/>
  <c r="C60" i="58" a="1"/>
  <c r="C60" i="58" s="1"/>
  <c r="C61" i="58" a="1"/>
  <c r="C61" i="58" s="1"/>
  <c r="C62" i="58" a="1"/>
  <c r="C62" i="58" s="1"/>
  <c r="C63" i="58" a="1"/>
  <c r="C63" i="58" s="1"/>
  <c r="C64" i="58" a="1"/>
  <c r="C64" i="58" s="1"/>
  <c r="C65" i="58" a="1"/>
  <c r="C65" i="58" s="1"/>
  <c r="C66" i="58" a="1"/>
  <c r="C66" i="58" s="1"/>
  <c r="C67" i="58" a="1"/>
  <c r="C67" i="58" s="1"/>
  <c r="C68" i="58" a="1"/>
  <c r="C68" i="58" s="1"/>
  <c r="C69" i="58" a="1"/>
  <c r="C69" i="58" s="1"/>
  <c r="C70" i="58" a="1"/>
  <c r="C70" i="58" s="1"/>
  <c r="C71" i="58" a="1"/>
  <c r="C71" i="58" s="1"/>
  <c r="C72" i="58" a="1"/>
  <c r="C72" i="58"/>
  <c r="C73" i="58" a="1"/>
  <c r="C73" i="58" s="1"/>
  <c r="C74" i="58" a="1"/>
  <c r="C74" i="58" s="1"/>
  <c r="C75" i="58" a="1"/>
  <c r="C75" i="58" s="1"/>
  <c r="C76" i="58" a="1"/>
  <c r="C76" i="58" s="1"/>
  <c r="C77" i="58" a="1"/>
  <c r="C77" i="58" s="1"/>
  <c r="C78" i="58" a="1"/>
  <c r="C78" i="58" s="1"/>
  <c r="C79" i="58" a="1"/>
  <c r="C79" i="58" s="1"/>
  <c r="C80" i="58" a="1"/>
  <c r="C80" i="58" s="1"/>
  <c r="C81" i="58" a="1"/>
  <c r="C81" i="58" s="1"/>
  <c r="C82" i="58" a="1"/>
  <c r="C82" i="58"/>
  <c r="C83" i="58" a="1"/>
  <c r="C83" i="58" s="1"/>
  <c r="C84" i="58" a="1"/>
  <c r="C84" i="58" s="1"/>
  <c r="C85" i="58" a="1"/>
  <c r="C85" i="58" s="1"/>
  <c r="C86" i="58" a="1"/>
  <c r="C86" i="58" s="1"/>
  <c r="C87" i="58" a="1"/>
  <c r="C87" i="58" s="1"/>
  <c r="C88" i="58" a="1"/>
  <c r="C88" i="58" s="1"/>
  <c r="C89" i="58" a="1"/>
  <c r="C89" i="58" s="1"/>
  <c r="C90" i="58" a="1"/>
  <c r="C90" i="58" s="1"/>
  <c r="C91" i="58" a="1"/>
  <c r="C91" i="58" s="1"/>
  <c r="C92" i="58" a="1"/>
  <c r="C92" i="58" s="1"/>
  <c r="C93" i="58" a="1"/>
  <c r="C93" i="58" s="1"/>
  <c r="C94" i="58" a="1"/>
  <c r="C94" i="58"/>
  <c r="C95" i="58" a="1"/>
  <c r="C95" i="58" s="1"/>
  <c r="C96" i="58" a="1"/>
  <c r="C96" i="58" s="1"/>
  <c r="C97" i="58" a="1"/>
  <c r="C97" i="58" s="1"/>
  <c r="C98" i="58" a="1"/>
  <c r="C98" i="58" s="1"/>
  <c r="C99" i="58" a="1"/>
  <c r="C99" i="58" s="1"/>
  <c r="C100" i="58" a="1"/>
  <c r="C100" i="58" s="1"/>
  <c r="C101" i="58" a="1"/>
  <c r="C101" i="58" s="1"/>
  <c r="C102" i="58" a="1"/>
  <c r="C102" i="58" s="1"/>
  <c r="C103" i="58" a="1"/>
  <c r="C103" i="58" s="1"/>
  <c r="C104" i="58" a="1"/>
  <c r="C104" i="58" s="1"/>
  <c r="C105" i="58" a="1"/>
  <c r="C105" i="58" s="1"/>
  <c r="C106" i="58" a="1"/>
  <c r="C106" i="58" s="1"/>
  <c r="C107" i="58" a="1"/>
  <c r="C107" i="58" s="1"/>
  <c r="C108" i="58" a="1"/>
  <c r="C108" i="58" s="1"/>
  <c r="C109" i="58" a="1"/>
  <c r="C109" i="58" s="1"/>
  <c r="C110" i="58" a="1"/>
  <c r="C110" i="58" s="1"/>
  <c r="C111" i="58" a="1"/>
  <c r="C111" i="58" s="1"/>
  <c r="C112" i="58" a="1"/>
  <c r="C112" i="58" s="1"/>
  <c r="C113" i="58" a="1"/>
  <c r="C113" i="58" s="1"/>
  <c r="C114" i="58" a="1"/>
  <c r="C114" i="58" s="1"/>
  <c r="C115" i="58" a="1"/>
  <c r="C115" i="58" s="1"/>
  <c r="C116" i="58" a="1"/>
  <c r="C116" i="58" s="1"/>
  <c r="C117" i="58" a="1"/>
  <c r="C117" i="58" s="1"/>
  <c r="C118" i="58" a="1"/>
  <c r="C118" i="58" s="1"/>
  <c r="C119" i="58" a="1"/>
  <c r="C119" i="58" s="1"/>
  <c r="C120" i="58" a="1"/>
  <c r="C120" i="58" s="1"/>
  <c r="C121" i="58" a="1"/>
  <c r="C121" i="58" s="1"/>
  <c r="C122" i="58" a="1"/>
  <c r="C122" i="58" s="1"/>
  <c r="C123" i="58" a="1"/>
  <c r="C123" i="58" s="1"/>
  <c r="C124" i="58" a="1"/>
  <c r="C124" i="58" s="1"/>
  <c r="C125" i="58" a="1"/>
  <c r="C125" i="58"/>
  <c r="C126" i="58" a="1"/>
  <c r="C126" i="58" s="1"/>
  <c r="C127" i="58" a="1"/>
  <c r="C127" i="58" s="1"/>
  <c r="C128" i="58" a="1"/>
  <c r="C128" i="58" s="1"/>
  <c r="C129" i="58" a="1"/>
  <c r="C129" i="58" s="1"/>
  <c r="C130" i="58" a="1"/>
  <c r="C130" i="58" s="1"/>
  <c r="C131" i="58" a="1"/>
  <c r="C131" i="58" s="1"/>
  <c r="C132" i="58" a="1"/>
  <c r="C132" i="58" s="1"/>
  <c r="C133" i="58" a="1"/>
  <c r="C133" i="58" s="1"/>
  <c r="C134" i="58" a="1"/>
  <c r="C134" i="58" s="1"/>
  <c r="C135" i="58" a="1"/>
  <c r="C135" i="58" s="1"/>
  <c r="C136" i="58" a="1"/>
  <c r="C136" i="58"/>
  <c r="C137" i="58" a="1"/>
  <c r="C137" i="58" s="1"/>
  <c r="C138" i="58" a="1"/>
  <c r="C138" i="58" s="1"/>
  <c r="C139" i="58" a="1"/>
  <c r="C139" i="58" s="1"/>
  <c r="C140" i="58" a="1"/>
  <c r="C140" i="58" s="1"/>
  <c r="C141" i="58" a="1"/>
  <c r="C141" i="58" s="1"/>
  <c r="C142" i="58" a="1"/>
  <c r="C142" i="58" s="1"/>
  <c r="C143" i="58" a="1"/>
  <c r="C143" i="58" s="1"/>
  <c r="C144" i="58" a="1"/>
  <c r="C144" i="58" s="1"/>
  <c r="C145" i="58" a="1"/>
  <c r="C145" i="58" s="1"/>
  <c r="C146" i="58" a="1"/>
  <c r="C146" i="58" s="1"/>
  <c r="C147" i="58" a="1"/>
  <c r="C147" i="58" s="1"/>
  <c r="C148" i="58" a="1"/>
  <c r="C148" i="58" s="1"/>
  <c r="C149" i="58" a="1"/>
  <c r="C149" i="58" s="1"/>
  <c r="C150" i="58" a="1"/>
  <c r="C150" i="58" s="1"/>
  <c r="C151" i="58" a="1"/>
  <c r="C151" i="58"/>
  <c r="C152" i="58" a="1"/>
  <c r="C152" i="58" s="1"/>
  <c r="C153" i="58" a="1"/>
  <c r="C153" i="58" s="1"/>
  <c r="C154" i="58" a="1"/>
  <c r="C154" i="58" s="1"/>
  <c r="C155" i="58" a="1"/>
  <c r="C155" i="58"/>
  <c r="C156" i="58" a="1"/>
  <c r="C156" i="58" s="1"/>
  <c r="C157" i="58" a="1"/>
  <c r="C157" i="58" s="1"/>
  <c r="C158" i="58" a="1"/>
  <c r="C158" i="58" s="1"/>
  <c r="C159" i="58" a="1"/>
  <c r="C159" i="58" s="1"/>
  <c r="C160" i="58" a="1"/>
  <c r="C160" i="58" s="1"/>
  <c r="C161" i="58" a="1"/>
  <c r="C161" i="58" s="1"/>
  <c r="C162" i="58" a="1"/>
  <c r="C162" i="58" s="1"/>
  <c r="C163" i="58" a="1"/>
  <c r="C163" i="58" s="1"/>
  <c r="C164" i="58" a="1"/>
  <c r="C164" i="58" s="1"/>
  <c r="C165" i="58" a="1"/>
  <c r="C165" i="58" s="1"/>
  <c r="C166" i="58" a="1"/>
  <c r="C166" i="58" s="1"/>
  <c r="C167" i="58" a="1"/>
  <c r="C167" i="58" s="1"/>
  <c r="C168" i="58" a="1"/>
  <c r="C168" i="58" s="1"/>
  <c r="C169" i="58" a="1"/>
  <c r="C169" i="58" s="1"/>
  <c r="C170" i="58" a="1"/>
  <c r="C170" i="58" s="1"/>
  <c r="C171" i="58" a="1"/>
  <c r="C171" i="58" s="1"/>
  <c r="C172" i="58" a="1"/>
  <c r="C172" i="58" s="1"/>
  <c r="C173" i="58" a="1"/>
  <c r="C173" i="58" s="1"/>
  <c r="C174" i="58" a="1"/>
  <c r="C174" i="58" s="1"/>
  <c r="C175" i="58" a="1"/>
  <c r="C175" i="58" s="1"/>
  <c r="C176" i="58" a="1"/>
  <c r="C176" i="58" s="1"/>
  <c r="C177" i="58" a="1"/>
  <c r="C177" i="58" s="1"/>
  <c r="C178" i="58" a="1"/>
  <c r="C178" i="58" s="1"/>
  <c r="C179" i="58" a="1"/>
  <c r="C179" i="58" s="1"/>
  <c r="C180" i="58" a="1"/>
  <c r="C180" i="58" s="1"/>
  <c r="C181" i="58" a="1"/>
  <c r="C181" i="58" s="1"/>
  <c r="C182" i="58" a="1"/>
  <c r="C182" i="58" s="1"/>
  <c r="C183" i="58" a="1"/>
  <c r="C183" i="58" s="1"/>
  <c r="C184" i="58" a="1"/>
  <c r="C184" i="58" s="1"/>
  <c r="C185" i="58" a="1"/>
  <c r="C185" i="58" s="1"/>
  <c r="C186" i="58" a="1"/>
  <c r="C186" i="58"/>
  <c r="C187" i="58" a="1"/>
  <c r="C187" i="58" s="1"/>
  <c r="C188" i="58" a="1"/>
  <c r="C188" i="58" s="1"/>
  <c r="C189" i="58" a="1"/>
  <c r="C189" i="58" s="1"/>
  <c r="C190" i="58" a="1"/>
  <c r="C190" i="58" s="1"/>
  <c r="C191" i="58" a="1"/>
  <c r="C191" i="58" s="1"/>
  <c r="C192" i="58" a="1"/>
  <c r="C192" i="58" s="1"/>
  <c r="C193" i="58" a="1"/>
  <c r="C193" i="58" s="1"/>
  <c r="C194" i="58" a="1"/>
  <c r="C194" i="58" s="1"/>
  <c r="C195" i="58" a="1"/>
  <c r="C195" i="58" s="1"/>
  <c r="C196" i="58" a="1"/>
  <c r="C196" i="58" s="1"/>
  <c r="C197" i="58" a="1"/>
  <c r="C197" i="58"/>
  <c r="C198" i="58" a="1"/>
  <c r="C198" i="58"/>
  <c r="C199" i="58" a="1"/>
  <c r="C199" i="58" s="1"/>
  <c r="C200" i="58" a="1"/>
  <c r="C200" i="58" s="1"/>
  <c r="C3" i="54" a="1"/>
  <c r="C3" i="54" s="1"/>
  <c r="C4" i="54" a="1"/>
  <c r="C4" i="54" s="1"/>
  <c r="C5" i="54" a="1"/>
  <c r="C5" i="54" s="1"/>
  <c r="C6" i="54" a="1"/>
  <c r="C6" i="54" s="1"/>
  <c r="C7" i="54" a="1"/>
  <c r="C7" i="54" s="1"/>
  <c r="C8" i="54" a="1"/>
  <c r="C8" i="54" s="1"/>
  <c r="C9" i="54" a="1"/>
  <c r="C9" i="54" s="1"/>
  <c r="C10" i="54" a="1"/>
  <c r="C10" i="54" s="1"/>
  <c r="C11" i="54" a="1"/>
  <c r="C11" i="54" s="1"/>
  <c r="C12" i="54" a="1"/>
  <c r="C12" i="54" s="1"/>
  <c r="C13" i="54" a="1"/>
  <c r="C13" i="54" s="1"/>
  <c r="C14" i="54" a="1"/>
  <c r="C14" i="54" s="1"/>
  <c r="C15" i="54" a="1"/>
  <c r="C15" i="54" s="1"/>
  <c r="C16" i="54" a="1"/>
  <c r="C16" i="54" s="1"/>
  <c r="C17" i="54" a="1"/>
  <c r="C17" i="54" s="1"/>
  <c r="C18" i="54" a="1"/>
  <c r="C18" i="54" s="1"/>
  <c r="C19" i="54" a="1"/>
  <c r="C19" i="54" s="1"/>
  <c r="C20" i="54" a="1"/>
  <c r="C20" i="54" s="1"/>
  <c r="C21" i="54" a="1"/>
  <c r="C21" i="54" s="1"/>
  <c r="C22" i="54" a="1"/>
  <c r="C22" i="54" s="1"/>
  <c r="C23" i="54" a="1"/>
  <c r="C23" i="54"/>
  <c r="C24" i="54" a="1"/>
  <c r="C24" i="54" s="1"/>
  <c r="C25" i="54" a="1"/>
  <c r="C25" i="54" s="1"/>
  <c r="C26" i="54" a="1"/>
  <c r="C26" i="54" s="1"/>
  <c r="C27" i="54" a="1"/>
  <c r="C27" i="54" s="1"/>
  <c r="C28" i="54" a="1"/>
  <c r="C28" i="54" s="1"/>
  <c r="C29" i="54" a="1"/>
  <c r="C29" i="54" s="1"/>
  <c r="C30" i="54" a="1"/>
  <c r="C30" i="54"/>
  <c r="C31" i="54" a="1"/>
  <c r="C31" i="54" s="1"/>
  <c r="C32" i="54" a="1"/>
  <c r="C32" i="54" s="1"/>
  <c r="C33" i="54" a="1"/>
  <c r="C33" i="54" s="1"/>
  <c r="C34" i="54" a="1"/>
  <c r="C34" i="54" s="1"/>
  <c r="C35" i="54" a="1"/>
  <c r="C35" i="54" s="1"/>
  <c r="C36" i="54" a="1"/>
  <c r="C36" i="54" s="1"/>
  <c r="C37" i="54" a="1"/>
  <c r="C37" i="54" s="1"/>
  <c r="C38" i="54" a="1"/>
  <c r="C38" i="54"/>
  <c r="C39" i="54" a="1"/>
  <c r="C39" i="54" s="1"/>
  <c r="C40" i="54" a="1"/>
  <c r="C40" i="54" s="1"/>
  <c r="C41" i="54" a="1"/>
  <c r="C41" i="54" s="1"/>
  <c r="C42" i="54" a="1"/>
  <c r="C42" i="54" s="1"/>
  <c r="C43" i="54" a="1"/>
  <c r="C43" i="54"/>
  <c r="C44" i="54" a="1"/>
  <c r="C44" i="54" s="1"/>
  <c r="C45" i="54" a="1"/>
  <c r="C45" i="54" s="1"/>
  <c r="C46" i="54" a="1"/>
  <c r="C46" i="54" s="1"/>
  <c r="C47" i="54" a="1"/>
  <c r="C47" i="54" s="1"/>
  <c r="C48" i="54" a="1"/>
  <c r="C48" i="54" s="1"/>
  <c r="C49" i="54" a="1"/>
  <c r="C49" i="54"/>
  <c r="C50" i="54" a="1"/>
  <c r="C50" i="54" s="1"/>
  <c r="C51" i="54" a="1"/>
  <c r="C51" i="54" s="1"/>
  <c r="C52" i="54" a="1"/>
  <c r="C52" i="54"/>
  <c r="C53" i="54" a="1"/>
  <c r="C53" i="54" s="1"/>
  <c r="C54" i="54" a="1"/>
  <c r="C54" i="54" s="1"/>
  <c r="C55" i="54" a="1"/>
  <c r="C55" i="54" s="1"/>
  <c r="C56" i="54" a="1"/>
  <c r="C56" i="54" s="1"/>
  <c r="C57" i="54" a="1"/>
  <c r="C57" i="54" s="1"/>
  <c r="C58" i="54" a="1"/>
  <c r="C58" i="54" s="1"/>
  <c r="C59" i="54" a="1"/>
  <c r="C59" i="54" s="1"/>
  <c r="C60" i="54" a="1"/>
  <c r="C60" i="54" s="1"/>
  <c r="C61" i="54" a="1"/>
  <c r="C61" i="54" s="1"/>
  <c r="C62" i="54" a="1"/>
  <c r="C62" i="54"/>
  <c r="C63" i="54" a="1"/>
  <c r="C63" i="54" s="1"/>
  <c r="C64" i="54" a="1"/>
  <c r="C64" i="54" s="1"/>
  <c r="C65" i="54" a="1"/>
  <c r="C65" i="54" s="1"/>
  <c r="C66" i="54" a="1"/>
  <c r="C66" i="54" s="1"/>
  <c r="C67" i="54" a="1"/>
  <c r="C67" i="54" s="1"/>
  <c r="C68" i="54" a="1"/>
  <c r="C68" i="54" s="1"/>
  <c r="C69" i="54" a="1"/>
  <c r="C69" i="54" s="1"/>
  <c r="C70" i="54" a="1"/>
  <c r="C70" i="54" s="1"/>
  <c r="C71" i="54" a="1"/>
  <c r="C71" i="54"/>
  <c r="C72" i="54" a="1"/>
  <c r="C72" i="54" s="1"/>
  <c r="C73" i="54" a="1"/>
  <c r="C73" i="54" s="1"/>
  <c r="C74" i="54" a="1"/>
  <c r="C74" i="54" s="1"/>
  <c r="C75" i="54" a="1"/>
  <c r="C75" i="54" s="1"/>
  <c r="C76" i="54" a="1"/>
  <c r="C76" i="54" s="1"/>
  <c r="C77" i="54" a="1"/>
  <c r="C77" i="54" s="1"/>
  <c r="C78" i="54" a="1"/>
  <c r="C78" i="54" s="1"/>
  <c r="C79" i="54" a="1"/>
  <c r="C79" i="54" s="1"/>
  <c r="C80" i="54" a="1"/>
  <c r="C80" i="54" s="1"/>
  <c r="C81" i="54" a="1"/>
  <c r="C81" i="54" s="1"/>
  <c r="C82" i="54" a="1"/>
  <c r="C82" i="54"/>
  <c r="C83" i="54" a="1"/>
  <c r="C83" i="54" s="1"/>
  <c r="C84" i="54" a="1"/>
  <c r="C84" i="54" s="1"/>
  <c r="C85" i="54" a="1"/>
  <c r="C85" i="54" s="1"/>
  <c r="C86" i="54" a="1"/>
  <c r="C86" i="54" s="1"/>
  <c r="C87" i="54" a="1"/>
  <c r="C87" i="54" s="1"/>
  <c r="C88" i="54" a="1"/>
  <c r="C88" i="54" s="1"/>
  <c r="C89" i="54" a="1"/>
  <c r="C89" i="54" s="1"/>
  <c r="C90" i="54" a="1"/>
  <c r="C90" i="54" s="1"/>
  <c r="C91" i="54" a="1"/>
  <c r="C91" i="54" s="1"/>
  <c r="C92" i="54" a="1"/>
  <c r="C92" i="54" s="1"/>
  <c r="C93" i="54" a="1"/>
  <c r="C93" i="54" s="1"/>
  <c r="C94" i="54" a="1"/>
  <c r="C94" i="54" s="1"/>
  <c r="C95" i="54" a="1"/>
  <c r="C95" i="54" s="1"/>
  <c r="C96" i="54" a="1"/>
  <c r="C96" i="54" s="1"/>
  <c r="C97" i="54" a="1"/>
  <c r="C97" i="54" s="1"/>
  <c r="C98" i="54" a="1"/>
  <c r="C98" i="54" s="1"/>
  <c r="C99" i="54" a="1"/>
  <c r="C99" i="54" s="1"/>
  <c r="C100" i="54" a="1"/>
  <c r="C100" i="54" s="1"/>
  <c r="C101" i="54" a="1"/>
  <c r="C101" i="54" s="1"/>
  <c r="C102" i="54" a="1"/>
  <c r="C102" i="54" s="1"/>
  <c r="C103" i="54" a="1"/>
  <c r="C103" i="54" s="1"/>
  <c r="C104" i="54" a="1"/>
  <c r="C104" i="54" s="1"/>
  <c r="C105" i="54" a="1"/>
  <c r="C105" i="54" s="1"/>
  <c r="C106" i="54" a="1"/>
  <c r="C106" i="54" s="1"/>
  <c r="C107" i="54" a="1"/>
  <c r="C107" i="54"/>
  <c r="C108" i="54" a="1"/>
  <c r="C108" i="54" s="1"/>
  <c r="C109" i="54" a="1"/>
  <c r="C109" i="54" s="1"/>
  <c r="C110" i="54" a="1"/>
  <c r="C110" i="54" s="1"/>
  <c r="C111" i="54" a="1"/>
  <c r="C111" i="54" s="1"/>
  <c r="C112" i="54" a="1"/>
  <c r="C112" i="54" s="1"/>
  <c r="C113" i="54" a="1"/>
  <c r="C113" i="54" s="1"/>
  <c r="C114" i="54" a="1"/>
  <c r="C114" i="54"/>
  <c r="C115" i="54" a="1"/>
  <c r="C115" i="54" s="1"/>
  <c r="C116" i="54" a="1"/>
  <c r="C116" i="54" s="1"/>
  <c r="C117" i="54" a="1"/>
  <c r="C117" i="54" s="1"/>
  <c r="C118" i="54" a="1"/>
  <c r="C118" i="54" s="1"/>
  <c r="C119" i="54" a="1"/>
  <c r="C119" i="54" s="1"/>
  <c r="C120" i="54" a="1"/>
  <c r="C120" i="54" s="1"/>
  <c r="C121" i="54" a="1"/>
  <c r="C121" i="54" s="1"/>
  <c r="C122" i="54" a="1"/>
  <c r="C122" i="54" s="1"/>
  <c r="C123" i="54" a="1"/>
  <c r="C123" i="54" s="1"/>
  <c r="C124" i="54" a="1"/>
  <c r="C124" i="54" s="1"/>
  <c r="C125" i="54" a="1"/>
  <c r="C125" i="54" s="1"/>
  <c r="C126" i="54" a="1"/>
  <c r="C126" i="54" s="1"/>
  <c r="C127" i="54" a="1"/>
  <c r="C127" i="54" s="1"/>
  <c r="C128" i="54" a="1"/>
  <c r="C128" i="54" s="1"/>
  <c r="C129" i="54" a="1"/>
  <c r="C129" i="54" s="1"/>
  <c r="C130" i="54" a="1"/>
  <c r="C130" i="54" s="1"/>
  <c r="C131" i="54" a="1"/>
  <c r="C131" i="54" s="1"/>
  <c r="C132" i="54" a="1"/>
  <c r="C132" i="54" s="1"/>
  <c r="C133" i="54" a="1"/>
  <c r="C133" i="54" s="1"/>
  <c r="C134" i="54" a="1"/>
  <c r="C134" i="54"/>
  <c r="C135" i="54" a="1"/>
  <c r="C135" i="54" s="1"/>
  <c r="C136" i="54" a="1"/>
  <c r="C136" i="54" s="1"/>
  <c r="C137" i="54" a="1"/>
  <c r="C137" i="54" s="1"/>
  <c r="C138" i="54" a="1"/>
  <c r="C138" i="54"/>
  <c r="C139" i="54" a="1"/>
  <c r="C139" i="54" s="1"/>
  <c r="C140" i="54" a="1"/>
  <c r="C140" i="54" s="1"/>
  <c r="C141" i="54" a="1"/>
  <c r="C141" i="54" s="1"/>
  <c r="C142" i="54" a="1"/>
  <c r="C142" i="54" s="1"/>
  <c r="C143" i="54" a="1"/>
  <c r="C143" i="54" s="1"/>
  <c r="C144" i="54" a="1"/>
  <c r="C144" i="54" s="1"/>
  <c r="C145" i="54" a="1"/>
  <c r="C145" i="54"/>
  <c r="C146" i="54" a="1"/>
  <c r="C146" i="54" s="1"/>
  <c r="C147" i="54" a="1"/>
  <c r="C147" i="54" s="1"/>
  <c r="C148" i="54" a="1"/>
  <c r="C148" i="54"/>
  <c r="C149" i="54" a="1"/>
  <c r="C149" i="54" s="1"/>
  <c r="C150" i="54" a="1"/>
  <c r="C150" i="54" s="1"/>
  <c r="C151" i="54" a="1"/>
  <c r="C151" i="54" s="1"/>
  <c r="C152" i="54" a="1"/>
  <c r="C152" i="54" s="1"/>
  <c r="C153" i="54" a="1"/>
  <c r="C153" i="54" s="1"/>
  <c r="C154" i="54" a="1"/>
  <c r="C154" i="54" s="1"/>
  <c r="C155" i="54" a="1"/>
  <c r="C155" i="54" s="1"/>
  <c r="C156" i="54" a="1"/>
  <c r="C156" i="54" s="1"/>
  <c r="C157" i="54" a="1"/>
  <c r="C157" i="54" s="1"/>
  <c r="C158" i="54" a="1"/>
  <c r="C158" i="54" s="1"/>
  <c r="C159" i="54" a="1"/>
  <c r="C159" i="54" s="1"/>
  <c r="C160" i="54" a="1"/>
  <c r="C160" i="54" s="1"/>
  <c r="C161" i="54" a="1"/>
  <c r="C161" i="54"/>
  <c r="C162" i="54" a="1"/>
  <c r="C162" i="54" s="1"/>
  <c r="C163" i="54" a="1"/>
  <c r="C163" i="54" s="1"/>
  <c r="C164" i="54" a="1"/>
  <c r="C164" i="54" s="1"/>
  <c r="C165" i="54" a="1"/>
  <c r="C165" i="54" s="1"/>
  <c r="C166" i="54" a="1"/>
  <c r="C166" i="54" s="1"/>
  <c r="C167" i="54" a="1"/>
  <c r="C167" i="54" s="1"/>
  <c r="C168" i="54" a="1"/>
  <c r="C168" i="54" s="1"/>
  <c r="C169" i="54" a="1"/>
  <c r="C169" i="54"/>
  <c r="C170" i="54" a="1"/>
  <c r="C170" i="54" s="1"/>
  <c r="C171" i="54" a="1"/>
  <c r="C171" i="54" s="1"/>
  <c r="C172" i="54" a="1"/>
  <c r="C172" i="54" s="1"/>
  <c r="C173" i="54" a="1"/>
  <c r="C173" i="54" s="1"/>
  <c r="C174" i="54" a="1"/>
  <c r="C174" i="54" s="1"/>
  <c r="C175" i="54" a="1"/>
  <c r="C175" i="54" s="1"/>
  <c r="C176" i="54" a="1"/>
  <c r="C176" i="54" s="1"/>
  <c r="C177" i="54" a="1"/>
  <c r="C177" i="54" s="1"/>
  <c r="C178" i="54" a="1"/>
  <c r="C178" i="54" s="1"/>
  <c r="C179" i="54" a="1"/>
  <c r="C179" i="54"/>
  <c r="C180" i="54" a="1"/>
  <c r="C180" i="54" s="1"/>
  <c r="C181" i="54" a="1"/>
  <c r="C181" i="54" s="1"/>
  <c r="C182" i="54" a="1"/>
  <c r="C182" i="54" s="1"/>
  <c r="C183" i="54" a="1"/>
  <c r="C183" i="54" s="1"/>
  <c r="C184" i="54" a="1"/>
  <c r="C184" i="54" s="1"/>
  <c r="C185" i="54" a="1"/>
  <c r="C185" i="54" s="1"/>
  <c r="C186" i="54" a="1"/>
  <c r="C186" i="54" s="1"/>
  <c r="C187" i="54" a="1"/>
  <c r="C187" i="54" s="1"/>
  <c r="C188" i="54" a="1"/>
  <c r="C188" i="54" s="1"/>
  <c r="C189" i="54" a="1"/>
  <c r="C189" i="54" s="1"/>
  <c r="C190" i="54" a="1"/>
  <c r="C190" i="54"/>
  <c r="C191" i="54" a="1"/>
  <c r="C191" i="54"/>
  <c r="C192" i="54" a="1"/>
  <c r="C192" i="54" s="1"/>
  <c r="C193" i="54" a="1"/>
  <c r="C193" i="54"/>
  <c r="C194" i="54" a="1"/>
  <c r="C194" i="54" s="1"/>
  <c r="C195" i="54" a="1"/>
  <c r="C195" i="54" s="1"/>
  <c r="C196" i="54" a="1"/>
  <c r="C196" i="54"/>
  <c r="C197" i="54" a="1"/>
  <c r="C197" i="54"/>
  <c r="C198" i="54" a="1"/>
  <c r="C198" i="54" s="1"/>
  <c r="C199" i="54" a="1"/>
  <c r="C199" i="54" s="1"/>
  <c r="C200" i="54" a="1"/>
  <c r="C200" i="54" s="1"/>
  <c r="C3" i="56" a="1"/>
  <c r="C3" i="56" s="1"/>
  <c r="C4" i="56" a="1"/>
  <c r="C4" i="56" s="1"/>
  <c r="C5" i="56" a="1"/>
  <c r="C5" i="56" s="1"/>
  <c r="C6" i="56" a="1"/>
  <c r="C6" i="56" s="1"/>
  <c r="C7" i="56" a="1"/>
  <c r="C7" i="56"/>
  <c r="C8" i="56" a="1"/>
  <c r="C8" i="56"/>
  <c r="C9" i="56" a="1"/>
  <c r="C9" i="56" s="1"/>
  <c r="C10" i="56" a="1"/>
  <c r="C10" i="56" s="1"/>
  <c r="C11" i="56" a="1"/>
  <c r="C11" i="56"/>
  <c r="C12" i="56" a="1"/>
  <c r="C12" i="56"/>
  <c r="C13" i="56" a="1"/>
  <c r="C13" i="56" s="1"/>
  <c r="C14" i="56" a="1"/>
  <c r="C14" i="56" s="1"/>
  <c r="C15" i="56" a="1"/>
  <c r="C15" i="56" s="1"/>
  <c r="C16" i="56" a="1"/>
  <c r="C16" i="56" s="1"/>
  <c r="C17" i="56" a="1"/>
  <c r="C17" i="56" s="1"/>
  <c r="C18" i="56" a="1"/>
  <c r="C18" i="56" s="1"/>
  <c r="C19" i="56" a="1"/>
  <c r="C19" i="56" s="1"/>
  <c r="C20" i="56" a="1"/>
  <c r="C20" i="56" s="1"/>
  <c r="C21" i="56" a="1"/>
  <c r="C21" i="56" s="1"/>
  <c r="C22" i="56" a="1"/>
  <c r="C22" i="56" s="1"/>
  <c r="C23" i="56" a="1"/>
  <c r="C23" i="56" s="1"/>
  <c r="C24" i="56" a="1"/>
  <c r="C24" i="56" s="1"/>
  <c r="C25" i="56" a="1"/>
  <c r="C25" i="56" s="1"/>
  <c r="C26" i="56" a="1"/>
  <c r="C26" i="56" s="1"/>
  <c r="C27" i="56" a="1"/>
  <c r="C27" i="56" s="1"/>
  <c r="C28" i="56" a="1"/>
  <c r="C28" i="56"/>
  <c r="C29" i="56" a="1"/>
  <c r="C29" i="56" s="1"/>
  <c r="C30" i="56" a="1"/>
  <c r="C30" i="56" s="1"/>
  <c r="C31" i="56" a="1"/>
  <c r="C31" i="56" s="1"/>
  <c r="C32" i="56" a="1"/>
  <c r="C32" i="56" s="1"/>
  <c r="C33" i="56" a="1"/>
  <c r="C33" i="56" s="1"/>
  <c r="C34" i="56" a="1"/>
  <c r="C34" i="56" s="1"/>
  <c r="C35" i="56" a="1"/>
  <c r="C35" i="56" s="1"/>
  <c r="C36" i="56" a="1"/>
  <c r="C36" i="56" s="1"/>
  <c r="C37" i="56" a="1"/>
  <c r="C37" i="56" s="1"/>
  <c r="C38" i="56" a="1"/>
  <c r="C38" i="56" s="1"/>
  <c r="C39" i="56" a="1"/>
  <c r="C39" i="56" s="1"/>
  <c r="C40" i="56" a="1"/>
  <c r="C40" i="56" s="1"/>
  <c r="C41" i="56" a="1"/>
  <c r="C41" i="56" s="1"/>
  <c r="C42" i="56" a="1"/>
  <c r="C42" i="56" s="1"/>
  <c r="C43" i="56" a="1"/>
  <c r="C43" i="56" s="1"/>
  <c r="C44" i="56" a="1"/>
  <c r="C44" i="56" s="1"/>
  <c r="C45" i="56" a="1"/>
  <c r="C45" i="56" s="1"/>
  <c r="C46" i="56" a="1"/>
  <c r="C46" i="56" s="1"/>
  <c r="C47" i="56" a="1"/>
  <c r="C47" i="56"/>
  <c r="C48" i="56" a="1"/>
  <c r="C48" i="56" s="1"/>
  <c r="C49" i="56" a="1"/>
  <c r="C49" i="56" s="1"/>
  <c r="C50" i="56" a="1"/>
  <c r="C50" i="56"/>
  <c r="C51" i="56" a="1"/>
  <c r="C51" i="56" s="1"/>
  <c r="C52" i="56" a="1"/>
  <c r="C52" i="56" s="1"/>
  <c r="C53" i="56" a="1"/>
  <c r="C53" i="56"/>
  <c r="C54" i="56" a="1"/>
  <c r="C54" i="56" s="1"/>
  <c r="C55" i="56" a="1"/>
  <c r="C55" i="56" s="1"/>
  <c r="C56" i="56" a="1"/>
  <c r="C56" i="56" s="1"/>
  <c r="C57" i="56" a="1"/>
  <c r="C57" i="56" s="1"/>
  <c r="C58" i="56" a="1"/>
  <c r="C58" i="56" s="1"/>
  <c r="C59" i="56" a="1"/>
  <c r="C59" i="56" s="1"/>
  <c r="C60" i="56" a="1"/>
  <c r="C60" i="56" s="1"/>
  <c r="C61" i="56" a="1"/>
  <c r="C61" i="56" s="1"/>
  <c r="C62" i="56" a="1"/>
  <c r="C62" i="56" s="1"/>
  <c r="C63" i="56" a="1"/>
  <c r="C63" i="56" s="1"/>
  <c r="C64" i="56" a="1"/>
  <c r="C64" i="56" s="1"/>
  <c r="C65" i="56" a="1"/>
  <c r="C65" i="56" s="1"/>
  <c r="C66" i="56" a="1"/>
  <c r="C66" i="56"/>
  <c r="C67" i="56" a="1"/>
  <c r="C67" i="56" s="1"/>
  <c r="C68" i="56" a="1"/>
  <c r="C68" i="56" s="1"/>
  <c r="C69" i="56" a="1"/>
  <c r="C69" i="56" s="1"/>
  <c r="C70" i="56" a="1"/>
  <c r="C70" i="56" s="1"/>
  <c r="C71" i="56" a="1"/>
  <c r="C71" i="56" s="1"/>
  <c r="C72" i="56" a="1"/>
  <c r="C72" i="56" s="1"/>
  <c r="C73" i="56" a="1"/>
  <c r="C73" i="56" s="1"/>
  <c r="C74" i="56" a="1"/>
  <c r="C74" i="56" s="1"/>
  <c r="C75" i="56" a="1"/>
  <c r="C75" i="56" s="1"/>
  <c r="C76" i="56" a="1"/>
  <c r="C76" i="56" s="1"/>
  <c r="C77" i="56" a="1"/>
  <c r="C77" i="56" s="1"/>
  <c r="C78" i="56" a="1"/>
  <c r="C78" i="56" s="1"/>
  <c r="C79" i="56" a="1"/>
  <c r="C79" i="56" s="1"/>
  <c r="C80" i="56" a="1"/>
  <c r="C80" i="56"/>
  <c r="C81" i="56" a="1"/>
  <c r="C81" i="56" s="1"/>
  <c r="C82" i="56" a="1"/>
  <c r="C82" i="56" s="1"/>
  <c r="C83" i="56" a="1"/>
  <c r="C83" i="56" s="1"/>
  <c r="C84" i="56" a="1"/>
  <c r="C84" i="56" s="1"/>
  <c r="C85" i="56" a="1"/>
  <c r="C85" i="56" s="1"/>
  <c r="C86" i="56" a="1"/>
  <c r="C86" i="56" s="1"/>
  <c r="C87" i="56" a="1"/>
  <c r="C87" i="56" s="1"/>
  <c r="C88" i="56" a="1"/>
  <c r="C88" i="56" s="1"/>
  <c r="C89" i="56" a="1"/>
  <c r="C89" i="56"/>
  <c r="C90" i="56" a="1"/>
  <c r="C90" i="56"/>
  <c r="C91" i="56" a="1"/>
  <c r="C91" i="56" s="1"/>
  <c r="C92" i="56" a="1"/>
  <c r="C92" i="56" s="1"/>
  <c r="C93" i="56" a="1"/>
  <c r="C93" i="56" s="1"/>
  <c r="C94" i="56" a="1"/>
  <c r="C94" i="56" s="1"/>
  <c r="C95" i="56" a="1"/>
  <c r="C95" i="56" s="1"/>
  <c r="C96" i="56" a="1"/>
  <c r="C96" i="56" s="1"/>
  <c r="C97" i="56" a="1"/>
  <c r="C97" i="56" s="1"/>
  <c r="C98" i="56" a="1"/>
  <c r="C98" i="56" s="1"/>
  <c r="C99" i="56" a="1"/>
  <c r="C99" i="56" s="1"/>
  <c r="C100" i="56" a="1"/>
  <c r="C100" i="56" s="1"/>
  <c r="C101" i="56" a="1"/>
  <c r="C101" i="56" s="1"/>
  <c r="C102" i="56" a="1"/>
  <c r="C102" i="56" s="1"/>
  <c r="C103" i="56" a="1"/>
  <c r="C103" i="56" s="1"/>
  <c r="C104" i="56" a="1"/>
  <c r="C104" i="56" s="1"/>
  <c r="C105" i="56" a="1"/>
  <c r="C105" i="56" s="1"/>
  <c r="C106" i="56" a="1"/>
  <c r="C106" i="56" s="1"/>
  <c r="C107" i="56" a="1"/>
  <c r="C107" i="56" s="1"/>
  <c r="C108" i="56" a="1"/>
  <c r="C108" i="56" s="1"/>
  <c r="C109" i="56" a="1"/>
  <c r="C109" i="56" s="1"/>
  <c r="C110" i="56" a="1"/>
  <c r="C110" i="56" s="1"/>
  <c r="C111" i="56" a="1"/>
  <c r="C111" i="56" s="1"/>
  <c r="C112" i="56" a="1"/>
  <c r="C112" i="56" s="1"/>
  <c r="C113" i="56" a="1"/>
  <c r="C113" i="56" s="1"/>
  <c r="C114" i="56" a="1"/>
  <c r="C114" i="56" s="1"/>
  <c r="C115" i="56" a="1"/>
  <c r="C115" i="56"/>
  <c r="C116" i="56" a="1"/>
  <c r="C116" i="56" s="1"/>
  <c r="C117" i="56" a="1"/>
  <c r="C117" i="56" s="1"/>
  <c r="C118" i="56" a="1"/>
  <c r="C118" i="56" s="1"/>
  <c r="C119" i="56" a="1"/>
  <c r="C119" i="56" s="1"/>
  <c r="C120" i="56" a="1"/>
  <c r="C120" i="56" s="1"/>
  <c r="C121" i="56" a="1"/>
  <c r="C121" i="56" s="1"/>
  <c r="C122" i="56" a="1"/>
  <c r="C122" i="56" s="1"/>
  <c r="C123" i="56" a="1"/>
  <c r="C123" i="56" s="1"/>
  <c r="C124" i="56" a="1"/>
  <c r="C124" i="56"/>
  <c r="C125" i="56" a="1"/>
  <c r="C125" i="56" s="1"/>
  <c r="C126" i="56" a="1"/>
  <c r="C126" i="56"/>
  <c r="C127" i="56" a="1"/>
  <c r="C127" i="56" s="1"/>
  <c r="C128" i="56" a="1"/>
  <c r="C128" i="56" s="1"/>
  <c r="C129" i="56" a="1"/>
  <c r="C129" i="56" s="1"/>
  <c r="C130" i="56" a="1"/>
  <c r="C130" i="56" s="1"/>
  <c r="C131" i="56" a="1"/>
  <c r="C131" i="56" s="1"/>
  <c r="C132" i="56" a="1"/>
  <c r="C132" i="56"/>
  <c r="C133" i="56" a="1"/>
  <c r="C133" i="56" s="1"/>
  <c r="C134" i="56" a="1"/>
  <c r="C134" i="56" s="1"/>
  <c r="C135" i="56" a="1"/>
  <c r="C135" i="56" s="1"/>
  <c r="C136" i="56" a="1"/>
  <c r="C136" i="56" s="1"/>
  <c r="C137" i="56" a="1"/>
  <c r="C137" i="56" s="1"/>
  <c r="C138" i="56" a="1"/>
  <c r="C138" i="56" s="1"/>
  <c r="C139" i="56" a="1"/>
  <c r="C139" i="56" s="1"/>
  <c r="C140" i="56" a="1"/>
  <c r="C140" i="56" s="1"/>
  <c r="C141" i="56" a="1"/>
  <c r="C141" i="56" s="1"/>
  <c r="C142" i="56" a="1"/>
  <c r="C142" i="56"/>
  <c r="C143" i="56" a="1"/>
  <c r="C143" i="56" s="1"/>
  <c r="C144" i="56" a="1"/>
  <c r="C144" i="56" s="1"/>
  <c r="C145" i="56" a="1"/>
  <c r="C145" i="56" s="1"/>
  <c r="C146" i="56" a="1"/>
  <c r="C146" i="56" s="1"/>
  <c r="C147" i="56" a="1"/>
  <c r="C147" i="56" s="1"/>
  <c r="C148" i="56" a="1"/>
  <c r="C148" i="56" s="1"/>
  <c r="C149" i="56" a="1"/>
  <c r="C149" i="56" s="1"/>
  <c r="C150" i="56" a="1"/>
  <c r="C150" i="56"/>
  <c r="C151" i="56" a="1"/>
  <c r="C151" i="56" s="1"/>
  <c r="C152" i="56" a="1"/>
  <c r="C152" i="56" s="1"/>
  <c r="C153" i="56" a="1"/>
  <c r="C153" i="56" s="1"/>
  <c r="C154" i="56" a="1"/>
  <c r="C154" i="56" s="1"/>
  <c r="C155" i="56" a="1"/>
  <c r="C155" i="56" s="1"/>
  <c r="C156" i="56" a="1"/>
  <c r="C156" i="56" s="1"/>
  <c r="C157" i="56" a="1"/>
  <c r="C157" i="56" s="1"/>
  <c r="C158" i="56" a="1"/>
  <c r="C158" i="56" s="1"/>
  <c r="C159" i="56" a="1"/>
  <c r="C159" i="56" s="1"/>
  <c r="C160" i="56" a="1"/>
  <c r="C160" i="56" s="1"/>
  <c r="C161" i="56" a="1"/>
  <c r="C161" i="56" s="1"/>
  <c r="C162" i="56" a="1"/>
  <c r="C162" i="56" s="1"/>
  <c r="C163" i="56" a="1"/>
  <c r="C163" i="56" s="1"/>
  <c r="C164" i="56" a="1"/>
  <c r="C164" i="56" s="1"/>
  <c r="C165" i="56" a="1"/>
  <c r="C165" i="56" s="1"/>
  <c r="C166" i="56" a="1"/>
  <c r="C166" i="56" s="1"/>
  <c r="C167" i="56" a="1"/>
  <c r="C167" i="56" s="1"/>
  <c r="C168" i="56" a="1"/>
  <c r="C168" i="56" s="1"/>
  <c r="C169" i="56" a="1"/>
  <c r="C169" i="56" s="1"/>
  <c r="C170" i="56" a="1"/>
  <c r="C170" i="56" s="1"/>
  <c r="C171" i="56" a="1"/>
  <c r="C171" i="56"/>
  <c r="C172" i="56" a="1"/>
  <c r="C172" i="56" s="1"/>
  <c r="C173" i="56" a="1"/>
  <c r="C173" i="56" s="1"/>
  <c r="C174" i="56" a="1"/>
  <c r="C174" i="56" s="1"/>
  <c r="C175" i="56" a="1"/>
  <c r="C175" i="56" s="1"/>
  <c r="C176" i="56" a="1"/>
  <c r="C176" i="56" s="1"/>
  <c r="C177" i="56" a="1"/>
  <c r="C177" i="56" s="1"/>
  <c r="C178" i="56" a="1"/>
  <c r="C178" i="56" s="1"/>
  <c r="C179" i="56" a="1"/>
  <c r="C179" i="56" s="1"/>
  <c r="C180" i="56" a="1"/>
  <c r="C180" i="56" s="1"/>
  <c r="C181" i="56" a="1"/>
  <c r="C181" i="56" s="1"/>
  <c r="C182" i="56" a="1"/>
  <c r="C182" i="56" s="1"/>
  <c r="C183" i="56" a="1"/>
  <c r="C183" i="56" s="1"/>
  <c r="C184" i="56" a="1"/>
  <c r="C184" i="56" s="1"/>
  <c r="C185" i="56" a="1"/>
  <c r="C185" i="56"/>
  <c r="C186" i="56" a="1"/>
  <c r="C186" i="56"/>
  <c r="C187" i="56" a="1"/>
  <c r="C187" i="56" s="1"/>
  <c r="C188" i="56" a="1"/>
  <c r="C188" i="56"/>
  <c r="C189" i="56" a="1"/>
  <c r="C189" i="56" s="1"/>
  <c r="C190" i="56" a="1"/>
  <c r="C190" i="56" s="1"/>
  <c r="C191" i="56" a="1"/>
  <c r="C191" i="56" s="1"/>
  <c r="C192" i="56" a="1"/>
  <c r="C192" i="56" s="1"/>
  <c r="C193" i="56" a="1"/>
  <c r="C193" i="56" s="1"/>
  <c r="C194" i="56" a="1"/>
  <c r="C194" i="56" s="1"/>
  <c r="C195" i="56" a="1"/>
  <c r="C195" i="56" s="1"/>
  <c r="C196" i="56" a="1"/>
  <c r="C196" i="56" s="1"/>
  <c r="C197" i="56" a="1"/>
  <c r="C197" i="56" s="1"/>
  <c r="C198" i="56" a="1"/>
  <c r="C198" i="56"/>
  <c r="C199" i="56" a="1"/>
  <c r="C199" i="56"/>
  <c r="C200" i="56" a="1"/>
  <c r="C200" i="56"/>
  <c r="C3" i="55" a="1"/>
  <c r="C3" i="55" s="1"/>
  <c r="C4" i="55" a="1"/>
  <c r="C4" i="55" s="1"/>
  <c r="C5" i="55" a="1"/>
  <c r="C5" i="55" s="1"/>
  <c r="C6" i="55" a="1"/>
  <c r="C6" i="55" s="1"/>
  <c r="C7" i="55" a="1"/>
  <c r="C7" i="55" s="1"/>
  <c r="C8" i="55" a="1"/>
  <c r="C8" i="55" s="1"/>
  <c r="C9" i="55" a="1"/>
  <c r="C9" i="55" s="1"/>
  <c r="C10" i="55" a="1"/>
  <c r="C10" i="55" s="1"/>
  <c r="C11" i="55" a="1"/>
  <c r="C11" i="55" s="1"/>
  <c r="C12" i="55" a="1"/>
  <c r="C12" i="55"/>
  <c r="C13" i="55" a="1"/>
  <c r="C13" i="55" s="1"/>
  <c r="C14" i="55" a="1"/>
  <c r="C14" i="55" s="1"/>
  <c r="C15" i="55" a="1"/>
  <c r="C15" i="55" s="1"/>
  <c r="C16" i="55" a="1"/>
  <c r="C16" i="55" s="1"/>
  <c r="C17" i="55" a="1"/>
  <c r="C17" i="55" s="1"/>
  <c r="C18" i="55" a="1"/>
  <c r="C18" i="55" s="1"/>
  <c r="C19" i="55" a="1"/>
  <c r="C19" i="55" s="1"/>
  <c r="C20" i="55" a="1"/>
  <c r="C20" i="55" s="1"/>
  <c r="C21" i="55" a="1"/>
  <c r="C21" i="55" s="1"/>
  <c r="C22" i="55" a="1"/>
  <c r="C22" i="55"/>
  <c r="C23" i="55" a="1"/>
  <c r="C23" i="55"/>
  <c r="C24" i="55" a="1"/>
  <c r="C24" i="55" s="1"/>
  <c r="C25" i="55" a="1"/>
  <c r="C25" i="55" s="1"/>
  <c r="C26" i="55" a="1"/>
  <c r="C26" i="55" s="1"/>
  <c r="C27" i="55" a="1"/>
  <c r="C27" i="55" s="1"/>
  <c r="C28" i="55" a="1"/>
  <c r="C28" i="55" s="1"/>
  <c r="C29" i="55" a="1"/>
  <c r="C29" i="55"/>
  <c r="C30" i="55" a="1"/>
  <c r="C30" i="55" s="1"/>
  <c r="C31" i="55" a="1"/>
  <c r="C31" i="55" s="1"/>
  <c r="C32" i="55" a="1"/>
  <c r="C32" i="55" s="1"/>
  <c r="C33" i="55" a="1"/>
  <c r="C33" i="55" s="1"/>
  <c r="C34" i="55" a="1"/>
  <c r="C34" i="55" s="1"/>
  <c r="C35" i="55" a="1"/>
  <c r="C35" i="55" s="1"/>
  <c r="C36" i="55" a="1"/>
  <c r="C36" i="55" s="1"/>
  <c r="C37" i="55" a="1"/>
  <c r="C37" i="55" s="1"/>
  <c r="C38" i="55" a="1"/>
  <c r="C38" i="55" s="1"/>
  <c r="C39" i="55" a="1"/>
  <c r="C39" i="55" s="1"/>
  <c r="C40" i="55" a="1"/>
  <c r="C40" i="55"/>
  <c r="C41" i="55" a="1"/>
  <c r="C41" i="55" s="1"/>
  <c r="C42" i="55" a="1"/>
  <c r="C42" i="55" s="1"/>
  <c r="C43" i="55" a="1"/>
  <c r="C43" i="55" s="1"/>
  <c r="C44" i="55" a="1"/>
  <c r="C44" i="55" s="1"/>
  <c r="C45" i="55" a="1"/>
  <c r="C45" i="55" s="1"/>
  <c r="C46" i="55" a="1"/>
  <c r="C46" i="55" s="1"/>
  <c r="C47" i="55" a="1"/>
  <c r="C47" i="55" s="1"/>
  <c r="C48" i="55" a="1"/>
  <c r="C48" i="55"/>
  <c r="C49" i="55" a="1"/>
  <c r="C49" i="55" s="1"/>
  <c r="C50" i="55" a="1"/>
  <c r="C50" i="55" s="1"/>
  <c r="C51" i="55" a="1"/>
  <c r="C51" i="55" s="1"/>
  <c r="C52" i="55" a="1"/>
  <c r="C52" i="55" s="1"/>
  <c r="C53" i="55" a="1"/>
  <c r="C53" i="55" s="1"/>
  <c r="C54" i="55" a="1"/>
  <c r="C54" i="55" s="1"/>
  <c r="C55" i="55" a="1"/>
  <c r="C55" i="55" s="1"/>
  <c r="C56" i="55" a="1"/>
  <c r="C56" i="55" s="1"/>
  <c r="C57" i="55" a="1"/>
  <c r="C57" i="55" s="1"/>
  <c r="C58" i="55" a="1"/>
  <c r="C58" i="55" s="1"/>
  <c r="C59" i="55" a="1"/>
  <c r="C59" i="55" s="1"/>
  <c r="C60" i="55" a="1"/>
  <c r="C60" i="55" s="1"/>
  <c r="C61" i="55" a="1"/>
  <c r="C61" i="55" s="1"/>
  <c r="C62" i="55" a="1"/>
  <c r="C62" i="55" s="1"/>
  <c r="C63" i="55" a="1"/>
  <c r="C63" i="55" s="1"/>
  <c r="C64" i="55" a="1"/>
  <c r="C64" i="55" s="1"/>
  <c r="C65" i="55" a="1"/>
  <c r="C65" i="55" s="1"/>
  <c r="C66" i="55" a="1"/>
  <c r="C66" i="55" s="1"/>
  <c r="C67" i="55" a="1"/>
  <c r="C67" i="55" s="1"/>
  <c r="C68" i="55" a="1"/>
  <c r="C68" i="55" s="1"/>
  <c r="C69" i="55" a="1"/>
  <c r="C69" i="55" s="1"/>
  <c r="C70" i="55" a="1"/>
  <c r="C70" i="55" s="1"/>
  <c r="C71" i="55" a="1"/>
  <c r="C71" i="55" s="1"/>
  <c r="C72" i="55" a="1"/>
  <c r="C72" i="55" s="1"/>
  <c r="C73" i="55" a="1"/>
  <c r="C73" i="55" s="1"/>
  <c r="C74" i="55" a="1"/>
  <c r="C74" i="55" s="1"/>
  <c r="C75" i="55" a="1"/>
  <c r="C75" i="55" s="1"/>
  <c r="C76" i="55" a="1"/>
  <c r="C76" i="55" s="1"/>
  <c r="C77" i="55" a="1"/>
  <c r="C77" i="55" s="1"/>
  <c r="C78" i="55" a="1"/>
  <c r="C78" i="55"/>
  <c r="C79" i="55" a="1"/>
  <c r="C79" i="55" s="1"/>
  <c r="C80" i="55" a="1"/>
  <c r="C80" i="55" s="1"/>
  <c r="C81" i="55" a="1"/>
  <c r="C81" i="55" s="1"/>
  <c r="C82" i="55" a="1"/>
  <c r="C82" i="55" s="1"/>
  <c r="C83" i="55" a="1"/>
  <c r="C83" i="55" s="1"/>
  <c r="C84" i="55" a="1"/>
  <c r="C84" i="55" s="1"/>
  <c r="C85" i="55" a="1"/>
  <c r="C85" i="55" s="1"/>
  <c r="C86" i="55" a="1"/>
  <c r="C86" i="55" s="1"/>
  <c r="C87" i="55" a="1"/>
  <c r="C87" i="55" s="1"/>
  <c r="C88" i="55" a="1"/>
  <c r="C88" i="55"/>
  <c r="C89" i="55" a="1"/>
  <c r="C89" i="55" s="1"/>
  <c r="C90" i="55" a="1"/>
  <c r="C90" i="55" s="1"/>
  <c r="C91" i="55" a="1"/>
  <c r="C91" i="55" s="1"/>
  <c r="C92" i="55" a="1"/>
  <c r="C92" i="55" s="1"/>
  <c r="C93" i="55" a="1"/>
  <c r="C93" i="55" s="1"/>
  <c r="C94" i="55" a="1"/>
  <c r="C94" i="55" s="1"/>
  <c r="C95" i="55" a="1"/>
  <c r="C95" i="55"/>
  <c r="C96" i="55" a="1"/>
  <c r="C96" i="55" s="1"/>
  <c r="C97" i="55" a="1"/>
  <c r="C97" i="55" s="1"/>
  <c r="C98" i="55" a="1"/>
  <c r="C98" i="55" s="1"/>
  <c r="C99" i="55" a="1"/>
  <c r="C99" i="55" s="1"/>
  <c r="C100" i="55" a="1"/>
  <c r="C100" i="55" s="1"/>
  <c r="C101" i="55" a="1"/>
  <c r="C101" i="55"/>
  <c r="C102" i="55" a="1"/>
  <c r="C102" i="55" s="1"/>
  <c r="C103" i="55" a="1"/>
  <c r="C103" i="55" s="1"/>
  <c r="C104" i="55" a="1"/>
  <c r="C104" i="55" s="1"/>
  <c r="C105" i="55" a="1"/>
  <c r="C105" i="55" s="1"/>
  <c r="C106" i="55" a="1"/>
  <c r="C106" i="55" s="1"/>
  <c r="C107" i="55" a="1"/>
  <c r="C107" i="55"/>
  <c r="C108" i="55" a="1"/>
  <c r="C108" i="55"/>
  <c r="C109" i="55" a="1"/>
  <c r="C109" i="55" s="1"/>
  <c r="C110" i="55" a="1"/>
  <c r="C110" i="55" s="1"/>
  <c r="C111" i="55" a="1"/>
  <c r="C111" i="55" s="1"/>
  <c r="C112" i="55" a="1"/>
  <c r="C112" i="55" s="1"/>
  <c r="C113" i="55" a="1"/>
  <c r="C113" i="55" s="1"/>
  <c r="C114" i="55" a="1"/>
  <c r="C114" i="55" s="1"/>
  <c r="C115" i="55" a="1"/>
  <c r="C115" i="55" s="1"/>
  <c r="C116" i="55" a="1"/>
  <c r="C116" i="55" s="1"/>
  <c r="C117" i="55" a="1"/>
  <c r="C117" i="55" s="1"/>
  <c r="C118" i="55" a="1"/>
  <c r="C118" i="55" s="1"/>
  <c r="C119" i="55" a="1"/>
  <c r="C119" i="55"/>
  <c r="C120" i="55" a="1"/>
  <c r="C120" i="55" s="1"/>
  <c r="C121" i="55" a="1"/>
  <c r="C121" i="55" s="1"/>
  <c r="C122" i="55" a="1"/>
  <c r="C122" i="55" s="1"/>
  <c r="C123" i="55" a="1"/>
  <c r="C123" i="55" s="1"/>
  <c r="C124" i="55" a="1"/>
  <c r="C124" i="55"/>
  <c r="C125" i="55" a="1"/>
  <c r="C125" i="55" s="1"/>
  <c r="C126" i="55" a="1"/>
  <c r="C126" i="55" s="1"/>
  <c r="C127" i="55" a="1"/>
  <c r="C127" i="55" s="1"/>
  <c r="C128" i="55" a="1"/>
  <c r="C128" i="55" s="1"/>
  <c r="C129" i="55" a="1"/>
  <c r="C129" i="55" s="1"/>
  <c r="C130" i="55" a="1"/>
  <c r="C130" i="55" s="1"/>
  <c r="C131" i="55" a="1"/>
  <c r="C131" i="55" s="1"/>
  <c r="C132" i="55" a="1"/>
  <c r="C132" i="55" s="1"/>
  <c r="C133" i="55" a="1"/>
  <c r="C133" i="55" s="1"/>
  <c r="C134" i="55" a="1"/>
  <c r="C134" i="55" s="1"/>
  <c r="C135" i="55" a="1"/>
  <c r="C135" i="55" s="1"/>
  <c r="C136" i="55" a="1"/>
  <c r="C136" i="55" s="1"/>
  <c r="C137" i="55" a="1"/>
  <c r="C137" i="55" s="1"/>
  <c r="C138" i="55" a="1"/>
  <c r="C138" i="55" s="1"/>
  <c r="C139" i="55" a="1"/>
  <c r="C139" i="55" s="1"/>
  <c r="C140" i="55" a="1"/>
  <c r="C140" i="55" s="1"/>
  <c r="C141" i="55" a="1"/>
  <c r="C141" i="55" s="1"/>
  <c r="C142" i="55" a="1"/>
  <c r="C142" i="55" s="1"/>
  <c r="C143" i="55" a="1"/>
  <c r="C143" i="55"/>
  <c r="C144" i="55" a="1"/>
  <c r="C144" i="55" s="1"/>
  <c r="C145" i="55" a="1"/>
  <c r="C145" i="55"/>
  <c r="C146" i="55" a="1"/>
  <c r="C146" i="55"/>
  <c r="C147" i="55" a="1"/>
  <c r="C147" i="55" s="1"/>
  <c r="C148" i="55" a="1"/>
  <c r="C148" i="55" s="1"/>
  <c r="C149" i="55" a="1"/>
  <c r="C149" i="55" s="1"/>
  <c r="C150" i="55" a="1"/>
  <c r="C150" i="55" s="1"/>
  <c r="C151" i="55" a="1"/>
  <c r="C151" i="55" s="1"/>
  <c r="C152" i="55" a="1"/>
  <c r="C152" i="55" s="1"/>
  <c r="C153" i="55" a="1"/>
  <c r="C153" i="55" s="1"/>
  <c r="C154" i="55" a="1"/>
  <c r="C154" i="55"/>
  <c r="C155" i="55" a="1"/>
  <c r="C155" i="55" s="1"/>
  <c r="C156" i="55" a="1"/>
  <c r="C156" i="55"/>
  <c r="C157" i="55" a="1"/>
  <c r="C157" i="55" s="1"/>
  <c r="C158" i="55" a="1"/>
  <c r="C158" i="55" s="1"/>
  <c r="C159" i="55" a="1"/>
  <c r="C159" i="55" s="1"/>
  <c r="C160" i="55" a="1"/>
  <c r="C160" i="55" s="1"/>
  <c r="C161" i="55" a="1"/>
  <c r="C161" i="55" s="1"/>
  <c r="C162" i="55" a="1"/>
  <c r="C162" i="55" s="1"/>
  <c r="C163" i="55" a="1"/>
  <c r="C163" i="55" s="1"/>
  <c r="C164" i="55" a="1"/>
  <c r="C164" i="55" s="1"/>
  <c r="C165" i="55" a="1"/>
  <c r="C165" i="55" s="1"/>
  <c r="C166" i="55" a="1"/>
  <c r="C166" i="55" s="1"/>
  <c r="C167" i="55" a="1"/>
  <c r="C167" i="55" s="1"/>
  <c r="C168" i="55" a="1"/>
  <c r="C168" i="55" s="1"/>
  <c r="C169" i="55" a="1"/>
  <c r="C169" i="55"/>
  <c r="C170" i="55" a="1"/>
  <c r="C170" i="55" s="1"/>
  <c r="C171" i="55" a="1"/>
  <c r="C171" i="55" s="1"/>
  <c r="C172" i="55" a="1"/>
  <c r="C172" i="55" s="1"/>
  <c r="C173" i="55" a="1"/>
  <c r="C173" i="55" s="1"/>
  <c r="C174" i="55" a="1"/>
  <c r="C174" i="55" s="1"/>
  <c r="C175" i="55" a="1"/>
  <c r="C175" i="55" s="1"/>
  <c r="C176" i="55" a="1"/>
  <c r="C176" i="55" s="1"/>
  <c r="C177" i="55" a="1"/>
  <c r="C177" i="55" s="1"/>
  <c r="C178" i="55" a="1"/>
  <c r="C178" i="55" s="1"/>
  <c r="C179" i="55" a="1"/>
  <c r="C179" i="55" s="1"/>
  <c r="C180" i="55" a="1"/>
  <c r="C180" i="55"/>
  <c r="C181" i="55" a="1"/>
  <c r="C181" i="55" s="1"/>
  <c r="C182" i="55" a="1"/>
  <c r="C182" i="55" s="1"/>
  <c r="C183" i="55" a="1"/>
  <c r="C183" i="55" s="1"/>
  <c r="C184" i="55" a="1"/>
  <c r="C184" i="55"/>
  <c r="C185" i="55" a="1"/>
  <c r="C185" i="55" s="1"/>
  <c r="C186" i="55" a="1"/>
  <c r="C186" i="55"/>
  <c r="C187" i="55" a="1"/>
  <c r="C187" i="55" s="1"/>
  <c r="C188" i="55" a="1"/>
  <c r="C188" i="55" s="1"/>
  <c r="C189" i="55" a="1"/>
  <c r="C189" i="55" s="1"/>
  <c r="C190" i="55" a="1"/>
  <c r="C190" i="55"/>
  <c r="C191" i="55" a="1"/>
  <c r="C191" i="55" s="1"/>
  <c r="C192" i="55" a="1"/>
  <c r="C192" i="55" s="1"/>
  <c r="C193" i="55" a="1"/>
  <c r="C193" i="55"/>
  <c r="C194" i="55" a="1"/>
  <c r="C194" i="55" s="1"/>
  <c r="C195" i="55" a="1"/>
  <c r="C195" i="55" s="1"/>
  <c r="C196" i="55" a="1"/>
  <c r="C196" i="55" s="1"/>
  <c r="C197" i="55" a="1"/>
  <c r="C197" i="55" s="1"/>
  <c r="C198" i="55" a="1"/>
  <c r="C198" i="55" s="1"/>
  <c r="C199" i="55" a="1"/>
  <c r="C199" i="55" s="1"/>
  <c r="C200" i="55" a="1"/>
  <c r="C200" i="55" s="1"/>
  <c r="C3" i="57" a="1"/>
  <c r="C3" i="57" s="1"/>
  <c r="C4" i="57" a="1"/>
  <c r="C4" i="57" s="1"/>
  <c r="C5" i="57" a="1"/>
  <c r="C5" i="57" s="1"/>
  <c r="C6" i="57" a="1"/>
  <c r="C6" i="57" s="1"/>
  <c r="C7" i="57" a="1"/>
  <c r="C7" i="57"/>
  <c r="C8" i="57" a="1"/>
  <c r="C8" i="57" s="1"/>
  <c r="C9" i="57" a="1"/>
  <c r="C9" i="57" s="1"/>
  <c r="C10" i="57" a="1"/>
  <c r="C10" i="57" s="1"/>
  <c r="C11" i="57" a="1"/>
  <c r="C11" i="57" s="1"/>
  <c r="C12" i="57" a="1"/>
  <c r="C12" i="57" s="1"/>
  <c r="C13" i="57" a="1"/>
  <c r="C13" i="57" s="1"/>
  <c r="C14" i="57" a="1"/>
  <c r="C14" i="57" s="1"/>
  <c r="C15" i="57" a="1"/>
  <c r="C15" i="57" s="1"/>
  <c r="C16" i="57" a="1"/>
  <c r="C16" i="57" s="1"/>
  <c r="C17" i="57" a="1"/>
  <c r="C17" i="57"/>
  <c r="C18" i="57" a="1"/>
  <c r="C18" i="57"/>
  <c r="C19" i="57" a="1"/>
  <c r="C19" i="57" s="1"/>
  <c r="C20" i="57" a="1"/>
  <c r="C20" i="57" s="1"/>
  <c r="C21" i="57" a="1"/>
  <c r="C21" i="57" s="1"/>
  <c r="C22" i="57" a="1"/>
  <c r="C22" i="57" s="1"/>
  <c r="C23" i="57" a="1"/>
  <c r="C23" i="57" s="1"/>
  <c r="C24" i="57" a="1"/>
  <c r="C24" i="57" s="1"/>
  <c r="C25" i="57" a="1"/>
  <c r="C25" i="57"/>
  <c r="C26" i="57" a="1"/>
  <c r="C26" i="57" s="1"/>
  <c r="C27" i="57" a="1"/>
  <c r="C27" i="57" s="1"/>
  <c r="C28" i="57" a="1"/>
  <c r="C28" i="57" s="1"/>
  <c r="C29" i="57" a="1"/>
  <c r="C29" i="57" s="1"/>
  <c r="C30" i="57" a="1"/>
  <c r="C30" i="57" s="1"/>
  <c r="C31" i="57" a="1"/>
  <c r="C31" i="57" s="1"/>
  <c r="C32" i="57" a="1"/>
  <c r="C32" i="57" s="1"/>
  <c r="C33" i="57" a="1"/>
  <c r="C33" i="57" s="1"/>
  <c r="C34" i="57" a="1"/>
  <c r="C34" i="57"/>
  <c r="C35" i="57" a="1"/>
  <c r="C35" i="57" s="1"/>
  <c r="C36" i="57" a="1"/>
  <c r="C36" i="57" s="1"/>
  <c r="C37" i="57" a="1"/>
  <c r="C37" i="57" s="1"/>
  <c r="C38" i="57" a="1"/>
  <c r="C38" i="57" s="1"/>
  <c r="C39" i="57" a="1"/>
  <c r="C39" i="57" s="1"/>
  <c r="C40" i="57" a="1"/>
  <c r="C40" i="57" s="1"/>
  <c r="C41" i="57" a="1"/>
  <c r="C41" i="57" s="1"/>
  <c r="C42" i="57" a="1"/>
  <c r="C42" i="57" s="1"/>
  <c r="C43" i="57" a="1"/>
  <c r="C43" i="57" s="1"/>
  <c r="C44" i="57" a="1"/>
  <c r="C44" i="57" s="1"/>
  <c r="C45" i="57" a="1"/>
  <c r="C45" i="57" s="1"/>
  <c r="C46" i="57" a="1"/>
  <c r="C46" i="57" s="1"/>
  <c r="C47" i="57" a="1"/>
  <c r="C47" i="57" s="1"/>
  <c r="C48" i="57" a="1"/>
  <c r="C48" i="57" s="1"/>
  <c r="C49" i="57" a="1"/>
  <c r="C49" i="57" s="1"/>
  <c r="C50" i="57" a="1"/>
  <c r="C50" i="57" s="1"/>
  <c r="C51" i="57" a="1"/>
  <c r="C51" i="57" s="1"/>
  <c r="C52" i="57" a="1"/>
  <c r="C52" i="57"/>
  <c r="C53" i="57" a="1"/>
  <c r="C53" i="57" s="1"/>
  <c r="C54" i="57" a="1"/>
  <c r="C54" i="57" s="1"/>
  <c r="C55" i="57" a="1"/>
  <c r="C55" i="57" s="1"/>
  <c r="C56" i="57" a="1"/>
  <c r="C56" i="57"/>
  <c r="C57" i="57" a="1"/>
  <c r="C57" i="57" s="1"/>
  <c r="C58" i="57" a="1"/>
  <c r="C58" i="57" s="1"/>
  <c r="C59" i="57" a="1"/>
  <c r="C59" i="57" s="1"/>
  <c r="C60" i="57" a="1"/>
  <c r="C60" i="57" s="1"/>
  <c r="C61" i="57" a="1"/>
  <c r="C61" i="57" s="1"/>
  <c r="C62" i="57" a="1"/>
  <c r="C62" i="57" s="1"/>
  <c r="C63" i="57" a="1"/>
  <c r="C63" i="57" s="1"/>
  <c r="C64" i="57" a="1"/>
  <c r="C64" i="57" s="1"/>
  <c r="C65" i="57" a="1"/>
  <c r="C65" i="57"/>
  <c r="C66" i="57" a="1"/>
  <c r="C66" i="57" s="1"/>
  <c r="C67" i="57" a="1"/>
  <c r="C67" i="57" s="1"/>
  <c r="C68" i="57" a="1"/>
  <c r="C68" i="57" s="1"/>
  <c r="C69" i="57" a="1"/>
  <c r="C69" i="57" s="1"/>
  <c r="C70" i="57" a="1"/>
  <c r="C70" i="57" s="1"/>
  <c r="C71" i="57" a="1"/>
  <c r="C71" i="57" s="1"/>
  <c r="C72" i="57" a="1"/>
  <c r="C72" i="57" s="1"/>
  <c r="C73" i="57" a="1"/>
  <c r="C73" i="57" s="1"/>
  <c r="C74" i="57" a="1"/>
  <c r="C74" i="57" s="1"/>
  <c r="C75" i="57" a="1"/>
  <c r="C75" i="57" s="1"/>
  <c r="C76" i="57" a="1"/>
  <c r="C76" i="57"/>
  <c r="C77" i="57" a="1"/>
  <c r="C77" i="57" s="1"/>
  <c r="C78" i="57" a="1"/>
  <c r="C78" i="57" s="1"/>
  <c r="C79" i="57" a="1"/>
  <c r="C79" i="57" s="1"/>
  <c r="C80" i="57" a="1"/>
  <c r="C80" i="57" s="1"/>
  <c r="C81" i="57" a="1"/>
  <c r="C81" i="57" s="1"/>
  <c r="C82" i="57" a="1"/>
  <c r="C82" i="57" s="1"/>
  <c r="C83" i="57" a="1"/>
  <c r="C83" i="57" s="1"/>
  <c r="C84" i="57" a="1"/>
  <c r="C84" i="57" s="1"/>
  <c r="C85" i="57" a="1"/>
  <c r="C85" i="57" s="1"/>
  <c r="C86" i="57" a="1"/>
  <c r="C86" i="57" s="1"/>
  <c r="C87" i="57" a="1"/>
  <c r="C87" i="57" s="1"/>
  <c r="C88" i="57" a="1"/>
  <c r="C88" i="57" s="1"/>
  <c r="C89" i="57" a="1"/>
  <c r="C89" i="57" s="1"/>
  <c r="C90" i="57" a="1"/>
  <c r="C90" i="57" s="1"/>
  <c r="C91" i="57" a="1"/>
  <c r="C91" i="57" s="1"/>
  <c r="C92" i="57" a="1"/>
  <c r="C92" i="57"/>
  <c r="C93" i="57" a="1"/>
  <c r="C93" i="57" s="1"/>
  <c r="C94" i="57" a="1"/>
  <c r="C94" i="57" s="1"/>
  <c r="C95" i="57" a="1"/>
  <c r="C95" i="57" s="1"/>
  <c r="C96" i="57" a="1"/>
  <c r="C96" i="57" s="1"/>
  <c r="C97" i="57" a="1"/>
  <c r="C97" i="57" s="1"/>
  <c r="C98" i="57" a="1"/>
  <c r="C98" i="57" s="1"/>
  <c r="C99" i="57" a="1"/>
  <c r="C99" i="57" s="1"/>
  <c r="C100" i="57" a="1"/>
  <c r="C100" i="57" s="1"/>
  <c r="C101" i="57" a="1"/>
  <c r="C101" i="57" s="1"/>
  <c r="C102" i="57" a="1"/>
  <c r="C102" i="57" s="1"/>
  <c r="C103" i="57" a="1"/>
  <c r="C103" i="57"/>
  <c r="C104" i="57" a="1"/>
  <c r="C104" i="57"/>
  <c r="C105" i="57" a="1"/>
  <c r="C105" i="57" s="1"/>
  <c r="C106" i="57" a="1"/>
  <c r="C106" i="57" s="1"/>
  <c r="C107" i="57" a="1"/>
  <c r="C107" i="57" s="1"/>
  <c r="C108" i="57" a="1"/>
  <c r="C108" i="57" s="1"/>
  <c r="C109" i="57" a="1"/>
  <c r="C109" i="57" s="1"/>
  <c r="C110" i="57" a="1"/>
  <c r="C110" i="57"/>
  <c r="C111" i="57" a="1"/>
  <c r="C111" i="57" s="1"/>
  <c r="C112" i="57" a="1"/>
  <c r="C112" i="57" s="1"/>
  <c r="C113" i="57" a="1"/>
  <c r="C113" i="57" s="1"/>
  <c r="C114" i="57" a="1"/>
  <c r="C114" i="57" s="1"/>
  <c r="C115" i="57" a="1"/>
  <c r="C115" i="57"/>
  <c r="C116" i="57" a="1"/>
  <c r="C116" i="57" s="1"/>
  <c r="C117" i="57" a="1"/>
  <c r="C117" i="57" s="1"/>
  <c r="C118" i="57" a="1"/>
  <c r="C118" i="57" s="1"/>
  <c r="C119" i="57" a="1"/>
  <c r="C119" i="57" s="1"/>
  <c r="C120" i="57" a="1"/>
  <c r="C120" i="57" s="1"/>
  <c r="C121" i="57" a="1"/>
  <c r="C121" i="57" s="1"/>
  <c r="C122" i="57" a="1"/>
  <c r="C122" i="57" s="1"/>
  <c r="C123" i="57" a="1"/>
  <c r="C123" i="57" s="1"/>
  <c r="C124" i="57" a="1"/>
  <c r="C124" i="57" s="1"/>
  <c r="C125" i="57" a="1"/>
  <c r="C125" i="57" s="1"/>
  <c r="C126" i="57" a="1"/>
  <c r="C126" i="57" s="1"/>
  <c r="C127" i="57" a="1"/>
  <c r="C127" i="57" s="1"/>
  <c r="C128" i="57" a="1"/>
  <c r="C128" i="57"/>
  <c r="C129" i="57" a="1"/>
  <c r="C129" i="57" s="1"/>
  <c r="C130" i="57" a="1"/>
  <c r="C130" i="57" s="1"/>
  <c r="C131" i="57" a="1"/>
  <c r="C131" i="57" s="1"/>
  <c r="C132" i="57" a="1"/>
  <c r="C132" i="57"/>
  <c r="C133" i="57" a="1"/>
  <c r="C133" i="57" s="1"/>
  <c r="C134" i="57" a="1"/>
  <c r="C134" i="57" s="1"/>
  <c r="C135" i="57" a="1"/>
  <c r="C135" i="57" s="1"/>
  <c r="C136" i="57" a="1"/>
  <c r="C136" i="57"/>
  <c r="C137" i="57" a="1"/>
  <c r="C137" i="57" s="1"/>
  <c r="C138" i="57" a="1"/>
  <c r="C138" i="57" s="1"/>
  <c r="C139" i="57" a="1"/>
  <c r="C139" i="57" s="1"/>
  <c r="C140" i="57" a="1"/>
  <c r="C140" i="57" s="1"/>
  <c r="C141" i="57" a="1"/>
  <c r="C141" i="57" s="1"/>
  <c r="C142" i="57" a="1"/>
  <c r="C142" i="57"/>
  <c r="C143" i="57" a="1"/>
  <c r="C143" i="57" s="1"/>
  <c r="C144" i="57" a="1"/>
  <c r="C144" i="57" s="1"/>
  <c r="C145" i="57" a="1"/>
  <c r="C145" i="57" s="1"/>
  <c r="C146" i="57" a="1"/>
  <c r="C146" i="57" s="1"/>
  <c r="C147" i="57" a="1"/>
  <c r="C147" i="57" s="1"/>
  <c r="C148" i="57" a="1"/>
  <c r="C148" i="57" s="1"/>
  <c r="C149" i="57" a="1"/>
  <c r="C149" i="57" s="1"/>
  <c r="C150" i="57" a="1"/>
  <c r="C150" i="57" s="1"/>
  <c r="C151" i="57" a="1"/>
  <c r="C151" i="57" s="1"/>
  <c r="C152" i="57" a="1"/>
  <c r="C152" i="57" s="1"/>
  <c r="C153" i="57" a="1"/>
  <c r="C153" i="57" s="1"/>
  <c r="C154" i="57" a="1"/>
  <c r="C154" i="57" s="1"/>
  <c r="C155" i="57" a="1"/>
  <c r="C155" i="57" s="1"/>
  <c r="C156" i="57" a="1"/>
  <c r="C156" i="57" s="1"/>
  <c r="C157" i="57" a="1"/>
  <c r="C157" i="57" s="1"/>
  <c r="C158" i="57" a="1"/>
  <c r="C158" i="57"/>
  <c r="C159" i="57" a="1"/>
  <c r="C159" i="57" s="1"/>
  <c r="C160" i="57" a="1"/>
  <c r="C160" i="57" s="1"/>
  <c r="C161" i="57" a="1"/>
  <c r="C161" i="57" s="1"/>
  <c r="C162" i="57" a="1"/>
  <c r="C162" i="57" s="1"/>
  <c r="C163" i="57" a="1"/>
  <c r="C163" i="57" s="1"/>
  <c r="C164" i="57" a="1"/>
  <c r="C164" i="57" s="1"/>
  <c r="C165" i="57" a="1"/>
  <c r="C165" i="57" s="1"/>
  <c r="C166" i="57" a="1"/>
  <c r="C166" i="57" s="1"/>
  <c r="C167" i="57" a="1"/>
  <c r="C167" i="57" s="1"/>
  <c r="C168" i="57" a="1"/>
  <c r="C168" i="57" s="1"/>
  <c r="C169" i="57" a="1"/>
  <c r="C169" i="57" s="1"/>
  <c r="C170" i="57" a="1"/>
  <c r="C170" i="57" s="1"/>
  <c r="C171" i="57" a="1"/>
  <c r="C171" i="57" s="1"/>
  <c r="C172" i="57" a="1"/>
  <c r="C172" i="57" s="1"/>
  <c r="C173" i="57" a="1"/>
  <c r="C173" i="57" s="1"/>
  <c r="C174" i="57" a="1"/>
  <c r="C174" i="57" s="1"/>
  <c r="C175" i="57" a="1"/>
  <c r="C175" i="57" s="1"/>
  <c r="C176" i="57" a="1"/>
  <c r="C176" i="57" s="1"/>
  <c r="C177" i="57" a="1"/>
  <c r="C177" i="57" s="1"/>
  <c r="C178" i="57" a="1"/>
  <c r="C178" i="57"/>
  <c r="C179" i="57" a="1"/>
  <c r="C179" i="57" s="1"/>
  <c r="C180" i="57" a="1"/>
  <c r="C180" i="57" s="1"/>
  <c r="C181" i="57" a="1"/>
  <c r="C181" i="57" s="1"/>
  <c r="C182" i="57" a="1"/>
  <c r="C182" i="57" s="1"/>
  <c r="C183" i="57" a="1"/>
  <c r="C183" i="57" s="1"/>
  <c r="C184" i="57" a="1"/>
  <c r="C184" i="57" s="1"/>
  <c r="C185" i="57" a="1"/>
  <c r="C185" i="57" s="1"/>
  <c r="C186" i="57" a="1"/>
  <c r="C186" i="57" s="1"/>
  <c r="C187" i="57" a="1"/>
  <c r="C187" i="57"/>
  <c r="C188" i="57" a="1"/>
  <c r="C188" i="57" s="1"/>
  <c r="C189" i="57" a="1"/>
  <c r="C189" i="57" s="1"/>
  <c r="C190" i="57" a="1"/>
  <c r="C190" i="57" s="1"/>
  <c r="C191" i="57" a="1"/>
  <c r="C191" i="57"/>
  <c r="C192" i="57" a="1"/>
  <c r="C192" i="57" s="1"/>
  <c r="C193" i="57" a="1"/>
  <c r="C193" i="57" s="1"/>
  <c r="C194" i="57" a="1"/>
  <c r="C194" i="57" s="1"/>
  <c r="C195" i="57" a="1"/>
  <c r="C195" i="57" s="1"/>
  <c r="C196" i="57" a="1"/>
  <c r="C196" i="57"/>
  <c r="C197" i="57" a="1"/>
  <c r="C197" i="57" s="1"/>
  <c r="C198" i="57" a="1"/>
  <c r="C198" i="57"/>
  <c r="C199" i="57" a="1"/>
  <c r="C199" i="57" s="1"/>
  <c r="C200" i="57" a="1"/>
  <c r="C200" i="57" s="1"/>
  <c r="C3" i="53" a="1"/>
  <c r="C3" i="53" s="1"/>
  <c r="C4" i="53" a="1"/>
  <c r="C4" i="53" s="1"/>
  <c r="C5" i="53" a="1"/>
  <c r="C5" i="53" s="1"/>
  <c r="C6" i="53" a="1"/>
  <c r="C6" i="53" s="1"/>
  <c r="C7" i="53" a="1"/>
  <c r="C7" i="53" s="1"/>
  <c r="C8" i="53" a="1"/>
  <c r="C8" i="53" s="1"/>
  <c r="C9" i="53" a="1"/>
  <c r="C9" i="53" s="1"/>
  <c r="C10" i="53" a="1"/>
  <c r="C10" i="53" s="1"/>
  <c r="C11" i="53" a="1"/>
  <c r="C11" i="53" s="1"/>
  <c r="C12" i="53" a="1"/>
  <c r="C12" i="53" s="1"/>
  <c r="C13" i="53" a="1"/>
  <c r="C13" i="53" s="1"/>
  <c r="C14" i="53" a="1"/>
  <c r="C14" i="53" s="1"/>
  <c r="C15" i="53" a="1"/>
  <c r="C15" i="53" s="1"/>
  <c r="C16" i="53" a="1"/>
  <c r="C16" i="53" s="1"/>
  <c r="C17" i="53" a="1"/>
  <c r="C17" i="53" s="1"/>
  <c r="C18" i="53" a="1"/>
  <c r="C18" i="53" s="1"/>
  <c r="C19" i="53" a="1"/>
  <c r="C19" i="53" s="1"/>
  <c r="C20" i="53" a="1"/>
  <c r="C20" i="53" s="1"/>
  <c r="C21" i="53" a="1"/>
  <c r="C21" i="53" s="1"/>
  <c r="C22" i="53" a="1"/>
  <c r="C22" i="53" s="1"/>
  <c r="C23" i="53" a="1"/>
  <c r="C23" i="53" s="1"/>
  <c r="C24" i="53" a="1"/>
  <c r="C24" i="53" s="1"/>
  <c r="C25" i="53" a="1"/>
  <c r="C25" i="53" s="1"/>
  <c r="C26" i="53" a="1"/>
  <c r="C26" i="53" s="1"/>
  <c r="C27" i="53" a="1"/>
  <c r="C27" i="53" s="1"/>
  <c r="C28" i="53" a="1"/>
  <c r="C28" i="53" s="1"/>
  <c r="C29" i="53" a="1"/>
  <c r="C29" i="53"/>
  <c r="C30" i="53" a="1"/>
  <c r="C30" i="53" s="1"/>
  <c r="C31" i="53" a="1"/>
  <c r="C31" i="53" s="1"/>
  <c r="C32" i="53" a="1"/>
  <c r="C32" i="53" s="1"/>
  <c r="C33" i="53" a="1"/>
  <c r="C33" i="53" s="1"/>
  <c r="C34" i="53" a="1"/>
  <c r="C34" i="53" s="1"/>
  <c r="C35" i="53" a="1"/>
  <c r="C35" i="53"/>
  <c r="C36" i="53" a="1"/>
  <c r="C36" i="53" s="1"/>
  <c r="C37" i="53" a="1"/>
  <c r="C37" i="53" s="1"/>
  <c r="C38" i="53" a="1"/>
  <c r="C38" i="53"/>
  <c r="C39" i="53" a="1"/>
  <c r="C39" i="53" s="1"/>
  <c r="C40" i="53" a="1"/>
  <c r="C40" i="53" s="1"/>
  <c r="C41" i="53" a="1"/>
  <c r="C41" i="53" s="1"/>
  <c r="C42" i="53" a="1"/>
  <c r="C42" i="53" s="1"/>
  <c r="C43" i="53" a="1"/>
  <c r="C43" i="53"/>
  <c r="C44" i="53" a="1"/>
  <c r="C44" i="53" s="1"/>
  <c r="C45" i="53" a="1"/>
  <c r="C45" i="53" s="1"/>
  <c r="C46" i="53" a="1"/>
  <c r="C46" i="53" s="1"/>
  <c r="C47" i="53" a="1"/>
  <c r="C47" i="53" s="1"/>
  <c r="C48" i="53" a="1"/>
  <c r="C48" i="53"/>
  <c r="C49" i="53" a="1"/>
  <c r="C49" i="53" s="1"/>
  <c r="C50" i="53" a="1"/>
  <c r="C50" i="53" s="1"/>
  <c r="C51" i="53" a="1"/>
  <c r="C51" i="53" s="1"/>
  <c r="C52" i="53" a="1"/>
  <c r="C52" i="53" s="1"/>
  <c r="C53" i="53" a="1"/>
  <c r="C53" i="53" s="1"/>
  <c r="C54" i="53" a="1"/>
  <c r="C54" i="53" s="1"/>
  <c r="C55" i="53" a="1"/>
  <c r="C55" i="53"/>
  <c r="C56" i="53" a="1"/>
  <c r="C56" i="53" s="1"/>
  <c r="C57" i="53" a="1"/>
  <c r="C57" i="53" s="1"/>
  <c r="C58" i="53" a="1"/>
  <c r="C58" i="53" s="1"/>
  <c r="C59" i="53" a="1"/>
  <c r="C59" i="53" s="1"/>
  <c r="C60" i="53" a="1"/>
  <c r="C60" i="53" s="1"/>
  <c r="C61" i="53" a="1"/>
  <c r="C61" i="53" s="1"/>
  <c r="C62" i="53" a="1"/>
  <c r="C62" i="53" s="1"/>
  <c r="C63" i="53" a="1"/>
  <c r="C63" i="53" s="1"/>
  <c r="C64" i="53" a="1"/>
  <c r="C64" i="53" s="1"/>
  <c r="C65" i="53" a="1"/>
  <c r="C65" i="53" s="1"/>
  <c r="C66" i="53" a="1"/>
  <c r="C66" i="53" s="1"/>
  <c r="C67" i="53" a="1"/>
  <c r="C67" i="53" s="1"/>
  <c r="C68" i="53" a="1"/>
  <c r="C68" i="53" s="1"/>
  <c r="C69" i="53" a="1"/>
  <c r="C69" i="53" s="1"/>
  <c r="C70" i="53" a="1"/>
  <c r="C70" i="53" s="1"/>
  <c r="C71" i="53" a="1"/>
  <c r="C71" i="53" s="1"/>
  <c r="C72" i="53" a="1"/>
  <c r="C72" i="53"/>
  <c r="C73" i="53" a="1"/>
  <c r="C73" i="53" s="1"/>
  <c r="C74" i="53" a="1"/>
  <c r="C74" i="53" s="1"/>
  <c r="C75" i="53" a="1"/>
  <c r="C75" i="53" s="1"/>
  <c r="C76" i="53" a="1"/>
  <c r="C76" i="53" s="1"/>
  <c r="C77" i="53" a="1"/>
  <c r="C77" i="53" s="1"/>
  <c r="C78" i="53" a="1"/>
  <c r="C78" i="53" s="1"/>
  <c r="C79" i="53" a="1"/>
  <c r="C79" i="53" s="1"/>
  <c r="C80" i="53" a="1"/>
  <c r="C80" i="53" s="1"/>
  <c r="C81" i="53" a="1"/>
  <c r="C81" i="53" s="1"/>
  <c r="C82" i="53" a="1"/>
  <c r="C82" i="53" s="1"/>
  <c r="C83" i="53" a="1"/>
  <c r="C83" i="53" s="1"/>
  <c r="C84" i="53" a="1"/>
  <c r="C84" i="53" s="1"/>
  <c r="C85" i="53" a="1"/>
  <c r="C85" i="53" s="1"/>
  <c r="C86" i="53" a="1"/>
  <c r="C86" i="53" s="1"/>
  <c r="C87" i="53" a="1"/>
  <c r="C87" i="53" s="1"/>
  <c r="C88" i="53" a="1"/>
  <c r="C88" i="53" s="1"/>
  <c r="C89" i="53" a="1"/>
  <c r="C89" i="53" s="1"/>
  <c r="C90" i="53" a="1"/>
  <c r="C90" i="53" s="1"/>
  <c r="C91" i="53" a="1"/>
  <c r="C91" i="53"/>
  <c r="C92" i="53" a="1"/>
  <c r="C92" i="53" s="1"/>
  <c r="C93" i="53" a="1"/>
  <c r="C93" i="53" s="1"/>
  <c r="C94" i="53" a="1"/>
  <c r="C94" i="53" s="1"/>
  <c r="C95" i="53" a="1"/>
  <c r="C95" i="53" s="1"/>
  <c r="C96" i="53" a="1"/>
  <c r="C96" i="53"/>
  <c r="C97" i="53" a="1"/>
  <c r="C97" i="53" s="1"/>
  <c r="C98" i="53" a="1"/>
  <c r="C98" i="53" s="1"/>
  <c r="C99" i="53" a="1"/>
  <c r="C99" i="53" s="1"/>
  <c r="C100" i="53" a="1"/>
  <c r="C100" i="53" s="1"/>
  <c r="C101" i="53" a="1"/>
  <c r="C101" i="53" s="1"/>
  <c r="C102" i="53" a="1"/>
  <c r="C102" i="53" s="1"/>
  <c r="C103" i="53" a="1"/>
  <c r="C103" i="53" s="1"/>
  <c r="C104" i="53" a="1"/>
  <c r="C104" i="53"/>
  <c r="C105" i="53" a="1"/>
  <c r="C105" i="53" s="1"/>
  <c r="C106" i="53" a="1"/>
  <c r="C106" i="53" s="1"/>
  <c r="C107" i="53" a="1"/>
  <c r="C107" i="53" s="1"/>
  <c r="C108" i="53" a="1"/>
  <c r="C108" i="53" s="1"/>
  <c r="C109" i="53" a="1"/>
  <c r="C109" i="53" s="1"/>
  <c r="C110" i="53" a="1"/>
  <c r="C110" i="53" s="1"/>
  <c r="C111" i="53" a="1"/>
  <c r="C111" i="53" s="1"/>
  <c r="C112" i="53" a="1"/>
  <c r="C112" i="53" s="1"/>
  <c r="C113" i="53" a="1"/>
  <c r="C113" i="53"/>
  <c r="C114" i="53" a="1"/>
  <c r="C114" i="53" s="1"/>
  <c r="C115" i="53" a="1"/>
  <c r="C115" i="53" s="1"/>
  <c r="C116" i="53" a="1"/>
  <c r="C116" i="53" s="1"/>
  <c r="C117" i="53" a="1"/>
  <c r="C117" i="53" s="1"/>
  <c r="C118" i="53" a="1"/>
  <c r="C118" i="53" s="1"/>
  <c r="C119" i="53" a="1"/>
  <c r="C119" i="53" s="1"/>
  <c r="C120" i="53" a="1"/>
  <c r="C120" i="53"/>
  <c r="C121" i="53" a="1"/>
  <c r="C121" i="53" s="1"/>
  <c r="C122" i="53" a="1"/>
  <c r="C122" i="53" s="1"/>
  <c r="C123" i="53" a="1"/>
  <c r="C123" i="53" s="1"/>
  <c r="C124" i="53" a="1"/>
  <c r="C124" i="53" s="1"/>
  <c r="C125" i="53" a="1"/>
  <c r="C125" i="53"/>
  <c r="C126" i="53" a="1"/>
  <c r="C126" i="53" s="1"/>
  <c r="C127" i="53" a="1"/>
  <c r="C127" i="53" s="1"/>
  <c r="C128" i="53" a="1"/>
  <c r="C128" i="53"/>
  <c r="C129" i="53" a="1"/>
  <c r="C129" i="53" s="1"/>
  <c r="C130" i="53" a="1"/>
  <c r="C130" i="53" s="1"/>
  <c r="C131" i="53" a="1"/>
  <c r="C131" i="53" s="1"/>
  <c r="C132" i="53" a="1"/>
  <c r="C132" i="53"/>
  <c r="C133" i="53" a="1"/>
  <c r="C133" i="53" s="1"/>
  <c r="C134" i="53" a="1"/>
  <c r="C134" i="53" s="1"/>
  <c r="C135" i="53" a="1"/>
  <c r="C135" i="53" s="1"/>
  <c r="C136" i="53" a="1"/>
  <c r="C136" i="53" s="1"/>
  <c r="C137" i="53" a="1"/>
  <c r="C137" i="53" s="1"/>
  <c r="C138" i="53" a="1"/>
  <c r="C138" i="53" s="1"/>
  <c r="C139" i="53" a="1"/>
  <c r="C139" i="53" s="1"/>
  <c r="C140" i="53" a="1"/>
  <c r="C140" i="53" s="1"/>
  <c r="C141" i="53" a="1"/>
  <c r="C141" i="53" s="1"/>
  <c r="C142" i="53" a="1"/>
  <c r="C142" i="53" s="1"/>
  <c r="C143" i="53" a="1"/>
  <c r="C143" i="53" s="1"/>
  <c r="C144" i="53" a="1"/>
  <c r="C144" i="53" s="1"/>
  <c r="C145" i="53" a="1"/>
  <c r="C145" i="53" s="1"/>
  <c r="C146" i="53" a="1"/>
  <c r="C146" i="53"/>
  <c r="C147" i="53" a="1"/>
  <c r="C147" i="53" s="1"/>
  <c r="C148" i="53" a="1"/>
  <c r="C148" i="53" s="1"/>
  <c r="C149" i="53" a="1"/>
  <c r="C149" i="53" s="1"/>
  <c r="C150" i="53" a="1"/>
  <c r="C150" i="53" s="1"/>
  <c r="C151" i="53" a="1"/>
  <c r="C151" i="53" s="1"/>
  <c r="C152" i="53" a="1"/>
  <c r="C152" i="53" s="1"/>
  <c r="C153" i="53" a="1"/>
  <c r="C153" i="53" s="1"/>
  <c r="C154" i="53" a="1"/>
  <c r="C154" i="53" s="1"/>
  <c r="C155" i="53" a="1"/>
  <c r="C155" i="53" s="1"/>
  <c r="C156" i="53" a="1"/>
  <c r="C156" i="53" s="1"/>
  <c r="C157" i="53" a="1"/>
  <c r="C157" i="53" s="1"/>
  <c r="C158" i="53" a="1"/>
  <c r="C158" i="53" s="1"/>
  <c r="C159" i="53" a="1"/>
  <c r="C159" i="53" s="1"/>
  <c r="C160" i="53" a="1"/>
  <c r="C160" i="53" s="1"/>
  <c r="C161" i="53" a="1"/>
  <c r="C161" i="53" s="1"/>
  <c r="C162" i="53" a="1"/>
  <c r="C162" i="53" s="1"/>
  <c r="C163" i="53" a="1"/>
  <c r="C163" i="53" s="1"/>
  <c r="C164" i="53" a="1"/>
  <c r="C164" i="53" s="1"/>
  <c r="C165" i="53" a="1"/>
  <c r="C165" i="53" s="1"/>
  <c r="C166" i="53" a="1"/>
  <c r="C166" i="53" s="1"/>
  <c r="C167" i="53" a="1"/>
  <c r="C167" i="53" s="1"/>
  <c r="C168" i="53" a="1"/>
  <c r="C168" i="53"/>
  <c r="C169" i="53" a="1"/>
  <c r="C169" i="53" s="1"/>
  <c r="C170" i="53" a="1"/>
  <c r="C170" i="53" s="1"/>
  <c r="C171" i="53" a="1"/>
  <c r="C171" i="53" s="1"/>
  <c r="C172" i="53" a="1"/>
  <c r="C172" i="53" s="1"/>
  <c r="C173" i="53" a="1"/>
  <c r="C173" i="53" s="1"/>
  <c r="C174" i="53" a="1"/>
  <c r="C174" i="53" s="1"/>
  <c r="C175" i="53" a="1"/>
  <c r="C175" i="53" s="1"/>
  <c r="C176" i="53" a="1"/>
  <c r="C176" i="53" s="1"/>
  <c r="C177" i="53" a="1"/>
  <c r="C177" i="53" s="1"/>
  <c r="C178" i="53" a="1"/>
  <c r="C178" i="53" s="1"/>
  <c r="C179" i="53" a="1"/>
  <c r="C179" i="53" s="1"/>
  <c r="C180" i="53" a="1"/>
  <c r="C180" i="53" s="1"/>
  <c r="C181" i="53" a="1"/>
  <c r="C181" i="53" s="1"/>
  <c r="C182" i="53" a="1"/>
  <c r="C182" i="53"/>
  <c r="C183" i="53" a="1"/>
  <c r="C183" i="53" s="1"/>
  <c r="C184" i="53" a="1"/>
  <c r="C184" i="53" s="1"/>
  <c r="C185" i="53" a="1"/>
  <c r="C185" i="53" s="1"/>
  <c r="C186" i="53" a="1"/>
  <c r="C186" i="53" s="1"/>
  <c r="C187" i="53" a="1"/>
  <c r="C187" i="53" s="1"/>
  <c r="C188" i="53" a="1"/>
  <c r="C188" i="53" s="1"/>
  <c r="C189" i="53" a="1"/>
  <c r="C189" i="53" s="1"/>
  <c r="C190" i="53" a="1"/>
  <c r="C190" i="53" s="1"/>
  <c r="C191" i="53" a="1"/>
  <c r="C191" i="53" s="1"/>
  <c r="C192" i="53" a="1"/>
  <c r="C192" i="53" s="1"/>
  <c r="C193" i="53" a="1"/>
  <c r="C193" i="53" s="1"/>
  <c r="C194" i="53" a="1"/>
  <c r="C194" i="53"/>
  <c r="C195" i="53" a="1"/>
  <c r="C195" i="53" s="1"/>
  <c r="C196" i="53" a="1"/>
  <c r="C196" i="53" s="1"/>
  <c r="C197" i="53" a="1"/>
  <c r="C197" i="53" s="1"/>
  <c r="C198" i="53" a="1"/>
  <c r="C198" i="53" s="1"/>
  <c r="C199" i="53" a="1"/>
  <c r="C199" i="53" s="1"/>
  <c r="C200" i="53" a="1"/>
  <c r="C200" i="53" s="1"/>
  <c r="C3" i="52" a="1"/>
  <c r="C3" i="52" s="1"/>
  <c r="C4" i="52" a="1"/>
  <c r="C4" i="52" s="1"/>
  <c r="C5" i="52" a="1"/>
  <c r="C5" i="52" s="1"/>
  <c r="C6" i="52" a="1"/>
  <c r="C6" i="52" s="1"/>
  <c r="C7" i="52" a="1"/>
  <c r="C7" i="52" s="1"/>
  <c r="C8" i="52" a="1"/>
  <c r="C8" i="52" s="1"/>
  <c r="C9" i="52" a="1"/>
  <c r="C9" i="52" s="1"/>
  <c r="C10" i="52" a="1"/>
  <c r="C10" i="52" s="1"/>
  <c r="C11" i="52" a="1"/>
  <c r="C11" i="52" s="1"/>
  <c r="C12" i="52" a="1"/>
  <c r="C12" i="52" s="1"/>
  <c r="C13" i="52" a="1"/>
  <c r="C13" i="52" s="1"/>
  <c r="C14" i="52" a="1"/>
  <c r="C14" i="52" s="1"/>
  <c r="C15" i="52" a="1"/>
  <c r="C15" i="52" s="1"/>
  <c r="C16" i="52" a="1"/>
  <c r="C16" i="52" s="1"/>
  <c r="C17" i="52" a="1"/>
  <c r="C17" i="52" s="1"/>
  <c r="C18" i="52" a="1"/>
  <c r="C18" i="52" s="1"/>
  <c r="C19" i="52" a="1"/>
  <c r="C19" i="52" s="1"/>
  <c r="C20" i="52" a="1"/>
  <c r="C20" i="52" s="1"/>
  <c r="C21" i="52" a="1"/>
  <c r="C21" i="52" s="1"/>
  <c r="C22" i="52" a="1"/>
  <c r="C22" i="52" s="1"/>
  <c r="C23" i="52" a="1"/>
  <c r="C23" i="52" s="1"/>
  <c r="C24" i="52" a="1"/>
  <c r="C24" i="52" s="1"/>
  <c r="C25" i="52" a="1"/>
  <c r="C25" i="52" s="1"/>
  <c r="C26" i="52" a="1"/>
  <c r="C26" i="52"/>
  <c r="C27" i="52" a="1"/>
  <c r="C27" i="52" s="1"/>
  <c r="C28" i="52" a="1"/>
  <c r="C28" i="52" s="1"/>
  <c r="C29" i="52" a="1"/>
  <c r="C29" i="52"/>
  <c r="C30" i="52" a="1"/>
  <c r="C30" i="52" s="1"/>
  <c r="C31" i="52" a="1"/>
  <c r="C31" i="52" s="1"/>
  <c r="C32" i="52" a="1"/>
  <c r="C32" i="52" s="1"/>
  <c r="C33" i="52" a="1"/>
  <c r="C33" i="52" s="1"/>
  <c r="C34" i="52" a="1"/>
  <c r="C34" i="52" s="1"/>
  <c r="C35" i="52" a="1"/>
  <c r="C35" i="52" s="1"/>
  <c r="C36" i="52" a="1"/>
  <c r="C36" i="52"/>
  <c r="C37" i="52" a="1"/>
  <c r="C37" i="52" s="1"/>
  <c r="C38" i="52" a="1"/>
  <c r="C38" i="52" s="1"/>
  <c r="C39" i="52" a="1"/>
  <c r="C39" i="52"/>
  <c r="C40" i="52" a="1"/>
  <c r="C40" i="52" s="1"/>
  <c r="C41" i="52" a="1"/>
  <c r="C41" i="52" s="1"/>
  <c r="C42" i="52" a="1"/>
  <c r="C42" i="52" s="1"/>
  <c r="C43" i="52" a="1"/>
  <c r="C43" i="52" s="1"/>
  <c r="C44" i="52" a="1"/>
  <c r="C44" i="52" s="1"/>
  <c r="C45" i="52" a="1"/>
  <c r="C45" i="52" s="1"/>
  <c r="C46" i="52" a="1"/>
  <c r="C46" i="52" s="1"/>
  <c r="C47" i="52" a="1"/>
  <c r="C47" i="52" s="1"/>
  <c r="C48" i="52" a="1"/>
  <c r="C48" i="52" s="1"/>
  <c r="C49" i="52" a="1"/>
  <c r="C49" i="52" s="1"/>
  <c r="C50" i="52" a="1"/>
  <c r="C50" i="52" s="1"/>
  <c r="C51" i="52" a="1"/>
  <c r="C51" i="52" s="1"/>
  <c r="C52" i="52" a="1"/>
  <c r="C52" i="52" s="1"/>
  <c r="C53" i="52" a="1"/>
  <c r="C53" i="52" s="1"/>
  <c r="C54" i="52" a="1"/>
  <c r="C54" i="52" s="1"/>
  <c r="C55" i="52" a="1"/>
  <c r="C55" i="52" s="1"/>
  <c r="C56" i="52" a="1"/>
  <c r="C56" i="52" s="1"/>
  <c r="C57" i="52" a="1"/>
  <c r="C57" i="52" s="1"/>
  <c r="C58" i="52" a="1"/>
  <c r="C58" i="52" s="1"/>
  <c r="C59" i="52" a="1"/>
  <c r="C59" i="52" s="1"/>
  <c r="C60" i="52" a="1"/>
  <c r="C60" i="52" s="1"/>
  <c r="C61" i="52" a="1"/>
  <c r="C61" i="52" s="1"/>
  <c r="C62" i="52" a="1"/>
  <c r="C62" i="52" s="1"/>
  <c r="C63" i="52" a="1"/>
  <c r="C63" i="52" s="1"/>
  <c r="C64" i="52" a="1"/>
  <c r="C64" i="52" s="1"/>
  <c r="C65" i="52" a="1"/>
  <c r="C65" i="52" s="1"/>
  <c r="C66" i="52" a="1"/>
  <c r="C66" i="52" s="1"/>
  <c r="C67" i="52" a="1"/>
  <c r="C67" i="52" s="1"/>
  <c r="C68" i="52" a="1"/>
  <c r="C68" i="52"/>
  <c r="C69" i="52" a="1"/>
  <c r="C69" i="52" s="1"/>
  <c r="C70" i="52" a="1"/>
  <c r="C70" i="52" s="1"/>
  <c r="C71" i="52" a="1"/>
  <c r="C71" i="52" s="1"/>
  <c r="C72" i="52" a="1"/>
  <c r="C72" i="52" s="1"/>
  <c r="C73" i="52" a="1"/>
  <c r="C73" i="52" s="1"/>
  <c r="C74" i="52" a="1"/>
  <c r="C74" i="52" s="1"/>
  <c r="C75" i="52" a="1"/>
  <c r="C75" i="52"/>
  <c r="C76" i="52" a="1"/>
  <c r="C76" i="52" s="1"/>
  <c r="C77" i="52" a="1"/>
  <c r="C77" i="52" s="1"/>
  <c r="C78" i="52" a="1"/>
  <c r="C78" i="52" s="1"/>
  <c r="C79" i="52" a="1"/>
  <c r="C79" i="52" s="1"/>
  <c r="C80" i="52" a="1"/>
  <c r="C80" i="52" s="1"/>
  <c r="C81" i="52" a="1"/>
  <c r="C81" i="52"/>
  <c r="C82" i="52" a="1"/>
  <c r="C82" i="52" s="1"/>
  <c r="C83" i="52" a="1"/>
  <c r="C83" i="52" s="1"/>
  <c r="C84" i="52" a="1"/>
  <c r="C84" i="52" s="1"/>
  <c r="C85" i="52" a="1"/>
  <c r="C85" i="52"/>
  <c r="C86" i="52" a="1"/>
  <c r="C86" i="52"/>
  <c r="C87" i="52" a="1"/>
  <c r="C87" i="52" s="1"/>
  <c r="C88" i="52" a="1"/>
  <c r="C88" i="52" s="1"/>
  <c r="C89" i="52" a="1"/>
  <c r="C89" i="52" s="1"/>
  <c r="C90" i="52" a="1"/>
  <c r="C90" i="52" s="1"/>
  <c r="C91" i="52" a="1"/>
  <c r="C91" i="52" s="1"/>
  <c r="C92" i="52" a="1"/>
  <c r="C92" i="52" s="1"/>
  <c r="C93" i="52" a="1"/>
  <c r="C93" i="52" s="1"/>
  <c r="C94" i="52" a="1"/>
  <c r="C94" i="52" s="1"/>
  <c r="C95" i="52" a="1"/>
  <c r="C95" i="52" s="1"/>
  <c r="C96" i="52" a="1"/>
  <c r="C96" i="52" s="1"/>
  <c r="C97" i="52" a="1"/>
  <c r="C97" i="52" s="1"/>
  <c r="C98" i="52" a="1"/>
  <c r="C98" i="52"/>
  <c r="C99" i="52" a="1"/>
  <c r="C99" i="52" s="1"/>
  <c r="C100" i="52" a="1"/>
  <c r="C100" i="52" s="1"/>
  <c r="C101" i="52" a="1"/>
  <c r="C101" i="52"/>
  <c r="C102" i="52" a="1"/>
  <c r="C102" i="52" s="1"/>
  <c r="C103" i="52" a="1"/>
  <c r="C103" i="52" s="1"/>
  <c r="C104" i="52" a="1"/>
  <c r="C104" i="52" s="1"/>
  <c r="C105" i="52" a="1"/>
  <c r="C105" i="52" s="1"/>
  <c r="C106" i="52" a="1"/>
  <c r="C106" i="52" s="1"/>
  <c r="C107" i="52" a="1"/>
  <c r="C107" i="52" s="1"/>
  <c r="C108" i="52" a="1"/>
  <c r="C108" i="52" s="1"/>
  <c r="C109" i="52" a="1"/>
  <c r="C109" i="52" s="1"/>
  <c r="C110" i="52" a="1"/>
  <c r="C110" i="52"/>
  <c r="C111" i="52" a="1"/>
  <c r="C111" i="52" s="1"/>
  <c r="C112" i="52" a="1"/>
  <c r="C112" i="52" s="1"/>
  <c r="C113" i="52" a="1"/>
  <c r="C113" i="52" s="1"/>
  <c r="C114" i="52" a="1"/>
  <c r="C114" i="52" s="1"/>
  <c r="C115" i="52" a="1"/>
  <c r="C115" i="52" s="1"/>
  <c r="C116" i="52" a="1"/>
  <c r="C116" i="52" s="1"/>
  <c r="C117" i="52" a="1"/>
  <c r="C117" i="52"/>
  <c r="C118" i="52" a="1"/>
  <c r="C118" i="52" s="1"/>
  <c r="C119" i="52" a="1"/>
  <c r="C119" i="52" s="1"/>
  <c r="C120" i="52" a="1"/>
  <c r="C120" i="52" s="1"/>
  <c r="C121" i="52" a="1"/>
  <c r="C121" i="52"/>
  <c r="C122" i="52" a="1"/>
  <c r="C122" i="52" s="1"/>
  <c r="C123" i="52" a="1"/>
  <c r="C123" i="52" s="1"/>
  <c r="C124" i="52" a="1"/>
  <c r="C124" i="52" s="1"/>
  <c r="C125" i="52" a="1"/>
  <c r="C125" i="52" s="1"/>
  <c r="C126" i="52" a="1"/>
  <c r="C126" i="52" s="1"/>
  <c r="C127" i="52" a="1"/>
  <c r="C127" i="52"/>
  <c r="C128" i="52" a="1"/>
  <c r="C128" i="52" s="1"/>
  <c r="C129" i="52" a="1"/>
  <c r="C129" i="52" s="1"/>
  <c r="C130" i="52" a="1"/>
  <c r="C130" i="52" s="1"/>
  <c r="C131" i="52" a="1"/>
  <c r="C131" i="52" s="1"/>
  <c r="C132" i="52" a="1"/>
  <c r="C132" i="52" s="1"/>
  <c r="C133" i="52" a="1"/>
  <c r="C133" i="52" s="1"/>
  <c r="C134" i="52" a="1"/>
  <c r="C134" i="52" s="1"/>
  <c r="C135" i="52" a="1"/>
  <c r="C135" i="52" s="1"/>
  <c r="C136" i="52" a="1"/>
  <c r="C136" i="52" s="1"/>
  <c r="C137" i="52" a="1"/>
  <c r="C137" i="52"/>
  <c r="C138" i="52" a="1"/>
  <c r="C138" i="52" s="1"/>
  <c r="C139" i="52" a="1"/>
  <c r="C139" i="52" s="1"/>
  <c r="C140" i="52" a="1"/>
  <c r="C140" i="52"/>
  <c r="C141" i="52" a="1"/>
  <c r="C141" i="52" s="1"/>
  <c r="C142" i="52" a="1"/>
  <c r="C142" i="52" s="1"/>
  <c r="C143" i="52" a="1"/>
  <c r="C143" i="52" s="1"/>
  <c r="C144" i="52" a="1"/>
  <c r="C144" i="52"/>
  <c r="C145" i="52" a="1"/>
  <c r="C145" i="52"/>
  <c r="C146" i="52" a="1"/>
  <c r="C146" i="52" s="1"/>
  <c r="C147" i="52" a="1"/>
  <c r="C147" i="52" s="1"/>
  <c r="C148" i="52" a="1"/>
  <c r="C148" i="52" s="1"/>
  <c r="C149" i="52" a="1"/>
  <c r="C149" i="52" s="1"/>
  <c r="C150" i="52" a="1"/>
  <c r="C150" i="52" s="1"/>
  <c r="C151" i="52" a="1"/>
  <c r="C151" i="52" s="1"/>
  <c r="C152" i="52" a="1"/>
  <c r="C152" i="52" s="1"/>
  <c r="C153" i="52" a="1"/>
  <c r="C153" i="52" s="1"/>
  <c r="C154" i="52" a="1"/>
  <c r="C154" i="52" s="1"/>
  <c r="C155" i="52" a="1"/>
  <c r="C155" i="52" s="1"/>
  <c r="C156" i="52" a="1"/>
  <c r="C156" i="52"/>
  <c r="C157" i="52" a="1"/>
  <c r="C157" i="52" s="1"/>
  <c r="C158" i="52" a="1"/>
  <c r="C158" i="52" s="1"/>
  <c r="C159" i="52" a="1"/>
  <c r="C159" i="52" s="1"/>
  <c r="C160" i="52" a="1"/>
  <c r="C160" i="52" s="1"/>
  <c r="C161" i="52" a="1"/>
  <c r="C161" i="52" s="1"/>
  <c r="C162" i="52" a="1"/>
  <c r="C162" i="52" s="1"/>
  <c r="C163" i="52" a="1"/>
  <c r="C163" i="52" s="1"/>
  <c r="C164" i="52" a="1"/>
  <c r="C164" i="52" s="1"/>
  <c r="C165" i="52" a="1"/>
  <c r="C165" i="52" s="1"/>
  <c r="C166" i="52" a="1"/>
  <c r="C166" i="52" s="1"/>
  <c r="C167" i="52" a="1"/>
  <c r="C167" i="52" s="1"/>
  <c r="C168" i="52" a="1"/>
  <c r="C168" i="52" s="1"/>
  <c r="C169" i="52" a="1"/>
  <c r="C169" i="52"/>
  <c r="C170" i="52" a="1"/>
  <c r="C170" i="52" s="1"/>
  <c r="C171" i="52" a="1"/>
  <c r="C171" i="52" s="1"/>
  <c r="C172" i="52" a="1"/>
  <c r="C172" i="52" s="1"/>
  <c r="C173" i="52" a="1"/>
  <c r="C173" i="52" s="1"/>
  <c r="C174" i="52" a="1"/>
  <c r="C174" i="52" s="1"/>
  <c r="C175" i="52" a="1"/>
  <c r="C175" i="52" s="1"/>
  <c r="C176" i="52" a="1"/>
  <c r="C176" i="52"/>
  <c r="C177" i="52" a="1"/>
  <c r="C177" i="52" s="1"/>
  <c r="C178" i="52" a="1"/>
  <c r="C178" i="52" s="1"/>
  <c r="C179" i="52" a="1"/>
  <c r="C179" i="52" s="1"/>
  <c r="C180" i="52" a="1"/>
  <c r="C180" i="52" s="1"/>
  <c r="C181" i="52" a="1"/>
  <c r="C181" i="52" s="1"/>
  <c r="C182" i="52" a="1"/>
  <c r="C182" i="52" s="1"/>
  <c r="C183" i="52" a="1"/>
  <c r="C183" i="52" s="1"/>
  <c r="C184" i="52" a="1"/>
  <c r="C184" i="52" s="1"/>
  <c r="C185" i="52" a="1"/>
  <c r="C185" i="52" s="1"/>
  <c r="C186" i="52" a="1"/>
  <c r="C186" i="52" s="1"/>
  <c r="C187" i="52" a="1"/>
  <c r="C187" i="52" s="1"/>
  <c r="C188" i="52" a="1"/>
  <c r="C188" i="52" s="1"/>
  <c r="C189" i="52" a="1"/>
  <c r="C189" i="52" s="1"/>
  <c r="C190" i="52" a="1"/>
  <c r="C190" i="52" s="1"/>
  <c r="C191" i="52" a="1"/>
  <c r="C191" i="52" s="1"/>
  <c r="C192" i="52" a="1"/>
  <c r="C192" i="52" s="1"/>
  <c r="C193" i="52" a="1"/>
  <c r="C193" i="52"/>
  <c r="C194" i="52" a="1"/>
  <c r="C194" i="52" s="1"/>
  <c r="C195" i="52" a="1"/>
  <c r="C195" i="52" s="1"/>
  <c r="C196" i="52" a="1"/>
  <c r="C196" i="52" s="1"/>
  <c r="C197" i="52" a="1"/>
  <c r="C197" i="52" s="1"/>
  <c r="C198" i="52" a="1"/>
  <c r="C198" i="52" s="1"/>
  <c r="C199" i="52" a="1"/>
  <c r="C199" i="52" s="1"/>
  <c r="C200" i="52" a="1"/>
  <c r="C200" i="52" s="1"/>
  <c r="C3" i="51" a="1"/>
  <c r="C3" i="51" s="1"/>
  <c r="C4" i="51" a="1"/>
  <c r="C4" i="51" s="1"/>
  <c r="C5" i="51" a="1"/>
  <c r="C5" i="51"/>
  <c r="C6" i="51" a="1"/>
  <c r="C6" i="51"/>
  <c r="C7" i="51" a="1"/>
  <c r="C7" i="51" s="1"/>
  <c r="C8" i="51" a="1"/>
  <c r="C8" i="51" s="1"/>
  <c r="C9" i="51" a="1"/>
  <c r="C9" i="51" s="1"/>
  <c r="C10" i="51" a="1"/>
  <c r="C10" i="51" s="1"/>
  <c r="C11" i="51" a="1"/>
  <c r="C11" i="51" s="1"/>
  <c r="C12" i="51" a="1"/>
  <c r="C12" i="51" s="1"/>
  <c r="C13" i="51" a="1"/>
  <c r="C13" i="51" s="1"/>
  <c r="C14" i="51" a="1"/>
  <c r="C14" i="51" s="1"/>
  <c r="C15" i="51" a="1"/>
  <c r="C15" i="51" s="1"/>
  <c r="C16" i="51" a="1"/>
  <c r="C16" i="51" s="1"/>
  <c r="C17" i="51" a="1"/>
  <c r="C17" i="51" s="1"/>
  <c r="C18" i="51" a="1"/>
  <c r="C18" i="51" s="1"/>
  <c r="C19" i="51" a="1"/>
  <c r="C19" i="51" s="1"/>
  <c r="C20" i="51" a="1"/>
  <c r="C20" i="51" s="1"/>
  <c r="C21" i="51" a="1"/>
  <c r="C21" i="51" s="1"/>
  <c r="C22" i="51" a="1"/>
  <c r="C22" i="51" s="1"/>
  <c r="C23" i="51" a="1"/>
  <c r="C23" i="51"/>
  <c r="C24" i="51" a="1"/>
  <c r="C24" i="51"/>
  <c r="C25" i="51" a="1"/>
  <c r="C25" i="51"/>
  <c r="C26" i="51" a="1"/>
  <c r="C26" i="51" s="1"/>
  <c r="C27" i="51" a="1"/>
  <c r="C27" i="51" s="1"/>
  <c r="C28" i="51" a="1"/>
  <c r="C28" i="51" s="1"/>
  <c r="C29" i="51" a="1"/>
  <c r="C29" i="51" s="1"/>
  <c r="C30" i="51" a="1"/>
  <c r="C30" i="51" s="1"/>
  <c r="C31" i="51" a="1"/>
  <c r="C31" i="51" s="1"/>
  <c r="C32" i="51" a="1"/>
  <c r="C32" i="51"/>
  <c r="C33" i="51" a="1"/>
  <c r="C33" i="51" s="1"/>
  <c r="C34" i="51" a="1"/>
  <c r="C34" i="51" s="1"/>
  <c r="C35" i="51" a="1"/>
  <c r="C35" i="51" s="1"/>
  <c r="C36" i="51" a="1"/>
  <c r="C36" i="51" s="1"/>
  <c r="C37" i="51" a="1"/>
  <c r="C37" i="51"/>
  <c r="C38" i="51" a="1"/>
  <c r="C38" i="51" s="1"/>
  <c r="C39" i="51" a="1"/>
  <c r="C39" i="51" s="1"/>
  <c r="C40" i="51" a="1"/>
  <c r="C40" i="51" s="1"/>
  <c r="C41" i="51" a="1"/>
  <c r="C41" i="51"/>
  <c r="C42" i="51" a="1"/>
  <c r="C42" i="51" s="1"/>
  <c r="C43" i="51" a="1"/>
  <c r="C43" i="51" s="1"/>
  <c r="C44" i="51" a="1"/>
  <c r="C44" i="51" s="1"/>
  <c r="C45" i="51" a="1"/>
  <c r="C45" i="51" s="1"/>
  <c r="C46" i="51" a="1"/>
  <c r="C46" i="51" s="1"/>
  <c r="C47" i="51" a="1"/>
  <c r="C47" i="51" s="1"/>
  <c r="C48" i="51" a="1"/>
  <c r="C48" i="51" s="1"/>
  <c r="C49" i="51" a="1"/>
  <c r="C49" i="51" s="1"/>
  <c r="C50" i="51" a="1"/>
  <c r="C50" i="51" s="1"/>
  <c r="C51" i="51" a="1"/>
  <c r="C51" i="51" s="1"/>
  <c r="C52" i="51" a="1"/>
  <c r="C52" i="51" s="1"/>
  <c r="C53" i="51" a="1"/>
  <c r="C53" i="51" s="1"/>
  <c r="C54" i="51" a="1"/>
  <c r="C54" i="51" s="1"/>
  <c r="C55" i="51" a="1"/>
  <c r="C55" i="51"/>
  <c r="C56" i="51" a="1"/>
  <c r="C56" i="51" s="1"/>
  <c r="C57" i="51" a="1"/>
  <c r="C57" i="51" s="1"/>
  <c r="C58" i="51" a="1"/>
  <c r="C58" i="51" s="1"/>
  <c r="C59" i="51" a="1"/>
  <c r="C59" i="51"/>
  <c r="C60" i="51" a="1"/>
  <c r="C60" i="51"/>
  <c r="C61" i="51" a="1"/>
  <c r="C61" i="51" s="1"/>
  <c r="C62" i="51" a="1"/>
  <c r="C62" i="51" s="1"/>
  <c r="C63" i="51" a="1"/>
  <c r="C63" i="51" s="1"/>
  <c r="C64" i="51" a="1"/>
  <c r="C64" i="51" s="1"/>
  <c r="C65" i="51" a="1"/>
  <c r="C65" i="51" s="1"/>
  <c r="C66" i="51" a="1"/>
  <c r="C66" i="51" s="1"/>
  <c r="C67" i="51" a="1"/>
  <c r="C67" i="51"/>
  <c r="C68" i="51" a="1"/>
  <c r="C68" i="51" s="1"/>
  <c r="C69" i="51" a="1"/>
  <c r="C69" i="51" s="1"/>
  <c r="C70" i="51" a="1"/>
  <c r="C70" i="51" s="1"/>
  <c r="C71" i="51" a="1"/>
  <c r="C71" i="51"/>
  <c r="C72" i="51" a="1"/>
  <c r="C72" i="51" s="1"/>
  <c r="C73" i="51" a="1"/>
  <c r="C73" i="51" s="1"/>
  <c r="C74" i="51" a="1"/>
  <c r="C74" i="51" s="1"/>
  <c r="C75" i="51" a="1"/>
  <c r="C75" i="51" s="1"/>
  <c r="C76" i="51" a="1"/>
  <c r="C76" i="51" s="1"/>
  <c r="C77" i="51" a="1"/>
  <c r="C77" i="51" s="1"/>
  <c r="C78" i="51" a="1"/>
  <c r="C78" i="51"/>
  <c r="C79" i="51" a="1"/>
  <c r="C79" i="51" s="1"/>
  <c r="C80" i="51" a="1"/>
  <c r="C80" i="51"/>
  <c r="C81" i="51" a="1"/>
  <c r="C81" i="51" s="1"/>
  <c r="C82" i="51" a="1"/>
  <c r="C82" i="51" s="1"/>
  <c r="C83" i="51" a="1"/>
  <c r="C83" i="51" s="1"/>
  <c r="C84" i="51" a="1"/>
  <c r="C84" i="51" s="1"/>
  <c r="C85" i="51" a="1"/>
  <c r="C85" i="51"/>
  <c r="C86" i="51" a="1"/>
  <c r="C86" i="51" s="1"/>
  <c r="C87" i="51" a="1"/>
  <c r="C87" i="51" s="1"/>
  <c r="C88" i="51" a="1"/>
  <c r="C88" i="51" s="1"/>
  <c r="C89" i="51" a="1"/>
  <c r="C89" i="51" s="1"/>
  <c r="C90" i="51" a="1"/>
  <c r="C90" i="51" s="1"/>
  <c r="C91" i="51" a="1"/>
  <c r="C91" i="51" s="1"/>
  <c r="C92" i="51" a="1"/>
  <c r="C92" i="51" s="1"/>
  <c r="C93" i="51" a="1"/>
  <c r="C93" i="51" s="1"/>
  <c r="C94" i="51" a="1"/>
  <c r="C94" i="51" s="1"/>
  <c r="C95" i="51" a="1"/>
  <c r="C95" i="51"/>
  <c r="C96" i="51" a="1"/>
  <c r="C96" i="51" s="1"/>
  <c r="C97" i="51" a="1"/>
  <c r="C97" i="51" s="1"/>
  <c r="C98" i="51" a="1"/>
  <c r="C98" i="51" s="1"/>
  <c r="C99" i="51" a="1"/>
  <c r="C99" i="51" s="1"/>
  <c r="C100" i="51" a="1"/>
  <c r="C100" i="51" s="1"/>
  <c r="C101" i="51" a="1"/>
  <c r="C101" i="51" s="1"/>
  <c r="C102" i="51" a="1"/>
  <c r="C102" i="51" s="1"/>
  <c r="C103" i="51" a="1"/>
  <c r="C103" i="51"/>
  <c r="C104" i="51" a="1"/>
  <c r="C104" i="51" s="1"/>
  <c r="C105" i="51" a="1"/>
  <c r="C105" i="51" s="1"/>
  <c r="C106" i="51" a="1"/>
  <c r="C106" i="51" s="1"/>
  <c r="C107" i="51" a="1"/>
  <c r="C107" i="51" s="1"/>
  <c r="C108" i="51" a="1"/>
  <c r="C108" i="51" s="1"/>
  <c r="C109" i="51" a="1"/>
  <c r="C109" i="51" s="1"/>
  <c r="C110" i="51" a="1"/>
  <c r="C110" i="51"/>
  <c r="C111" i="51" a="1"/>
  <c r="C111" i="51" s="1"/>
  <c r="C112" i="51" a="1"/>
  <c r="C112" i="51" s="1"/>
  <c r="C113" i="51" a="1"/>
  <c r="C113" i="51"/>
  <c r="C114" i="51" a="1"/>
  <c r="C114" i="51" s="1"/>
  <c r="C115" i="51" a="1"/>
  <c r="C115" i="51" s="1"/>
  <c r="C116" i="51" a="1"/>
  <c r="C116" i="51" s="1"/>
  <c r="C117" i="51" a="1"/>
  <c r="C117" i="51" s="1"/>
  <c r="C118" i="51" a="1"/>
  <c r="C118" i="51" s="1"/>
  <c r="C119" i="51" a="1"/>
  <c r="C119" i="51" s="1"/>
  <c r="C120" i="51" a="1"/>
  <c r="C120" i="51" s="1"/>
  <c r="C121" i="51" a="1"/>
  <c r="C121" i="51"/>
  <c r="C122" i="51" a="1"/>
  <c r="C122" i="51" s="1"/>
  <c r="C123" i="51" a="1"/>
  <c r="C123" i="51" s="1"/>
  <c r="C124" i="51" a="1"/>
  <c r="C124" i="51" s="1"/>
  <c r="C125" i="51" a="1"/>
  <c r="C125" i="51" s="1"/>
  <c r="C126" i="51" a="1"/>
  <c r="C126" i="51" s="1"/>
  <c r="C127" i="51" a="1"/>
  <c r="C127" i="51" s="1"/>
  <c r="C128" i="51" a="1"/>
  <c r="C128" i="51" s="1"/>
  <c r="C129" i="51" a="1"/>
  <c r="C129" i="51" s="1"/>
  <c r="C130" i="51" a="1"/>
  <c r="C130" i="51" s="1"/>
  <c r="C131" i="51" a="1"/>
  <c r="C131" i="51"/>
  <c r="C132" i="51" a="1"/>
  <c r="C132" i="51"/>
  <c r="C133" i="51" a="1"/>
  <c r="C133" i="51"/>
  <c r="C134" i="51" a="1"/>
  <c r="C134" i="51" s="1"/>
  <c r="C135" i="51" a="1"/>
  <c r="C135" i="51" s="1"/>
  <c r="C136" i="51" a="1"/>
  <c r="C136" i="51" s="1"/>
  <c r="C137" i="51" a="1"/>
  <c r="C137" i="51" s="1"/>
  <c r="C138" i="51" a="1"/>
  <c r="C138" i="51" s="1"/>
  <c r="C139" i="51" a="1"/>
  <c r="C139" i="51"/>
  <c r="C140" i="51" a="1"/>
  <c r="C140" i="51" s="1"/>
  <c r="C141" i="51" a="1"/>
  <c r="C141" i="51" s="1"/>
  <c r="C142" i="51" a="1"/>
  <c r="C142" i="51" s="1"/>
  <c r="C143" i="51" a="1"/>
  <c r="C143" i="51" s="1"/>
  <c r="C144" i="51" a="1"/>
  <c r="C144" i="51" s="1"/>
  <c r="C145" i="51" a="1"/>
  <c r="C145" i="51" s="1"/>
  <c r="C146" i="51" a="1"/>
  <c r="C146" i="51" s="1"/>
  <c r="C147" i="51" a="1"/>
  <c r="C147" i="51" s="1"/>
  <c r="C148" i="51" a="1"/>
  <c r="C148" i="51" s="1"/>
  <c r="C149" i="51" a="1"/>
  <c r="C149" i="51"/>
  <c r="C150" i="51" a="1"/>
  <c r="C150" i="51" s="1"/>
  <c r="C151" i="51" a="1"/>
  <c r="C151" i="51" s="1"/>
  <c r="C152" i="51" a="1"/>
  <c r="C152" i="51"/>
  <c r="C153" i="51" a="1"/>
  <c r="C153" i="51" s="1"/>
  <c r="C154" i="51" a="1"/>
  <c r="C154" i="51" s="1"/>
  <c r="C155" i="51" a="1"/>
  <c r="C155" i="51" s="1"/>
  <c r="C156" i="51" a="1"/>
  <c r="C156" i="51"/>
  <c r="C157" i="51" a="1"/>
  <c r="C157" i="51"/>
  <c r="C158" i="51" a="1"/>
  <c r="C158" i="51" s="1"/>
  <c r="C159" i="51" a="1"/>
  <c r="C159" i="51" s="1"/>
  <c r="C160" i="51" a="1"/>
  <c r="C160" i="51" s="1"/>
  <c r="C161" i="51" a="1"/>
  <c r="C161" i="51"/>
  <c r="C162" i="51" a="1"/>
  <c r="C162" i="51" s="1"/>
  <c r="C163" i="51" a="1"/>
  <c r="C163" i="51" s="1"/>
  <c r="C164" i="51" a="1"/>
  <c r="C164" i="51"/>
  <c r="C165" i="51" a="1"/>
  <c r="C165" i="51" s="1"/>
  <c r="C166" i="51" a="1"/>
  <c r="C166" i="51" s="1"/>
  <c r="C167" i="51" a="1"/>
  <c r="C167" i="51" s="1"/>
  <c r="C168" i="51" a="1"/>
  <c r="C168" i="51" s="1"/>
  <c r="C169" i="51" a="1"/>
  <c r="C169" i="51" s="1"/>
  <c r="C170" i="51" a="1"/>
  <c r="C170" i="51" s="1"/>
  <c r="C171" i="51" a="1"/>
  <c r="C171" i="51" s="1"/>
  <c r="C172" i="51" a="1"/>
  <c r="C172" i="51" s="1"/>
  <c r="C173" i="51" a="1"/>
  <c r="C173" i="51" s="1"/>
  <c r="C174" i="51" a="1"/>
  <c r="C174" i="51" s="1"/>
  <c r="C175" i="51" a="1"/>
  <c r="C175" i="51"/>
  <c r="C176" i="51" a="1"/>
  <c r="C176" i="51" s="1"/>
  <c r="C177" i="51" a="1"/>
  <c r="C177" i="51" s="1"/>
  <c r="C178" i="51" a="1"/>
  <c r="C178" i="51" s="1"/>
  <c r="C179" i="51" a="1"/>
  <c r="C179" i="51" s="1"/>
  <c r="C180" i="51" a="1"/>
  <c r="C180" i="51" s="1"/>
  <c r="C181" i="51" a="1"/>
  <c r="C181" i="51" s="1"/>
  <c r="C182" i="51" a="1"/>
  <c r="C182" i="51"/>
  <c r="C183" i="51" a="1"/>
  <c r="C183" i="51" s="1"/>
  <c r="C184" i="51" a="1"/>
  <c r="C184" i="51" s="1"/>
  <c r="C185" i="51" a="1"/>
  <c r="C185" i="51" s="1"/>
  <c r="C186" i="51" a="1"/>
  <c r="C186" i="51"/>
  <c r="C187" i="51" a="1"/>
  <c r="C187" i="51" s="1"/>
  <c r="C188" i="51" a="1"/>
  <c r="C188" i="51" s="1"/>
  <c r="C189" i="51" a="1"/>
  <c r="C189" i="51" s="1"/>
  <c r="C190" i="51" a="1"/>
  <c r="C190" i="51" s="1"/>
  <c r="C191" i="51" a="1"/>
  <c r="C191" i="51"/>
  <c r="C192" i="51" a="1"/>
  <c r="C192" i="51" s="1"/>
  <c r="C193" i="51" a="1"/>
  <c r="C193" i="51"/>
  <c r="C194" i="51" a="1"/>
  <c r="C194" i="51" s="1"/>
  <c r="C195" i="51" a="1"/>
  <c r="C195" i="51" s="1"/>
  <c r="C196" i="51" a="1"/>
  <c r="C196" i="51" s="1"/>
  <c r="C197" i="51" a="1"/>
  <c r="C197" i="51" s="1"/>
  <c r="C198" i="51" a="1"/>
  <c r="C198" i="51" s="1"/>
  <c r="C199" i="51" a="1"/>
  <c r="C199" i="51" s="1"/>
  <c r="C200" i="51" a="1"/>
  <c r="C200" i="51" s="1"/>
  <c r="D3" i="45"/>
  <c r="C3" i="45" a="1"/>
  <c r="C3" i="45" s="1"/>
  <c r="C4" i="45" a="1"/>
  <c r="C4" i="45" s="1"/>
  <c r="C5" i="45" a="1"/>
  <c r="C5" i="45" s="1"/>
  <c r="C6" i="45" a="1"/>
  <c r="C6" i="45" s="1"/>
  <c r="C7" i="45" a="1"/>
  <c r="C7" i="45"/>
  <c r="C8" i="45" a="1"/>
  <c r="C8" i="45" s="1"/>
  <c r="C9" i="45" a="1"/>
  <c r="C9" i="45" s="1"/>
  <c r="C10" i="45" a="1"/>
  <c r="C10" i="45" s="1"/>
  <c r="C11" i="45" a="1"/>
  <c r="C11" i="45" s="1"/>
  <c r="C12" i="45" a="1"/>
  <c r="C12" i="45" s="1"/>
  <c r="C13" i="45" a="1"/>
  <c r="C13" i="45"/>
  <c r="C14" i="45" a="1"/>
  <c r="C14" i="45" s="1"/>
  <c r="C15" i="45" a="1"/>
  <c r="C15" i="45" s="1"/>
  <c r="C16" i="45" a="1"/>
  <c r="C16" i="45" s="1"/>
  <c r="C17" i="45" a="1"/>
  <c r="C17" i="45" s="1"/>
  <c r="C18" i="45" a="1"/>
  <c r="C18" i="45" s="1"/>
  <c r="C19" i="45" a="1"/>
  <c r="C19" i="45" s="1"/>
  <c r="C20" i="45" a="1"/>
  <c r="C20" i="45" s="1"/>
  <c r="C21" i="45" a="1"/>
  <c r="C21" i="45" s="1"/>
  <c r="C22" i="45" a="1"/>
  <c r="C22" i="45" s="1"/>
  <c r="C23" i="45" a="1"/>
  <c r="C23" i="45" s="1"/>
  <c r="C24" i="45" a="1"/>
  <c r="C24" i="45" s="1"/>
  <c r="C25" i="45" a="1"/>
  <c r="C25" i="45" s="1"/>
  <c r="C26" i="45" a="1"/>
  <c r="C26" i="45" s="1"/>
  <c r="C27" i="45" a="1"/>
  <c r="C27" i="45" s="1"/>
  <c r="C28" i="45" a="1"/>
  <c r="C28" i="45" s="1"/>
  <c r="C29" i="45" a="1"/>
  <c r="C29" i="45" s="1"/>
  <c r="C30" i="45" a="1"/>
  <c r="C30" i="45"/>
  <c r="C31" i="45" a="1"/>
  <c r="C31" i="45"/>
  <c r="C32" i="45" a="1"/>
  <c r="C32" i="45" s="1"/>
  <c r="C33" i="45" a="1"/>
  <c r="C33" i="45" s="1"/>
  <c r="C34" i="45" a="1"/>
  <c r="C34" i="45" s="1"/>
  <c r="C35" i="45" a="1"/>
  <c r="C35" i="45" s="1"/>
  <c r="C36" i="45" a="1"/>
  <c r="C36" i="45" s="1"/>
  <c r="C37" i="45" a="1"/>
  <c r="C37" i="45" s="1"/>
  <c r="C38" i="45" a="1"/>
  <c r="C38" i="45" s="1"/>
  <c r="C39" i="45" a="1"/>
  <c r="C39" i="45" s="1"/>
  <c r="C40" i="45" a="1"/>
  <c r="C40" i="45" s="1"/>
  <c r="C41" i="45" a="1"/>
  <c r="C41" i="45" s="1"/>
  <c r="C42" i="45" a="1"/>
  <c r="C42" i="45" s="1"/>
  <c r="C43" i="45" a="1"/>
  <c r="C43" i="45" s="1"/>
  <c r="C44" i="45" a="1"/>
  <c r="C44" i="45" s="1"/>
  <c r="C45" i="45" a="1"/>
  <c r="C45" i="45" s="1"/>
  <c r="C46" i="45" a="1"/>
  <c r="C46" i="45" s="1"/>
  <c r="C47" i="45" a="1"/>
  <c r="C47" i="45" s="1"/>
  <c r="C48" i="45" a="1"/>
  <c r="C48" i="45" s="1"/>
  <c r="C49" i="45" a="1"/>
  <c r="C49" i="45" s="1"/>
  <c r="C50" i="45" a="1"/>
  <c r="C50" i="45" s="1"/>
  <c r="C51" i="45" a="1"/>
  <c r="C51" i="45" s="1"/>
  <c r="C52" i="45" a="1"/>
  <c r="C52" i="45" s="1"/>
  <c r="C53" i="45" a="1"/>
  <c r="C53" i="45" s="1"/>
  <c r="C54" i="45" a="1"/>
  <c r="C54" i="45" s="1"/>
  <c r="C55" i="45" a="1"/>
  <c r="C55" i="45" s="1"/>
  <c r="C56" i="45" a="1"/>
  <c r="C56" i="45" s="1"/>
  <c r="C57" i="45" a="1"/>
  <c r="C57" i="45" s="1"/>
  <c r="C58" i="45" a="1"/>
  <c r="C58" i="45" s="1"/>
  <c r="C59" i="45" a="1"/>
  <c r="C59" i="45" s="1"/>
  <c r="C60" i="45" a="1"/>
  <c r="C60" i="45" s="1"/>
  <c r="C61" i="45" a="1"/>
  <c r="C61" i="45" s="1"/>
  <c r="C62" i="45" a="1"/>
  <c r="C62" i="45" s="1"/>
  <c r="C63" i="45" a="1"/>
  <c r="C63" i="45" s="1"/>
  <c r="C64" i="45" a="1"/>
  <c r="C64" i="45" s="1"/>
  <c r="C65" i="45" a="1"/>
  <c r="C65" i="45" s="1"/>
  <c r="C66" i="45" a="1"/>
  <c r="C66" i="45" s="1"/>
  <c r="C67" i="45" a="1"/>
  <c r="C67" i="45" s="1"/>
  <c r="C68" i="45" a="1"/>
  <c r="C68" i="45" s="1"/>
  <c r="C69" i="45" a="1"/>
  <c r="C69" i="45" s="1"/>
  <c r="C70" i="45" a="1"/>
  <c r="C70" i="45" s="1"/>
  <c r="C71" i="45" a="1"/>
  <c r="C71" i="45" s="1"/>
  <c r="C72" i="45" a="1"/>
  <c r="C72" i="45" s="1"/>
  <c r="C73" i="45" a="1"/>
  <c r="C73" i="45" s="1"/>
  <c r="C74" i="45" a="1"/>
  <c r="C74" i="45" s="1"/>
  <c r="C75" i="45" a="1"/>
  <c r="C75" i="45" s="1"/>
  <c r="C76" i="45" a="1"/>
  <c r="C76" i="45" s="1"/>
  <c r="C77" i="45" a="1"/>
  <c r="C77" i="45" s="1"/>
  <c r="C78" i="45" a="1"/>
  <c r="C78" i="45" s="1"/>
  <c r="C79" i="45" a="1"/>
  <c r="C79" i="45" s="1"/>
  <c r="C80" i="45" a="1"/>
  <c r="C80" i="45" s="1"/>
  <c r="C81" i="45" a="1"/>
  <c r="C81" i="45" s="1"/>
  <c r="C82" i="45" a="1"/>
  <c r="C82" i="45" s="1"/>
  <c r="C83" i="45" a="1"/>
  <c r="C83" i="45" s="1"/>
  <c r="C84" i="45" a="1"/>
  <c r="C84" i="45" s="1"/>
  <c r="C85" i="45" a="1"/>
  <c r="C85" i="45"/>
  <c r="C86" i="45" a="1"/>
  <c r="C86" i="45"/>
  <c r="C87" i="45" a="1"/>
  <c r="C87" i="45" s="1"/>
  <c r="C88" i="45" a="1"/>
  <c r="C88" i="45" s="1"/>
  <c r="C89" i="45" a="1"/>
  <c r="C89" i="45" s="1"/>
  <c r="C90" i="45" a="1"/>
  <c r="C90" i="45" s="1"/>
  <c r="C91" i="45" a="1"/>
  <c r="C91" i="45" s="1"/>
  <c r="C92" i="45" a="1"/>
  <c r="C92" i="45" s="1"/>
  <c r="C93" i="45" a="1"/>
  <c r="C93" i="45" s="1"/>
  <c r="C94" i="45" a="1"/>
  <c r="C94" i="45" s="1"/>
  <c r="C95" i="45" a="1"/>
  <c r="C95" i="45" s="1"/>
  <c r="C96" i="45" a="1"/>
  <c r="C96" i="45"/>
  <c r="C97" i="45" a="1"/>
  <c r="C97" i="45"/>
  <c r="C98" i="45" a="1"/>
  <c r="C98" i="45" s="1"/>
  <c r="C99" i="45" a="1"/>
  <c r="C99" i="45" s="1"/>
  <c r="C100" i="45" a="1"/>
  <c r="C100" i="45" s="1"/>
  <c r="C101" i="45" a="1"/>
  <c r="C101" i="45" s="1"/>
  <c r="C102" i="45" a="1"/>
  <c r="C102" i="45" s="1"/>
  <c r="C103" i="45" a="1"/>
  <c r="C103" i="45"/>
  <c r="C104" i="45" a="1"/>
  <c r="C104" i="45" s="1"/>
  <c r="C105" i="45" a="1"/>
  <c r="C105" i="45" s="1"/>
  <c r="C106" i="45" a="1"/>
  <c r="C106" i="45" s="1"/>
  <c r="C107" i="45" a="1"/>
  <c r="C107" i="45" s="1"/>
  <c r="C108" i="45" a="1"/>
  <c r="C108" i="45" s="1"/>
  <c r="C109" i="45" a="1"/>
  <c r="C109" i="45" s="1"/>
  <c r="C110" i="45" a="1"/>
  <c r="C110" i="45" s="1"/>
  <c r="C111" i="45" a="1"/>
  <c r="C111" i="45" s="1"/>
  <c r="C112" i="45" a="1"/>
  <c r="C112" i="45" s="1"/>
  <c r="C113" i="45" a="1"/>
  <c r="C113" i="45" s="1"/>
  <c r="C114" i="45" a="1"/>
  <c r="C114" i="45"/>
  <c r="C115" i="45" a="1"/>
  <c r="C115" i="45" s="1"/>
  <c r="C116" i="45" a="1"/>
  <c r="C116" i="45" s="1"/>
  <c r="C117" i="45" a="1"/>
  <c r="C117" i="45" s="1"/>
  <c r="C118" i="45" a="1"/>
  <c r="C118" i="45" s="1"/>
  <c r="C119" i="45" a="1"/>
  <c r="C119" i="45" s="1"/>
  <c r="C120" i="45" a="1"/>
  <c r="C120" i="45" s="1"/>
  <c r="C121" i="45" a="1"/>
  <c r="C121" i="45" s="1"/>
  <c r="C122" i="45" a="1"/>
  <c r="C122" i="45"/>
  <c r="C123" i="45" a="1"/>
  <c r="C123" i="45" s="1"/>
  <c r="C124" i="45" a="1"/>
  <c r="C124" i="45" s="1"/>
  <c r="C125" i="45" a="1"/>
  <c r="C125" i="45" s="1"/>
  <c r="C126" i="45" a="1"/>
  <c r="C126" i="45"/>
  <c r="C127" i="45" a="1"/>
  <c r="C127" i="45" s="1"/>
  <c r="C128" i="45" a="1"/>
  <c r="C128" i="45" s="1"/>
  <c r="C129" i="45" a="1"/>
  <c r="C129" i="45" s="1"/>
  <c r="C130" i="45" a="1"/>
  <c r="C130" i="45" s="1"/>
  <c r="C131" i="45" a="1"/>
  <c r="C131" i="45" s="1"/>
  <c r="C132" i="45" a="1"/>
  <c r="C132" i="45" s="1"/>
  <c r="C133" i="45" a="1"/>
  <c r="C133" i="45"/>
  <c r="C134" i="45" a="1"/>
  <c r="C134" i="45" s="1"/>
  <c r="C135" i="45" a="1"/>
  <c r="C135" i="45" s="1"/>
  <c r="C136" i="45" a="1"/>
  <c r="C136" i="45"/>
  <c r="C137" i="45" a="1"/>
  <c r="C137" i="45" s="1"/>
  <c r="C138" i="45" a="1"/>
  <c r="C138" i="45" s="1"/>
  <c r="C139" i="45" a="1"/>
  <c r="C139" i="45" s="1"/>
  <c r="C140" i="45" a="1"/>
  <c r="C140" i="45" s="1"/>
  <c r="C141" i="45" a="1"/>
  <c r="C141" i="45" s="1"/>
  <c r="C142" i="45" a="1"/>
  <c r="C142" i="45"/>
  <c r="C143" i="45" a="1"/>
  <c r="C143" i="45" s="1"/>
  <c r="C144" i="45" a="1"/>
  <c r="C144" i="45" s="1"/>
  <c r="C145" i="45" a="1"/>
  <c r="C145" i="45" s="1"/>
  <c r="C146" i="45" a="1"/>
  <c r="C146" i="45" s="1"/>
  <c r="C147" i="45" a="1"/>
  <c r="C147" i="45" s="1"/>
  <c r="C148" i="45" a="1"/>
  <c r="C148" i="45" s="1"/>
  <c r="C149" i="45" a="1"/>
  <c r="C149" i="45" s="1"/>
  <c r="C150" i="45" a="1"/>
  <c r="C150" i="45" s="1"/>
  <c r="C151" i="45" a="1"/>
  <c r="C151" i="45" s="1"/>
  <c r="C152" i="45" a="1"/>
  <c r="C152" i="45"/>
  <c r="C153" i="45" a="1"/>
  <c r="C153" i="45" s="1"/>
  <c r="C154" i="45" a="1"/>
  <c r="C154" i="45" s="1"/>
  <c r="C155" i="45" a="1"/>
  <c r="C155" i="45" s="1"/>
  <c r="C156" i="45" a="1"/>
  <c r="C156" i="45" s="1"/>
  <c r="C157" i="45" a="1"/>
  <c r="C157" i="45" s="1"/>
  <c r="C158" i="45" a="1"/>
  <c r="C158" i="45" s="1"/>
  <c r="C159" i="45" a="1"/>
  <c r="C159" i="45" s="1"/>
  <c r="C160" i="45" a="1"/>
  <c r="C160" i="45" s="1"/>
  <c r="C161" i="45" a="1"/>
  <c r="C161" i="45" s="1"/>
  <c r="C162" i="45" a="1"/>
  <c r="C162" i="45"/>
  <c r="C163" i="45" a="1"/>
  <c r="C163" i="45" s="1"/>
  <c r="C164" i="45" a="1"/>
  <c r="C164" i="45" s="1"/>
  <c r="C165" i="45" a="1"/>
  <c r="C165" i="45" s="1"/>
  <c r="C166" i="45" a="1"/>
  <c r="C166" i="45" s="1"/>
  <c r="C167" i="45" a="1"/>
  <c r="C167" i="45" s="1"/>
  <c r="C168" i="45" a="1"/>
  <c r="C168" i="45" s="1"/>
  <c r="C169" i="45" a="1"/>
  <c r="C169" i="45" s="1"/>
  <c r="C170" i="45" a="1"/>
  <c r="C170" i="45" s="1"/>
  <c r="C171" i="45" a="1"/>
  <c r="C171" i="45" s="1"/>
  <c r="C172" i="45" a="1"/>
  <c r="C172" i="45" s="1"/>
  <c r="C173" i="45" a="1"/>
  <c r="C173" i="45" s="1"/>
  <c r="C174" i="45" a="1"/>
  <c r="C174" i="45"/>
  <c r="C175" i="45" a="1"/>
  <c r="C175" i="45" s="1"/>
  <c r="C176" i="45" a="1"/>
  <c r="C176" i="45" s="1"/>
  <c r="C177" i="45" a="1"/>
  <c r="C177" i="45" s="1"/>
  <c r="C178" i="45" a="1"/>
  <c r="C178" i="45" s="1"/>
  <c r="C179" i="45" a="1"/>
  <c r="C179" i="45" s="1"/>
  <c r="C180" i="45" a="1"/>
  <c r="C180" i="45" s="1"/>
  <c r="C181" i="45" a="1"/>
  <c r="C181" i="45" s="1"/>
  <c r="C182" i="45" a="1"/>
  <c r="C182" i="45"/>
  <c r="C183" i="45" a="1"/>
  <c r="C183" i="45" s="1"/>
  <c r="C184" i="45" a="1"/>
  <c r="C184" i="45" s="1"/>
  <c r="C185" i="45" a="1"/>
  <c r="C185" i="45" s="1"/>
  <c r="C186" i="45" a="1"/>
  <c r="C186" i="45" s="1"/>
  <c r="C187" i="45" a="1"/>
  <c r="C187" i="45" s="1"/>
  <c r="C188" i="45" a="1"/>
  <c r="C188" i="45" s="1"/>
  <c r="C189" i="45" a="1"/>
  <c r="C189" i="45" s="1"/>
  <c r="C190" i="45" a="1"/>
  <c r="C190" i="45" s="1"/>
  <c r="C191" i="45" a="1"/>
  <c r="C191" i="45" s="1"/>
  <c r="C192" i="45" a="1"/>
  <c r="C192" i="45" s="1"/>
  <c r="C193" i="45" a="1"/>
  <c r="C193" i="45"/>
  <c r="C194" i="45" a="1"/>
  <c r="C194" i="45" s="1"/>
  <c r="C195" i="45" a="1"/>
  <c r="C195" i="45" s="1"/>
  <c r="C196" i="45" a="1"/>
  <c r="C196" i="45" s="1"/>
  <c r="C197" i="45" a="1"/>
  <c r="C197" i="45" s="1"/>
  <c r="C198" i="45" a="1"/>
  <c r="C198" i="45" s="1"/>
  <c r="C199" i="45" a="1"/>
  <c r="C199" i="45" s="1"/>
  <c r="C200" i="45" a="1"/>
  <c r="C200" i="45" s="1"/>
  <c r="D4" i="45"/>
  <c r="D5" i="45"/>
  <c r="D6" i="45"/>
  <c r="D7" i="45"/>
  <c r="D8" i="45"/>
  <c r="D9" i="45"/>
  <c r="D10" i="45"/>
  <c r="D11" i="45"/>
  <c r="D12" i="45"/>
  <c r="D13" i="45"/>
  <c r="D14" i="45"/>
  <c r="D15" i="45"/>
  <c r="D16" i="45"/>
  <c r="D17" i="45"/>
  <c r="D18" i="45"/>
  <c r="D19" i="45"/>
  <c r="D20" i="45"/>
  <c r="D21" i="45"/>
  <c r="D22" i="45"/>
  <c r="D23" i="45"/>
  <c r="D24" i="45"/>
  <c r="D25" i="45"/>
  <c r="D26" i="45"/>
  <c r="D27" i="45"/>
  <c r="D28" i="45"/>
  <c r="D29" i="45"/>
  <c r="D30" i="45"/>
  <c r="D31" i="45"/>
  <c r="D32" i="45"/>
  <c r="D33" i="45"/>
  <c r="D34" i="45"/>
  <c r="D35" i="45"/>
  <c r="D36" i="45"/>
  <c r="D37" i="45"/>
  <c r="D38" i="45"/>
  <c r="D39" i="45"/>
  <c r="D40" i="45"/>
  <c r="D41" i="45"/>
  <c r="D42" i="45"/>
  <c r="D43" i="45"/>
  <c r="D44" i="45"/>
  <c r="D45" i="45"/>
  <c r="D46" i="45"/>
  <c r="D47" i="45"/>
  <c r="D48" i="45"/>
  <c r="D49" i="45"/>
  <c r="D50" i="45"/>
  <c r="D51" i="45"/>
  <c r="D52" i="45"/>
  <c r="D53" i="45"/>
  <c r="D54" i="45"/>
  <c r="D55" i="45"/>
  <c r="D56" i="45"/>
  <c r="D57" i="45"/>
  <c r="D58" i="45"/>
  <c r="D59" i="45"/>
  <c r="D60" i="45"/>
  <c r="D61" i="45"/>
  <c r="D62" i="45"/>
  <c r="D63" i="45"/>
  <c r="D64" i="45"/>
  <c r="D65" i="45"/>
  <c r="D66" i="45"/>
  <c r="D67" i="45"/>
  <c r="D68" i="45"/>
  <c r="D69" i="45"/>
  <c r="D70" i="45"/>
  <c r="D71" i="45"/>
  <c r="D72" i="45"/>
  <c r="D73" i="45"/>
  <c r="D74" i="45"/>
  <c r="D75" i="45"/>
  <c r="D76" i="45"/>
  <c r="D77" i="45"/>
  <c r="D78" i="45"/>
  <c r="D79" i="45"/>
  <c r="D80" i="45"/>
  <c r="D81" i="45"/>
  <c r="D82" i="45"/>
  <c r="D83" i="45"/>
  <c r="D84" i="45"/>
  <c r="D85" i="45"/>
  <c r="D86" i="45"/>
  <c r="D87" i="45"/>
  <c r="D88" i="45"/>
  <c r="D89" i="45"/>
  <c r="D90" i="45"/>
  <c r="D91" i="45"/>
  <c r="D92" i="45"/>
  <c r="D93" i="45"/>
  <c r="D94" i="45"/>
  <c r="D95" i="45"/>
  <c r="D96" i="45"/>
  <c r="D97" i="45"/>
  <c r="D98" i="45"/>
  <c r="D99" i="45"/>
  <c r="D100" i="45"/>
  <c r="D101" i="45"/>
  <c r="D102" i="45"/>
  <c r="D103" i="45"/>
  <c r="D104" i="45"/>
  <c r="D105" i="45"/>
  <c r="D106" i="45"/>
  <c r="D107" i="45"/>
  <c r="D108" i="45"/>
  <c r="D109" i="45"/>
  <c r="D110" i="45"/>
  <c r="D111" i="45"/>
  <c r="D112" i="45"/>
  <c r="D113" i="45"/>
  <c r="D114" i="45"/>
  <c r="D115" i="45"/>
  <c r="D116" i="45"/>
  <c r="D117" i="45"/>
  <c r="D118" i="45"/>
  <c r="D119" i="45"/>
  <c r="D120" i="45"/>
  <c r="D121" i="45"/>
  <c r="D122" i="45"/>
  <c r="D123" i="45"/>
  <c r="D124" i="45"/>
  <c r="D125" i="45"/>
  <c r="D126" i="45"/>
  <c r="D127" i="45"/>
  <c r="D128" i="45"/>
  <c r="D129" i="45"/>
  <c r="D130" i="45"/>
  <c r="D131" i="45"/>
  <c r="D132" i="45"/>
  <c r="D133" i="45"/>
  <c r="D134" i="45"/>
  <c r="D135" i="45"/>
  <c r="D136" i="45"/>
  <c r="D137" i="45"/>
  <c r="D138" i="45"/>
  <c r="D139" i="45"/>
  <c r="D140" i="45"/>
  <c r="D141" i="45"/>
  <c r="D142" i="45"/>
  <c r="D143" i="45"/>
  <c r="D144" i="45"/>
  <c r="D145" i="45"/>
  <c r="D146" i="45"/>
  <c r="D147" i="45"/>
  <c r="D148" i="45"/>
  <c r="D149" i="45"/>
  <c r="D150" i="45"/>
  <c r="D151" i="45"/>
  <c r="D152" i="45"/>
  <c r="D153" i="45"/>
  <c r="D154" i="45"/>
  <c r="D155" i="45"/>
  <c r="D156" i="45"/>
  <c r="D157" i="45"/>
  <c r="D158" i="45"/>
  <c r="D159" i="45"/>
  <c r="D160" i="45"/>
  <c r="D161" i="45"/>
  <c r="D162" i="45"/>
  <c r="D163" i="45"/>
  <c r="D164" i="45"/>
  <c r="D165" i="45"/>
  <c r="D166" i="45"/>
  <c r="D167" i="45"/>
  <c r="D168" i="45"/>
  <c r="D169" i="45"/>
  <c r="D170" i="45"/>
  <c r="D171" i="45"/>
  <c r="D172" i="45"/>
  <c r="D173" i="45"/>
  <c r="D174" i="45"/>
  <c r="D175" i="45"/>
  <c r="D176" i="45"/>
  <c r="D177" i="45"/>
  <c r="D178" i="45"/>
  <c r="D179" i="45"/>
  <c r="D180" i="45"/>
  <c r="D181" i="45"/>
  <c r="D182" i="45"/>
  <c r="D183" i="45"/>
  <c r="D184" i="45"/>
  <c r="D185" i="45"/>
  <c r="D186" i="45"/>
  <c r="D187" i="45"/>
  <c r="D188" i="45"/>
  <c r="D189" i="45"/>
  <c r="D190" i="45"/>
  <c r="D191" i="45"/>
  <c r="D192" i="45"/>
  <c r="D193" i="45"/>
  <c r="D194" i="45"/>
  <c r="D195" i="45"/>
  <c r="D196" i="45"/>
  <c r="D197" i="45"/>
  <c r="D198" i="45"/>
  <c r="D199" i="45"/>
  <c r="D200" i="45"/>
  <c r="L173" i="62" l="1"/>
  <c r="L178" i="64"/>
  <c r="L171" i="64"/>
  <c r="L124" i="64"/>
  <c r="L189" i="62"/>
  <c r="L26" i="62"/>
  <c r="L189" i="64"/>
  <c r="L175" i="62"/>
  <c r="L184" i="62"/>
  <c r="L154" i="62"/>
  <c r="L59" i="62"/>
  <c r="L145" i="62"/>
  <c r="L104" i="62"/>
  <c r="L177" i="62"/>
  <c r="L95" i="62"/>
  <c r="L9" i="62"/>
  <c r="L106" i="62"/>
  <c r="L177" i="64"/>
  <c r="L86" i="62"/>
  <c r="L121" i="62"/>
  <c r="L50" i="62"/>
  <c r="L196" i="64"/>
  <c r="L175" i="64"/>
  <c r="L112" i="64"/>
  <c r="L131" i="62"/>
  <c r="L69" i="62"/>
  <c r="L58" i="62"/>
  <c r="L196" i="62"/>
  <c r="L138" i="62"/>
  <c r="L129" i="62"/>
  <c r="L89" i="62"/>
  <c r="L186" i="64"/>
  <c r="L133" i="64"/>
  <c r="L120" i="64"/>
  <c r="L56" i="64"/>
  <c r="L28" i="64"/>
  <c r="L54" i="62"/>
  <c r="L37" i="64"/>
  <c r="L152" i="62"/>
  <c r="L145" i="64"/>
  <c r="L199" i="62"/>
  <c r="L114" i="62"/>
  <c r="L73" i="62"/>
  <c r="L47" i="62"/>
  <c r="L66" i="64"/>
  <c r="L190" i="62"/>
  <c r="L107" i="62"/>
  <c r="L90" i="62"/>
  <c r="L62" i="62"/>
  <c r="L33" i="62"/>
  <c r="L57" i="64"/>
  <c r="L101" i="62"/>
  <c r="L161" i="62"/>
  <c r="L89" i="64"/>
  <c r="L197" i="62"/>
  <c r="L94" i="62"/>
  <c r="L77" i="62"/>
  <c r="L42" i="62"/>
  <c r="L172" i="64"/>
  <c r="L78" i="62"/>
  <c r="L149" i="64"/>
  <c r="L126" i="62"/>
  <c r="L53" i="62"/>
  <c r="L185" i="64"/>
  <c r="L68" i="64"/>
  <c r="L14" i="62"/>
  <c r="L7" i="62"/>
  <c r="L162" i="62"/>
  <c r="L130" i="62"/>
  <c r="L109" i="62"/>
  <c r="L30" i="62"/>
  <c r="L13" i="62"/>
  <c r="L157" i="64"/>
  <c r="L34" i="62"/>
  <c r="L146" i="62"/>
  <c r="L191" i="62"/>
  <c r="L117" i="62"/>
  <c r="L98" i="62"/>
  <c r="L81" i="62"/>
  <c r="L61" i="62"/>
  <c r="L129" i="64"/>
  <c r="L4" i="64"/>
  <c r="L21" i="62"/>
  <c r="L192" i="64"/>
  <c r="L193" i="62"/>
  <c r="L181" i="62"/>
  <c r="L153" i="62"/>
  <c r="L88" i="64"/>
  <c r="L49" i="64"/>
  <c r="L21" i="64"/>
  <c r="L186" i="62"/>
  <c r="L164" i="62"/>
  <c r="L143" i="62"/>
  <c r="L110" i="62"/>
  <c r="L71" i="62"/>
  <c r="L65" i="62"/>
  <c r="L17" i="62"/>
  <c r="L3" i="62"/>
  <c r="L5" i="64"/>
  <c r="L15" i="64"/>
  <c r="L199" i="64"/>
  <c r="L79" i="64"/>
  <c r="L24" i="64"/>
  <c r="L156" i="64"/>
  <c r="L127" i="64"/>
  <c r="L95" i="64"/>
  <c r="L191" i="64"/>
  <c r="L179" i="64"/>
  <c r="L151" i="64"/>
  <c r="L119" i="64"/>
  <c r="L87" i="64"/>
  <c r="L71" i="64"/>
  <c r="L194" i="64"/>
  <c r="L167" i="64"/>
  <c r="L135" i="64"/>
  <c r="L108" i="64"/>
  <c r="L60" i="64"/>
  <c r="L190" i="64"/>
  <c r="L48" i="64"/>
  <c r="L143" i="64"/>
  <c r="L111" i="64"/>
  <c r="L63" i="64"/>
  <c r="L195" i="64"/>
  <c r="L183" i="64"/>
  <c r="L84" i="64"/>
  <c r="L159" i="64"/>
  <c r="L198" i="64"/>
  <c r="L176" i="64"/>
  <c r="L132" i="64"/>
  <c r="L103" i="64"/>
  <c r="L27" i="64"/>
  <c r="L122" i="64"/>
  <c r="L98" i="64"/>
  <c r="L51" i="64"/>
  <c r="L20" i="64"/>
  <c r="L44" i="64"/>
  <c r="L30" i="64"/>
  <c r="L23" i="64"/>
  <c r="L42" i="64"/>
  <c r="L91" i="64"/>
  <c r="L83" i="64"/>
  <c r="L59" i="64"/>
  <c r="L26" i="64"/>
  <c r="L110" i="64"/>
  <c r="L70" i="64"/>
  <c r="L50" i="64"/>
  <c r="L74" i="64"/>
  <c r="L154" i="64"/>
  <c r="L130" i="64"/>
  <c r="L82" i="64"/>
  <c r="L32" i="64"/>
  <c r="L18" i="64"/>
  <c r="L11" i="64"/>
  <c r="L35" i="64"/>
  <c r="L99" i="64"/>
  <c r="L67" i="64"/>
  <c r="L54" i="64"/>
  <c r="L47" i="64"/>
  <c r="L14" i="64"/>
  <c r="L38" i="64"/>
  <c r="L166" i="64"/>
  <c r="L142" i="64"/>
  <c r="L118" i="64"/>
  <c r="L94" i="64"/>
  <c r="L164" i="64"/>
  <c r="L140" i="64"/>
  <c r="L116" i="64"/>
  <c r="L19" i="64"/>
  <c r="L7" i="64"/>
  <c r="L170" i="64"/>
  <c r="L106" i="64"/>
  <c r="L6" i="64"/>
  <c r="L163" i="64"/>
  <c r="L147" i="64"/>
  <c r="L139" i="64"/>
  <c r="L131" i="64"/>
  <c r="L134" i="64"/>
  <c r="L126" i="64"/>
  <c r="L86" i="64"/>
  <c r="L31" i="64"/>
  <c r="L29" i="64"/>
  <c r="L17" i="64"/>
  <c r="L8" i="64"/>
  <c r="L123" i="64"/>
  <c r="L115" i="64"/>
  <c r="L107" i="64"/>
  <c r="L75" i="64"/>
  <c r="L43" i="64"/>
  <c r="L41" i="64"/>
  <c r="L146" i="64"/>
  <c r="L155" i="64"/>
  <c r="L158" i="64"/>
  <c r="L150" i="64"/>
  <c r="L102" i="64"/>
  <c r="L78" i="64"/>
  <c r="L62" i="64"/>
  <c r="L55" i="64"/>
  <c r="L53" i="64"/>
  <c r="L58" i="64"/>
  <c r="L46" i="64"/>
  <c r="L34" i="64"/>
  <c r="L22" i="64"/>
  <c r="L10" i="64"/>
  <c r="L3" i="64"/>
  <c r="L5" i="62"/>
  <c r="L68" i="62"/>
  <c r="L32" i="62"/>
  <c r="L44" i="62"/>
  <c r="L80" i="62"/>
  <c r="L92" i="62"/>
  <c r="L20" i="62"/>
  <c r="L56" i="62"/>
  <c r="L156" i="62"/>
  <c r="L111" i="62"/>
  <c r="L75" i="62"/>
  <c r="L36" i="62"/>
  <c r="L24" i="62"/>
  <c r="L12" i="62"/>
  <c r="L172" i="62"/>
  <c r="L163" i="62"/>
  <c r="L160" i="62"/>
  <c r="L148" i="62"/>
  <c r="L136" i="62"/>
  <c r="L127" i="62"/>
  <c r="L115" i="62"/>
  <c r="L112" i="62"/>
  <c r="L100" i="62"/>
  <c r="L40" i="62"/>
  <c r="L31" i="62"/>
  <c r="L28" i="62"/>
  <c r="L19" i="62"/>
  <c r="L16" i="62"/>
  <c r="L8" i="62"/>
  <c r="L159" i="62"/>
  <c r="L120" i="62"/>
  <c r="L96" i="62"/>
  <c r="L72" i="62"/>
  <c r="L63" i="62"/>
  <c r="L4" i="62"/>
  <c r="L151" i="62"/>
  <c r="L139" i="62"/>
  <c r="L124" i="62"/>
  <c r="L88" i="62"/>
  <c r="L79" i="62"/>
  <c r="L76" i="62"/>
  <c r="L64" i="62"/>
  <c r="L11" i="62"/>
  <c r="L108" i="62"/>
  <c r="L99" i="62"/>
  <c r="L39" i="62"/>
  <c r="L103" i="62"/>
  <c r="L91" i="62"/>
  <c r="L67" i="62"/>
  <c r="L55" i="62"/>
  <c r="L52" i="62"/>
  <c r="L43" i="62"/>
  <c r="L171" i="62"/>
  <c r="L168" i="62"/>
  <c r="L147" i="62"/>
  <c r="L144" i="62"/>
  <c r="L135" i="62"/>
  <c r="L132" i="62"/>
  <c r="L123" i="62"/>
  <c r="L87" i="62"/>
  <c r="L84" i="62"/>
  <c r="L60" i="62"/>
  <c r="L51" i="62"/>
  <c r="L48" i="62"/>
  <c r="L27" i="62"/>
  <c r="L15" i="62"/>
  <c r="O3" i="52" l="1" a="1"/>
  <c r="O3" i="52" s="1"/>
  <c r="O3" i="66" a="1"/>
  <c r="O3" i="66" s="1"/>
  <c r="O4" i="66" a="1"/>
  <c r="O4" i="66" s="1"/>
  <c r="O5" i="66" a="1"/>
  <c r="O5" i="66" s="1"/>
  <c r="O6" i="66" a="1"/>
  <c r="O6" i="66" s="1"/>
  <c r="O7" i="66" a="1"/>
  <c r="O7" i="66" s="1"/>
  <c r="O8" i="66" a="1"/>
  <c r="O8" i="66" s="1"/>
  <c r="O9" i="66" a="1"/>
  <c r="O9" i="66" s="1"/>
  <c r="O10" i="66" a="1"/>
  <c r="O10" i="66" s="1"/>
  <c r="O11" i="66" a="1"/>
  <c r="O11" i="66" s="1"/>
  <c r="O12" i="66" a="1"/>
  <c r="O12" i="66" s="1"/>
  <c r="O13" i="66" a="1"/>
  <c r="O13" i="66" s="1"/>
  <c r="O14" i="66" a="1"/>
  <c r="O14" i="66" s="1"/>
  <c r="O15" i="66" a="1"/>
  <c r="O15" i="66" s="1"/>
  <c r="O16" i="66" a="1"/>
  <c r="O16" i="66" s="1"/>
  <c r="O17" i="66" a="1"/>
  <c r="O17" i="66" s="1"/>
  <c r="O18" i="66" a="1"/>
  <c r="O18" i="66" s="1"/>
  <c r="O19" i="66" a="1"/>
  <c r="O19" i="66" s="1"/>
  <c r="O20" i="66" a="1"/>
  <c r="O20" i="66" s="1"/>
  <c r="O21" i="66" a="1"/>
  <c r="O21" i="66" s="1"/>
  <c r="O22" i="66" a="1"/>
  <c r="O22" i="66" s="1"/>
  <c r="O23" i="66" a="1"/>
  <c r="O23" i="66" s="1"/>
  <c r="O24" i="66" a="1"/>
  <c r="O24" i="66" s="1"/>
  <c r="O25" i="66" a="1"/>
  <c r="O25" i="66" s="1"/>
  <c r="O26" i="66" a="1"/>
  <c r="O26" i="66" s="1"/>
  <c r="O27" i="66" a="1"/>
  <c r="O27" i="66" s="1"/>
  <c r="O28" i="66" a="1"/>
  <c r="O28" i="66" s="1"/>
  <c r="O29" i="66" a="1"/>
  <c r="O29" i="66" s="1"/>
  <c r="O30" i="66" a="1"/>
  <c r="O30" i="66" s="1"/>
  <c r="O31" i="66" a="1"/>
  <c r="O31" i="66" s="1"/>
  <c r="O32" i="66" a="1"/>
  <c r="O32" i="66" s="1"/>
  <c r="O33" i="66" a="1"/>
  <c r="O33" i="66" s="1"/>
  <c r="O34" i="66" a="1"/>
  <c r="O34" i="66" s="1"/>
  <c r="O35" i="66" a="1"/>
  <c r="O35" i="66" s="1"/>
  <c r="O36" i="66" a="1"/>
  <c r="O36" i="66" s="1"/>
  <c r="O37" i="66" a="1"/>
  <c r="O37" i="66" s="1"/>
  <c r="O38" i="66" a="1"/>
  <c r="O38" i="66" s="1"/>
  <c r="O39" i="66" a="1"/>
  <c r="O39" i="66" s="1"/>
  <c r="O40" i="66" a="1"/>
  <c r="O40" i="66" s="1"/>
  <c r="O41" i="66" a="1"/>
  <c r="O41" i="66" s="1"/>
  <c r="O42" i="66" a="1"/>
  <c r="O42" i="66" s="1"/>
  <c r="O43" i="66" a="1"/>
  <c r="O43" i="66" s="1"/>
  <c r="O44" i="66" a="1"/>
  <c r="O44" i="66" s="1"/>
  <c r="O45" i="66" a="1"/>
  <c r="O45" i="66" s="1"/>
  <c r="O46" i="66" a="1"/>
  <c r="O46" i="66" s="1"/>
  <c r="O47" i="66" a="1"/>
  <c r="O47" i="66" s="1"/>
  <c r="O48" i="66" a="1"/>
  <c r="O48" i="66" s="1"/>
  <c r="O49" i="66" a="1"/>
  <c r="O49" i="66" s="1"/>
  <c r="O50" i="66" a="1"/>
  <c r="O50" i="66" s="1"/>
  <c r="O51" i="66" a="1"/>
  <c r="O51" i="66" s="1"/>
  <c r="O52" i="66" a="1"/>
  <c r="O52" i="66" s="1"/>
  <c r="O53" i="66" a="1"/>
  <c r="O53" i="66" s="1"/>
  <c r="O54" i="66" a="1"/>
  <c r="O54" i="66" s="1"/>
  <c r="O55" i="66" a="1"/>
  <c r="O55" i="66" s="1"/>
  <c r="O56" i="66" a="1"/>
  <c r="O56" i="66" s="1"/>
  <c r="O57" i="66" a="1"/>
  <c r="O57" i="66" s="1"/>
  <c r="O58" i="66" a="1"/>
  <c r="O58" i="66" s="1"/>
  <c r="O59" i="66" a="1"/>
  <c r="O59" i="66" s="1"/>
  <c r="O60" i="66" a="1"/>
  <c r="O60" i="66" s="1"/>
  <c r="O61" i="66" a="1"/>
  <c r="O61" i="66" s="1"/>
  <c r="O62" i="66" a="1"/>
  <c r="O62" i="66" s="1"/>
  <c r="O63" i="66" a="1"/>
  <c r="O63" i="66" s="1"/>
  <c r="O64" i="66" a="1"/>
  <c r="O64" i="66" s="1"/>
  <c r="O65" i="66" a="1"/>
  <c r="O65" i="66" s="1"/>
  <c r="O66" i="66" a="1"/>
  <c r="O66" i="66" s="1"/>
  <c r="O67" i="66" a="1"/>
  <c r="O67" i="66" s="1"/>
  <c r="O68" i="66" a="1"/>
  <c r="O68" i="66" s="1"/>
  <c r="O69" i="66" a="1"/>
  <c r="O69" i="66" s="1"/>
  <c r="O70" i="66" a="1"/>
  <c r="O70" i="66" s="1"/>
  <c r="O71" i="66" a="1"/>
  <c r="O71" i="66" s="1"/>
  <c r="O72" i="66" a="1"/>
  <c r="O72" i="66" s="1"/>
  <c r="O73" i="66" a="1"/>
  <c r="O73" i="66" s="1"/>
  <c r="O74" i="66" a="1"/>
  <c r="O74" i="66" s="1"/>
  <c r="O75" i="66" a="1"/>
  <c r="O75" i="66" s="1"/>
  <c r="O76" i="66" a="1"/>
  <c r="O76" i="66" s="1"/>
  <c r="O77" i="66" a="1"/>
  <c r="O77" i="66" s="1"/>
  <c r="O78" i="66" a="1"/>
  <c r="O78" i="66" s="1"/>
  <c r="O79" i="66" a="1"/>
  <c r="O79" i="66" s="1"/>
  <c r="O80" i="66" a="1"/>
  <c r="O80" i="66" s="1"/>
  <c r="O81" i="66" a="1"/>
  <c r="O81" i="66" s="1"/>
  <c r="O82" i="66" a="1"/>
  <c r="O82" i="66" s="1"/>
  <c r="O83" i="66" a="1"/>
  <c r="O83" i="66" s="1"/>
  <c r="O84" i="66" a="1"/>
  <c r="O84" i="66" s="1"/>
  <c r="O85" i="66" a="1"/>
  <c r="O85" i="66" s="1"/>
  <c r="O86" i="66" a="1"/>
  <c r="O86" i="66" s="1"/>
  <c r="O87" i="66" a="1"/>
  <c r="O87" i="66" s="1"/>
  <c r="O88" i="66" a="1"/>
  <c r="O88" i="66" s="1"/>
  <c r="O89" i="66" a="1"/>
  <c r="O89" i="66" s="1"/>
  <c r="O90" i="66" a="1"/>
  <c r="O90" i="66" s="1"/>
  <c r="O91" i="66" a="1"/>
  <c r="O91" i="66" s="1"/>
  <c r="O92" i="66" a="1"/>
  <c r="O92" i="66" s="1"/>
  <c r="O93" i="66" a="1"/>
  <c r="O93" i="66" s="1"/>
  <c r="O94" i="66" a="1"/>
  <c r="O94" i="66" s="1"/>
  <c r="O95" i="66" a="1"/>
  <c r="O95" i="66" s="1"/>
  <c r="O96" i="66" a="1"/>
  <c r="O96" i="66" s="1"/>
  <c r="O97" i="66" a="1"/>
  <c r="O97" i="66" s="1"/>
  <c r="O98" i="66" a="1"/>
  <c r="O98" i="66" s="1"/>
  <c r="O99" i="66" a="1"/>
  <c r="O99" i="66" s="1"/>
  <c r="O100" i="66" a="1"/>
  <c r="O100" i="66" s="1"/>
  <c r="O101" i="66" a="1"/>
  <c r="O101" i="66" s="1"/>
  <c r="O102" i="66" a="1"/>
  <c r="O102" i="66" s="1"/>
  <c r="O103" i="66" a="1"/>
  <c r="O103" i="66" s="1"/>
  <c r="O104" i="66" a="1"/>
  <c r="O104" i="66" s="1"/>
  <c r="O105" i="66" a="1"/>
  <c r="O105" i="66" s="1"/>
  <c r="O106" i="66" a="1"/>
  <c r="O106" i="66" s="1"/>
  <c r="O107" i="66" a="1"/>
  <c r="O107" i="66" s="1"/>
  <c r="O108" i="66" a="1"/>
  <c r="O108" i="66" s="1"/>
  <c r="O109" i="66" a="1"/>
  <c r="O109" i="66" s="1"/>
  <c r="O110" i="66" a="1"/>
  <c r="O110" i="66" s="1"/>
  <c r="O111" i="66" a="1"/>
  <c r="O111" i="66" s="1"/>
  <c r="O112" i="66" a="1"/>
  <c r="O112" i="66" s="1"/>
  <c r="O113" i="66" a="1"/>
  <c r="O113" i="66" s="1"/>
  <c r="O114" i="66" a="1"/>
  <c r="O114" i="66" s="1"/>
  <c r="O115" i="66" a="1"/>
  <c r="O115" i="66" s="1"/>
  <c r="O116" i="66" a="1"/>
  <c r="O116" i="66" s="1"/>
  <c r="O117" i="66" a="1"/>
  <c r="O117" i="66" s="1"/>
  <c r="O118" i="66" a="1"/>
  <c r="O118" i="66" s="1"/>
  <c r="O119" i="66" a="1"/>
  <c r="O119" i="66" s="1"/>
  <c r="O120" i="66" a="1"/>
  <c r="O120" i="66" s="1"/>
  <c r="O121" i="66" a="1"/>
  <c r="O121" i="66" s="1"/>
  <c r="O122" i="66" a="1"/>
  <c r="O122" i="66" s="1"/>
  <c r="O123" i="66" a="1"/>
  <c r="O123" i="66" s="1"/>
  <c r="O124" i="66" a="1"/>
  <c r="O124" i="66" s="1"/>
  <c r="O125" i="66" a="1"/>
  <c r="O125" i="66" s="1"/>
  <c r="O126" i="66" a="1"/>
  <c r="O126" i="66" s="1"/>
  <c r="O127" i="66" a="1"/>
  <c r="O127" i="66" s="1"/>
  <c r="O128" i="66" a="1"/>
  <c r="O128" i="66" s="1"/>
  <c r="O129" i="66" a="1"/>
  <c r="O129" i="66" s="1"/>
  <c r="O130" i="66" a="1"/>
  <c r="O130" i="66" s="1"/>
  <c r="O131" i="66" a="1"/>
  <c r="O131" i="66" s="1"/>
  <c r="O132" i="66" a="1"/>
  <c r="O132" i="66" s="1"/>
  <c r="O133" i="66" a="1"/>
  <c r="O133" i="66" s="1"/>
  <c r="O134" i="66" a="1"/>
  <c r="O134" i="66" s="1"/>
  <c r="O135" i="66" a="1"/>
  <c r="O135" i="66" s="1"/>
  <c r="O136" i="66" a="1"/>
  <c r="O136" i="66" s="1"/>
  <c r="O137" i="66" a="1"/>
  <c r="O137" i="66" s="1"/>
  <c r="O138" i="66" a="1"/>
  <c r="O138" i="66" s="1"/>
  <c r="O139" i="66" a="1"/>
  <c r="O139" i="66" s="1"/>
  <c r="O140" i="66" a="1"/>
  <c r="O140" i="66" s="1"/>
  <c r="O141" i="66" a="1"/>
  <c r="O141" i="66" s="1"/>
  <c r="O142" i="66" a="1"/>
  <c r="O142" i="66" s="1"/>
  <c r="O143" i="66" a="1"/>
  <c r="O143" i="66" s="1"/>
  <c r="O144" i="66" a="1"/>
  <c r="O144" i="66" s="1"/>
  <c r="O145" i="66" a="1"/>
  <c r="O145" i="66" s="1"/>
  <c r="O146" i="66" a="1"/>
  <c r="O146" i="66" s="1"/>
  <c r="O147" i="66" a="1"/>
  <c r="O147" i="66" s="1"/>
  <c r="O148" i="66" a="1"/>
  <c r="O148" i="66" s="1"/>
  <c r="O149" i="66" a="1"/>
  <c r="O149" i="66" s="1"/>
  <c r="O150" i="66" a="1"/>
  <c r="O150" i="66" s="1"/>
  <c r="O151" i="66" a="1"/>
  <c r="O151" i="66" s="1"/>
  <c r="O152" i="66" a="1"/>
  <c r="O152" i="66" s="1"/>
  <c r="O153" i="66" a="1"/>
  <c r="O153" i="66" s="1"/>
  <c r="O154" i="66" a="1"/>
  <c r="O154" i="66" s="1"/>
  <c r="O155" i="66" a="1"/>
  <c r="O155" i="66" s="1"/>
  <c r="O156" i="66" a="1"/>
  <c r="O156" i="66" s="1"/>
  <c r="O157" i="66" a="1"/>
  <c r="O157" i="66" s="1"/>
  <c r="O158" i="66" a="1"/>
  <c r="O158" i="66" s="1"/>
  <c r="O159" i="66" a="1"/>
  <c r="O159" i="66" s="1"/>
  <c r="O160" i="66" a="1"/>
  <c r="O160" i="66" s="1"/>
  <c r="O161" i="66" a="1"/>
  <c r="O161" i="66" s="1"/>
  <c r="O162" i="66" a="1"/>
  <c r="O162" i="66" s="1"/>
  <c r="O163" i="66" a="1"/>
  <c r="O163" i="66" s="1"/>
  <c r="O164" i="66" a="1"/>
  <c r="O164" i="66" s="1"/>
  <c r="O165" i="66" a="1"/>
  <c r="O165" i="66" s="1"/>
  <c r="O166" i="66" a="1"/>
  <c r="O166" i="66" s="1"/>
  <c r="O167" i="66" a="1"/>
  <c r="O167" i="66" s="1"/>
  <c r="O168" i="66" a="1"/>
  <c r="O168" i="66" s="1"/>
  <c r="O169" i="66" a="1"/>
  <c r="O169" i="66" s="1"/>
  <c r="O170" i="66" a="1"/>
  <c r="O170" i="66" s="1"/>
  <c r="O171" i="66" a="1"/>
  <c r="O171" i="66" s="1"/>
  <c r="O172" i="66" a="1"/>
  <c r="O172" i="66" s="1"/>
  <c r="O173" i="66" a="1"/>
  <c r="O173" i="66" s="1"/>
  <c r="O174" i="66" a="1"/>
  <c r="O174" i="66" s="1"/>
  <c r="O175" i="66" a="1"/>
  <c r="O175" i="66" s="1"/>
  <c r="O176" i="66" a="1"/>
  <c r="O176" i="66" s="1"/>
  <c r="O177" i="66" a="1"/>
  <c r="O177" i="66" s="1"/>
  <c r="O178" i="66" a="1"/>
  <c r="O178" i="66" s="1"/>
  <c r="O179" i="66" a="1"/>
  <c r="O179" i="66" s="1"/>
  <c r="O180" i="66" a="1"/>
  <c r="O180" i="66" s="1"/>
  <c r="O181" i="66" a="1"/>
  <c r="O181" i="66" s="1"/>
  <c r="O182" i="66" a="1"/>
  <c r="O182" i="66" s="1"/>
  <c r="O183" i="66" a="1"/>
  <c r="O183" i="66" s="1"/>
  <c r="O184" i="66" a="1"/>
  <c r="O184" i="66" s="1"/>
  <c r="O185" i="66" a="1"/>
  <c r="O185" i="66" s="1"/>
  <c r="O186" i="66" a="1"/>
  <c r="O186" i="66" s="1"/>
  <c r="O187" i="66" a="1"/>
  <c r="O187" i="66" s="1"/>
  <c r="O188" i="66" a="1"/>
  <c r="O188" i="66" s="1"/>
  <c r="O189" i="66" a="1"/>
  <c r="O189" i="66" s="1"/>
  <c r="O190" i="66" a="1"/>
  <c r="O190" i="66" s="1"/>
  <c r="O191" i="66" a="1"/>
  <c r="O191" i="66" s="1"/>
  <c r="O192" i="66" a="1"/>
  <c r="O192" i="66" s="1"/>
  <c r="O193" i="66" a="1"/>
  <c r="O193" i="66" s="1"/>
  <c r="O194" i="66" a="1"/>
  <c r="O194" i="66" s="1"/>
  <c r="O195" i="66" a="1"/>
  <c r="O195" i="66" s="1"/>
  <c r="O196" i="66" a="1"/>
  <c r="O196" i="66" s="1"/>
  <c r="O197" i="66" a="1"/>
  <c r="O197" i="66" s="1"/>
  <c r="O198" i="66" a="1"/>
  <c r="O198" i="66" s="1"/>
  <c r="O199" i="66" a="1"/>
  <c r="O199" i="66" s="1"/>
  <c r="O200" i="66" a="1"/>
  <c r="O200" i="66" s="1"/>
  <c r="O3" i="65" a="1"/>
  <c r="O3" i="65" s="1"/>
  <c r="O4" i="65" a="1"/>
  <c r="O4" i="65" s="1"/>
  <c r="O5" i="65" a="1"/>
  <c r="O5" i="65" s="1"/>
  <c r="O6" i="65" a="1"/>
  <c r="O6" i="65" s="1"/>
  <c r="O7" i="65" a="1"/>
  <c r="O7" i="65" s="1"/>
  <c r="O8" i="65" a="1"/>
  <c r="O8" i="65" s="1"/>
  <c r="O9" i="65" a="1"/>
  <c r="O9" i="65" s="1"/>
  <c r="O10" i="65" a="1"/>
  <c r="O10" i="65" s="1"/>
  <c r="O11" i="65" a="1"/>
  <c r="O11" i="65" s="1"/>
  <c r="O12" i="65" a="1"/>
  <c r="O12" i="65" s="1"/>
  <c r="O13" i="65" a="1"/>
  <c r="O13" i="65" s="1"/>
  <c r="O14" i="65" a="1"/>
  <c r="O14" i="65" s="1"/>
  <c r="O15" i="65" a="1"/>
  <c r="O15" i="65" s="1"/>
  <c r="O16" i="65" a="1"/>
  <c r="O16" i="65" s="1"/>
  <c r="O17" i="65" a="1"/>
  <c r="O17" i="65" s="1"/>
  <c r="O18" i="65" a="1"/>
  <c r="O18" i="65" s="1"/>
  <c r="O19" i="65" a="1"/>
  <c r="O19" i="65" s="1"/>
  <c r="O20" i="65" a="1"/>
  <c r="O20" i="65" s="1"/>
  <c r="O21" i="65" a="1"/>
  <c r="O21" i="65" s="1"/>
  <c r="O22" i="65" a="1"/>
  <c r="O22" i="65" s="1"/>
  <c r="O23" i="65" a="1"/>
  <c r="O23" i="65" s="1"/>
  <c r="O24" i="65" a="1"/>
  <c r="O24" i="65" s="1"/>
  <c r="O25" i="65" a="1"/>
  <c r="O25" i="65" s="1"/>
  <c r="O26" i="65" a="1"/>
  <c r="O26" i="65" s="1"/>
  <c r="O27" i="65" a="1"/>
  <c r="O27" i="65" s="1"/>
  <c r="O28" i="65" a="1"/>
  <c r="O28" i="65" s="1"/>
  <c r="O29" i="65" a="1"/>
  <c r="O29" i="65" s="1"/>
  <c r="O30" i="65" a="1"/>
  <c r="O30" i="65" s="1"/>
  <c r="O31" i="65" a="1"/>
  <c r="O31" i="65" s="1"/>
  <c r="O32" i="65" a="1"/>
  <c r="O32" i="65" s="1"/>
  <c r="O33" i="65" a="1"/>
  <c r="O33" i="65" s="1"/>
  <c r="O34" i="65" a="1"/>
  <c r="O34" i="65" s="1"/>
  <c r="O35" i="65" a="1"/>
  <c r="O35" i="65" s="1"/>
  <c r="O36" i="65" a="1"/>
  <c r="O36" i="65" s="1"/>
  <c r="O37" i="65" a="1"/>
  <c r="O37" i="65" s="1"/>
  <c r="O38" i="65" a="1"/>
  <c r="O38" i="65" s="1"/>
  <c r="O39" i="65" a="1"/>
  <c r="O39" i="65" s="1"/>
  <c r="O40" i="65" a="1"/>
  <c r="O40" i="65" s="1"/>
  <c r="O41" i="65" a="1"/>
  <c r="O41" i="65" s="1"/>
  <c r="O42" i="65" a="1"/>
  <c r="O42" i="65" s="1"/>
  <c r="O43" i="65" a="1"/>
  <c r="O43" i="65" s="1"/>
  <c r="O44" i="65" a="1"/>
  <c r="O44" i="65" s="1"/>
  <c r="O45" i="65" a="1"/>
  <c r="O45" i="65" s="1"/>
  <c r="O46" i="65" a="1"/>
  <c r="O46" i="65" s="1"/>
  <c r="O47" i="65" a="1"/>
  <c r="O47" i="65" s="1"/>
  <c r="O48" i="65" a="1"/>
  <c r="O48" i="65" s="1"/>
  <c r="O49" i="65" a="1"/>
  <c r="O49" i="65" s="1"/>
  <c r="O50" i="65" a="1"/>
  <c r="O50" i="65" s="1"/>
  <c r="O51" i="65" a="1"/>
  <c r="O51" i="65" s="1"/>
  <c r="O52" i="65" a="1"/>
  <c r="O52" i="65" s="1"/>
  <c r="O53" i="65" a="1"/>
  <c r="O53" i="65" s="1"/>
  <c r="O54" i="65" a="1"/>
  <c r="O54" i="65" s="1"/>
  <c r="O55" i="65" a="1"/>
  <c r="O55" i="65" s="1"/>
  <c r="O56" i="65" a="1"/>
  <c r="O56" i="65" s="1"/>
  <c r="O57" i="65" a="1"/>
  <c r="O57" i="65" s="1"/>
  <c r="O58" i="65" a="1"/>
  <c r="O58" i="65" s="1"/>
  <c r="O59" i="65" a="1"/>
  <c r="O59" i="65" s="1"/>
  <c r="O60" i="65" a="1"/>
  <c r="O60" i="65" s="1"/>
  <c r="O61" i="65" a="1"/>
  <c r="O61" i="65" s="1"/>
  <c r="O62" i="65" a="1"/>
  <c r="O62" i="65" s="1"/>
  <c r="O63" i="65" a="1"/>
  <c r="O63" i="65" s="1"/>
  <c r="O64" i="65" a="1"/>
  <c r="O64" i="65" s="1"/>
  <c r="O65" i="65" a="1"/>
  <c r="O65" i="65" s="1"/>
  <c r="O66" i="65" a="1"/>
  <c r="O66" i="65" s="1"/>
  <c r="O67" i="65" a="1"/>
  <c r="O67" i="65" s="1"/>
  <c r="O68" i="65" a="1"/>
  <c r="O68" i="65" s="1"/>
  <c r="O69" i="65" a="1"/>
  <c r="O69" i="65" s="1"/>
  <c r="O70" i="65" a="1"/>
  <c r="O70" i="65" s="1"/>
  <c r="O71" i="65" a="1"/>
  <c r="O71" i="65" s="1"/>
  <c r="O72" i="65" a="1"/>
  <c r="O72" i="65" s="1"/>
  <c r="O73" i="65" a="1"/>
  <c r="O73" i="65" s="1"/>
  <c r="O74" i="65" a="1"/>
  <c r="O74" i="65" s="1"/>
  <c r="O75" i="65" a="1"/>
  <c r="O75" i="65" s="1"/>
  <c r="O76" i="65" a="1"/>
  <c r="O76" i="65" s="1"/>
  <c r="O77" i="65" a="1"/>
  <c r="O77" i="65" s="1"/>
  <c r="O78" i="65" a="1"/>
  <c r="O78" i="65" s="1"/>
  <c r="O79" i="65" a="1"/>
  <c r="O79" i="65" s="1"/>
  <c r="O80" i="65" a="1"/>
  <c r="O80" i="65" s="1"/>
  <c r="O81" i="65" a="1"/>
  <c r="O81" i="65" s="1"/>
  <c r="O82" i="65" a="1"/>
  <c r="O82" i="65" s="1"/>
  <c r="O83" i="65" a="1"/>
  <c r="O83" i="65" s="1"/>
  <c r="O84" i="65" a="1"/>
  <c r="O84" i="65" s="1"/>
  <c r="O85" i="65" a="1"/>
  <c r="O85" i="65" s="1"/>
  <c r="O86" i="65" a="1"/>
  <c r="O86" i="65" s="1"/>
  <c r="O87" i="65" a="1"/>
  <c r="O87" i="65" s="1"/>
  <c r="O88" i="65" a="1"/>
  <c r="O88" i="65" s="1"/>
  <c r="O89" i="65" a="1"/>
  <c r="O89" i="65" s="1"/>
  <c r="O90" i="65" a="1"/>
  <c r="O90" i="65" s="1"/>
  <c r="O91" i="65" a="1"/>
  <c r="O91" i="65" s="1"/>
  <c r="O92" i="65" a="1"/>
  <c r="O92" i="65" s="1"/>
  <c r="O93" i="65" a="1"/>
  <c r="O93" i="65" s="1"/>
  <c r="O94" i="65" a="1"/>
  <c r="O94" i="65" s="1"/>
  <c r="O95" i="65" a="1"/>
  <c r="O95" i="65" s="1"/>
  <c r="O96" i="65" a="1"/>
  <c r="O96" i="65" s="1"/>
  <c r="O97" i="65" a="1"/>
  <c r="O97" i="65" s="1"/>
  <c r="O98" i="65" a="1"/>
  <c r="O98" i="65" s="1"/>
  <c r="O99" i="65" a="1"/>
  <c r="O99" i="65" s="1"/>
  <c r="O100" i="65" a="1"/>
  <c r="O100" i="65" s="1"/>
  <c r="O101" i="65" a="1"/>
  <c r="O101" i="65" s="1"/>
  <c r="O102" i="65" a="1"/>
  <c r="O102" i="65" s="1"/>
  <c r="O103" i="65" a="1"/>
  <c r="O103" i="65" s="1"/>
  <c r="O104" i="65" a="1"/>
  <c r="O104" i="65" s="1"/>
  <c r="O105" i="65" a="1"/>
  <c r="O105" i="65" s="1"/>
  <c r="O106" i="65" a="1"/>
  <c r="O106" i="65" s="1"/>
  <c r="O107" i="65" a="1"/>
  <c r="O107" i="65" s="1"/>
  <c r="O108" i="65" a="1"/>
  <c r="O108" i="65" s="1"/>
  <c r="O109" i="65" a="1"/>
  <c r="O109" i="65" s="1"/>
  <c r="O110" i="65" a="1"/>
  <c r="O110" i="65" s="1"/>
  <c r="O111" i="65" a="1"/>
  <c r="O111" i="65" s="1"/>
  <c r="O112" i="65" a="1"/>
  <c r="O112" i="65" s="1"/>
  <c r="O113" i="65" a="1"/>
  <c r="O113" i="65" s="1"/>
  <c r="O114" i="65" a="1"/>
  <c r="O114" i="65" s="1"/>
  <c r="O115" i="65" a="1"/>
  <c r="O115" i="65" s="1"/>
  <c r="O116" i="65" a="1"/>
  <c r="O116" i="65" s="1"/>
  <c r="O117" i="65" a="1"/>
  <c r="O117" i="65" s="1"/>
  <c r="O118" i="65" a="1"/>
  <c r="O118" i="65" s="1"/>
  <c r="O119" i="65" a="1"/>
  <c r="O119" i="65" s="1"/>
  <c r="O120" i="65" a="1"/>
  <c r="O120" i="65" s="1"/>
  <c r="O121" i="65" a="1"/>
  <c r="O121" i="65" s="1"/>
  <c r="O122" i="65" a="1"/>
  <c r="O122" i="65" s="1"/>
  <c r="O123" i="65" a="1"/>
  <c r="O123" i="65" s="1"/>
  <c r="O124" i="65" a="1"/>
  <c r="O124" i="65" s="1"/>
  <c r="O125" i="65" a="1"/>
  <c r="O125" i="65" s="1"/>
  <c r="O126" i="65" a="1"/>
  <c r="O126" i="65" s="1"/>
  <c r="O127" i="65" a="1"/>
  <c r="O127" i="65" s="1"/>
  <c r="O128" i="65" a="1"/>
  <c r="O128" i="65" s="1"/>
  <c r="O129" i="65" a="1"/>
  <c r="O129" i="65" s="1"/>
  <c r="O130" i="65" a="1"/>
  <c r="O130" i="65" s="1"/>
  <c r="O131" i="65" a="1"/>
  <c r="O131" i="65" s="1"/>
  <c r="O132" i="65" a="1"/>
  <c r="O132" i="65" s="1"/>
  <c r="O133" i="65" a="1"/>
  <c r="O133" i="65" s="1"/>
  <c r="O134" i="65" a="1"/>
  <c r="O134" i="65" s="1"/>
  <c r="O135" i="65" a="1"/>
  <c r="O135" i="65" s="1"/>
  <c r="O136" i="65" a="1"/>
  <c r="O136" i="65" s="1"/>
  <c r="O137" i="65" a="1"/>
  <c r="O137" i="65" s="1"/>
  <c r="O138" i="65" a="1"/>
  <c r="O138" i="65" s="1"/>
  <c r="O139" i="65" a="1"/>
  <c r="O139" i="65" s="1"/>
  <c r="O140" i="65" a="1"/>
  <c r="O140" i="65" s="1"/>
  <c r="O141" i="65" a="1"/>
  <c r="O141" i="65" s="1"/>
  <c r="O142" i="65" a="1"/>
  <c r="O142" i="65" s="1"/>
  <c r="O143" i="65" a="1"/>
  <c r="O143" i="65" s="1"/>
  <c r="O144" i="65" a="1"/>
  <c r="O144" i="65" s="1"/>
  <c r="O145" i="65" a="1"/>
  <c r="O145" i="65" s="1"/>
  <c r="O146" i="65" a="1"/>
  <c r="O146" i="65" s="1"/>
  <c r="O147" i="65" a="1"/>
  <c r="O147" i="65" s="1"/>
  <c r="O148" i="65" a="1"/>
  <c r="O148" i="65" s="1"/>
  <c r="O149" i="65" a="1"/>
  <c r="O149" i="65" s="1"/>
  <c r="O150" i="65" a="1"/>
  <c r="O150" i="65" s="1"/>
  <c r="O151" i="65" a="1"/>
  <c r="O151" i="65" s="1"/>
  <c r="O152" i="65" a="1"/>
  <c r="O152" i="65" s="1"/>
  <c r="O153" i="65" a="1"/>
  <c r="O153" i="65" s="1"/>
  <c r="O154" i="65" a="1"/>
  <c r="O154" i="65" s="1"/>
  <c r="O155" i="65" a="1"/>
  <c r="O155" i="65" s="1"/>
  <c r="O156" i="65" a="1"/>
  <c r="O156" i="65" s="1"/>
  <c r="O157" i="65" a="1"/>
  <c r="O157" i="65" s="1"/>
  <c r="O158" i="65" a="1"/>
  <c r="O158" i="65" s="1"/>
  <c r="O159" i="65" a="1"/>
  <c r="O159" i="65" s="1"/>
  <c r="O160" i="65" a="1"/>
  <c r="O160" i="65" s="1"/>
  <c r="O161" i="65" a="1"/>
  <c r="O161" i="65" s="1"/>
  <c r="O162" i="65" a="1"/>
  <c r="O162" i="65" s="1"/>
  <c r="O163" i="65" a="1"/>
  <c r="O163" i="65" s="1"/>
  <c r="O164" i="65" a="1"/>
  <c r="O164" i="65" s="1"/>
  <c r="O165" i="65" a="1"/>
  <c r="O165" i="65" s="1"/>
  <c r="O166" i="65" a="1"/>
  <c r="O166" i="65" s="1"/>
  <c r="O167" i="65" a="1"/>
  <c r="O167" i="65" s="1"/>
  <c r="O168" i="65" a="1"/>
  <c r="O168" i="65" s="1"/>
  <c r="O169" i="65" a="1"/>
  <c r="O169" i="65" s="1"/>
  <c r="O170" i="65" a="1"/>
  <c r="O170" i="65" s="1"/>
  <c r="O171" i="65" a="1"/>
  <c r="O171" i="65" s="1"/>
  <c r="O172" i="65" a="1"/>
  <c r="O172" i="65" s="1"/>
  <c r="O173" i="65" a="1"/>
  <c r="O173" i="65" s="1"/>
  <c r="O174" i="65" a="1"/>
  <c r="O174" i="65" s="1"/>
  <c r="O175" i="65" a="1"/>
  <c r="O175" i="65" s="1"/>
  <c r="O176" i="65" a="1"/>
  <c r="O176" i="65" s="1"/>
  <c r="O177" i="65" a="1"/>
  <c r="O177" i="65" s="1"/>
  <c r="O178" i="65" a="1"/>
  <c r="O178" i="65" s="1"/>
  <c r="O179" i="65" a="1"/>
  <c r="O179" i="65" s="1"/>
  <c r="O180" i="65" a="1"/>
  <c r="O180" i="65" s="1"/>
  <c r="O181" i="65" a="1"/>
  <c r="O181" i="65" s="1"/>
  <c r="O182" i="65" a="1"/>
  <c r="O182" i="65" s="1"/>
  <c r="O183" i="65" a="1"/>
  <c r="O183" i="65" s="1"/>
  <c r="O184" i="65" a="1"/>
  <c r="O184" i="65" s="1"/>
  <c r="O185" i="65" a="1"/>
  <c r="O185" i="65" s="1"/>
  <c r="O186" i="65" a="1"/>
  <c r="O186" i="65" s="1"/>
  <c r="O187" i="65" a="1"/>
  <c r="O187" i="65" s="1"/>
  <c r="O188" i="65" a="1"/>
  <c r="O188" i="65" s="1"/>
  <c r="O189" i="65" a="1"/>
  <c r="O189" i="65" s="1"/>
  <c r="O190" i="65" a="1"/>
  <c r="O190" i="65" s="1"/>
  <c r="O191" i="65" a="1"/>
  <c r="O191" i="65" s="1"/>
  <c r="O192" i="65" a="1"/>
  <c r="O192" i="65" s="1"/>
  <c r="O193" i="65" a="1"/>
  <c r="O193" i="65" s="1"/>
  <c r="O194" i="65" a="1"/>
  <c r="O194" i="65" s="1"/>
  <c r="O195" i="65" a="1"/>
  <c r="O195" i="65" s="1"/>
  <c r="O196" i="65" a="1"/>
  <c r="O196" i="65" s="1"/>
  <c r="O197" i="65" a="1"/>
  <c r="O197" i="65" s="1"/>
  <c r="O198" i="65" a="1"/>
  <c r="O198" i="65" s="1"/>
  <c r="O199" i="65" a="1"/>
  <c r="O199" i="65" s="1"/>
  <c r="O200" i="65" a="1"/>
  <c r="O200" i="65" s="1"/>
  <c r="O3" i="60" a="1"/>
  <c r="O3" i="60" s="1"/>
  <c r="O4" i="60" a="1"/>
  <c r="O4" i="60" s="1"/>
  <c r="O5" i="60" a="1"/>
  <c r="O5" i="60" s="1"/>
  <c r="O6" i="60" a="1"/>
  <c r="O6" i="60" s="1"/>
  <c r="O7" i="60" a="1"/>
  <c r="O7" i="60" s="1"/>
  <c r="O8" i="60" a="1"/>
  <c r="O8" i="60" s="1"/>
  <c r="O9" i="60" a="1"/>
  <c r="O9" i="60" s="1"/>
  <c r="O10" i="60" a="1"/>
  <c r="O10" i="60" s="1"/>
  <c r="O11" i="60" a="1"/>
  <c r="O11" i="60" s="1"/>
  <c r="O12" i="60" a="1"/>
  <c r="O12" i="60" s="1"/>
  <c r="O13" i="60" a="1"/>
  <c r="O13" i="60" s="1"/>
  <c r="O14" i="60" a="1"/>
  <c r="O14" i="60" s="1"/>
  <c r="O15" i="60" a="1"/>
  <c r="O15" i="60" s="1"/>
  <c r="O16" i="60" a="1"/>
  <c r="O16" i="60" s="1"/>
  <c r="O17" i="60" a="1"/>
  <c r="O17" i="60" s="1"/>
  <c r="O18" i="60" a="1"/>
  <c r="O18" i="60" s="1"/>
  <c r="O19" i="60" a="1"/>
  <c r="O19" i="60" s="1"/>
  <c r="O20" i="60" a="1"/>
  <c r="O20" i="60" s="1"/>
  <c r="O21" i="60" a="1"/>
  <c r="O21" i="60" s="1"/>
  <c r="O22" i="60" a="1"/>
  <c r="O22" i="60" s="1"/>
  <c r="O23" i="60" a="1"/>
  <c r="O23" i="60" s="1"/>
  <c r="O24" i="60" a="1"/>
  <c r="O24" i="60" s="1"/>
  <c r="O25" i="60" a="1"/>
  <c r="O25" i="60" s="1"/>
  <c r="O26" i="60" a="1"/>
  <c r="O26" i="60" s="1"/>
  <c r="O27" i="60" a="1"/>
  <c r="O27" i="60" s="1"/>
  <c r="O28" i="60" a="1"/>
  <c r="O28" i="60" s="1"/>
  <c r="O29" i="60" a="1"/>
  <c r="O29" i="60" s="1"/>
  <c r="O30" i="60" a="1"/>
  <c r="O30" i="60" s="1"/>
  <c r="O31" i="60" a="1"/>
  <c r="O31" i="60" s="1"/>
  <c r="O32" i="60" a="1"/>
  <c r="O32" i="60" s="1"/>
  <c r="O33" i="60" a="1"/>
  <c r="O33" i="60" s="1"/>
  <c r="O34" i="60" a="1"/>
  <c r="O34" i="60" s="1"/>
  <c r="O35" i="60" a="1"/>
  <c r="O35" i="60" s="1"/>
  <c r="O36" i="60" a="1"/>
  <c r="O36" i="60" s="1"/>
  <c r="O37" i="60" a="1"/>
  <c r="O37" i="60" s="1"/>
  <c r="O38" i="60" a="1"/>
  <c r="O38" i="60" s="1"/>
  <c r="O39" i="60" a="1"/>
  <c r="O39" i="60" s="1"/>
  <c r="O40" i="60" a="1"/>
  <c r="O40" i="60" s="1"/>
  <c r="O41" i="60" a="1"/>
  <c r="O41" i="60" s="1"/>
  <c r="O42" i="60" a="1"/>
  <c r="O42" i="60" s="1"/>
  <c r="O43" i="60" a="1"/>
  <c r="O43" i="60" s="1"/>
  <c r="O44" i="60" a="1"/>
  <c r="O44" i="60" s="1"/>
  <c r="O45" i="60" a="1"/>
  <c r="O45" i="60" s="1"/>
  <c r="O46" i="60" a="1"/>
  <c r="O46" i="60" s="1"/>
  <c r="O47" i="60" a="1"/>
  <c r="O47" i="60" s="1"/>
  <c r="O48" i="60" a="1"/>
  <c r="O48" i="60" s="1"/>
  <c r="O49" i="60" a="1"/>
  <c r="O49" i="60" s="1"/>
  <c r="O50" i="60" a="1"/>
  <c r="O50" i="60" s="1"/>
  <c r="O51" i="60" a="1"/>
  <c r="O51" i="60" s="1"/>
  <c r="O52" i="60" a="1"/>
  <c r="O52" i="60" s="1"/>
  <c r="O53" i="60" a="1"/>
  <c r="O53" i="60" s="1"/>
  <c r="O54" i="60" a="1"/>
  <c r="O54" i="60" s="1"/>
  <c r="O55" i="60" a="1"/>
  <c r="O55" i="60" s="1"/>
  <c r="O56" i="60" a="1"/>
  <c r="O56" i="60" s="1"/>
  <c r="O57" i="60" a="1"/>
  <c r="O57" i="60" s="1"/>
  <c r="O58" i="60" a="1"/>
  <c r="O58" i="60" s="1"/>
  <c r="O59" i="60" a="1"/>
  <c r="O59" i="60" s="1"/>
  <c r="O60" i="60" a="1"/>
  <c r="O60" i="60" s="1"/>
  <c r="O61" i="60" a="1"/>
  <c r="O61" i="60" s="1"/>
  <c r="O62" i="60" a="1"/>
  <c r="O62" i="60" s="1"/>
  <c r="O63" i="60" a="1"/>
  <c r="O63" i="60" s="1"/>
  <c r="O64" i="60" a="1"/>
  <c r="O64" i="60" s="1"/>
  <c r="O65" i="60" a="1"/>
  <c r="O65" i="60" s="1"/>
  <c r="O66" i="60" a="1"/>
  <c r="O66" i="60" s="1"/>
  <c r="O67" i="60" a="1"/>
  <c r="O67" i="60" s="1"/>
  <c r="O68" i="60" a="1"/>
  <c r="O68" i="60" s="1"/>
  <c r="O69" i="60" a="1"/>
  <c r="O69" i="60" s="1"/>
  <c r="O70" i="60" a="1"/>
  <c r="O70" i="60" s="1"/>
  <c r="O71" i="60" a="1"/>
  <c r="O71" i="60" s="1"/>
  <c r="O72" i="60" a="1"/>
  <c r="O72" i="60" s="1"/>
  <c r="O73" i="60" a="1"/>
  <c r="O73" i="60" s="1"/>
  <c r="O74" i="60" a="1"/>
  <c r="O74" i="60" s="1"/>
  <c r="O75" i="60" a="1"/>
  <c r="O75" i="60" s="1"/>
  <c r="O76" i="60" a="1"/>
  <c r="O76" i="60" s="1"/>
  <c r="O77" i="60" a="1"/>
  <c r="O77" i="60" s="1"/>
  <c r="O78" i="60" a="1"/>
  <c r="O78" i="60" s="1"/>
  <c r="O79" i="60" a="1"/>
  <c r="O79" i="60" s="1"/>
  <c r="O80" i="60" a="1"/>
  <c r="O80" i="60" s="1"/>
  <c r="O81" i="60" a="1"/>
  <c r="O81" i="60" s="1"/>
  <c r="O82" i="60" a="1"/>
  <c r="O82" i="60" s="1"/>
  <c r="O83" i="60" a="1"/>
  <c r="O83" i="60" s="1"/>
  <c r="O84" i="60" a="1"/>
  <c r="O84" i="60" s="1"/>
  <c r="O85" i="60" a="1"/>
  <c r="O85" i="60" s="1"/>
  <c r="O86" i="60" a="1"/>
  <c r="O86" i="60" s="1"/>
  <c r="O87" i="60" a="1"/>
  <c r="O87" i="60" s="1"/>
  <c r="O88" i="60" a="1"/>
  <c r="O88" i="60" s="1"/>
  <c r="O89" i="60" a="1"/>
  <c r="O89" i="60" s="1"/>
  <c r="O90" i="60" a="1"/>
  <c r="O90" i="60" s="1"/>
  <c r="O91" i="60" a="1"/>
  <c r="O91" i="60" s="1"/>
  <c r="O92" i="60" a="1"/>
  <c r="O92" i="60" s="1"/>
  <c r="O93" i="60" a="1"/>
  <c r="O93" i="60" s="1"/>
  <c r="O94" i="60" a="1"/>
  <c r="O94" i="60" s="1"/>
  <c r="O95" i="60" a="1"/>
  <c r="O95" i="60" s="1"/>
  <c r="O96" i="60" a="1"/>
  <c r="O96" i="60" s="1"/>
  <c r="O97" i="60" a="1"/>
  <c r="O97" i="60" s="1"/>
  <c r="O98" i="60" a="1"/>
  <c r="O98" i="60" s="1"/>
  <c r="O99" i="60" a="1"/>
  <c r="O99" i="60" s="1"/>
  <c r="O100" i="60" a="1"/>
  <c r="O100" i="60" s="1"/>
  <c r="O101" i="60" a="1"/>
  <c r="O101" i="60" s="1"/>
  <c r="O102" i="60" a="1"/>
  <c r="O102" i="60" s="1"/>
  <c r="O103" i="60" a="1"/>
  <c r="O103" i="60" s="1"/>
  <c r="O104" i="60" a="1"/>
  <c r="O104" i="60" s="1"/>
  <c r="O105" i="60" a="1"/>
  <c r="O105" i="60" s="1"/>
  <c r="O106" i="60" a="1"/>
  <c r="O106" i="60" s="1"/>
  <c r="O107" i="60" a="1"/>
  <c r="O107" i="60" s="1"/>
  <c r="O108" i="60" a="1"/>
  <c r="O108" i="60" s="1"/>
  <c r="O109" i="60" a="1"/>
  <c r="O109" i="60" s="1"/>
  <c r="O110" i="60" a="1"/>
  <c r="O110" i="60" s="1"/>
  <c r="O111" i="60" a="1"/>
  <c r="O111" i="60" s="1"/>
  <c r="O112" i="60" a="1"/>
  <c r="O112" i="60" s="1"/>
  <c r="O113" i="60" a="1"/>
  <c r="O113" i="60" s="1"/>
  <c r="O114" i="60" a="1"/>
  <c r="O114" i="60" s="1"/>
  <c r="O115" i="60" a="1"/>
  <c r="O115" i="60" s="1"/>
  <c r="O116" i="60" a="1"/>
  <c r="O116" i="60" s="1"/>
  <c r="O117" i="60" a="1"/>
  <c r="O117" i="60" s="1"/>
  <c r="O118" i="60" a="1"/>
  <c r="O118" i="60" s="1"/>
  <c r="O119" i="60" a="1"/>
  <c r="O119" i="60" s="1"/>
  <c r="O120" i="60" a="1"/>
  <c r="O120" i="60" s="1"/>
  <c r="O121" i="60" a="1"/>
  <c r="O121" i="60" s="1"/>
  <c r="O122" i="60" a="1"/>
  <c r="O122" i="60" s="1"/>
  <c r="O123" i="60" a="1"/>
  <c r="O123" i="60" s="1"/>
  <c r="O124" i="60" a="1"/>
  <c r="O124" i="60" s="1"/>
  <c r="O125" i="60" a="1"/>
  <c r="O125" i="60" s="1"/>
  <c r="O126" i="60" a="1"/>
  <c r="O126" i="60" s="1"/>
  <c r="O127" i="60" a="1"/>
  <c r="O127" i="60" s="1"/>
  <c r="O128" i="60" a="1"/>
  <c r="O128" i="60" s="1"/>
  <c r="O129" i="60" a="1"/>
  <c r="O129" i="60" s="1"/>
  <c r="O130" i="60" a="1"/>
  <c r="O130" i="60" s="1"/>
  <c r="O131" i="60" a="1"/>
  <c r="O131" i="60" s="1"/>
  <c r="O132" i="60" a="1"/>
  <c r="O132" i="60" s="1"/>
  <c r="O133" i="60" a="1"/>
  <c r="O133" i="60" s="1"/>
  <c r="O134" i="60" a="1"/>
  <c r="O134" i="60" s="1"/>
  <c r="O135" i="60" a="1"/>
  <c r="O135" i="60" s="1"/>
  <c r="O136" i="60" a="1"/>
  <c r="O136" i="60" s="1"/>
  <c r="O137" i="60" a="1"/>
  <c r="O137" i="60" s="1"/>
  <c r="O138" i="60" a="1"/>
  <c r="O138" i="60" s="1"/>
  <c r="O139" i="60" a="1"/>
  <c r="O139" i="60" s="1"/>
  <c r="O140" i="60" a="1"/>
  <c r="O140" i="60" s="1"/>
  <c r="O141" i="60" a="1"/>
  <c r="O141" i="60" s="1"/>
  <c r="O142" i="60" a="1"/>
  <c r="O142" i="60" s="1"/>
  <c r="O143" i="60" a="1"/>
  <c r="O143" i="60" s="1"/>
  <c r="O144" i="60" a="1"/>
  <c r="O144" i="60" s="1"/>
  <c r="O145" i="60" a="1"/>
  <c r="O145" i="60" s="1"/>
  <c r="O146" i="60" a="1"/>
  <c r="O146" i="60" s="1"/>
  <c r="O147" i="60" a="1"/>
  <c r="O147" i="60" s="1"/>
  <c r="O148" i="60" a="1"/>
  <c r="O148" i="60" s="1"/>
  <c r="O149" i="60" a="1"/>
  <c r="O149" i="60" s="1"/>
  <c r="O150" i="60" a="1"/>
  <c r="O150" i="60" s="1"/>
  <c r="O151" i="60" a="1"/>
  <c r="O151" i="60" s="1"/>
  <c r="O152" i="60" a="1"/>
  <c r="O152" i="60" s="1"/>
  <c r="O153" i="60" a="1"/>
  <c r="O153" i="60" s="1"/>
  <c r="O154" i="60" a="1"/>
  <c r="O154" i="60" s="1"/>
  <c r="O155" i="60" a="1"/>
  <c r="O155" i="60" s="1"/>
  <c r="O156" i="60" a="1"/>
  <c r="O156" i="60" s="1"/>
  <c r="O157" i="60" a="1"/>
  <c r="O157" i="60" s="1"/>
  <c r="O158" i="60" a="1"/>
  <c r="O158" i="60" s="1"/>
  <c r="O159" i="60" a="1"/>
  <c r="O159" i="60" s="1"/>
  <c r="O160" i="60" a="1"/>
  <c r="O160" i="60" s="1"/>
  <c r="O161" i="60" a="1"/>
  <c r="O161" i="60" s="1"/>
  <c r="O162" i="60" a="1"/>
  <c r="O162" i="60" s="1"/>
  <c r="O163" i="60" a="1"/>
  <c r="O163" i="60" s="1"/>
  <c r="O164" i="60" a="1"/>
  <c r="O164" i="60" s="1"/>
  <c r="O165" i="60" a="1"/>
  <c r="O165" i="60" s="1"/>
  <c r="O166" i="60" a="1"/>
  <c r="O166" i="60" s="1"/>
  <c r="O167" i="60" a="1"/>
  <c r="O167" i="60" s="1"/>
  <c r="O168" i="60" a="1"/>
  <c r="O168" i="60" s="1"/>
  <c r="O169" i="60" a="1"/>
  <c r="O169" i="60" s="1"/>
  <c r="O170" i="60" a="1"/>
  <c r="O170" i="60" s="1"/>
  <c r="O171" i="60" a="1"/>
  <c r="O171" i="60" s="1"/>
  <c r="O172" i="60" a="1"/>
  <c r="O172" i="60" s="1"/>
  <c r="O173" i="60" a="1"/>
  <c r="O173" i="60" s="1"/>
  <c r="O174" i="60" a="1"/>
  <c r="O174" i="60" s="1"/>
  <c r="O175" i="60" a="1"/>
  <c r="O175" i="60" s="1"/>
  <c r="O176" i="60" a="1"/>
  <c r="O176" i="60" s="1"/>
  <c r="O177" i="60" a="1"/>
  <c r="O177" i="60" s="1"/>
  <c r="O178" i="60" a="1"/>
  <c r="O178" i="60" s="1"/>
  <c r="O179" i="60" a="1"/>
  <c r="O179" i="60" s="1"/>
  <c r="O180" i="60" a="1"/>
  <c r="O180" i="60" s="1"/>
  <c r="O181" i="60" a="1"/>
  <c r="O181" i="60" s="1"/>
  <c r="O182" i="60" a="1"/>
  <c r="O182" i="60" s="1"/>
  <c r="O183" i="60" a="1"/>
  <c r="O183" i="60" s="1"/>
  <c r="O184" i="60" a="1"/>
  <c r="O184" i="60" s="1"/>
  <c r="O185" i="60" a="1"/>
  <c r="O185" i="60" s="1"/>
  <c r="O186" i="60" a="1"/>
  <c r="O186" i="60" s="1"/>
  <c r="O187" i="60" a="1"/>
  <c r="O187" i="60" s="1"/>
  <c r="O188" i="60" a="1"/>
  <c r="O188" i="60" s="1"/>
  <c r="O189" i="60" a="1"/>
  <c r="O189" i="60" s="1"/>
  <c r="O190" i="60" a="1"/>
  <c r="O190" i="60" s="1"/>
  <c r="O191" i="60" a="1"/>
  <c r="O191" i="60" s="1"/>
  <c r="O192" i="60" a="1"/>
  <c r="O192" i="60" s="1"/>
  <c r="O193" i="60" a="1"/>
  <c r="O193" i="60" s="1"/>
  <c r="O194" i="60" a="1"/>
  <c r="O194" i="60" s="1"/>
  <c r="O195" i="60" a="1"/>
  <c r="O195" i="60" s="1"/>
  <c r="O196" i="60" a="1"/>
  <c r="O196" i="60" s="1"/>
  <c r="O197" i="60" a="1"/>
  <c r="O197" i="60" s="1"/>
  <c r="O198" i="60" a="1"/>
  <c r="O198" i="60" s="1"/>
  <c r="O199" i="60" a="1"/>
  <c r="O199" i="60" s="1"/>
  <c r="O200" i="60" a="1"/>
  <c r="O200" i="60" s="1"/>
  <c r="O3" i="63" a="1"/>
  <c r="O3" i="63" s="1"/>
  <c r="O4" i="63" a="1"/>
  <c r="O4" i="63" s="1"/>
  <c r="O5" i="63" a="1"/>
  <c r="O5" i="63" s="1"/>
  <c r="O6" i="63" a="1"/>
  <c r="O6" i="63" s="1"/>
  <c r="O7" i="63" a="1"/>
  <c r="O7" i="63" s="1"/>
  <c r="O8" i="63" a="1"/>
  <c r="O8" i="63" s="1"/>
  <c r="O9" i="63" a="1"/>
  <c r="O9" i="63" s="1"/>
  <c r="O10" i="63" a="1"/>
  <c r="O10" i="63" s="1"/>
  <c r="O11" i="63" a="1"/>
  <c r="O11" i="63" s="1"/>
  <c r="O12" i="63" a="1"/>
  <c r="O12" i="63" s="1"/>
  <c r="O13" i="63" a="1"/>
  <c r="O13" i="63" s="1"/>
  <c r="O14" i="63" a="1"/>
  <c r="O14" i="63" s="1"/>
  <c r="O15" i="63" a="1"/>
  <c r="O15" i="63" s="1"/>
  <c r="O16" i="63" a="1"/>
  <c r="O16" i="63" s="1"/>
  <c r="O17" i="63" a="1"/>
  <c r="O17" i="63" s="1"/>
  <c r="O18" i="63" a="1"/>
  <c r="O18" i="63" s="1"/>
  <c r="O19" i="63" a="1"/>
  <c r="O19" i="63" s="1"/>
  <c r="O20" i="63" a="1"/>
  <c r="O20" i="63" s="1"/>
  <c r="O21" i="63" a="1"/>
  <c r="O21" i="63" s="1"/>
  <c r="O22" i="63" a="1"/>
  <c r="O22" i="63" s="1"/>
  <c r="O23" i="63" a="1"/>
  <c r="O23" i="63" s="1"/>
  <c r="O24" i="63" a="1"/>
  <c r="O24" i="63" s="1"/>
  <c r="O25" i="63" a="1"/>
  <c r="O25" i="63" s="1"/>
  <c r="O26" i="63" a="1"/>
  <c r="O26" i="63" s="1"/>
  <c r="O27" i="63" a="1"/>
  <c r="O27" i="63" s="1"/>
  <c r="O28" i="63" a="1"/>
  <c r="O28" i="63" s="1"/>
  <c r="O29" i="63" a="1"/>
  <c r="O29" i="63" s="1"/>
  <c r="O30" i="63" a="1"/>
  <c r="O30" i="63" s="1"/>
  <c r="O31" i="63" a="1"/>
  <c r="O31" i="63" s="1"/>
  <c r="O32" i="63" a="1"/>
  <c r="O32" i="63" s="1"/>
  <c r="O33" i="63" a="1"/>
  <c r="O33" i="63" s="1"/>
  <c r="O34" i="63" a="1"/>
  <c r="O34" i="63" s="1"/>
  <c r="O35" i="63" a="1"/>
  <c r="O35" i="63" s="1"/>
  <c r="O36" i="63" a="1"/>
  <c r="O36" i="63" s="1"/>
  <c r="O37" i="63" a="1"/>
  <c r="O37" i="63" s="1"/>
  <c r="O38" i="63" a="1"/>
  <c r="O38" i="63" s="1"/>
  <c r="O39" i="63" a="1"/>
  <c r="O39" i="63" s="1"/>
  <c r="O40" i="63" a="1"/>
  <c r="O40" i="63" s="1"/>
  <c r="O41" i="63" a="1"/>
  <c r="O41" i="63" s="1"/>
  <c r="O42" i="63" a="1"/>
  <c r="O42" i="63" s="1"/>
  <c r="O43" i="63" a="1"/>
  <c r="O43" i="63" s="1"/>
  <c r="O44" i="63" a="1"/>
  <c r="O44" i="63" s="1"/>
  <c r="O45" i="63" a="1"/>
  <c r="O45" i="63" s="1"/>
  <c r="O46" i="63" a="1"/>
  <c r="O46" i="63" s="1"/>
  <c r="O47" i="63" a="1"/>
  <c r="O47" i="63" s="1"/>
  <c r="O48" i="63" a="1"/>
  <c r="O48" i="63" s="1"/>
  <c r="O49" i="63" a="1"/>
  <c r="O49" i="63" s="1"/>
  <c r="O50" i="63" a="1"/>
  <c r="O50" i="63" s="1"/>
  <c r="O51" i="63" a="1"/>
  <c r="O51" i="63" s="1"/>
  <c r="O52" i="63" a="1"/>
  <c r="O52" i="63" s="1"/>
  <c r="O53" i="63" a="1"/>
  <c r="O53" i="63" s="1"/>
  <c r="O54" i="63" a="1"/>
  <c r="O54" i="63" s="1"/>
  <c r="O55" i="63" a="1"/>
  <c r="O55" i="63" s="1"/>
  <c r="O56" i="63" a="1"/>
  <c r="O56" i="63" s="1"/>
  <c r="O57" i="63" a="1"/>
  <c r="O57" i="63" s="1"/>
  <c r="O58" i="63" a="1"/>
  <c r="O58" i="63" s="1"/>
  <c r="O59" i="63" a="1"/>
  <c r="O59" i="63" s="1"/>
  <c r="O60" i="63" a="1"/>
  <c r="O60" i="63" s="1"/>
  <c r="O61" i="63" a="1"/>
  <c r="O61" i="63" s="1"/>
  <c r="O62" i="63" a="1"/>
  <c r="O62" i="63" s="1"/>
  <c r="O63" i="63" a="1"/>
  <c r="O63" i="63" s="1"/>
  <c r="O64" i="63" a="1"/>
  <c r="O64" i="63" s="1"/>
  <c r="O65" i="63" a="1"/>
  <c r="O65" i="63" s="1"/>
  <c r="O66" i="63" a="1"/>
  <c r="O66" i="63" s="1"/>
  <c r="O67" i="63" a="1"/>
  <c r="O67" i="63" s="1"/>
  <c r="O68" i="63" a="1"/>
  <c r="O68" i="63" s="1"/>
  <c r="O69" i="63" a="1"/>
  <c r="O69" i="63" s="1"/>
  <c r="O70" i="63" a="1"/>
  <c r="O70" i="63" s="1"/>
  <c r="O71" i="63" a="1"/>
  <c r="O71" i="63" s="1"/>
  <c r="O72" i="63" a="1"/>
  <c r="O72" i="63" s="1"/>
  <c r="O73" i="63" a="1"/>
  <c r="O73" i="63" s="1"/>
  <c r="O74" i="63" a="1"/>
  <c r="O74" i="63" s="1"/>
  <c r="O75" i="63" a="1"/>
  <c r="O75" i="63" s="1"/>
  <c r="O76" i="63" a="1"/>
  <c r="O76" i="63" s="1"/>
  <c r="O77" i="63" a="1"/>
  <c r="O77" i="63" s="1"/>
  <c r="O78" i="63" a="1"/>
  <c r="O78" i="63" s="1"/>
  <c r="O79" i="63" a="1"/>
  <c r="O79" i="63" s="1"/>
  <c r="O80" i="63" a="1"/>
  <c r="O80" i="63" s="1"/>
  <c r="O81" i="63" a="1"/>
  <c r="O81" i="63" s="1"/>
  <c r="O82" i="63" a="1"/>
  <c r="O82" i="63" s="1"/>
  <c r="O83" i="63" a="1"/>
  <c r="O83" i="63" s="1"/>
  <c r="O84" i="63" a="1"/>
  <c r="O84" i="63" s="1"/>
  <c r="O85" i="63" a="1"/>
  <c r="O85" i="63" s="1"/>
  <c r="O86" i="63" a="1"/>
  <c r="O86" i="63" s="1"/>
  <c r="O87" i="63" a="1"/>
  <c r="O87" i="63" s="1"/>
  <c r="O88" i="63" a="1"/>
  <c r="O88" i="63" s="1"/>
  <c r="O89" i="63" a="1"/>
  <c r="O89" i="63" s="1"/>
  <c r="O90" i="63" a="1"/>
  <c r="O90" i="63" s="1"/>
  <c r="O91" i="63" a="1"/>
  <c r="O91" i="63" s="1"/>
  <c r="O92" i="63" a="1"/>
  <c r="O92" i="63" s="1"/>
  <c r="O93" i="63" a="1"/>
  <c r="O93" i="63" s="1"/>
  <c r="O94" i="63" a="1"/>
  <c r="O94" i="63" s="1"/>
  <c r="O95" i="63" a="1"/>
  <c r="O95" i="63" s="1"/>
  <c r="O96" i="63" a="1"/>
  <c r="O96" i="63" s="1"/>
  <c r="O97" i="63" a="1"/>
  <c r="O97" i="63" s="1"/>
  <c r="O98" i="63" a="1"/>
  <c r="O98" i="63" s="1"/>
  <c r="O99" i="63" a="1"/>
  <c r="O99" i="63" s="1"/>
  <c r="O100" i="63" a="1"/>
  <c r="O100" i="63" s="1"/>
  <c r="O101" i="63" a="1"/>
  <c r="O101" i="63" s="1"/>
  <c r="O102" i="63" a="1"/>
  <c r="O102" i="63" s="1"/>
  <c r="O103" i="63" a="1"/>
  <c r="O103" i="63" s="1"/>
  <c r="O104" i="63" a="1"/>
  <c r="O104" i="63" s="1"/>
  <c r="O105" i="63" a="1"/>
  <c r="O105" i="63" s="1"/>
  <c r="O106" i="63" a="1"/>
  <c r="O106" i="63" s="1"/>
  <c r="O107" i="63" a="1"/>
  <c r="O107" i="63" s="1"/>
  <c r="O108" i="63" a="1"/>
  <c r="O108" i="63" s="1"/>
  <c r="O109" i="63" a="1"/>
  <c r="O109" i="63" s="1"/>
  <c r="O110" i="63" a="1"/>
  <c r="O110" i="63" s="1"/>
  <c r="O111" i="63" a="1"/>
  <c r="O111" i="63" s="1"/>
  <c r="O112" i="63" a="1"/>
  <c r="O112" i="63" s="1"/>
  <c r="O113" i="63" a="1"/>
  <c r="O113" i="63" s="1"/>
  <c r="O114" i="63" a="1"/>
  <c r="O114" i="63" s="1"/>
  <c r="O115" i="63" a="1"/>
  <c r="O115" i="63" s="1"/>
  <c r="O116" i="63" a="1"/>
  <c r="O116" i="63" s="1"/>
  <c r="O117" i="63" a="1"/>
  <c r="O117" i="63" s="1"/>
  <c r="O118" i="63" a="1"/>
  <c r="O118" i="63" s="1"/>
  <c r="O119" i="63" a="1"/>
  <c r="O119" i="63" s="1"/>
  <c r="O120" i="63" a="1"/>
  <c r="O120" i="63" s="1"/>
  <c r="O121" i="63" a="1"/>
  <c r="O121" i="63" s="1"/>
  <c r="O122" i="63" a="1"/>
  <c r="O122" i="63" s="1"/>
  <c r="O123" i="63" a="1"/>
  <c r="O123" i="63" s="1"/>
  <c r="O124" i="63" a="1"/>
  <c r="O124" i="63" s="1"/>
  <c r="O125" i="63" a="1"/>
  <c r="O125" i="63" s="1"/>
  <c r="O126" i="63" a="1"/>
  <c r="O126" i="63" s="1"/>
  <c r="O127" i="63" a="1"/>
  <c r="O127" i="63" s="1"/>
  <c r="O128" i="63" a="1"/>
  <c r="O128" i="63" s="1"/>
  <c r="O129" i="63" a="1"/>
  <c r="O129" i="63" s="1"/>
  <c r="O130" i="63" a="1"/>
  <c r="O130" i="63" s="1"/>
  <c r="O131" i="63" a="1"/>
  <c r="O131" i="63" s="1"/>
  <c r="O132" i="63" a="1"/>
  <c r="O132" i="63" s="1"/>
  <c r="O133" i="63" a="1"/>
  <c r="O133" i="63" s="1"/>
  <c r="O134" i="63" a="1"/>
  <c r="O134" i="63" s="1"/>
  <c r="O135" i="63" a="1"/>
  <c r="O135" i="63" s="1"/>
  <c r="O136" i="63" a="1"/>
  <c r="O136" i="63" s="1"/>
  <c r="O137" i="63" a="1"/>
  <c r="O137" i="63" s="1"/>
  <c r="O138" i="63" a="1"/>
  <c r="O138" i="63" s="1"/>
  <c r="O139" i="63" a="1"/>
  <c r="O139" i="63" s="1"/>
  <c r="O140" i="63" a="1"/>
  <c r="O140" i="63" s="1"/>
  <c r="O141" i="63" a="1"/>
  <c r="O141" i="63" s="1"/>
  <c r="O142" i="63" a="1"/>
  <c r="O142" i="63" s="1"/>
  <c r="O143" i="63" a="1"/>
  <c r="O143" i="63" s="1"/>
  <c r="O144" i="63" a="1"/>
  <c r="O144" i="63" s="1"/>
  <c r="O145" i="63" a="1"/>
  <c r="O145" i="63" s="1"/>
  <c r="O146" i="63" a="1"/>
  <c r="O146" i="63" s="1"/>
  <c r="O147" i="63" a="1"/>
  <c r="O147" i="63" s="1"/>
  <c r="O148" i="63" a="1"/>
  <c r="O148" i="63" s="1"/>
  <c r="O149" i="63" a="1"/>
  <c r="O149" i="63" s="1"/>
  <c r="O150" i="63" a="1"/>
  <c r="O150" i="63" s="1"/>
  <c r="O151" i="63" a="1"/>
  <c r="O151" i="63" s="1"/>
  <c r="O152" i="63" a="1"/>
  <c r="O152" i="63" s="1"/>
  <c r="O153" i="63" a="1"/>
  <c r="O153" i="63" s="1"/>
  <c r="O154" i="63" a="1"/>
  <c r="O154" i="63" s="1"/>
  <c r="O155" i="63" a="1"/>
  <c r="O155" i="63" s="1"/>
  <c r="O156" i="63" a="1"/>
  <c r="O156" i="63" s="1"/>
  <c r="O157" i="63" a="1"/>
  <c r="O157" i="63" s="1"/>
  <c r="O158" i="63" a="1"/>
  <c r="O158" i="63" s="1"/>
  <c r="O159" i="63" a="1"/>
  <c r="O159" i="63" s="1"/>
  <c r="O160" i="63" a="1"/>
  <c r="O160" i="63" s="1"/>
  <c r="O161" i="63" a="1"/>
  <c r="O161" i="63" s="1"/>
  <c r="O162" i="63" a="1"/>
  <c r="O162" i="63" s="1"/>
  <c r="O163" i="63" a="1"/>
  <c r="O163" i="63" s="1"/>
  <c r="O164" i="63" a="1"/>
  <c r="O164" i="63" s="1"/>
  <c r="O165" i="63" a="1"/>
  <c r="O165" i="63" s="1"/>
  <c r="O166" i="63" a="1"/>
  <c r="O166" i="63" s="1"/>
  <c r="O167" i="63" a="1"/>
  <c r="O167" i="63" s="1"/>
  <c r="O168" i="63" a="1"/>
  <c r="O168" i="63" s="1"/>
  <c r="O169" i="63" a="1"/>
  <c r="O169" i="63" s="1"/>
  <c r="O170" i="63" a="1"/>
  <c r="O170" i="63" s="1"/>
  <c r="O171" i="63" a="1"/>
  <c r="O171" i="63" s="1"/>
  <c r="O172" i="63" a="1"/>
  <c r="O172" i="63" s="1"/>
  <c r="O173" i="63" a="1"/>
  <c r="O173" i="63" s="1"/>
  <c r="O174" i="63" a="1"/>
  <c r="O174" i="63" s="1"/>
  <c r="O175" i="63" a="1"/>
  <c r="O175" i="63" s="1"/>
  <c r="O176" i="63" a="1"/>
  <c r="O176" i="63" s="1"/>
  <c r="O177" i="63" a="1"/>
  <c r="O177" i="63" s="1"/>
  <c r="O178" i="63" a="1"/>
  <c r="O178" i="63" s="1"/>
  <c r="O179" i="63" a="1"/>
  <c r="O179" i="63" s="1"/>
  <c r="O180" i="63" a="1"/>
  <c r="O180" i="63" s="1"/>
  <c r="O181" i="63" a="1"/>
  <c r="O181" i="63" s="1"/>
  <c r="O182" i="63" a="1"/>
  <c r="O182" i="63" s="1"/>
  <c r="O183" i="63" a="1"/>
  <c r="O183" i="63" s="1"/>
  <c r="O184" i="63" a="1"/>
  <c r="O184" i="63" s="1"/>
  <c r="O185" i="63" a="1"/>
  <c r="O185" i="63" s="1"/>
  <c r="O186" i="63" a="1"/>
  <c r="O186" i="63" s="1"/>
  <c r="O187" i="63" a="1"/>
  <c r="O187" i="63" s="1"/>
  <c r="O188" i="63" a="1"/>
  <c r="O188" i="63" s="1"/>
  <c r="O189" i="63" a="1"/>
  <c r="O189" i="63" s="1"/>
  <c r="O190" i="63" a="1"/>
  <c r="O190" i="63" s="1"/>
  <c r="O191" i="63" a="1"/>
  <c r="O191" i="63" s="1"/>
  <c r="O192" i="63" a="1"/>
  <c r="O192" i="63" s="1"/>
  <c r="O193" i="63" a="1"/>
  <c r="O193" i="63" s="1"/>
  <c r="O194" i="63" a="1"/>
  <c r="O194" i="63" s="1"/>
  <c r="O195" i="63" a="1"/>
  <c r="O195" i="63" s="1"/>
  <c r="O196" i="63" a="1"/>
  <c r="O196" i="63" s="1"/>
  <c r="O197" i="63" a="1"/>
  <c r="O197" i="63" s="1"/>
  <c r="O198" i="63" a="1"/>
  <c r="O198" i="63" s="1"/>
  <c r="O199" i="63" a="1"/>
  <c r="O199" i="63" s="1"/>
  <c r="O200" i="63" a="1"/>
  <c r="O200" i="63" s="1"/>
  <c r="O3" i="61" a="1"/>
  <c r="O3" i="61" s="1"/>
  <c r="O4" i="61" a="1"/>
  <c r="O4" i="61" s="1"/>
  <c r="O5" i="61" a="1"/>
  <c r="O5" i="61" s="1"/>
  <c r="O6" i="61" a="1"/>
  <c r="O6" i="61" s="1"/>
  <c r="O7" i="61" a="1"/>
  <c r="O7" i="61" s="1"/>
  <c r="O8" i="61" a="1"/>
  <c r="O8" i="61" s="1"/>
  <c r="O9" i="61" a="1"/>
  <c r="O9" i="61" s="1"/>
  <c r="O10" i="61" a="1"/>
  <c r="O10" i="61" s="1"/>
  <c r="O11" i="61" a="1"/>
  <c r="O11" i="61" s="1"/>
  <c r="O12" i="61" a="1"/>
  <c r="O12" i="61" s="1"/>
  <c r="O13" i="61" a="1"/>
  <c r="O13" i="61" s="1"/>
  <c r="O14" i="61" a="1"/>
  <c r="O14" i="61" s="1"/>
  <c r="O15" i="61" a="1"/>
  <c r="O15" i="61" s="1"/>
  <c r="O16" i="61" a="1"/>
  <c r="O16" i="61" s="1"/>
  <c r="O17" i="61" a="1"/>
  <c r="O17" i="61" s="1"/>
  <c r="O18" i="61" a="1"/>
  <c r="O18" i="61" s="1"/>
  <c r="O19" i="61" a="1"/>
  <c r="O19" i="61" s="1"/>
  <c r="O20" i="61" a="1"/>
  <c r="O20" i="61" s="1"/>
  <c r="O21" i="61" a="1"/>
  <c r="O21" i="61" s="1"/>
  <c r="O22" i="61" a="1"/>
  <c r="O22" i="61" s="1"/>
  <c r="O23" i="61" a="1"/>
  <c r="O23" i="61" s="1"/>
  <c r="O24" i="61" a="1"/>
  <c r="O24" i="61" s="1"/>
  <c r="O25" i="61" a="1"/>
  <c r="O25" i="61" s="1"/>
  <c r="O26" i="61" a="1"/>
  <c r="O26" i="61" s="1"/>
  <c r="O27" i="61" a="1"/>
  <c r="O27" i="61" s="1"/>
  <c r="O28" i="61" a="1"/>
  <c r="O28" i="61" s="1"/>
  <c r="O29" i="61" a="1"/>
  <c r="O29" i="61" s="1"/>
  <c r="O30" i="61" a="1"/>
  <c r="O30" i="61" s="1"/>
  <c r="O31" i="61" a="1"/>
  <c r="O31" i="61" s="1"/>
  <c r="O32" i="61" a="1"/>
  <c r="O32" i="61" s="1"/>
  <c r="O33" i="61" a="1"/>
  <c r="O33" i="61" s="1"/>
  <c r="O34" i="61" a="1"/>
  <c r="O34" i="61" s="1"/>
  <c r="O35" i="61" a="1"/>
  <c r="O35" i="61" s="1"/>
  <c r="O36" i="61" a="1"/>
  <c r="O36" i="61" s="1"/>
  <c r="O37" i="61" a="1"/>
  <c r="O37" i="61" s="1"/>
  <c r="O38" i="61" a="1"/>
  <c r="O38" i="61" s="1"/>
  <c r="O39" i="61" a="1"/>
  <c r="O39" i="61" s="1"/>
  <c r="O40" i="61" a="1"/>
  <c r="O40" i="61" s="1"/>
  <c r="O41" i="61" a="1"/>
  <c r="O41" i="61" s="1"/>
  <c r="O42" i="61" a="1"/>
  <c r="O42" i="61" s="1"/>
  <c r="O43" i="61" a="1"/>
  <c r="O43" i="61" s="1"/>
  <c r="O44" i="61" a="1"/>
  <c r="O44" i="61" s="1"/>
  <c r="O45" i="61" a="1"/>
  <c r="O45" i="61" s="1"/>
  <c r="O46" i="61" a="1"/>
  <c r="O46" i="61" s="1"/>
  <c r="O47" i="61" a="1"/>
  <c r="O47" i="61" s="1"/>
  <c r="O48" i="61" a="1"/>
  <c r="O48" i="61" s="1"/>
  <c r="O49" i="61" a="1"/>
  <c r="O49" i="61" s="1"/>
  <c r="O50" i="61" a="1"/>
  <c r="O50" i="61" s="1"/>
  <c r="O51" i="61" a="1"/>
  <c r="O51" i="61" s="1"/>
  <c r="O52" i="61" a="1"/>
  <c r="O52" i="61" s="1"/>
  <c r="O53" i="61" a="1"/>
  <c r="O53" i="61" s="1"/>
  <c r="O54" i="61" a="1"/>
  <c r="O54" i="61" s="1"/>
  <c r="O55" i="61" a="1"/>
  <c r="O55" i="61" s="1"/>
  <c r="O56" i="61" a="1"/>
  <c r="O56" i="61" s="1"/>
  <c r="O57" i="61" a="1"/>
  <c r="O57" i="61" s="1"/>
  <c r="O58" i="61" a="1"/>
  <c r="O58" i="61" s="1"/>
  <c r="O59" i="61" a="1"/>
  <c r="O59" i="61" s="1"/>
  <c r="O60" i="61" a="1"/>
  <c r="O60" i="61" s="1"/>
  <c r="O61" i="61" a="1"/>
  <c r="O61" i="61" s="1"/>
  <c r="O62" i="61" a="1"/>
  <c r="O62" i="61" s="1"/>
  <c r="O63" i="61" a="1"/>
  <c r="O63" i="61" s="1"/>
  <c r="O64" i="61" a="1"/>
  <c r="O64" i="61" s="1"/>
  <c r="O65" i="61" a="1"/>
  <c r="O65" i="61" s="1"/>
  <c r="O66" i="61" a="1"/>
  <c r="O66" i="61" s="1"/>
  <c r="O67" i="61" a="1"/>
  <c r="O67" i="61" s="1"/>
  <c r="O68" i="61" a="1"/>
  <c r="O68" i="61" s="1"/>
  <c r="O69" i="61" a="1"/>
  <c r="O69" i="61" s="1"/>
  <c r="O70" i="61" a="1"/>
  <c r="O70" i="61" s="1"/>
  <c r="O71" i="61" a="1"/>
  <c r="O71" i="61" s="1"/>
  <c r="O72" i="61" a="1"/>
  <c r="O72" i="61" s="1"/>
  <c r="O73" i="61" a="1"/>
  <c r="O73" i="61" s="1"/>
  <c r="O74" i="61" a="1"/>
  <c r="O74" i="61" s="1"/>
  <c r="O75" i="61" a="1"/>
  <c r="O75" i="61" s="1"/>
  <c r="O76" i="61" a="1"/>
  <c r="O76" i="61" s="1"/>
  <c r="O77" i="61" a="1"/>
  <c r="O77" i="61" s="1"/>
  <c r="O78" i="61" a="1"/>
  <c r="O78" i="61" s="1"/>
  <c r="O79" i="61" a="1"/>
  <c r="O79" i="61" s="1"/>
  <c r="O80" i="61" a="1"/>
  <c r="O80" i="61" s="1"/>
  <c r="O81" i="61" a="1"/>
  <c r="O81" i="61" s="1"/>
  <c r="O82" i="61" a="1"/>
  <c r="O82" i="61" s="1"/>
  <c r="O83" i="61" a="1"/>
  <c r="O83" i="61" s="1"/>
  <c r="O84" i="61" a="1"/>
  <c r="O84" i="61" s="1"/>
  <c r="O85" i="61" a="1"/>
  <c r="O85" i="61" s="1"/>
  <c r="O86" i="61" a="1"/>
  <c r="O86" i="61" s="1"/>
  <c r="O87" i="61" a="1"/>
  <c r="O87" i="61" s="1"/>
  <c r="O88" i="61" a="1"/>
  <c r="O88" i="61" s="1"/>
  <c r="O89" i="61" a="1"/>
  <c r="O89" i="61" s="1"/>
  <c r="O90" i="61" a="1"/>
  <c r="O90" i="61" s="1"/>
  <c r="O91" i="61" a="1"/>
  <c r="O91" i="61" s="1"/>
  <c r="O92" i="61" a="1"/>
  <c r="O92" i="61" s="1"/>
  <c r="O93" i="61" a="1"/>
  <c r="O93" i="61" s="1"/>
  <c r="O94" i="61" a="1"/>
  <c r="O94" i="61" s="1"/>
  <c r="O95" i="61" a="1"/>
  <c r="O95" i="61" s="1"/>
  <c r="O96" i="61" a="1"/>
  <c r="O96" i="61" s="1"/>
  <c r="O97" i="61" a="1"/>
  <c r="O97" i="61" s="1"/>
  <c r="O98" i="61" a="1"/>
  <c r="O98" i="61" s="1"/>
  <c r="O99" i="61" a="1"/>
  <c r="O99" i="61" s="1"/>
  <c r="O100" i="61" a="1"/>
  <c r="O100" i="61" s="1"/>
  <c r="O101" i="61" a="1"/>
  <c r="O101" i="61" s="1"/>
  <c r="O102" i="61" a="1"/>
  <c r="O102" i="61" s="1"/>
  <c r="O103" i="61" a="1"/>
  <c r="O103" i="61" s="1"/>
  <c r="O104" i="61" a="1"/>
  <c r="O104" i="61" s="1"/>
  <c r="O105" i="61" a="1"/>
  <c r="O105" i="61" s="1"/>
  <c r="O106" i="61" a="1"/>
  <c r="O106" i="61" s="1"/>
  <c r="O107" i="61" a="1"/>
  <c r="O107" i="61" s="1"/>
  <c r="O108" i="61" a="1"/>
  <c r="O108" i="61" s="1"/>
  <c r="O109" i="61" a="1"/>
  <c r="O109" i="61" s="1"/>
  <c r="O110" i="61" a="1"/>
  <c r="O110" i="61" s="1"/>
  <c r="O111" i="61" a="1"/>
  <c r="O111" i="61" s="1"/>
  <c r="O112" i="61" a="1"/>
  <c r="O112" i="61" s="1"/>
  <c r="O113" i="61" a="1"/>
  <c r="O113" i="61" s="1"/>
  <c r="O114" i="61" a="1"/>
  <c r="O114" i="61" s="1"/>
  <c r="O115" i="61" a="1"/>
  <c r="O115" i="61" s="1"/>
  <c r="O116" i="61" a="1"/>
  <c r="O116" i="61" s="1"/>
  <c r="O117" i="61" a="1"/>
  <c r="O117" i="61" s="1"/>
  <c r="O118" i="61" a="1"/>
  <c r="O118" i="61" s="1"/>
  <c r="O119" i="61" a="1"/>
  <c r="O119" i="61" s="1"/>
  <c r="O120" i="61" a="1"/>
  <c r="O120" i="61" s="1"/>
  <c r="O121" i="61" a="1"/>
  <c r="O121" i="61" s="1"/>
  <c r="O122" i="61" a="1"/>
  <c r="O122" i="61" s="1"/>
  <c r="O123" i="61" a="1"/>
  <c r="O123" i="61" s="1"/>
  <c r="O124" i="61" a="1"/>
  <c r="O124" i="61" s="1"/>
  <c r="O125" i="61" a="1"/>
  <c r="O125" i="61" s="1"/>
  <c r="O126" i="61" a="1"/>
  <c r="O126" i="61" s="1"/>
  <c r="O127" i="61" a="1"/>
  <c r="O127" i="61" s="1"/>
  <c r="O128" i="61" a="1"/>
  <c r="O128" i="61" s="1"/>
  <c r="O129" i="61" a="1"/>
  <c r="O129" i="61" s="1"/>
  <c r="O130" i="61" a="1"/>
  <c r="O130" i="61" s="1"/>
  <c r="O131" i="61" a="1"/>
  <c r="O131" i="61" s="1"/>
  <c r="O132" i="61" a="1"/>
  <c r="O132" i="61" s="1"/>
  <c r="O133" i="61" a="1"/>
  <c r="O133" i="61" s="1"/>
  <c r="O134" i="61" a="1"/>
  <c r="O134" i="61" s="1"/>
  <c r="O135" i="61" a="1"/>
  <c r="O135" i="61" s="1"/>
  <c r="O136" i="61" a="1"/>
  <c r="O136" i="61" s="1"/>
  <c r="O137" i="61" a="1"/>
  <c r="O137" i="61" s="1"/>
  <c r="O138" i="61" a="1"/>
  <c r="O138" i="61" s="1"/>
  <c r="O139" i="61" a="1"/>
  <c r="O139" i="61" s="1"/>
  <c r="O140" i="61" a="1"/>
  <c r="O140" i="61" s="1"/>
  <c r="O141" i="61" a="1"/>
  <c r="O141" i="61" s="1"/>
  <c r="O142" i="61" a="1"/>
  <c r="O142" i="61" s="1"/>
  <c r="O143" i="61" a="1"/>
  <c r="O143" i="61" s="1"/>
  <c r="O144" i="61" a="1"/>
  <c r="O144" i="61" s="1"/>
  <c r="O145" i="61" a="1"/>
  <c r="O145" i="61" s="1"/>
  <c r="O146" i="61" a="1"/>
  <c r="O146" i="61" s="1"/>
  <c r="O147" i="61" a="1"/>
  <c r="O147" i="61" s="1"/>
  <c r="O148" i="61" a="1"/>
  <c r="O148" i="61" s="1"/>
  <c r="O149" i="61" a="1"/>
  <c r="O149" i="61" s="1"/>
  <c r="O150" i="61" a="1"/>
  <c r="O150" i="61" s="1"/>
  <c r="O151" i="61" a="1"/>
  <c r="O151" i="61" s="1"/>
  <c r="O152" i="61" a="1"/>
  <c r="O152" i="61" s="1"/>
  <c r="O153" i="61" a="1"/>
  <c r="O153" i="61" s="1"/>
  <c r="O154" i="61" a="1"/>
  <c r="O154" i="61" s="1"/>
  <c r="O155" i="61" a="1"/>
  <c r="O155" i="61" s="1"/>
  <c r="O156" i="61" a="1"/>
  <c r="O156" i="61" s="1"/>
  <c r="O157" i="61" a="1"/>
  <c r="O157" i="61" s="1"/>
  <c r="O158" i="61" a="1"/>
  <c r="O158" i="61" s="1"/>
  <c r="O159" i="61" a="1"/>
  <c r="O159" i="61" s="1"/>
  <c r="O160" i="61" a="1"/>
  <c r="O160" i="61" s="1"/>
  <c r="O161" i="61" a="1"/>
  <c r="O161" i="61" s="1"/>
  <c r="O162" i="61" a="1"/>
  <c r="O162" i="61" s="1"/>
  <c r="O163" i="61" a="1"/>
  <c r="O163" i="61" s="1"/>
  <c r="O164" i="61" a="1"/>
  <c r="O164" i="61" s="1"/>
  <c r="O165" i="61" a="1"/>
  <c r="O165" i="61" s="1"/>
  <c r="O166" i="61" a="1"/>
  <c r="O166" i="61" s="1"/>
  <c r="O167" i="61" a="1"/>
  <c r="O167" i="61" s="1"/>
  <c r="O168" i="61" a="1"/>
  <c r="O168" i="61" s="1"/>
  <c r="O169" i="61" a="1"/>
  <c r="O169" i="61" s="1"/>
  <c r="O170" i="61" a="1"/>
  <c r="O170" i="61" s="1"/>
  <c r="O171" i="61" a="1"/>
  <c r="O171" i="61" s="1"/>
  <c r="O172" i="61" a="1"/>
  <c r="O172" i="61" s="1"/>
  <c r="O173" i="61" a="1"/>
  <c r="O173" i="61" s="1"/>
  <c r="O174" i="61" a="1"/>
  <c r="O174" i="61" s="1"/>
  <c r="O175" i="61" a="1"/>
  <c r="O175" i="61" s="1"/>
  <c r="O176" i="61" a="1"/>
  <c r="O176" i="61" s="1"/>
  <c r="O177" i="61" a="1"/>
  <c r="O177" i="61" s="1"/>
  <c r="O178" i="61" a="1"/>
  <c r="O178" i="61" s="1"/>
  <c r="O179" i="61" a="1"/>
  <c r="O179" i="61" s="1"/>
  <c r="O180" i="61" a="1"/>
  <c r="O180" i="61" s="1"/>
  <c r="O181" i="61" a="1"/>
  <c r="O181" i="61" s="1"/>
  <c r="O182" i="61" a="1"/>
  <c r="O182" i="61" s="1"/>
  <c r="O183" i="61" a="1"/>
  <c r="O183" i="61" s="1"/>
  <c r="O184" i="61" a="1"/>
  <c r="O184" i="61" s="1"/>
  <c r="O185" i="61" a="1"/>
  <c r="O185" i="61" s="1"/>
  <c r="O186" i="61" a="1"/>
  <c r="O186" i="61" s="1"/>
  <c r="O187" i="61" a="1"/>
  <c r="O187" i="61" s="1"/>
  <c r="O188" i="61" a="1"/>
  <c r="O188" i="61" s="1"/>
  <c r="O189" i="61" a="1"/>
  <c r="O189" i="61" s="1"/>
  <c r="O190" i="61" a="1"/>
  <c r="O190" i="61" s="1"/>
  <c r="O191" i="61" a="1"/>
  <c r="O191" i="61" s="1"/>
  <c r="O192" i="61" a="1"/>
  <c r="O192" i="61" s="1"/>
  <c r="O193" i="61" a="1"/>
  <c r="O193" i="61" s="1"/>
  <c r="O194" i="61" a="1"/>
  <c r="O194" i="61" s="1"/>
  <c r="O195" i="61" a="1"/>
  <c r="O195" i="61" s="1"/>
  <c r="O196" i="61" a="1"/>
  <c r="O196" i="61" s="1"/>
  <c r="O197" i="61" a="1"/>
  <c r="O197" i="61" s="1"/>
  <c r="O198" i="61" a="1"/>
  <c r="O198" i="61" s="1"/>
  <c r="O199" i="61" a="1"/>
  <c r="O199" i="61" s="1"/>
  <c r="O200" i="61" a="1"/>
  <c r="O200" i="61" s="1"/>
  <c r="O3" i="59" a="1"/>
  <c r="O3" i="59" s="1"/>
  <c r="O4" i="59" a="1"/>
  <c r="O4" i="59" s="1"/>
  <c r="O5" i="59" a="1"/>
  <c r="O5" i="59" s="1"/>
  <c r="O6" i="59" a="1"/>
  <c r="O6" i="59" s="1"/>
  <c r="O7" i="59" a="1"/>
  <c r="O7" i="59" s="1"/>
  <c r="O8" i="59" a="1"/>
  <c r="O8" i="59" s="1"/>
  <c r="O9" i="59" a="1"/>
  <c r="O9" i="59" s="1"/>
  <c r="O10" i="59" a="1"/>
  <c r="O10" i="59" s="1"/>
  <c r="O11" i="59" a="1"/>
  <c r="O11" i="59" s="1"/>
  <c r="O12" i="59" a="1"/>
  <c r="O12" i="59" s="1"/>
  <c r="O13" i="59" a="1"/>
  <c r="O13" i="59" s="1"/>
  <c r="O14" i="59" a="1"/>
  <c r="O14" i="59" s="1"/>
  <c r="O15" i="59" a="1"/>
  <c r="O15" i="59" s="1"/>
  <c r="O16" i="59" a="1"/>
  <c r="O16" i="59" s="1"/>
  <c r="O17" i="59" a="1"/>
  <c r="O17" i="59" s="1"/>
  <c r="O18" i="59" a="1"/>
  <c r="O18" i="59" s="1"/>
  <c r="O19" i="59" a="1"/>
  <c r="O19" i="59" s="1"/>
  <c r="O20" i="59" a="1"/>
  <c r="O20" i="59" s="1"/>
  <c r="O21" i="59" a="1"/>
  <c r="O21" i="59" s="1"/>
  <c r="O22" i="59" a="1"/>
  <c r="O22" i="59" s="1"/>
  <c r="O23" i="59" a="1"/>
  <c r="O23" i="59" s="1"/>
  <c r="O24" i="59" a="1"/>
  <c r="O24" i="59" s="1"/>
  <c r="O25" i="59" a="1"/>
  <c r="O25" i="59" s="1"/>
  <c r="O26" i="59" a="1"/>
  <c r="O26" i="59" s="1"/>
  <c r="O27" i="59" a="1"/>
  <c r="O27" i="59" s="1"/>
  <c r="O28" i="59" a="1"/>
  <c r="O28" i="59" s="1"/>
  <c r="O29" i="59" a="1"/>
  <c r="O29" i="59" s="1"/>
  <c r="O30" i="59" a="1"/>
  <c r="O30" i="59" s="1"/>
  <c r="O31" i="59" a="1"/>
  <c r="O31" i="59" s="1"/>
  <c r="O32" i="59" a="1"/>
  <c r="O32" i="59" s="1"/>
  <c r="O33" i="59" a="1"/>
  <c r="O33" i="59" s="1"/>
  <c r="O34" i="59" a="1"/>
  <c r="O34" i="59" s="1"/>
  <c r="O35" i="59" a="1"/>
  <c r="O35" i="59" s="1"/>
  <c r="O36" i="59" a="1"/>
  <c r="O36" i="59" s="1"/>
  <c r="O37" i="59" a="1"/>
  <c r="O37" i="59" s="1"/>
  <c r="O38" i="59" a="1"/>
  <c r="O38" i="59" s="1"/>
  <c r="O39" i="59" a="1"/>
  <c r="O39" i="59" s="1"/>
  <c r="O40" i="59" a="1"/>
  <c r="O40" i="59" s="1"/>
  <c r="O41" i="59" a="1"/>
  <c r="O41" i="59" s="1"/>
  <c r="O42" i="59" a="1"/>
  <c r="O42" i="59" s="1"/>
  <c r="O43" i="59" a="1"/>
  <c r="O43" i="59" s="1"/>
  <c r="O44" i="59" a="1"/>
  <c r="O44" i="59" s="1"/>
  <c r="O45" i="59" a="1"/>
  <c r="O45" i="59" s="1"/>
  <c r="O46" i="59" a="1"/>
  <c r="O46" i="59" s="1"/>
  <c r="O47" i="59" a="1"/>
  <c r="O47" i="59" s="1"/>
  <c r="O48" i="59" a="1"/>
  <c r="O48" i="59" s="1"/>
  <c r="O49" i="59" a="1"/>
  <c r="O49" i="59" s="1"/>
  <c r="O50" i="59" a="1"/>
  <c r="O50" i="59" s="1"/>
  <c r="O51" i="59" a="1"/>
  <c r="O51" i="59" s="1"/>
  <c r="O52" i="59" a="1"/>
  <c r="O52" i="59" s="1"/>
  <c r="O53" i="59" a="1"/>
  <c r="O53" i="59" s="1"/>
  <c r="O54" i="59" a="1"/>
  <c r="O54" i="59" s="1"/>
  <c r="O55" i="59" a="1"/>
  <c r="O55" i="59" s="1"/>
  <c r="O56" i="59" a="1"/>
  <c r="O56" i="59" s="1"/>
  <c r="O57" i="59" a="1"/>
  <c r="O57" i="59" s="1"/>
  <c r="O58" i="59" a="1"/>
  <c r="O58" i="59" s="1"/>
  <c r="O59" i="59" a="1"/>
  <c r="O59" i="59" s="1"/>
  <c r="O60" i="59" a="1"/>
  <c r="O60" i="59" s="1"/>
  <c r="O61" i="59" a="1"/>
  <c r="O61" i="59" s="1"/>
  <c r="O62" i="59" a="1"/>
  <c r="O62" i="59" s="1"/>
  <c r="O63" i="59" a="1"/>
  <c r="O63" i="59" s="1"/>
  <c r="O64" i="59" a="1"/>
  <c r="O64" i="59" s="1"/>
  <c r="O65" i="59" a="1"/>
  <c r="O65" i="59" s="1"/>
  <c r="O66" i="59" a="1"/>
  <c r="O66" i="59" s="1"/>
  <c r="O67" i="59" a="1"/>
  <c r="O67" i="59" s="1"/>
  <c r="O68" i="59" a="1"/>
  <c r="O68" i="59" s="1"/>
  <c r="O69" i="59" a="1"/>
  <c r="O69" i="59" s="1"/>
  <c r="O70" i="59" a="1"/>
  <c r="O70" i="59" s="1"/>
  <c r="O71" i="59" a="1"/>
  <c r="O71" i="59" s="1"/>
  <c r="O72" i="59" a="1"/>
  <c r="O72" i="59" s="1"/>
  <c r="O73" i="59" a="1"/>
  <c r="O73" i="59" s="1"/>
  <c r="O74" i="59" a="1"/>
  <c r="O74" i="59" s="1"/>
  <c r="O75" i="59" a="1"/>
  <c r="O75" i="59" s="1"/>
  <c r="O76" i="59" a="1"/>
  <c r="O76" i="59" s="1"/>
  <c r="O77" i="59" a="1"/>
  <c r="O77" i="59" s="1"/>
  <c r="O78" i="59" a="1"/>
  <c r="O78" i="59" s="1"/>
  <c r="O79" i="59" a="1"/>
  <c r="O79" i="59" s="1"/>
  <c r="O80" i="59" a="1"/>
  <c r="O80" i="59" s="1"/>
  <c r="O81" i="59" a="1"/>
  <c r="O81" i="59" s="1"/>
  <c r="O82" i="59" a="1"/>
  <c r="O82" i="59" s="1"/>
  <c r="O83" i="59" a="1"/>
  <c r="O83" i="59" s="1"/>
  <c r="O84" i="59" a="1"/>
  <c r="O84" i="59" s="1"/>
  <c r="O85" i="59" a="1"/>
  <c r="O85" i="59" s="1"/>
  <c r="O86" i="59" a="1"/>
  <c r="O86" i="59" s="1"/>
  <c r="O87" i="59" a="1"/>
  <c r="O87" i="59" s="1"/>
  <c r="O88" i="59" a="1"/>
  <c r="O88" i="59" s="1"/>
  <c r="O89" i="59" a="1"/>
  <c r="O89" i="59" s="1"/>
  <c r="O90" i="59" a="1"/>
  <c r="O90" i="59" s="1"/>
  <c r="O91" i="59" a="1"/>
  <c r="O91" i="59" s="1"/>
  <c r="O92" i="59" a="1"/>
  <c r="O92" i="59" s="1"/>
  <c r="O93" i="59" a="1"/>
  <c r="O93" i="59" s="1"/>
  <c r="O94" i="59" a="1"/>
  <c r="O94" i="59" s="1"/>
  <c r="O95" i="59" a="1"/>
  <c r="O95" i="59" s="1"/>
  <c r="O96" i="59" a="1"/>
  <c r="O96" i="59" s="1"/>
  <c r="O97" i="59" a="1"/>
  <c r="O97" i="59" s="1"/>
  <c r="O98" i="59" a="1"/>
  <c r="O98" i="59" s="1"/>
  <c r="O99" i="59" a="1"/>
  <c r="O99" i="59" s="1"/>
  <c r="O100" i="59" a="1"/>
  <c r="O100" i="59" s="1"/>
  <c r="O101" i="59" a="1"/>
  <c r="O101" i="59" s="1"/>
  <c r="O102" i="59" a="1"/>
  <c r="O102" i="59" s="1"/>
  <c r="O103" i="59" a="1"/>
  <c r="O103" i="59" s="1"/>
  <c r="O104" i="59" a="1"/>
  <c r="O104" i="59" s="1"/>
  <c r="O105" i="59" a="1"/>
  <c r="O105" i="59" s="1"/>
  <c r="O106" i="59" a="1"/>
  <c r="O106" i="59" s="1"/>
  <c r="O107" i="59" a="1"/>
  <c r="O107" i="59" s="1"/>
  <c r="O108" i="59" a="1"/>
  <c r="O108" i="59" s="1"/>
  <c r="O109" i="59" a="1"/>
  <c r="O109" i="59" s="1"/>
  <c r="O110" i="59" a="1"/>
  <c r="O110" i="59" s="1"/>
  <c r="O111" i="59" a="1"/>
  <c r="O111" i="59" s="1"/>
  <c r="O112" i="59" a="1"/>
  <c r="O112" i="59" s="1"/>
  <c r="O113" i="59" a="1"/>
  <c r="O113" i="59" s="1"/>
  <c r="O114" i="59" a="1"/>
  <c r="O114" i="59" s="1"/>
  <c r="O115" i="59" a="1"/>
  <c r="O115" i="59" s="1"/>
  <c r="O116" i="59" a="1"/>
  <c r="O116" i="59" s="1"/>
  <c r="O117" i="59" a="1"/>
  <c r="O117" i="59" s="1"/>
  <c r="O118" i="59" a="1"/>
  <c r="O118" i="59" s="1"/>
  <c r="O119" i="59" a="1"/>
  <c r="O119" i="59" s="1"/>
  <c r="O120" i="59" a="1"/>
  <c r="O120" i="59" s="1"/>
  <c r="O121" i="59" a="1"/>
  <c r="O121" i="59" s="1"/>
  <c r="O122" i="59" a="1"/>
  <c r="O122" i="59" s="1"/>
  <c r="O123" i="59" a="1"/>
  <c r="O123" i="59" s="1"/>
  <c r="O124" i="59" a="1"/>
  <c r="O124" i="59" s="1"/>
  <c r="O125" i="59" a="1"/>
  <c r="O125" i="59" s="1"/>
  <c r="O126" i="59" a="1"/>
  <c r="O126" i="59" s="1"/>
  <c r="O127" i="59" a="1"/>
  <c r="O127" i="59" s="1"/>
  <c r="O128" i="59" a="1"/>
  <c r="O128" i="59" s="1"/>
  <c r="O129" i="59" a="1"/>
  <c r="O129" i="59" s="1"/>
  <c r="O130" i="59" a="1"/>
  <c r="O130" i="59" s="1"/>
  <c r="O131" i="59" a="1"/>
  <c r="O131" i="59" s="1"/>
  <c r="O132" i="59" a="1"/>
  <c r="O132" i="59" s="1"/>
  <c r="O133" i="59" a="1"/>
  <c r="O133" i="59" s="1"/>
  <c r="O134" i="59" a="1"/>
  <c r="O134" i="59" s="1"/>
  <c r="O135" i="59" a="1"/>
  <c r="O135" i="59" s="1"/>
  <c r="O136" i="59" a="1"/>
  <c r="O136" i="59" s="1"/>
  <c r="O137" i="59" a="1"/>
  <c r="O137" i="59" s="1"/>
  <c r="O138" i="59" a="1"/>
  <c r="O138" i="59" s="1"/>
  <c r="O139" i="59" a="1"/>
  <c r="O139" i="59" s="1"/>
  <c r="O140" i="59" a="1"/>
  <c r="O140" i="59" s="1"/>
  <c r="O141" i="59" a="1"/>
  <c r="O141" i="59" s="1"/>
  <c r="O142" i="59" a="1"/>
  <c r="O142" i="59" s="1"/>
  <c r="O143" i="59" a="1"/>
  <c r="O143" i="59" s="1"/>
  <c r="O144" i="59" a="1"/>
  <c r="O144" i="59" s="1"/>
  <c r="O145" i="59" a="1"/>
  <c r="O145" i="59" s="1"/>
  <c r="O146" i="59" a="1"/>
  <c r="O146" i="59" s="1"/>
  <c r="O147" i="59" a="1"/>
  <c r="O147" i="59" s="1"/>
  <c r="O148" i="59" a="1"/>
  <c r="O148" i="59" s="1"/>
  <c r="O149" i="59" a="1"/>
  <c r="O149" i="59" s="1"/>
  <c r="O150" i="59" a="1"/>
  <c r="O150" i="59" s="1"/>
  <c r="O151" i="59" a="1"/>
  <c r="O151" i="59" s="1"/>
  <c r="O152" i="59" a="1"/>
  <c r="O152" i="59" s="1"/>
  <c r="O153" i="59" a="1"/>
  <c r="O153" i="59" s="1"/>
  <c r="O154" i="59" a="1"/>
  <c r="O154" i="59" s="1"/>
  <c r="O155" i="59" a="1"/>
  <c r="O155" i="59" s="1"/>
  <c r="O156" i="59" a="1"/>
  <c r="O156" i="59" s="1"/>
  <c r="O157" i="59" a="1"/>
  <c r="O157" i="59" s="1"/>
  <c r="O158" i="59" a="1"/>
  <c r="O158" i="59" s="1"/>
  <c r="O159" i="59" a="1"/>
  <c r="O159" i="59" s="1"/>
  <c r="O160" i="59" a="1"/>
  <c r="O160" i="59" s="1"/>
  <c r="O161" i="59" a="1"/>
  <c r="O161" i="59" s="1"/>
  <c r="O162" i="59" a="1"/>
  <c r="O162" i="59" s="1"/>
  <c r="O163" i="59" a="1"/>
  <c r="O163" i="59" s="1"/>
  <c r="O164" i="59" a="1"/>
  <c r="O164" i="59" s="1"/>
  <c r="O165" i="59" a="1"/>
  <c r="O165" i="59" s="1"/>
  <c r="O166" i="59" a="1"/>
  <c r="O166" i="59" s="1"/>
  <c r="O167" i="59" a="1"/>
  <c r="O167" i="59" s="1"/>
  <c r="O168" i="59" a="1"/>
  <c r="O168" i="59" s="1"/>
  <c r="O169" i="59" a="1"/>
  <c r="O169" i="59" s="1"/>
  <c r="O170" i="59" a="1"/>
  <c r="O170" i="59" s="1"/>
  <c r="O171" i="59" a="1"/>
  <c r="O171" i="59" s="1"/>
  <c r="O172" i="59" a="1"/>
  <c r="O172" i="59" s="1"/>
  <c r="O173" i="59" a="1"/>
  <c r="O173" i="59" s="1"/>
  <c r="O174" i="59" a="1"/>
  <c r="O174" i="59" s="1"/>
  <c r="O175" i="59" a="1"/>
  <c r="O175" i="59" s="1"/>
  <c r="O176" i="59" a="1"/>
  <c r="O176" i="59" s="1"/>
  <c r="O177" i="59" a="1"/>
  <c r="O177" i="59" s="1"/>
  <c r="O178" i="59" a="1"/>
  <c r="O178" i="59" s="1"/>
  <c r="O179" i="59" a="1"/>
  <c r="O179" i="59" s="1"/>
  <c r="O180" i="59" a="1"/>
  <c r="O180" i="59" s="1"/>
  <c r="O181" i="59" a="1"/>
  <c r="O181" i="59" s="1"/>
  <c r="O182" i="59" a="1"/>
  <c r="O182" i="59" s="1"/>
  <c r="O183" i="59" a="1"/>
  <c r="O183" i="59" s="1"/>
  <c r="O184" i="59" a="1"/>
  <c r="O184" i="59" s="1"/>
  <c r="O185" i="59" a="1"/>
  <c r="O185" i="59" s="1"/>
  <c r="O186" i="59" a="1"/>
  <c r="O186" i="59" s="1"/>
  <c r="O187" i="59" a="1"/>
  <c r="O187" i="59" s="1"/>
  <c r="O188" i="59" a="1"/>
  <c r="O188" i="59" s="1"/>
  <c r="O189" i="59" a="1"/>
  <c r="O189" i="59" s="1"/>
  <c r="O190" i="59" a="1"/>
  <c r="O190" i="59" s="1"/>
  <c r="O191" i="59" a="1"/>
  <c r="O191" i="59" s="1"/>
  <c r="O192" i="59" a="1"/>
  <c r="O192" i="59" s="1"/>
  <c r="O193" i="59" a="1"/>
  <c r="O193" i="59" s="1"/>
  <c r="O194" i="59" a="1"/>
  <c r="O194" i="59" s="1"/>
  <c r="O195" i="59" a="1"/>
  <c r="O195" i="59" s="1"/>
  <c r="O196" i="59" a="1"/>
  <c r="O196" i="59" s="1"/>
  <c r="O197" i="59" a="1"/>
  <c r="O197" i="59" s="1"/>
  <c r="O198" i="59" a="1"/>
  <c r="O198" i="59" s="1"/>
  <c r="O199" i="59" a="1"/>
  <c r="O199" i="59" s="1"/>
  <c r="O200" i="59" a="1"/>
  <c r="O200" i="59" s="1"/>
  <c r="O3" i="58" a="1"/>
  <c r="O3" i="58" s="1"/>
  <c r="O4" i="58" a="1"/>
  <c r="O4" i="58" s="1"/>
  <c r="O5" i="58" a="1"/>
  <c r="O5" i="58" s="1"/>
  <c r="O6" i="58" a="1"/>
  <c r="O6" i="58" s="1"/>
  <c r="O7" i="58" a="1"/>
  <c r="O7" i="58" s="1"/>
  <c r="O8" i="58" a="1"/>
  <c r="O8" i="58" s="1"/>
  <c r="O9" i="58" a="1"/>
  <c r="O9" i="58" s="1"/>
  <c r="O10" i="58" a="1"/>
  <c r="O10" i="58" s="1"/>
  <c r="O11" i="58" a="1"/>
  <c r="O11" i="58" s="1"/>
  <c r="O12" i="58" a="1"/>
  <c r="O12" i="58" s="1"/>
  <c r="O13" i="58" a="1"/>
  <c r="O13" i="58" s="1"/>
  <c r="O14" i="58" a="1"/>
  <c r="O14" i="58" s="1"/>
  <c r="O15" i="58" a="1"/>
  <c r="O15" i="58" s="1"/>
  <c r="O16" i="58" a="1"/>
  <c r="O16" i="58" s="1"/>
  <c r="O17" i="58" a="1"/>
  <c r="O17" i="58" s="1"/>
  <c r="O18" i="58" a="1"/>
  <c r="O18" i="58" s="1"/>
  <c r="O19" i="58" a="1"/>
  <c r="O19" i="58" s="1"/>
  <c r="O20" i="58" a="1"/>
  <c r="O20" i="58" s="1"/>
  <c r="O21" i="58" a="1"/>
  <c r="O21" i="58" s="1"/>
  <c r="O22" i="58" a="1"/>
  <c r="O22" i="58" s="1"/>
  <c r="O23" i="58" a="1"/>
  <c r="O23" i="58" s="1"/>
  <c r="O24" i="58" a="1"/>
  <c r="O24" i="58" s="1"/>
  <c r="O25" i="58" a="1"/>
  <c r="O25" i="58" s="1"/>
  <c r="O26" i="58" a="1"/>
  <c r="O26" i="58" s="1"/>
  <c r="O27" i="58" a="1"/>
  <c r="O27" i="58" s="1"/>
  <c r="O28" i="58" a="1"/>
  <c r="O28" i="58" s="1"/>
  <c r="O29" i="58" a="1"/>
  <c r="O29" i="58" s="1"/>
  <c r="O30" i="58" a="1"/>
  <c r="O30" i="58" s="1"/>
  <c r="O31" i="58" a="1"/>
  <c r="O31" i="58" s="1"/>
  <c r="O32" i="58" a="1"/>
  <c r="O32" i="58" s="1"/>
  <c r="O33" i="58" a="1"/>
  <c r="O33" i="58" s="1"/>
  <c r="O34" i="58" a="1"/>
  <c r="O34" i="58" s="1"/>
  <c r="O35" i="58" a="1"/>
  <c r="O35" i="58" s="1"/>
  <c r="O36" i="58" a="1"/>
  <c r="O36" i="58" s="1"/>
  <c r="O37" i="58" a="1"/>
  <c r="O37" i="58" s="1"/>
  <c r="O38" i="58" a="1"/>
  <c r="O38" i="58" s="1"/>
  <c r="O39" i="58" a="1"/>
  <c r="O39" i="58" s="1"/>
  <c r="O40" i="58" a="1"/>
  <c r="O40" i="58" s="1"/>
  <c r="O41" i="58" a="1"/>
  <c r="O41" i="58" s="1"/>
  <c r="O42" i="58" a="1"/>
  <c r="O42" i="58" s="1"/>
  <c r="O43" i="58" a="1"/>
  <c r="O43" i="58" s="1"/>
  <c r="O44" i="58" a="1"/>
  <c r="O44" i="58" s="1"/>
  <c r="O45" i="58" a="1"/>
  <c r="O45" i="58" s="1"/>
  <c r="O46" i="58" a="1"/>
  <c r="O46" i="58" s="1"/>
  <c r="O47" i="58" a="1"/>
  <c r="O47" i="58" s="1"/>
  <c r="O48" i="58" a="1"/>
  <c r="O48" i="58" s="1"/>
  <c r="O49" i="58" a="1"/>
  <c r="O49" i="58" s="1"/>
  <c r="O50" i="58" a="1"/>
  <c r="O50" i="58" s="1"/>
  <c r="O51" i="58" a="1"/>
  <c r="O51" i="58" s="1"/>
  <c r="O52" i="58" a="1"/>
  <c r="O52" i="58" s="1"/>
  <c r="O53" i="58" a="1"/>
  <c r="O53" i="58" s="1"/>
  <c r="O54" i="58" a="1"/>
  <c r="O54" i="58" s="1"/>
  <c r="O55" i="58" a="1"/>
  <c r="O55" i="58" s="1"/>
  <c r="O56" i="58" a="1"/>
  <c r="O56" i="58" s="1"/>
  <c r="O57" i="58" a="1"/>
  <c r="O57" i="58" s="1"/>
  <c r="O58" i="58" a="1"/>
  <c r="O58" i="58" s="1"/>
  <c r="O59" i="58" a="1"/>
  <c r="O59" i="58" s="1"/>
  <c r="O60" i="58" a="1"/>
  <c r="O60" i="58" s="1"/>
  <c r="O61" i="58" a="1"/>
  <c r="O61" i="58" s="1"/>
  <c r="O62" i="58" a="1"/>
  <c r="O62" i="58" s="1"/>
  <c r="O63" i="58" a="1"/>
  <c r="O63" i="58" s="1"/>
  <c r="O64" i="58" a="1"/>
  <c r="O64" i="58" s="1"/>
  <c r="O65" i="58" a="1"/>
  <c r="O65" i="58" s="1"/>
  <c r="O66" i="58" a="1"/>
  <c r="O66" i="58" s="1"/>
  <c r="O67" i="58" a="1"/>
  <c r="O67" i="58" s="1"/>
  <c r="O68" i="58" a="1"/>
  <c r="O68" i="58" s="1"/>
  <c r="O69" i="58" a="1"/>
  <c r="O69" i="58" s="1"/>
  <c r="O70" i="58" a="1"/>
  <c r="O70" i="58" s="1"/>
  <c r="O71" i="58" a="1"/>
  <c r="O71" i="58" s="1"/>
  <c r="O72" i="58" a="1"/>
  <c r="O72" i="58" s="1"/>
  <c r="O73" i="58" a="1"/>
  <c r="O73" i="58" s="1"/>
  <c r="O74" i="58" a="1"/>
  <c r="O74" i="58" s="1"/>
  <c r="O75" i="58" a="1"/>
  <c r="O75" i="58" s="1"/>
  <c r="O76" i="58" a="1"/>
  <c r="O76" i="58" s="1"/>
  <c r="O77" i="58" a="1"/>
  <c r="O77" i="58" s="1"/>
  <c r="O78" i="58" a="1"/>
  <c r="O78" i="58" s="1"/>
  <c r="O79" i="58" a="1"/>
  <c r="O79" i="58" s="1"/>
  <c r="O80" i="58" a="1"/>
  <c r="O80" i="58" s="1"/>
  <c r="O81" i="58" a="1"/>
  <c r="O81" i="58" s="1"/>
  <c r="O82" i="58" a="1"/>
  <c r="O82" i="58" s="1"/>
  <c r="O83" i="58" a="1"/>
  <c r="O83" i="58" s="1"/>
  <c r="O84" i="58" a="1"/>
  <c r="O84" i="58" s="1"/>
  <c r="O85" i="58" a="1"/>
  <c r="O85" i="58" s="1"/>
  <c r="O86" i="58" a="1"/>
  <c r="O86" i="58" s="1"/>
  <c r="O87" i="58" a="1"/>
  <c r="O87" i="58" s="1"/>
  <c r="O88" i="58" a="1"/>
  <c r="O88" i="58" s="1"/>
  <c r="O89" i="58" a="1"/>
  <c r="O89" i="58" s="1"/>
  <c r="O90" i="58" a="1"/>
  <c r="O90" i="58" s="1"/>
  <c r="O91" i="58" a="1"/>
  <c r="O91" i="58" s="1"/>
  <c r="O92" i="58" a="1"/>
  <c r="O92" i="58" s="1"/>
  <c r="O93" i="58" a="1"/>
  <c r="O93" i="58" s="1"/>
  <c r="O94" i="58" a="1"/>
  <c r="O94" i="58" s="1"/>
  <c r="O95" i="58" a="1"/>
  <c r="O95" i="58" s="1"/>
  <c r="O96" i="58" a="1"/>
  <c r="O96" i="58" s="1"/>
  <c r="O97" i="58" a="1"/>
  <c r="O97" i="58" s="1"/>
  <c r="O98" i="58" a="1"/>
  <c r="O98" i="58" s="1"/>
  <c r="O99" i="58" a="1"/>
  <c r="O99" i="58" s="1"/>
  <c r="O100" i="58" a="1"/>
  <c r="O100" i="58" s="1"/>
  <c r="O101" i="58" a="1"/>
  <c r="O101" i="58" s="1"/>
  <c r="O102" i="58" a="1"/>
  <c r="O102" i="58" s="1"/>
  <c r="O103" i="58" a="1"/>
  <c r="O103" i="58" s="1"/>
  <c r="O104" i="58" a="1"/>
  <c r="O104" i="58" s="1"/>
  <c r="O105" i="58" a="1"/>
  <c r="O105" i="58" s="1"/>
  <c r="O106" i="58" a="1"/>
  <c r="O106" i="58" s="1"/>
  <c r="O107" i="58" a="1"/>
  <c r="O107" i="58" s="1"/>
  <c r="O108" i="58" a="1"/>
  <c r="O108" i="58" s="1"/>
  <c r="O109" i="58" a="1"/>
  <c r="O109" i="58" s="1"/>
  <c r="O110" i="58" a="1"/>
  <c r="O110" i="58" s="1"/>
  <c r="O111" i="58" a="1"/>
  <c r="O111" i="58" s="1"/>
  <c r="O112" i="58" a="1"/>
  <c r="O112" i="58" s="1"/>
  <c r="O113" i="58" a="1"/>
  <c r="O113" i="58" s="1"/>
  <c r="O114" i="58" a="1"/>
  <c r="O114" i="58" s="1"/>
  <c r="O115" i="58" a="1"/>
  <c r="O115" i="58" s="1"/>
  <c r="O116" i="58" a="1"/>
  <c r="O116" i="58" s="1"/>
  <c r="O117" i="58" a="1"/>
  <c r="O117" i="58" s="1"/>
  <c r="O118" i="58" a="1"/>
  <c r="O118" i="58" s="1"/>
  <c r="O119" i="58" a="1"/>
  <c r="O119" i="58" s="1"/>
  <c r="O120" i="58" a="1"/>
  <c r="O120" i="58" s="1"/>
  <c r="O121" i="58" a="1"/>
  <c r="O121" i="58" s="1"/>
  <c r="O122" i="58" a="1"/>
  <c r="O122" i="58" s="1"/>
  <c r="O123" i="58" a="1"/>
  <c r="O123" i="58" s="1"/>
  <c r="O124" i="58" a="1"/>
  <c r="O124" i="58" s="1"/>
  <c r="O125" i="58" a="1"/>
  <c r="O125" i="58" s="1"/>
  <c r="O126" i="58" a="1"/>
  <c r="O126" i="58" s="1"/>
  <c r="O127" i="58" a="1"/>
  <c r="O127" i="58" s="1"/>
  <c r="O128" i="58" a="1"/>
  <c r="O128" i="58" s="1"/>
  <c r="O129" i="58" a="1"/>
  <c r="O129" i="58" s="1"/>
  <c r="O130" i="58" a="1"/>
  <c r="O130" i="58" s="1"/>
  <c r="O131" i="58" a="1"/>
  <c r="O131" i="58" s="1"/>
  <c r="O132" i="58" a="1"/>
  <c r="O132" i="58" s="1"/>
  <c r="O133" i="58" a="1"/>
  <c r="O133" i="58" s="1"/>
  <c r="O134" i="58" a="1"/>
  <c r="O134" i="58" s="1"/>
  <c r="O135" i="58" a="1"/>
  <c r="O135" i="58" s="1"/>
  <c r="O136" i="58" a="1"/>
  <c r="O136" i="58" s="1"/>
  <c r="O137" i="58" a="1"/>
  <c r="O137" i="58" s="1"/>
  <c r="O138" i="58" a="1"/>
  <c r="O138" i="58" s="1"/>
  <c r="O139" i="58" a="1"/>
  <c r="O139" i="58" s="1"/>
  <c r="O140" i="58" a="1"/>
  <c r="O140" i="58" s="1"/>
  <c r="O141" i="58" a="1"/>
  <c r="O141" i="58" s="1"/>
  <c r="O142" i="58" a="1"/>
  <c r="O142" i="58" s="1"/>
  <c r="O143" i="58" a="1"/>
  <c r="O143" i="58" s="1"/>
  <c r="O144" i="58" a="1"/>
  <c r="O144" i="58" s="1"/>
  <c r="O145" i="58" a="1"/>
  <c r="O145" i="58" s="1"/>
  <c r="O146" i="58" a="1"/>
  <c r="O146" i="58" s="1"/>
  <c r="O147" i="58" a="1"/>
  <c r="O147" i="58" s="1"/>
  <c r="O148" i="58" a="1"/>
  <c r="O148" i="58" s="1"/>
  <c r="O149" i="58" a="1"/>
  <c r="O149" i="58" s="1"/>
  <c r="O150" i="58" a="1"/>
  <c r="O150" i="58" s="1"/>
  <c r="O151" i="58" a="1"/>
  <c r="O151" i="58" s="1"/>
  <c r="O152" i="58" a="1"/>
  <c r="O152" i="58" s="1"/>
  <c r="O153" i="58" a="1"/>
  <c r="O153" i="58" s="1"/>
  <c r="O154" i="58" a="1"/>
  <c r="O154" i="58" s="1"/>
  <c r="O155" i="58" a="1"/>
  <c r="O155" i="58" s="1"/>
  <c r="O156" i="58" a="1"/>
  <c r="O156" i="58" s="1"/>
  <c r="O157" i="58" a="1"/>
  <c r="O157" i="58" s="1"/>
  <c r="O158" i="58" a="1"/>
  <c r="O158" i="58" s="1"/>
  <c r="O159" i="58" a="1"/>
  <c r="O159" i="58" s="1"/>
  <c r="O160" i="58" a="1"/>
  <c r="O160" i="58" s="1"/>
  <c r="O161" i="58" a="1"/>
  <c r="O161" i="58" s="1"/>
  <c r="O162" i="58" a="1"/>
  <c r="O162" i="58" s="1"/>
  <c r="O163" i="58" a="1"/>
  <c r="O163" i="58" s="1"/>
  <c r="O164" i="58" a="1"/>
  <c r="O164" i="58" s="1"/>
  <c r="O165" i="58" a="1"/>
  <c r="O165" i="58" s="1"/>
  <c r="O166" i="58" a="1"/>
  <c r="O166" i="58" s="1"/>
  <c r="O167" i="58" a="1"/>
  <c r="O167" i="58" s="1"/>
  <c r="O168" i="58" a="1"/>
  <c r="O168" i="58" s="1"/>
  <c r="O169" i="58" a="1"/>
  <c r="O169" i="58" s="1"/>
  <c r="O170" i="58" a="1"/>
  <c r="O170" i="58" s="1"/>
  <c r="O171" i="58" a="1"/>
  <c r="O171" i="58" s="1"/>
  <c r="O172" i="58" a="1"/>
  <c r="O172" i="58" s="1"/>
  <c r="O173" i="58" a="1"/>
  <c r="O173" i="58" s="1"/>
  <c r="O174" i="58" a="1"/>
  <c r="O174" i="58" s="1"/>
  <c r="O175" i="58" a="1"/>
  <c r="O175" i="58" s="1"/>
  <c r="O176" i="58" a="1"/>
  <c r="O176" i="58" s="1"/>
  <c r="O177" i="58" a="1"/>
  <c r="O177" i="58" s="1"/>
  <c r="O178" i="58" a="1"/>
  <c r="O178" i="58" s="1"/>
  <c r="O179" i="58" a="1"/>
  <c r="O179" i="58" s="1"/>
  <c r="O180" i="58" a="1"/>
  <c r="O180" i="58" s="1"/>
  <c r="O181" i="58" a="1"/>
  <c r="O181" i="58" s="1"/>
  <c r="O182" i="58" a="1"/>
  <c r="O182" i="58" s="1"/>
  <c r="O183" i="58" a="1"/>
  <c r="O183" i="58" s="1"/>
  <c r="O184" i="58" a="1"/>
  <c r="O184" i="58" s="1"/>
  <c r="O185" i="58" a="1"/>
  <c r="O185" i="58" s="1"/>
  <c r="O186" i="58" a="1"/>
  <c r="O186" i="58" s="1"/>
  <c r="O187" i="58" a="1"/>
  <c r="O187" i="58" s="1"/>
  <c r="O188" i="58" a="1"/>
  <c r="O188" i="58" s="1"/>
  <c r="O189" i="58" a="1"/>
  <c r="O189" i="58" s="1"/>
  <c r="O190" i="58" a="1"/>
  <c r="O190" i="58" s="1"/>
  <c r="O191" i="58" a="1"/>
  <c r="O191" i="58" s="1"/>
  <c r="O192" i="58" a="1"/>
  <c r="O192" i="58" s="1"/>
  <c r="O193" i="58" a="1"/>
  <c r="O193" i="58" s="1"/>
  <c r="O194" i="58" a="1"/>
  <c r="O194" i="58" s="1"/>
  <c r="O195" i="58" a="1"/>
  <c r="O195" i="58" s="1"/>
  <c r="O196" i="58" a="1"/>
  <c r="O196" i="58" s="1"/>
  <c r="O197" i="58" a="1"/>
  <c r="O197" i="58" s="1"/>
  <c r="O198" i="58" a="1"/>
  <c r="O198" i="58" s="1"/>
  <c r="O199" i="58" a="1"/>
  <c r="O199" i="58" s="1"/>
  <c r="O200" i="58" a="1"/>
  <c r="O200" i="58" s="1"/>
  <c r="O3" i="54" a="1"/>
  <c r="O3" i="54" s="1"/>
  <c r="O4" i="54" a="1"/>
  <c r="O4" i="54" s="1"/>
  <c r="O5" i="54" a="1"/>
  <c r="O5" i="54" s="1"/>
  <c r="O6" i="54" a="1"/>
  <c r="O6" i="54" s="1"/>
  <c r="O7" i="54" a="1"/>
  <c r="O7" i="54" s="1"/>
  <c r="O8" i="54" a="1"/>
  <c r="O8" i="54" s="1"/>
  <c r="O9" i="54" a="1"/>
  <c r="O9" i="54" s="1"/>
  <c r="O10" i="54" a="1"/>
  <c r="O10" i="54" s="1"/>
  <c r="O11" i="54" a="1"/>
  <c r="O11" i="54" s="1"/>
  <c r="O12" i="54" a="1"/>
  <c r="O12" i="54" s="1"/>
  <c r="O13" i="54" a="1"/>
  <c r="O13" i="54" s="1"/>
  <c r="O14" i="54" a="1"/>
  <c r="O14" i="54" s="1"/>
  <c r="O15" i="54" a="1"/>
  <c r="O15" i="54" s="1"/>
  <c r="O16" i="54" a="1"/>
  <c r="O16" i="54" s="1"/>
  <c r="O17" i="54" a="1"/>
  <c r="O17" i="54" s="1"/>
  <c r="O18" i="54" a="1"/>
  <c r="O18" i="54" s="1"/>
  <c r="O19" i="54" a="1"/>
  <c r="O19" i="54" s="1"/>
  <c r="O20" i="54" a="1"/>
  <c r="O20" i="54" s="1"/>
  <c r="O21" i="54" a="1"/>
  <c r="O21" i="54" s="1"/>
  <c r="O22" i="54" a="1"/>
  <c r="O22" i="54" s="1"/>
  <c r="O23" i="54" a="1"/>
  <c r="O23" i="54" s="1"/>
  <c r="O24" i="54" a="1"/>
  <c r="O24" i="54" s="1"/>
  <c r="O25" i="54" a="1"/>
  <c r="O25" i="54" s="1"/>
  <c r="O26" i="54" a="1"/>
  <c r="O26" i="54" s="1"/>
  <c r="O27" i="54" a="1"/>
  <c r="O27" i="54" s="1"/>
  <c r="O28" i="54" a="1"/>
  <c r="O28" i="54" s="1"/>
  <c r="O29" i="54" a="1"/>
  <c r="O29" i="54" s="1"/>
  <c r="O30" i="54" a="1"/>
  <c r="O30" i="54" s="1"/>
  <c r="O31" i="54" a="1"/>
  <c r="O31" i="54" s="1"/>
  <c r="O32" i="54" a="1"/>
  <c r="O32" i="54" s="1"/>
  <c r="O33" i="54" a="1"/>
  <c r="O33" i="54" s="1"/>
  <c r="O34" i="54" a="1"/>
  <c r="O34" i="54" s="1"/>
  <c r="O35" i="54" a="1"/>
  <c r="O35" i="54" s="1"/>
  <c r="O36" i="54" a="1"/>
  <c r="O36" i="54" s="1"/>
  <c r="O37" i="54" a="1"/>
  <c r="O37" i="54" s="1"/>
  <c r="O38" i="54" a="1"/>
  <c r="O38" i="54" s="1"/>
  <c r="O39" i="54" a="1"/>
  <c r="O39" i="54" s="1"/>
  <c r="O40" i="54" a="1"/>
  <c r="O40" i="54" s="1"/>
  <c r="O41" i="54" a="1"/>
  <c r="O41" i="54" s="1"/>
  <c r="O42" i="54" a="1"/>
  <c r="O42" i="54" s="1"/>
  <c r="O43" i="54" a="1"/>
  <c r="O43" i="54" s="1"/>
  <c r="O44" i="54" a="1"/>
  <c r="O44" i="54" s="1"/>
  <c r="O45" i="54" a="1"/>
  <c r="O45" i="54" s="1"/>
  <c r="O46" i="54" a="1"/>
  <c r="O46" i="54" s="1"/>
  <c r="O47" i="54" a="1"/>
  <c r="O47" i="54" s="1"/>
  <c r="O48" i="54" a="1"/>
  <c r="O48" i="54" s="1"/>
  <c r="O49" i="54" a="1"/>
  <c r="O49" i="54" s="1"/>
  <c r="O50" i="54" a="1"/>
  <c r="O50" i="54" s="1"/>
  <c r="O51" i="54" a="1"/>
  <c r="O51" i="54" s="1"/>
  <c r="O52" i="54" a="1"/>
  <c r="O52" i="54" s="1"/>
  <c r="O53" i="54" a="1"/>
  <c r="O53" i="54" s="1"/>
  <c r="O54" i="54" a="1"/>
  <c r="O54" i="54" s="1"/>
  <c r="O55" i="54" a="1"/>
  <c r="O55" i="54" s="1"/>
  <c r="O56" i="54" a="1"/>
  <c r="O56" i="54" s="1"/>
  <c r="O57" i="54" a="1"/>
  <c r="O57" i="54" s="1"/>
  <c r="O58" i="54" a="1"/>
  <c r="O58" i="54" s="1"/>
  <c r="O59" i="54" a="1"/>
  <c r="O59" i="54" s="1"/>
  <c r="O60" i="54" a="1"/>
  <c r="O60" i="54" s="1"/>
  <c r="O61" i="54" a="1"/>
  <c r="O61" i="54" s="1"/>
  <c r="O62" i="54" a="1"/>
  <c r="O62" i="54" s="1"/>
  <c r="O63" i="54" a="1"/>
  <c r="O63" i="54" s="1"/>
  <c r="O64" i="54" a="1"/>
  <c r="O64" i="54" s="1"/>
  <c r="O65" i="54" a="1"/>
  <c r="O65" i="54" s="1"/>
  <c r="O66" i="54" a="1"/>
  <c r="O66" i="54" s="1"/>
  <c r="O67" i="54" a="1"/>
  <c r="O67" i="54" s="1"/>
  <c r="O68" i="54" a="1"/>
  <c r="O68" i="54" s="1"/>
  <c r="O69" i="54" a="1"/>
  <c r="O69" i="54" s="1"/>
  <c r="O70" i="54" a="1"/>
  <c r="O70" i="54" s="1"/>
  <c r="O71" i="54" a="1"/>
  <c r="O71" i="54" s="1"/>
  <c r="O72" i="54" a="1"/>
  <c r="O72" i="54" s="1"/>
  <c r="O73" i="54" a="1"/>
  <c r="O73" i="54" s="1"/>
  <c r="O74" i="54" a="1"/>
  <c r="O74" i="54" s="1"/>
  <c r="O75" i="54" a="1"/>
  <c r="O75" i="54" s="1"/>
  <c r="O76" i="54" a="1"/>
  <c r="O76" i="54" s="1"/>
  <c r="O77" i="54" a="1"/>
  <c r="O77" i="54" s="1"/>
  <c r="O78" i="54" a="1"/>
  <c r="O78" i="54" s="1"/>
  <c r="O79" i="54" a="1"/>
  <c r="O79" i="54" s="1"/>
  <c r="O80" i="54" a="1"/>
  <c r="O80" i="54" s="1"/>
  <c r="O81" i="54" a="1"/>
  <c r="O81" i="54" s="1"/>
  <c r="O82" i="54" a="1"/>
  <c r="O82" i="54" s="1"/>
  <c r="O83" i="54" a="1"/>
  <c r="O83" i="54" s="1"/>
  <c r="O84" i="54" a="1"/>
  <c r="O84" i="54" s="1"/>
  <c r="O85" i="54" a="1"/>
  <c r="O85" i="54" s="1"/>
  <c r="O86" i="54" a="1"/>
  <c r="O86" i="54" s="1"/>
  <c r="O87" i="54" a="1"/>
  <c r="O87" i="54" s="1"/>
  <c r="O88" i="54" a="1"/>
  <c r="O88" i="54" s="1"/>
  <c r="O89" i="54" a="1"/>
  <c r="O89" i="54" s="1"/>
  <c r="O90" i="54" a="1"/>
  <c r="O90" i="54" s="1"/>
  <c r="O91" i="54" a="1"/>
  <c r="O91" i="54" s="1"/>
  <c r="O92" i="54" a="1"/>
  <c r="O92" i="54" s="1"/>
  <c r="O93" i="54" a="1"/>
  <c r="O93" i="54" s="1"/>
  <c r="O94" i="54" a="1"/>
  <c r="O94" i="54" s="1"/>
  <c r="O95" i="54" a="1"/>
  <c r="O95" i="54" s="1"/>
  <c r="O96" i="54" a="1"/>
  <c r="O96" i="54" s="1"/>
  <c r="O97" i="54" a="1"/>
  <c r="O97" i="54" s="1"/>
  <c r="O98" i="54" a="1"/>
  <c r="O98" i="54" s="1"/>
  <c r="O99" i="54" a="1"/>
  <c r="O99" i="54" s="1"/>
  <c r="O100" i="54" a="1"/>
  <c r="O100" i="54" s="1"/>
  <c r="O101" i="54" a="1"/>
  <c r="O101" i="54" s="1"/>
  <c r="O102" i="54" a="1"/>
  <c r="O102" i="54" s="1"/>
  <c r="O103" i="54" a="1"/>
  <c r="O103" i="54" s="1"/>
  <c r="O104" i="54" a="1"/>
  <c r="O104" i="54" s="1"/>
  <c r="O105" i="54" a="1"/>
  <c r="O105" i="54" s="1"/>
  <c r="O106" i="54" a="1"/>
  <c r="O106" i="54" s="1"/>
  <c r="O107" i="54" a="1"/>
  <c r="O107" i="54" s="1"/>
  <c r="O108" i="54" a="1"/>
  <c r="O108" i="54" s="1"/>
  <c r="O109" i="54" a="1"/>
  <c r="O109" i="54" s="1"/>
  <c r="O110" i="54" a="1"/>
  <c r="O110" i="54" s="1"/>
  <c r="O111" i="54" a="1"/>
  <c r="O111" i="54" s="1"/>
  <c r="O112" i="54" a="1"/>
  <c r="O112" i="54" s="1"/>
  <c r="O113" i="54" a="1"/>
  <c r="O113" i="54" s="1"/>
  <c r="O114" i="54" a="1"/>
  <c r="O114" i="54" s="1"/>
  <c r="O115" i="54" a="1"/>
  <c r="O115" i="54" s="1"/>
  <c r="O116" i="54" a="1"/>
  <c r="O116" i="54" s="1"/>
  <c r="O117" i="54" a="1"/>
  <c r="O117" i="54" s="1"/>
  <c r="O118" i="54" a="1"/>
  <c r="O118" i="54" s="1"/>
  <c r="O119" i="54" a="1"/>
  <c r="O119" i="54" s="1"/>
  <c r="O120" i="54" a="1"/>
  <c r="O120" i="54" s="1"/>
  <c r="O121" i="54" a="1"/>
  <c r="O121" i="54" s="1"/>
  <c r="O122" i="54" a="1"/>
  <c r="O122" i="54" s="1"/>
  <c r="O123" i="54" a="1"/>
  <c r="O123" i="54" s="1"/>
  <c r="O124" i="54" a="1"/>
  <c r="O124" i="54" s="1"/>
  <c r="O125" i="54" a="1"/>
  <c r="O125" i="54" s="1"/>
  <c r="O126" i="54" a="1"/>
  <c r="O126" i="54" s="1"/>
  <c r="O127" i="54" a="1"/>
  <c r="O127" i="54" s="1"/>
  <c r="O128" i="54" a="1"/>
  <c r="O128" i="54" s="1"/>
  <c r="O129" i="54" a="1"/>
  <c r="O129" i="54" s="1"/>
  <c r="O130" i="54" a="1"/>
  <c r="O130" i="54" s="1"/>
  <c r="O131" i="54" a="1"/>
  <c r="O131" i="54" s="1"/>
  <c r="O132" i="54" a="1"/>
  <c r="O132" i="54" s="1"/>
  <c r="O133" i="54" a="1"/>
  <c r="O133" i="54" s="1"/>
  <c r="O134" i="54" a="1"/>
  <c r="O134" i="54" s="1"/>
  <c r="O135" i="54" a="1"/>
  <c r="O135" i="54" s="1"/>
  <c r="O136" i="54" a="1"/>
  <c r="O136" i="54" s="1"/>
  <c r="O137" i="54" a="1"/>
  <c r="O137" i="54" s="1"/>
  <c r="O138" i="54" a="1"/>
  <c r="O138" i="54" s="1"/>
  <c r="O139" i="54" a="1"/>
  <c r="O139" i="54" s="1"/>
  <c r="O140" i="54" a="1"/>
  <c r="O140" i="54" s="1"/>
  <c r="O141" i="54" a="1"/>
  <c r="O141" i="54" s="1"/>
  <c r="O142" i="54" a="1"/>
  <c r="O142" i="54" s="1"/>
  <c r="O143" i="54" a="1"/>
  <c r="O143" i="54" s="1"/>
  <c r="O144" i="54" a="1"/>
  <c r="O144" i="54" s="1"/>
  <c r="O145" i="54" a="1"/>
  <c r="O145" i="54" s="1"/>
  <c r="O146" i="54" a="1"/>
  <c r="O146" i="54" s="1"/>
  <c r="O147" i="54" a="1"/>
  <c r="O147" i="54" s="1"/>
  <c r="O148" i="54" a="1"/>
  <c r="O148" i="54" s="1"/>
  <c r="O149" i="54" a="1"/>
  <c r="O149" i="54" s="1"/>
  <c r="O150" i="54" a="1"/>
  <c r="O150" i="54" s="1"/>
  <c r="O151" i="54" a="1"/>
  <c r="O151" i="54" s="1"/>
  <c r="O152" i="54" a="1"/>
  <c r="O152" i="54" s="1"/>
  <c r="O153" i="54" a="1"/>
  <c r="O153" i="54" s="1"/>
  <c r="O154" i="54" a="1"/>
  <c r="O154" i="54" s="1"/>
  <c r="O155" i="54" a="1"/>
  <c r="O155" i="54" s="1"/>
  <c r="O156" i="54" a="1"/>
  <c r="O156" i="54" s="1"/>
  <c r="O157" i="54" a="1"/>
  <c r="O157" i="54" s="1"/>
  <c r="O158" i="54" a="1"/>
  <c r="O158" i="54" s="1"/>
  <c r="O159" i="54" a="1"/>
  <c r="O159" i="54" s="1"/>
  <c r="O160" i="54" a="1"/>
  <c r="O160" i="54" s="1"/>
  <c r="O161" i="54" a="1"/>
  <c r="O161" i="54" s="1"/>
  <c r="O162" i="54" a="1"/>
  <c r="O162" i="54" s="1"/>
  <c r="O163" i="54" a="1"/>
  <c r="O163" i="54" s="1"/>
  <c r="O164" i="54" a="1"/>
  <c r="O164" i="54" s="1"/>
  <c r="O165" i="54" a="1"/>
  <c r="O165" i="54" s="1"/>
  <c r="O166" i="54" a="1"/>
  <c r="O166" i="54" s="1"/>
  <c r="O167" i="54" a="1"/>
  <c r="O167" i="54" s="1"/>
  <c r="O168" i="54" a="1"/>
  <c r="O168" i="54" s="1"/>
  <c r="O169" i="54" a="1"/>
  <c r="O169" i="54" s="1"/>
  <c r="O170" i="54" a="1"/>
  <c r="O170" i="54" s="1"/>
  <c r="O171" i="54" a="1"/>
  <c r="O171" i="54" s="1"/>
  <c r="O172" i="54" a="1"/>
  <c r="O172" i="54" s="1"/>
  <c r="O173" i="54" a="1"/>
  <c r="O173" i="54" s="1"/>
  <c r="O174" i="54" a="1"/>
  <c r="O174" i="54" s="1"/>
  <c r="O175" i="54" a="1"/>
  <c r="O175" i="54" s="1"/>
  <c r="O176" i="54" a="1"/>
  <c r="O176" i="54" s="1"/>
  <c r="O177" i="54" a="1"/>
  <c r="O177" i="54" s="1"/>
  <c r="O178" i="54" a="1"/>
  <c r="O178" i="54" s="1"/>
  <c r="O179" i="54" a="1"/>
  <c r="O179" i="54" s="1"/>
  <c r="O180" i="54" a="1"/>
  <c r="O180" i="54" s="1"/>
  <c r="O181" i="54" a="1"/>
  <c r="O181" i="54" s="1"/>
  <c r="O182" i="54" a="1"/>
  <c r="O182" i="54" s="1"/>
  <c r="O183" i="54" a="1"/>
  <c r="O183" i="54" s="1"/>
  <c r="O184" i="54" a="1"/>
  <c r="O184" i="54" s="1"/>
  <c r="O185" i="54" a="1"/>
  <c r="O185" i="54" s="1"/>
  <c r="O186" i="54" a="1"/>
  <c r="O186" i="54" s="1"/>
  <c r="O187" i="54" a="1"/>
  <c r="O187" i="54" s="1"/>
  <c r="O188" i="54" a="1"/>
  <c r="O188" i="54" s="1"/>
  <c r="O189" i="54" a="1"/>
  <c r="O189" i="54" s="1"/>
  <c r="O190" i="54" a="1"/>
  <c r="O190" i="54" s="1"/>
  <c r="O191" i="54" a="1"/>
  <c r="O191" i="54" s="1"/>
  <c r="O192" i="54" a="1"/>
  <c r="O192" i="54" s="1"/>
  <c r="O193" i="54" a="1"/>
  <c r="O193" i="54" s="1"/>
  <c r="O194" i="54" a="1"/>
  <c r="O194" i="54" s="1"/>
  <c r="O195" i="54" a="1"/>
  <c r="O195" i="54" s="1"/>
  <c r="O196" i="54" a="1"/>
  <c r="O196" i="54" s="1"/>
  <c r="O197" i="54" a="1"/>
  <c r="O197" i="54" s="1"/>
  <c r="O198" i="54" a="1"/>
  <c r="O198" i="54" s="1"/>
  <c r="O199" i="54" a="1"/>
  <c r="O199" i="54" s="1"/>
  <c r="O200" i="54" a="1"/>
  <c r="O200" i="54" s="1"/>
  <c r="O3" i="56" a="1"/>
  <c r="O3" i="56" s="1"/>
  <c r="O4" i="56" a="1"/>
  <c r="O4" i="56" s="1"/>
  <c r="O5" i="56" a="1"/>
  <c r="O5" i="56" s="1"/>
  <c r="O6" i="56" a="1"/>
  <c r="O6" i="56" s="1"/>
  <c r="O7" i="56" a="1"/>
  <c r="O7" i="56" s="1"/>
  <c r="O8" i="56" a="1"/>
  <c r="O8" i="56" s="1"/>
  <c r="O9" i="56" a="1"/>
  <c r="O9" i="56" s="1"/>
  <c r="O10" i="56" a="1"/>
  <c r="O10" i="56" s="1"/>
  <c r="O11" i="56" a="1"/>
  <c r="O11" i="56" s="1"/>
  <c r="O12" i="56" a="1"/>
  <c r="O12" i="56" s="1"/>
  <c r="O13" i="56" a="1"/>
  <c r="O13" i="56" s="1"/>
  <c r="O14" i="56" a="1"/>
  <c r="O14" i="56" s="1"/>
  <c r="O15" i="56" a="1"/>
  <c r="O15" i="56" s="1"/>
  <c r="O16" i="56" a="1"/>
  <c r="O16" i="56" s="1"/>
  <c r="O17" i="56" a="1"/>
  <c r="O17" i="56" s="1"/>
  <c r="O18" i="56" a="1"/>
  <c r="O18" i="56" s="1"/>
  <c r="O19" i="56" a="1"/>
  <c r="O19" i="56" s="1"/>
  <c r="O20" i="56" a="1"/>
  <c r="O20" i="56" s="1"/>
  <c r="O21" i="56" a="1"/>
  <c r="O21" i="56" s="1"/>
  <c r="O22" i="56" a="1"/>
  <c r="O22" i="56" s="1"/>
  <c r="O23" i="56" a="1"/>
  <c r="O23" i="56" s="1"/>
  <c r="O24" i="56" a="1"/>
  <c r="O24" i="56" s="1"/>
  <c r="O25" i="56" a="1"/>
  <c r="O25" i="56" s="1"/>
  <c r="O26" i="56" a="1"/>
  <c r="O26" i="56" s="1"/>
  <c r="O27" i="56" a="1"/>
  <c r="O27" i="56" s="1"/>
  <c r="O28" i="56" a="1"/>
  <c r="O28" i="56" s="1"/>
  <c r="O29" i="56" a="1"/>
  <c r="O29" i="56" s="1"/>
  <c r="O30" i="56" a="1"/>
  <c r="O30" i="56" s="1"/>
  <c r="O31" i="56" a="1"/>
  <c r="O31" i="56" s="1"/>
  <c r="O32" i="56" a="1"/>
  <c r="O32" i="56" s="1"/>
  <c r="O33" i="56" a="1"/>
  <c r="O33" i="56" s="1"/>
  <c r="O34" i="56" a="1"/>
  <c r="O34" i="56" s="1"/>
  <c r="O35" i="56" a="1"/>
  <c r="O35" i="56" s="1"/>
  <c r="O36" i="56" a="1"/>
  <c r="O36" i="56" s="1"/>
  <c r="O37" i="56" a="1"/>
  <c r="O37" i="56" s="1"/>
  <c r="O38" i="56" a="1"/>
  <c r="O38" i="56" s="1"/>
  <c r="O39" i="56" a="1"/>
  <c r="O39" i="56" s="1"/>
  <c r="O40" i="56" a="1"/>
  <c r="O40" i="56" s="1"/>
  <c r="O41" i="56" a="1"/>
  <c r="O41" i="56" s="1"/>
  <c r="O42" i="56" a="1"/>
  <c r="O42" i="56" s="1"/>
  <c r="O43" i="56" a="1"/>
  <c r="O43" i="56" s="1"/>
  <c r="O44" i="56" a="1"/>
  <c r="O44" i="56" s="1"/>
  <c r="O45" i="56" a="1"/>
  <c r="O45" i="56" s="1"/>
  <c r="O46" i="56" a="1"/>
  <c r="O46" i="56" s="1"/>
  <c r="O47" i="56" a="1"/>
  <c r="O47" i="56" s="1"/>
  <c r="O48" i="56" a="1"/>
  <c r="O48" i="56" s="1"/>
  <c r="O49" i="56" a="1"/>
  <c r="O49" i="56" s="1"/>
  <c r="O50" i="56" a="1"/>
  <c r="O50" i="56" s="1"/>
  <c r="O51" i="56" a="1"/>
  <c r="O51" i="56" s="1"/>
  <c r="O52" i="56" a="1"/>
  <c r="O52" i="56" s="1"/>
  <c r="O53" i="56" a="1"/>
  <c r="O53" i="56" s="1"/>
  <c r="O54" i="56" a="1"/>
  <c r="O54" i="56" s="1"/>
  <c r="O55" i="56" a="1"/>
  <c r="O55" i="56" s="1"/>
  <c r="O56" i="56" a="1"/>
  <c r="O56" i="56" s="1"/>
  <c r="O57" i="56" a="1"/>
  <c r="O57" i="56" s="1"/>
  <c r="O58" i="56" a="1"/>
  <c r="O58" i="56" s="1"/>
  <c r="O59" i="56" a="1"/>
  <c r="O59" i="56" s="1"/>
  <c r="O60" i="56" a="1"/>
  <c r="O60" i="56" s="1"/>
  <c r="O61" i="56" a="1"/>
  <c r="O61" i="56" s="1"/>
  <c r="O62" i="56" a="1"/>
  <c r="O62" i="56" s="1"/>
  <c r="O63" i="56" a="1"/>
  <c r="O63" i="56" s="1"/>
  <c r="O64" i="56" a="1"/>
  <c r="O64" i="56" s="1"/>
  <c r="O65" i="56" a="1"/>
  <c r="O65" i="56" s="1"/>
  <c r="O66" i="56" a="1"/>
  <c r="O66" i="56" s="1"/>
  <c r="O67" i="56" a="1"/>
  <c r="O67" i="56" s="1"/>
  <c r="O68" i="56" a="1"/>
  <c r="O68" i="56" s="1"/>
  <c r="O69" i="56" a="1"/>
  <c r="O69" i="56" s="1"/>
  <c r="O70" i="56" a="1"/>
  <c r="O70" i="56" s="1"/>
  <c r="O71" i="56" a="1"/>
  <c r="O71" i="56" s="1"/>
  <c r="O72" i="56" a="1"/>
  <c r="O72" i="56" s="1"/>
  <c r="O73" i="56" a="1"/>
  <c r="O73" i="56" s="1"/>
  <c r="O74" i="56" a="1"/>
  <c r="O74" i="56" s="1"/>
  <c r="O75" i="56" a="1"/>
  <c r="O75" i="56" s="1"/>
  <c r="O76" i="56" a="1"/>
  <c r="O76" i="56" s="1"/>
  <c r="O77" i="56" a="1"/>
  <c r="O77" i="56" s="1"/>
  <c r="O78" i="56" a="1"/>
  <c r="O78" i="56" s="1"/>
  <c r="O79" i="56" a="1"/>
  <c r="O79" i="56" s="1"/>
  <c r="O80" i="56" a="1"/>
  <c r="O80" i="56" s="1"/>
  <c r="O81" i="56" a="1"/>
  <c r="O81" i="56" s="1"/>
  <c r="O82" i="56" a="1"/>
  <c r="O82" i="56" s="1"/>
  <c r="O83" i="56" a="1"/>
  <c r="O83" i="56" s="1"/>
  <c r="O84" i="56" a="1"/>
  <c r="O84" i="56" s="1"/>
  <c r="O85" i="56" a="1"/>
  <c r="O85" i="56" s="1"/>
  <c r="O86" i="56" a="1"/>
  <c r="O86" i="56" s="1"/>
  <c r="O87" i="56" a="1"/>
  <c r="O87" i="56" s="1"/>
  <c r="O88" i="56" a="1"/>
  <c r="O88" i="56" s="1"/>
  <c r="O89" i="56" a="1"/>
  <c r="O89" i="56" s="1"/>
  <c r="O90" i="56" a="1"/>
  <c r="O90" i="56" s="1"/>
  <c r="O91" i="56" a="1"/>
  <c r="O91" i="56" s="1"/>
  <c r="O92" i="56" a="1"/>
  <c r="O92" i="56" s="1"/>
  <c r="O93" i="56" a="1"/>
  <c r="O93" i="56" s="1"/>
  <c r="O94" i="56" a="1"/>
  <c r="O94" i="56" s="1"/>
  <c r="O95" i="56" a="1"/>
  <c r="O95" i="56" s="1"/>
  <c r="O96" i="56" a="1"/>
  <c r="O96" i="56" s="1"/>
  <c r="O97" i="56" a="1"/>
  <c r="O97" i="56" s="1"/>
  <c r="O98" i="56" a="1"/>
  <c r="O98" i="56" s="1"/>
  <c r="O99" i="56" a="1"/>
  <c r="O99" i="56" s="1"/>
  <c r="O100" i="56" a="1"/>
  <c r="O100" i="56" s="1"/>
  <c r="O101" i="56" a="1"/>
  <c r="O101" i="56" s="1"/>
  <c r="O102" i="56" a="1"/>
  <c r="O102" i="56" s="1"/>
  <c r="O103" i="56" a="1"/>
  <c r="O103" i="56" s="1"/>
  <c r="O104" i="56" a="1"/>
  <c r="O104" i="56" s="1"/>
  <c r="O105" i="56" a="1"/>
  <c r="O105" i="56" s="1"/>
  <c r="O106" i="56" a="1"/>
  <c r="O106" i="56" s="1"/>
  <c r="O107" i="56" a="1"/>
  <c r="O107" i="56" s="1"/>
  <c r="O108" i="56" a="1"/>
  <c r="O108" i="56" s="1"/>
  <c r="O109" i="56" a="1"/>
  <c r="O109" i="56" s="1"/>
  <c r="O110" i="56" a="1"/>
  <c r="O110" i="56" s="1"/>
  <c r="O111" i="56" a="1"/>
  <c r="O111" i="56" s="1"/>
  <c r="O112" i="56" a="1"/>
  <c r="O112" i="56" s="1"/>
  <c r="O113" i="56" a="1"/>
  <c r="O113" i="56" s="1"/>
  <c r="O114" i="56" a="1"/>
  <c r="O114" i="56" s="1"/>
  <c r="O115" i="56" a="1"/>
  <c r="O115" i="56" s="1"/>
  <c r="O116" i="56" a="1"/>
  <c r="O116" i="56" s="1"/>
  <c r="O117" i="56" a="1"/>
  <c r="O117" i="56" s="1"/>
  <c r="O118" i="56" a="1"/>
  <c r="O118" i="56" s="1"/>
  <c r="O119" i="56" a="1"/>
  <c r="O119" i="56" s="1"/>
  <c r="O120" i="56" a="1"/>
  <c r="O120" i="56" s="1"/>
  <c r="O121" i="56" a="1"/>
  <c r="O121" i="56" s="1"/>
  <c r="O122" i="56" a="1"/>
  <c r="O122" i="56" s="1"/>
  <c r="O123" i="56" a="1"/>
  <c r="O123" i="56" s="1"/>
  <c r="O124" i="56" a="1"/>
  <c r="O124" i="56" s="1"/>
  <c r="O125" i="56" a="1"/>
  <c r="O125" i="56" s="1"/>
  <c r="O126" i="56" a="1"/>
  <c r="O126" i="56" s="1"/>
  <c r="O127" i="56" a="1"/>
  <c r="O127" i="56" s="1"/>
  <c r="O128" i="56" a="1"/>
  <c r="O128" i="56" s="1"/>
  <c r="O129" i="56" a="1"/>
  <c r="O129" i="56" s="1"/>
  <c r="O130" i="56" a="1"/>
  <c r="O130" i="56" s="1"/>
  <c r="O131" i="56" a="1"/>
  <c r="O131" i="56" s="1"/>
  <c r="O132" i="56" a="1"/>
  <c r="O132" i="56" s="1"/>
  <c r="O133" i="56" a="1"/>
  <c r="O133" i="56" s="1"/>
  <c r="O134" i="56" a="1"/>
  <c r="O134" i="56" s="1"/>
  <c r="O135" i="56" a="1"/>
  <c r="O135" i="56" s="1"/>
  <c r="O136" i="56" a="1"/>
  <c r="O136" i="56" s="1"/>
  <c r="O137" i="56" a="1"/>
  <c r="O137" i="56" s="1"/>
  <c r="O138" i="56" a="1"/>
  <c r="O138" i="56" s="1"/>
  <c r="O139" i="56" a="1"/>
  <c r="O139" i="56" s="1"/>
  <c r="O140" i="56" a="1"/>
  <c r="O140" i="56" s="1"/>
  <c r="O141" i="56" a="1"/>
  <c r="O141" i="56" s="1"/>
  <c r="O142" i="56" a="1"/>
  <c r="O142" i="56" s="1"/>
  <c r="O143" i="56" a="1"/>
  <c r="O143" i="56" s="1"/>
  <c r="O144" i="56" a="1"/>
  <c r="O144" i="56" s="1"/>
  <c r="O145" i="56" a="1"/>
  <c r="O145" i="56" s="1"/>
  <c r="O146" i="56" a="1"/>
  <c r="O146" i="56" s="1"/>
  <c r="O147" i="56" a="1"/>
  <c r="O147" i="56" s="1"/>
  <c r="O148" i="56" a="1"/>
  <c r="O148" i="56" s="1"/>
  <c r="O149" i="56" a="1"/>
  <c r="O149" i="56" s="1"/>
  <c r="O150" i="56" a="1"/>
  <c r="O150" i="56" s="1"/>
  <c r="O151" i="56" a="1"/>
  <c r="O151" i="56" s="1"/>
  <c r="O152" i="56" a="1"/>
  <c r="O152" i="56" s="1"/>
  <c r="O153" i="56" a="1"/>
  <c r="O153" i="56" s="1"/>
  <c r="O154" i="56" a="1"/>
  <c r="O154" i="56" s="1"/>
  <c r="O155" i="56" a="1"/>
  <c r="O155" i="56" s="1"/>
  <c r="O156" i="56" a="1"/>
  <c r="O156" i="56" s="1"/>
  <c r="O157" i="56" a="1"/>
  <c r="O157" i="56" s="1"/>
  <c r="O158" i="56" a="1"/>
  <c r="O158" i="56" s="1"/>
  <c r="O159" i="56" a="1"/>
  <c r="O159" i="56" s="1"/>
  <c r="O160" i="56" a="1"/>
  <c r="O160" i="56" s="1"/>
  <c r="O161" i="56" a="1"/>
  <c r="O161" i="56" s="1"/>
  <c r="O162" i="56" a="1"/>
  <c r="O162" i="56" s="1"/>
  <c r="O163" i="56" a="1"/>
  <c r="O163" i="56" s="1"/>
  <c r="O164" i="56" a="1"/>
  <c r="O164" i="56" s="1"/>
  <c r="O165" i="56" a="1"/>
  <c r="O165" i="56" s="1"/>
  <c r="O166" i="56" a="1"/>
  <c r="O166" i="56" s="1"/>
  <c r="O167" i="56" a="1"/>
  <c r="O167" i="56" s="1"/>
  <c r="O168" i="56" a="1"/>
  <c r="O168" i="56" s="1"/>
  <c r="O169" i="56" a="1"/>
  <c r="O169" i="56" s="1"/>
  <c r="O170" i="56" a="1"/>
  <c r="O170" i="56" s="1"/>
  <c r="O171" i="56" a="1"/>
  <c r="O171" i="56" s="1"/>
  <c r="O172" i="56" a="1"/>
  <c r="O172" i="56" s="1"/>
  <c r="O173" i="56" a="1"/>
  <c r="O173" i="56" s="1"/>
  <c r="O174" i="56" a="1"/>
  <c r="O174" i="56" s="1"/>
  <c r="O175" i="56" a="1"/>
  <c r="O175" i="56" s="1"/>
  <c r="O176" i="56" a="1"/>
  <c r="O176" i="56" s="1"/>
  <c r="O177" i="56" a="1"/>
  <c r="O177" i="56" s="1"/>
  <c r="O178" i="56" a="1"/>
  <c r="O178" i="56" s="1"/>
  <c r="O179" i="56" a="1"/>
  <c r="O179" i="56" s="1"/>
  <c r="O180" i="56" a="1"/>
  <c r="O180" i="56" s="1"/>
  <c r="O181" i="56" a="1"/>
  <c r="O181" i="56" s="1"/>
  <c r="O182" i="56" a="1"/>
  <c r="O182" i="56" s="1"/>
  <c r="O183" i="56" a="1"/>
  <c r="O183" i="56" s="1"/>
  <c r="O184" i="56" a="1"/>
  <c r="O184" i="56" s="1"/>
  <c r="O185" i="56" a="1"/>
  <c r="O185" i="56" s="1"/>
  <c r="O186" i="56" a="1"/>
  <c r="O186" i="56" s="1"/>
  <c r="O187" i="56" a="1"/>
  <c r="O187" i="56" s="1"/>
  <c r="O188" i="56" a="1"/>
  <c r="O188" i="56" s="1"/>
  <c r="O189" i="56" a="1"/>
  <c r="O189" i="56" s="1"/>
  <c r="O190" i="56" a="1"/>
  <c r="O190" i="56" s="1"/>
  <c r="O191" i="56" a="1"/>
  <c r="O191" i="56" s="1"/>
  <c r="O192" i="56" a="1"/>
  <c r="O192" i="56" s="1"/>
  <c r="O193" i="56" a="1"/>
  <c r="O193" i="56" s="1"/>
  <c r="O194" i="56" a="1"/>
  <c r="O194" i="56" s="1"/>
  <c r="O195" i="56" a="1"/>
  <c r="O195" i="56" s="1"/>
  <c r="O196" i="56" a="1"/>
  <c r="O196" i="56" s="1"/>
  <c r="O197" i="56" a="1"/>
  <c r="O197" i="56" s="1"/>
  <c r="O198" i="56" a="1"/>
  <c r="O198" i="56" s="1"/>
  <c r="O199" i="56" a="1"/>
  <c r="O199" i="56" s="1"/>
  <c r="O200" i="56" a="1"/>
  <c r="O200" i="56" s="1"/>
  <c r="O3" i="55" a="1"/>
  <c r="O3" i="55" s="1"/>
  <c r="O4" i="55" a="1"/>
  <c r="O4" i="55" s="1"/>
  <c r="O5" i="55" a="1"/>
  <c r="O5" i="55" s="1"/>
  <c r="O6" i="55" a="1"/>
  <c r="O6" i="55" s="1"/>
  <c r="O7" i="55" a="1"/>
  <c r="O7" i="55" s="1"/>
  <c r="O8" i="55" a="1"/>
  <c r="O8" i="55" s="1"/>
  <c r="O9" i="55" a="1"/>
  <c r="O9" i="55" s="1"/>
  <c r="O10" i="55" a="1"/>
  <c r="O10" i="55" s="1"/>
  <c r="O11" i="55" a="1"/>
  <c r="O11" i="55" s="1"/>
  <c r="O12" i="55" a="1"/>
  <c r="O12" i="55" s="1"/>
  <c r="O13" i="55" a="1"/>
  <c r="O13" i="55" s="1"/>
  <c r="O14" i="55" a="1"/>
  <c r="O14" i="55" s="1"/>
  <c r="O15" i="55" a="1"/>
  <c r="O15" i="55" s="1"/>
  <c r="O16" i="55" a="1"/>
  <c r="O16" i="55" s="1"/>
  <c r="O17" i="55" a="1"/>
  <c r="O17" i="55" s="1"/>
  <c r="O18" i="55" a="1"/>
  <c r="O18" i="55" s="1"/>
  <c r="O19" i="55" a="1"/>
  <c r="O19" i="55" s="1"/>
  <c r="O20" i="55" a="1"/>
  <c r="O20" i="55" s="1"/>
  <c r="O21" i="55" a="1"/>
  <c r="O21" i="55" s="1"/>
  <c r="O22" i="55" a="1"/>
  <c r="O22" i="55" s="1"/>
  <c r="O23" i="55" a="1"/>
  <c r="O23" i="55" s="1"/>
  <c r="O24" i="55" a="1"/>
  <c r="O24" i="55" s="1"/>
  <c r="O25" i="55" a="1"/>
  <c r="O25" i="55" s="1"/>
  <c r="O26" i="55" a="1"/>
  <c r="O26" i="55" s="1"/>
  <c r="O27" i="55" a="1"/>
  <c r="O27" i="55" s="1"/>
  <c r="O28" i="55" a="1"/>
  <c r="O28" i="55" s="1"/>
  <c r="O29" i="55" a="1"/>
  <c r="O29" i="55" s="1"/>
  <c r="O30" i="55" a="1"/>
  <c r="O30" i="55" s="1"/>
  <c r="O31" i="55" a="1"/>
  <c r="O31" i="55" s="1"/>
  <c r="O32" i="55" a="1"/>
  <c r="O32" i="55" s="1"/>
  <c r="O33" i="55" a="1"/>
  <c r="O33" i="55" s="1"/>
  <c r="O34" i="55" a="1"/>
  <c r="O34" i="55" s="1"/>
  <c r="O35" i="55" a="1"/>
  <c r="O35" i="55" s="1"/>
  <c r="O36" i="55" a="1"/>
  <c r="O36" i="55" s="1"/>
  <c r="O37" i="55" a="1"/>
  <c r="O37" i="55" s="1"/>
  <c r="O38" i="55" a="1"/>
  <c r="O38" i="55" s="1"/>
  <c r="O39" i="55" a="1"/>
  <c r="O39" i="55" s="1"/>
  <c r="O40" i="55" a="1"/>
  <c r="O40" i="55" s="1"/>
  <c r="O41" i="55" a="1"/>
  <c r="O41" i="55" s="1"/>
  <c r="O42" i="55" a="1"/>
  <c r="O42" i="55" s="1"/>
  <c r="O43" i="55" a="1"/>
  <c r="O43" i="55" s="1"/>
  <c r="O44" i="55" a="1"/>
  <c r="O44" i="55" s="1"/>
  <c r="O45" i="55" a="1"/>
  <c r="O45" i="55" s="1"/>
  <c r="O46" i="55" a="1"/>
  <c r="O46" i="55" s="1"/>
  <c r="O47" i="55" a="1"/>
  <c r="O47" i="55" s="1"/>
  <c r="O48" i="55" a="1"/>
  <c r="O48" i="55" s="1"/>
  <c r="O49" i="55" a="1"/>
  <c r="O49" i="55" s="1"/>
  <c r="O50" i="55" a="1"/>
  <c r="O50" i="55" s="1"/>
  <c r="O51" i="55" a="1"/>
  <c r="O51" i="55" s="1"/>
  <c r="O52" i="55" a="1"/>
  <c r="O52" i="55" s="1"/>
  <c r="O53" i="55" a="1"/>
  <c r="O53" i="55" s="1"/>
  <c r="O54" i="55" a="1"/>
  <c r="O54" i="55" s="1"/>
  <c r="O55" i="55" a="1"/>
  <c r="O55" i="55" s="1"/>
  <c r="O56" i="55" a="1"/>
  <c r="O56" i="55" s="1"/>
  <c r="O57" i="55" a="1"/>
  <c r="O57" i="55" s="1"/>
  <c r="O58" i="55" a="1"/>
  <c r="O58" i="55" s="1"/>
  <c r="O59" i="55" a="1"/>
  <c r="O59" i="55" s="1"/>
  <c r="O60" i="55" a="1"/>
  <c r="O60" i="55" s="1"/>
  <c r="O61" i="55" a="1"/>
  <c r="O61" i="55" s="1"/>
  <c r="O62" i="55" a="1"/>
  <c r="O62" i="55" s="1"/>
  <c r="O63" i="55" a="1"/>
  <c r="O63" i="55" s="1"/>
  <c r="O64" i="55" a="1"/>
  <c r="O64" i="55" s="1"/>
  <c r="O65" i="55" a="1"/>
  <c r="O65" i="55" s="1"/>
  <c r="O66" i="55" a="1"/>
  <c r="O66" i="55" s="1"/>
  <c r="O67" i="55" a="1"/>
  <c r="O67" i="55" s="1"/>
  <c r="O68" i="55" a="1"/>
  <c r="O68" i="55" s="1"/>
  <c r="O69" i="55" a="1"/>
  <c r="O69" i="55" s="1"/>
  <c r="O70" i="55" a="1"/>
  <c r="O70" i="55" s="1"/>
  <c r="O71" i="55" a="1"/>
  <c r="O71" i="55" s="1"/>
  <c r="O72" i="55" a="1"/>
  <c r="O72" i="55" s="1"/>
  <c r="O73" i="55" a="1"/>
  <c r="O73" i="55" s="1"/>
  <c r="O74" i="55" a="1"/>
  <c r="O74" i="55" s="1"/>
  <c r="O75" i="55" a="1"/>
  <c r="O75" i="55" s="1"/>
  <c r="O76" i="55" a="1"/>
  <c r="O76" i="55" s="1"/>
  <c r="O77" i="55" a="1"/>
  <c r="O77" i="55" s="1"/>
  <c r="O78" i="55" a="1"/>
  <c r="O78" i="55" s="1"/>
  <c r="O79" i="55" a="1"/>
  <c r="O79" i="55" s="1"/>
  <c r="O80" i="55" a="1"/>
  <c r="O80" i="55" s="1"/>
  <c r="O81" i="55" a="1"/>
  <c r="O81" i="55" s="1"/>
  <c r="O82" i="55" a="1"/>
  <c r="O82" i="55" s="1"/>
  <c r="O83" i="55" a="1"/>
  <c r="O83" i="55" s="1"/>
  <c r="O84" i="55" a="1"/>
  <c r="O84" i="55" s="1"/>
  <c r="O85" i="55" a="1"/>
  <c r="O85" i="55" s="1"/>
  <c r="O86" i="55" a="1"/>
  <c r="O86" i="55" s="1"/>
  <c r="O87" i="55" a="1"/>
  <c r="O87" i="55" s="1"/>
  <c r="O88" i="55" a="1"/>
  <c r="O88" i="55" s="1"/>
  <c r="O89" i="55" a="1"/>
  <c r="O89" i="55" s="1"/>
  <c r="O90" i="55" a="1"/>
  <c r="O90" i="55" s="1"/>
  <c r="O91" i="55" a="1"/>
  <c r="O91" i="55" s="1"/>
  <c r="O92" i="55" a="1"/>
  <c r="O92" i="55" s="1"/>
  <c r="O93" i="55" a="1"/>
  <c r="O93" i="55" s="1"/>
  <c r="O94" i="55" a="1"/>
  <c r="O94" i="55" s="1"/>
  <c r="O95" i="55" a="1"/>
  <c r="O95" i="55" s="1"/>
  <c r="O96" i="55" a="1"/>
  <c r="O96" i="55" s="1"/>
  <c r="O97" i="55" a="1"/>
  <c r="O97" i="55" s="1"/>
  <c r="O98" i="55" a="1"/>
  <c r="O98" i="55" s="1"/>
  <c r="O99" i="55" a="1"/>
  <c r="O99" i="55" s="1"/>
  <c r="O100" i="55" a="1"/>
  <c r="O100" i="55" s="1"/>
  <c r="O101" i="55" a="1"/>
  <c r="O101" i="55" s="1"/>
  <c r="O102" i="55" a="1"/>
  <c r="O102" i="55" s="1"/>
  <c r="O103" i="55" a="1"/>
  <c r="O103" i="55" s="1"/>
  <c r="O104" i="55" a="1"/>
  <c r="O104" i="55" s="1"/>
  <c r="O105" i="55" a="1"/>
  <c r="O105" i="55" s="1"/>
  <c r="O106" i="55" a="1"/>
  <c r="O106" i="55" s="1"/>
  <c r="O107" i="55" a="1"/>
  <c r="O107" i="55" s="1"/>
  <c r="O108" i="55" a="1"/>
  <c r="O108" i="55" s="1"/>
  <c r="O109" i="55" a="1"/>
  <c r="O109" i="55" s="1"/>
  <c r="O110" i="55" a="1"/>
  <c r="O110" i="55" s="1"/>
  <c r="O111" i="55" a="1"/>
  <c r="O111" i="55" s="1"/>
  <c r="O112" i="55" a="1"/>
  <c r="O112" i="55" s="1"/>
  <c r="O113" i="55" a="1"/>
  <c r="O113" i="55" s="1"/>
  <c r="O114" i="55" a="1"/>
  <c r="O114" i="55" s="1"/>
  <c r="O115" i="55" a="1"/>
  <c r="O115" i="55" s="1"/>
  <c r="O116" i="55" a="1"/>
  <c r="O116" i="55" s="1"/>
  <c r="O117" i="55" a="1"/>
  <c r="O117" i="55" s="1"/>
  <c r="O118" i="55" a="1"/>
  <c r="O118" i="55" s="1"/>
  <c r="O119" i="55" a="1"/>
  <c r="O119" i="55" s="1"/>
  <c r="O120" i="55" a="1"/>
  <c r="O120" i="55" s="1"/>
  <c r="O121" i="55" a="1"/>
  <c r="O121" i="55" s="1"/>
  <c r="O122" i="55" a="1"/>
  <c r="O122" i="55" s="1"/>
  <c r="O123" i="55" a="1"/>
  <c r="O123" i="55" s="1"/>
  <c r="O124" i="55" a="1"/>
  <c r="O124" i="55" s="1"/>
  <c r="O125" i="55" a="1"/>
  <c r="O125" i="55" s="1"/>
  <c r="O126" i="55" a="1"/>
  <c r="O126" i="55" s="1"/>
  <c r="O127" i="55" a="1"/>
  <c r="O127" i="55" s="1"/>
  <c r="O128" i="55" a="1"/>
  <c r="O128" i="55" s="1"/>
  <c r="O129" i="55" a="1"/>
  <c r="O129" i="55" s="1"/>
  <c r="O130" i="55" a="1"/>
  <c r="O130" i="55" s="1"/>
  <c r="O131" i="55" a="1"/>
  <c r="O131" i="55" s="1"/>
  <c r="O132" i="55" a="1"/>
  <c r="O132" i="55" s="1"/>
  <c r="O133" i="55" a="1"/>
  <c r="O133" i="55" s="1"/>
  <c r="O134" i="55" a="1"/>
  <c r="O134" i="55" s="1"/>
  <c r="O135" i="55" a="1"/>
  <c r="O135" i="55" s="1"/>
  <c r="O136" i="55" a="1"/>
  <c r="O136" i="55" s="1"/>
  <c r="O137" i="55" a="1"/>
  <c r="O137" i="55" s="1"/>
  <c r="O138" i="55" a="1"/>
  <c r="O138" i="55" s="1"/>
  <c r="O139" i="55" a="1"/>
  <c r="O139" i="55" s="1"/>
  <c r="O140" i="55" a="1"/>
  <c r="O140" i="55" s="1"/>
  <c r="O141" i="55" a="1"/>
  <c r="O141" i="55" s="1"/>
  <c r="O142" i="55" a="1"/>
  <c r="O142" i="55" s="1"/>
  <c r="O143" i="55" a="1"/>
  <c r="O143" i="55" s="1"/>
  <c r="O144" i="55" a="1"/>
  <c r="O144" i="55" s="1"/>
  <c r="O145" i="55" a="1"/>
  <c r="O145" i="55" s="1"/>
  <c r="O146" i="55" a="1"/>
  <c r="O146" i="55" s="1"/>
  <c r="O147" i="55" a="1"/>
  <c r="O147" i="55" s="1"/>
  <c r="O148" i="55" a="1"/>
  <c r="O148" i="55" s="1"/>
  <c r="O149" i="55" a="1"/>
  <c r="O149" i="55" s="1"/>
  <c r="O150" i="55" a="1"/>
  <c r="O150" i="55" s="1"/>
  <c r="O151" i="55" a="1"/>
  <c r="O151" i="55" s="1"/>
  <c r="O152" i="55" a="1"/>
  <c r="O152" i="55" s="1"/>
  <c r="O153" i="55" a="1"/>
  <c r="O153" i="55" s="1"/>
  <c r="O154" i="55" a="1"/>
  <c r="O154" i="55" s="1"/>
  <c r="O155" i="55" a="1"/>
  <c r="O155" i="55" s="1"/>
  <c r="O156" i="55" a="1"/>
  <c r="O156" i="55" s="1"/>
  <c r="O157" i="55" a="1"/>
  <c r="O157" i="55" s="1"/>
  <c r="O158" i="55" a="1"/>
  <c r="O158" i="55" s="1"/>
  <c r="O159" i="55" a="1"/>
  <c r="O159" i="55" s="1"/>
  <c r="O160" i="55" a="1"/>
  <c r="O160" i="55" s="1"/>
  <c r="O161" i="55" a="1"/>
  <c r="O161" i="55" s="1"/>
  <c r="O162" i="55" a="1"/>
  <c r="O162" i="55" s="1"/>
  <c r="O163" i="55" a="1"/>
  <c r="O163" i="55" s="1"/>
  <c r="O164" i="55" a="1"/>
  <c r="O164" i="55" s="1"/>
  <c r="O165" i="55" a="1"/>
  <c r="O165" i="55" s="1"/>
  <c r="O166" i="55" a="1"/>
  <c r="O166" i="55" s="1"/>
  <c r="O167" i="55" a="1"/>
  <c r="O167" i="55" s="1"/>
  <c r="O168" i="55" a="1"/>
  <c r="O168" i="55" s="1"/>
  <c r="O169" i="55" a="1"/>
  <c r="O169" i="55" s="1"/>
  <c r="O170" i="55" a="1"/>
  <c r="O170" i="55" s="1"/>
  <c r="O171" i="55" a="1"/>
  <c r="O171" i="55" s="1"/>
  <c r="O172" i="55" a="1"/>
  <c r="O172" i="55" s="1"/>
  <c r="O173" i="55" a="1"/>
  <c r="O173" i="55" s="1"/>
  <c r="O174" i="55" a="1"/>
  <c r="O174" i="55" s="1"/>
  <c r="O175" i="55" a="1"/>
  <c r="O175" i="55" s="1"/>
  <c r="O176" i="55" a="1"/>
  <c r="O176" i="55" s="1"/>
  <c r="O177" i="55" a="1"/>
  <c r="O177" i="55" s="1"/>
  <c r="O178" i="55" a="1"/>
  <c r="O178" i="55" s="1"/>
  <c r="O179" i="55" a="1"/>
  <c r="O179" i="55" s="1"/>
  <c r="O180" i="55" a="1"/>
  <c r="O180" i="55" s="1"/>
  <c r="O181" i="55" a="1"/>
  <c r="O181" i="55" s="1"/>
  <c r="O182" i="55" a="1"/>
  <c r="O182" i="55" s="1"/>
  <c r="O183" i="55" a="1"/>
  <c r="O183" i="55" s="1"/>
  <c r="O184" i="55" a="1"/>
  <c r="O184" i="55" s="1"/>
  <c r="O185" i="55" a="1"/>
  <c r="O185" i="55" s="1"/>
  <c r="O186" i="55" a="1"/>
  <c r="O186" i="55" s="1"/>
  <c r="O187" i="55" a="1"/>
  <c r="O187" i="55" s="1"/>
  <c r="O188" i="55" a="1"/>
  <c r="O188" i="55" s="1"/>
  <c r="O189" i="55" a="1"/>
  <c r="O189" i="55" s="1"/>
  <c r="O190" i="55" a="1"/>
  <c r="O190" i="55" s="1"/>
  <c r="O191" i="55" a="1"/>
  <c r="O191" i="55" s="1"/>
  <c r="O192" i="55" a="1"/>
  <c r="O192" i="55" s="1"/>
  <c r="O193" i="55" a="1"/>
  <c r="O193" i="55" s="1"/>
  <c r="O194" i="55" a="1"/>
  <c r="O194" i="55" s="1"/>
  <c r="O195" i="55" a="1"/>
  <c r="O195" i="55" s="1"/>
  <c r="O196" i="55" a="1"/>
  <c r="O196" i="55" s="1"/>
  <c r="O197" i="55" a="1"/>
  <c r="O197" i="55" s="1"/>
  <c r="O198" i="55" a="1"/>
  <c r="O198" i="55" s="1"/>
  <c r="O199" i="55" a="1"/>
  <c r="O199" i="55" s="1"/>
  <c r="O200" i="55" a="1"/>
  <c r="O200" i="55" s="1"/>
  <c r="O3" i="57" a="1"/>
  <c r="O3" i="57" s="1"/>
  <c r="O4" i="57" a="1"/>
  <c r="O4" i="57" s="1"/>
  <c r="O5" i="57" a="1"/>
  <c r="O5" i="57" s="1"/>
  <c r="O6" i="57" a="1"/>
  <c r="O6" i="57" s="1"/>
  <c r="O7" i="57" a="1"/>
  <c r="O7" i="57" s="1"/>
  <c r="O8" i="57" a="1"/>
  <c r="O8" i="57" s="1"/>
  <c r="O9" i="57" a="1"/>
  <c r="O9" i="57" s="1"/>
  <c r="O10" i="57" a="1"/>
  <c r="O10" i="57" s="1"/>
  <c r="O11" i="57" a="1"/>
  <c r="O11" i="57" s="1"/>
  <c r="O12" i="57" a="1"/>
  <c r="O12" i="57" s="1"/>
  <c r="O13" i="57" a="1"/>
  <c r="O13" i="57" s="1"/>
  <c r="O14" i="57" a="1"/>
  <c r="O14" i="57" s="1"/>
  <c r="O15" i="57" a="1"/>
  <c r="O15" i="57" s="1"/>
  <c r="O16" i="57" a="1"/>
  <c r="O16" i="57" s="1"/>
  <c r="O17" i="57" a="1"/>
  <c r="O17" i="57" s="1"/>
  <c r="O18" i="57" a="1"/>
  <c r="O18" i="57" s="1"/>
  <c r="O19" i="57" a="1"/>
  <c r="O19" i="57" s="1"/>
  <c r="O20" i="57" a="1"/>
  <c r="O20" i="57" s="1"/>
  <c r="O21" i="57" a="1"/>
  <c r="O21" i="57" s="1"/>
  <c r="O22" i="57" a="1"/>
  <c r="O22" i="57" s="1"/>
  <c r="O23" i="57" a="1"/>
  <c r="O23" i="57" s="1"/>
  <c r="O24" i="57" a="1"/>
  <c r="O24" i="57" s="1"/>
  <c r="O25" i="57" a="1"/>
  <c r="O25" i="57" s="1"/>
  <c r="O26" i="57" a="1"/>
  <c r="O26" i="57" s="1"/>
  <c r="O27" i="57" a="1"/>
  <c r="O27" i="57" s="1"/>
  <c r="O28" i="57" a="1"/>
  <c r="O28" i="57" s="1"/>
  <c r="O29" i="57" a="1"/>
  <c r="O29" i="57" s="1"/>
  <c r="O30" i="57" a="1"/>
  <c r="O30" i="57" s="1"/>
  <c r="O31" i="57" a="1"/>
  <c r="O31" i="57" s="1"/>
  <c r="O32" i="57" a="1"/>
  <c r="O32" i="57" s="1"/>
  <c r="O33" i="57" a="1"/>
  <c r="O33" i="57" s="1"/>
  <c r="O34" i="57" a="1"/>
  <c r="O34" i="57" s="1"/>
  <c r="O35" i="57" a="1"/>
  <c r="O35" i="57" s="1"/>
  <c r="O36" i="57" a="1"/>
  <c r="O36" i="57" s="1"/>
  <c r="O37" i="57" a="1"/>
  <c r="O37" i="57" s="1"/>
  <c r="O38" i="57" a="1"/>
  <c r="O38" i="57" s="1"/>
  <c r="O39" i="57" a="1"/>
  <c r="O39" i="57" s="1"/>
  <c r="O40" i="57" a="1"/>
  <c r="O40" i="57" s="1"/>
  <c r="O41" i="57" a="1"/>
  <c r="O41" i="57" s="1"/>
  <c r="O42" i="57" a="1"/>
  <c r="O42" i="57" s="1"/>
  <c r="O43" i="57" a="1"/>
  <c r="O43" i="57" s="1"/>
  <c r="O44" i="57" a="1"/>
  <c r="O44" i="57" s="1"/>
  <c r="O45" i="57" a="1"/>
  <c r="O45" i="57" s="1"/>
  <c r="O46" i="57" a="1"/>
  <c r="O46" i="57" s="1"/>
  <c r="O47" i="57" a="1"/>
  <c r="O47" i="57" s="1"/>
  <c r="O48" i="57" a="1"/>
  <c r="O48" i="57" s="1"/>
  <c r="O49" i="57" a="1"/>
  <c r="O49" i="57" s="1"/>
  <c r="O50" i="57" a="1"/>
  <c r="O50" i="57" s="1"/>
  <c r="O51" i="57" a="1"/>
  <c r="O51" i="57" s="1"/>
  <c r="O52" i="57" a="1"/>
  <c r="O52" i="57" s="1"/>
  <c r="O53" i="57" a="1"/>
  <c r="O53" i="57" s="1"/>
  <c r="O54" i="57" a="1"/>
  <c r="O54" i="57" s="1"/>
  <c r="O55" i="57" a="1"/>
  <c r="O55" i="57" s="1"/>
  <c r="O56" i="57" a="1"/>
  <c r="O56" i="57" s="1"/>
  <c r="O57" i="57" a="1"/>
  <c r="O57" i="57" s="1"/>
  <c r="O58" i="57" a="1"/>
  <c r="O58" i="57" s="1"/>
  <c r="O59" i="57" a="1"/>
  <c r="O59" i="57" s="1"/>
  <c r="O60" i="57" a="1"/>
  <c r="O60" i="57" s="1"/>
  <c r="O61" i="57" a="1"/>
  <c r="O61" i="57" s="1"/>
  <c r="O62" i="57" a="1"/>
  <c r="O62" i="57" s="1"/>
  <c r="O63" i="57" a="1"/>
  <c r="O63" i="57" s="1"/>
  <c r="O64" i="57" a="1"/>
  <c r="O64" i="57" s="1"/>
  <c r="O65" i="57" a="1"/>
  <c r="O65" i="57" s="1"/>
  <c r="O66" i="57" a="1"/>
  <c r="O66" i="57" s="1"/>
  <c r="O67" i="57" a="1"/>
  <c r="O67" i="57" s="1"/>
  <c r="O68" i="57" a="1"/>
  <c r="O68" i="57" s="1"/>
  <c r="O69" i="57" a="1"/>
  <c r="O69" i="57" s="1"/>
  <c r="O70" i="57" a="1"/>
  <c r="O70" i="57" s="1"/>
  <c r="O71" i="57" a="1"/>
  <c r="O71" i="57" s="1"/>
  <c r="O72" i="57" a="1"/>
  <c r="O72" i="57" s="1"/>
  <c r="O73" i="57" a="1"/>
  <c r="O73" i="57" s="1"/>
  <c r="O74" i="57" a="1"/>
  <c r="O74" i="57" s="1"/>
  <c r="O75" i="57" a="1"/>
  <c r="O75" i="57" s="1"/>
  <c r="O76" i="57" a="1"/>
  <c r="O76" i="57" s="1"/>
  <c r="O77" i="57" a="1"/>
  <c r="O77" i="57" s="1"/>
  <c r="O78" i="57" a="1"/>
  <c r="O78" i="57" s="1"/>
  <c r="O79" i="57" a="1"/>
  <c r="O79" i="57" s="1"/>
  <c r="O80" i="57" a="1"/>
  <c r="O80" i="57" s="1"/>
  <c r="O81" i="57" a="1"/>
  <c r="O81" i="57" s="1"/>
  <c r="O82" i="57" a="1"/>
  <c r="O82" i="57" s="1"/>
  <c r="O83" i="57" a="1"/>
  <c r="O83" i="57" s="1"/>
  <c r="O84" i="57" a="1"/>
  <c r="O84" i="57" s="1"/>
  <c r="O85" i="57" a="1"/>
  <c r="O85" i="57" s="1"/>
  <c r="O86" i="57" a="1"/>
  <c r="O86" i="57" s="1"/>
  <c r="O87" i="57" a="1"/>
  <c r="O87" i="57" s="1"/>
  <c r="O88" i="57" a="1"/>
  <c r="O88" i="57" s="1"/>
  <c r="O89" i="57" a="1"/>
  <c r="O89" i="57" s="1"/>
  <c r="O90" i="57" a="1"/>
  <c r="O90" i="57" s="1"/>
  <c r="O91" i="57" a="1"/>
  <c r="O91" i="57" s="1"/>
  <c r="O92" i="57" a="1"/>
  <c r="O92" i="57" s="1"/>
  <c r="O93" i="57" a="1"/>
  <c r="O93" i="57" s="1"/>
  <c r="O94" i="57" a="1"/>
  <c r="O94" i="57" s="1"/>
  <c r="O95" i="57" a="1"/>
  <c r="O95" i="57" s="1"/>
  <c r="O96" i="57" a="1"/>
  <c r="O96" i="57" s="1"/>
  <c r="O97" i="57" a="1"/>
  <c r="O97" i="57" s="1"/>
  <c r="O98" i="57" a="1"/>
  <c r="O98" i="57" s="1"/>
  <c r="O99" i="57" a="1"/>
  <c r="O99" i="57" s="1"/>
  <c r="O100" i="57" a="1"/>
  <c r="O100" i="57" s="1"/>
  <c r="O101" i="57" a="1"/>
  <c r="O101" i="57" s="1"/>
  <c r="O102" i="57" a="1"/>
  <c r="O102" i="57" s="1"/>
  <c r="O103" i="57" a="1"/>
  <c r="O103" i="57" s="1"/>
  <c r="O104" i="57" a="1"/>
  <c r="O104" i="57" s="1"/>
  <c r="O105" i="57" a="1"/>
  <c r="O105" i="57" s="1"/>
  <c r="O106" i="57" a="1"/>
  <c r="O106" i="57" s="1"/>
  <c r="O107" i="57" a="1"/>
  <c r="O107" i="57" s="1"/>
  <c r="O108" i="57" a="1"/>
  <c r="O108" i="57" s="1"/>
  <c r="O109" i="57" a="1"/>
  <c r="O109" i="57" s="1"/>
  <c r="O110" i="57" a="1"/>
  <c r="O110" i="57" s="1"/>
  <c r="O111" i="57" a="1"/>
  <c r="O111" i="57" s="1"/>
  <c r="O112" i="57" a="1"/>
  <c r="O112" i="57" s="1"/>
  <c r="O113" i="57" a="1"/>
  <c r="O113" i="57" s="1"/>
  <c r="O114" i="57" a="1"/>
  <c r="O114" i="57" s="1"/>
  <c r="O115" i="57" a="1"/>
  <c r="O115" i="57" s="1"/>
  <c r="O116" i="57" a="1"/>
  <c r="O116" i="57" s="1"/>
  <c r="O117" i="57" a="1"/>
  <c r="O117" i="57" s="1"/>
  <c r="O118" i="57" a="1"/>
  <c r="O118" i="57" s="1"/>
  <c r="O119" i="57" a="1"/>
  <c r="O119" i="57" s="1"/>
  <c r="O120" i="57" a="1"/>
  <c r="O120" i="57" s="1"/>
  <c r="O121" i="57" a="1"/>
  <c r="O121" i="57" s="1"/>
  <c r="O122" i="57" a="1"/>
  <c r="O122" i="57" s="1"/>
  <c r="O123" i="57" a="1"/>
  <c r="O123" i="57" s="1"/>
  <c r="O124" i="57" a="1"/>
  <c r="O124" i="57" s="1"/>
  <c r="O125" i="57" a="1"/>
  <c r="O125" i="57" s="1"/>
  <c r="O126" i="57" a="1"/>
  <c r="O126" i="57" s="1"/>
  <c r="O127" i="57" a="1"/>
  <c r="O127" i="57" s="1"/>
  <c r="O128" i="57" a="1"/>
  <c r="O128" i="57" s="1"/>
  <c r="O129" i="57" a="1"/>
  <c r="O129" i="57" s="1"/>
  <c r="O130" i="57" a="1"/>
  <c r="O130" i="57" s="1"/>
  <c r="O131" i="57" a="1"/>
  <c r="O131" i="57" s="1"/>
  <c r="O132" i="57" a="1"/>
  <c r="O132" i="57" s="1"/>
  <c r="O133" i="57" a="1"/>
  <c r="O133" i="57" s="1"/>
  <c r="O134" i="57" a="1"/>
  <c r="O134" i="57" s="1"/>
  <c r="O135" i="57" a="1"/>
  <c r="O135" i="57" s="1"/>
  <c r="O136" i="57" a="1"/>
  <c r="O136" i="57" s="1"/>
  <c r="O137" i="57" a="1"/>
  <c r="O137" i="57" s="1"/>
  <c r="O138" i="57" a="1"/>
  <c r="O138" i="57" s="1"/>
  <c r="O139" i="57" a="1"/>
  <c r="O139" i="57" s="1"/>
  <c r="O140" i="57" a="1"/>
  <c r="O140" i="57" s="1"/>
  <c r="O141" i="57" a="1"/>
  <c r="O141" i="57" s="1"/>
  <c r="O142" i="57" a="1"/>
  <c r="O142" i="57" s="1"/>
  <c r="O143" i="57" a="1"/>
  <c r="O143" i="57" s="1"/>
  <c r="O144" i="57" a="1"/>
  <c r="O144" i="57" s="1"/>
  <c r="O145" i="57" a="1"/>
  <c r="O145" i="57" s="1"/>
  <c r="O146" i="57" a="1"/>
  <c r="O146" i="57" s="1"/>
  <c r="O147" i="57" a="1"/>
  <c r="O147" i="57" s="1"/>
  <c r="O148" i="57" a="1"/>
  <c r="O148" i="57" s="1"/>
  <c r="O149" i="57" a="1"/>
  <c r="O149" i="57" s="1"/>
  <c r="O150" i="57" a="1"/>
  <c r="O150" i="57" s="1"/>
  <c r="O151" i="57" a="1"/>
  <c r="O151" i="57" s="1"/>
  <c r="O152" i="57" a="1"/>
  <c r="O152" i="57" s="1"/>
  <c r="O153" i="57" a="1"/>
  <c r="O153" i="57" s="1"/>
  <c r="O154" i="57" a="1"/>
  <c r="O154" i="57" s="1"/>
  <c r="O155" i="57" a="1"/>
  <c r="O155" i="57" s="1"/>
  <c r="O156" i="57" a="1"/>
  <c r="O156" i="57" s="1"/>
  <c r="O157" i="57" a="1"/>
  <c r="O157" i="57" s="1"/>
  <c r="O158" i="57" a="1"/>
  <c r="O158" i="57" s="1"/>
  <c r="O159" i="57" a="1"/>
  <c r="O159" i="57" s="1"/>
  <c r="O160" i="57" a="1"/>
  <c r="O160" i="57" s="1"/>
  <c r="O161" i="57" a="1"/>
  <c r="O161" i="57" s="1"/>
  <c r="O162" i="57" a="1"/>
  <c r="O162" i="57" s="1"/>
  <c r="O163" i="57" a="1"/>
  <c r="O163" i="57" s="1"/>
  <c r="O164" i="57" a="1"/>
  <c r="O164" i="57" s="1"/>
  <c r="O165" i="57" a="1"/>
  <c r="O165" i="57" s="1"/>
  <c r="O166" i="57" a="1"/>
  <c r="O166" i="57" s="1"/>
  <c r="O167" i="57" a="1"/>
  <c r="O167" i="57" s="1"/>
  <c r="O168" i="57" a="1"/>
  <c r="O168" i="57" s="1"/>
  <c r="O169" i="57" a="1"/>
  <c r="O169" i="57" s="1"/>
  <c r="O170" i="57" a="1"/>
  <c r="O170" i="57" s="1"/>
  <c r="O171" i="57" a="1"/>
  <c r="O171" i="57" s="1"/>
  <c r="O172" i="57" a="1"/>
  <c r="O172" i="57" s="1"/>
  <c r="O173" i="57" a="1"/>
  <c r="O173" i="57" s="1"/>
  <c r="O174" i="57" a="1"/>
  <c r="O174" i="57" s="1"/>
  <c r="O175" i="57" a="1"/>
  <c r="O175" i="57" s="1"/>
  <c r="O176" i="57" a="1"/>
  <c r="O176" i="57" s="1"/>
  <c r="O177" i="57" a="1"/>
  <c r="O177" i="57" s="1"/>
  <c r="O178" i="57" a="1"/>
  <c r="O178" i="57" s="1"/>
  <c r="O179" i="57" a="1"/>
  <c r="O179" i="57" s="1"/>
  <c r="O180" i="57" a="1"/>
  <c r="O180" i="57" s="1"/>
  <c r="O181" i="57" a="1"/>
  <c r="O181" i="57" s="1"/>
  <c r="O182" i="57" a="1"/>
  <c r="O182" i="57" s="1"/>
  <c r="O183" i="57" a="1"/>
  <c r="O183" i="57" s="1"/>
  <c r="O184" i="57" a="1"/>
  <c r="O184" i="57" s="1"/>
  <c r="O185" i="57" a="1"/>
  <c r="O185" i="57" s="1"/>
  <c r="O186" i="57" a="1"/>
  <c r="O186" i="57" s="1"/>
  <c r="O187" i="57" a="1"/>
  <c r="O187" i="57" s="1"/>
  <c r="O188" i="57" a="1"/>
  <c r="O188" i="57" s="1"/>
  <c r="O189" i="57" a="1"/>
  <c r="O189" i="57" s="1"/>
  <c r="O190" i="57" a="1"/>
  <c r="O190" i="57" s="1"/>
  <c r="O191" i="57" a="1"/>
  <c r="O191" i="57" s="1"/>
  <c r="O192" i="57" a="1"/>
  <c r="O192" i="57" s="1"/>
  <c r="O193" i="57" a="1"/>
  <c r="O193" i="57" s="1"/>
  <c r="O194" i="57" a="1"/>
  <c r="O194" i="57" s="1"/>
  <c r="O195" i="57" a="1"/>
  <c r="O195" i="57" s="1"/>
  <c r="O196" i="57" a="1"/>
  <c r="O196" i="57" s="1"/>
  <c r="O197" i="57" a="1"/>
  <c r="O197" i="57" s="1"/>
  <c r="O198" i="57" a="1"/>
  <c r="O198" i="57" s="1"/>
  <c r="O199" i="57" a="1"/>
  <c r="O199" i="57" s="1"/>
  <c r="O200" i="57" a="1"/>
  <c r="O200" i="57" s="1"/>
  <c r="O3" i="53" a="1"/>
  <c r="O3" i="53" s="1"/>
  <c r="O4" i="53" a="1"/>
  <c r="O4" i="53" s="1"/>
  <c r="O5" i="53" a="1"/>
  <c r="O5" i="53" s="1"/>
  <c r="O6" i="53" a="1"/>
  <c r="O6" i="53" s="1"/>
  <c r="O7" i="53" a="1"/>
  <c r="O7" i="53" s="1"/>
  <c r="O8" i="53" a="1"/>
  <c r="O8" i="53" s="1"/>
  <c r="O9" i="53" a="1"/>
  <c r="O9" i="53" s="1"/>
  <c r="O10" i="53" a="1"/>
  <c r="O10" i="53" s="1"/>
  <c r="O11" i="53" a="1"/>
  <c r="O11" i="53" s="1"/>
  <c r="O12" i="53" a="1"/>
  <c r="O12" i="53" s="1"/>
  <c r="O13" i="53" a="1"/>
  <c r="O13" i="53" s="1"/>
  <c r="O14" i="53" a="1"/>
  <c r="O14" i="53" s="1"/>
  <c r="O15" i="53" a="1"/>
  <c r="O15" i="53" s="1"/>
  <c r="O16" i="53" a="1"/>
  <c r="O16" i="53" s="1"/>
  <c r="O17" i="53" a="1"/>
  <c r="O17" i="53" s="1"/>
  <c r="O18" i="53" a="1"/>
  <c r="O18" i="53" s="1"/>
  <c r="O19" i="53" a="1"/>
  <c r="O19" i="53" s="1"/>
  <c r="O20" i="53" a="1"/>
  <c r="O20" i="53" s="1"/>
  <c r="O21" i="53" a="1"/>
  <c r="O21" i="53" s="1"/>
  <c r="O22" i="53" a="1"/>
  <c r="O22" i="53" s="1"/>
  <c r="O23" i="53" a="1"/>
  <c r="O23" i="53" s="1"/>
  <c r="O24" i="53" a="1"/>
  <c r="O24" i="53" s="1"/>
  <c r="O25" i="53" a="1"/>
  <c r="O25" i="53" s="1"/>
  <c r="O26" i="53" a="1"/>
  <c r="O26" i="53" s="1"/>
  <c r="O27" i="53" a="1"/>
  <c r="O27" i="53" s="1"/>
  <c r="O28" i="53" a="1"/>
  <c r="O28" i="53" s="1"/>
  <c r="O29" i="53" a="1"/>
  <c r="O29" i="53" s="1"/>
  <c r="O30" i="53" a="1"/>
  <c r="O30" i="53" s="1"/>
  <c r="O31" i="53" a="1"/>
  <c r="O31" i="53" s="1"/>
  <c r="O32" i="53" a="1"/>
  <c r="O32" i="53" s="1"/>
  <c r="O33" i="53" a="1"/>
  <c r="O33" i="53" s="1"/>
  <c r="O34" i="53" a="1"/>
  <c r="O34" i="53" s="1"/>
  <c r="O35" i="53" a="1"/>
  <c r="O35" i="53" s="1"/>
  <c r="O36" i="53" a="1"/>
  <c r="O36" i="53" s="1"/>
  <c r="O37" i="53" a="1"/>
  <c r="O37" i="53" s="1"/>
  <c r="O38" i="53" a="1"/>
  <c r="O38" i="53" s="1"/>
  <c r="O39" i="53" a="1"/>
  <c r="O39" i="53" s="1"/>
  <c r="O40" i="53" a="1"/>
  <c r="O40" i="53" s="1"/>
  <c r="O41" i="53" a="1"/>
  <c r="O41" i="53" s="1"/>
  <c r="O42" i="53" a="1"/>
  <c r="O42" i="53" s="1"/>
  <c r="O43" i="53" a="1"/>
  <c r="O43" i="53" s="1"/>
  <c r="O44" i="53" a="1"/>
  <c r="O44" i="53" s="1"/>
  <c r="O45" i="53" a="1"/>
  <c r="O45" i="53" s="1"/>
  <c r="O46" i="53" a="1"/>
  <c r="O46" i="53" s="1"/>
  <c r="O47" i="53" a="1"/>
  <c r="O47" i="53" s="1"/>
  <c r="O48" i="53" a="1"/>
  <c r="O48" i="53" s="1"/>
  <c r="O49" i="53" a="1"/>
  <c r="O49" i="53" s="1"/>
  <c r="O50" i="53" a="1"/>
  <c r="O50" i="53" s="1"/>
  <c r="O51" i="53" a="1"/>
  <c r="O51" i="53" s="1"/>
  <c r="O52" i="53" a="1"/>
  <c r="O52" i="53" s="1"/>
  <c r="O53" i="53" a="1"/>
  <c r="O53" i="53" s="1"/>
  <c r="O54" i="53" a="1"/>
  <c r="O54" i="53" s="1"/>
  <c r="O55" i="53" a="1"/>
  <c r="O55" i="53" s="1"/>
  <c r="O56" i="53" a="1"/>
  <c r="O56" i="53" s="1"/>
  <c r="O57" i="53" a="1"/>
  <c r="O57" i="53" s="1"/>
  <c r="O58" i="53" a="1"/>
  <c r="O58" i="53" s="1"/>
  <c r="O59" i="53" a="1"/>
  <c r="O59" i="53" s="1"/>
  <c r="O60" i="53" a="1"/>
  <c r="O60" i="53" s="1"/>
  <c r="O61" i="53" a="1"/>
  <c r="O61" i="53" s="1"/>
  <c r="O62" i="53" a="1"/>
  <c r="O62" i="53" s="1"/>
  <c r="O63" i="53" a="1"/>
  <c r="O63" i="53" s="1"/>
  <c r="O64" i="53" a="1"/>
  <c r="O64" i="53" s="1"/>
  <c r="O65" i="53" a="1"/>
  <c r="O65" i="53" s="1"/>
  <c r="O66" i="53" a="1"/>
  <c r="O66" i="53" s="1"/>
  <c r="O67" i="53" a="1"/>
  <c r="O67" i="53" s="1"/>
  <c r="O68" i="53" a="1"/>
  <c r="O68" i="53" s="1"/>
  <c r="O69" i="53" a="1"/>
  <c r="O69" i="53" s="1"/>
  <c r="O70" i="53" a="1"/>
  <c r="O70" i="53" s="1"/>
  <c r="O71" i="53" a="1"/>
  <c r="O71" i="53" s="1"/>
  <c r="O72" i="53" a="1"/>
  <c r="O72" i="53" s="1"/>
  <c r="O73" i="53" a="1"/>
  <c r="O73" i="53" s="1"/>
  <c r="O74" i="53" a="1"/>
  <c r="O74" i="53" s="1"/>
  <c r="O75" i="53" a="1"/>
  <c r="O75" i="53" s="1"/>
  <c r="O76" i="53" a="1"/>
  <c r="O76" i="53" s="1"/>
  <c r="O77" i="53" a="1"/>
  <c r="O77" i="53" s="1"/>
  <c r="O78" i="53" a="1"/>
  <c r="O78" i="53" s="1"/>
  <c r="O79" i="53" a="1"/>
  <c r="O79" i="53" s="1"/>
  <c r="O80" i="53" a="1"/>
  <c r="O80" i="53" s="1"/>
  <c r="O81" i="53" a="1"/>
  <c r="O81" i="53" s="1"/>
  <c r="O82" i="53" a="1"/>
  <c r="O82" i="53" s="1"/>
  <c r="O83" i="53" a="1"/>
  <c r="O83" i="53" s="1"/>
  <c r="O84" i="53" a="1"/>
  <c r="O84" i="53" s="1"/>
  <c r="O85" i="53" a="1"/>
  <c r="O85" i="53" s="1"/>
  <c r="O86" i="53" a="1"/>
  <c r="O86" i="53" s="1"/>
  <c r="O87" i="53" a="1"/>
  <c r="O87" i="53" s="1"/>
  <c r="O88" i="53" a="1"/>
  <c r="O88" i="53" s="1"/>
  <c r="O89" i="53" a="1"/>
  <c r="O89" i="53" s="1"/>
  <c r="O90" i="53" a="1"/>
  <c r="O90" i="53" s="1"/>
  <c r="O91" i="53" a="1"/>
  <c r="O91" i="53" s="1"/>
  <c r="O92" i="53" a="1"/>
  <c r="O92" i="53" s="1"/>
  <c r="O93" i="53" a="1"/>
  <c r="O93" i="53" s="1"/>
  <c r="O94" i="53" a="1"/>
  <c r="O94" i="53" s="1"/>
  <c r="O95" i="53" a="1"/>
  <c r="O95" i="53" s="1"/>
  <c r="O96" i="53" a="1"/>
  <c r="O96" i="53" s="1"/>
  <c r="O97" i="53" a="1"/>
  <c r="O97" i="53" s="1"/>
  <c r="O98" i="53" a="1"/>
  <c r="O98" i="53" s="1"/>
  <c r="O99" i="53" a="1"/>
  <c r="O99" i="53" s="1"/>
  <c r="O100" i="53" a="1"/>
  <c r="O100" i="53" s="1"/>
  <c r="O101" i="53" a="1"/>
  <c r="O101" i="53" s="1"/>
  <c r="O102" i="53" a="1"/>
  <c r="O102" i="53" s="1"/>
  <c r="O103" i="53" a="1"/>
  <c r="O103" i="53" s="1"/>
  <c r="O104" i="53" a="1"/>
  <c r="O104" i="53" s="1"/>
  <c r="O105" i="53" a="1"/>
  <c r="O105" i="53" s="1"/>
  <c r="O106" i="53" a="1"/>
  <c r="O106" i="53" s="1"/>
  <c r="O107" i="53" a="1"/>
  <c r="O107" i="53" s="1"/>
  <c r="O108" i="53" a="1"/>
  <c r="O108" i="53" s="1"/>
  <c r="O109" i="53" a="1"/>
  <c r="O109" i="53" s="1"/>
  <c r="O110" i="53" a="1"/>
  <c r="O110" i="53" s="1"/>
  <c r="O111" i="53" a="1"/>
  <c r="O111" i="53" s="1"/>
  <c r="O112" i="53" a="1"/>
  <c r="O112" i="53" s="1"/>
  <c r="O113" i="53" a="1"/>
  <c r="O113" i="53" s="1"/>
  <c r="O114" i="53" a="1"/>
  <c r="O114" i="53" s="1"/>
  <c r="O115" i="53" a="1"/>
  <c r="O115" i="53" s="1"/>
  <c r="O116" i="53" a="1"/>
  <c r="O116" i="53" s="1"/>
  <c r="O117" i="53" a="1"/>
  <c r="O117" i="53" s="1"/>
  <c r="O118" i="53" a="1"/>
  <c r="O118" i="53" s="1"/>
  <c r="O119" i="53" a="1"/>
  <c r="O119" i="53" s="1"/>
  <c r="O120" i="53" a="1"/>
  <c r="O120" i="53" s="1"/>
  <c r="O121" i="53" a="1"/>
  <c r="O121" i="53" s="1"/>
  <c r="O122" i="53" a="1"/>
  <c r="O122" i="53" s="1"/>
  <c r="O123" i="53" a="1"/>
  <c r="O123" i="53" s="1"/>
  <c r="O124" i="53" a="1"/>
  <c r="O124" i="53" s="1"/>
  <c r="O125" i="53" a="1"/>
  <c r="O125" i="53" s="1"/>
  <c r="O126" i="53" a="1"/>
  <c r="O126" i="53" s="1"/>
  <c r="O127" i="53" a="1"/>
  <c r="O127" i="53" s="1"/>
  <c r="O128" i="53" a="1"/>
  <c r="O128" i="53" s="1"/>
  <c r="O129" i="53" a="1"/>
  <c r="O129" i="53" s="1"/>
  <c r="O130" i="53" a="1"/>
  <c r="O130" i="53" s="1"/>
  <c r="O131" i="53" a="1"/>
  <c r="O131" i="53" s="1"/>
  <c r="O132" i="53" a="1"/>
  <c r="O132" i="53" s="1"/>
  <c r="O133" i="53" a="1"/>
  <c r="O133" i="53" s="1"/>
  <c r="O134" i="53" a="1"/>
  <c r="O134" i="53" s="1"/>
  <c r="O135" i="53" a="1"/>
  <c r="O135" i="53" s="1"/>
  <c r="O136" i="53" a="1"/>
  <c r="O136" i="53" s="1"/>
  <c r="O137" i="53" a="1"/>
  <c r="O137" i="53" s="1"/>
  <c r="O138" i="53" a="1"/>
  <c r="O138" i="53" s="1"/>
  <c r="O139" i="53" a="1"/>
  <c r="O139" i="53" s="1"/>
  <c r="O140" i="53" a="1"/>
  <c r="O140" i="53" s="1"/>
  <c r="O141" i="53" a="1"/>
  <c r="O141" i="53" s="1"/>
  <c r="O142" i="53" a="1"/>
  <c r="O142" i="53" s="1"/>
  <c r="O143" i="53" a="1"/>
  <c r="O143" i="53" s="1"/>
  <c r="O144" i="53" a="1"/>
  <c r="O144" i="53" s="1"/>
  <c r="O145" i="53" a="1"/>
  <c r="O145" i="53" s="1"/>
  <c r="O146" i="53" a="1"/>
  <c r="O146" i="53" s="1"/>
  <c r="O147" i="53" a="1"/>
  <c r="O147" i="53" s="1"/>
  <c r="O148" i="53" a="1"/>
  <c r="O148" i="53" s="1"/>
  <c r="O149" i="53" a="1"/>
  <c r="O149" i="53" s="1"/>
  <c r="O150" i="53" a="1"/>
  <c r="O150" i="53" s="1"/>
  <c r="O151" i="53" a="1"/>
  <c r="O151" i="53" s="1"/>
  <c r="O152" i="53" a="1"/>
  <c r="O152" i="53" s="1"/>
  <c r="O153" i="53" a="1"/>
  <c r="O153" i="53" s="1"/>
  <c r="O154" i="53" a="1"/>
  <c r="O154" i="53" s="1"/>
  <c r="O155" i="53" a="1"/>
  <c r="O155" i="53" s="1"/>
  <c r="O156" i="53" a="1"/>
  <c r="O156" i="53" s="1"/>
  <c r="O157" i="53" a="1"/>
  <c r="O157" i="53" s="1"/>
  <c r="O158" i="53" a="1"/>
  <c r="O158" i="53" s="1"/>
  <c r="O159" i="53" a="1"/>
  <c r="O159" i="53" s="1"/>
  <c r="O160" i="53" a="1"/>
  <c r="O160" i="53" s="1"/>
  <c r="O161" i="53" a="1"/>
  <c r="O161" i="53" s="1"/>
  <c r="O162" i="53" a="1"/>
  <c r="O162" i="53" s="1"/>
  <c r="O163" i="53" a="1"/>
  <c r="O163" i="53" s="1"/>
  <c r="O164" i="53" a="1"/>
  <c r="O164" i="53" s="1"/>
  <c r="O165" i="53" a="1"/>
  <c r="O165" i="53" s="1"/>
  <c r="O166" i="53" a="1"/>
  <c r="O166" i="53" s="1"/>
  <c r="O167" i="53" a="1"/>
  <c r="O167" i="53" s="1"/>
  <c r="O168" i="53" a="1"/>
  <c r="O168" i="53" s="1"/>
  <c r="O169" i="53" a="1"/>
  <c r="O169" i="53" s="1"/>
  <c r="O170" i="53" a="1"/>
  <c r="O170" i="53" s="1"/>
  <c r="O171" i="53" a="1"/>
  <c r="O171" i="53" s="1"/>
  <c r="O172" i="53" a="1"/>
  <c r="O172" i="53" s="1"/>
  <c r="O173" i="53" a="1"/>
  <c r="O173" i="53" s="1"/>
  <c r="O174" i="53" a="1"/>
  <c r="O174" i="53" s="1"/>
  <c r="O175" i="53" a="1"/>
  <c r="O175" i="53" s="1"/>
  <c r="O176" i="53" a="1"/>
  <c r="O176" i="53" s="1"/>
  <c r="O177" i="53" a="1"/>
  <c r="O177" i="53" s="1"/>
  <c r="O178" i="53" a="1"/>
  <c r="O178" i="53" s="1"/>
  <c r="O179" i="53" a="1"/>
  <c r="O179" i="53" s="1"/>
  <c r="O180" i="53" a="1"/>
  <c r="O180" i="53" s="1"/>
  <c r="O181" i="53" a="1"/>
  <c r="O181" i="53" s="1"/>
  <c r="O182" i="53" a="1"/>
  <c r="O182" i="53" s="1"/>
  <c r="O183" i="53" a="1"/>
  <c r="O183" i="53" s="1"/>
  <c r="O184" i="53" a="1"/>
  <c r="O184" i="53" s="1"/>
  <c r="O185" i="53" a="1"/>
  <c r="O185" i="53" s="1"/>
  <c r="O186" i="53" a="1"/>
  <c r="O186" i="53" s="1"/>
  <c r="O187" i="53" a="1"/>
  <c r="O187" i="53" s="1"/>
  <c r="O188" i="53" a="1"/>
  <c r="O188" i="53" s="1"/>
  <c r="O189" i="53" a="1"/>
  <c r="O189" i="53" s="1"/>
  <c r="O190" i="53" a="1"/>
  <c r="O190" i="53" s="1"/>
  <c r="O191" i="53" a="1"/>
  <c r="O191" i="53" s="1"/>
  <c r="O192" i="53" a="1"/>
  <c r="O192" i="53" s="1"/>
  <c r="O193" i="53" a="1"/>
  <c r="O193" i="53" s="1"/>
  <c r="O194" i="53" a="1"/>
  <c r="O194" i="53" s="1"/>
  <c r="O195" i="53" a="1"/>
  <c r="O195" i="53" s="1"/>
  <c r="O196" i="53" a="1"/>
  <c r="O196" i="53" s="1"/>
  <c r="O197" i="53" a="1"/>
  <c r="O197" i="53" s="1"/>
  <c r="O198" i="53" a="1"/>
  <c r="O198" i="53" s="1"/>
  <c r="O199" i="53" a="1"/>
  <c r="O199" i="53" s="1"/>
  <c r="O200" i="53" a="1"/>
  <c r="O200" i="53" s="1"/>
  <c r="O4" i="52" a="1"/>
  <c r="O4" i="52" s="1"/>
  <c r="O5" i="52" a="1"/>
  <c r="O5" i="52" s="1"/>
  <c r="O6" i="52" a="1"/>
  <c r="O6" i="52" s="1"/>
  <c r="O7" i="52" a="1"/>
  <c r="O7" i="52" s="1"/>
  <c r="O8" i="52" a="1"/>
  <c r="O8" i="52" s="1"/>
  <c r="O9" i="52" a="1"/>
  <c r="O9" i="52" s="1"/>
  <c r="O10" i="52" a="1"/>
  <c r="O10" i="52" s="1"/>
  <c r="O11" i="52" a="1"/>
  <c r="O11" i="52" s="1"/>
  <c r="O12" i="52" a="1"/>
  <c r="O12" i="52" s="1"/>
  <c r="O13" i="52" a="1"/>
  <c r="O13" i="52" s="1"/>
  <c r="O14" i="52" a="1"/>
  <c r="O14" i="52" s="1"/>
  <c r="O15" i="52" a="1"/>
  <c r="O15" i="52" s="1"/>
  <c r="O16" i="52" a="1"/>
  <c r="O16" i="52" s="1"/>
  <c r="O17" i="52" a="1"/>
  <c r="O17" i="52" s="1"/>
  <c r="O18" i="52" a="1"/>
  <c r="O18" i="52" s="1"/>
  <c r="O19" i="52" a="1"/>
  <c r="O19" i="52" s="1"/>
  <c r="O20" i="52" a="1"/>
  <c r="O20" i="52" s="1"/>
  <c r="O21" i="52" a="1"/>
  <c r="O21" i="52" s="1"/>
  <c r="O22" i="52" a="1"/>
  <c r="O22" i="52" s="1"/>
  <c r="O23" i="52" a="1"/>
  <c r="O23" i="52" s="1"/>
  <c r="O24" i="52" a="1"/>
  <c r="O24" i="52" s="1"/>
  <c r="O25" i="52" a="1"/>
  <c r="O25" i="52" s="1"/>
  <c r="O26" i="52" a="1"/>
  <c r="O26" i="52" s="1"/>
  <c r="O27" i="52" a="1"/>
  <c r="O27" i="52" s="1"/>
  <c r="O28" i="52" a="1"/>
  <c r="O28" i="52" s="1"/>
  <c r="O29" i="52" a="1"/>
  <c r="O29" i="52" s="1"/>
  <c r="O30" i="52" a="1"/>
  <c r="O30" i="52" s="1"/>
  <c r="O31" i="52" a="1"/>
  <c r="O31" i="52" s="1"/>
  <c r="O32" i="52" a="1"/>
  <c r="O32" i="52" s="1"/>
  <c r="O33" i="52" a="1"/>
  <c r="O33" i="52" s="1"/>
  <c r="O34" i="52" a="1"/>
  <c r="O34" i="52" s="1"/>
  <c r="O35" i="52" a="1"/>
  <c r="O35" i="52" s="1"/>
  <c r="O36" i="52" a="1"/>
  <c r="O36" i="52" s="1"/>
  <c r="O37" i="52" a="1"/>
  <c r="O37" i="52" s="1"/>
  <c r="O38" i="52" a="1"/>
  <c r="O38" i="52" s="1"/>
  <c r="O39" i="52" a="1"/>
  <c r="O39" i="52" s="1"/>
  <c r="O40" i="52" a="1"/>
  <c r="O40" i="52" s="1"/>
  <c r="O41" i="52" a="1"/>
  <c r="O41" i="52" s="1"/>
  <c r="O42" i="52" a="1"/>
  <c r="O42" i="52" s="1"/>
  <c r="O43" i="52" a="1"/>
  <c r="O43" i="52" s="1"/>
  <c r="O44" i="52" a="1"/>
  <c r="O44" i="52" s="1"/>
  <c r="O45" i="52" a="1"/>
  <c r="O45" i="52" s="1"/>
  <c r="O46" i="52" a="1"/>
  <c r="O46" i="52" s="1"/>
  <c r="O47" i="52" a="1"/>
  <c r="O47" i="52" s="1"/>
  <c r="O48" i="52" a="1"/>
  <c r="O48" i="52" s="1"/>
  <c r="O49" i="52" a="1"/>
  <c r="O49" i="52" s="1"/>
  <c r="O50" i="52" a="1"/>
  <c r="O50" i="52" s="1"/>
  <c r="O51" i="52" a="1"/>
  <c r="O51" i="52" s="1"/>
  <c r="O52" i="52" a="1"/>
  <c r="O52" i="52" s="1"/>
  <c r="O53" i="52" a="1"/>
  <c r="O53" i="52" s="1"/>
  <c r="O54" i="52" a="1"/>
  <c r="O54" i="52" s="1"/>
  <c r="O55" i="52" a="1"/>
  <c r="O55" i="52" s="1"/>
  <c r="O56" i="52" a="1"/>
  <c r="O56" i="52" s="1"/>
  <c r="O57" i="52" a="1"/>
  <c r="O57" i="52" s="1"/>
  <c r="O58" i="52" a="1"/>
  <c r="O58" i="52" s="1"/>
  <c r="O59" i="52" a="1"/>
  <c r="O59" i="52" s="1"/>
  <c r="O60" i="52" a="1"/>
  <c r="O60" i="52" s="1"/>
  <c r="O61" i="52" a="1"/>
  <c r="O61" i="52" s="1"/>
  <c r="O62" i="52" a="1"/>
  <c r="O62" i="52" s="1"/>
  <c r="O63" i="52" a="1"/>
  <c r="O63" i="52" s="1"/>
  <c r="O64" i="52" a="1"/>
  <c r="O64" i="52" s="1"/>
  <c r="O65" i="52" a="1"/>
  <c r="O65" i="52" s="1"/>
  <c r="O66" i="52" a="1"/>
  <c r="O66" i="52" s="1"/>
  <c r="O67" i="52" a="1"/>
  <c r="O67" i="52" s="1"/>
  <c r="O68" i="52" a="1"/>
  <c r="O68" i="52" s="1"/>
  <c r="O69" i="52" a="1"/>
  <c r="O69" i="52" s="1"/>
  <c r="O70" i="52" a="1"/>
  <c r="O70" i="52" s="1"/>
  <c r="O71" i="52" a="1"/>
  <c r="O71" i="52" s="1"/>
  <c r="O72" i="52" a="1"/>
  <c r="O72" i="52" s="1"/>
  <c r="O73" i="52" a="1"/>
  <c r="O73" i="52" s="1"/>
  <c r="O74" i="52" a="1"/>
  <c r="O74" i="52" s="1"/>
  <c r="O75" i="52" a="1"/>
  <c r="O75" i="52" s="1"/>
  <c r="O76" i="52" a="1"/>
  <c r="O76" i="52" s="1"/>
  <c r="O77" i="52" a="1"/>
  <c r="O77" i="52" s="1"/>
  <c r="O78" i="52" a="1"/>
  <c r="O78" i="52" s="1"/>
  <c r="O79" i="52" a="1"/>
  <c r="O79" i="52" s="1"/>
  <c r="O80" i="52" a="1"/>
  <c r="O80" i="52" s="1"/>
  <c r="O81" i="52" a="1"/>
  <c r="O81" i="52" s="1"/>
  <c r="O82" i="52" a="1"/>
  <c r="O82" i="52" s="1"/>
  <c r="O83" i="52" a="1"/>
  <c r="O83" i="52" s="1"/>
  <c r="O84" i="52" a="1"/>
  <c r="O84" i="52" s="1"/>
  <c r="O85" i="52" a="1"/>
  <c r="O85" i="52" s="1"/>
  <c r="O86" i="52" a="1"/>
  <c r="O86" i="52" s="1"/>
  <c r="O87" i="52" a="1"/>
  <c r="O87" i="52" s="1"/>
  <c r="O88" i="52" a="1"/>
  <c r="O88" i="52" s="1"/>
  <c r="O89" i="52" a="1"/>
  <c r="O89" i="52" s="1"/>
  <c r="O90" i="52" a="1"/>
  <c r="O90" i="52" s="1"/>
  <c r="O91" i="52" a="1"/>
  <c r="O91" i="52" s="1"/>
  <c r="O92" i="52" a="1"/>
  <c r="O92" i="52" s="1"/>
  <c r="O93" i="52" a="1"/>
  <c r="O93" i="52" s="1"/>
  <c r="O94" i="52" a="1"/>
  <c r="O94" i="52" s="1"/>
  <c r="O95" i="52" a="1"/>
  <c r="O95" i="52" s="1"/>
  <c r="O96" i="52" a="1"/>
  <c r="O96" i="52" s="1"/>
  <c r="O97" i="52" a="1"/>
  <c r="O97" i="52" s="1"/>
  <c r="O98" i="52" a="1"/>
  <c r="O98" i="52" s="1"/>
  <c r="O99" i="52" a="1"/>
  <c r="O99" i="52" s="1"/>
  <c r="O100" i="52" a="1"/>
  <c r="O100" i="52" s="1"/>
  <c r="O101" i="52" a="1"/>
  <c r="O101" i="52" s="1"/>
  <c r="O102" i="52" a="1"/>
  <c r="O102" i="52" s="1"/>
  <c r="O103" i="52" a="1"/>
  <c r="O103" i="52" s="1"/>
  <c r="O104" i="52" a="1"/>
  <c r="O104" i="52" s="1"/>
  <c r="O105" i="52" a="1"/>
  <c r="O105" i="52" s="1"/>
  <c r="O106" i="52" a="1"/>
  <c r="O106" i="52" s="1"/>
  <c r="O107" i="52" a="1"/>
  <c r="O107" i="52" s="1"/>
  <c r="O108" i="52" a="1"/>
  <c r="O108" i="52" s="1"/>
  <c r="O109" i="52" a="1"/>
  <c r="O109" i="52" s="1"/>
  <c r="O110" i="52" a="1"/>
  <c r="O110" i="52" s="1"/>
  <c r="O111" i="52" a="1"/>
  <c r="O111" i="52" s="1"/>
  <c r="O112" i="52" a="1"/>
  <c r="O112" i="52" s="1"/>
  <c r="O113" i="52" a="1"/>
  <c r="O113" i="52" s="1"/>
  <c r="O114" i="52" a="1"/>
  <c r="O114" i="52" s="1"/>
  <c r="O115" i="52" a="1"/>
  <c r="O115" i="52" s="1"/>
  <c r="O116" i="52" a="1"/>
  <c r="O116" i="52" s="1"/>
  <c r="O117" i="52" a="1"/>
  <c r="O117" i="52" s="1"/>
  <c r="O118" i="52" a="1"/>
  <c r="O118" i="52" s="1"/>
  <c r="O119" i="52" a="1"/>
  <c r="O119" i="52" s="1"/>
  <c r="O120" i="52" a="1"/>
  <c r="O120" i="52" s="1"/>
  <c r="O121" i="52" a="1"/>
  <c r="O121" i="52" s="1"/>
  <c r="O122" i="52" a="1"/>
  <c r="O122" i="52" s="1"/>
  <c r="O123" i="52" a="1"/>
  <c r="O123" i="52" s="1"/>
  <c r="O124" i="52" a="1"/>
  <c r="O124" i="52" s="1"/>
  <c r="O125" i="52" a="1"/>
  <c r="O125" i="52" s="1"/>
  <c r="O126" i="52" a="1"/>
  <c r="O126" i="52" s="1"/>
  <c r="O127" i="52" a="1"/>
  <c r="O127" i="52" s="1"/>
  <c r="O128" i="52" a="1"/>
  <c r="O128" i="52" s="1"/>
  <c r="O129" i="52" a="1"/>
  <c r="O129" i="52" s="1"/>
  <c r="O130" i="52" a="1"/>
  <c r="O130" i="52" s="1"/>
  <c r="O131" i="52" a="1"/>
  <c r="O131" i="52" s="1"/>
  <c r="O132" i="52" a="1"/>
  <c r="O132" i="52" s="1"/>
  <c r="O133" i="52" a="1"/>
  <c r="O133" i="52" s="1"/>
  <c r="O134" i="52" a="1"/>
  <c r="O134" i="52" s="1"/>
  <c r="O135" i="52" a="1"/>
  <c r="O135" i="52" s="1"/>
  <c r="O136" i="52" a="1"/>
  <c r="O136" i="52" s="1"/>
  <c r="O137" i="52" a="1"/>
  <c r="O137" i="52" s="1"/>
  <c r="O138" i="52" a="1"/>
  <c r="O138" i="52" s="1"/>
  <c r="O139" i="52" a="1"/>
  <c r="O139" i="52" s="1"/>
  <c r="O140" i="52" a="1"/>
  <c r="O140" i="52" s="1"/>
  <c r="O141" i="52" a="1"/>
  <c r="O141" i="52" s="1"/>
  <c r="O142" i="52" a="1"/>
  <c r="O142" i="52" s="1"/>
  <c r="O143" i="52" a="1"/>
  <c r="O143" i="52" s="1"/>
  <c r="O144" i="52" a="1"/>
  <c r="O144" i="52" s="1"/>
  <c r="O145" i="52" a="1"/>
  <c r="O145" i="52" s="1"/>
  <c r="O146" i="52" a="1"/>
  <c r="O146" i="52" s="1"/>
  <c r="O147" i="52" a="1"/>
  <c r="O147" i="52" s="1"/>
  <c r="O148" i="52" a="1"/>
  <c r="O148" i="52" s="1"/>
  <c r="O149" i="52" a="1"/>
  <c r="O149" i="52" s="1"/>
  <c r="O150" i="52" a="1"/>
  <c r="O150" i="52" s="1"/>
  <c r="O151" i="52" a="1"/>
  <c r="O151" i="52" s="1"/>
  <c r="O152" i="52" a="1"/>
  <c r="O152" i="52" s="1"/>
  <c r="O153" i="52" a="1"/>
  <c r="O153" i="52" s="1"/>
  <c r="O154" i="52" a="1"/>
  <c r="O154" i="52" s="1"/>
  <c r="O155" i="52" a="1"/>
  <c r="O155" i="52" s="1"/>
  <c r="O156" i="52" a="1"/>
  <c r="O156" i="52" s="1"/>
  <c r="O157" i="52" a="1"/>
  <c r="O157" i="52" s="1"/>
  <c r="O158" i="52" a="1"/>
  <c r="O158" i="52" s="1"/>
  <c r="O159" i="52" a="1"/>
  <c r="O159" i="52" s="1"/>
  <c r="O160" i="52" a="1"/>
  <c r="O160" i="52" s="1"/>
  <c r="O161" i="52" a="1"/>
  <c r="O161" i="52" s="1"/>
  <c r="O162" i="52" a="1"/>
  <c r="O162" i="52" s="1"/>
  <c r="O163" i="52" a="1"/>
  <c r="O163" i="52" s="1"/>
  <c r="O164" i="52" a="1"/>
  <c r="O164" i="52" s="1"/>
  <c r="O165" i="52" a="1"/>
  <c r="O165" i="52" s="1"/>
  <c r="O166" i="52" a="1"/>
  <c r="O166" i="52" s="1"/>
  <c r="O167" i="52" a="1"/>
  <c r="O167" i="52" s="1"/>
  <c r="O168" i="52" a="1"/>
  <c r="O168" i="52" s="1"/>
  <c r="O169" i="52" a="1"/>
  <c r="O169" i="52" s="1"/>
  <c r="O170" i="52" a="1"/>
  <c r="O170" i="52" s="1"/>
  <c r="O171" i="52" a="1"/>
  <c r="O171" i="52" s="1"/>
  <c r="O172" i="52" a="1"/>
  <c r="O172" i="52" s="1"/>
  <c r="O173" i="52" a="1"/>
  <c r="O173" i="52" s="1"/>
  <c r="O174" i="52" a="1"/>
  <c r="O174" i="52" s="1"/>
  <c r="O175" i="52" a="1"/>
  <c r="O175" i="52" s="1"/>
  <c r="O176" i="52" a="1"/>
  <c r="O176" i="52" s="1"/>
  <c r="O177" i="52" a="1"/>
  <c r="O177" i="52" s="1"/>
  <c r="O178" i="52" a="1"/>
  <c r="O178" i="52" s="1"/>
  <c r="O179" i="52" a="1"/>
  <c r="O179" i="52" s="1"/>
  <c r="O180" i="52" a="1"/>
  <c r="O180" i="52" s="1"/>
  <c r="O181" i="52" a="1"/>
  <c r="O181" i="52" s="1"/>
  <c r="O182" i="52" a="1"/>
  <c r="O182" i="52" s="1"/>
  <c r="O183" i="52" a="1"/>
  <c r="O183" i="52" s="1"/>
  <c r="O184" i="52" a="1"/>
  <c r="O184" i="52" s="1"/>
  <c r="O185" i="52" a="1"/>
  <c r="O185" i="52" s="1"/>
  <c r="O186" i="52" a="1"/>
  <c r="O186" i="52" s="1"/>
  <c r="O187" i="52" a="1"/>
  <c r="O187" i="52" s="1"/>
  <c r="O188" i="52" a="1"/>
  <c r="O188" i="52" s="1"/>
  <c r="O189" i="52" a="1"/>
  <c r="O189" i="52" s="1"/>
  <c r="O190" i="52" a="1"/>
  <c r="O190" i="52" s="1"/>
  <c r="O191" i="52" a="1"/>
  <c r="O191" i="52" s="1"/>
  <c r="O192" i="52" a="1"/>
  <c r="O192" i="52" s="1"/>
  <c r="O193" i="52" a="1"/>
  <c r="O193" i="52" s="1"/>
  <c r="O194" i="52" a="1"/>
  <c r="O194" i="52" s="1"/>
  <c r="O195" i="52" a="1"/>
  <c r="O195" i="52" s="1"/>
  <c r="O196" i="52" a="1"/>
  <c r="O196" i="52" s="1"/>
  <c r="O197" i="52" a="1"/>
  <c r="O197" i="52" s="1"/>
  <c r="O198" i="52" a="1"/>
  <c r="O198" i="52" s="1"/>
  <c r="O199" i="52" a="1"/>
  <c r="O199" i="52" s="1"/>
  <c r="O200" i="52" a="1"/>
  <c r="O200" i="52" s="1"/>
  <c r="O3" i="51" a="1"/>
  <c r="O3" i="51" s="1"/>
  <c r="O4" i="51" a="1"/>
  <c r="O4" i="51" s="1"/>
  <c r="O5" i="51" a="1"/>
  <c r="O5" i="51" s="1"/>
  <c r="O6" i="51" a="1"/>
  <c r="O6" i="51" s="1"/>
  <c r="O7" i="51" a="1"/>
  <c r="O7" i="51" s="1"/>
  <c r="O8" i="51" a="1"/>
  <c r="O8" i="51" s="1"/>
  <c r="O9" i="51" a="1"/>
  <c r="O9" i="51" s="1"/>
  <c r="O10" i="51" a="1"/>
  <c r="O10" i="51" s="1"/>
  <c r="O11" i="51" a="1"/>
  <c r="O11" i="51" s="1"/>
  <c r="O12" i="51" a="1"/>
  <c r="O12" i="51" s="1"/>
  <c r="O13" i="51" a="1"/>
  <c r="O13" i="51" s="1"/>
  <c r="O14" i="51" a="1"/>
  <c r="O14" i="51" s="1"/>
  <c r="O15" i="51" a="1"/>
  <c r="O15" i="51" s="1"/>
  <c r="O16" i="51" a="1"/>
  <c r="O16" i="51" s="1"/>
  <c r="O17" i="51" a="1"/>
  <c r="O17" i="51" s="1"/>
  <c r="O18" i="51" a="1"/>
  <c r="O18" i="51" s="1"/>
  <c r="O19" i="51" a="1"/>
  <c r="O19" i="51" s="1"/>
  <c r="O20" i="51" a="1"/>
  <c r="O20" i="51" s="1"/>
  <c r="O21" i="51" a="1"/>
  <c r="O21" i="51" s="1"/>
  <c r="O22" i="51" a="1"/>
  <c r="O22" i="51" s="1"/>
  <c r="O23" i="51" a="1"/>
  <c r="O23" i="51" s="1"/>
  <c r="O24" i="51" a="1"/>
  <c r="O24" i="51" s="1"/>
  <c r="O25" i="51" a="1"/>
  <c r="O25" i="51" s="1"/>
  <c r="O26" i="51" a="1"/>
  <c r="O26" i="51" s="1"/>
  <c r="O27" i="51" a="1"/>
  <c r="O27" i="51" s="1"/>
  <c r="O28" i="51" a="1"/>
  <c r="O28" i="51" s="1"/>
  <c r="O29" i="51" a="1"/>
  <c r="O29" i="51" s="1"/>
  <c r="O30" i="51" a="1"/>
  <c r="O30" i="51" s="1"/>
  <c r="O31" i="51" a="1"/>
  <c r="O31" i="51" s="1"/>
  <c r="O32" i="51" a="1"/>
  <c r="O32" i="51" s="1"/>
  <c r="O33" i="51" a="1"/>
  <c r="O33" i="51" s="1"/>
  <c r="O34" i="51" a="1"/>
  <c r="O34" i="51" s="1"/>
  <c r="O35" i="51" a="1"/>
  <c r="O35" i="51" s="1"/>
  <c r="O36" i="51" a="1"/>
  <c r="O36" i="51" s="1"/>
  <c r="O37" i="51" a="1"/>
  <c r="O37" i="51" s="1"/>
  <c r="O38" i="51" a="1"/>
  <c r="O38" i="51" s="1"/>
  <c r="O39" i="51" a="1"/>
  <c r="O39" i="51" s="1"/>
  <c r="O40" i="51" a="1"/>
  <c r="O40" i="51" s="1"/>
  <c r="O41" i="51" a="1"/>
  <c r="O41" i="51" s="1"/>
  <c r="O42" i="51" a="1"/>
  <c r="O42" i="51" s="1"/>
  <c r="O43" i="51" a="1"/>
  <c r="O43" i="51" s="1"/>
  <c r="O44" i="51" a="1"/>
  <c r="O44" i="51" s="1"/>
  <c r="O45" i="51" a="1"/>
  <c r="O45" i="51" s="1"/>
  <c r="O46" i="51" a="1"/>
  <c r="O46" i="51" s="1"/>
  <c r="O47" i="51" a="1"/>
  <c r="O47" i="51" s="1"/>
  <c r="O48" i="51" a="1"/>
  <c r="O48" i="51" s="1"/>
  <c r="O49" i="51" a="1"/>
  <c r="O49" i="51" s="1"/>
  <c r="O50" i="51" a="1"/>
  <c r="O50" i="51" s="1"/>
  <c r="O51" i="51" a="1"/>
  <c r="O51" i="51" s="1"/>
  <c r="O52" i="51" a="1"/>
  <c r="O52" i="51" s="1"/>
  <c r="O53" i="51" a="1"/>
  <c r="O53" i="51" s="1"/>
  <c r="O54" i="51" a="1"/>
  <c r="O54" i="51" s="1"/>
  <c r="O55" i="51" a="1"/>
  <c r="O55" i="51" s="1"/>
  <c r="O56" i="51" a="1"/>
  <c r="O56" i="51" s="1"/>
  <c r="O57" i="51" a="1"/>
  <c r="O57" i="51" s="1"/>
  <c r="O58" i="51" a="1"/>
  <c r="O58" i="51" s="1"/>
  <c r="O59" i="51" a="1"/>
  <c r="O59" i="51" s="1"/>
  <c r="O60" i="51" a="1"/>
  <c r="O60" i="51" s="1"/>
  <c r="O61" i="51" a="1"/>
  <c r="O61" i="51" s="1"/>
  <c r="O62" i="51" a="1"/>
  <c r="O62" i="51" s="1"/>
  <c r="O63" i="51" a="1"/>
  <c r="O63" i="51" s="1"/>
  <c r="O64" i="51" a="1"/>
  <c r="O64" i="51" s="1"/>
  <c r="O65" i="51" a="1"/>
  <c r="O65" i="51" s="1"/>
  <c r="O66" i="51" a="1"/>
  <c r="O66" i="51" s="1"/>
  <c r="O67" i="51" a="1"/>
  <c r="O67" i="51" s="1"/>
  <c r="O68" i="51" a="1"/>
  <c r="O68" i="51" s="1"/>
  <c r="O69" i="51" a="1"/>
  <c r="O69" i="51" s="1"/>
  <c r="O70" i="51" a="1"/>
  <c r="O70" i="51" s="1"/>
  <c r="O71" i="51" a="1"/>
  <c r="O71" i="51" s="1"/>
  <c r="O72" i="51" a="1"/>
  <c r="O72" i="51" s="1"/>
  <c r="O73" i="51" a="1"/>
  <c r="O73" i="51" s="1"/>
  <c r="O74" i="51" a="1"/>
  <c r="O74" i="51" s="1"/>
  <c r="O75" i="51" a="1"/>
  <c r="O75" i="51" s="1"/>
  <c r="O76" i="51" a="1"/>
  <c r="O76" i="51" s="1"/>
  <c r="O77" i="51" a="1"/>
  <c r="O77" i="51" s="1"/>
  <c r="O78" i="51" a="1"/>
  <c r="O78" i="51" s="1"/>
  <c r="O79" i="51" a="1"/>
  <c r="O79" i="51" s="1"/>
  <c r="O80" i="51" a="1"/>
  <c r="O80" i="51" s="1"/>
  <c r="O81" i="51" a="1"/>
  <c r="O81" i="51" s="1"/>
  <c r="O82" i="51" a="1"/>
  <c r="O82" i="51" s="1"/>
  <c r="O83" i="51" a="1"/>
  <c r="O83" i="51" s="1"/>
  <c r="O84" i="51" a="1"/>
  <c r="O84" i="51" s="1"/>
  <c r="O85" i="51" a="1"/>
  <c r="O85" i="51" s="1"/>
  <c r="O86" i="51" a="1"/>
  <c r="O86" i="51" s="1"/>
  <c r="O87" i="51" a="1"/>
  <c r="O87" i="51" s="1"/>
  <c r="O88" i="51" a="1"/>
  <c r="O88" i="51" s="1"/>
  <c r="O89" i="51" a="1"/>
  <c r="O89" i="51" s="1"/>
  <c r="O90" i="51" a="1"/>
  <c r="O90" i="51" s="1"/>
  <c r="O91" i="51" a="1"/>
  <c r="O91" i="51" s="1"/>
  <c r="O92" i="51" a="1"/>
  <c r="O92" i="51" s="1"/>
  <c r="O93" i="51" a="1"/>
  <c r="O93" i="51" s="1"/>
  <c r="O94" i="51" a="1"/>
  <c r="O94" i="51" s="1"/>
  <c r="O95" i="51" a="1"/>
  <c r="O95" i="51" s="1"/>
  <c r="O96" i="51" a="1"/>
  <c r="O96" i="51" s="1"/>
  <c r="O97" i="51" a="1"/>
  <c r="O97" i="51" s="1"/>
  <c r="O98" i="51" a="1"/>
  <c r="O98" i="51" s="1"/>
  <c r="O99" i="51" a="1"/>
  <c r="O99" i="51" s="1"/>
  <c r="O100" i="51" a="1"/>
  <c r="O100" i="51" s="1"/>
  <c r="O101" i="51" a="1"/>
  <c r="O101" i="51" s="1"/>
  <c r="O102" i="51" a="1"/>
  <c r="O102" i="51" s="1"/>
  <c r="O103" i="51" a="1"/>
  <c r="O103" i="51" s="1"/>
  <c r="O104" i="51" a="1"/>
  <c r="O104" i="51" s="1"/>
  <c r="O105" i="51" a="1"/>
  <c r="O105" i="51" s="1"/>
  <c r="O106" i="51" a="1"/>
  <c r="O106" i="51" s="1"/>
  <c r="O107" i="51" a="1"/>
  <c r="O107" i="51" s="1"/>
  <c r="O108" i="51" a="1"/>
  <c r="O108" i="51" s="1"/>
  <c r="O109" i="51" a="1"/>
  <c r="O109" i="51" s="1"/>
  <c r="O110" i="51" a="1"/>
  <c r="O110" i="51" s="1"/>
  <c r="O111" i="51" a="1"/>
  <c r="O111" i="51" s="1"/>
  <c r="O112" i="51" a="1"/>
  <c r="O112" i="51" s="1"/>
  <c r="O113" i="51" a="1"/>
  <c r="O113" i="51" s="1"/>
  <c r="O114" i="51" a="1"/>
  <c r="O114" i="51" s="1"/>
  <c r="O115" i="51" a="1"/>
  <c r="O115" i="51" s="1"/>
  <c r="O116" i="51" a="1"/>
  <c r="O116" i="51" s="1"/>
  <c r="O117" i="51" a="1"/>
  <c r="O117" i="51" s="1"/>
  <c r="O118" i="51" a="1"/>
  <c r="O118" i="51" s="1"/>
  <c r="O119" i="51" a="1"/>
  <c r="O119" i="51" s="1"/>
  <c r="O120" i="51" a="1"/>
  <c r="O120" i="51" s="1"/>
  <c r="O121" i="51" a="1"/>
  <c r="O121" i="51" s="1"/>
  <c r="O122" i="51" a="1"/>
  <c r="O122" i="51" s="1"/>
  <c r="O123" i="51" a="1"/>
  <c r="O123" i="51" s="1"/>
  <c r="O124" i="51" a="1"/>
  <c r="O124" i="51" s="1"/>
  <c r="O125" i="51" a="1"/>
  <c r="O125" i="51" s="1"/>
  <c r="O126" i="51" a="1"/>
  <c r="O126" i="51" s="1"/>
  <c r="O127" i="51" a="1"/>
  <c r="O127" i="51" s="1"/>
  <c r="O128" i="51" a="1"/>
  <c r="O128" i="51" s="1"/>
  <c r="O129" i="51" a="1"/>
  <c r="O129" i="51" s="1"/>
  <c r="O130" i="51" a="1"/>
  <c r="O130" i="51" s="1"/>
  <c r="O131" i="51" a="1"/>
  <c r="O131" i="51" s="1"/>
  <c r="O132" i="51" a="1"/>
  <c r="O132" i="51" s="1"/>
  <c r="O133" i="51" a="1"/>
  <c r="O133" i="51" s="1"/>
  <c r="O134" i="51" a="1"/>
  <c r="O134" i="51" s="1"/>
  <c r="O135" i="51" a="1"/>
  <c r="O135" i="51" s="1"/>
  <c r="O136" i="51" a="1"/>
  <c r="O136" i="51" s="1"/>
  <c r="O137" i="51" a="1"/>
  <c r="O137" i="51" s="1"/>
  <c r="O138" i="51" a="1"/>
  <c r="O138" i="51" s="1"/>
  <c r="O139" i="51" a="1"/>
  <c r="O139" i="51" s="1"/>
  <c r="O140" i="51" a="1"/>
  <c r="O140" i="51" s="1"/>
  <c r="O141" i="51" a="1"/>
  <c r="O141" i="51" s="1"/>
  <c r="O142" i="51" a="1"/>
  <c r="O142" i="51" s="1"/>
  <c r="O143" i="51" a="1"/>
  <c r="O143" i="51" s="1"/>
  <c r="O144" i="51" a="1"/>
  <c r="O144" i="51" s="1"/>
  <c r="O145" i="51" a="1"/>
  <c r="O145" i="51" s="1"/>
  <c r="O146" i="51" a="1"/>
  <c r="O146" i="51" s="1"/>
  <c r="O147" i="51" a="1"/>
  <c r="O147" i="51" s="1"/>
  <c r="O148" i="51" a="1"/>
  <c r="O148" i="51" s="1"/>
  <c r="O149" i="51" a="1"/>
  <c r="O149" i="51" s="1"/>
  <c r="O150" i="51" a="1"/>
  <c r="O150" i="51" s="1"/>
  <c r="O151" i="51" a="1"/>
  <c r="O151" i="51" s="1"/>
  <c r="O152" i="51" a="1"/>
  <c r="O152" i="51" s="1"/>
  <c r="O153" i="51" a="1"/>
  <c r="O153" i="51" s="1"/>
  <c r="O154" i="51" a="1"/>
  <c r="O154" i="51" s="1"/>
  <c r="O155" i="51" a="1"/>
  <c r="O155" i="51" s="1"/>
  <c r="O156" i="51" a="1"/>
  <c r="O156" i="51" s="1"/>
  <c r="O157" i="51" a="1"/>
  <c r="O157" i="51" s="1"/>
  <c r="O158" i="51" a="1"/>
  <c r="O158" i="51" s="1"/>
  <c r="O159" i="51" a="1"/>
  <c r="O159" i="51" s="1"/>
  <c r="O160" i="51" a="1"/>
  <c r="O160" i="51" s="1"/>
  <c r="O161" i="51" a="1"/>
  <c r="O161" i="51" s="1"/>
  <c r="O162" i="51" a="1"/>
  <c r="O162" i="51" s="1"/>
  <c r="O163" i="51" a="1"/>
  <c r="O163" i="51" s="1"/>
  <c r="O164" i="51" a="1"/>
  <c r="O164" i="51" s="1"/>
  <c r="O165" i="51" a="1"/>
  <c r="O165" i="51" s="1"/>
  <c r="O166" i="51" a="1"/>
  <c r="O166" i="51" s="1"/>
  <c r="O167" i="51" a="1"/>
  <c r="O167" i="51" s="1"/>
  <c r="O168" i="51" a="1"/>
  <c r="O168" i="51" s="1"/>
  <c r="O169" i="51" a="1"/>
  <c r="O169" i="51" s="1"/>
  <c r="O170" i="51" a="1"/>
  <c r="O170" i="51" s="1"/>
  <c r="O171" i="51" a="1"/>
  <c r="O171" i="51" s="1"/>
  <c r="O172" i="51" a="1"/>
  <c r="O172" i="51" s="1"/>
  <c r="O173" i="51" a="1"/>
  <c r="O173" i="51" s="1"/>
  <c r="O174" i="51" a="1"/>
  <c r="O174" i="51" s="1"/>
  <c r="O175" i="51" a="1"/>
  <c r="O175" i="51" s="1"/>
  <c r="O176" i="51" a="1"/>
  <c r="O176" i="51" s="1"/>
  <c r="O177" i="51" a="1"/>
  <c r="O177" i="51" s="1"/>
  <c r="O178" i="51" a="1"/>
  <c r="O178" i="51" s="1"/>
  <c r="O179" i="51" a="1"/>
  <c r="O179" i="51" s="1"/>
  <c r="O180" i="51" a="1"/>
  <c r="O180" i="51" s="1"/>
  <c r="O181" i="51" a="1"/>
  <c r="O181" i="51" s="1"/>
  <c r="O182" i="51" a="1"/>
  <c r="O182" i="51" s="1"/>
  <c r="O183" i="51" a="1"/>
  <c r="O183" i="51" s="1"/>
  <c r="O184" i="51" a="1"/>
  <c r="O184" i="51" s="1"/>
  <c r="O185" i="51" a="1"/>
  <c r="O185" i="51" s="1"/>
  <c r="O186" i="51" a="1"/>
  <c r="O186" i="51" s="1"/>
  <c r="O187" i="51" a="1"/>
  <c r="O187" i="51" s="1"/>
  <c r="O188" i="51" a="1"/>
  <c r="O188" i="51" s="1"/>
  <c r="O189" i="51" a="1"/>
  <c r="O189" i="51" s="1"/>
  <c r="O190" i="51" a="1"/>
  <c r="O190" i="51" s="1"/>
  <c r="O191" i="51" a="1"/>
  <c r="O191" i="51" s="1"/>
  <c r="O192" i="51" a="1"/>
  <c r="O192" i="51" s="1"/>
  <c r="O193" i="51" a="1"/>
  <c r="O193" i="51" s="1"/>
  <c r="O194" i="51" a="1"/>
  <c r="O194" i="51" s="1"/>
  <c r="O195" i="51" a="1"/>
  <c r="O195" i="51" s="1"/>
  <c r="O196" i="51" a="1"/>
  <c r="O196" i="51" s="1"/>
  <c r="O197" i="51" a="1"/>
  <c r="O197" i="51" s="1"/>
  <c r="O198" i="51" a="1"/>
  <c r="O198" i="51" s="1"/>
  <c r="O199" i="51" a="1"/>
  <c r="O199" i="51" s="1"/>
  <c r="O200" i="51" a="1"/>
  <c r="O200" i="51" s="1"/>
  <c r="O3" i="45" a="1"/>
  <c r="O3" i="45" s="1"/>
  <c r="O4" i="45" a="1"/>
  <c r="O4" i="45" s="1"/>
  <c r="O5" i="45" a="1"/>
  <c r="O5" i="45" s="1"/>
  <c r="O6" i="45" a="1"/>
  <c r="O6" i="45" s="1"/>
  <c r="O7" i="45" a="1"/>
  <c r="O7" i="45" s="1"/>
  <c r="O8" i="45" a="1"/>
  <c r="O8" i="45" s="1"/>
  <c r="O9" i="45" a="1"/>
  <c r="O9" i="45" s="1"/>
  <c r="O10" i="45" a="1"/>
  <c r="O10" i="45" s="1"/>
  <c r="O11" i="45" a="1"/>
  <c r="O11" i="45" s="1"/>
  <c r="O12" i="45" a="1"/>
  <c r="O12" i="45" s="1"/>
  <c r="O13" i="45" a="1"/>
  <c r="O13" i="45" s="1"/>
  <c r="O14" i="45" a="1"/>
  <c r="O14" i="45" s="1"/>
  <c r="O15" i="45" a="1"/>
  <c r="O15" i="45" s="1"/>
  <c r="O16" i="45" a="1"/>
  <c r="O16" i="45" s="1"/>
  <c r="O17" i="45" a="1"/>
  <c r="O17" i="45" s="1"/>
  <c r="O18" i="45" a="1"/>
  <c r="O18" i="45" s="1"/>
  <c r="O19" i="45" a="1"/>
  <c r="O19" i="45" s="1"/>
  <c r="O20" i="45" a="1"/>
  <c r="O20" i="45" s="1"/>
  <c r="O21" i="45" a="1"/>
  <c r="O21" i="45" s="1"/>
  <c r="O22" i="45" a="1"/>
  <c r="O22" i="45" s="1"/>
  <c r="O23" i="45" a="1"/>
  <c r="O23" i="45" s="1"/>
  <c r="O24" i="45" a="1"/>
  <c r="O24" i="45" s="1"/>
  <c r="O25" i="45" a="1"/>
  <c r="O25" i="45" s="1"/>
  <c r="O26" i="45" a="1"/>
  <c r="O26" i="45" s="1"/>
  <c r="O27" i="45" a="1"/>
  <c r="O27" i="45" s="1"/>
  <c r="O28" i="45" a="1"/>
  <c r="O28" i="45" s="1"/>
  <c r="O29" i="45" a="1"/>
  <c r="O29" i="45" s="1"/>
  <c r="O30" i="45" a="1"/>
  <c r="O30" i="45" s="1"/>
  <c r="O31" i="45" a="1"/>
  <c r="O31" i="45" s="1"/>
  <c r="O32" i="45" a="1"/>
  <c r="O32" i="45" s="1"/>
  <c r="O33" i="45" a="1"/>
  <c r="O33" i="45" s="1"/>
  <c r="O34" i="45" a="1"/>
  <c r="O34" i="45" s="1"/>
  <c r="O35" i="45" a="1"/>
  <c r="O35" i="45" s="1"/>
  <c r="O36" i="45" a="1"/>
  <c r="O36" i="45" s="1"/>
  <c r="O37" i="45" a="1"/>
  <c r="O37" i="45" s="1"/>
  <c r="O38" i="45" a="1"/>
  <c r="O38" i="45" s="1"/>
  <c r="O39" i="45" a="1"/>
  <c r="O39" i="45" s="1"/>
  <c r="O40" i="45" a="1"/>
  <c r="O40" i="45" s="1"/>
  <c r="O41" i="45" a="1"/>
  <c r="O41" i="45" s="1"/>
  <c r="O42" i="45" a="1"/>
  <c r="O42" i="45" s="1"/>
  <c r="O43" i="45" a="1"/>
  <c r="O43" i="45" s="1"/>
  <c r="O44" i="45" a="1"/>
  <c r="O44" i="45" s="1"/>
  <c r="O45" i="45" a="1"/>
  <c r="O45" i="45" s="1"/>
  <c r="O46" i="45" a="1"/>
  <c r="O46" i="45" s="1"/>
  <c r="O47" i="45" a="1"/>
  <c r="O47" i="45" s="1"/>
  <c r="O48" i="45" a="1"/>
  <c r="O48" i="45" s="1"/>
  <c r="O49" i="45" a="1"/>
  <c r="O49" i="45" s="1"/>
  <c r="O50" i="45" a="1"/>
  <c r="O50" i="45" s="1"/>
  <c r="O51" i="45" a="1"/>
  <c r="O51" i="45" s="1"/>
  <c r="O52" i="45" a="1"/>
  <c r="O52" i="45" s="1"/>
  <c r="O53" i="45" a="1"/>
  <c r="O53" i="45" s="1"/>
  <c r="O54" i="45" a="1"/>
  <c r="O54" i="45" s="1"/>
  <c r="O55" i="45" a="1"/>
  <c r="O55" i="45" s="1"/>
  <c r="O56" i="45" a="1"/>
  <c r="O56" i="45" s="1"/>
  <c r="O57" i="45" a="1"/>
  <c r="O57" i="45" s="1"/>
  <c r="O58" i="45" a="1"/>
  <c r="O58" i="45" s="1"/>
  <c r="O59" i="45" a="1"/>
  <c r="O59" i="45" s="1"/>
  <c r="O60" i="45" a="1"/>
  <c r="O60" i="45" s="1"/>
  <c r="O61" i="45" a="1"/>
  <c r="O61" i="45" s="1"/>
  <c r="O62" i="45" a="1"/>
  <c r="O62" i="45" s="1"/>
  <c r="O63" i="45" a="1"/>
  <c r="O63" i="45" s="1"/>
  <c r="O64" i="45" a="1"/>
  <c r="O64" i="45" s="1"/>
  <c r="O65" i="45" a="1"/>
  <c r="O65" i="45" s="1"/>
  <c r="O66" i="45" a="1"/>
  <c r="O66" i="45" s="1"/>
  <c r="O67" i="45" a="1"/>
  <c r="O67" i="45" s="1"/>
  <c r="O68" i="45" a="1"/>
  <c r="O68" i="45" s="1"/>
  <c r="O69" i="45" a="1"/>
  <c r="O69" i="45" s="1"/>
  <c r="O70" i="45" a="1"/>
  <c r="O70" i="45" s="1"/>
  <c r="O71" i="45" a="1"/>
  <c r="O71" i="45" s="1"/>
  <c r="O72" i="45" a="1"/>
  <c r="O72" i="45" s="1"/>
  <c r="O73" i="45" a="1"/>
  <c r="O73" i="45" s="1"/>
  <c r="O74" i="45" a="1"/>
  <c r="O74" i="45" s="1"/>
  <c r="O75" i="45" a="1"/>
  <c r="O75" i="45" s="1"/>
  <c r="O76" i="45" a="1"/>
  <c r="O76" i="45" s="1"/>
  <c r="O77" i="45" a="1"/>
  <c r="O77" i="45" s="1"/>
  <c r="O78" i="45" a="1"/>
  <c r="O78" i="45" s="1"/>
  <c r="O79" i="45" a="1"/>
  <c r="O79" i="45" s="1"/>
  <c r="O80" i="45" a="1"/>
  <c r="O80" i="45" s="1"/>
  <c r="O81" i="45" a="1"/>
  <c r="O81" i="45" s="1"/>
  <c r="O82" i="45" a="1"/>
  <c r="O82" i="45" s="1"/>
  <c r="O83" i="45" a="1"/>
  <c r="O83" i="45" s="1"/>
  <c r="O84" i="45" a="1"/>
  <c r="O84" i="45" s="1"/>
  <c r="O85" i="45" a="1"/>
  <c r="O85" i="45" s="1"/>
  <c r="O86" i="45" a="1"/>
  <c r="O86" i="45" s="1"/>
  <c r="O87" i="45" a="1"/>
  <c r="O87" i="45" s="1"/>
  <c r="O88" i="45" a="1"/>
  <c r="O88" i="45" s="1"/>
  <c r="O89" i="45" a="1"/>
  <c r="O89" i="45" s="1"/>
  <c r="O90" i="45" a="1"/>
  <c r="O90" i="45" s="1"/>
  <c r="O91" i="45" a="1"/>
  <c r="O91" i="45" s="1"/>
  <c r="O92" i="45" a="1"/>
  <c r="O92" i="45" s="1"/>
  <c r="O93" i="45" a="1"/>
  <c r="O93" i="45" s="1"/>
  <c r="O94" i="45" a="1"/>
  <c r="O94" i="45" s="1"/>
  <c r="O95" i="45" a="1"/>
  <c r="O95" i="45" s="1"/>
  <c r="O96" i="45" a="1"/>
  <c r="O96" i="45" s="1"/>
  <c r="O97" i="45" a="1"/>
  <c r="O97" i="45" s="1"/>
  <c r="O98" i="45" a="1"/>
  <c r="O98" i="45" s="1"/>
  <c r="O99" i="45" a="1"/>
  <c r="O99" i="45" s="1"/>
  <c r="O100" i="45" a="1"/>
  <c r="O100" i="45" s="1"/>
  <c r="O101" i="45" a="1"/>
  <c r="O101" i="45" s="1"/>
  <c r="O102" i="45" a="1"/>
  <c r="O102" i="45" s="1"/>
  <c r="O103" i="45" a="1"/>
  <c r="O103" i="45" s="1"/>
  <c r="O104" i="45" a="1"/>
  <c r="O104" i="45" s="1"/>
  <c r="O105" i="45" a="1"/>
  <c r="O105" i="45" s="1"/>
  <c r="O106" i="45" a="1"/>
  <c r="O106" i="45" s="1"/>
  <c r="O107" i="45" a="1"/>
  <c r="O107" i="45" s="1"/>
  <c r="O108" i="45" a="1"/>
  <c r="O108" i="45" s="1"/>
  <c r="O109" i="45" a="1"/>
  <c r="O109" i="45" s="1"/>
  <c r="O110" i="45" a="1"/>
  <c r="O110" i="45" s="1"/>
  <c r="O111" i="45" a="1"/>
  <c r="O111" i="45" s="1"/>
  <c r="O112" i="45" a="1"/>
  <c r="O112" i="45" s="1"/>
  <c r="O113" i="45" a="1"/>
  <c r="O113" i="45" s="1"/>
  <c r="O114" i="45" a="1"/>
  <c r="O114" i="45" s="1"/>
  <c r="O115" i="45" a="1"/>
  <c r="O115" i="45" s="1"/>
  <c r="O116" i="45" a="1"/>
  <c r="O116" i="45" s="1"/>
  <c r="O117" i="45" a="1"/>
  <c r="O117" i="45" s="1"/>
  <c r="O118" i="45" a="1"/>
  <c r="O118" i="45" s="1"/>
  <c r="O119" i="45" a="1"/>
  <c r="O119" i="45" s="1"/>
  <c r="O120" i="45" a="1"/>
  <c r="O120" i="45" s="1"/>
  <c r="O121" i="45" a="1"/>
  <c r="O121" i="45" s="1"/>
  <c r="O122" i="45" a="1"/>
  <c r="O122" i="45" s="1"/>
  <c r="O123" i="45" a="1"/>
  <c r="O123" i="45" s="1"/>
  <c r="O124" i="45" a="1"/>
  <c r="O124" i="45" s="1"/>
  <c r="O125" i="45" a="1"/>
  <c r="O125" i="45" s="1"/>
  <c r="O126" i="45" a="1"/>
  <c r="O126" i="45" s="1"/>
  <c r="O127" i="45" a="1"/>
  <c r="O127" i="45" s="1"/>
  <c r="O128" i="45" a="1"/>
  <c r="O128" i="45" s="1"/>
  <c r="O129" i="45" a="1"/>
  <c r="O129" i="45" s="1"/>
  <c r="O130" i="45" a="1"/>
  <c r="O130" i="45" s="1"/>
  <c r="O131" i="45" a="1"/>
  <c r="O131" i="45" s="1"/>
  <c r="O132" i="45" a="1"/>
  <c r="O132" i="45" s="1"/>
  <c r="O133" i="45" a="1"/>
  <c r="O133" i="45" s="1"/>
  <c r="O134" i="45" a="1"/>
  <c r="O134" i="45" s="1"/>
  <c r="O135" i="45" a="1"/>
  <c r="O135" i="45" s="1"/>
  <c r="O136" i="45" a="1"/>
  <c r="O136" i="45" s="1"/>
  <c r="O137" i="45" a="1"/>
  <c r="O137" i="45" s="1"/>
  <c r="O138" i="45" a="1"/>
  <c r="O138" i="45" s="1"/>
  <c r="O139" i="45" a="1"/>
  <c r="O139" i="45" s="1"/>
  <c r="O140" i="45" a="1"/>
  <c r="O140" i="45" s="1"/>
  <c r="O141" i="45" a="1"/>
  <c r="O141" i="45" s="1"/>
  <c r="O142" i="45" a="1"/>
  <c r="O142" i="45" s="1"/>
  <c r="O143" i="45" a="1"/>
  <c r="O143" i="45" s="1"/>
  <c r="O144" i="45" a="1"/>
  <c r="O144" i="45" s="1"/>
  <c r="O145" i="45" a="1"/>
  <c r="O145" i="45" s="1"/>
  <c r="O146" i="45" a="1"/>
  <c r="O146" i="45" s="1"/>
  <c r="O147" i="45" a="1"/>
  <c r="O147" i="45" s="1"/>
  <c r="O148" i="45" a="1"/>
  <c r="O148" i="45" s="1"/>
  <c r="O149" i="45" a="1"/>
  <c r="O149" i="45" s="1"/>
  <c r="O150" i="45" a="1"/>
  <c r="O150" i="45" s="1"/>
  <c r="O151" i="45" a="1"/>
  <c r="O151" i="45" s="1"/>
  <c r="O152" i="45" a="1"/>
  <c r="O152" i="45" s="1"/>
  <c r="O153" i="45" a="1"/>
  <c r="O153" i="45" s="1"/>
  <c r="O154" i="45" a="1"/>
  <c r="O154" i="45" s="1"/>
  <c r="O155" i="45" a="1"/>
  <c r="O155" i="45" s="1"/>
  <c r="O156" i="45" a="1"/>
  <c r="O156" i="45" s="1"/>
  <c r="O157" i="45" a="1"/>
  <c r="O157" i="45" s="1"/>
  <c r="O158" i="45" a="1"/>
  <c r="O158" i="45" s="1"/>
  <c r="O159" i="45" a="1"/>
  <c r="O159" i="45" s="1"/>
  <c r="O160" i="45" a="1"/>
  <c r="O160" i="45" s="1"/>
  <c r="O161" i="45" a="1"/>
  <c r="O161" i="45" s="1"/>
  <c r="O162" i="45" a="1"/>
  <c r="O162" i="45" s="1"/>
  <c r="O163" i="45" a="1"/>
  <c r="O163" i="45" s="1"/>
  <c r="O164" i="45" a="1"/>
  <c r="O164" i="45" s="1"/>
  <c r="O165" i="45" a="1"/>
  <c r="O165" i="45" s="1"/>
  <c r="O166" i="45" a="1"/>
  <c r="O166" i="45" s="1"/>
  <c r="O167" i="45" a="1"/>
  <c r="O167" i="45" s="1"/>
  <c r="O168" i="45" a="1"/>
  <c r="O168" i="45" s="1"/>
  <c r="O169" i="45" a="1"/>
  <c r="O169" i="45" s="1"/>
  <c r="O170" i="45" a="1"/>
  <c r="O170" i="45" s="1"/>
  <c r="O171" i="45" a="1"/>
  <c r="O171" i="45" s="1"/>
  <c r="O172" i="45" a="1"/>
  <c r="O172" i="45" s="1"/>
  <c r="O173" i="45" a="1"/>
  <c r="O173" i="45" s="1"/>
  <c r="O174" i="45" a="1"/>
  <c r="O174" i="45" s="1"/>
  <c r="O175" i="45" a="1"/>
  <c r="O175" i="45" s="1"/>
  <c r="O176" i="45" a="1"/>
  <c r="O176" i="45" s="1"/>
  <c r="O177" i="45" a="1"/>
  <c r="O177" i="45" s="1"/>
  <c r="O178" i="45" a="1"/>
  <c r="O178" i="45" s="1"/>
  <c r="O179" i="45" a="1"/>
  <c r="O179" i="45" s="1"/>
  <c r="O180" i="45" a="1"/>
  <c r="O180" i="45" s="1"/>
  <c r="O181" i="45" a="1"/>
  <c r="O181" i="45" s="1"/>
  <c r="O182" i="45" a="1"/>
  <c r="O182" i="45" s="1"/>
  <c r="O183" i="45" a="1"/>
  <c r="O183" i="45" s="1"/>
  <c r="O184" i="45" a="1"/>
  <c r="O184" i="45" s="1"/>
  <c r="O185" i="45" a="1"/>
  <c r="O185" i="45" s="1"/>
  <c r="O186" i="45" a="1"/>
  <c r="O186" i="45" s="1"/>
  <c r="O187" i="45" a="1"/>
  <c r="O187" i="45" s="1"/>
  <c r="O188" i="45" a="1"/>
  <c r="O188" i="45" s="1"/>
  <c r="O189" i="45" a="1"/>
  <c r="O189" i="45" s="1"/>
  <c r="O190" i="45" a="1"/>
  <c r="O190" i="45" s="1"/>
  <c r="O191" i="45" a="1"/>
  <c r="O191" i="45" s="1"/>
  <c r="O192" i="45" a="1"/>
  <c r="O192" i="45" s="1"/>
  <c r="O193" i="45" a="1"/>
  <c r="O193" i="45" s="1"/>
  <c r="O194" i="45" a="1"/>
  <c r="O194" i="45" s="1"/>
  <c r="O195" i="45" a="1"/>
  <c r="O195" i="45" s="1"/>
  <c r="O196" i="45" a="1"/>
  <c r="O196" i="45" s="1"/>
  <c r="O197" i="45" a="1"/>
  <c r="O197" i="45" s="1"/>
  <c r="O198" i="45" a="1"/>
  <c r="O198" i="45" s="1"/>
  <c r="O199" i="45" a="1"/>
  <c r="O199" i="45" s="1"/>
  <c r="O200" i="45" a="1"/>
  <c r="O200" i="45" s="1"/>
  <c r="L16" i="66"/>
  <c r="L19" i="66"/>
  <c r="L52" i="66"/>
  <c r="L55" i="66"/>
  <c r="L74" i="66"/>
  <c r="L75" i="66"/>
  <c r="L77" i="66"/>
  <c r="L78" i="66"/>
  <c r="L80" i="66"/>
  <c r="L81" i="66"/>
  <c r="L83" i="66"/>
  <c r="L84" i="66"/>
  <c r="L86" i="66"/>
  <c r="L87" i="66"/>
  <c r="L89" i="66"/>
  <c r="L90" i="66"/>
  <c r="L92" i="66"/>
  <c r="L93" i="66"/>
  <c r="L95" i="66"/>
  <c r="L96" i="66"/>
  <c r="L98" i="66"/>
  <c r="L99" i="66"/>
  <c r="L101" i="66"/>
  <c r="L102" i="66"/>
  <c r="L104" i="66"/>
  <c r="L105" i="66"/>
  <c r="L107" i="66"/>
  <c r="L108" i="66"/>
  <c r="L110" i="66"/>
  <c r="L111" i="66"/>
  <c r="L113" i="66"/>
  <c r="L114" i="66"/>
  <c r="L116" i="66"/>
  <c r="L117" i="66"/>
  <c r="L119" i="66"/>
  <c r="L120" i="66"/>
  <c r="L122" i="66"/>
  <c r="L123" i="66"/>
  <c r="L125" i="66"/>
  <c r="L126" i="66"/>
  <c r="L128" i="66"/>
  <c r="L129" i="66"/>
  <c r="L131" i="66"/>
  <c r="L132" i="66"/>
  <c r="L134" i="66"/>
  <c r="L135" i="66"/>
  <c r="L137" i="66"/>
  <c r="L138" i="66"/>
  <c r="L140" i="66"/>
  <c r="L141" i="66"/>
  <c r="L143" i="66"/>
  <c r="L144" i="66"/>
  <c r="L146" i="66"/>
  <c r="L147" i="66"/>
  <c r="L149" i="66"/>
  <c r="L150" i="66"/>
  <c r="L152" i="66"/>
  <c r="L153" i="66"/>
  <c r="L155" i="66"/>
  <c r="L156" i="66"/>
  <c r="L158" i="66"/>
  <c r="L159" i="66"/>
  <c r="L168" i="66"/>
  <c r="L198" i="66"/>
  <c r="L5" i="65"/>
  <c r="L8" i="65"/>
  <c r="L11" i="65"/>
  <c r="L14" i="65"/>
  <c r="L17" i="65"/>
  <c r="L20" i="65"/>
  <c r="L23" i="65"/>
  <c r="L26" i="65"/>
  <c r="L29" i="65"/>
  <c r="L32" i="65"/>
  <c r="L35" i="65"/>
  <c r="L38" i="65"/>
  <c r="L41" i="65"/>
  <c r="L43" i="65"/>
  <c r="L44" i="65"/>
  <c r="L47" i="65"/>
  <c r="L50" i="65"/>
  <c r="L53" i="65"/>
  <c r="L56" i="65"/>
  <c r="L59" i="65"/>
  <c r="L62" i="65"/>
  <c r="L65" i="65"/>
  <c r="L68" i="65"/>
  <c r="L71" i="65"/>
  <c r="L80" i="65"/>
  <c r="L83" i="65"/>
  <c r="L84" i="65"/>
  <c r="L86" i="65"/>
  <c r="L87" i="65"/>
  <c r="L90" i="65"/>
  <c r="L99" i="65"/>
  <c r="L100" i="65"/>
  <c r="L101" i="65"/>
  <c r="L102" i="65"/>
  <c r="L104" i="65"/>
  <c r="L105" i="65"/>
  <c r="L107" i="65"/>
  <c r="L111" i="65"/>
  <c r="L116" i="65"/>
  <c r="L119" i="65"/>
  <c r="L120" i="65"/>
  <c r="L122" i="65"/>
  <c r="L123" i="65"/>
  <c r="L126" i="65"/>
  <c r="L127" i="65"/>
  <c r="L128" i="65"/>
  <c r="L129" i="65"/>
  <c r="L135" i="65"/>
  <c r="L137" i="65"/>
  <c r="L138" i="65"/>
  <c r="L140" i="65"/>
  <c r="L141" i="65"/>
  <c r="L143" i="65"/>
  <c r="L147" i="65"/>
  <c r="L152" i="65"/>
  <c r="L155" i="65"/>
  <c r="L156" i="65"/>
  <c r="L158" i="65"/>
  <c r="L159" i="65"/>
  <c r="L162" i="65"/>
  <c r="L164" i="65"/>
  <c r="L170" i="65"/>
  <c r="L176" i="65"/>
  <c r="L4" i="60"/>
  <c r="L10" i="60"/>
  <c r="L13" i="60"/>
  <c r="L16" i="60"/>
  <c r="L22" i="60"/>
  <c r="L25" i="60"/>
  <c r="L28" i="60"/>
  <c r="L34" i="60"/>
  <c r="L37" i="60"/>
  <c r="L40" i="60"/>
  <c r="L46" i="60"/>
  <c r="L49" i="60"/>
  <c r="L52" i="60"/>
  <c r="L56" i="60"/>
  <c r="L58" i="60"/>
  <c r="L59" i="60"/>
  <c r="L61" i="60"/>
  <c r="L62" i="60"/>
  <c r="L64" i="60"/>
  <c r="L65" i="60"/>
  <c r="L70" i="60"/>
  <c r="L73" i="60"/>
  <c r="L74" i="60"/>
  <c r="L75" i="60"/>
  <c r="L77" i="60"/>
  <c r="L78" i="60"/>
  <c r="L80" i="60"/>
  <c r="L81" i="60"/>
  <c r="L83" i="60"/>
  <c r="L84" i="60"/>
  <c r="L85" i="60"/>
  <c r="L86" i="60"/>
  <c r="L87" i="60"/>
  <c r="L88" i="60"/>
  <c r="L89" i="60"/>
  <c r="L90" i="60"/>
  <c r="L92" i="60"/>
  <c r="L93" i="60"/>
  <c r="L99" i="60"/>
  <c r="L100" i="60"/>
  <c r="L101" i="60"/>
  <c r="L102" i="60"/>
  <c r="L104" i="60"/>
  <c r="L105" i="60"/>
  <c r="L107" i="60"/>
  <c r="L108" i="60"/>
  <c r="L109" i="60"/>
  <c r="L110" i="60"/>
  <c r="L111" i="60"/>
  <c r="L116" i="60"/>
  <c r="L119" i="60"/>
  <c r="L120" i="60"/>
  <c r="L121" i="60"/>
  <c r="L122" i="60"/>
  <c r="L123" i="60"/>
  <c r="L124" i="60"/>
  <c r="L125" i="60"/>
  <c r="L126" i="60"/>
  <c r="L128" i="60"/>
  <c r="L129" i="60"/>
  <c r="L133" i="60"/>
  <c r="L135" i="60"/>
  <c r="L136" i="60"/>
  <c r="L137" i="60"/>
  <c r="L138" i="60"/>
  <c r="L140" i="60"/>
  <c r="L141" i="60"/>
  <c r="L143" i="60"/>
  <c r="L144" i="60"/>
  <c r="L146" i="60"/>
  <c r="L147" i="60"/>
  <c r="L152" i="60"/>
  <c r="L155" i="60"/>
  <c r="L156" i="60"/>
  <c r="L157" i="60"/>
  <c r="L158" i="60"/>
  <c r="L159" i="60"/>
  <c r="L160" i="60"/>
  <c r="L162" i="60"/>
  <c r="L164" i="60"/>
  <c r="L165" i="60"/>
  <c r="L166" i="60"/>
  <c r="L168" i="60"/>
  <c r="L171" i="60"/>
  <c r="L172" i="60"/>
  <c r="L173" i="60"/>
  <c r="L174" i="60"/>
  <c r="L176" i="60"/>
  <c r="L177" i="60"/>
  <c r="L181" i="60"/>
  <c r="L8" i="63"/>
  <c r="L26" i="63"/>
  <c r="L41" i="63"/>
  <c r="L53" i="63"/>
  <c r="L56" i="63"/>
  <c r="L76" i="63"/>
  <c r="L82" i="63"/>
  <c r="L88" i="63"/>
  <c r="L90" i="63"/>
  <c r="L92" i="63"/>
  <c r="L94" i="63"/>
  <c r="L95" i="63"/>
  <c r="L96" i="63"/>
  <c r="L99" i="63"/>
  <c r="L100" i="63"/>
  <c r="L101" i="63"/>
  <c r="L102" i="63"/>
  <c r="L107" i="63"/>
  <c r="L111" i="63"/>
  <c r="L113" i="63"/>
  <c r="L114" i="63"/>
  <c r="L116" i="63"/>
  <c r="L119" i="63"/>
  <c r="L120" i="63"/>
  <c r="L128" i="63"/>
  <c r="L130" i="63"/>
  <c r="L131" i="63"/>
  <c r="L132" i="63"/>
  <c r="L135" i="63"/>
  <c r="L136" i="63"/>
  <c r="L137" i="63"/>
  <c r="L138" i="63"/>
  <c r="L141" i="63"/>
  <c r="L147" i="63"/>
  <c r="L149" i="63"/>
  <c r="L150" i="63"/>
  <c r="L152" i="63"/>
  <c r="L155" i="63"/>
  <c r="L156" i="63"/>
  <c r="L158" i="63"/>
  <c r="L164" i="63"/>
  <c r="L166" i="63"/>
  <c r="L167" i="63"/>
  <c r="L168" i="63"/>
  <c r="L171" i="63"/>
  <c r="L172" i="63"/>
  <c r="L173" i="63"/>
  <c r="L174" i="63"/>
  <c r="L175" i="63"/>
  <c r="L176" i="63"/>
  <c r="L177" i="63"/>
  <c r="L183" i="63"/>
  <c r="L186" i="63"/>
  <c r="L187" i="63"/>
  <c r="L3" i="61"/>
  <c r="L6" i="61"/>
  <c r="L15" i="61"/>
  <c r="L27" i="61"/>
  <c r="L39" i="61"/>
  <c r="L45" i="61"/>
  <c r="L51" i="61"/>
  <c r="L60" i="61"/>
  <c r="L63" i="61"/>
  <c r="L69" i="61"/>
  <c r="L75" i="61"/>
  <c r="L77" i="61"/>
  <c r="L78" i="61"/>
  <c r="L80" i="61"/>
  <c r="L81" i="61"/>
  <c r="L83" i="61"/>
  <c r="L88" i="61"/>
  <c r="L90" i="61"/>
  <c r="L92" i="61"/>
  <c r="L95" i="61"/>
  <c r="L96" i="61"/>
  <c r="L98" i="61"/>
  <c r="L99" i="61"/>
  <c r="L102" i="61"/>
  <c r="L103" i="61"/>
  <c r="L105" i="61"/>
  <c r="L107" i="61"/>
  <c r="L111" i="61"/>
  <c r="L113" i="61"/>
  <c r="L114" i="61"/>
  <c r="L116" i="61"/>
  <c r="L117" i="61"/>
  <c r="L119" i="61"/>
  <c r="L120" i="61"/>
  <c r="L122" i="61"/>
  <c r="L128" i="61"/>
  <c r="L131" i="61"/>
  <c r="L132" i="61"/>
  <c r="L134" i="61"/>
  <c r="L135" i="61"/>
  <c r="L137" i="61"/>
  <c r="L138" i="61"/>
  <c r="L139" i="61"/>
  <c r="L141" i="61"/>
  <c r="L147" i="61"/>
  <c r="L148" i="61"/>
  <c r="L149" i="61"/>
  <c r="L150" i="61"/>
  <c r="L152" i="61"/>
  <c r="L153" i="61"/>
  <c r="L155" i="61"/>
  <c r="L156" i="61"/>
  <c r="L158" i="61"/>
  <c r="L164" i="61"/>
  <c r="L167" i="61"/>
  <c r="L168" i="61"/>
  <c r="L170" i="61"/>
  <c r="L171" i="61"/>
  <c r="L172" i="61"/>
  <c r="L173" i="61"/>
  <c r="L174" i="61"/>
  <c r="L175" i="61"/>
  <c r="L52" i="59"/>
  <c r="L74" i="59"/>
  <c r="L75" i="59"/>
  <c r="L78" i="59"/>
  <c r="L86" i="59"/>
  <c r="L89" i="59"/>
  <c r="L90" i="59"/>
  <c r="L92" i="59"/>
  <c r="L93" i="59"/>
  <c r="L95" i="59"/>
  <c r="L105" i="59"/>
  <c r="L107" i="59"/>
  <c r="L108" i="59"/>
  <c r="L110" i="59"/>
  <c r="L111" i="59"/>
  <c r="L114" i="59"/>
  <c r="L120" i="59"/>
  <c r="L122" i="59"/>
  <c r="L125" i="59"/>
  <c r="L126" i="59"/>
  <c r="L128" i="59"/>
  <c r="L129" i="59"/>
  <c r="L131" i="59"/>
  <c r="L137" i="59"/>
  <c r="L141" i="59"/>
  <c r="L143" i="59"/>
  <c r="L144" i="59"/>
  <c r="L146" i="59"/>
  <c r="L147" i="59"/>
  <c r="L150" i="59"/>
  <c r="L154" i="59"/>
  <c r="L156" i="59"/>
  <c r="L158" i="59"/>
  <c r="L161" i="59"/>
  <c r="L162" i="59"/>
  <c r="L164" i="59"/>
  <c r="L165" i="59"/>
  <c r="L167" i="59"/>
  <c r="L63" i="58"/>
  <c r="L66" i="58"/>
  <c r="L69" i="58"/>
  <c r="L72" i="58"/>
  <c r="L74" i="58"/>
  <c r="L84" i="58"/>
  <c r="L86" i="58"/>
  <c r="L90" i="58"/>
  <c r="L91" i="58"/>
  <c r="L92" i="58"/>
  <c r="L93" i="58"/>
  <c r="L95" i="58"/>
  <c r="L99" i="58"/>
  <c r="L101" i="58"/>
  <c r="L102" i="58"/>
  <c r="L103" i="58"/>
  <c r="L104" i="58"/>
  <c r="L105" i="58"/>
  <c r="L107" i="58"/>
  <c r="L108" i="58"/>
  <c r="L110" i="58"/>
  <c r="L120" i="58"/>
  <c r="L122" i="58"/>
  <c r="L124" i="58"/>
  <c r="L126" i="58"/>
  <c r="L127" i="58"/>
  <c r="L128" i="58"/>
  <c r="L129" i="58"/>
  <c r="L131" i="58"/>
  <c r="L135" i="58"/>
  <c r="L137" i="58"/>
  <c r="L138" i="58"/>
  <c r="L139" i="58"/>
  <c r="L140" i="58"/>
  <c r="L141" i="58"/>
  <c r="L143" i="58"/>
  <c r="L144" i="58"/>
  <c r="L146" i="58"/>
  <c r="L156" i="58"/>
  <c r="L158" i="58"/>
  <c r="L159" i="58"/>
  <c r="L161" i="58"/>
  <c r="L162" i="58"/>
  <c r="L163" i="58"/>
  <c r="L164" i="58"/>
  <c r="L165" i="58"/>
  <c r="L167" i="58"/>
  <c r="L171" i="58"/>
  <c r="L173" i="58"/>
  <c r="L174" i="58"/>
  <c r="L176" i="58"/>
  <c r="L177" i="58"/>
  <c r="L179" i="58"/>
  <c r="L184" i="58"/>
  <c r="L185" i="58"/>
  <c r="L187" i="58"/>
  <c r="L199" i="58"/>
  <c r="L3" i="54"/>
  <c r="L6" i="54"/>
  <c r="L18" i="54"/>
  <c r="L30" i="54"/>
  <c r="L36" i="54"/>
  <c r="L45" i="54"/>
  <c r="L48" i="54"/>
  <c r="L54" i="54"/>
  <c r="L57" i="54"/>
  <c r="L63" i="54"/>
  <c r="L64" i="54"/>
  <c r="L70" i="54"/>
  <c r="L72" i="54"/>
  <c r="L73" i="54"/>
  <c r="L80" i="54"/>
  <c r="L83" i="54"/>
  <c r="L87" i="54"/>
  <c r="L89" i="54"/>
  <c r="L93" i="54"/>
  <c r="L95" i="54"/>
  <c r="L99" i="54"/>
  <c r="L101" i="54"/>
  <c r="L105" i="54"/>
  <c r="L106" i="54"/>
  <c r="L107" i="54"/>
  <c r="L111" i="54"/>
  <c r="L112" i="54"/>
  <c r="L113" i="54"/>
  <c r="L117" i="54"/>
  <c r="L119" i="54"/>
  <c r="L123" i="54"/>
  <c r="L124" i="54"/>
  <c r="L125" i="54"/>
  <c r="L126" i="54"/>
  <c r="L128" i="54"/>
  <c r="L129" i="54"/>
  <c r="L131" i="54"/>
  <c r="L132" i="54"/>
  <c r="L134" i="54"/>
  <c r="L135" i="54"/>
  <c r="L136" i="54"/>
  <c r="L137" i="54"/>
  <c r="L138" i="54"/>
  <c r="L140" i="54"/>
  <c r="L141" i="54"/>
  <c r="L143" i="54"/>
  <c r="L144" i="54"/>
  <c r="L146" i="54"/>
  <c r="L147" i="54"/>
  <c r="L149" i="54"/>
  <c r="L150" i="54"/>
  <c r="L152" i="54"/>
  <c r="L153" i="54"/>
  <c r="L155" i="54"/>
  <c r="L156" i="54"/>
  <c r="L157" i="54"/>
  <c r="L158" i="54"/>
  <c r="L159" i="54"/>
  <c r="L161" i="54"/>
  <c r="L162" i="54"/>
  <c r="L164" i="54"/>
  <c r="L165" i="54"/>
  <c r="L167" i="54"/>
  <c r="L168" i="54"/>
  <c r="L169" i="54"/>
  <c r="L170" i="54"/>
  <c r="L171" i="54"/>
  <c r="L173" i="54"/>
  <c r="L174" i="54"/>
  <c r="L176" i="54"/>
  <c r="L177" i="54"/>
  <c r="L179" i="54"/>
  <c r="L180" i="54"/>
  <c r="L182" i="54"/>
  <c r="L183" i="54"/>
  <c r="L185" i="54"/>
  <c r="L186" i="54"/>
  <c r="L193" i="54"/>
  <c r="L196" i="54"/>
  <c r="L32" i="56"/>
  <c r="L35" i="56"/>
  <c r="L38" i="56"/>
  <c r="L41" i="56"/>
  <c r="L44" i="56"/>
  <c r="L47" i="56"/>
  <c r="L50" i="56"/>
  <c r="L53" i="56"/>
  <c r="L56" i="56"/>
  <c r="L59" i="56"/>
  <c r="L62" i="56"/>
  <c r="L65" i="56"/>
  <c r="L68" i="56"/>
  <c r="L71" i="56"/>
  <c r="L73" i="56"/>
  <c r="L75" i="56"/>
  <c r="L76" i="56"/>
  <c r="L78" i="56"/>
  <c r="L79" i="56"/>
  <c r="L82" i="56"/>
  <c r="L84" i="56"/>
  <c r="L87" i="56"/>
  <c r="L88" i="56"/>
  <c r="L91" i="56"/>
  <c r="L93" i="56"/>
  <c r="L94" i="56"/>
  <c r="L96" i="56"/>
  <c r="L100" i="56"/>
  <c r="L102" i="56"/>
  <c r="L103" i="56"/>
  <c r="L105" i="56"/>
  <c r="L106" i="56"/>
  <c r="L111" i="56"/>
  <c r="L112" i="56"/>
  <c r="L114" i="56"/>
  <c r="L115" i="56"/>
  <c r="L118" i="56"/>
  <c r="L120" i="56"/>
  <c r="L123" i="56"/>
  <c r="L124" i="56"/>
  <c r="L127" i="56"/>
  <c r="L129" i="56"/>
  <c r="L130" i="56"/>
  <c r="L132" i="56"/>
  <c r="L136" i="56"/>
  <c r="L138" i="56"/>
  <c r="L139" i="56"/>
  <c r="L142" i="56"/>
  <c r="L147" i="56"/>
  <c r="L148" i="56"/>
  <c r="L151" i="56"/>
  <c r="L153" i="56"/>
  <c r="L154" i="56"/>
  <c r="L156" i="56"/>
  <c r="L160" i="56"/>
  <c r="L163" i="56"/>
  <c r="L165" i="56"/>
  <c r="L166" i="56"/>
  <c r="L171" i="56"/>
  <c r="L174" i="56"/>
  <c r="L177" i="56"/>
  <c r="L178" i="56"/>
  <c r="L180" i="56"/>
  <c r="L183" i="56"/>
  <c r="L186" i="56"/>
  <c r="L189" i="56"/>
  <c r="L190" i="56"/>
  <c r="L192" i="56"/>
  <c r="L195" i="56"/>
  <c r="L198" i="56"/>
  <c r="L11" i="55"/>
  <c r="L15" i="55"/>
  <c r="L16" i="55"/>
  <c r="L17" i="55"/>
  <c r="L18" i="55"/>
  <c r="L20" i="55"/>
  <c r="L40" i="55"/>
  <c r="L42" i="55"/>
  <c r="L45" i="55"/>
  <c r="L48" i="55"/>
  <c r="L52" i="55"/>
  <c r="L54" i="55"/>
  <c r="L57" i="55"/>
  <c r="L60" i="55"/>
  <c r="L63" i="55"/>
  <c r="L66" i="55"/>
  <c r="L69" i="55"/>
  <c r="L75" i="55"/>
  <c r="L76" i="55"/>
  <c r="L77" i="55"/>
  <c r="L81" i="55"/>
  <c r="L82" i="55"/>
  <c r="L83" i="55"/>
  <c r="L87" i="55"/>
  <c r="L88" i="55"/>
  <c r="L89" i="55"/>
  <c r="L93" i="55"/>
  <c r="L94" i="55"/>
  <c r="L95" i="55"/>
  <c r="L99" i="55"/>
  <c r="L100" i="55"/>
  <c r="L101" i="55"/>
  <c r="L105" i="55"/>
  <c r="L106" i="55"/>
  <c r="L107" i="55"/>
  <c r="L111" i="55"/>
  <c r="L112" i="55"/>
  <c r="L113" i="55"/>
  <c r="L117" i="55"/>
  <c r="L118" i="55"/>
  <c r="L119" i="55"/>
  <c r="L123" i="55"/>
  <c r="L124" i="55"/>
  <c r="L125" i="55"/>
  <c r="L129" i="55"/>
  <c r="L130" i="55"/>
  <c r="L131" i="55"/>
  <c r="L135" i="55"/>
  <c r="L136" i="55"/>
  <c r="L137" i="55"/>
  <c r="L141" i="55"/>
  <c r="L143" i="55"/>
  <c r="L147" i="55"/>
  <c r="L148" i="55"/>
  <c r="L149" i="55"/>
  <c r="L153" i="55"/>
  <c r="L155" i="55"/>
  <c r="L159" i="55"/>
  <c r="L161" i="55"/>
  <c r="L165" i="55"/>
  <c r="L166" i="55"/>
  <c r="L168" i="55"/>
  <c r="L178" i="55"/>
  <c r="L180" i="55"/>
  <c r="L183" i="55"/>
  <c r="L186" i="55"/>
  <c r="L5" i="57"/>
  <c r="L8" i="57"/>
  <c r="L11" i="57"/>
  <c r="L14" i="57"/>
  <c r="L17" i="57"/>
  <c r="L20" i="57"/>
  <c r="L23" i="57"/>
  <c r="L26" i="57"/>
  <c r="L29" i="57"/>
  <c r="L43" i="57"/>
  <c r="L46" i="57"/>
  <c r="L52" i="57"/>
  <c r="L55" i="57"/>
  <c r="L58" i="57"/>
  <c r="L64" i="57"/>
  <c r="L67" i="57"/>
  <c r="L70" i="57"/>
  <c r="L74" i="57"/>
  <c r="L77" i="57"/>
  <c r="L89" i="57"/>
  <c r="L92" i="57"/>
  <c r="L93" i="57"/>
  <c r="L94" i="57"/>
  <c r="L96" i="57"/>
  <c r="L99" i="57"/>
  <c r="L106" i="57"/>
  <c r="L108" i="57"/>
  <c r="L110" i="57"/>
  <c r="L111" i="57"/>
  <c r="L113" i="57"/>
  <c r="L116" i="57"/>
  <c r="L120" i="57"/>
  <c r="L125" i="57"/>
  <c r="L128" i="57"/>
  <c r="L129" i="57"/>
  <c r="L132" i="57"/>
  <c r="L134" i="57"/>
  <c r="L135" i="57"/>
  <c r="L137" i="57"/>
  <c r="L144" i="57"/>
  <c r="L146" i="57"/>
  <c r="L147" i="57"/>
  <c r="L152" i="57"/>
  <c r="L153" i="57"/>
  <c r="L156" i="57"/>
  <c r="L161" i="57"/>
  <c r="L3" i="53"/>
  <c r="L6" i="53"/>
  <c r="L9" i="53"/>
  <c r="L12" i="53"/>
  <c r="L15" i="53"/>
  <c r="L18" i="53"/>
  <c r="L21" i="53"/>
  <c r="L24" i="53"/>
  <c r="L27" i="53"/>
  <c r="L30" i="53"/>
  <c r="L32" i="53"/>
  <c r="L33" i="53"/>
  <c r="L35" i="53"/>
  <c r="L36" i="53"/>
  <c r="L38" i="53"/>
  <c r="L39" i="53"/>
  <c r="L41" i="53"/>
  <c r="L42" i="53"/>
  <c r="L44" i="53"/>
  <c r="L45" i="53"/>
  <c r="L46" i="53"/>
  <c r="L47" i="53"/>
  <c r="L48" i="53"/>
  <c r="L49" i="53"/>
  <c r="L50" i="53"/>
  <c r="L51" i="53"/>
  <c r="L52" i="53"/>
  <c r="L53" i="53"/>
  <c r="L54" i="53"/>
  <c r="L56" i="53"/>
  <c r="L57" i="53"/>
  <c r="L58" i="53"/>
  <c r="L59" i="53"/>
  <c r="L60" i="53"/>
  <c r="L62" i="53"/>
  <c r="L63" i="53"/>
  <c r="L64" i="53"/>
  <c r="L65" i="53"/>
  <c r="L66" i="53"/>
  <c r="L68" i="53"/>
  <c r="L69" i="53"/>
  <c r="L70" i="53"/>
  <c r="L71" i="53"/>
  <c r="L72" i="53"/>
  <c r="L75" i="53"/>
  <c r="L78" i="53"/>
  <c r="L80" i="53"/>
  <c r="L83" i="53"/>
  <c r="L90" i="53"/>
  <c r="L92" i="53"/>
  <c r="L95" i="53"/>
  <c r="L99" i="53"/>
  <c r="L102" i="53"/>
  <c r="L107" i="53"/>
  <c r="L111" i="53"/>
  <c r="L114" i="53"/>
  <c r="L116" i="53"/>
  <c r="L119" i="53"/>
  <c r="L124" i="53"/>
  <c r="L126" i="53"/>
  <c r="L128" i="53"/>
  <c r="L131" i="53"/>
  <c r="L134" i="53"/>
  <c r="L135" i="53"/>
  <c r="L136" i="53"/>
  <c r="L138" i="53"/>
  <c r="L141" i="53"/>
  <c r="L143" i="53"/>
  <c r="L147" i="53"/>
  <c r="L148" i="53"/>
  <c r="L150" i="53"/>
  <c r="L152" i="53"/>
  <c r="L153" i="53"/>
  <c r="L155" i="53"/>
  <c r="L158" i="53"/>
  <c r="L160" i="53"/>
  <c r="L162" i="53"/>
  <c r="L164" i="53"/>
  <c r="L167" i="53"/>
  <c r="L170" i="53"/>
  <c r="L171" i="53"/>
  <c r="L172" i="53"/>
  <c r="L174" i="53"/>
  <c r="L179" i="53"/>
  <c r="L185" i="53"/>
  <c r="L22" i="52"/>
  <c r="L33" i="52"/>
  <c r="L36" i="52"/>
  <c r="L39" i="52"/>
  <c r="L42" i="52"/>
  <c r="L45" i="52"/>
  <c r="L48" i="52"/>
  <c r="L51" i="52"/>
  <c r="L57" i="52"/>
  <c r="L60" i="52"/>
  <c r="L63" i="52"/>
  <c r="L69" i="52"/>
  <c r="L72" i="52"/>
  <c r="L177" i="52"/>
  <c r="L179" i="52"/>
  <c r="L183" i="52"/>
  <c r="L185" i="52"/>
  <c r="L189" i="52"/>
  <c r="L192" i="52"/>
  <c r="L195" i="52"/>
  <c r="L4" i="51"/>
  <c r="L32" i="51"/>
  <c r="L41" i="51"/>
  <c r="L44" i="51"/>
  <c r="L46" i="51"/>
  <c r="L47" i="51"/>
  <c r="L53" i="51"/>
  <c r="L56" i="51"/>
  <c r="L58" i="51"/>
  <c r="L59" i="51"/>
  <c r="L64" i="51"/>
  <c r="L65" i="51"/>
  <c r="L75" i="51"/>
  <c r="L77" i="51"/>
  <c r="L78" i="51"/>
  <c r="L80" i="51"/>
  <c r="L81" i="51"/>
  <c r="L83" i="51"/>
  <c r="L84" i="51"/>
  <c r="L87" i="51"/>
  <c r="L88" i="51"/>
  <c r="L89" i="51"/>
  <c r="L90" i="51"/>
  <c r="L91" i="51"/>
  <c r="L92" i="51"/>
  <c r="L93" i="51"/>
  <c r="L95" i="51"/>
  <c r="L96" i="51"/>
  <c r="L99" i="51"/>
  <c r="L101" i="51"/>
  <c r="L102" i="51"/>
  <c r="L104" i="51"/>
  <c r="L105" i="51"/>
  <c r="L107" i="51"/>
  <c r="L108" i="51"/>
  <c r="L111" i="51"/>
  <c r="L113" i="51"/>
  <c r="L114" i="51"/>
  <c r="L116" i="51"/>
  <c r="L117" i="51"/>
  <c r="L119" i="51"/>
  <c r="L120" i="51"/>
  <c r="L123" i="51"/>
  <c r="L124" i="51"/>
  <c r="L125" i="51"/>
  <c r="L126" i="51"/>
  <c r="L128" i="51"/>
  <c r="L129" i="51"/>
  <c r="L131" i="51"/>
  <c r="L132" i="51"/>
  <c r="L135" i="51"/>
  <c r="L137" i="51"/>
  <c r="L138" i="51"/>
  <c r="L147" i="51"/>
  <c r="L149" i="51"/>
  <c r="L150" i="51"/>
  <c r="L152" i="51"/>
  <c r="L153" i="51"/>
  <c r="L155" i="51"/>
  <c r="L156" i="51"/>
  <c r="L164" i="51"/>
  <c r="L166" i="51"/>
  <c r="L167" i="51"/>
  <c r="L168" i="51"/>
  <c r="L171" i="51"/>
  <c r="L173" i="51"/>
  <c r="L174" i="51"/>
  <c r="L44" i="45"/>
  <c r="L58" i="45"/>
  <c r="L92" i="45"/>
  <c r="L106" i="45"/>
  <c r="L177" i="45"/>
  <c r="L178" i="45"/>
  <c r="L183" i="45"/>
  <c r="L184" i="45"/>
  <c r="L185" i="45"/>
  <c r="L189" i="45"/>
  <c r="L190" i="45"/>
  <c r="L200" i="45"/>
  <c r="N200" i="66" a="1"/>
  <c r="N200" i="66" s="1"/>
  <c r="B200" i="66" a="1"/>
  <c r="B200" i="66" s="1"/>
  <c r="N199" i="66" a="1"/>
  <c r="N199" i="66" s="1"/>
  <c r="B199" i="66" a="1"/>
  <c r="B199" i="66" s="1"/>
  <c r="N198" i="66" a="1"/>
  <c r="N198" i="66" s="1"/>
  <c r="B198" i="66" a="1"/>
  <c r="B198" i="66" s="1"/>
  <c r="N197" i="66" a="1"/>
  <c r="N197" i="66" s="1"/>
  <c r="B197" i="66" a="1"/>
  <c r="B197" i="66" s="1"/>
  <c r="N196" i="66" a="1"/>
  <c r="N196" i="66" s="1"/>
  <c r="B196" i="66" a="1"/>
  <c r="B196" i="66" s="1"/>
  <c r="N195" i="66" a="1"/>
  <c r="N195" i="66" s="1"/>
  <c r="B195" i="66" a="1"/>
  <c r="B195" i="66" s="1"/>
  <c r="N194" i="66" a="1"/>
  <c r="N194" i="66" s="1"/>
  <c r="B194" i="66" a="1"/>
  <c r="B194" i="66" s="1"/>
  <c r="N193" i="66" a="1"/>
  <c r="N193" i="66" s="1"/>
  <c r="B193" i="66" a="1"/>
  <c r="B193" i="66" s="1"/>
  <c r="N192" i="66" a="1"/>
  <c r="N192" i="66" s="1"/>
  <c r="B192" i="66" a="1"/>
  <c r="B192" i="66" s="1"/>
  <c r="N191" i="66" a="1"/>
  <c r="N191" i="66" s="1"/>
  <c r="B191" i="66" a="1"/>
  <c r="B191" i="66" s="1"/>
  <c r="N190" i="66" a="1"/>
  <c r="N190" i="66" s="1"/>
  <c r="B190" i="66" a="1"/>
  <c r="B190" i="66" s="1"/>
  <c r="N189" i="66" a="1"/>
  <c r="N189" i="66" s="1"/>
  <c r="B189" i="66" a="1"/>
  <c r="B189" i="66" s="1"/>
  <c r="N188" i="66" a="1"/>
  <c r="N188" i="66" s="1"/>
  <c r="B188" i="66" a="1"/>
  <c r="B188" i="66" s="1"/>
  <c r="N187" i="66" a="1"/>
  <c r="N187" i="66" s="1"/>
  <c r="B187" i="66" a="1"/>
  <c r="B187" i="66" s="1"/>
  <c r="N186" i="66" a="1"/>
  <c r="N186" i="66" s="1"/>
  <c r="B186" i="66" a="1"/>
  <c r="B186" i="66" s="1"/>
  <c r="N185" i="66" a="1"/>
  <c r="N185" i="66" s="1"/>
  <c r="B185" i="66" a="1"/>
  <c r="B185" i="66" s="1"/>
  <c r="N184" i="66" a="1"/>
  <c r="N184" i="66" s="1"/>
  <c r="B184" i="66" a="1"/>
  <c r="B184" i="66" s="1"/>
  <c r="N183" i="66" a="1"/>
  <c r="N183" i="66" s="1"/>
  <c r="B183" i="66" a="1"/>
  <c r="B183" i="66" s="1"/>
  <c r="N182" i="66" a="1"/>
  <c r="N182" i="66" s="1"/>
  <c r="B182" i="66" a="1"/>
  <c r="B182" i="66" s="1"/>
  <c r="N181" i="66" a="1"/>
  <c r="N181" i="66" s="1"/>
  <c r="B181" i="66" a="1"/>
  <c r="B181" i="66" s="1"/>
  <c r="N180" i="66" a="1"/>
  <c r="N180" i="66" s="1"/>
  <c r="B180" i="66" a="1"/>
  <c r="B180" i="66" s="1"/>
  <c r="N179" i="66" a="1"/>
  <c r="N179" i="66" s="1"/>
  <c r="B179" i="66" a="1"/>
  <c r="B179" i="66" s="1"/>
  <c r="N178" i="66" a="1"/>
  <c r="N178" i="66" s="1"/>
  <c r="B178" i="66" a="1"/>
  <c r="B178" i="66" s="1"/>
  <c r="N177" i="66" a="1"/>
  <c r="N177" i="66" s="1"/>
  <c r="B177" i="66" a="1"/>
  <c r="B177" i="66" s="1"/>
  <c r="N176" i="66" a="1"/>
  <c r="N176" i="66" s="1"/>
  <c r="B176" i="66" a="1"/>
  <c r="B176" i="66" s="1"/>
  <c r="N175" i="66" a="1"/>
  <c r="N175" i="66" s="1"/>
  <c r="B175" i="66" a="1"/>
  <c r="B175" i="66" s="1"/>
  <c r="N174" i="66" a="1"/>
  <c r="N174" i="66" s="1"/>
  <c r="B174" i="66" a="1"/>
  <c r="B174" i="66" s="1"/>
  <c r="N173" i="66" a="1"/>
  <c r="N173" i="66" s="1"/>
  <c r="B173" i="66" a="1"/>
  <c r="B173" i="66" s="1"/>
  <c r="N172" i="66" a="1"/>
  <c r="N172" i="66" s="1"/>
  <c r="B172" i="66" a="1"/>
  <c r="B172" i="66" s="1"/>
  <c r="N171" i="66" a="1"/>
  <c r="N171" i="66" s="1"/>
  <c r="B171" i="66" a="1"/>
  <c r="B171" i="66" s="1"/>
  <c r="N170" i="66" a="1"/>
  <c r="N170" i="66" s="1"/>
  <c r="B170" i="66" a="1"/>
  <c r="B170" i="66" s="1"/>
  <c r="N169" i="66" a="1"/>
  <c r="N169" i="66" s="1"/>
  <c r="B169" i="66" a="1"/>
  <c r="B169" i="66" s="1"/>
  <c r="N168" i="66" a="1"/>
  <c r="N168" i="66" s="1"/>
  <c r="B168" i="66" a="1"/>
  <c r="B168" i="66" s="1"/>
  <c r="N167" i="66" a="1"/>
  <c r="N167" i="66" s="1"/>
  <c r="B167" i="66" a="1"/>
  <c r="B167" i="66" s="1"/>
  <c r="N166" i="66" a="1"/>
  <c r="N166" i="66" s="1"/>
  <c r="B166" i="66" a="1"/>
  <c r="B166" i="66" s="1"/>
  <c r="N165" i="66" a="1"/>
  <c r="N165" i="66" s="1"/>
  <c r="B165" i="66" a="1"/>
  <c r="B165" i="66" s="1"/>
  <c r="N164" i="66" a="1"/>
  <c r="N164" i="66" s="1"/>
  <c r="B164" i="66" a="1"/>
  <c r="B164" i="66" s="1"/>
  <c r="N163" i="66" a="1"/>
  <c r="N163" i="66" s="1"/>
  <c r="B163" i="66" a="1"/>
  <c r="B163" i="66" s="1"/>
  <c r="N162" i="66" a="1"/>
  <c r="N162" i="66" s="1"/>
  <c r="B162" i="66" a="1"/>
  <c r="B162" i="66" s="1"/>
  <c r="N161" i="66" a="1"/>
  <c r="N161" i="66" s="1"/>
  <c r="B161" i="66" a="1"/>
  <c r="B161" i="66" s="1"/>
  <c r="N160" i="66" a="1"/>
  <c r="N160" i="66" s="1"/>
  <c r="B160" i="66" a="1"/>
  <c r="B160" i="66" s="1"/>
  <c r="N159" i="66" a="1"/>
  <c r="N159" i="66" s="1"/>
  <c r="B159" i="66" a="1"/>
  <c r="B159" i="66" s="1"/>
  <c r="N158" i="66" a="1"/>
  <c r="N158" i="66" s="1"/>
  <c r="B158" i="66" a="1"/>
  <c r="B158" i="66" s="1"/>
  <c r="N157" i="66" a="1"/>
  <c r="N157" i="66" s="1"/>
  <c r="B157" i="66" a="1"/>
  <c r="B157" i="66" s="1"/>
  <c r="N156" i="66" a="1"/>
  <c r="N156" i="66" s="1"/>
  <c r="B156" i="66" a="1"/>
  <c r="B156" i="66" s="1"/>
  <c r="N155" i="66" a="1"/>
  <c r="N155" i="66" s="1"/>
  <c r="B155" i="66" a="1"/>
  <c r="B155" i="66" s="1"/>
  <c r="N154" i="66" a="1"/>
  <c r="N154" i="66" s="1"/>
  <c r="B154" i="66" a="1"/>
  <c r="B154" i="66" s="1"/>
  <c r="N153" i="66" a="1"/>
  <c r="N153" i="66" s="1"/>
  <c r="B153" i="66" a="1"/>
  <c r="B153" i="66" s="1"/>
  <c r="N152" i="66" a="1"/>
  <c r="N152" i="66" s="1"/>
  <c r="B152" i="66" a="1"/>
  <c r="B152" i="66" s="1"/>
  <c r="N151" i="66" a="1"/>
  <c r="N151" i="66" s="1"/>
  <c r="B151" i="66" a="1"/>
  <c r="B151" i="66" s="1"/>
  <c r="N150" i="66" a="1"/>
  <c r="N150" i="66" s="1"/>
  <c r="B150" i="66" a="1"/>
  <c r="B150" i="66" s="1"/>
  <c r="N149" i="66" a="1"/>
  <c r="N149" i="66" s="1"/>
  <c r="B149" i="66" a="1"/>
  <c r="B149" i="66" s="1"/>
  <c r="N148" i="66" a="1"/>
  <c r="N148" i="66" s="1"/>
  <c r="B148" i="66" a="1"/>
  <c r="B148" i="66" s="1"/>
  <c r="N147" i="66" a="1"/>
  <c r="N147" i="66" s="1"/>
  <c r="B147" i="66" a="1"/>
  <c r="B147" i="66" s="1"/>
  <c r="N146" i="66" a="1"/>
  <c r="N146" i="66" s="1"/>
  <c r="B146" i="66" a="1"/>
  <c r="B146" i="66" s="1"/>
  <c r="N145" i="66" a="1"/>
  <c r="N145" i="66" s="1"/>
  <c r="B145" i="66" a="1"/>
  <c r="B145" i="66" s="1"/>
  <c r="N144" i="66" a="1"/>
  <c r="N144" i="66" s="1"/>
  <c r="B144" i="66" a="1"/>
  <c r="B144" i="66" s="1"/>
  <c r="N143" i="66" a="1"/>
  <c r="N143" i="66" s="1"/>
  <c r="B143" i="66" a="1"/>
  <c r="B143" i="66" s="1"/>
  <c r="N142" i="66" a="1"/>
  <c r="N142" i="66" s="1"/>
  <c r="B142" i="66" a="1"/>
  <c r="B142" i="66" s="1"/>
  <c r="N141" i="66" a="1"/>
  <c r="N141" i="66" s="1"/>
  <c r="B141" i="66" a="1"/>
  <c r="B141" i="66" s="1"/>
  <c r="N140" i="66" a="1"/>
  <c r="N140" i="66" s="1"/>
  <c r="B140" i="66" a="1"/>
  <c r="B140" i="66" s="1"/>
  <c r="N139" i="66" a="1"/>
  <c r="N139" i="66" s="1"/>
  <c r="B139" i="66" a="1"/>
  <c r="B139" i="66" s="1"/>
  <c r="N138" i="66" a="1"/>
  <c r="N138" i="66" s="1"/>
  <c r="B138" i="66" a="1"/>
  <c r="B138" i="66" s="1"/>
  <c r="N137" i="66" a="1"/>
  <c r="N137" i="66" s="1"/>
  <c r="B137" i="66" a="1"/>
  <c r="B137" i="66" s="1"/>
  <c r="N136" i="66" a="1"/>
  <c r="N136" i="66" s="1"/>
  <c r="B136" i="66" a="1"/>
  <c r="B136" i="66" s="1"/>
  <c r="N135" i="66" a="1"/>
  <c r="N135" i="66" s="1"/>
  <c r="B135" i="66" a="1"/>
  <c r="B135" i="66" s="1"/>
  <c r="N134" i="66" a="1"/>
  <c r="N134" i="66" s="1"/>
  <c r="B134" i="66" a="1"/>
  <c r="B134" i="66" s="1"/>
  <c r="N133" i="66" a="1"/>
  <c r="N133" i="66" s="1"/>
  <c r="B133" i="66" a="1"/>
  <c r="B133" i="66" s="1"/>
  <c r="N132" i="66" a="1"/>
  <c r="N132" i="66" s="1"/>
  <c r="B132" i="66" a="1"/>
  <c r="B132" i="66" s="1"/>
  <c r="N131" i="66" a="1"/>
  <c r="N131" i="66" s="1"/>
  <c r="B131" i="66" a="1"/>
  <c r="B131" i="66" s="1"/>
  <c r="N130" i="66" a="1"/>
  <c r="N130" i="66" s="1"/>
  <c r="B130" i="66" a="1"/>
  <c r="B130" i="66" s="1"/>
  <c r="N129" i="66" a="1"/>
  <c r="N129" i="66" s="1"/>
  <c r="B129" i="66" a="1"/>
  <c r="B129" i="66" s="1"/>
  <c r="N128" i="66" a="1"/>
  <c r="N128" i="66" s="1"/>
  <c r="B128" i="66" a="1"/>
  <c r="B128" i="66" s="1"/>
  <c r="N127" i="66" a="1"/>
  <c r="N127" i="66" s="1"/>
  <c r="B127" i="66" a="1"/>
  <c r="B127" i="66" s="1"/>
  <c r="N126" i="66" a="1"/>
  <c r="N126" i="66" s="1"/>
  <c r="B126" i="66" a="1"/>
  <c r="B126" i="66" s="1"/>
  <c r="N125" i="66" a="1"/>
  <c r="N125" i="66" s="1"/>
  <c r="B125" i="66" a="1"/>
  <c r="B125" i="66" s="1"/>
  <c r="N124" i="66" a="1"/>
  <c r="N124" i="66" s="1"/>
  <c r="B124" i="66" a="1"/>
  <c r="B124" i="66" s="1"/>
  <c r="N123" i="66" a="1"/>
  <c r="N123" i="66" s="1"/>
  <c r="B123" i="66" a="1"/>
  <c r="B123" i="66" s="1"/>
  <c r="N122" i="66" a="1"/>
  <c r="N122" i="66" s="1"/>
  <c r="B122" i="66" a="1"/>
  <c r="B122" i="66" s="1"/>
  <c r="N121" i="66" a="1"/>
  <c r="N121" i="66" s="1"/>
  <c r="B121" i="66" a="1"/>
  <c r="B121" i="66" s="1"/>
  <c r="N120" i="66" a="1"/>
  <c r="N120" i="66" s="1"/>
  <c r="B120" i="66" a="1"/>
  <c r="B120" i="66" s="1"/>
  <c r="N119" i="66" a="1"/>
  <c r="N119" i="66" s="1"/>
  <c r="B119" i="66" a="1"/>
  <c r="B119" i="66" s="1"/>
  <c r="N118" i="66" a="1"/>
  <c r="N118" i="66" s="1"/>
  <c r="B118" i="66" a="1"/>
  <c r="B118" i="66" s="1"/>
  <c r="N117" i="66" a="1"/>
  <c r="N117" i="66" s="1"/>
  <c r="B117" i="66" a="1"/>
  <c r="B117" i="66" s="1"/>
  <c r="N116" i="66" a="1"/>
  <c r="N116" i="66" s="1"/>
  <c r="B116" i="66" a="1"/>
  <c r="B116" i="66" s="1"/>
  <c r="N115" i="66" a="1"/>
  <c r="N115" i="66" s="1"/>
  <c r="B115" i="66" a="1"/>
  <c r="B115" i="66" s="1"/>
  <c r="N114" i="66" a="1"/>
  <c r="N114" i="66" s="1"/>
  <c r="B114" i="66" a="1"/>
  <c r="B114" i="66" s="1"/>
  <c r="N113" i="66" a="1"/>
  <c r="N113" i="66" s="1"/>
  <c r="B113" i="66" a="1"/>
  <c r="B113" i="66" s="1"/>
  <c r="N112" i="66" a="1"/>
  <c r="N112" i="66" s="1"/>
  <c r="B112" i="66" a="1"/>
  <c r="B112" i="66" s="1"/>
  <c r="N111" i="66" a="1"/>
  <c r="N111" i="66" s="1"/>
  <c r="B111" i="66" a="1"/>
  <c r="B111" i="66" s="1"/>
  <c r="N110" i="66" a="1"/>
  <c r="N110" i="66" s="1"/>
  <c r="B110" i="66" a="1"/>
  <c r="B110" i="66" s="1"/>
  <c r="N109" i="66" a="1"/>
  <c r="N109" i="66" s="1"/>
  <c r="B109" i="66" a="1"/>
  <c r="B109" i="66" s="1"/>
  <c r="N108" i="66" a="1"/>
  <c r="N108" i="66" s="1"/>
  <c r="B108" i="66" a="1"/>
  <c r="B108" i="66" s="1"/>
  <c r="N107" i="66" a="1"/>
  <c r="N107" i="66" s="1"/>
  <c r="B107" i="66" a="1"/>
  <c r="B107" i="66" s="1"/>
  <c r="N106" i="66" a="1"/>
  <c r="N106" i="66" s="1"/>
  <c r="B106" i="66" a="1"/>
  <c r="B106" i="66" s="1"/>
  <c r="N105" i="66" a="1"/>
  <c r="N105" i="66" s="1"/>
  <c r="B105" i="66" a="1"/>
  <c r="B105" i="66" s="1"/>
  <c r="N104" i="66" a="1"/>
  <c r="N104" i="66" s="1"/>
  <c r="B104" i="66" a="1"/>
  <c r="B104" i="66" s="1"/>
  <c r="N103" i="66" a="1"/>
  <c r="N103" i="66" s="1"/>
  <c r="B103" i="66" a="1"/>
  <c r="B103" i="66" s="1"/>
  <c r="N102" i="66" a="1"/>
  <c r="N102" i="66" s="1"/>
  <c r="B102" i="66" a="1"/>
  <c r="B102" i="66" s="1"/>
  <c r="N101" i="66" a="1"/>
  <c r="N101" i="66" s="1"/>
  <c r="B101" i="66" a="1"/>
  <c r="B101" i="66" s="1"/>
  <c r="N100" i="66" a="1"/>
  <c r="N100" i="66" s="1"/>
  <c r="B100" i="66" a="1"/>
  <c r="B100" i="66" s="1"/>
  <c r="N99" i="66" a="1"/>
  <c r="N99" i="66" s="1"/>
  <c r="B99" i="66" a="1"/>
  <c r="B99" i="66" s="1"/>
  <c r="N98" i="66" a="1"/>
  <c r="N98" i="66" s="1"/>
  <c r="B98" i="66" a="1"/>
  <c r="B98" i="66" s="1"/>
  <c r="N97" i="66" a="1"/>
  <c r="N97" i="66" s="1"/>
  <c r="B97" i="66" a="1"/>
  <c r="B97" i="66" s="1"/>
  <c r="N96" i="66" a="1"/>
  <c r="N96" i="66" s="1"/>
  <c r="B96" i="66" a="1"/>
  <c r="B96" i="66" s="1"/>
  <c r="N95" i="66" a="1"/>
  <c r="N95" i="66" s="1"/>
  <c r="B95" i="66" a="1"/>
  <c r="B95" i="66" s="1"/>
  <c r="N94" i="66" a="1"/>
  <c r="N94" i="66" s="1"/>
  <c r="B94" i="66" a="1"/>
  <c r="B94" i="66" s="1"/>
  <c r="N93" i="66" a="1"/>
  <c r="N93" i="66" s="1"/>
  <c r="B93" i="66" a="1"/>
  <c r="B93" i="66" s="1"/>
  <c r="N92" i="66" a="1"/>
  <c r="N92" i="66" s="1"/>
  <c r="B92" i="66" a="1"/>
  <c r="B92" i="66" s="1"/>
  <c r="N91" i="66" a="1"/>
  <c r="N91" i="66" s="1"/>
  <c r="B91" i="66" a="1"/>
  <c r="B91" i="66" s="1"/>
  <c r="N90" i="66" a="1"/>
  <c r="N90" i="66" s="1"/>
  <c r="B90" i="66" a="1"/>
  <c r="B90" i="66" s="1"/>
  <c r="N89" i="66" a="1"/>
  <c r="N89" i="66" s="1"/>
  <c r="B89" i="66" a="1"/>
  <c r="B89" i="66" s="1"/>
  <c r="N88" i="66" a="1"/>
  <c r="N88" i="66" s="1"/>
  <c r="B88" i="66" a="1"/>
  <c r="B88" i="66" s="1"/>
  <c r="N87" i="66" a="1"/>
  <c r="N87" i="66" s="1"/>
  <c r="B87" i="66" a="1"/>
  <c r="B87" i="66" s="1"/>
  <c r="N86" i="66" a="1"/>
  <c r="N86" i="66" s="1"/>
  <c r="B86" i="66" a="1"/>
  <c r="B86" i="66" s="1"/>
  <c r="N85" i="66" a="1"/>
  <c r="N85" i="66" s="1"/>
  <c r="B85" i="66" a="1"/>
  <c r="B85" i="66" s="1"/>
  <c r="N84" i="66" a="1"/>
  <c r="N84" i="66" s="1"/>
  <c r="B84" i="66" a="1"/>
  <c r="B84" i="66" s="1"/>
  <c r="N83" i="66" a="1"/>
  <c r="N83" i="66" s="1"/>
  <c r="B83" i="66" a="1"/>
  <c r="B83" i="66" s="1"/>
  <c r="N82" i="66" a="1"/>
  <c r="N82" i="66" s="1"/>
  <c r="B82" i="66" a="1"/>
  <c r="B82" i="66" s="1"/>
  <c r="N81" i="66" a="1"/>
  <c r="N81" i="66" s="1"/>
  <c r="B81" i="66" a="1"/>
  <c r="B81" i="66" s="1"/>
  <c r="N80" i="66" a="1"/>
  <c r="N80" i="66" s="1"/>
  <c r="B80" i="66" a="1"/>
  <c r="B80" i="66" s="1"/>
  <c r="N79" i="66" a="1"/>
  <c r="N79" i="66" s="1"/>
  <c r="B79" i="66" a="1"/>
  <c r="B79" i="66" s="1"/>
  <c r="N78" i="66" a="1"/>
  <c r="N78" i="66" s="1"/>
  <c r="B78" i="66" a="1"/>
  <c r="B78" i="66" s="1"/>
  <c r="N77" i="66" a="1"/>
  <c r="N77" i="66" s="1"/>
  <c r="B77" i="66" a="1"/>
  <c r="B77" i="66" s="1"/>
  <c r="N76" i="66" a="1"/>
  <c r="N76" i="66" s="1"/>
  <c r="B76" i="66" a="1"/>
  <c r="B76" i="66" s="1"/>
  <c r="N75" i="66" a="1"/>
  <c r="N75" i="66" s="1"/>
  <c r="B75" i="66" a="1"/>
  <c r="B75" i="66" s="1"/>
  <c r="N74" i="66" a="1"/>
  <c r="N74" i="66" s="1"/>
  <c r="B74" i="66" a="1"/>
  <c r="B74" i="66" s="1"/>
  <c r="N73" i="66" a="1"/>
  <c r="N73" i="66" s="1"/>
  <c r="B73" i="66" a="1"/>
  <c r="B73" i="66" s="1"/>
  <c r="N72" i="66" a="1"/>
  <c r="N72" i="66" s="1"/>
  <c r="B72" i="66" a="1"/>
  <c r="B72" i="66" s="1"/>
  <c r="N71" i="66" a="1"/>
  <c r="N71" i="66" s="1"/>
  <c r="B71" i="66" a="1"/>
  <c r="B71" i="66" s="1"/>
  <c r="N70" i="66" a="1"/>
  <c r="N70" i="66" s="1"/>
  <c r="B70" i="66" a="1"/>
  <c r="B70" i="66" s="1"/>
  <c r="N69" i="66" a="1"/>
  <c r="N69" i="66" s="1"/>
  <c r="B69" i="66" a="1"/>
  <c r="B69" i="66" s="1"/>
  <c r="N68" i="66" a="1"/>
  <c r="N68" i="66" s="1"/>
  <c r="B68" i="66" a="1"/>
  <c r="B68" i="66" s="1"/>
  <c r="N67" i="66" a="1"/>
  <c r="N67" i="66" s="1"/>
  <c r="B67" i="66" a="1"/>
  <c r="B67" i="66" s="1"/>
  <c r="N66" i="66" a="1"/>
  <c r="N66" i="66" s="1"/>
  <c r="B66" i="66" a="1"/>
  <c r="B66" i="66" s="1"/>
  <c r="N65" i="66" a="1"/>
  <c r="N65" i="66" s="1"/>
  <c r="B65" i="66" a="1"/>
  <c r="B65" i="66" s="1"/>
  <c r="N64" i="66" a="1"/>
  <c r="N64" i="66" s="1"/>
  <c r="B64" i="66" a="1"/>
  <c r="B64" i="66" s="1"/>
  <c r="N63" i="66" a="1"/>
  <c r="N63" i="66" s="1"/>
  <c r="B63" i="66" a="1"/>
  <c r="B63" i="66" s="1"/>
  <c r="N62" i="66" a="1"/>
  <c r="N62" i="66" s="1"/>
  <c r="B62" i="66" a="1"/>
  <c r="B62" i="66" s="1"/>
  <c r="N61" i="66" a="1"/>
  <c r="N61" i="66" s="1"/>
  <c r="B61" i="66" a="1"/>
  <c r="B61" i="66" s="1"/>
  <c r="N60" i="66" a="1"/>
  <c r="N60" i="66" s="1"/>
  <c r="B60" i="66" a="1"/>
  <c r="B60" i="66" s="1"/>
  <c r="N59" i="66" a="1"/>
  <c r="N59" i="66" s="1"/>
  <c r="B59" i="66" a="1"/>
  <c r="B59" i="66" s="1"/>
  <c r="N58" i="66" a="1"/>
  <c r="N58" i="66" s="1"/>
  <c r="B58" i="66" a="1"/>
  <c r="B58" i="66" s="1"/>
  <c r="N57" i="66" a="1"/>
  <c r="N57" i="66" s="1"/>
  <c r="B57" i="66" a="1"/>
  <c r="B57" i="66" s="1"/>
  <c r="N56" i="66" a="1"/>
  <c r="N56" i="66" s="1"/>
  <c r="B56" i="66" a="1"/>
  <c r="B56" i="66" s="1"/>
  <c r="N55" i="66" a="1"/>
  <c r="N55" i="66" s="1"/>
  <c r="B55" i="66" a="1"/>
  <c r="B55" i="66" s="1"/>
  <c r="N54" i="66" a="1"/>
  <c r="N54" i="66" s="1"/>
  <c r="B54" i="66" a="1"/>
  <c r="B54" i="66" s="1"/>
  <c r="N53" i="66" a="1"/>
  <c r="N53" i="66" s="1"/>
  <c r="B53" i="66" a="1"/>
  <c r="B53" i="66" s="1"/>
  <c r="N52" i="66" a="1"/>
  <c r="N52" i="66" s="1"/>
  <c r="B52" i="66" a="1"/>
  <c r="B52" i="66" s="1"/>
  <c r="N51" i="66" a="1"/>
  <c r="N51" i="66" s="1"/>
  <c r="B51" i="66" a="1"/>
  <c r="B51" i="66" s="1"/>
  <c r="N50" i="66" a="1"/>
  <c r="N50" i="66" s="1"/>
  <c r="B50" i="66" a="1"/>
  <c r="B50" i="66" s="1"/>
  <c r="N49" i="66" a="1"/>
  <c r="N49" i="66" s="1"/>
  <c r="B49" i="66" a="1"/>
  <c r="B49" i="66" s="1"/>
  <c r="N48" i="66" a="1"/>
  <c r="N48" i="66" s="1"/>
  <c r="B48" i="66" a="1"/>
  <c r="B48" i="66" s="1"/>
  <c r="N47" i="66" a="1"/>
  <c r="N47" i="66" s="1"/>
  <c r="B47" i="66" a="1"/>
  <c r="B47" i="66" s="1"/>
  <c r="N46" i="66" a="1"/>
  <c r="N46" i="66" s="1"/>
  <c r="B46" i="66" a="1"/>
  <c r="B46" i="66" s="1"/>
  <c r="N45" i="66" a="1"/>
  <c r="N45" i="66" s="1"/>
  <c r="B45" i="66" a="1"/>
  <c r="B45" i="66" s="1"/>
  <c r="N44" i="66" a="1"/>
  <c r="N44" i="66" s="1"/>
  <c r="B44" i="66" a="1"/>
  <c r="B44" i="66" s="1"/>
  <c r="N43" i="66" a="1"/>
  <c r="N43" i="66" s="1"/>
  <c r="B43" i="66" a="1"/>
  <c r="B43" i="66" s="1"/>
  <c r="N42" i="66" a="1"/>
  <c r="N42" i="66" s="1"/>
  <c r="B42" i="66" a="1"/>
  <c r="B42" i="66" s="1"/>
  <c r="N41" i="66" a="1"/>
  <c r="N41" i="66" s="1"/>
  <c r="B41" i="66" a="1"/>
  <c r="B41" i="66" s="1"/>
  <c r="N40" i="66" a="1"/>
  <c r="N40" i="66" s="1"/>
  <c r="B40" i="66" a="1"/>
  <c r="B40" i="66" s="1"/>
  <c r="N39" i="66" a="1"/>
  <c r="N39" i="66" s="1"/>
  <c r="B39" i="66" a="1"/>
  <c r="B39" i="66" s="1"/>
  <c r="N38" i="66" a="1"/>
  <c r="N38" i="66" s="1"/>
  <c r="B38" i="66" a="1"/>
  <c r="B38" i="66" s="1"/>
  <c r="N37" i="66" a="1"/>
  <c r="N37" i="66" s="1"/>
  <c r="B37" i="66" a="1"/>
  <c r="B37" i="66" s="1"/>
  <c r="N36" i="66" a="1"/>
  <c r="N36" i="66" s="1"/>
  <c r="B36" i="66" a="1"/>
  <c r="B36" i="66" s="1"/>
  <c r="N35" i="66" a="1"/>
  <c r="N35" i="66" s="1"/>
  <c r="B35" i="66" a="1"/>
  <c r="B35" i="66" s="1"/>
  <c r="N34" i="66" a="1"/>
  <c r="N34" i="66" s="1"/>
  <c r="B34" i="66" a="1"/>
  <c r="B34" i="66" s="1"/>
  <c r="N33" i="66" a="1"/>
  <c r="N33" i="66" s="1"/>
  <c r="B33" i="66" a="1"/>
  <c r="B33" i="66" s="1"/>
  <c r="N32" i="66" a="1"/>
  <c r="N32" i="66" s="1"/>
  <c r="B32" i="66" a="1"/>
  <c r="B32" i="66" s="1"/>
  <c r="N31" i="66" a="1"/>
  <c r="N31" i="66" s="1"/>
  <c r="B31" i="66" a="1"/>
  <c r="B31" i="66" s="1"/>
  <c r="N30" i="66" a="1"/>
  <c r="N30" i="66" s="1"/>
  <c r="B30" i="66" a="1"/>
  <c r="B30" i="66" s="1"/>
  <c r="N29" i="66" a="1"/>
  <c r="N29" i="66" s="1"/>
  <c r="B29" i="66" a="1"/>
  <c r="B29" i="66" s="1"/>
  <c r="N28" i="66" a="1"/>
  <c r="N28" i="66" s="1"/>
  <c r="B28" i="66" a="1"/>
  <c r="B28" i="66" s="1"/>
  <c r="N27" i="66" a="1"/>
  <c r="N27" i="66" s="1"/>
  <c r="B27" i="66" a="1"/>
  <c r="B27" i="66" s="1"/>
  <c r="N26" i="66" a="1"/>
  <c r="N26" i="66" s="1"/>
  <c r="B26" i="66" a="1"/>
  <c r="B26" i="66" s="1"/>
  <c r="N25" i="66" a="1"/>
  <c r="N25" i="66" s="1"/>
  <c r="B25" i="66" a="1"/>
  <c r="B25" i="66" s="1"/>
  <c r="N24" i="66" a="1"/>
  <c r="N24" i="66" s="1"/>
  <c r="B24" i="66" a="1"/>
  <c r="B24" i="66" s="1"/>
  <c r="N23" i="66" a="1"/>
  <c r="N23" i="66" s="1"/>
  <c r="B23" i="66" a="1"/>
  <c r="B23" i="66" s="1"/>
  <c r="N22" i="66" a="1"/>
  <c r="N22" i="66" s="1"/>
  <c r="B22" i="66" a="1"/>
  <c r="B22" i="66" s="1"/>
  <c r="N21" i="66" a="1"/>
  <c r="N21" i="66" s="1"/>
  <c r="B21" i="66" a="1"/>
  <c r="B21" i="66" s="1"/>
  <c r="N20" i="66" a="1"/>
  <c r="N20" i="66" s="1"/>
  <c r="B20" i="66" a="1"/>
  <c r="B20" i="66" s="1"/>
  <c r="N19" i="66" a="1"/>
  <c r="N19" i="66" s="1"/>
  <c r="B19" i="66" a="1"/>
  <c r="B19" i="66" s="1"/>
  <c r="N18" i="66" a="1"/>
  <c r="N18" i="66" s="1"/>
  <c r="B18" i="66" a="1"/>
  <c r="B18" i="66" s="1"/>
  <c r="N17" i="66" a="1"/>
  <c r="N17" i="66" s="1"/>
  <c r="B17" i="66" a="1"/>
  <c r="B17" i="66" s="1"/>
  <c r="N16" i="66" a="1"/>
  <c r="N16" i="66" s="1"/>
  <c r="B16" i="66" a="1"/>
  <c r="B16" i="66" s="1"/>
  <c r="N15" i="66" a="1"/>
  <c r="N15" i="66" s="1"/>
  <c r="B15" i="66" a="1"/>
  <c r="B15" i="66" s="1"/>
  <c r="N14" i="66" a="1"/>
  <c r="N14" i="66" s="1"/>
  <c r="B14" i="66" a="1"/>
  <c r="B14" i="66" s="1"/>
  <c r="N13" i="66" a="1"/>
  <c r="N13" i="66" s="1"/>
  <c r="B13" i="66" a="1"/>
  <c r="B13" i="66" s="1"/>
  <c r="N12" i="66" a="1"/>
  <c r="N12" i="66" s="1"/>
  <c r="B12" i="66" a="1"/>
  <c r="B12" i="66" s="1"/>
  <c r="N11" i="66" a="1"/>
  <c r="N11" i="66" s="1"/>
  <c r="B11" i="66" a="1"/>
  <c r="B11" i="66" s="1"/>
  <c r="N10" i="66" a="1"/>
  <c r="N10" i="66" s="1"/>
  <c r="B10" i="66" a="1"/>
  <c r="B10" i="66" s="1"/>
  <c r="N9" i="66" a="1"/>
  <c r="N9" i="66" s="1"/>
  <c r="B9" i="66" a="1"/>
  <c r="B9" i="66" s="1"/>
  <c r="N8" i="66" a="1"/>
  <c r="N8" i="66" s="1"/>
  <c r="B8" i="66" a="1"/>
  <c r="B8" i="66" s="1"/>
  <c r="N7" i="66" a="1"/>
  <c r="N7" i="66" s="1"/>
  <c r="B7" i="66" a="1"/>
  <c r="B7" i="66" s="1"/>
  <c r="N6" i="66" a="1"/>
  <c r="N6" i="66" s="1"/>
  <c r="B6" i="66" a="1"/>
  <c r="B6" i="66" s="1"/>
  <c r="N5" i="66" a="1"/>
  <c r="N5" i="66" s="1"/>
  <c r="B5" i="66" a="1"/>
  <c r="B5" i="66" s="1"/>
  <c r="N4" i="66" a="1"/>
  <c r="N4" i="66" s="1"/>
  <c r="B4" i="66" a="1"/>
  <c r="B4" i="66" s="1"/>
  <c r="N3" i="66" a="1"/>
  <c r="N3" i="66" s="1"/>
  <c r="B3" i="66" a="1"/>
  <c r="B3" i="66" s="1"/>
  <c r="N200" i="65" a="1"/>
  <c r="N200" i="65" s="1"/>
  <c r="B200" i="65" a="1"/>
  <c r="B200" i="65" s="1"/>
  <c r="N199" i="65" a="1"/>
  <c r="N199" i="65" s="1"/>
  <c r="B199" i="65" a="1"/>
  <c r="B199" i="65" s="1"/>
  <c r="N198" i="65" a="1"/>
  <c r="N198" i="65" s="1"/>
  <c r="B198" i="65" a="1"/>
  <c r="B198" i="65" s="1"/>
  <c r="N197" i="65" a="1"/>
  <c r="N197" i="65" s="1"/>
  <c r="B197" i="65" a="1"/>
  <c r="B197" i="65" s="1"/>
  <c r="N196" i="65" a="1"/>
  <c r="N196" i="65" s="1"/>
  <c r="B196" i="65" a="1"/>
  <c r="B196" i="65" s="1"/>
  <c r="N195" i="65" a="1"/>
  <c r="N195" i="65" s="1"/>
  <c r="B195" i="65" a="1"/>
  <c r="B195" i="65" s="1"/>
  <c r="N194" i="65" a="1"/>
  <c r="N194" i="65" s="1"/>
  <c r="B194" i="65" a="1"/>
  <c r="B194" i="65" s="1"/>
  <c r="N193" i="65" a="1"/>
  <c r="N193" i="65" s="1"/>
  <c r="B193" i="65" a="1"/>
  <c r="B193" i="65" s="1"/>
  <c r="N192" i="65" a="1"/>
  <c r="N192" i="65" s="1"/>
  <c r="B192" i="65" a="1"/>
  <c r="B192" i="65" s="1"/>
  <c r="N191" i="65" a="1"/>
  <c r="N191" i="65" s="1"/>
  <c r="B191" i="65" a="1"/>
  <c r="B191" i="65" s="1"/>
  <c r="N190" i="65" a="1"/>
  <c r="N190" i="65" s="1"/>
  <c r="B190" i="65" a="1"/>
  <c r="B190" i="65" s="1"/>
  <c r="N189" i="65" a="1"/>
  <c r="N189" i="65" s="1"/>
  <c r="B189" i="65" a="1"/>
  <c r="B189" i="65" s="1"/>
  <c r="N188" i="65" a="1"/>
  <c r="N188" i="65" s="1"/>
  <c r="B188" i="65" a="1"/>
  <c r="B188" i="65" s="1"/>
  <c r="N187" i="65" a="1"/>
  <c r="N187" i="65" s="1"/>
  <c r="B187" i="65" a="1"/>
  <c r="B187" i="65" s="1"/>
  <c r="N186" i="65" a="1"/>
  <c r="N186" i="65" s="1"/>
  <c r="B186" i="65" a="1"/>
  <c r="B186" i="65" s="1"/>
  <c r="N185" i="65" a="1"/>
  <c r="N185" i="65" s="1"/>
  <c r="B185" i="65" a="1"/>
  <c r="B185" i="65" s="1"/>
  <c r="N184" i="65" a="1"/>
  <c r="N184" i="65" s="1"/>
  <c r="B184" i="65" a="1"/>
  <c r="B184" i="65" s="1"/>
  <c r="N183" i="65" a="1"/>
  <c r="N183" i="65" s="1"/>
  <c r="B183" i="65" a="1"/>
  <c r="B183" i="65" s="1"/>
  <c r="N182" i="65" a="1"/>
  <c r="N182" i="65" s="1"/>
  <c r="B182" i="65" a="1"/>
  <c r="B182" i="65" s="1"/>
  <c r="N181" i="65" a="1"/>
  <c r="N181" i="65" s="1"/>
  <c r="B181" i="65" a="1"/>
  <c r="B181" i="65" s="1"/>
  <c r="N180" i="65" a="1"/>
  <c r="N180" i="65" s="1"/>
  <c r="B180" i="65" a="1"/>
  <c r="B180" i="65" s="1"/>
  <c r="N179" i="65" a="1"/>
  <c r="N179" i="65" s="1"/>
  <c r="B179" i="65" a="1"/>
  <c r="B179" i="65" s="1"/>
  <c r="N178" i="65" a="1"/>
  <c r="N178" i="65" s="1"/>
  <c r="B178" i="65" a="1"/>
  <c r="B178" i="65" s="1"/>
  <c r="N177" i="65" a="1"/>
  <c r="N177" i="65" s="1"/>
  <c r="B177" i="65" a="1"/>
  <c r="B177" i="65" s="1"/>
  <c r="N176" i="65" a="1"/>
  <c r="N176" i="65" s="1"/>
  <c r="B176" i="65" a="1"/>
  <c r="B176" i="65" s="1"/>
  <c r="N175" i="65" a="1"/>
  <c r="N175" i="65" s="1"/>
  <c r="B175" i="65" a="1"/>
  <c r="B175" i="65" s="1"/>
  <c r="N174" i="65" a="1"/>
  <c r="N174" i="65" s="1"/>
  <c r="B174" i="65" a="1"/>
  <c r="B174" i="65" s="1"/>
  <c r="N173" i="65" a="1"/>
  <c r="N173" i="65" s="1"/>
  <c r="B173" i="65" a="1"/>
  <c r="B173" i="65" s="1"/>
  <c r="N172" i="65" a="1"/>
  <c r="N172" i="65" s="1"/>
  <c r="B172" i="65" a="1"/>
  <c r="B172" i="65" s="1"/>
  <c r="N171" i="65" a="1"/>
  <c r="N171" i="65" s="1"/>
  <c r="B171" i="65" a="1"/>
  <c r="B171" i="65" s="1"/>
  <c r="N170" i="65" a="1"/>
  <c r="N170" i="65" s="1"/>
  <c r="B170" i="65" a="1"/>
  <c r="B170" i="65" s="1"/>
  <c r="N169" i="65" a="1"/>
  <c r="N169" i="65" s="1"/>
  <c r="B169" i="65" a="1"/>
  <c r="B169" i="65" s="1"/>
  <c r="N168" i="65" a="1"/>
  <c r="N168" i="65" s="1"/>
  <c r="B168" i="65" a="1"/>
  <c r="B168" i="65" s="1"/>
  <c r="N167" i="65" a="1"/>
  <c r="N167" i="65" s="1"/>
  <c r="B167" i="65" a="1"/>
  <c r="B167" i="65" s="1"/>
  <c r="N166" i="65" a="1"/>
  <c r="N166" i="65" s="1"/>
  <c r="B166" i="65" a="1"/>
  <c r="B166" i="65" s="1"/>
  <c r="N165" i="65" a="1"/>
  <c r="N165" i="65" s="1"/>
  <c r="B165" i="65" a="1"/>
  <c r="B165" i="65" s="1"/>
  <c r="N164" i="65" a="1"/>
  <c r="N164" i="65" s="1"/>
  <c r="B164" i="65" a="1"/>
  <c r="B164" i="65" s="1"/>
  <c r="N163" i="65" a="1"/>
  <c r="N163" i="65" s="1"/>
  <c r="B163" i="65" a="1"/>
  <c r="B163" i="65" s="1"/>
  <c r="N162" i="65" a="1"/>
  <c r="N162" i="65" s="1"/>
  <c r="B162" i="65" a="1"/>
  <c r="B162" i="65" s="1"/>
  <c r="N161" i="65" a="1"/>
  <c r="N161" i="65" s="1"/>
  <c r="B161" i="65" a="1"/>
  <c r="B161" i="65" s="1"/>
  <c r="N160" i="65" a="1"/>
  <c r="N160" i="65" s="1"/>
  <c r="B160" i="65" a="1"/>
  <c r="B160" i="65" s="1"/>
  <c r="N159" i="65" a="1"/>
  <c r="N159" i="65" s="1"/>
  <c r="B159" i="65" a="1"/>
  <c r="B159" i="65" s="1"/>
  <c r="N158" i="65" a="1"/>
  <c r="N158" i="65" s="1"/>
  <c r="B158" i="65" a="1"/>
  <c r="B158" i="65" s="1"/>
  <c r="N157" i="65" a="1"/>
  <c r="N157" i="65" s="1"/>
  <c r="B157" i="65" a="1"/>
  <c r="B157" i="65" s="1"/>
  <c r="N156" i="65" a="1"/>
  <c r="N156" i="65" s="1"/>
  <c r="B156" i="65" a="1"/>
  <c r="B156" i="65" s="1"/>
  <c r="N155" i="65" a="1"/>
  <c r="N155" i="65" s="1"/>
  <c r="B155" i="65" a="1"/>
  <c r="B155" i="65" s="1"/>
  <c r="N154" i="65" a="1"/>
  <c r="N154" i="65" s="1"/>
  <c r="B154" i="65" a="1"/>
  <c r="B154" i="65" s="1"/>
  <c r="N153" i="65" a="1"/>
  <c r="N153" i="65" s="1"/>
  <c r="B153" i="65" a="1"/>
  <c r="B153" i="65" s="1"/>
  <c r="N152" i="65" a="1"/>
  <c r="N152" i="65" s="1"/>
  <c r="B152" i="65" a="1"/>
  <c r="B152" i="65" s="1"/>
  <c r="N151" i="65" a="1"/>
  <c r="N151" i="65" s="1"/>
  <c r="B151" i="65" a="1"/>
  <c r="B151" i="65" s="1"/>
  <c r="N150" i="65" a="1"/>
  <c r="N150" i="65" s="1"/>
  <c r="B150" i="65" a="1"/>
  <c r="B150" i="65" s="1"/>
  <c r="N149" i="65" a="1"/>
  <c r="N149" i="65" s="1"/>
  <c r="B149" i="65" a="1"/>
  <c r="B149" i="65" s="1"/>
  <c r="N148" i="65" a="1"/>
  <c r="N148" i="65" s="1"/>
  <c r="B148" i="65" a="1"/>
  <c r="B148" i="65" s="1"/>
  <c r="N147" i="65" a="1"/>
  <c r="N147" i="65" s="1"/>
  <c r="B147" i="65" a="1"/>
  <c r="B147" i="65" s="1"/>
  <c r="N146" i="65" a="1"/>
  <c r="N146" i="65" s="1"/>
  <c r="B146" i="65" a="1"/>
  <c r="B146" i="65" s="1"/>
  <c r="N145" i="65" a="1"/>
  <c r="N145" i="65" s="1"/>
  <c r="B145" i="65" a="1"/>
  <c r="B145" i="65" s="1"/>
  <c r="N144" i="65" a="1"/>
  <c r="N144" i="65" s="1"/>
  <c r="B144" i="65" a="1"/>
  <c r="B144" i="65" s="1"/>
  <c r="N143" i="65" a="1"/>
  <c r="N143" i="65" s="1"/>
  <c r="B143" i="65" a="1"/>
  <c r="B143" i="65" s="1"/>
  <c r="N142" i="65" a="1"/>
  <c r="N142" i="65" s="1"/>
  <c r="B142" i="65" a="1"/>
  <c r="B142" i="65" s="1"/>
  <c r="N141" i="65" a="1"/>
  <c r="N141" i="65" s="1"/>
  <c r="B141" i="65" a="1"/>
  <c r="B141" i="65" s="1"/>
  <c r="N140" i="65" a="1"/>
  <c r="N140" i="65" s="1"/>
  <c r="B140" i="65" a="1"/>
  <c r="B140" i="65" s="1"/>
  <c r="N139" i="65" a="1"/>
  <c r="N139" i="65" s="1"/>
  <c r="B139" i="65" a="1"/>
  <c r="B139" i="65" s="1"/>
  <c r="N138" i="65" a="1"/>
  <c r="N138" i="65" s="1"/>
  <c r="B138" i="65" a="1"/>
  <c r="B138" i="65" s="1"/>
  <c r="N137" i="65" a="1"/>
  <c r="N137" i="65" s="1"/>
  <c r="B137" i="65" a="1"/>
  <c r="B137" i="65" s="1"/>
  <c r="N136" i="65" a="1"/>
  <c r="N136" i="65" s="1"/>
  <c r="B136" i="65" a="1"/>
  <c r="B136" i="65" s="1"/>
  <c r="N135" i="65" a="1"/>
  <c r="N135" i="65" s="1"/>
  <c r="B135" i="65" a="1"/>
  <c r="B135" i="65" s="1"/>
  <c r="N134" i="65" a="1"/>
  <c r="N134" i="65" s="1"/>
  <c r="B134" i="65" a="1"/>
  <c r="B134" i="65" s="1"/>
  <c r="N133" i="65" a="1"/>
  <c r="N133" i="65" s="1"/>
  <c r="B133" i="65" a="1"/>
  <c r="B133" i="65" s="1"/>
  <c r="N132" i="65" a="1"/>
  <c r="N132" i="65" s="1"/>
  <c r="B132" i="65" a="1"/>
  <c r="B132" i="65" s="1"/>
  <c r="N131" i="65" a="1"/>
  <c r="N131" i="65" s="1"/>
  <c r="B131" i="65" a="1"/>
  <c r="B131" i="65" s="1"/>
  <c r="N130" i="65" a="1"/>
  <c r="N130" i="65" s="1"/>
  <c r="B130" i="65" a="1"/>
  <c r="B130" i="65" s="1"/>
  <c r="N129" i="65" a="1"/>
  <c r="N129" i="65" s="1"/>
  <c r="B129" i="65" a="1"/>
  <c r="B129" i="65" s="1"/>
  <c r="N128" i="65" a="1"/>
  <c r="N128" i="65" s="1"/>
  <c r="B128" i="65" a="1"/>
  <c r="B128" i="65" s="1"/>
  <c r="N127" i="65" a="1"/>
  <c r="N127" i="65" s="1"/>
  <c r="B127" i="65" a="1"/>
  <c r="B127" i="65" s="1"/>
  <c r="N126" i="65" a="1"/>
  <c r="N126" i="65" s="1"/>
  <c r="B126" i="65" a="1"/>
  <c r="B126" i="65" s="1"/>
  <c r="N125" i="65" a="1"/>
  <c r="N125" i="65" s="1"/>
  <c r="B125" i="65" a="1"/>
  <c r="B125" i="65" s="1"/>
  <c r="N124" i="65" a="1"/>
  <c r="N124" i="65" s="1"/>
  <c r="B124" i="65" a="1"/>
  <c r="B124" i="65" s="1"/>
  <c r="N123" i="65" a="1"/>
  <c r="N123" i="65" s="1"/>
  <c r="B123" i="65" a="1"/>
  <c r="B123" i="65" s="1"/>
  <c r="N122" i="65" a="1"/>
  <c r="N122" i="65" s="1"/>
  <c r="B122" i="65" a="1"/>
  <c r="B122" i="65" s="1"/>
  <c r="N121" i="65" a="1"/>
  <c r="N121" i="65" s="1"/>
  <c r="B121" i="65" a="1"/>
  <c r="B121" i="65" s="1"/>
  <c r="N120" i="65" a="1"/>
  <c r="N120" i="65" s="1"/>
  <c r="B120" i="65" a="1"/>
  <c r="B120" i="65" s="1"/>
  <c r="N119" i="65" a="1"/>
  <c r="N119" i="65" s="1"/>
  <c r="B119" i="65" a="1"/>
  <c r="B119" i="65" s="1"/>
  <c r="N118" i="65" a="1"/>
  <c r="N118" i="65" s="1"/>
  <c r="B118" i="65" a="1"/>
  <c r="B118" i="65" s="1"/>
  <c r="N117" i="65" a="1"/>
  <c r="N117" i="65" s="1"/>
  <c r="B117" i="65" a="1"/>
  <c r="B117" i="65" s="1"/>
  <c r="N116" i="65" a="1"/>
  <c r="N116" i="65" s="1"/>
  <c r="B116" i="65" a="1"/>
  <c r="B116" i="65" s="1"/>
  <c r="N115" i="65" a="1"/>
  <c r="N115" i="65" s="1"/>
  <c r="B115" i="65" a="1"/>
  <c r="B115" i="65" s="1"/>
  <c r="N114" i="65" a="1"/>
  <c r="N114" i="65" s="1"/>
  <c r="B114" i="65" a="1"/>
  <c r="B114" i="65" s="1"/>
  <c r="N113" i="65" a="1"/>
  <c r="N113" i="65" s="1"/>
  <c r="B113" i="65" a="1"/>
  <c r="B113" i="65" s="1"/>
  <c r="N112" i="65" a="1"/>
  <c r="N112" i="65" s="1"/>
  <c r="B112" i="65" a="1"/>
  <c r="B112" i="65" s="1"/>
  <c r="N111" i="65" a="1"/>
  <c r="N111" i="65" s="1"/>
  <c r="B111" i="65" a="1"/>
  <c r="B111" i="65" s="1"/>
  <c r="N110" i="65" a="1"/>
  <c r="N110" i="65" s="1"/>
  <c r="B110" i="65" a="1"/>
  <c r="B110" i="65" s="1"/>
  <c r="N109" i="65" a="1"/>
  <c r="N109" i="65" s="1"/>
  <c r="B109" i="65" a="1"/>
  <c r="B109" i="65" s="1"/>
  <c r="N108" i="65" a="1"/>
  <c r="N108" i="65" s="1"/>
  <c r="B108" i="65" a="1"/>
  <c r="B108" i="65" s="1"/>
  <c r="N107" i="65" a="1"/>
  <c r="N107" i="65" s="1"/>
  <c r="B107" i="65" a="1"/>
  <c r="B107" i="65" s="1"/>
  <c r="N106" i="65" a="1"/>
  <c r="N106" i="65" s="1"/>
  <c r="B106" i="65" a="1"/>
  <c r="B106" i="65" s="1"/>
  <c r="N105" i="65" a="1"/>
  <c r="N105" i="65" s="1"/>
  <c r="B105" i="65" a="1"/>
  <c r="B105" i="65" s="1"/>
  <c r="N104" i="65" a="1"/>
  <c r="N104" i="65" s="1"/>
  <c r="B104" i="65" a="1"/>
  <c r="B104" i="65" s="1"/>
  <c r="N103" i="65" a="1"/>
  <c r="N103" i="65" s="1"/>
  <c r="B103" i="65" a="1"/>
  <c r="B103" i="65" s="1"/>
  <c r="N102" i="65" a="1"/>
  <c r="N102" i="65" s="1"/>
  <c r="B102" i="65" a="1"/>
  <c r="B102" i="65" s="1"/>
  <c r="N101" i="65" a="1"/>
  <c r="N101" i="65" s="1"/>
  <c r="B101" i="65" a="1"/>
  <c r="B101" i="65" s="1"/>
  <c r="N100" i="65" a="1"/>
  <c r="N100" i="65" s="1"/>
  <c r="B100" i="65" a="1"/>
  <c r="B100" i="65" s="1"/>
  <c r="N99" i="65" a="1"/>
  <c r="N99" i="65" s="1"/>
  <c r="B99" i="65" a="1"/>
  <c r="B99" i="65" s="1"/>
  <c r="N98" i="65" a="1"/>
  <c r="N98" i="65" s="1"/>
  <c r="B98" i="65" a="1"/>
  <c r="B98" i="65" s="1"/>
  <c r="N97" i="65" a="1"/>
  <c r="N97" i="65" s="1"/>
  <c r="B97" i="65" a="1"/>
  <c r="B97" i="65" s="1"/>
  <c r="N96" i="65" a="1"/>
  <c r="N96" i="65" s="1"/>
  <c r="B96" i="65" a="1"/>
  <c r="B96" i="65" s="1"/>
  <c r="N95" i="65" a="1"/>
  <c r="N95" i="65" s="1"/>
  <c r="B95" i="65" a="1"/>
  <c r="B95" i="65" s="1"/>
  <c r="N94" i="65" a="1"/>
  <c r="N94" i="65" s="1"/>
  <c r="B94" i="65" a="1"/>
  <c r="B94" i="65" s="1"/>
  <c r="N93" i="65" a="1"/>
  <c r="N93" i="65" s="1"/>
  <c r="B93" i="65" a="1"/>
  <c r="B93" i="65" s="1"/>
  <c r="N92" i="65" a="1"/>
  <c r="N92" i="65" s="1"/>
  <c r="B92" i="65" a="1"/>
  <c r="B92" i="65" s="1"/>
  <c r="N91" i="65" a="1"/>
  <c r="N91" i="65" s="1"/>
  <c r="B91" i="65" a="1"/>
  <c r="B91" i="65" s="1"/>
  <c r="N90" i="65" a="1"/>
  <c r="N90" i="65" s="1"/>
  <c r="B90" i="65" a="1"/>
  <c r="B90" i="65" s="1"/>
  <c r="N89" i="65" a="1"/>
  <c r="N89" i="65" s="1"/>
  <c r="B89" i="65" a="1"/>
  <c r="B89" i="65" s="1"/>
  <c r="N88" i="65" a="1"/>
  <c r="N88" i="65" s="1"/>
  <c r="B88" i="65" a="1"/>
  <c r="B88" i="65" s="1"/>
  <c r="N87" i="65" a="1"/>
  <c r="N87" i="65" s="1"/>
  <c r="B87" i="65" a="1"/>
  <c r="B87" i="65" s="1"/>
  <c r="N86" i="65" a="1"/>
  <c r="N86" i="65" s="1"/>
  <c r="B86" i="65" a="1"/>
  <c r="B86" i="65" s="1"/>
  <c r="N85" i="65" a="1"/>
  <c r="N85" i="65" s="1"/>
  <c r="B85" i="65" a="1"/>
  <c r="B85" i="65" s="1"/>
  <c r="N84" i="65" a="1"/>
  <c r="N84" i="65" s="1"/>
  <c r="B84" i="65" a="1"/>
  <c r="B84" i="65" s="1"/>
  <c r="N83" i="65" a="1"/>
  <c r="N83" i="65" s="1"/>
  <c r="B83" i="65" a="1"/>
  <c r="B83" i="65" s="1"/>
  <c r="N82" i="65" a="1"/>
  <c r="N82" i="65" s="1"/>
  <c r="B82" i="65" a="1"/>
  <c r="B82" i="65" s="1"/>
  <c r="N81" i="65" a="1"/>
  <c r="N81" i="65" s="1"/>
  <c r="B81" i="65" a="1"/>
  <c r="B81" i="65" s="1"/>
  <c r="N80" i="65" a="1"/>
  <c r="N80" i="65" s="1"/>
  <c r="B80" i="65" a="1"/>
  <c r="B80" i="65" s="1"/>
  <c r="N79" i="65" a="1"/>
  <c r="N79" i="65" s="1"/>
  <c r="B79" i="65" a="1"/>
  <c r="B79" i="65" s="1"/>
  <c r="N78" i="65" a="1"/>
  <c r="N78" i="65" s="1"/>
  <c r="B78" i="65" a="1"/>
  <c r="B78" i="65" s="1"/>
  <c r="N77" i="65" a="1"/>
  <c r="N77" i="65" s="1"/>
  <c r="B77" i="65" a="1"/>
  <c r="B77" i="65" s="1"/>
  <c r="N76" i="65" a="1"/>
  <c r="N76" i="65" s="1"/>
  <c r="B76" i="65" a="1"/>
  <c r="B76" i="65" s="1"/>
  <c r="N75" i="65" a="1"/>
  <c r="N75" i="65" s="1"/>
  <c r="B75" i="65" a="1"/>
  <c r="B75" i="65" s="1"/>
  <c r="N74" i="65" a="1"/>
  <c r="N74" i="65" s="1"/>
  <c r="B74" i="65" a="1"/>
  <c r="B74" i="65" s="1"/>
  <c r="N73" i="65" a="1"/>
  <c r="N73" i="65" s="1"/>
  <c r="B73" i="65" a="1"/>
  <c r="B73" i="65" s="1"/>
  <c r="N72" i="65" a="1"/>
  <c r="N72" i="65" s="1"/>
  <c r="B72" i="65" a="1"/>
  <c r="B72" i="65" s="1"/>
  <c r="N71" i="65" a="1"/>
  <c r="N71" i="65" s="1"/>
  <c r="B71" i="65" a="1"/>
  <c r="B71" i="65" s="1"/>
  <c r="N70" i="65" a="1"/>
  <c r="N70" i="65" s="1"/>
  <c r="B70" i="65" a="1"/>
  <c r="B70" i="65" s="1"/>
  <c r="N69" i="65" a="1"/>
  <c r="N69" i="65" s="1"/>
  <c r="B69" i="65" a="1"/>
  <c r="B69" i="65" s="1"/>
  <c r="N68" i="65" a="1"/>
  <c r="N68" i="65" s="1"/>
  <c r="B68" i="65" a="1"/>
  <c r="B68" i="65" s="1"/>
  <c r="N67" i="65" a="1"/>
  <c r="N67" i="65" s="1"/>
  <c r="B67" i="65" a="1"/>
  <c r="B67" i="65" s="1"/>
  <c r="N66" i="65" a="1"/>
  <c r="N66" i="65" s="1"/>
  <c r="B66" i="65" a="1"/>
  <c r="B66" i="65" s="1"/>
  <c r="N65" i="65" a="1"/>
  <c r="N65" i="65" s="1"/>
  <c r="B65" i="65" a="1"/>
  <c r="B65" i="65" s="1"/>
  <c r="N64" i="65" a="1"/>
  <c r="N64" i="65" s="1"/>
  <c r="B64" i="65" a="1"/>
  <c r="B64" i="65" s="1"/>
  <c r="N63" i="65" a="1"/>
  <c r="N63" i="65" s="1"/>
  <c r="B63" i="65" a="1"/>
  <c r="B63" i="65" s="1"/>
  <c r="N62" i="65" a="1"/>
  <c r="N62" i="65" s="1"/>
  <c r="B62" i="65" a="1"/>
  <c r="B62" i="65" s="1"/>
  <c r="N61" i="65" a="1"/>
  <c r="N61" i="65" s="1"/>
  <c r="B61" i="65" a="1"/>
  <c r="B61" i="65" s="1"/>
  <c r="N60" i="65" a="1"/>
  <c r="N60" i="65" s="1"/>
  <c r="B60" i="65" a="1"/>
  <c r="B60" i="65" s="1"/>
  <c r="N59" i="65" a="1"/>
  <c r="N59" i="65" s="1"/>
  <c r="B59" i="65" a="1"/>
  <c r="B59" i="65" s="1"/>
  <c r="N58" i="65" a="1"/>
  <c r="N58" i="65" s="1"/>
  <c r="B58" i="65" a="1"/>
  <c r="B58" i="65" s="1"/>
  <c r="N57" i="65" a="1"/>
  <c r="N57" i="65" s="1"/>
  <c r="B57" i="65" a="1"/>
  <c r="B57" i="65" s="1"/>
  <c r="N56" i="65" a="1"/>
  <c r="N56" i="65" s="1"/>
  <c r="B56" i="65" a="1"/>
  <c r="B56" i="65" s="1"/>
  <c r="N55" i="65" a="1"/>
  <c r="N55" i="65" s="1"/>
  <c r="B55" i="65" a="1"/>
  <c r="B55" i="65" s="1"/>
  <c r="N54" i="65" a="1"/>
  <c r="N54" i="65" s="1"/>
  <c r="B54" i="65" a="1"/>
  <c r="B54" i="65" s="1"/>
  <c r="N53" i="65" a="1"/>
  <c r="N53" i="65" s="1"/>
  <c r="B53" i="65" a="1"/>
  <c r="B53" i="65" s="1"/>
  <c r="N52" i="65" a="1"/>
  <c r="N52" i="65" s="1"/>
  <c r="B52" i="65" a="1"/>
  <c r="B52" i="65" s="1"/>
  <c r="N51" i="65" a="1"/>
  <c r="N51" i="65" s="1"/>
  <c r="B51" i="65" a="1"/>
  <c r="B51" i="65" s="1"/>
  <c r="N50" i="65" a="1"/>
  <c r="N50" i="65" s="1"/>
  <c r="B50" i="65" a="1"/>
  <c r="B50" i="65" s="1"/>
  <c r="N49" i="65" a="1"/>
  <c r="N49" i="65" s="1"/>
  <c r="B49" i="65" a="1"/>
  <c r="B49" i="65" s="1"/>
  <c r="N48" i="65" a="1"/>
  <c r="N48" i="65" s="1"/>
  <c r="B48" i="65" a="1"/>
  <c r="B48" i="65" s="1"/>
  <c r="N47" i="65" a="1"/>
  <c r="N47" i="65" s="1"/>
  <c r="B47" i="65" a="1"/>
  <c r="B47" i="65" s="1"/>
  <c r="N46" i="65" a="1"/>
  <c r="N46" i="65" s="1"/>
  <c r="B46" i="65" a="1"/>
  <c r="B46" i="65" s="1"/>
  <c r="N45" i="65" a="1"/>
  <c r="N45" i="65" s="1"/>
  <c r="B45" i="65" a="1"/>
  <c r="B45" i="65" s="1"/>
  <c r="N44" i="65" a="1"/>
  <c r="N44" i="65" s="1"/>
  <c r="B44" i="65" a="1"/>
  <c r="B44" i="65" s="1"/>
  <c r="N43" i="65" a="1"/>
  <c r="N43" i="65" s="1"/>
  <c r="B43" i="65" a="1"/>
  <c r="B43" i="65" s="1"/>
  <c r="N42" i="65" a="1"/>
  <c r="N42" i="65" s="1"/>
  <c r="B42" i="65" a="1"/>
  <c r="B42" i="65" s="1"/>
  <c r="N41" i="65" a="1"/>
  <c r="N41" i="65" s="1"/>
  <c r="B41" i="65" a="1"/>
  <c r="B41" i="65" s="1"/>
  <c r="N40" i="65" a="1"/>
  <c r="N40" i="65" s="1"/>
  <c r="B40" i="65" a="1"/>
  <c r="B40" i="65" s="1"/>
  <c r="N39" i="65" a="1"/>
  <c r="N39" i="65" s="1"/>
  <c r="B39" i="65" a="1"/>
  <c r="B39" i="65" s="1"/>
  <c r="N38" i="65" a="1"/>
  <c r="N38" i="65" s="1"/>
  <c r="B38" i="65" a="1"/>
  <c r="B38" i="65" s="1"/>
  <c r="N37" i="65" a="1"/>
  <c r="N37" i="65" s="1"/>
  <c r="B37" i="65" a="1"/>
  <c r="B37" i="65" s="1"/>
  <c r="N36" i="65" a="1"/>
  <c r="N36" i="65" s="1"/>
  <c r="B36" i="65" a="1"/>
  <c r="B36" i="65" s="1"/>
  <c r="N35" i="65" a="1"/>
  <c r="N35" i="65" s="1"/>
  <c r="B35" i="65" a="1"/>
  <c r="B35" i="65" s="1"/>
  <c r="N34" i="65" a="1"/>
  <c r="N34" i="65" s="1"/>
  <c r="B34" i="65" a="1"/>
  <c r="B34" i="65" s="1"/>
  <c r="N33" i="65" a="1"/>
  <c r="N33" i="65" s="1"/>
  <c r="B33" i="65" a="1"/>
  <c r="B33" i="65" s="1"/>
  <c r="N32" i="65" a="1"/>
  <c r="N32" i="65" s="1"/>
  <c r="B32" i="65" a="1"/>
  <c r="B32" i="65" s="1"/>
  <c r="N31" i="65" a="1"/>
  <c r="N31" i="65" s="1"/>
  <c r="B31" i="65" a="1"/>
  <c r="B31" i="65" s="1"/>
  <c r="N30" i="65" a="1"/>
  <c r="N30" i="65" s="1"/>
  <c r="B30" i="65" a="1"/>
  <c r="B30" i="65" s="1"/>
  <c r="N29" i="65" a="1"/>
  <c r="N29" i="65" s="1"/>
  <c r="B29" i="65" a="1"/>
  <c r="B29" i="65" s="1"/>
  <c r="N28" i="65" a="1"/>
  <c r="N28" i="65" s="1"/>
  <c r="B28" i="65" a="1"/>
  <c r="B28" i="65" s="1"/>
  <c r="N27" i="65" a="1"/>
  <c r="N27" i="65" s="1"/>
  <c r="B27" i="65" a="1"/>
  <c r="B27" i="65" s="1"/>
  <c r="N26" i="65" a="1"/>
  <c r="N26" i="65" s="1"/>
  <c r="B26" i="65" a="1"/>
  <c r="B26" i="65" s="1"/>
  <c r="N25" i="65" a="1"/>
  <c r="N25" i="65" s="1"/>
  <c r="B25" i="65" a="1"/>
  <c r="B25" i="65" s="1"/>
  <c r="N24" i="65" a="1"/>
  <c r="N24" i="65" s="1"/>
  <c r="B24" i="65" a="1"/>
  <c r="B24" i="65" s="1"/>
  <c r="N23" i="65" a="1"/>
  <c r="N23" i="65" s="1"/>
  <c r="B23" i="65" a="1"/>
  <c r="B23" i="65" s="1"/>
  <c r="N22" i="65" a="1"/>
  <c r="N22" i="65" s="1"/>
  <c r="B22" i="65" a="1"/>
  <c r="B22" i="65" s="1"/>
  <c r="N21" i="65" a="1"/>
  <c r="N21" i="65" s="1"/>
  <c r="B21" i="65" a="1"/>
  <c r="B21" i="65" s="1"/>
  <c r="N20" i="65" a="1"/>
  <c r="N20" i="65" s="1"/>
  <c r="B20" i="65" a="1"/>
  <c r="B20" i="65" s="1"/>
  <c r="N19" i="65" a="1"/>
  <c r="N19" i="65" s="1"/>
  <c r="B19" i="65" a="1"/>
  <c r="B19" i="65" s="1"/>
  <c r="N18" i="65" a="1"/>
  <c r="N18" i="65" s="1"/>
  <c r="B18" i="65" a="1"/>
  <c r="B18" i="65" s="1"/>
  <c r="N17" i="65" a="1"/>
  <c r="N17" i="65" s="1"/>
  <c r="B17" i="65" a="1"/>
  <c r="B17" i="65" s="1"/>
  <c r="N16" i="65" a="1"/>
  <c r="N16" i="65" s="1"/>
  <c r="B16" i="65" a="1"/>
  <c r="B16" i="65" s="1"/>
  <c r="N15" i="65" a="1"/>
  <c r="N15" i="65" s="1"/>
  <c r="B15" i="65" a="1"/>
  <c r="B15" i="65" s="1"/>
  <c r="N14" i="65" a="1"/>
  <c r="N14" i="65" s="1"/>
  <c r="B14" i="65" a="1"/>
  <c r="B14" i="65" s="1"/>
  <c r="N13" i="65" a="1"/>
  <c r="N13" i="65" s="1"/>
  <c r="B13" i="65" a="1"/>
  <c r="B13" i="65" s="1"/>
  <c r="N12" i="65" a="1"/>
  <c r="N12" i="65" s="1"/>
  <c r="B12" i="65" a="1"/>
  <c r="B12" i="65" s="1"/>
  <c r="N11" i="65" a="1"/>
  <c r="N11" i="65" s="1"/>
  <c r="B11" i="65" a="1"/>
  <c r="B11" i="65" s="1"/>
  <c r="N10" i="65" a="1"/>
  <c r="N10" i="65" s="1"/>
  <c r="B10" i="65" a="1"/>
  <c r="B10" i="65" s="1"/>
  <c r="N9" i="65" a="1"/>
  <c r="N9" i="65" s="1"/>
  <c r="B9" i="65" a="1"/>
  <c r="B9" i="65" s="1"/>
  <c r="N8" i="65" a="1"/>
  <c r="N8" i="65" s="1"/>
  <c r="B8" i="65" a="1"/>
  <c r="B8" i="65" s="1"/>
  <c r="N7" i="65" a="1"/>
  <c r="N7" i="65" s="1"/>
  <c r="B7" i="65" a="1"/>
  <c r="B7" i="65" s="1"/>
  <c r="N6" i="65" a="1"/>
  <c r="N6" i="65" s="1"/>
  <c r="B6" i="65" a="1"/>
  <c r="B6" i="65" s="1"/>
  <c r="N5" i="65" a="1"/>
  <c r="N5" i="65" s="1"/>
  <c r="B5" i="65" a="1"/>
  <c r="B5" i="65" s="1"/>
  <c r="N4" i="65" a="1"/>
  <c r="N4" i="65" s="1"/>
  <c r="B4" i="65" a="1"/>
  <c r="B4" i="65" s="1"/>
  <c r="N3" i="65" a="1"/>
  <c r="N3" i="65" s="1"/>
  <c r="B3" i="65" a="1"/>
  <c r="B3" i="65" s="1"/>
  <c r="B200" i="64" a="1"/>
  <c r="B200" i="64" s="1"/>
  <c r="B199" i="64" a="1"/>
  <c r="B199" i="64" s="1"/>
  <c r="B198" i="64" a="1"/>
  <c r="B198" i="64" s="1"/>
  <c r="B197" i="64" a="1"/>
  <c r="B197" i="64" s="1"/>
  <c r="B196" i="64" a="1"/>
  <c r="B196" i="64" s="1"/>
  <c r="B195" i="64" a="1"/>
  <c r="B195" i="64" s="1"/>
  <c r="B194" i="64" a="1"/>
  <c r="B194" i="64" s="1"/>
  <c r="B193" i="64" a="1"/>
  <c r="B193" i="64" s="1"/>
  <c r="B192" i="64" a="1"/>
  <c r="B192" i="64" s="1"/>
  <c r="B191" i="64" a="1"/>
  <c r="B191" i="64" s="1"/>
  <c r="B190" i="64" a="1"/>
  <c r="B190" i="64" s="1"/>
  <c r="B189" i="64" a="1"/>
  <c r="B189" i="64" s="1"/>
  <c r="B188" i="64" a="1"/>
  <c r="B188" i="64" s="1"/>
  <c r="B187" i="64" a="1"/>
  <c r="B187" i="64" s="1"/>
  <c r="B186" i="64" a="1"/>
  <c r="B186" i="64" s="1"/>
  <c r="B185" i="64" a="1"/>
  <c r="B185" i="64" s="1"/>
  <c r="B184" i="64" a="1"/>
  <c r="B184" i="64" s="1"/>
  <c r="B183" i="64" a="1"/>
  <c r="B183" i="64" s="1"/>
  <c r="B182" i="64" a="1"/>
  <c r="B182" i="64" s="1"/>
  <c r="B181" i="64" a="1"/>
  <c r="B181" i="64" s="1"/>
  <c r="B180" i="64" a="1"/>
  <c r="B180" i="64" s="1"/>
  <c r="B179" i="64" a="1"/>
  <c r="B179" i="64" s="1"/>
  <c r="B178" i="64" a="1"/>
  <c r="B178" i="64" s="1"/>
  <c r="B177" i="64" a="1"/>
  <c r="B177" i="64" s="1"/>
  <c r="B176" i="64" a="1"/>
  <c r="B176" i="64" s="1"/>
  <c r="B175" i="64" a="1"/>
  <c r="B175" i="64" s="1"/>
  <c r="B174" i="64" a="1"/>
  <c r="B174" i="64" s="1"/>
  <c r="B173" i="64" a="1"/>
  <c r="B173" i="64" s="1"/>
  <c r="B172" i="64" a="1"/>
  <c r="B172" i="64" s="1"/>
  <c r="B171" i="64" a="1"/>
  <c r="B171" i="64" s="1"/>
  <c r="B170" i="64" a="1"/>
  <c r="B170" i="64" s="1"/>
  <c r="B169" i="64" a="1"/>
  <c r="B169" i="64" s="1"/>
  <c r="B168" i="64" a="1"/>
  <c r="B168" i="64" s="1"/>
  <c r="B167" i="64" a="1"/>
  <c r="B167" i="64" s="1"/>
  <c r="B166" i="64" a="1"/>
  <c r="B166" i="64" s="1"/>
  <c r="B165" i="64" a="1"/>
  <c r="B165" i="64" s="1"/>
  <c r="B164" i="64" a="1"/>
  <c r="B164" i="64" s="1"/>
  <c r="B163" i="64" a="1"/>
  <c r="B163" i="64" s="1"/>
  <c r="B162" i="64" a="1"/>
  <c r="B162" i="64" s="1"/>
  <c r="B161" i="64" a="1"/>
  <c r="B161" i="64" s="1"/>
  <c r="B160" i="64" a="1"/>
  <c r="B160" i="64" s="1"/>
  <c r="B159" i="64" a="1"/>
  <c r="B159" i="64" s="1"/>
  <c r="B158" i="64" a="1"/>
  <c r="B158" i="64" s="1"/>
  <c r="B157" i="64" a="1"/>
  <c r="B157" i="64" s="1"/>
  <c r="B156" i="64" a="1"/>
  <c r="B156" i="64" s="1"/>
  <c r="B155" i="64" a="1"/>
  <c r="B155" i="64" s="1"/>
  <c r="B154" i="64" a="1"/>
  <c r="B154" i="64" s="1"/>
  <c r="B153" i="64" a="1"/>
  <c r="B153" i="64" s="1"/>
  <c r="B152" i="64" a="1"/>
  <c r="B152" i="64" s="1"/>
  <c r="B151" i="64" a="1"/>
  <c r="B151" i="64" s="1"/>
  <c r="B150" i="64" a="1"/>
  <c r="B150" i="64" s="1"/>
  <c r="B149" i="64" a="1"/>
  <c r="B149" i="64" s="1"/>
  <c r="B148" i="64" a="1"/>
  <c r="B148" i="64" s="1"/>
  <c r="B147" i="64" a="1"/>
  <c r="B147" i="64" s="1"/>
  <c r="B146" i="64" a="1"/>
  <c r="B146" i="64" s="1"/>
  <c r="B145" i="64" a="1"/>
  <c r="B145" i="64" s="1"/>
  <c r="B144" i="64" a="1"/>
  <c r="B144" i="64" s="1"/>
  <c r="B143" i="64" a="1"/>
  <c r="B143" i="64" s="1"/>
  <c r="B142" i="64" a="1"/>
  <c r="B142" i="64" s="1"/>
  <c r="B141" i="64" a="1"/>
  <c r="B141" i="64" s="1"/>
  <c r="B140" i="64" a="1"/>
  <c r="B140" i="64" s="1"/>
  <c r="B139" i="64" a="1"/>
  <c r="B139" i="64" s="1"/>
  <c r="B138" i="64" a="1"/>
  <c r="B138" i="64" s="1"/>
  <c r="B137" i="64" a="1"/>
  <c r="B137" i="64" s="1"/>
  <c r="B136" i="64" a="1"/>
  <c r="B136" i="64" s="1"/>
  <c r="B135" i="64" a="1"/>
  <c r="B135" i="64" s="1"/>
  <c r="B134" i="64" a="1"/>
  <c r="B134" i="64" s="1"/>
  <c r="B133" i="64" a="1"/>
  <c r="B133" i="64" s="1"/>
  <c r="B132" i="64" a="1"/>
  <c r="B132" i="64" s="1"/>
  <c r="B131" i="64" a="1"/>
  <c r="B131" i="64" s="1"/>
  <c r="B130" i="64" a="1"/>
  <c r="B130" i="64" s="1"/>
  <c r="B129" i="64" a="1"/>
  <c r="B129" i="64" s="1"/>
  <c r="B128" i="64" a="1"/>
  <c r="B128" i="64" s="1"/>
  <c r="B127" i="64" a="1"/>
  <c r="B127" i="64" s="1"/>
  <c r="B126" i="64" a="1"/>
  <c r="B126" i="64" s="1"/>
  <c r="B125" i="64" a="1"/>
  <c r="B125" i="64" s="1"/>
  <c r="B124" i="64" a="1"/>
  <c r="B124" i="64" s="1"/>
  <c r="B123" i="64" a="1"/>
  <c r="B123" i="64" s="1"/>
  <c r="B122" i="64" a="1"/>
  <c r="B122" i="64" s="1"/>
  <c r="B121" i="64" a="1"/>
  <c r="B121" i="64" s="1"/>
  <c r="B120" i="64" a="1"/>
  <c r="B120" i="64" s="1"/>
  <c r="B119" i="64" a="1"/>
  <c r="B119" i="64" s="1"/>
  <c r="B118" i="64" a="1"/>
  <c r="B118" i="64" s="1"/>
  <c r="B117" i="64" a="1"/>
  <c r="B117" i="64" s="1"/>
  <c r="B116" i="64" a="1"/>
  <c r="B116" i="64" s="1"/>
  <c r="B115" i="64" a="1"/>
  <c r="B115" i="64" s="1"/>
  <c r="B114" i="64" a="1"/>
  <c r="B114" i="64" s="1"/>
  <c r="B113" i="64" a="1"/>
  <c r="B113" i="64" s="1"/>
  <c r="B112" i="64" a="1"/>
  <c r="B112" i="64" s="1"/>
  <c r="B111" i="64" a="1"/>
  <c r="B111" i="64" s="1"/>
  <c r="B110" i="64" a="1"/>
  <c r="B110" i="64" s="1"/>
  <c r="B109" i="64" a="1"/>
  <c r="B109" i="64" s="1"/>
  <c r="B108" i="64" a="1"/>
  <c r="B108" i="64" s="1"/>
  <c r="B107" i="64" a="1"/>
  <c r="B107" i="64" s="1"/>
  <c r="B106" i="64" a="1"/>
  <c r="B106" i="64" s="1"/>
  <c r="B105" i="64" a="1"/>
  <c r="B105" i="64" s="1"/>
  <c r="B104" i="64" a="1"/>
  <c r="B104" i="64" s="1"/>
  <c r="B103" i="64" a="1"/>
  <c r="B103" i="64" s="1"/>
  <c r="B102" i="64" a="1"/>
  <c r="B102" i="64" s="1"/>
  <c r="B101" i="64" a="1"/>
  <c r="B101" i="64" s="1"/>
  <c r="B100" i="64" a="1"/>
  <c r="B100" i="64" s="1"/>
  <c r="B99" i="64" a="1"/>
  <c r="B99" i="64" s="1"/>
  <c r="B98" i="64" a="1"/>
  <c r="B98" i="64" s="1"/>
  <c r="B97" i="64" a="1"/>
  <c r="B97" i="64" s="1"/>
  <c r="B96" i="64" a="1"/>
  <c r="B96" i="64" s="1"/>
  <c r="B95" i="64" a="1"/>
  <c r="B95" i="64" s="1"/>
  <c r="B94" i="64" a="1"/>
  <c r="B94" i="64" s="1"/>
  <c r="B93" i="64" a="1"/>
  <c r="B93" i="64" s="1"/>
  <c r="B92" i="64" a="1"/>
  <c r="B92" i="64" s="1"/>
  <c r="B91" i="64" a="1"/>
  <c r="B91" i="64" s="1"/>
  <c r="B90" i="64" a="1"/>
  <c r="B90" i="64" s="1"/>
  <c r="B89" i="64" a="1"/>
  <c r="B89" i="64" s="1"/>
  <c r="B88" i="64" a="1"/>
  <c r="B88" i="64" s="1"/>
  <c r="B87" i="64" a="1"/>
  <c r="B87" i="64" s="1"/>
  <c r="B86" i="64" a="1"/>
  <c r="B86" i="64" s="1"/>
  <c r="B85" i="64" a="1"/>
  <c r="B85" i="64" s="1"/>
  <c r="B84" i="64" a="1"/>
  <c r="B84" i="64" s="1"/>
  <c r="B83" i="64" a="1"/>
  <c r="B83" i="64" s="1"/>
  <c r="B82" i="64" a="1"/>
  <c r="B82" i="64" s="1"/>
  <c r="B81" i="64" a="1"/>
  <c r="B81" i="64" s="1"/>
  <c r="B80" i="64" a="1"/>
  <c r="B80" i="64" s="1"/>
  <c r="B79" i="64" a="1"/>
  <c r="B79" i="64" s="1"/>
  <c r="B78" i="64" a="1"/>
  <c r="B78" i="64" s="1"/>
  <c r="B77" i="64" a="1"/>
  <c r="B77" i="64" s="1"/>
  <c r="B76" i="64" a="1"/>
  <c r="B76" i="64" s="1"/>
  <c r="B75" i="64" a="1"/>
  <c r="B75" i="64" s="1"/>
  <c r="B74" i="64" a="1"/>
  <c r="B74" i="64" s="1"/>
  <c r="B73" i="64" a="1"/>
  <c r="B73" i="64" s="1"/>
  <c r="B72" i="64" a="1"/>
  <c r="B72" i="64" s="1"/>
  <c r="B71" i="64" a="1"/>
  <c r="B71" i="64" s="1"/>
  <c r="B70" i="64" a="1"/>
  <c r="B70" i="64" s="1"/>
  <c r="B69" i="64" a="1"/>
  <c r="B69" i="64" s="1"/>
  <c r="B68" i="64" a="1"/>
  <c r="B68" i="64" s="1"/>
  <c r="B67" i="64" a="1"/>
  <c r="B67" i="64" s="1"/>
  <c r="B66" i="64" a="1"/>
  <c r="B66" i="64" s="1"/>
  <c r="B65" i="64" a="1"/>
  <c r="B65" i="64" s="1"/>
  <c r="B64" i="64" a="1"/>
  <c r="B64" i="64" s="1"/>
  <c r="B63" i="64" a="1"/>
  <c r="B63" i="64" s="1"/>
  <c r="B62" i="64" a="1"/>
  <c r="B62" i="64" s="1"/>
  <c r="B61" i="64" a="1"/>
  <c r="B61" i="64" s="1"/>
  <c r="B60" i="64" a="1"/>
  <c r="B60" i="64" s="1"/>
  <c r="B59" i="64" a="1"/>
  <c r="B59" i="64" s="1"/>
  <c r="B58" i="64" a="1"/>
  <c r="B58" i="64" s="1"/>
  <c r="B57" i="64" a="1"/>
  <c r="B57" i="64" s="1"/>
  <c r="B56" i="64" a="1"/>
  <c r="B56" i="64" s="1"/>
  <c r="B55" i="64" a="1"/>
  <c r="B55" i="64" s="1"/>
  <c r="B54" i="64" a="1"/>
  <c r="B54" i="64" s="1"/>
  <c r="B53" i="64" a="1"/>
  <c r="B53" i="64" s="1"/>
  <c r="B52" i="64" a="1"/>
  <c r="B52" i="64" s="1"/>
  <c r="B51" i="64" a="1"/>
  <c r="B51" i="64" s="1"/>
  <c r="B50" i="64" a="1"/>
  <c r="B50" i="64" s="1"/>
  <c r="B49" i="64" a="1"/>
  <c r="B49" i="64" s="1"/>
  <c r="B48" i="64" a="1"/>
  <c r="B48" i="64" s="1"/>
  <c r="B47" i="64" a="1"/>
  <c r="B47" i="64" s="1"/>
  <c r="B46" i="64" a="1"/>
  <c r="B46" i="64" s="1"/>
  <c r="B45" i="64" a="1"/>
  <c r="B45" i="64" s="1"/>
  <c r="B44" i="64" a="1"/>
  <c r="B44" i="64" s="1"/>
  <c r="B43" i="64" a="1"/>
  <c r="B43" i="64" s="1"/>
  <c r="B42" i="64" a="1"/>
  <c r="B42" i="64" s="1"/>
  <c r="B41" i="64" a="1"/>
  <c r="B41" i="64" s="1"/>
  <c r="B40" i="64" a="1"/>
  <c r="B40" i="64" s="1"/>
  <c r="B39" i="64" a="1"/>
  <c r="B39" i="64" s="1"/>
  <c r="B38" i="64" a="1"/>
  <c r="B38" i="64" s="1"/>
  <c r="B37" i="64" a="1"/>
  <c r="B37" i="64" s="1"/>
  <c r="B36" i="64" a="1"/>
  <c r="B36" i="64" s="1"/>
  <c r="B35" i="64" a="1"/>
  <c r="B35" i="64" s="1"/>
  <c r="B34" i="64" a="1"/>
  <c r="B34" i="64" s="1"/>
  <c r="B33" i="64" a="1"/>
  <c r="B33" i="64" s="1"/>
  <c r="B32" i="64" a="1"/>
  <c r="B32" i="64" s="1"/>
  <c r="B31" i="64" a="1"/>
  <c r="B31" i="64" s="1"/>
  <c r="B30" i="64" a="1"/>
  <c r="B30" i="64" s="1"/>
  <c r="B29" i="64" a="1"/>
  <c r="B29" i="64" s="1"/>
  <c r="B28" i="64" a="1"/>
  <c r="B28" i="64" s="1"/>
  <c r="B27" i="64" a="1"/>
  <c r="B27" i="64" s="1"/>
  <c r="B26" i="64" a="1"/>
  <c r="B26" i="64" s="1"/>
  <c r="B25" i="64" a="1"/>
  <c r="B25" i="64" s="1"/>
  <c r="B24" i="64" a="1"/>
  <c r="B24" i="64" s="1"/>
  <c r="B23" i="64" a="1"/>
  <c r="B23" i="64" s="1"/>
  <c r="B22" i="64" a="1"/>
  <c r="B22" i="64" s="1"/>
  <c r="B21" i="64" a="1"/>
  <c r="B21" i="64" s="1"/>
  <c r="B20" i="64" a="1"/>
  <c r="B20" i="64" s="1"/>
  <c r="B19" i="64" a="1"/>
  <c r="B19" i="64" s="1"/>
  <c r="B18" i="64" a="1"/>
  <c r="B18" i="64" s="1"/>
  <c r="B17" i="64" a="1"/>
  <c r="B17" i="64" s="1"/>
  <c r="B16" i="64" a="1"/>
  <c r="B16" i="64" s="1"/>
  <c r="B15" i="64" a="1"/>
  <c r="B15" i="64" s="1"/>
  <c r="B14" i="64" a="1"/>
  <c r="B14" i="64" s="1"/>
  <c r="B13" i="64" a="1"/>
  <c r="B13" i="64" s="1"/>
  <c r="B12" i="64" a="1"/>
  <c r="B12" i="64" s="1"/>
  <c r="B11" i="64" a="1"/>
  <c r="B11" i="64" s="1"/>
  <c r="B10" i="64" a="1"/>
  <c r="B10" i="64" s="1"/>
  <c r="B9" i="64" a="1"/>
  <c r="B9" i="64" s="1"/>
  <c r="B8" i="64" a="1"/>
  <c r="B8" i="64" s="1"/>
  <c r="B7" i="64" a="1"/>
  <c r="B7" i="64" s="1"/>
  <c r="B6" i="64" a="1"/>
  <c r="B6" i="64" s="1"/>
  <c r="B5" i="64" a="1"/>
  <c r="B5" i="64" s="1"/>
  <c r="B4" i="64" a="1"/>
  <c r="B4" i="64" s="1"/>
  <c r="B3" i="64" a="1"/>
  <c r="B3" i="64" s="1"/>
  <c r="N200" i="63" a="1"/>
  <c r="N200" i="63" s="1"/>
  <c r="B200" i="63" a="1"/>
  <c r="B200" i="63" s="1"/>
  <c r="N199" i="63" a="1"/>
  <c r="N199" i="63" s="1"/>
  <c r="B199" i="63" a="1"/>
  <c r="B199" i="63" s="1"/>
  <c r="N198" i="63" a="1"/>
  <c r="N198" i="63" s="1"/>
  <c r="B198" i="63" a="1"/>
  <c r="B198" i="63" s="1"/>
  <c r="N197" i="63" a="1"/>
  <c r="N197" i="63" s="1"/>
  <c r="B197" i="63" a="1"/>
  <c r="B197" i="63" s="1"/>
  <c r="N196" i="63" a="1"/>
  <c r="N196" i="63" s="1"/>
  <c r="B196" i="63" a="1"/>
  <c r="B196" i="63" s="1"/>
  <c r="N195" i="63" a="1"/>
  <c r="N195" i="63" s="1"/>
  <c r="B195" i="63" a="1"/>
  <c r="B195" i="63" s="1"/>
  <c r="N194" i="63" a="1"/>
  <c r="N194" i="63" s="1"/>
  <c r="B194" i="63" a="1"/>
  <c r="B194" i="63" s="1"/>
  <c r="N193" i="63" a="1"/>
  <c r="N193" i="63" s="1"/>
  <c r="B193" i="63" a="1"/>
  <c r="B193" i="63" s="1"/>
  <c r="N192" i="63" a="1"/>
  <c r="N192" i="63" s="1"/>
  <c r="B192" i="63" a="1"/>
  <c r="B192" i="63" s="1"/>
  <c r="N191" i="63" a="1"/>
  <c r="N191" i="63" s="1"/>
  <c r="B191" i="63" a="1"/>
  <c r="B191" i="63" s="1"/>
  <c r="N190" i="63" a="1"/>
  <c r="N190" i="63" s="1"/>
  <c r="B190" i="63" a="1"/>
  <c r="B190" i="63" s="1"/>
  <c r="N189" i="63" a="1"/>
  <c r="N189" i="63" s="1"/>
  <c r="B189" i="63" a="1"/>
  <c r="B189" i="63" s="1"/>
  <c r="N188" i="63" a="1"/>
  <c r="N188" i="63" s="1"/>
  <c r="B188" i="63" a="1"/>
  <c r="B188" i="63" s="1"/>
  <c r="N187" i="63" a="1"/>
  <c r="N187" i="63" s="1"/>
  <c r="B187" i="63" a="1"/>
  <c r="B187" i="63" s="1"/>
  <c r="N186" i="63" a="1"/>
  <c r="N186" i="63" s="1"/>
  <c r="B186" i="63" a="1"/>
  <c r="B186" i="63" s="1"/>
  <c r="N185" i="63" a="1"/>
  <c r="N185" i="63" s="1"/>
  <c r="B185" i="63" a="1"/>
  <c r="B185" i="63" s="1"/>
  <c r="N184" i="63" a="1"/>
  <c r="N184" i="63" s="1"/>
  <c r="B184" i="63" a="1"/>
  <c r="B184" i="63" s="1"/>
  <c r="N183" i="63" a="1"/>
  <c r="N183" i="63" s="1"/>
  <c r="B183" i="63" a="1"/>
  <c r="B183" i="63" s="1"/>
  <c r="N182" i="63" a="1"/>
  <c r="N182" i="63" s="1"/>
  <c r="B182" i="63" a="1"/>
  <c r="B182" i="63" s="1"/>
  <c r="N181" i="63" a="1"/>
  <c r="N181" i="63" s="1"/>
  <c r="B181" i="63" a="1"/>
  <c r="B181" i="63" s="1"/>
  <c r="N180" i="63" a="1"/>
  <c r="N180" i="63" s="1"/>
  <c r="B180" i="63" a="1"/>
  <c r="B180" i="63" s="1"/>
  <c r="N179" i="63" a="1"/>
  <c r="N179" i="63" s="1"/>
  <c r="B179" i="63" a="1"/>
  <c r="B179" i="63" s="1"/>
  <c r="N178" i="63" a="1"/>
  <c r="N178" i="63" s="1"/>
  <c r="B178" i="63" a="1"/>
  <c r="B178" i="63" s="1"/>
  <c r="N177" i="63" a="1"/>
  <c r="N177" i="63" s="1"/>
  <c r="B177" i="63" a="1"/>
  <c r="B177" i="63" s="1"/>
  <c r="N176" i="63" a="1"/>
  <c r="N176" i="63" s="1"/>
  <c r="B176" i="63" a="1"/>
  <c r="B176" i="63" s="1"/>
  <c r="N175" i="63" a="1"/>
  <c r="N175" i="63" s="1"/>
  <c r="B175" i="63" a="1"/>
  <c r="B175" i="63" s="1"/>
  <c r="N174" i="63" a="1"/>
  <c r="N174" i="63" s="1"/>
  <c r="B174" i="63" a="1"/>
  <c r="B174" i="63" s="1"/>
  <c r="N173" i="63" a="1"/>
  <c r="N173" i="63" s="1"/>
  <c r="B173" i="63" a="1"/>
  <c r="B173" i="63" s="1"/>
  <c r="N172" i="63" a="1"/>
  <c r="N172" i="63" s="1"/>
  <c r="B172" i="63" a="1"/>
  <c r="B172" i="63" s="1"/>
  <c r="N171" i="63" a="1"/>
  <c r="N171" i="63" s="1"/>
  <c r="B171" i="63" a="1"/>
  <c r="B171" i="63" s="1"/>
  <c r="N170" i="63" a="1"/>
  <c r="N170" i="63" s="1"/>
  <c r="B170" i="63" a="1"/>
  <c r="B170" i="63" s="1"/>
  <c r="N169" i="63" a="1"/>
  <c r="N169" i="63" s="1"/>
  <c r="B169" i="63" a="1"/>
  <c r="B169" i="63" s="1"/>
  <c r="N168" i="63" a="1"/>
  <c r="N168" i="63" s="1"/>
  <c r="B168" i="63" a="1"/>
  <c r="B168" i="63" s="1"/>
  <c r="N167" i="63" a="1"/>
  <c r="N167" i="63" s="1"/>
  <c r="B167" i="63" a="1"/>
  <c r="B167" i="63" s="1"/>
  <c r="N166" i="63" a="1"/>
  <c r="N166" i="63" s="1"/>
  <c r="B166" i="63" a="1"/>
  <c r="B166" i="63" s="1"/>
  <c r="N165" i="63" a="1"/>
  <c r="N165" i="63" s="1"/>
  <c r="B165" i="63" a="1"/>
  <c r="B165" i="63" s="1"/>
  <c r="N164" i="63" a="1"/>
  <c r="N164" i="63" s="1"/>
  <c r="B164" i="63" a="1"/>
  <c r="B164" i="63" s="1"/>
  <c r="N163" i="63" a="1"/>
  <c r="N163" i="63" s="1"/>
  <c r="B163" i="63" a="1"/>
  <c r="B163" i="63" s="1"/>
  <c r="N162" i="63" a="1"/>
  <c r="N162" i="63" s="1"/>
  <c r="B162" i="63" a="1"/>
  <c r="B162" i="63" s="1"/>
  <c r="N161" i="63" a="1"/>
  <c r="N161" i="63" s="1"/>
  <c r="B161" i="63" a="1"/>
  <c r="B161" i="63" s="1"/>
  <c r="N160" i="63" a="1"/>
  <c r="N160" i="63" s="1"/>
  <c r="B160" i="63" a="1"/>
  <c r="B160" i="63" s="1"/>
  <c r="N159" i="63" a="1"/>
  <c r="N159" i="63" s="1"/>
  <c r="B159" i="63" a="1"/>
  <c r="B159" i="63" s="1"/>
  <c r="N158" i="63" a="1"/>
  <c r="N158" i="63" s="1"/>
  <c r="B158" i="63" a="1"/>
  <c r="B158" i="63" s="1"/>
  <c r="N157" i="63" a="1"/>
  <c r="N157" i="63" s="1"/>
  <c r="B157" i="63" a="1"/>
  <c r="B157" i="63" s="1"/>
  <c r="N156" i="63" a="1"/>
  <c r="N156" i="63" s="1"/>
  <c r="B156" i="63" a="1"/>
  <c r="B156" i="63" s="1"/>
  <c r="N155" i="63" a="1"/>
  <c r="N155" i="63" s="1"/>
  <c r="B155" i="63" a="1"/>
  <c r="B155" i="63" s="1"/>
  <c r="N154" i="63" a="1"/>
  <c r="N154" i="63" s="1"/>
  <c r="B154" i="63" a="1"/>
  <c r="B154" i="63" s="1"/>
  <c r="N153" i="63" a="1"/>
  <c r="N153" i="63" s="1"/>
  <c r="B153" i="63" a="1"/>
  <c r="B153" i="63" s="1"/>
  <c r="N152" i="63" a="1"/>
  <c r="N152" i="63" s="1"/>
  <c r="B152" i="63" a="1"/>
  <c r="B152" i="63" s="1"/>
  <c r="N151" i="63" a="1"/>
  <c r="N151" i="63" s="1"/>
  <c r="B151" i="63" a="1"/>
  <c r="B151" i="63" s="1"/>
  <c r="N150" i="63" a="1"/>
  <c r="N150" i="63" s="1"/>
  <c r="B150" i="63" a="1"/>
  <c r="B150" i="63" s="1"/>
  <c r="N149" i="63" a="1"/>
  <c r="N149" i="63" s="1"/>
  <c r="B149" i="63" a="1"/>
  <c r="B149" i="63" s="1"/>
  <c r="N148" i="63" a="1"/>
  <c r="N148" i="63" s="1"/>
  <c r="B148" i="63" a="1"/>
  <c r="B148" i="63" s="1"/>
  <c r="N147" i="63" a="1"/>
  <c r="N147" i="63" s="1"/>
  <c r="B147" i="63" a="1"/>
  <c r="B147" i="63" s="1"/>
  <c r="N146" i="63" a="1"/>
  <c r="N146" i="63" s="1"/>
  <c r="B146" i="63" a="1"/>
  <c r="B146" i="63" s="1"/>
  <c r="N145" i="63" a="1"/>
  <c r="N145" i="63" s="1"/>
  <c r="B145" i="63" a="1"/>
  <c r="B145" i="63" s="1"/>
  <c r="N144" i="63" a="1"/>
  <c r="N144" i="63" s="1"/>
  <c r="B144" i="63" a="1"/>
  <c r="B144" i="63" s="1"/>
  <c r="N143" i="63" a="1"/>
  <c r="N143" i="63" s="1"/>
  <c r="B143" i="63" a="1"/>
  <c r="B143" i="63" s="1"/>
  <c r="N142" i="63" a="1"/>
  <c r="N142" i="63" s="1"/>
  <c r="B142" i="63" a="1"/>
  <c r="B142" i="63" s="1"/>
  <c r="N141" i="63" a="1"/>
  <c r="N141" i="63" s="1"/>
  <c r="B141" i="63" a="1"/>
  <c r="B141" i="63" s="1"/>
  <c r="N140" i="63" a="1"/>
  <c r="N140" i="63" s="1"/>
  <c r="B140" i="63" a="1"/>
  <c r="B140" i="63" s="1"/>
  <c r="N139" i="63" a="1"/>
  <c r="N139" i="63" s="1"/>
  <c r="B139" i="63" a="1"/>
  <c r="B139" i="63" s="1"/>
  <c r="N138" i="63" a="1"/>
  <c r="N138" i="63" s="1"/>
  <c r="B138" i="63" a="1"/>
  <c r="B138" i="63" s="1"/>
  <c r="N137" i="63" a="1"/>
  <c r="N137" i="63" s="1"/>
  <c r="B137" i="63" a="1"/>
  <c r="B137" i="63" s="1"/>
  <c r="N136" i="63" a="1"/>
  <c r="N136" i="63" s="1"/>
  <c r="B136" i="63" a="1"/>
  <c r="B136" i="63" s="1"/>
  <c r="N135" i="63" a="1"/>
  <c r="N135" i="63" s="1"/>
  <c r="B135" i="63" a="1"/>
  <c r="B135" i="63" s="1"/>
  <c r="N134" i="63" a="1"/>
  <c r="N134" i="63" s="1"/>
  <c r="B134" i="63" a="1"/>
  <c r="B134" i="63" s="1"/>
  <c r="N133" i="63" a="1"/>
  <c r="N133" i="63" s="1"/>
  <c r="B133" i="63" a="1"/>
  <c r="B133" i="63" s="1"/>
  <c r="N132" i="63" a="1"/>
  <c r="N132" i="63" s="1"/>
  <c r="B132" i="63" a="1"/>
  <c r="B132" i="63" s="1"/>
  <c r="N131" i="63" a="1"/>
  <c r="N131" i="63" s="1"/>
  <c r="B131" i="63" a="1"/>
  <c r="B131" i="63" s="1"/>
  <c r="N130" i="63" a="1"/>
  <c r="N130" i="63" s="1"/>
  <c r="B130" i="63" a="1"/>
  <c r="B130" i="63" s="1"/>
  <c r="N129" i="63" a="1"/>
  <c r="N129" i="63" s="1"/>
  <c r="B129" i="63" a="1"/>
  <c r="B129" i="63" s="1"/>
  <c r="N128" i="63" a="1"/>
  <c r="N128" i="63" s="1"/>
  <c r="B128" i="63" a="1"/>
  <c r="B128" i="63" s="1"/>
  <c r="N127" i="63" a="1"/>
  <c r="N127" i="63" s="1"/>
  <c r="B127" i="63" a="1"/>
  <c r="B127" i="63" s="1"/>
  <c r="N126" i="63" a="1"/>
  <c r="N126" i="63" s="1"/>
  <c r="B126" i="63" a="1"/>
  <c r="B126" i="63" s="1"/>
  <c r="N125" i="63" a="1"/>
  <c r="N125" i="63" s="1"/>
  <c r="B125" i="63" a="1"/>
  <c r="B125" i="63" s="1"/>
  <c r="N124" i="63" a="1"/>
  <c r="N124" i="63" s="1"/>
  <c r="B124" i="63" a="1"/>
  <c r="B124" i="63" s="1"/>
  <c r="N123" i="63" a="1"/>
  <c r="N123" i="63" s="1"/>
  <c r="B123" i="63" a="1"/>
  <c r="B123" i="63" s="1"/>
  <c r="N122" i="63" a="1"/>
  <c r="N122" i="63" s="1"/>
  <c r="B122" i="63" a="1"/>
  <c r="B122" i="63" s="1"/>
  <c r="N121" i="63" a="1"/>
  <c r="N121" i="63" s="1"/>
  <c r="B121" i="63" a="1"/>
  <c r="B121" i="63" s="1"/>
  <c r="N120" i="63" a="1"/>
  <c r="N120" i="63" s="1"/>
  <c r="B120" i="63" a="1"/>
  <c r="B120" i="63" s="1"/>
  <c r="N119" i="63" a="1"/>
  <c r="N119" i="63" s="1"/>
  <c r="B119" i="63" a="1"/>
  <c r="B119" i="63" s="1"/>
  <c r="N118" i="63" a="1"/>
  <c r="N118" i="63" s="1"/>
  <c r="B118" i="63" a="1"/>
  <c r="B118" i="63" s="1"/>
  <c r="N117" i="63" a="1"/>
  <c r="N117" i="63" s="1"/>
  <c r="B117" i="63" a="1"/>
  <c r="B117" i="63" s="1"/>
  <c r="N116" i="63" a="1"/>
  <c r="N116" i="63" s="1"/>
  <c r="B116" i="63" a="1"/>
  <c r="B116" i="63" s="1"/>
  <c r="N115" i="63" a="1"/>
  <c r="N115" i="63" s="1"/>
  <c r="B115" i="63" a="1"/>
  <c r="B115" i="63" s="1"/>
  <c r="N114" i="63" a="1"/>
  <c r="N114" i="63" s="1"/>
  <c r="B114" i="63" a="1"/>
  <c r="B114" i="63" s="1"/>
  <c r="N113" i="63" a="1"/>
  <c r="N113" i="63" s="1"/>
  <c r="B113" i="63" a="1"/>
  <c r="B113" i="63" s="1"/>
  <c r="N112" i="63" a="1"/>
  <c r="N112" i="63" s="1"/>
  <c r="B112" i="63" a="1"/>
  <c r="B112" i="63" s="1"/>
  <c r="N111" i="63" a="1"/>
  <c r="N111" i="63" s="1"/>
  <c r="B111" i="63" a="1"/>
  <c r="B111" i="63" s="1"/>
  <c r="N110" i="63" a="1"/>
  <c r="N110" i="63" s="1"/>
  <c r="B110" i="63" a="1"/>
  <c r="B110" i="63" s="1"/>
  <c r="N109" i="63" a="1"/>
  <c r="N109" i="63" s="1"/>
  <c r="B109" i="63" a="1"/>
  <c r="B109" i="63" s="1"/>
  <c r="N108" i="63" a="1"/>
  <c r="N108" i="63" s="1"/>
  <c r="B108" i="63" a="1"/>
  <c r="B108" i="63" s="1"/>
  <c r="N107" i="63" a="1"/>
  <c r="N107" i="63" s="1"/>
  <c r="B107" i="63" a="1"/>
  <c r="B107" i="63" s="1"/>
  <c r="N106" i="63" a="1"/>
  <c r="N106" i="63" s="1"/>
  <c r="B106" i="63" a="1"/>
  <c r="B106" i="63" s="1"/>
  <c r="N105" i="63" a="1"/>
  <c r="N105" i="63" s="1"/>
  <c r="B105" i="63" a="1"/>
  <c r="B105" i="63" s="1"/>
  <c r="N104" i="63" a="1"/>
  <c r="N104" i="63" s="1"/>
  <c r="B104" i="63" a="1"/>
  <c r="B104" i="63" s="1"/>
  <c r="N103" i="63" a="1"/>
  <c r="N103" i="63" s="1"/>
  <c r="B103" i="63" a="1"/>
  <c r="B103" i="63" s="1"/>
  <c r="N102" i="63" a="1"/>
  <c r="N102" i="63" s="1"/>
  <c r="B102" i="63" a="1"/>
  <c r="B102" i="63" s="1"/>
  <c r="N101" i="63" a="1"/>
  <c r="N101" i="63" s="1"/>
  <c r="B101" i="63" a="1"/>
  <c r="B101" i="63" s="1"/>
  <c r="N100" i="63" a="1"/>
  <c r="N100" i="63" s="1"/>
  <c r="B100" i="63" a="1"/>
  <c r="B100" i="63" s="1"/>
  <c r="N99" i="63" a="1"/>
  <c r="N99" i="63" s="1"/>
  <c r="B99" i="63" a="1"/>
  <c r="B99" i="63" s="1"/>
  <c r="N98" i="63" a="1"/>
  <c r="N98" i="63" s="1"/>
  <c r="B98" i="63" a="1"/>
  <c r="B98" i="63" s="1"/>
  <c r="N97" i="63" a="1"/>
  <c r="N97" i="63" s="1"/>
  <c r="B97" i="63" a="1"/>
  <c r="B97" i="63" s="1"/>
  <c r="N96" i="63" a="1"/>
  <c r="N96" i="63" s="1"/>
  <c r="B96" i="63" a="1"/>
  <c r="B96" i="63" s="1"/>
  <c r="N95" i="63" a="1"/>
  <c r="N95" i="63" s="1"/>
  <c r="B95" i="63" a="1"/>
  <c r="B95" i="63" s="1"/>
  <c r="N94" i="63" a="1"/>
  <c r="N94" i="63" s="1"/>
  <c r="B94" i="63" a="1"/>
  <c r="B94" i="63" s="1"/>
  <c r="N93" i="63" a="1"/>
  <c r="N93" i="63" s="1"/>
  <c r="B93" i="63" a="1"/>
  <c r="B93" i="63" s="1"/>
  <c r="N92" i="63" a="1"/>
  <c r="N92" i="63" s="1"/>
  <c r="B92" i="63" a="1"/>
  <c r="B92" i="63" s="1"/>
  <c r="N91" i="63" a="1"/>
  <c r="N91" i="63" s="1"/>
  <c r="B91" i="63" a="1"/>
  <c r="B91" i="63" s="1"/>
  <c r="N90" i="63" a="1"/>
  <c r="N90" i="63" s="1"/>
  <c r="B90" i="63" a="1"/>
  <c r="B90" i="63" s="1"/>
  <c r="N89" i="63" a="1"/>
  <c r="N89" i="63" s="1"/>
  <c r="B89" i="63" a="1"/>
  <c r="B89" i="63" s="1"/>
  <c r="N88" i="63" a="1"/>
  <c r="N88" i="63" s="1"/>
  <c r="B88" i="63" a="1"/>
  <c r="B88" i="63" s="1"/>
  <c r="N87" i="63" a="1"/>
  <c r="N87" i="63" s="1"/>
  <c r="B87" i="63" a="1"/>
  <c r="B87" i="63" s="1"/>
  <c r="N86" i="63" a="1"/>
  <c r="N86" i="63" s="1"/>
  <c r="B86" i="63" a="1"/>
  <c r="B86" i="63" s="1"/>
  <c r="N85" i="63" a="1"/>
  <c r="N85" i="63" s="1"/>
  <c r="B85" i="63" a="1"/>
  <c r="B85" i="63" s="1"/>
  <c r="N84" i="63" a="1"/>
  <c r="N84" i="63" s="1"/>
  <c r="B84" i="63" a="1"/>
  <c r="B84" i="63" s="1"/>
  <c r="N83" i="63" a="1"/>
  <c r="N83" i="63" s="1"/>
  <c r="B83" i="63" a="1"/>
  <c r="B83" i="63" s="1"/>
  <c r="N82" i="63" a="1"/>
  <c r="N82" i="63" s="1"/>
  <c r="B82" i="63" a="1"/>
  <c r="B82" i="63" s="1"/>
  <c r="N81" i="63" a="1"/>
  <c r="N81" i="63" s="1"/>
  <c r="B81" i="63" a="1"/>
  <c r="B81" i="63" s="1"/>
  <c r="N80" i="63" a="1"/>
  <c r="N80" i="63" s="1"/>
  <c r="B80" i="63" a="1"/>
  <c r="B80" i="63" s="1"/>
  <c r="N79" i="63" a="1"/>
  <c r="N79" i="63" s="1"/>
  <c r="B79" i="63" a="1"/>
  <c r="B79" i="63" s="1"/>
  <c r="N78" i="63" a="1"/>
  <c r="N78" i="63" s="1"/>
  <c r="B78" i="63" a="1"/>
  <c r="B78" i="63" s="1"/>
  <c r="N77" i="63" a="1"/>
  <c r="N77" i="63" s="1"/>
  <c r="B77" i="63" a="1"/>
  <c r="B77" i="63" s="1"/>
  <c r="N76" i="63" a="1"/>
  <c r="N76" i="63" s="1"/>
  <c r="B76" i="63" a="1"/>
  <c r="B76" i="63" s="1"/>
  <c r="N75" i="63" a="1"/>
  <c r="N75" i="63" s="1"/>
  <c r="B75" i="63" a="1"/>
  <c r="B75" i="63" s="1"/>
  <c r="N74" i="63" a="1"/>
  <c r="N74" i="63" s="1"/>
  <c r="B74" i="63" a="1"/>
  <c r="B74" i="63" s="1"/>
  <c r="N73" i="63" a="1"/>
  <c r="N73" i="63" s="1"/>
  <c r="B73" i="63" a="1"/>
  <c r="B73" i="63" s="1"/>
  <c r="N72" i="63" a="1"/>
  <c r="N72" i="63" s="1"/>
  <c r="B72" i="63" a="1"/>
  <c r="B72" i="63" s="1"/>
  <c r="N71" i="63" a="1"/>
  <c r="N71" i="63" s="1"/>
  <c r="B71" i="63" a="1"/>
  <c r="B71" i="63" s="1"/>
  <c r="N70" i="63" a="1"/>
  <c r="N70" i="63" s="1"/>
  <c r="B70" i="63" a="1"/>
  <c r="B70" i="63" s="1"/>
  <c r="N69" i="63" a="1"/>
  <c r="N69" i="63" s="1"/>
  <c r="B69" i="63" a="1"/>
  <c r="B69" i="63" s="1"/>
  <c r="N68" i="63" a="1"/>
  <c r="N68" i="63" s="1"/>
  <c r="B68" i="63" a="1"/>
  <c r="B68" i="63" s="1"/>
  <c r="N67" i="63" a="1"/>
  <c r="N67" i="63" s="1"/>
  <c r="B67" i="63" a="1"/>
  <c r="B67" i="63" s="1"/>
  <c r="N66" i="63" a="1"/>
  <c r="N66" i="63" s="1"/>
  <c r="B66" i="63" a="1"/>
  <c r="B66" i="63" s="1"/>
  <c r="N65" i="63" a="1"/>
  <c r="N65" i="63" s="1"/>
  <c r="B65" i="63" a="1"/>
  <c r="B65" i="63" s="1"/>
  <c r="N64" i="63" a="1"/>
  <c r="N64" i="63" s="1"/>
  <c r="B64" i="63" a="1"/>
  <c r="B64" i="63" s="1"/>
  <c r="N63" i="63" a="1"/>
  <c r="N63" i="63" s="1"/>
  <c r="B63" i="63" a="1"/>
  <c r="B63" i="63" s="1"/>
  <c r="N62" i="63" a="1"/>
  <c r="N62" i="63" s="1"/>
  <c r="B62" i="63" a="1"/>
  <c r="B62" i="63" s="1"/>
  <c r="N61" i="63" a="1"/>
  <c r="N61" i="63" s="1"/>
  <c r="B61" i="63" a="1"/>
  <c r="B61" i="63" s="1"/>
  <c r="N60" i="63" a="1"/>
  <c r="N60" i="63" s="1"/>
  <c r="B60" i="63" a="1"/>
  <c r="B60" i="63" s="1"/>
  <c r="N59" i="63" a="1"/>
  <c r="N59" i="63" s="1"/>
  <c r="B59" i="63" a="1"/>
  <c r="B59" i="63" s="1"/>
  <c r="N58" i="63" a="1"/>
  <c r="N58" i="63" s="1"/>
  <c r="B58" i="63" a="1"/>
  <c r="B58" i="63" s="1"/>
  <c r="N57" i="63" a="1"/>
  <c r="N57" i="63" s="1"/>
  <c r="B57" i="63" a="1"/>
  <c r="B57" i="63" s="1"/>
  <c r="N56" i="63" a="1"/>
  <c r="N56" i="63" s="1"/>
  <c r="B56" i="63" a="1"/>
  <c r="B56" i="63" s="1"/>
  <c r="N55" i="63" a="1"/>
  <c r="N55" i="63" s="1"/>
  <c r="B55" i="63" a="1"/>
  <c r="B55" i="63" s="1"/>
  <c r="N54" i="63" a="1"/>
  <c r="N54" i="63" s="1"/>
  <c r="B54" i="63" a="1"/>
  <c r="B54" i="63" s="1"/>
  <c r="N53" i="63" a="1"/>
  <c r="N53" i="63" s="1"/>
  <c r="B53" i="63" a="1"/>
  <c r="B53" i="63" s="1"/>
  <c r="N52" i="63" a="1"/>
  <c r="N52" i="63" s="1"/>
  <c r="B52" i="63" a="1"/>
  <c r="B52" i="63" s="1"/>
  <c r="N51" i="63" a="1"/>
  <c r="N51" i="63" s="1"/>
  <c r="B51" i="63" a="1"/>
  <c r="B51" i="63" s="1"/>
  <c r="N50" i="63" a="1"/>
  <c r="N50" i="63" s="1"/>
  <c r="B50" i="63" a="1"/>
  <c r="B50" i="63" s="1"/>
  <c r="N49" i="63" a="1"/>
  <c r="N49" i="63" s="1"/>
  <c r="B49" i="63" a="1"/>
  <c r="B49" i="63" s="1"/>
  <c r="N48" i="63" a="1"/>
  <c r="N48" i="63" s="1"/>
  <c r="B48" i="63" a="1"/>
  <c r="B48" i="63" s="1"/>
  <c r="N47" i="63" a="1"/>
  <c r="N47" i="63" s="1"/>
  <c r="B47" i="63" a="1"/>
  <c r="B47" i="63" s="1"/>
  <c r="N46" i="63" a="1"/>
  <c r="N46" i="63" s="1"/>
  <c r="B46" i="63" a="1"/>
  <c r="B46" i="63" s="1"/>
  <c r="N45" i="63" a="1"/>
  <c r="N45" i="63" s="1"/>
  <c r="B45" i="63" a="1"/>
  <c r="B45" i="63" s="1"/>
  <c r="N44" i="63" a="1"/>
  <c r="N44" i="63" s="1"/>
  <c r="B44" i="63" a="1"/>
  <c r="B44" i="63" s="1"/>
  <c r="N43" i="63" a="1"/>
  <c r="N43" i="63" s="1"/>
  <c r="B43" i="63" a="1"/>
  <c r="B43" i="63" s="1"/>
  <c r="N42" i="63" a="1"/>
  <c r="N42" i="63" s="1"/>
  <c r="B42" i="63" a="1"/>
  <c r="B42" i="63" s="1"/>
  <c r="N41" i="63" a="1"/>
  <c r="N41" i="63" s="1"/>
  <c r="B41" i="63" a="1"/>
  <c r="B41" i="63" s="1"/>
  <c r="N40" i="63" a="1"/>
  <c r="N40" i="63" s="1"/>
  <c r="B40" i="63" a="1"/>
  <c r="B40" i="63" s="1"/>
  <c r="N39" i="63" a="1"/>
  <c r="N39" i="63" s="1"/>
  <c r="B39" i="63" a="1"/>
  <c r="B39" i="63" s="1"/>
  <c r="N38" i="63" a="1"/>
  <c r="N38" i="63" s="1"/>
  <c r="B38" i="63" a="1"/>
  <c r="B38" i="63" s="1"/>
  <c r="N37" i="63" a="1"/>
  <c r="N37" i="63" s="1"/>
  <c r="B37" i="63" a="1"/>
  <c r="B37" i="63" s="1"/>
  <c r="N36" i="63" a="1"/>
  <c r="N36" i="63" s="1"/>
  <c r="B36" i="63" a="1"/>
  <c r="B36" i="63" s="1"/>
  <c r="N35" i="63" a="1"/>
  <c r="N35" i="63" s="1"/>
  <c r="B35" i="63" a="1"/>
  <c r="B35" i="63" s="1"/>
  <c r="N34" i="63" a="1"/>
  <c r="N34" i="63" s="1"/>
  <c r="B34" i="63" a="1"/>
  <c r="B34" i="63" s="1"/>
  <c r="N33" i="63" a="1"/>
  <c r="N33" i="63" s="1"/>
  <c r="B33" i="63" a="1"/>
  <c r="B33" i="63" s="1"/>
  <c r="N32" i="63" a="1"/>
  <c r="N32" i="63" s="1"/>
  <c r="B32" i="63" a="1"/>
  <c r="B32" i="63" s="1"/>
  <c r="N31" i="63" a="1"/>
  <c r="N31" i="63" s="1"/>
  <c r="B31" i="63" a="1"/>
  <c r="B31" i="63" s="1"/>
  <c r="N30" i="63" a="1"/>
  <c r="N30" i="63" s="1"/>
  <c r="B30" i="63" a="1"/>
  <c r="B30" i="63" s="1"/>
  <c r="N29" i="63" a="1"/>
  <c r="N29" i="63" s="1"/>
  <c r="B29" i="63" a="1"/>
  <c r="B29" i="63" s="1"/>
  <c r="N28" i="63" a="1"/>
  <c r="N28" i="63" s="1"/>
  <c r="B28" i="63" a="1"/>
  <c r="B28" i="63" s="1"/>
  <c r="N27" i="63" a="1"/>
  <c r="N27" i="63" s="1"/>
  <c r="B27" i="63" a="1"/>
  <c r="B27" i="63" s="1"/>
  <c r="N26" i="63" a="1"/>
  <c r="N26" i="63" s="1"/>
  <c r="B26" i="63" a="1"/>
  <c r="B26" i="63" s="1"/>
  <c r="N25" i="63" a="1"/>
  <c r="N25" i="63" s="1"/>
  <c r="B25" i="63" a="1"/>
  <c r="B25" i="63" s="1"/>
  <c r="N24" i="63" a="1"/>
  <c r="N24" i="63" s="1"/>
  <c r="B24" i="63" a="1"/>
  <c r="B24" i="63" s="1"/>
  <c r="N23" i="63" a="1"/>
  <c r="N23" i="63" s="1"/>
  <c r="B23" i="63" a="1"/>
  <c r="B23" i="63" s="1"/>
  <c r="N22" i="63" a="1"/>
  <c r="N22" i="63" s="1"/>
  <c r="B22" i="63" a="1"/>
  <c r="B22" i="63" s="1"/>
  <c r="N21" i="63" a="1"/>
  <c r="N21" i="63" s="1"/>
  <c r="B21" i="63" a="1"/>
  <c r="B21" i="63" s="1"/>
  <c r="N20" i="63" a="1"/>
  <c r="N20" i="63" s="1"/>
  <c r="B20" i="63" a="1"/>
  <c r="B20" i="63" s="1"/>
  <c r="N19" i="63" a="1"/>
  <c r="N19" i="63" s="1"/>
  <c r="B19" i="63" a="1"/>
  <c r="B19" i="63" s="1"/>
  <c r="N18" i="63" a="1"/>
  <c r="N18" i="63" s="1"/>
  <c r="B18" i="63" a="1"/>
  <c r="B18" i="63" s="1"/>
  <c r="N17" i="63" a="1"/>
  <c r="N17" i="63" s="1"/>
  <c r="B17" i="63" a="1"/>
  <c r="B17" i="63" s="1"/>
  <c r="N16" i="63" a="1"/>
  <c r="N16" i="63" s="1"/>
  <c r="B16" i="63" a="1"/>
  <c r="B16" i="63" s="1"/>
  <c r="N15" i="63" a="1"/>
  <c r="N15" i="63" s="1"/>
  <c r="B15" i="63" a="1"/>
  <c r="B15" i="63" s="1"/>
  <c r="N14" i="63" a="1"/>
  <c r="N14" i="63" s="1"/>
  <c r="B14" i="63" a="1"/>
  <c r="B14" i="63" s="1"/>
  <c r="N13" i="63" a="1"/>
  <c r="N13" i="63" s="1"/>
  <c r="B13" i="63" a="1"/>
  <c r="B13" i="63" s="1"/>
  <c r="N12" i="63" a="1"/>
  <c r="N12" i="63" s="1"/>
  <c r="B12" i="63" a="1"/>
  <c r="B12" i="63" s="1"/>
  <c r="N11" i="63" a="1"/>
  <c r="N11" i="63" s="1"/>
  <c r="B11" i="63" a="1"/>
  <c r="B11" i="63" s="1"/>
  <c r="N10" i="63" a="1"/>
  <c r="N10" i="63" s="1"/>
  <c r="B10" i="63" a="1"/>
  <c r="B10" i="63" s="1"/>
  <c r="N9" i="63" a="1"/>
  <c r="N9" i="63" s="1"/>
  <c r="B9" i="63" a="1"/>
  <c r="B9" i="63" s="1"/>
  <c r="N8" i="63" a="1"/>
  <c r="N8" i="63" s="1"/>
  <c r="B8" i="63" a="1"/>
  <c r="B8" i="63" s="1"/>
  <c r="N7" i="63" a="1"/>
  <c r="N7" i="63" s="1"/>
  <c r="B7" i="63" a="1"/>
  <c r="B7" i="63" s="1"/>
  <c r="N6" i="63" a="1"/>
  <c r="N6" i="63" s="1"/>
  <c r="B6" i="63" a="1"/>
  <c r="B6" i="63" s="1"/>
  <c r="N5" i="63" a="1"/>
  <c r="N5" i="63" s="1"/>
  <c r="B5" i="63" a="1"/>
  <c r="B5" i="63" s="1"/>
  <c r="N4" i="63" a="1"/>
  <c r="N4" i="63" s="1"/>
  <c r="B4" i="63" a="1"/>
  <c r="B4" i="63" s="1"/>
  <c r="N3" i="63" a="1"/>
  <c r="N3" i="63" s="1"/>
  <c r="B3" i="63" a="1"/>
  <c r="B3" i="63" s="1"/>
  <c r="B200" i="62" a="1"/>
  <c r="B200" i="62" s="1"/>
  <c r="B199" i="62" a="1"/>
  <c r="B199" i="62" s="1"/>
  <c r="B198" i="62" a="1"/>
  <c r="B198" i="62" s="1"/>
  <c r="B197" i="62" a="1"/>
  <c r="B197" i="62" s="1"/>
  <c r="B196" i="62" a="1"/>
  <c r="B196" i="62" s="1"/>
  <c r="B195" i="62" a="1"/>
  <c r="B195" i="62" s="1"/>
  <c r="B194" i="62" a="1"/>
  <c r="B194" i="62" s="1"/>
  <c r="B193" i="62" a="1"/>
  <c r="B193" i="62" s="1"/>
  <c r="B192" i="62" a="1"/>
  <c r="B192" i="62" s="1"/>
  <c r="B191" i="62" a="1"/>
  <c r="B191" i="62" s="1"/>
  <c r="B190" i="62" a="1"/>
  <c r="B190" i="62" s="1"/>
  <c r="B189" i="62" a="1"/>
  <c r="B189" i="62" s="1"/>
  <c r="B188" i="62" a="1"/>
  <c r="B188" i="62" s="1"/>
  <c r="B187" i="62" a="1"/>
  <c r="B187" i="62" s="1"/>
  <c r="B186" i="62" a="1"/>
  <c r="B186" i="62" s="1"/>
  <c r="B185" i="62" a="1"/>
  <c r="B185" i="62" s="1"/>
  <c r="B184" i="62" a="1"/>
  <c r="B184" i="62" s="1"/>
  <c r="B183" i="62" a="1"/>
  <c r="B183" i="62" s="1"/>
  <c r="B182" i="62" a="1"/>
  <c r="B182" i="62" s="1"/>
  <c r="B181" i="62" a="1"/>
  <c r="B181" i="62" s="1"/>
  <c r="B180" i="62" a="1"/>
  <c r="B180" i="62" s="1"/>
  <c r="B179" i="62" a="1"/>
  <c r="B179" i="62" s="1"/>
  <c r="B178" i="62" a="1"/>
  <c r="B178" i="62" s="1"/>
  <c r="B177" i="62" a="1"/>
  <c r="B177" i="62" s="1"/>
  <c r="B176" i="62" a="1"/>
  <c r="B176" i="62" s="1"/>
  <c r="B175" i="62" a="1"/>
  <c r="B175" i="62" s="1"/>
  <c r="B174" i="62" a="1"/>
  <c r="B174" i="62" s="1"/>
  <c r="B173" i="62" a="1"/>
  <c r="B173" i="62" s="1"/>
  <c r="B172" i="62" a="1"/>
  <c r="B172" i="62" s="1"/>
  <c r="B171" i="62" a="1"/>
  <c r="B171" i="62" s="1"/>
  <c r="B170" i="62" a="1"/>
  <c r="B170" i="62" s="1"/>
  <c r="B169" i="62" a="1"/>
  <c r="B169" i="62" s="1"/>
  <c r="B168" i="62" a="1"/>
  <c r="B168" i="62" s="1"/>
  <c r="B167" i="62" a="1"/>
  <c r="B167" i="62" s="1"/>
  <c r="B166" i="62" a="1"/>
  <c r="B166" i="62" s="1"/>
  <c r="B165" i="62" a="1"/>
  <c r="B165" i="62" s="1"/>
  <c r="B164" i="62" a="1"/>
  <c r="B164" i="62" s="1"/>
  <c r="B163" i="62" a="1"/>
  <c r="B163" i="62" s="1"/>
  <c r="B162" i="62" a="1"/>
  <c r="B162" i="62" s="1"/>
  <c r="B161" i="62" a="1"/>
  <c r="B161" i="62" s="1"/>
  <c r="B160" i="62" a="1"/>
  <c r="B160" i="62" s="1"/>
  <c r="B159" i="62" a="1"/>
  <c r="B159" i="62" s="1"/>
  <c r="B158" i="62" a="1"/>
  <c r="B158" i="62" s="1"/>
  <c r="B157" i="62" a="1"/>
  <c r="B157" i="62" s="1"/>
  <c r="B156" i="62" a="1"/>
  <c r="B156" i="62" s="1"/>
  <c r="B155" i="62" a="1"/>
  <c r="B155" i="62" s="1"/>
  <c r="B154" i="62" a="1"/>
  <c r="B154" i="62" s="1"/>
  <c r="B153" i="62" a="1"/>
  <c r="B153" i="62" s="1"/>
  <c r="B152" i="62" a="1"/>
  <c r="B152" i="62" s="1"/>
  <c r="B151" i="62" a="1"/>
  <c r="B151" i="62" s="1"/>
  <c r="B150" i="62" a="1"/>
  <c r="B150" i="62" s="1"/>
  <c r="B149" i="62" a="1"/>
  <c r="B149" i="62" s="1"/>
  <c r="B148" i="62" a="1"/>
  <c r="B148" i="62" s="1"/>
  <c r="B147" i="62" a="1"/>
  <c r="B147" i="62" s="1"/>
  <c r="B146" i="62" a="1"/>
  <c r="B146" i="62" s="1"/>
  <c r="B145" i="62" a="1"/>
  <c r="B145" i="62" s="1"/>
  <c r="B144" i="62" a="1"/>
  <c r="B144" i="62" s="1"/>
  <c r="B143" i="62" a="1"/>
  <c r="B143" i="62" s="1"/>
  <c r="B142" i="62" a="1"/>
  <c r="B142" i="62" s="1"/>
  <c r="B141" i="62" a="1"/>
  <c r="B141" i="62" s="1"/>
  <c r="B140" i="62" a="1"/>
  <c r="B140" i="62" s="1"/>
  <c r="B139" i="62" a="1"/>
  <c r="B139" i="62" s="1"/>
  <c r="B138" i="62" a="1"/>
  <c r="B138" i="62" s="1"/>
  <c r="B137" i="62" a="1"/>
  <c r="B137" i="62" s="1"/>
  <c r="B136" i="62" a="1"/>
  <c r="B136" i="62" s="1"/>
  <c r="B135" i="62" a="1"/>
  <c r="B135" i="62" s="1"/>
  <c r="B134" i="62" a="1"/>
  <c r="B134" i="62" s="1"/>
  <c r="B133" i="62" a="1"/>
  <c r="B133" i="62" s="1"/>
  <c r="B132" i="62" a="1"/>
  <c r="B132" i="62" s="1"/>
  <c r="B131" i="62" a="1"/>
  <c r="B131" i="62" s="1"/>
  <c r="B130" i="62" a="1"/>
  <c r="B130" i="62" s="1"/>
  <c r="B129" i="62" a="1"/>
  <c r="B129" i="62" s="1"/>
  <c r="B128" i="62" a="1"/>
  <c r="B128" i="62" s="1"/>
  <c r="B127" i="62" a="1"/>
  <c r="B127" i="62" s="1"/>
  <c r="B126" i="62" a="1"/>
  <c r="B126" i="62" s="1"/>
  <c r="B125" i="62" a="1"/>
  <c r="B125" i="62" s="1"/>
  <c r="B124" i="62" a="1"/>
  <c r="B124" i="62" s="1"/>
  <c r="B123" i="62" a="1"/>
  <c r="B123" i="62" s="1"/>
  <c r="B122" i="62" a="1"/>
  <c r="B122" i="62" s="1"/>
  <c r="B121" i="62" a="1"/>
  <c r="B121" i="62" s="1"/>
  <c r="B120" i="62" a="1"/>
  <c r="B120" i="62" s="1"/>
  <c r="B119" i="62" a="1"/>
  <c r="B119" i="62" s="1"/>
  <c r="B118" i="62" a="1"/>
  <c r="B118" i="62" s="1"/>
  <c r="B117" i="62" a="1"/>
  <c r="B117" i="62" s="1"/>
  <c r="B116" i="62" a="1"/>
  <c r="B116" i="62" s="1"/>
  <c r="B115" i="62" a="1"/>
  <c r="B115" i="62" s="1"/>
  <c r="B114" i="62" a="1"/>
  <c r="B114" i="62" s="1"/>
  <c r="B113" i="62" a="1"/>
  <c r="B113" i="62" s="1"/>
  <c r="B112" i="62" a="1"/>
  <c r="B112" i="62" s="1"/>
  <c r="B111" i="62" a="1"/>
  <c r="B111" i="62" s="1"/>
  <c r="B110" i="62" a="1"/>
  <c r="B110" i="62" s="1"/>
  <c r="B109" i="62" a="1"/>
  <c r="B109" i="62" s="1"/>
  <c r="B108" i="62" a="1"/>
  <c r="B108" i="62" s="1"/>
  <c r="B107" i="62" a="1"/>
  <c r="B107" i="62" s="1"/>
  <c r="B106" i="62" a="1"/>
  <c r="B106" i="62" s="1"/>
  <c r="B105" i="62" a="1"/>
  <c r="B105" i="62" s="1"/>
  <c r="B104" i="62" a="1"/>
  <c r="B104" i="62" s="1"/>
  <c r="B103" i="62" a="1"/>
  <c r="B103" i="62" s="1"/>
  <c r="B102" i="62" a="1"/>
  <c r="B102" i="62" s="1"/>
  <c r="B101" i="62" a="1"/>
  <c r="B101" i="62" s="1"/>
  <c r="B100" i="62" a="1"/>
  <c r="B100" i="62" s="1"/>
  <c r="B99" i="62" a="1"/>
  <c r="B99" i="62" s="1"/>
  <c r="B98" i="62" a="1"/>
  <c r="B98" i="62" s="1"/>
  <c r="B97" i="62" a="1"/>
  <c r="B97" i="62" s="1"/>
  <c r="B96" i="62" a="1"/>
  <c r="B96" i="62" s="1"/>
  <c r="B95" i="62" a="1"/>
  <c r="B95" i="62" s="1"/>
  <c r="B94" i="62" a="1"/>
  <c r="B94" i="62" s="1"/>
  <c r="B93" i="62" a="1"/>
  <c r="B93" i="62" s="1"/>
  <c r="B92" i="62" a="1"/>
  <c r="B92" i="62" s="1"/>
  <c r="B91" i="62" a="1"/>
  <c r="B91" i="62" s="1"/>
  <c r="B90" i="62" a="1"/>
  <c r="B90" i="62" s="1"/>
  <c r="B89" i="62" a="1"/>
  <c r="B89" i="62" s="1"/>
  <c r="B88" i="62" a="1"/>
  <c r="B88" i="62" s="1"/>
  <c r="B87" i="62" a="1"/>
  <c r="B87" i="62" s="1"/>
  <c r="B86" i="62" a="1"/>
  <c r="B86" i="62" s="1"/>
  <c r="B85" i="62" a="1"/>
  <c r="B85" i="62" s="1"/>
  <c r="B84" i="62" a="1"/>
  <c r="B84" i="62" s="1"/>
  <c r="B83" i="62" a="1"/>
  <c r="B83" i="62" s="1"/>
  <c r="B82" i="62" a="1"/>
  <c r="B82" i="62" s="1"/>
  <c r="B81" i="62" a="1"/>
  <c r="B81" i="62" s="1"/>
  <c r="B80" i="62" a="1"/>
  <c r="B80" i="62" s="1"/>
  <c r="B79" i="62" a="1"/>
  <c r="B79" i="62" s="1"/>
  <c r="B78" i="62" a="1"/>
  <c r="B78" i="62" s="1"/>
  <c r="B77" i="62" a="1"/>
  <c r="B77" i="62" s="1"/>
  <c r="B76" i="62" a="1"/>
  <c r="B76" i="62" s="1"/>
  <c r="B75" i="62" a="1"/>
  <c r="B75" i="62" s="1"/>
  <c r="B74" i="62" a="1"/>
  <c r="B74" i="62" s="1"/>
  <c r="B73" i="62" a="1"/>
  <c r="B73" i="62" s="1"/>
  <c r="B72" i="62" a="1"/>
  <c r="B72" i="62" s="1"/>
  <c r="B71" i="62" a="1"/>
  <c r="B71" i="62" s="1"/>
  <c r="B70" i="62" a="1"/>
  <c r="B70" i="62" s="1"/>
  <c r="B69" i="62" a="1"/>
  <c r="B69" i="62" s="1"/>
  <c r="B68" i="62" a="1"/>
  <c r="B68" i="62" s="1"/>
  <c r="B67" i="62" a="1"/>
  <c r="B67" i="62" s="1"/>
  <c r="B66" i="62" a="1"/>
  <c r="B66" i="62" s="1"/>
  <c r="B65" i="62" a="1"/>
  <c r="B65" i="62" s="1"/>
  <c r="B64" i="62" a="1"/>
  <c r="B64" i="62" s="1"/>
  <c r="B63" i="62" a="1"/>
  <c r="B63" i="62" s="1"/>
  <c r="B62" i="62" a="1"/>
  <c r="B62" i="62" s="1"/>
  <c r="B61" i="62" a="1"/>
  <c r="B61" i="62" s="1"/>
  <c r="B60" i="62" a="1"/>
  <c r="B60" i="62" s="1"/>
  <c r="B59" i="62" a="1"/>
  <c r="B59" i="62" s="1"/>
  <c r="B58" i="62" a="1"/>
  <c r="B58" i="62" s="1"/>
  <c r="B57" i="62" a="1"/>
  <c r="B57" i="62" s="1"/>
  <c r="B56" i="62" a="1"/>
  <c r="B56" i="62" s="1"/>
  <c r="B55" i="62" a="1"/>
  <c r="B55" i="62" s="1"/>
  <c r="B54" i="62" a="1"/>
  <c r="B54" i="62" s="1"/>
  <c r="B53" i="62" a="1"/>
  <c r="B53" i="62" s="1"/>
  <c r="B52" i="62" a="1"/>
  <c r="B52" i="62" s="1"/>
  <c r="B51" i="62" a="1"/>
  <c r="B51" i="62" s="1"/>
  <c r="B50" i="62" a="1"/>
  <c r="B50" i="62" s="1"/>
  <c r="B49" i="62" a="1"/>
  <c r="B49" i="62" s="1"/>
  <c r="B48" i="62" a="1"/>
  <c r="B48" i="62" s="1"/>
  <c r="B47" i="62" a="1"/>
  <c r="B47" i="62" s="1"/>
  <c r="B46" i="62" a="1"/>
  <c r="B46" i="62" s="1"/>
  <c r="B45" i="62" a="1"/>
  <c r="B45" i="62" s="1"/>
  <c r="B44" i="62" a="1"/>
  <c r="B44" i="62" s="1"/>
  <c r="B43" i="62" a="1"/>
  <c r="B43" i="62" s="1"/>
  <c r="B42" i="62" a="1"/>
  <c r="B42" i="62" s="1"/>
  <c r="B41" i="62" a="1"/>
  <c r="B41" i="62" s="1"/>
  <c r="B40" i="62" a="1"/>
  <c r="B40" i="62" s="1"/>
  <c r="B39" i="62" a="1"/>
  <c r="B39" i="62" s="1"/>
  <c r="B38" i="62" a="1"/>
  <c r="B38" i="62" s="1"/>
  <c r="B37" i="62" a="1"/>
  <c r="B37" i="62" s="1"/>
  <c r="B36" i="62" a="1"/>
  <c r="B36" i="62" s="1"/>
  <c r="B35" i="62" a="1"/>
  <c r="B35" i="62" s="1"/>
  <c r="B34" i="62" a="1"/>
  <c r="B34" i="62" s="1"/>
  <c r="B33" i="62" a="1"/>
  <c r="B33" i="62" s="1"/>
  <c r="B32" i="62" a="1"/>
  <c r="B32" i="62" s="1"/>
  <c r="B31" i="62" a="1"/>
  <c r="B31" i="62" s="1"/>
  <c r="B30" i="62" a="1"/>
  <c r="B30" i="62" s="1"/>
  <c r="B29" i="62" a="1"/>
  <c r="B29" i="62" s="1"/>
  <c r="B28" i="62" a="1"/>
  <c r="B28" i="62" s="1"/>
  <c r="B27" i="62" a="1"/>
  <c r="B27" i="62" s="1"/>
  <c r="B26" i="62" a="1"/>
  <c r="B26" i="62" s="1"/>
  <c r="B25" i="62" a="1"/>
  <c r="B25" i="62" s="1"/>
  <c r="B24" i="62" a="1"/>
  <c r="B24" i="62" s="1"/>
  <c r="B23" i="62" a="1"/>
  <c r="B23" i="62" s="1"/>
  <c r="B22" i="62" a="1"/>
  <c r="B22" i="62" s="1"/>
  <c r="B21" i="62" a="1"/>
  <c r="B21" i="62" s="1"/>
  <c r="B20" i="62" a="1"/>
  <c r="B20" i="62" s="1"/>
  <c r="B19" i="62" a="1"/>
  <c r="B19" i="62" s="1"/>
  <c r="B18" i="62" a="1"/>
  <c r="B18" i="62" s="1"/>
  <c r="B17" i="62" a="1"/>
  <c r="B17" i="62" s="1"/>
  <c r="B16" i="62" a="1"/>
  <c r="B16" i="62" s="1"/>
  <c r="B15" i="62" a="1"/>
  <c r="B15" i="62" s="1"/>
  <c r="B14" i="62" a="1"/>
  <c r="B14" i="62" s="1"/>
  <c r="B13" i="62" a="1"/>
  <c r="B13" i="62" s="1"/>
  <c r="B12" i="62" a="1"/>
  <c r="B12" i="62" s="1"/>
  <c r="B11" i="62" a="1"/>
  <c r="B11" i="62" s="1"/>
  <c r="B10" i="62" a="1"/>
  <c r="B10" i="62" s="1"/>
  <c r="B9" i="62" a="1"/>
  <c r="B9" i="62" s="1"/>
  <c r="B8" i="62" a="1"/>
  <c r="B8" i="62" s="1"/>
  <c r="B7" i="62" a="1"/>
  <c r="B7" i="62" s="1"/>
  <c r="B6" i="62" a="1"/>
  <c r="B6" i="62" s="1"/>
  <c r="B5" i="62" a="1"/>
  <c r="B5" i="62" s="1"/>
  <c r="B4" i="62" a="1"/>
  <c r="B4" i="62" s="1"/>
  <c r="B3" i="62" a="1"/>
  <c r="B3" i="62" s="1"/>
  <c r="N200" i="61" a="1"/>
  <c r="N200" i="61" s="1"/>
  <c r="B200" i="61" a="1"/>
  <c r="B200" i="61" s="1"/>
  <c r="N199" i="61" a="1"/>
  <c r="N199" i="61" s="1"/>
  <c r="B199" i="61" a="1"/>
  <c r="B199" i="61" s="1"/>
  <c r="N198" i="61" a="1"/>
  <c r="N198" i="61" s="1"/>
  <c r="B198" i="61" a="1"/>
  <c r="B198" i="61" s="1"/>
  <c r="N197" i="61" a="1"/>
  <c r="N197" i="61" s="1"/>
  <c r="B197" i="61" a="1"/>
  <c r="B197" i="61" s="1"/>
  <c r="N196" i="61" a="1"/>
  <c r="N196" i="61" s="1"/>
  <c r="B196" i="61" a="1"/>
  <c r="B196" i="61" s="1"/>
  <c r="N195" i="61" a="1"/>
  <c r="N195" i="61" s="1"/>
  <c r="B195" i="61" a="1"/>
  <c r="B195" i="61" s="1"/>
  <c r="N194" i="61" a="1"/>
  <c r="N194" i="61" s="1"/>
  <c r="B194" i="61" a="1"/>
  <c r="B194" i="61" s="1"/>
  <c r="N193" i="61" a="1"/>
  <c r="N193" i="61" s="1"/>
  <c r="B193" i="61" a="1"/>
  <c r="B193" i="61" s="1"/>
  <c r="N192" i="61" a="1"/>
  <c r="N192" i="61" s="1"/>
  <c r="B192" i="61" a="1"/>
  <c r="B192" i="61" s="1"/>
  <c r="N191" i="61" a="1"/>
  <c r="N191" i="61" s="1"/>
  <c r="B191" i="61" a="1"/>
  <c r="B191" i="61" s="1"/>
  <c r="N190" i="61" a="1"/>
  <c r="N190" i="61" s="1"/>
  <c r="B190" i="61" a="1"/>
  <c r="B190" i="61" s="1"/>
  <c r="N189" i="61" a="1"/>
  <c r="N189" i="61" s="1"/>
  <c r="B189" i="61" a="1"/>
  <c r="B189" i="61" s="1"/>
  <c r="N188" i="61" a="1"/>
  <c r="N188" i="61" s="1"/>
  <c r="B188" i="61" a="1"/>
  <c r="B188" i="61" s="1"/>
  <c r="N187" i="61" a="1"/>
  <c r="N187" i="61" s="1"/>
  <c r="B187" i="61" a="1"/>
  <c r="B187" i="61" s="1"/>
  <c r="N186" i="61" a="1"/>
  <c r="N186" i="61" s="1"/>
  <c r="B186" i="61" a="1"/>
  <c r="B186" i="61" s="1"/>
  <c r="N185" i="61" a="1"/>
  <c r="N185" i="61" s="1"/>
  <c r="B185" i="61" a="1"/>
  <c r="B185" i="61" s="1"/>
  <c r="N184" i="61" a="1"/>
  <c r="N184" i="61" s="1"/>
  <c r="B184" i="61" a="1"/>
  <c r="B184" i="61" s="1"/>
  <c r="N183" i="61" a="1"/>
  <c r="N183" i="61" s="1"/>
  <c r="B183" i="61" a="1"/>
  <c r="B183" i="61" s="1"/>
  <c r="N182" i="61" a="1"/>
  <c r="N182" i="61" s="1"/>
  <c r="B182" i="61" a="1"/>
  <c r="B182" i="61" s="1"/>
  <c r="N181" i="61" a="1"/>
  <c r="N181" i="61" s="1"/>
  <c r="B181" i="61" a="1"/>
  <c r="B181" i="61" s="1"/>
  <c r="N180" i="61" a="1"/>
  <c r="N180" i="61" s="1"/>
  <c r="B180" i="61" a="1"/>
  <c r="B180" i="61" s="1"/>
  <c r="N179" i="61" a="1"/>
  <c r="N179" i="61" s="1"/>
  <c r="B179" i="61" a="1"/>
  <c r="B179" i="61" s="1"/>
  <c r="N178" i="61" a="1"/>
  <c r="N178" i="61" s="1"/>
  <c r="B178" i="61" a="1"/>
  <c r="B178" i="61" s="1"/>
  <c r="N177" i="61" a="1"/>
  <c r="N177" i="61" s="1"/>
  <c r="B177" i="61" a="1"/>
  <c r="B177" i="61" s="1"/>
  <c r="N176" i="61" a="1"/>
  <c r="N176" i="61" s="1"/>
  <c r="B176" i="61" a="1"/>
  <c r="B176" i="61" s="1"/>
  <c r="N175" i="61" a="1"/>
  <c r="N175" i="61" s="1"/>
  <c r="B175" i="61" a="1"/>
  <c r="B175" i="61" s="1"/>
  <c r="N174" i="61" a="1"/>
  <c r="N174" i="61" s="1"/>
  <c r="B174" i="61" a="1"/>
  <c r="B174" i="61" s="1"/>
  <c r="N173" i="61" a="1"/>
  <c r="N173" i="61" s="1"/>
  <c r="B173" i="61" a="1"/>
  <c r="B173" i="61" s="1"/>
  <c r="N172" i="61" a="1"/>
  <c r="N172" i="61" s="1"/>
  <c r="B172" i="61" a="1"/>
  <c r="B172" i="61" s="1"/>
  <c r="N171" i="61" a="1"/>
  <c r="N171" i="61" s="1"/>
  <c r="B171" i="61" a="1"/>
  <c r="B171" i="61" s="1"/>
  <c r="N170" i="61" a="1"/>
  <c r="N170" i="61" s="1"/>
  <c r="B170" i="61" a="1"/>
  <c r="B170" i="61" s="1"/>
  <c r="N169" i="61" a="1"/>
  <c r="N169" i="61" s="1"/>
  <c r="B169" i="61" a="1"/>
  <c r="B169" i="61" s="1"/>
  <c r="N168" i="61" a="1"/>
  <c r="N168" i="61" s="1"/>
  <c r="B168" i="61" a="1"/>
  <c r="B168" i="61" s="1"/>
  <c r="N167" i="61" a="1"/>
  <c r="N167" i="61" s="1"/>
  <c r="B167" i="61" a="1"/>
  <c r="B167" i="61" s="1"/>
  <c r="N166" i="61" a="1"/>
  <c r="N166" i="61" s="1"/>
  <c r="B166" i="61" a="1"/>
  <c r="B166" i="61" s="1"/>
  <c r="N165" i="61" a="1"/>
  <c r="N165" i="61" s="1"/>
  <c r="B165" i="61" a="1"/>
  <c r="B165" i="61" s="1"/>
  <c r="N164" i="61" a="1"/>
  <c r="N164" i="61" s="1"/>
  <c r="B164" i="61" a="1"/>
  <c r="B164" i="61" s="1"/>
  <c r="N163" i="61" a="1"/>
  <c r="N163" i="61" s="1"/>
  <c r="B163" i="61" a="1"/>
  <c r="B163" i="61" s="1"/>
  <c r="N162" i="61" a="1"/>
  <c r="N162" i="61" s="1"/>
  <c r="B162" i="61" a="1"/>
  <c r="B162" i="61" s="1"/>
  <c r="N161" i="61" a="1"/>
  <c r="N161" i="61" s="1"/>
  <c r="B161" i="61" a="1"/>
  <c r="B161" i="61" s="1"/>
  <c r="N160" i="61" a="1"/>
  <c r="N160" i="61" s="1"/>
  <c r="B160" i="61" a="1"/>
  <c r="B160" i="61" s="1"/>
  <c r="N159" i="61" a="1"/>
  <c r="N159" i="61" s="1"/>
  <c r="B159" i="61" a="1"/>
  <c r="B159" i="61" s="1"/>
  <c r="N158" i="61" a="1"/>
  <c r="N158" i="61" s="1"/>
  <c r="B158" i="61" a="1"/>
  <c r="B158" i="61" s="1"/>
  <c r="N157" i="61" a="1"/>
  <c r="N157" i="61" s="1"/>
  <c r="B157" i="61" a="1"/>
  <c r="B157" i="61" s="1"/>
  <c r="N156" i="61" a="1"/>
  <c r="N156" i="61" s="1"/>
  <c r="B156" i="61" a="1"/>
  <c r="B156" i="61" s="1"/>
  <c r="N155" i="61" a="1"/>
  <c r="N155" i="61" s="1"/>
  <c r="B155" i="61" a="1"/>
  <c r="B155" i="61" s="1"/>
  <c r="N154" i="61" a="1"/>
  <c r="N154" i="61" s="1"/>
  <c r="B154" i="61" a="1"/>
  <c r="B154" i="61" s="1"/>
  <c r="N153" i="61" a="1"/>
  <c r="N153" i="61" s="1"/>
  <c r="B153" i="61" a="1"/>
  <c r="B153" i="61" s="1"/>
  <c r="N152" i="61" a="1"/>
  <c r="N152" i="61" s="1"/>
  <c r="B152" i="61" a="1"/>
  <c r="B152" i="61" s="1"/>
  <c r="N151" i="61" a="1"/>
  <c r="N151" i="61" s="1"/>
  <c r="B151" i="61" a="1"/>
  <c r="B151" i="61" s="1"/>
  <c r="N150" i="61" a="1"/>
  <c r="N150" i="61" s="1"/>
  <c r="B150" i="61" a="1"/>
  <c r="B150" i="61" s="1"/>
  <c r="N149" i="61" a="1"/>
  <c r="N149" i="61" s="1"/>
  <c r="B149" i="61" a="1"/>
  <c r="B149" i="61" s="1"/>
  <c r="N148" i="61" a="1"/>
  <c r="N148" i="61" s="1"/>
  <c r="B148" i="61" a="1"/>
  <c r="B148" i="61" s="1"/>
  <c r="N147" i="61" a="1"/>
  <c r="N147" i="61" s="1"/>
  <c r="B147" i="61" a="1"/>
  <c r="B147" i="61" s="1"/>
  <c r="N146" i="61" a="1"/>
  <c r="N146" i="61" s="1"/>
  <c r="B146" i="61" a="1"/>
  <c r="B146" i="61" s="1"/>
  <c r="N145" i="61" a="1"/>
  <c r="N145" i="61" s="1"/>
  <c r="B145" i="61" a="1"/>
  <c r="B145" i="61" s="1"/>
  <c r="N144" i="61" a="1"/>
  <c r="N144" i="61" s="1"/>
  <c r="B144" i="61" a="1"/>
  <c r="B144" i="61" s="1"/>
  <c r="N143" i="61" a="1"/>
  <c r="N143" i="61" s="1"/>
  <c r="B143" i="61" a="1"/>
  <c r="B143" i="61" s="1"/>
  <c r="N142" i="61" a="1"/>
  <c r="N142" i="61" s="1"/>
  <c r="B142" i="61" a="1"/>
  <c r="B142" i="61" s="1"/>
  <c r="N141" i="61" a="1"/>
  <c r="N141" i="61" s="1"/>
  <c r="B141" i="61" a="1"/>
  <c r="B141" i="61" s="1"/>
  <c r="N140" i="61" a="1"/>
  <c r="N140" i="61" s="1"/>
  <c r="B140" i="61" a="1"/>
  <c r="B140" i="61" s="1"/>
  <c r="N139" i="61" a="1"/>
  <c r="N139" i="61" s="1"/>
  <c r="B139" i="61" a="1"/>
  <c r="B139" i="61" s="1"/>
  <c r="N138" i="61" a="1"/>
  <c r="N138" i="61" s="1"/>
  <c r="B138" i="61" a="1"/>
  <c r="B138" i="61" s="1"/>
  <c r="N137" i="61" a="1"/>
  <c r="N137" i="61" s="1"/>
  <c r="B137" i="61" a="1"/>
  <c r="B137" i="61" s="1"/>
  <c r="N136" i="61" a="1"/>
  <c r="N136" i="61" s="1"/>
  <c r="B136" i="61" a="1"/>
  <c r="B136" i="61" s="1"/>
  <c r="N135" i="61" a="1"/>
  <c r="N135" i="61" s="1"/>
  <c r="B135" i="61" a="1"/>
  <c r="B135" i="61" s="1"/>
  <c r="N134" i="61" a="1"/>
  <c r="N134" i="61" s="1"/>
  <c r="B134" i="61" a="1"/>
  <c r="B134" i="61" s="1"/>
  <c r="N133" i="61" a="1"/>
  <c r="N133" i="61" s="1"/>
  <c r="B133" i="61" a="1"/>
  <c r="B133" i="61" s="1"/>
  <c r="N132" i="61" a="1"/>
  <c r="N132" i="61" s="1"/>
  <c r="B132" i="61" a="1"/>
  <c r="B132" i="61" s="1"/>
  <c r="N131" i="61" a="1"/>
  <c r="N131" i="61" s="1"/>
  <c r="B131" i="61" a="1"/>
  <c r="B131" i="61" s="1"/>
  <c r="N130" i="61" a="1"/>
  <c r="N130" i="61" s="1"/>
  <c r="B130" i="61" a="1"/>
  <c r="B130" i="61" s="1"/>
  <c r="N129" i="61" a="1"/>
  <c r="N129" i="61" s="1"/>
  <c r="B129" i="61" a="1"/>
  <c r="B129" i="61" s="1"/>
  <c r="N128" i="61" a="1"/>
  <c r="N128" i="61" s="1"/>
  <c r="B128" i="61" a="1"/>
  <c r="B128" i="61" s="1"/>
  <c r="N127" i="61" a="1"/>
  <c r="N127" i="61" s="1"/>
  <c r="B127" i="61" a="1"/>
  <c r="B127" i="61" s="1"/>
  <c r="N126" i="61" a="1"/>
  <c r="N126" i="61" s="1"/>
  <c r="B126" i="61" a="1"/>
  <c r="B126" i="61" s="1"/>
  <c r="N125" i="61" a="1"/>
  <c r="N125" i="61" s="1"/>
  <c r="B125" i="61" a="1"/>
  <c r="B125" i="61" s="1"/>
  <c r="N124" i="61" a="1"/>
  <c r="N124" i="61" s="1"/>
  <c r="B124" i="61" a="1"/>
  <c r="B124" i="61" s="1"/>
  <c r="N123" i="61" a="1"/>
  <c r="N123" i="61" s="1"/>
  <c r="B123" i="61" a="1"/>
  <c r="B123" i="61" s="1"/>
  <c r="N122" i="61" a="1"/>
  <c r="N122" i="61" s="1"/>
  <c r="B122" i="61" a="1"/>
  <c r="B122" i="61" s="1"/>
  <c r="N121" i="61" a="1"/>
  <c r="N121" i="61" s="1"/>
  <c r="B121" i="61" a="1"/>
  <c r="B121" i="61" s="1"/>
  <c r="N120" i="61" a="1"/>
  <c r="N120" i="61" s="1"/>
  <c r="B120" i="61" a="1"/>
  <c r="B120" i="61" s="1"/>
  <c r="N119" i="61" a="1"/>
  <c r="N119" i="61" s="1"/>
  <c r="B119" i="61" a="1"/>
  <c r="B119" i="61" s="1"/>
  <c r="N118" i="61" a="1"/>
  <c r="N118" i="61" s="1"/>
  <c r="B118" i="61" a="1"/>
  <c r="B118" i="61" s="1"/>
  <c r="N117" i="61" a="1"/>
  <c r="N117" i="61" s="1"/>
  <c r="B117" i="61" a="1"/>
  <c r="B117" i="61" s="1"/>
  <c r="N116" i="61" a="1"/>
  <c r="N116" i="61" s="1"/>
  <c r="B116" i="61" a="1"/>
  <c r="B116" i="61" s="1"/>
  <c r="N115" i="61" a="1"/>
  <c r="N115" i="61" s="1"/>
  <c r="B115" i="61" a="1"/>
  <c r="B115" i="61" s="1"/>
  <c r="N114" i="61" a="1"/>
  <c r="N114" i="61" s="1"/>
  <c r="B114" i="61" a="1"/>
  <c r="B114" i="61" s="1"/>
  <c r="N113" i="61" a="1"/>
  <c r="N113" i="61" s="1"/>
  <c r="B113" i="61" a="1"/>
  <c r="B113" i="61" s="1"/>
  <c r="N112" i="61" a="1"/>
  <c r="N112" i="61" s="1"/>
  <c r="B112" i="61" a="1"/>
  <c r="B112" i="61" s="1"/>
  <c r="N111" i="61" a="1"/>
  <c r="N111" i="61" s="1"/>
  <c r="B111" i="61" a="1"/>
  <c r="B111" i="61" s="1"/>
  <c r="N110" i="61" a="1"/>
  <c r="N110" i="61" s="1"/>
  <c r="B110" i="61" a="1"/>
  <c r="B110" i="61" s="1"/>
  <c r="N109" i="61" a="1"/>
  <c r="N109" i="61" s="1"/>
  <c r="B109" i="61" a="1"/>
  <c r="B109" i="61" s="1"/>
  <c r="N108" i="61" a="1"/>
  <c r="N108" i="61" s="1"/>
  <c r="B108" i="61" a="1"/>
  <c r="B108" i="61" s="1"/>
  <c r="N107" i="61" a="1"/>
  <c r="N107" i="61" s="1"/>
  <c r="B107" i="61" a="1"/>
  <c r="B107" i="61" s="1"/>
  <c r="N106" i="61" a="1"/>
  <c r="N106" i="61" s="1"/>
  <c r="B106" i="61" a="1"/>
  <c r="B106" i="61" s="1"/>
  <c r="N105" i="61" a="1"/>
  <c r="N105" i="61" s="1"/>
  <c r="B105" i="61" a="1"/>
  <c r="B105" i="61" s="1"/>
  <c r="N104" i="61" a="1"/>
  <c r="N104" i="61" s="1"/>
  <c r="B104" i="61" a="1"/>
  <c r="B104" i="61" s="1"/>
  <c r="N103" i="61" a="1"/>
  <c r="N103" i="61" s="1"/>
  <c r="B103" i="61" a="1"/>
  <c r="B103" i="61" s="1"/>
  <c r="N102" i="61" a="1"/>
  <c r="N102" i="61" s="1"/>
  <c r="B102" i="61" a="1"/>
  <c r="B102" i="61" s="1"/>
  <c r="N101" i="61" a="1"/>
  <c r="N101" i="61" s="1"/>
  <c r="B101" i="61" a="1"/>
  <c r="B101" i="61" s="1"/>
  <c r="N100" i="61" a="1"/>
  <c r="N100" i="61" s="1"/>
  <c r="B100" i="61" a="1"/>
  <c r="B100" i="61" s="1"/>
  <c r="N99" i="61" a="1"/>
  <c r="N99" i="61" s="1"/>
  <c r="B99" i="61" a="1"/>
  <c r="B99" i="61" s="1"/>
  <c r="N98" i="61" a="1"/>
  <c r="N98" i="61" s="1"/>
  <c r="B98" i="61" a="1"/>
  <c r="B98" i="61" s="1"/>
  <c r="N97" i="61" a="1"/>
  <c r="N97" i="61" s="1"/>
  <c r="B97" i="61" a="1"/>
  <c r="B97" i="61" s="1"/>
  <c r="N96" i="61" a="1"/>
  <c r="N96" i="61" s="1"/>
  <c r="B96" i="61" a="1"/>
  <c r="B96" i="61" s="1"/>
  <c r="N95" i="61" a="1"/>
  <c r="N95" i="61" s="1"/>
  <c r="B95" i="61" a="1"/>
  <c r="B95" i="61" s="1"/>
  <c r="N94" i="61" a="1"/>
  <c r="N94" i="61" s="1"/>
  <c r="B94" i="61" a="1"/>
  <c r="B94" i="61" s="1"/>
  <c r="N93" i="61" a="1"/>
  <c r="N93" i="61" s="1"/>
  <c r="B93" i="61" a="1"/>
  <c r="B93" i="61" s="1"/>
  <c r="N92" i="61" a="1"/>
  <c r="N92" i="61" s="1"/>
  <c r="B92" i="61" a="1"/>
  <c r="B92" i="61" s="1"/>
  <c r="N91" i="61" a="1"/>
  <c r="N91" i="61" s="1"/>
  <c r="B91" i="61" a="1"/>
  <c r="B91" i="61" s="1"/>
  <c r="N90" i="61" a="1"/>
  <c r="N90" i="61" s="1"/>
  <c r="B90" i="61" a="1"/>
  <c r="B90" i="61" s="1"/>
  <c r="N89" i="61" a="1"/>
  <c r="N89" i="61" s="1"/>
  <c r="B89" i="61" a="1"/>
  <c r="B89" i="61" s="1"/>
  <c r="N88" i="61" a="1"/>
  <c r="N88" i="61" s="1"/>
  <c r="B88" i="61" a="1"/>
  <c r="B88" i="61" s="1"/>
  <c r="N87" i="61" a="1"/>
  <c r="N87" i="61" s="1"/>
  <c r="B87" i="61" a="1"/>
  <c r="B87" i="61" s="1"/>
  <c r="N86" i="61" a="1"/>
  <c r="N86" i="61" s="1"/>
  <c r="B86" i="61" a="1"/>
  <c r="B86" i="61" s="1"/>
  <c r="N85" i="61" a="1"/>
  <c r="N85" i="61" s="1"/>
  <c r="B85" i="61" a="1"/>
  <c r="B85" i="61" s="1"/>
  <c r="N84" i="61" a="1"/>
  <c r="N84" i="61" s="1"/>
  <c r="B84" i="61" a="1"/>
  <c r="B84" i="61" s="1"/>
  <c r="N83" i="61" a="1"/>
  <c r="N83" i="61" s="1"/>
  <c r="B83" i="61" a="1"/>
  <c r="B83" i="61" s="1"/>
  <c r="N82" i="61" a="1"/>
  <c r="N82" i="61" s="1"/>
  <c r="B82" i="61" a="1"/>
  <c r="B82" i="61" s="1"/>
  <c r="N81" i="61" a="1"/>
  <c r="N81" i="61" s="1"/>
  <c r="B81" i="61" a="1"/>
  <c r="B81" i="61" s="1"/>
  <c r="N80" i="61" a="1"/>
  <c r="N80" i="61" s="1"/>
  <c r="B80" i="61" a="1"/>
  <c r="B80" i="61" s="1"/>
  <c r="N79" i="61" a="1"/>
  <c r="N79" i="61" s="1"/>
  <c r="B79" i="61" a="1"/>
  <c r="B79" i="61" s="1"/>
  <c r="N78" i="61" a="1"/>
  <c r="N78" i="61" s="1"/>
  <c r="B78" i="61" a="1"/>
  <c r="B78" i="61" s="1"/>
  <c r="N77" i="61" a="1"/>
  <c r="N77" i="61" s="1"/>
  <c r="B77" i="61" a="1"/>
  <c r="B77" i="61" s="1"/>
  <c r="N76" i="61" a="1"/>
  <c r="N76" i="61" s="1"/>
  <c r="B76" i="61" a="1"/>
  <c r="B76" i="61" s="1"/>
  <c r="N75" i="61" a="1"/>
  <c r="N75" i="61" s="1"/>
  <c r="B75" i="61" a="1"/>
  <c r="B75" i="61" s="1"/>
  <c r="N74" i="61" a="1"/>
  <c r="N74" i="61" s="1"/>
  <c r="B74" i="61" a="1"/>
  <c r="B74" i="61" s="1"/>
  <c r="N73" i="61" a="1"/>
  <c r="N73" i="61" s="1"/>
  <c r="B73" i="61" a="1"/>
  <c r="B73" i="61" s="1"/>
  <c r="N72" i="61" a="1"/>
  <c r="N72" i="61" s="1"/>
  <c r="B72" i="61" a="1"/>
  <c r="B72" i="61" s="1"/>
  <c r="N71" i="61" a="1"/>
  <c r="N71" i="61" s="1"/>
  <c r="B71" i="61" a="1"/>
  <c r="B71" i="61" s="1"/>
  <c r="N70" i="61" a="1"/>
  <c r="N70" i="61" s="1"/>
  <c r="B70" i="61" a="1"/>
  <c r="B70" i="61" s="1"/>
  <c r="N69" i="61" a="1"/>
  <c r="N69" i="61" s="1"/>
  <c r="B69" i="61" a="1"/>
  <c r="B69" i="61" s="1"/>
  <c r="N68" i="61" a="1"/>
  <c r="N68" i="61" s="1"/>
  <c r="B68" i="61" a="1"/>
  <c r="B68" i="61" s="1"/>
  <c r="N67" i="61" a="1"/>
  <c r="N67" i="61" s="1"/>
  <c r="B67" i="61" a="1"/>
  <c r="B67" i="61" s="1"/>
  <c r="N66" i="61" a="1"/>
  <c r="N66" i="61" s="1"/>
  <c r="B66" i="61" a="1"/>
  <c r="B66" i="61" s="1"/>
  <c r="N65" i="61" a="1"/>
  <c r="N65" i="61" s="1"/>
  <c r="B65" i="61" a="1"/>
  <c r="B65" i="61" s="1"/>
  <c r="N64" i="61" a="1"/>
  <c r="N64" i="61" s="1"/>
  <c r="B64" i="61" a="1"/>
  <c r="B64" i="61" s="1"/>
  <c r="N63" i="61" a="1"/>
  <c r="N63" i="61" s="1"/>
  <c r="B63" i="61" a="1"/>
  <c r="B63" i="61" s="1"/>
  <c r="N62" i="61" a="1"/>
  <c r="N62" i="61" s="1"/>
  <c r="B62" i="61" a="1"/>
  <c r="B62" i="61" s="1"/>
  <c r="N61" i="61" a="1"/>
  <c r="N61" i="61" s="1"/>
  <c r="B61" i="61" a="1"/>
  <c r="B61" i="61" s="1"/>
  <c r="N60" i="61" a="1"/>
  <c r="N60" i="61" s="1"/>
  <c r="B60" i="61" a="1"/>
  <c r="B60" i="61" s="1"/>
  <c r="N59" i="61" a="1"/>
  <c r="N59" i="61" s="1"/>
  <c r="B59" i="61" a="1"/>
  <c r="B59" i="61" s="1"/>
  <c r="N58" i="61" a="1"/>
  <c r="N58" i="61" s="1"/>
  <c r="B58" i="61" a="1"/>
  <c r="B58" i="61" s="1"/>
  <c r="N57" i="61" a="1"/>
  <c r="N57" i="61" s="1"/>
  <c r="B57" i="61" a="1"/>
  <c r="B57" i="61" s="1"/>
  <c r="N56" i="61" a="1"/>
  <c r="N56" i="61" s="1"/>
  <c r="B56" i="61" a="1"/>
  <c r="B56" i="61" s="1"/>
  <c r="N55" i="61" a="1"/>
  <c r="N55" i="61" s="1"/>
  <c r="B55" i="61" a="1"/>
  <c r="B55" i="61" s="1"/>
  <c r="N54" i="61" a="1"/>
  <c r="N54" i="61" s="1"/>
  <c r="B54" i="61" a="1"/>
  <c r="B54" i="61" s="1"/>
  <c r="N53" i="61" a="1"/>
  <c r="N53" i="61" s="1"/>
  <c r="B53" i="61" a="1"/>
  <c r="B53" i="61" s="1"/>
  <c r="N52" i="61" a="1"/>
  <c r="N52" i="61" s="1"/>
  <c r="B52" i="61" a="1"/>
  <c r="B52" i="61" s="1"/>
  <c r="N51" i="61" a="1"/>
  <c r="N51" i="61" s="1"/>
  <c r="B51" i="61" a="1"/>
  <c r="B51" i="61" s="1"/>
  <c r="N50" i="61" a="1"/>
  <c r="N50" i="61" s="1"/>
  <c r="B50" i="61" a="1"/>
  <c r="B50" i="61" s="1"/>
  <c r="N49" i="61" a="1"/>
  <c r="N49" i="61" s="1"/>
  <c r="B49" i="61" a="1"/>
  <c r="B49" i="61" s="1"/>
  <c r="N48" i="61" a="1"/>
  <c r="N48" i="61" s="1"/>
  <c r="B48" i="61" a="1"/>
  <c r="B48" i="61" s="1"/>
  <c r="N47" i="61" a="1"/>
  <c r="N47" i="61" s="1"/>
  <c r="B47" i="61" a="1"/>
  <c r="B47" i="61" s="1"/>
  <c r="N46" i="61" a="1"/>
  <c r="N46" i="61" s="1"/>
  <c r="B46" i="61" a="1"/>
  <c r="B46" i="61" s="1"/>
  <c r="N45" i="61" a="1"/>
  <c r="N45" i="61" s="1"/>
  <c r="B45" i="61" a="1"/>
  <c r="B45" i="61" s="1"/>
  <c r="N44" i="61" a="1"/>
  <c r="N44" i="61" s="1"/>
  <c r="B44" i="61" a="1"/>
  <c r="B44" i="61" s="1"/>
  <c r="N43" i="61" a="1"/>
  <c r="N43" i="61" s="1"/>
  <c r="B43" i="61" a="1"/>
  <c r="B43" i="61" s="1"/>
  <c r="N42" i="61" a="1"/>
  <c r="N42" i="61" s="1"/>
  <c r="B42" i="61" a="1"/>
  <c r="B42" i="61" s="1"/>
  <c r="N41" i="61" a="1"/>
  <c r="N41" i="61" s="1"/>
  <c r="B41" i="61" a="1"/>
  <c r="B41" i="61" s="1"/>
  <c r="N40" i="61" a="1"/>
  <c r="N40" i="61" s="1"/>
  <c r="B40" i="61" a="1"/>
  <c r="B40" i="61" s="1"/>
  <c r="N39" i="61" a="1"/>
  <c r="N39" i="61" s="1"/>
  <c r="B39" i="61" a="1"/>
  <c r="B39" i="61" s="1"/>
  <c r="N38" i="61" a="1"/>
  <c r="N38" i="61" s="1"/>
  <c r="B38" i="61" a="1"/>
  <c r="B38" i="61" s="1"/>
  <c r="N37" i="61" a="1"/>
  <c r="N37" i="61" s="1"/>
  <c r="B37" i="61" a="1"/>
  <c r="B37" i="61" s="1"/>
  <c r="N36" i="61" a="1"/>
  <c r="N36" i="61" s="1"/>
  <c r="B36" i="61" a="1"/>
  <c r="B36" i="61" s="1"/>
  <c r="N35" i="61" a="1"/>
  <c r="N35" i="61" s="1"/>
  <c r="B35" i="61" a="1"/>
  <c r="B35" i="61" s="1"/>
  <c r="N34" i="61" a="1"/>
  <c r="N34" i="61" s="1"/>
  <c r="B34" i="61" a="1"/>
  <c r="B34" i="61" s="1"/>
  <c r="N33" i="61" a="1"/>
  <c r="N33" i="61" s="1"/>
  <c r="B33" i="61" a="1"/>
  <c r="B33" i="61" s="1"/>
  <c r="N32" i="61" a="1"/>
  <c r="N32" i="61" s="1"/>
  <c r="B32" i="61" a="1"/>
  <c r="B32" i="61" s="1"/>
  <c r="N31" i="61" a="1"/>
  <c r="N31" i="61" s="1"/>
  <c r="B31" i="61" a="1"/>
  <c r="B31" i="61" s="1"/>
  <c r="N30" i="61" a="1"/>
  <c r="N30" i="61" s="1"/>
  <c r="B30" i="61" a="1"/>
  <c r="B30" i="61" s="1"/>
  <c r="N29" i="61" a="1"/>
  <c r="N29" i="61" s="1"/>
  <c r="B29" i="61" a="1"/>
  <c r="B29" i="61" s="1"/>
  <c r="N28" i="61" a="1"/>
  <c r="N28" i="61" s="1"/>
  <c r="B28" i="61" a="1"/>
  <c r="B28" i="61" s="1"/>
  <c r="N27" i="61" a="1"/>
  <c r="N27" i="61" s="1"/>
  <c r="B27" i="61" a="1"/>
  <c r="B27" i="61" s="1"/>
  <c r="N26" i="61" a="1"/>
  <c r="N26" i="61" s="1"/>
  <c r="B26" i="61" a="1"/>
  <c r="B26" i="61" s="1"/>
  <c r="N25" i="61" a="1"/>
  <c r="N25" i="61" s="1"/>
  <c r="B25" i="61" a="1"/>
  <c r="B25" i="61" s="1"/>
  <c r="N24" i="61" a="1"/>
  <c r="N24" i="61" s="1"/>
  <c r="B24" i="61" a="1"/>
  <c r="B24" i="61" s="1"/>
  <c r="N23" i="61" a="1"/>
  <c r="N23" i="61" s="1"/>
  <c r="B23" i="61" a="1"/>
  <c r="B23" i="61" s="1"/>
  <c r="N22" i="61" a="1"/>
  <c r="N22" i="61" s="1"/>
  <c r="B22" i="61" a="1"/>
  <c r="B22" i="61" s="1"/>
  <c r="N21" i="61" a="1"/>
  <c r="N21" i="61" s="1"/>
  <c r="B21" i="61" a="1"/>
  <c r="B21" i="61" s="1"/>
  <c r="N20" i="61" a="1"/>
  <c r="N20" i="61" s="1"/>
  <c r="B20" i="61" a="1"/>
  <c r="B20" i="61" s="1"/>
  <c r="N19" i="61" a="1"/>
  <c r="N19" i="61" s="1"/>
  <c r="B19" i="61" a="1"/>
  <c r="B19" i="61" s="1"/>
  <c r="N18" i="61" a="1"/>
  <c r="N18" i="61" s="1"/>
  <c r="B18" i="61" a="1"/>
  <c r="B18" i="61" s="1"/>
  <c r="N17" i="61" a="1"/>
  <c r="N17" i="61" s="1"/>
  <c r="B17" i="61" a="1"/>
  <c r="B17" i="61" s="1"/>
  <c r="N16" i="61" a="1"/>
  <c r="N16" i="61" s="1"/>
  <c r="B16" i="61" a="1"/>
  <c r="B16" i="61" s="1"/>
  <c r="N15" i="61" a="1"/>
  <c r="N15" i="61" s="1"/>
  <c r="B15" i="61" a="1"/>
  <c r="B15" i="61" s="1"/>
  <c r="N14" i="61" a="1"/>
  <c r="N14" i="61" s="1"/>
  <c r="B14" i="61" a="1"/>
  <c r="B14" i="61" s="1"/>
  <c r="N13" i="61" a="1"/>
  <c r="N13" i="61" s="1"/>
  <c r="B13" i="61" a="1"/>
  <c r="B13" i="61" s="1"/>
  <c r="N12" i="61" a="1"/>
  <c r="N12" i="61" s="1"/>
  <c r="B12" i="61" a="1"/>
  <c r="B12" i="61" s="1"/>
  <c r="N11" i="61" a="1"/>
  <c r="N11" i="61" s="1"/>
  <c r="B11" i="61" a="1"/>
  <c r="B11" i="61" s="1"/>
  <c r="N10" i="61" a="1"/>
  <c r="N10" i="61" s="1"/>
  <c r="B10" i="61" a="1"/>
  <c r="B10" i="61" s="1"/>
  <c r="N9" i="61" a="1"/>
  <c r="N9" i="61" s="1"/>
  <c r="B9" i="61" a="1"/>
  <c r="B9" i="61" s="1"/>
  <c r="N8" i="61" a="1"/>
  <c r="N8" i="61" s="1"/>
  <c r="B8" i="61" a="1"/>
  <c r="B8" i="61" s="1"/>
  <c r="N7" i="61" a="1"/>
  <c r="N7" i="61" s="1"/>
  <c r="B7" i="61" a="1"/>
  <c r="B7" i="61" s="1"/>
  <c r="N6" i="61" a="1"/>
  <c r="N6" i="61" s="1"/>
  <c r="B6" i="61" a="1"/>
  <c r="B6" i="61" s="1"/>
  <c r="N5" i="61" a="1"/>
  <c r="N5" i="61" s="1"/>
  <c r="B5" i="61" a="1"/>
  <c r="B5" i="61" s="1"/>
  <c r="N4" i="61" a="1"/>
  <c r="N4" i="61" s="1"/>
  <c r="B4" i="61" a="1"/>
  <c r="B4" i="61" s="1"/>
  <c r="N3" i="61" a="1"/>
  <c r="N3" i="61" s="1"/>
  <c r="B3" i="61" a="1"/>
  <c r="B3" i="61" s="1"/>
  <c r="N200" i="60" a="1"/>
  <c r="N200" i="60" s="1"/>
  <c r="B200" i="60" a="1"/>
  <c r="B200" i="60" s="1"/>
  <c r="N199" i="60" a="1"/>
  <c r="N199" i="60" s="1"/>
  <c r="B199" i="60" a="1"/>
  <c r="B199" i="60" s="1"/>
  <c r="N198" i="60" a="1"/>
  <c r="N198" i="60" s="1"/>
  <c r="B198" i="60" a="1"/>
  <c r="B198" i="60" s="1"/>
  <c r="N197" i="60" a="1"/>
  <c r="N197" i="60" s="1"/>
  <c r="B197" i="60" a="1"/>
  <c r="B197" i="60" s="1"/>
  <c r="N196" i="60" a="1"/>
  <c r="N196" i="60" s="1"/>
  <c r="B196" i="60" a="1"/>
  <c r="B196" i="60" s="1"/>
  <c r="N195" i="60" a="1"/>
  <c r="N195" i="60" s="1"/>
  <c r="B195" i="60" a="1"/>
  <c r="B195" i="60" s="1"/>
  <c r="N194" i="60" a="1"/>
  <c r="N194" i="60" s="1"/>
  <c r="B194" i="60" a="1"/>
  <c r="B194" i="60" s="1"/>
  <c r="N193" i="60" a="1"/>
  <c r="N193" i="60" s="1"/>
  <c r="B193" i="60" a="1"/>
  <c r="B193" i="60" s="1"/>
  <c r="N192" i="60" a="1"/>
  <c r="N192" i="60" s="1"/>
  <c r="B192" i="60" a="1"/>
  <c r="B192" i="60" s="1"/>
  <c r="N191" i="60" a="1"/>
  <c r="N191" i="60" s="1"/>
  <c r="B191" i="60" a="1"/>
  <c r="B191" i="60" s="1"/>
  <c r="N190" i="60" a="1"/>
  <c r="N190" i="60" s="1"/>
  <c r="B190" i="60" a="1"/>
  <c r="B190" i="60" s="1"/>
  <c r="N189" i="60" a="1"/>
  <c r="N189" i="60" s="1"/>
  <c r="B189" i="60" a="1"/>
  <c r="B189" i="60" s="1"/>
  <c r="N188" i="60" a="1"/>
  <c r="N188" i="60" s="1"/>
  <c r="B188" i="60" a="1"/>
  <c r="B188" i="60" s="1"/>
  <c r="N187" i="60" a="1"/>
  <c r="N187" i="60" s="1"/>
  <c r="B187" i="60" a="1"/>
  <c r="B187" i="60" s="1"/>
  <c r="N186" i="60" a="1"/>
  <c r="N186" i="60" s="1"/>
  <c r="B186" i="60" a="1"/>
  <c r="B186" i="60" s="1"/>
  <c r="N185" i="60" a="1"/>
  <c r="N185" i="60" s="1"/>
  <c r="B185" i="60" a="1"/>
  <c r="B185" i="60" s="1"/>
  <c r="N184" i="60" a="1"/>
  <c r="N184" i="60" s="1"/>
  <c r="B184" i="60" a="1"/>
  <c r="B184" i="60" s="1"/>
  <c r="N183" i="60" a="1"/>
  <c r="N183" i="60" s="1"/>
  <c r="B183" i="60" a="1"/>
  <c r="B183" i="60" s="1"/>
  <c r="N182" i="60" a="1"/>
  <c r="N182" i="60" s="1"/>
  <c r="B182" i="60" a="1"/>
  <c r="B182" i="60" s="1"/>
  <c r="N181" i="60" a="1"/>
  <c r="N181" i="60" s="1"/>
  <c r="B181" i="60" a="1"/>
  <c r="B181" i="60" s="1"/>
  <c r="N180" i="60" a="1"/>
  <c r="N180" i="60" s="1"/>
  <c r="B180" i="60" a="1"/>
  <c r="B180" i="60" s="1"/>
  <c r="N179" i="60" a="1"/>
  <c r="N179" i="60" s="1"/>
  <c r="B179" i="60" a="1"/>
  <c r="B179" i="60" s="1"/>
  <c r="N178" i="60" a="1"/>
  <c r="N178" i="60" s="1"/>
  <c r="B178" i="60" a="1"/>
  <c r="B178" i="60" s="1"/>
  <c r="N177" i="60" a="1"/>
  <c r="N177" i="60" s="1"/>
  <c r="B177" i="60" a="1"/>
  <c r="B177" i="60" s="1"/>
  <c r="N176" i="60" a="1"/>
  <c r="N176" i="60" s="1"/>
  <c r="B176" i="60" a="1"/>
  <c r="B176" i="60" s="1"/>
  <c r="N175" i="60" a="1"/>
  <c r="N175" i="60" s="1"/>
  <c r="B175" i="60" a="1"/>
  <c r="B175" i="60" s="1"/>
  <c r="N174" i="60" a="1"/>
  <c r="N174" i="60" s="1"/>
  <c r="B174" i="60" a="1"/>
  <c r="B174" i="60" s="1"/>
  <c r="N173" i="60" a="1"/>
  <c r="N173" i="60" s="1"/>
  <c r="B173" i="60" a="1"/>
  <c r="B173" i="60" s="1"/>
  <c r="N172" i="60" a="1"/>
  <c r="N172" i="60" s="1"/>
  <c r="B172" i="60" a="1"/>
  <c r="B172" i="60" s="1"/>
  <c r="N171" i="60" a="1"/>
  <c r="N171" i="60" s="1"/>
  <c r="B171" i="60" a="1"/>
  <c r="B171" i="60" s="1"/>
  <c r="N170" i="60" a="1"/>
  <c r="N170" i="60" s="1"/>
  <c r="B170" i="60" a="1"/>
  <c r="B170" i="60" s="1"/>
  <c r="N169" i="60" a="1"/>
  <c r="N169" i="60" s="1"/>
  <c r="B169" i="60" a="1"/>
  <c r="B169" i="60" s="1"/>
  <c r="N168" i="60" a="1"/>
  <c r="N168" i="60" s="1"/>
  <c r="B168" i="60" a="1"/>
  <c r="B168" i="60" s="1"/>
  <c r="N167" i="60" a="1"/>
  <c r="N167" i="60" s="1"/>
  <c r="B167" i="60" a="1"/>
  <c r="B167" i="60" s="1"/>
  <c r="N166" i="60" a="1"/>
  <c r="N166" i="60" s="1"/>
  <c r="B166" i="60" a="1"/>
  <c r="B166" i="60" s="1"/>
  <c r="N165" i="60" a="1"/>
  <c r="N165" i="60" s="1"/>
  <c r="B165" i="60" a="1"/>
  <c r="B165" i="60" s="1"/>
  <c r="N164" i="60" a="1"/>
  <c r="N164" i="60" s="1"/>
  <c r="B164" i="60" a="1"/>
  <c r="B164" i="60" s="1"/>
  <c r="N163" i="60" a="1"/>
  <c r="N163" i="60" s="1"/>
  <c r="B163" i="60" a="1"/>
  <c r="B163" i="60" s="1"/>
  <c r="N162" i="60" a="1"/>
  <c r="N162" i="60" s="1"/>
  <c r="B162" i="60" a="1"/>
  <c r="B162" i="60" s="1"/>
  <c r="N161" i="60" a="1"/>
  <c r="N161" i="60" s="1"/>
  <c r="B161" i="60" a="1"/>
  <c r="B161" i="60" s="1"/>
  <c r="N160" i="60" a="1"/>
  <c r="N160" i="60" s="1"/>
  <c r="B160" i="60" a="1"/>
  <c r="B160" i="60" s="1"/>
  <c r="N159" i="60" a="1"/>
  <c r="N159" i="60" s="1"/>
  <c r="B159" i="60" a="1"/>
  <c r="B159" i="60" s="1"/>
  <c r="N158" i="60" a="1"/>
  <c r="N158" i="60" s="1"/>
  <c r="B158" i="60" a="1"/>
  <c r="B158" i="60" s="1"/>
  <c r="N157" i="60" a="1"/>
  <c r="N157" i="60" s="1"/>
  <c r="B157" i="60" a="1"/>
  <c r="B157" i="60" s="1"/>
  <c r="N156" i="60" a="1"/>
  <c r="N156" i="60" s="1"/>
  <c r="B156" i="60" a="1"/>
  <c r="B156" i="60" s="1"/>
  <c r="N155" i="60" a="1"/>
  <c r="N155" i="60" s="1"/>
  <c r="B155" i="60" a="1"/>
  <c r="B155" i="60" s="1"/>
  <c r="N154" i="60" a="1"/>
  <c r="N154" i="60" s="1"/>
  <c r="B154" i="60" a="1"/>
  <c r="B154" i="60" s="1"/>
  <c r="N153" i="60" a="1"/>
  <c r="N153" i="60" s="1"/>
  <c r="B153" i="60" a="1"/>
  <c r="B153" i="60" s="1"/>
  <c r="N152" i="60" a="1"/>
  <c r="N152" i="60" s="1"/>
  <c r="B152" i="60" a="1"/>
  <c r="B152" i="60" s="1"/>
  <c r="N151" i="60" a="1"/>
  <c r="N151" i="60" s="1"/>
  <c r="B151" i="60" a="1"/>
  <c r="B151" i="60" s="1"/>
  <c r="N150" i="60" a="1"/>
  <c r="N150" i="60" s="1"/>
  <c r="B150" i="60" a="1"/>
  <c r="B150" i="60" s="1"/>
  <c r="N149" i="60" a="1"/>
  <c r="N149" i="60" s="1"/>
  <c r="B149" i="60" a="1"/>
  <c r="B149" i="60" s="1"/>
  <c r="N148" i="60" a="1"/>
  <c r="N148" i="60" s="1"/>
  <c r="B148" i="60" a="1"/>
  <c r="B148" i="60" s="1"/>
  <c r="N147" i="60" a="1"/>
  <c r="N147" i="60" s="1"/>
  <c r="B147" i="60" a="1"/>
  <c r="B147" i="60" s="1"/>
  <c r="N146" i="60" a="1"/>
  <c r="N146" i="60" s="1"/>
  <c r="B146" i="60" a="1"/>
  <c r="B146" i="60" s="1"/>
  <c r="N145" i="60" a="1"/>
  <c r="N145" i="60" s="1"/>
  <c r="B145" i="60" a="1"/>
  <c r="B145" i="60" s="1"/>
  <c r="N144" i="60" a="1"/>
  <c r="N144" i="60" s="1"/>
  <c r="B144" i="60" a="1"/>
  <c r="B144" i="60" s="1"/>
  <c r="N143" i="60" a="1"/>
  <c r="N143" i="60" s="1"/>
  <c r="B143" i="60" a="1"/>
  <c r="B143" i="60" s="1"/>
  <c r="N142" i="60" a="1"/>
  <c r="N142" i="60" s="1"/>
  <c r="B142" i="60" a="1"/>
  <c r="B142" i="60" s="1"/>
  <c r="N141" i="60" a="1"/>
  <c r="N141" i="60" s="1"/>
  <c r="B141" i="60" a="1"/>
  <c r="B141" i="60" s="1"/>
  <c r="N140" i="60" a="1"/>
  <c r="N140" i="60" s="1"/>
  <c r="B140" i="60" a="1"/>
  <c r="B140" i="60" s="1"/>
  <c r="N139" i="60" a="1"/>
  <c r="N139" i="60" s="1"/>
  <c r="B139" i="60" a="1"/>
  <c r="B139" i="60" s="1"/>
  <c r="N138" i="60" a="1"/>
  <c r="N138" i="60" s="1"/>
  <c r="B138" i="60" a="1"/>
  <c r="B138" i="60" s="1"/>
  <c r="N137" i="60" a="1"/>
  <c r="N137" i="60" s="1"/>
  <c r="B137" i="60" a="1"/>
  <c r="B137" i="60" s="1"/>
  <c r="N136" i="60" a="1"/>
  <c r="N136" i="60" s="1"/>
  <c r="B136" i="60" a="1"/>
  <c r="B136" i="60" s="1"/>
  <c r="N135" i="60" a="1"/>
  <c r="N135" i="60" s="1"/>
  <c r="B135" i="60" a="1"/>
  <c r="B135" i="60" s="1"/>
  <c r="N134" i="60" a="1"/>
  <c r="N134" i="60" s="1"/>
  <c r="B134" i="60" a="1"/>
  <c r="B134" i="60" s="1"/>
  <c r="N133" i="60" a="1"/>
  <c r="N133" i="60" s="1"/>
  <c r="B133" i="60" a="1"/>
  <c r="B133" i="60" s="1"/>
  <c r="N132" i="60" a="1"/>
  <c r="N132" i="60" s="1"/>
  <c r="B132" i="60" a="1"/>
  <c r="B132" i="60" s="1"/>
  <c r="N131" i="60" a="1"/>
  <c r="N131" i="60" s="1"/>
  <c r="B131" i="60" a="1"/>
  <c r="B131" i="60" s="1"/>
  <c r="N130" i="60" a="1"/>
  <c r="N130" i="60" s="1"/>
  <c r="B130" i="60" a="1"/>
  <c r="B130" i="60" s="1"/>
  <c r="N129" i="60" a="1"/>
  <c r="N129" i="60" s="1"/>
  <c r="B129" i="60" a="1"/>
  <c r="B129" i="60" s="1"/>
  <c r="N128" i="60" a="1"/>
  <c r="N128" i="60" s="1"/>
  <c r="B128" i="60" a="1"/>
  <c r="B128" i="60" s="1"/>
  <c r="N127" i="60" a="1"/>
  <c r="N127" i="60" s="1"/>
  <c r="B127" i="60" a="1"/>
  <c r="B127" i="60" s="1"/>
  <c r="N126" i="60" a="1"/>
  <c r="N126" i="60" s="1"/>
  <c r="B126" i="60" a="1"/>
  <c r="B126" i="60" s="1"/>
  <c r="N125" i="60" a="1"/>
  <c r="N125" i="60" s="1"/>
  <c r="B125" i="60" a="1"/>
  <c r="B125" i="60" s="1"/>
  <c r="N124" i="60" a="1"/>
  <c r="N124" i="60" s="1"/>
  <c r="B124" i="60" a="1"/>
  <c r="B124" i="60" s="1"/>
  <c r="N123" i="60" a="1"/>
  <c r="N123" i="60" s="1"/>
  <c r="B123" i="60" a="1"/>
  <c r="B123" i="60" s="1"/>
  <c r="N122" i="60" a="1"/>
  <c r="N122" i="60" s="1"/>
  <c r="B122" i="60" a="1"/>
  <c r="B122" i="60" s="1"/>
  <c r="N121" i="60" a="1"/>
  <c r="N121" i="60" s="1"/>
  <c r="B121" i="60" a="1"/>
  <c r="B121" i="60" s="1"/>
  <c r="N120" i="60" a="1"/>
  <c r="N120" i="60" s="1"/>
  <c r="B120" i="60" a="1"/>
  <c r="B120" i="60" s="1"/>
  <c r="N119" i="60" a="1"/>
  <c r="N119" i="60" s="1"/>
  <c r="B119" i="60" a="1"/>
  <c r="B119" i="60" s="1"/>
  <c r="N118" i="60" a="1"/>
  <c r="N118" i="60" s="1"/>
  <c r="B118" i="60" a="1"/>
  <c r="B118" i="60" s="1"/>
  <c r="N117" i="60" a="1"/>
  <c r="N117" i="60" s="1"/>
  <c r="B117" i="60" a="1"/>
  <c r="B117" i="60" s="1"/>
  <c r="N116" i="60" a="1"/>
  <c r="N116" i="60" s="1"/>
  <c r="B116" i="60" a="1"/>
  <c r="B116" i="60" s="1"/>
  <c r="N115" i="60" a="1"/>
  <c r="N115" i="60" s="1"/>
  <c r="B115" i="60" a="1"/>
  <c r="B115" i="60" s="1"/>
  <c r="N114" i="60" a="1"/>
  <c r="N114" i="60" s="1"/>
  <c r="B114" i="60" a="1"/>
  <c r="B114" i="60" s="1"/>
  <c r="N113" i="60" a="1"/>
  <c r="N113" i="60" s="1"/>
  <c r="B113" i="60" a="1"/>
  <c r="B113" i="60" s="1"/>
  <c r="N112" i="60" a="1"/>
  <c r="N112" i="60" s="1"/>
  <c r="B112" i="60" a="1"/>
  <c r="B112" i="60" s="1"/>
  <c r="N111" i="60" a="1"/>
  <c r="N111" i="60" s="1"/>
  <c r="B111" i="60" a="1"/>
  <c r="B111" i="60" s="1"/>
  <c r="N110" i="60" a="1"/>
  <c r="N110" i="60" s="1"/>
  <c r="B110" i="60" a="1"/>
  <c r="B110" i="60" s="1"/>
  <c r="N109" i="60" a="1"/>
  <c r="N109" i="60" s="1"/>
  <c r="B109" i="60" a="1"/>
  <c r="B109" i="60" s="1"/>
  <c r="N108" i="60" a="1"/>
  <c r="N108" i="60" s="1"/>
  <c r="B108" i="60" a="1"/>
  <c r="B108" i="60" s="1"/>
  <c r="N107" i="60" a="1"/>
  <c r="N107" i="60" s="1"/>
  <c r="B107" i="60" a="1"/>
  <c r="B107" i="60" s="1"/>
  <c r="N106" i="60" a="1"/>
  <c r="N106" i="60" s="1"/>
  <c r="B106" i="60" a="1"/>
  <c r="B106" i="60" s="1"/>
  <c r="N105" i="60" a="1"/>
  <c r="N105" i="60" s="1"/>
  <c r="B105" i="60" a="1"/>
  <c r="B105" i="60" s="1"/>
  <c r="N104" i="60" a="1"/>
  <c r="N104" i="60" s="1"/>
  <c r="B104" i="60" a="1"/>
  <c r="B104" i="60" s="1"/>
  <c r="N103" i="60" a="1"/>
  <c r="N103" i="60" s="1"/>
  <c r="B103" i="60" a="1"/>
  <c r="B103" i="60" s="1"/>
  <c r="N102" i="60" a="1"/>
  <c r="N102" i="60" s="1"/>
  <c r="B102" i="60" a="1"/>
  <c r="B102" i="60" s="1"/>
  <c r="N101" i="60" a="1"/>
  <c r="N101" i="60" s="1"/>
  <c r="B101" i="60" a="1"/>
  <c r="B101" i="60" s="1"/>
  <c r="N100" i="60" a="1"/>
  <c r="N100" i="60" s="1"/>
  <c r="B100" i="60" a="1"/>
  <c r="B100" i="60" s="1"/>
  <c r="N99" i="60" a="1"/>
  <c r="N99" i="60" s="1"/>
  <c r="B99" i="60" a="1"/>
  <c r="B99" i="60" s="1"/>
  <c r="N98" i="60" a="1"/>
  <c r="N98" i="60" s="1"/>
  <c r="B98" i="60" a="1"/>
  <c r="B98" i="60" s="1"/>
  <c r="N97" i="60" a="1"/>
  <c r="N97" i="60" s="1"/>
  <c r="B97" i="60" a="1"/>
  <c r="B97" i="60" s="1"/>
  <c r="N96" i="60" a="1"/>
  <c r="N96" i="60" s="1"/>
  <c r="B96" i="60" a="1"/>
  <c r="B96" i="60" s="1"/>
  <c r="N95" i="60" a="1"/>
  <c r="N95" i="60" s="1"/>
  <c r="B95" i="60" a="1"/>
  <c r="B95" i="60" s="1"/>
  <c r="N94" i="60" a="1"/>
  <c r="N94" i="60" s="1"/>
  <c r="B94" i="60" a="1"/>
  <c r="B94" i="60" s="1"/>
  <c r="N93" i="60" a="1"/>
  <c r="N93" i="60" s="1"/>
  <c r="B93" i="60" a="1"/>
  <c r="B93" i="60" s="1"/>
  <c r="N92" i="60" a="1"/>
  <c r="N92" i="60" s="1"/>
  <c r="B92" i="60" a="1"/>
  <c r="B92" i="60" s="1"/>
  <c r="N91" i="60" a="1"/>
  <c r="N91" i="60" s="1"/>
  <c r="B91" i="60" a="1"/>
  <c r="B91" i="60" s="1"/>
  <c r="N90" i="60" a="1"/>
  <c r="N90" i="60" s="1"/>
  <c r="B90" i="60" a="1"/>
  <c r="B90" i="60" s="1"/>
  <c r="N89" i="60" a="1"/>
  <c r="N89" i="60" s="1"/>
  <c r="B89" i="60" a="1"/>
  <c r="B89" i="60" s="1"/>
  <c r="N88" i="60" a="1"/>
  <c r="N88" i="60" s="1"/>
  <c r="B88" i="60" a="1"/>
  <c r="B88" i="60" s="1"/>
  <c r="N87" i="60" a="1"/>
  <c r="N87" i="60" s="1"/>
  <c r="B87" i="60" a="1"/>
  <c r="B87" i="60" s="1"/>
  <c r="N86" i="60" a="1"/>
  <c r="N86" i="60" s="1"/>
  <c r="B86" i="60" a="1"/>
  <c r="B86" i="60" s="1"/>
  <c r="N85" i="60" a="1"/>
  <c r="N85" i="60" s="1"/>
  <c r="B85" i="60" a="1"/>
  <c r="B85" i="60" s="1"/>
  <c r="N84" i="60" a="1"/>
  <c r="N84" i="60" s="1"/>
  <c r="B84" i="60" a="1"/>
  <c r="B84" i="60" s="1"/>
  <c r="N83" i="60" a="1"/>
  <c r="N83" i="60" s="1"/>
  <c r="B83" i="60" a="1"/>
  <c r="B83" i="60" s="1"/>
  <c r="N82" i="60" a="1"/>
  <c r="N82" i="60" s="1"/>
  <c r="B82" i="60" a="1"/>
  <c r="B82" i="60" s="1"/>
  <c r="N81" i="60" a="1"/>
  <c r="N81" i="60" s="1"/>
  <c r="B81" i="60" a="1"/>
  <c r="B81" i="60" s="1"/>
  <c r="N80" i="60" a="1"/>
  <c r="N80" i="60" s="1"/>
  <c r="B80" i="60" a="1"/>
  <c r="B80" i="60" s="1"/>
  <c r="N79" i="60" a="1"/>
  <c r="N79" i="60" s="1"/>
  <c r="B79" i="60" a="1"/>
  <c r="B79" i="60" s="1"/>
  <c r="N78" i="60" a="1"/>
  <c r="N78" i="60" s="1"/>
  <c r="B78" i="60" a="1"/>
  <c r="B78" i="60" s="1"/>
  <c r="N77" i="60" a="1"/>
  <c r="N77" i="60" s="1"/>
  <c r="B77" i="60" a="1"/>
  <c r="B77" i="60" s="1"/>
  <c r="N76" i="60" a="1"/>
  <c r="N76" i="60" s="1"/>
  <c r="B76" i="60" a="1"/>
  <c r="B76" i="60" s="1"/>
  <c r="N75" i="60" a="1"/>
  <c r="N75" i="60" s="1"/>
  <c r="B75" i="60" a="1"/>
  <c r="B75" i="60" s="1"/>
  <c r="N74" i="60" a="1"/>
  <c r="N74" i="60" s="1"/>
  <c r="B74" i="60" a="1"/>
  <c r="B74" i="60" s="1"/>
  <c r="N73" i="60" a="1"/>
  <c r="N73" i="60" s="1"/>
  <c r="B73" i="60" a="1"/>
  <c r="B73" i="60" s="1"/>
  <c r="N72" i="60" a="1"/>
  <c r="N72" i="60" s="1"/>
  <c r="B72" i="60" a="1"/>
  <c r="B72" i="60" s="1"/>
  <c r="N71" i="60" a="1"/>
  <c r="N71" i="60" s="1"/>
  <c r="B71" i="60" a="1"/>
  <c r="B71" i="60" s="1"/>
  <c r="N70" i="60" a="1"/>
  <c r="N70" i="60" s="1"/>
  <c r="B70" i="60" a="1"/>
  <c r="B70" i="60" s="1"/>
  <c r="N69" i="60" a="1"/>
  <c r="N69" i="60" s="1"/>
  <c r="B69" i="60" a="1"/>
  <c r="B69" i="60" s="1"/>
  <c r="N68" i="60" a="1"/>
  <c r="N68" i="60" s="1"/>
  <c r="B68" i="60" a="1"/>
  <c r="B68" i="60" s="1"/>
  <c r="N67" i="60" a="1"/>
  <c r="N67" i="60" s="1"/>
  <c r="B67" i="60" a="1"/>
  <c r="B67" i="60" s="1"/>
  <c r="N66" i="60" a="1"/>
  <c r="N66" i="60" s="1"/>
  <c r="B66" i="60" a="1"/>
  <c r="B66" i="60" s="1"/>
  <c r="N65" i="60" a="1"/>
  <c r="N65" i="60" s="1"/>
  <c r="B65" i="60" a="1"/>
  <c r="B65" i="60" s="1"/>
  <c r="N64" i="60" a="1"/>
  <c r="N64" i="60" s="1"/>
  <c r="B64" i="60" a="1"/>
  <c r="B64" i="60" s="1"/>
  <c r="N63" i="60" a="1"/>
  <c r="N63" i="60" s="1"/>
  <c r="B63" i="60" a="1"/>
  <c r="B63" i="60" s="1"/>
  <c r="N62" i="60" a="1"/>
  <c r="N62" i="60" s="1"/>
  <c r="B62" i="60" a="1"/>
  <c r="B62" i="60" s="1"/>
  <c r="N61" i="60" a="1"/>
  <c r="N61" i="60" s="1"/>
  <c r="B61" i="60" a="1"/>
  <c r="B61" i="60" s="1"/>
  <c r="N60" i="60" a="1"/>
  <c r="N60" i="60" s="1"/>
  <c r="B60" i="60" a="1"/>
  <c r="B60" i="60" s="1"/>
  <c r="N59" i="60" a="1"/>
  <c r="N59" i="60" s="1"/>
  <c r="B59" i="60" a="1"/>
  <c r="B59" i="60" s="1"/>
  <c r="N58" i="60" a="1"/>
  <c r="N58" i="60" s="1"/>
  <c r="B58" i="60" a="1"/>
  <c r="B58" i="60" s="1"/>
  <c r="N57" i="60" a="1"/>
  <c r="N57" i="60" s="1"/>
  <c r="B57" i="60" a="1"/>
  <c r="B57" i="60" s="1"/>
  <c r="N56" i="60" a="1"/>
  <c r="N56" i="60" s="1"/>
  <c r="B56" i="60" a="1"/>
  <c r="B56" i="60" s="1"/>
  <c r="N55" i="60" a="1"/>
  <c r="N55" i="60" s="1"/>
  <c r="B55" i="60" a="1"/>
  <c r="B55" i="60" s="1"/>
  <c r="N54" i="60" a="1"/>
  <c r="N54" i="60" s="1"/>
  <c r="B54" i="60" a="1"/>
  <c r="B54" i="60" s="1"/>
  <c r="N53" i="60" a="1"/>
  <c r="N53" i="60" s="1"/>
  <c r="B53" i="60" a="1"/>
  <c r="B53" i="60" s="1"/>
  <c r="N52" i="60" a="1"/>
  <c r="N52" i="60" s="1"/>
  <c r="B52" i="60" a="1"/>
  <c r="B52" i="60" s="1"/>
  <c r="N51" i="60" a="1"/>
  <c r="N51" i="60" s="1"/>
  <c r="B51" i="60" a="1"/>
  <c r="B51" i="60" s="1"/>
  <c r="N50" i="60" a="1"/>
  <c r="N50" i="60" s="1"/>
  <c r="B50" i="60" a="1"/>
  <c r="B50" i="60" s="1"/>
  <c r="N49" i="60" a="1"/>
  <c r="N49" i="60" s="1"/>
  <c r="B49" i="60" a="1"/>
  <c r="B49" i="60" s="1"/>
  <c r="N48" i="60" a="1"/>
  <c r="N48" i="60" s="1"/>
  <c r="B48" i="60" a="1"/>
  <c r="B48" i="60" s="1"/>
  <c r="N47" i="60" a="1"/>
  <c r="N47" i="60" s="1"/>
  <c r="B47" i="60" a="1"/>
  <c r="B47" i="60" s="1"/>
  <c r="N46" i="60" a="1"/>
  <c r="N46" i="60" s="1"/>
  <c r="B46" i="60" a="1"/>
  <c r="B46" i="60" s="1"/>
  <c r="N45" i="60" a="1"/>
  <c r="N45" i="60" s="1"/>
  <c r="B45" i="60" a="1"/>
  <c r="B45" i="60" s="1"/>
  <c r="N44" i="60" a="1"/>
  <c r="N44" i="60" s="1"/>
  <c r="B44" i="60" a="1"/>
  <c r="B44" i="60" s="1"/>
  <c r="N43" i="60" a="1"/>
  <c r="N43" i="60" s="1"/>
  <c r="B43" i="60" a="1"/>
  <c r="B43" i="60" s="1"/>
  <c r="N42" i="60" a="1"/>
  <c r="N42" i="60" s="1"/>
  <c r="B42" i="60" a="1"/>
  <c r="B42" i="60" s="1"/>
  <c r="N41" i="60" a="1"/>
  <c r="N41" i="60" s="1"/>
  <c r="B41" i="60" a="1"/>
  <c r="B41" i="60" s="1"/>
  <c r="N40" i="60" a="1"/>
  <c r="N40" i="60" s="1"/>
  <c r="B40" i="60" a="1"/>
  <c r="B40" i="60" s="1"/>
  <c r="N39" i="60" a="1"/>
  <c r="N39" i="60" s="1"/>
  <c r="B39" i="60" a="1"/>
  <c r="B39" i="60" s="1"/>
  <c r="N38" i="60" a="1"/>
  <c r="N38" i="60" s="1"/>
  <c r="B38" i="60" a="1"/>
  <c r="B38" i="60" s="1"/>
  <c r="N37" i="60" a="1"/>
  <c r="N37" i="60" s="1"/>
  <c r="B37" i="60" a="1"/>
  <c r="B37" i="60" s="1"/>
  <c r="N36" i="60" a="1"/>
  <c r="N36" i="60" s="1"/>
  <c r="B36" i="60" a="1"/>
  <c r="B36" i="60" s="1"/>
  <c r="N35" i="60" a="1"/>
  <c r="N35" i="60" s="1"/>
  <c r="B35" i="60" a="1"/>
  <c r="B35" i="60" s="1"/>
  <c r="N34" i="60" a="1"/>
  <c r="N34" i="60" s="1"/>
  <c r="B34" i="60" a="1"/>
  <c r="B34" i="60" s="1"/>
  <c r="N33" i="60" a="1"/>
  <c r="N33" i="60" s="1"/>
  <c r="B33" i="60" a="1"/>
  <c r="B33" i="60" s="1"/>
  <c r="N32" i="60" a="1"/>
  <c r="N32" i="60" s="1"/>
  <c r="B32" i="60" a="1"/>
  <c r="B32" i="60" s="1"/>
  <c r="N31" i="60" a="1"/>
  <c r="N31" i="60" s="1"/>
  <c r="B31" i="60" a="1"/>
  <c r="B31" i="60" s="1"/>
  <c r="N30" i="60" a="1"/>
  <c r="N30" i="60" s="1"/>
  <c r="B30" i="60" a="1"/>
  <c r="B30" i="60" s="1"/>
  <c r="N29" i="60" a="1"/>
  <c r="N29" i="60" s="1"/>
  <c r="B29" i="60" a="1"/>
  <c r="B29" i="60" s="1"/>
  <c r="N28" i="60" a="1"/>
  <c r="N28" i="60" s="1"/>
  <c r="B28" i="60" a="1"/>
  <c r="B28" i="60" s="1"/>
  <c r="N27" i="60" a="1"/>
  <c r="N27" i="60" s="1"/>
  <c r="B27" i="60" a="1"/>
  <c r="B27" i="60" s="1"/>
  <c r="N26" i="60" a="1"/>
  <c r="N26" i="60" s="1"/>
  <c r="B26" i="60" a="1"/>
  <c r="B26" i="60" s="1"/>
  <c r="N25" i="60" a="1"/>
  <c r="N25" i="60" s="1"/>
  <c r="B25" i="60" a="1"/>
  <c r="B25" i="60" s="1"/>
  <c r="N24" i="60" a="1"/>
  <c r="N24" i="60" s="1"/>
  <c r="B24" i="60" a="1"/>
  <c r="B24" i="60" s="1"/>
  <c r="N23" i="60" a="1"/>
  <c r="N23" i="60" s="1"/>
  <c r="B23" i="60" a="1"/>
  <c r="B23" i="60" s="1"/>
  <c r="N22" i="60" a="1"/>
  <c r="N22" i="60" s="1"/>
  <c r="B22" i="60" a="1"/>
  <c r="B22" i="60" s="1"/>
  <c r="N21" i="60" a="1"/>
  <c r="N21" i="60" s="1"/>
  <c r="B21" i="60" a="1"/>
  <c r="B21" i="60" s="1"/>
  <c r="N20" i="60" a="1"/>
  <c r="N20" i="60" s="1"/>
  <c r="B20" i="60" a="1"/>
  <c r="B20" i="60" s="1"/>
  <c r="N19" i="60" a="1"/>
  <c r="N19" i="60" s="1"/>
  <c r="B19" i="60" a="1"/>
  <c r="B19" i="60" s="1"/>
  <c r="N18" i="60" a="1"/>
  <c r="N18" i="60" s="1"/>
  <c r="B18" i="60" a="1"/>
  <c r="B18" i="60" s="1"/>
  <c r="N17" i="60" a="1"/>
  <c r="N17" i="60" s="1"/>
  <c r="B17" i="60" a="1"/>
  <c r="B17" i="60" s="1"/>
  <c r="N16" i="60" a="1"/>
  <c r="N16" i="60" s="1"/>
  <c r="B16" i="60" a="1"/>
  <c r="B16" i="60" s="1"/>
  <c r="N15" i="60" a="1"/>
  <c r="N15" i="60" s="1"/>
  <c r="B15" i="60" a="1"/>
  <c r="B15" i="60" s="1"/>
  <c r="N14" i="60" a="1"/>
  <c r="N14" i="60" s="1"/>
  <c r="B14" i="60" a="1"/>
  <c r="B14" i="60" s="1"/>
  <c r="N13" i="60" a="1"/>
  <c r="N13" i="60" s="1"/>
  <c r="B13" i="60" a="1"/>
  <c r="B13" i="60" s="1"/>
  <c r="N12" i="60" a="1"/>
  <c r="N12" i="60" s="1"/>
  <c r="B12" i="60" a="1"/>
  <c r="B12" i="60" s="1"/>
  <c r="N11" i="60" a="1"/>
  <c r="N11" i="60" s="1"/>
  <c r="B11" i="60" a="1"/>
  <c r="B11" i="60" s="1"/>
  <c r="N10" i="60" a="1"/>
  <c r="N10" i="60" s="1"/>
  <c r="B10" i="60" a="1"/>
  <c r="B10" i="60" s="1"/>
  <c r="N9" i="60" a="1"/>
  <c r="N9" i="60" s="1"/>
  <c r="B9" i="60" a="1"/>
  <c r="B9" i="60" s="1"/>
  <c r="N8" i="60" a="1"/>
  <c r="N8" i="60" s="1"/>
  <c r="B8" i="60" a="1"/>
  <c r="B8" i="60" s="1"/>
  <c r="N7" i="60" a="1"/>
  <c r="N7" i="60" s="1"/>
  <c r="B7" i="60" a="1"/>
  <c r="B7" i="60" s="1"/>
  <c r="N6" i="60" a="1"/>
  <c r="N6" i="60" s="1"/>
  <c r="B6" i="60" a="1"/>
  <c r="B6" i="60" s="1"/>
  <c r="N5" i="60" a="1"/>
  <c r="N5" i="60" s="1"/>
  <c r="B5" i="60" a="1"/>
  <c r="B5" i="60" s="1"/>
  <c r="N4" i="60" a="1"/>
  <c r="N4" i="60" s="1"/>
  <c r="B4" i="60" a="1"/>
  <c r="B4" i="60" s="1"/>
  <c r="N3" i="60" a="1"/>
  <c r="N3" i="60" s="1"/>
  <c r="B3" i="60" a="1"/>
  <c r="B3" i="60" s="1"/>
  <c r="N200" i="59" a="1"/>
  <c r="N200" i="59" s="1"/>
  <c r="B200" i="59" a="1"/>
  <c r="B200" i="59" s="1"/>
  <c r="N199" i="59" a="1"/>
  <c r="N199" i="59" s="1"/>
  <c r="B199" i="59" a="1"/>
  <c r="B199" i="59" s="1"/>
  <c r="N198" i="59" a="1"/>
  <c r="N198" i="59" s="1"/>
  <c r="B198" i="59" a="1"/>
  <c r="B198" i="59" s="1"/>
  <c r="N197" i="59" a="1"/>
  <c r="N197" i="59" s="1"/>
  <c r="B197" i="59" a="1"/>
  <c r="B197" i="59" s="1"/>
  <c r="N196" i="59" a="1"/>
  <c r="N196" i="59" s="1"/>
  <c r="B196" i="59" a="1"/>
  <c r="B196" i="59" s="1"/>
  <c r="N195" i="59" a="1"/>
  <c r="N195" i="59" s="1"/>
  <c r="B195" i="59" a="1"/>
  <c r="B195" i="59" s="1"/>
  <c r="N194" i="59" a="1"/>
  <c r="N194" i="59" s="1"/>
  <c r="B194" i="59" a="1"/>
  <c r="B194" i="59" s="1"/>
  <c r="N193" i="59" a="1"/>
  <c r="N193" i="59" s="1"/>
  <c r="B193" i="59" a="1"/>
  <c r="B193" i="59" s="1"/>
  <c r="N192" i="59" a="1"/>
  <c r="N192" i="59" s="1"/>
  <c r="B192" i="59" a="1"/>
  <c r="B192" i="59" s="1"/>
  <c r="N191" i="59" a="1"/>
  <c r="N191" i="59" s="1"/>
  <c r="B191" i="59" a="1"/>
  <c r="B191" i="59" s="1"/>
  <c r="N190" i="59" a="1"/>
  <c r="N190" i="59" s="1"/>
  <c r="B190" i="59" a="1"/>
  <c r="B190" i="59" s="1"/>
  <c r="N189" i="59" a="1"/>
  <c r="N189" i="59" s="1"/>
  <c r="B189" i="59" a="1"/>
  <c r="B189" i="59" s="1"/>
  <c r="N188" i="59" a="1"/>
  <c r="N188" i="59" s="1"/>
  <c r="B188" i="59" a="1"/>
  <c r="B188" i="59" s="1"/>
  <c r="N187" i="59" a="1"/>
  <c r="N187" i="59" s="1"/>
  <c r="B187" i="59" a="1"/>
  <c r="B187" i="59" s="1"/>
  <c r="N186" i="59" a="1"/>
  <c r="N186" i="59" s="1"/>
  <c r="B186" i="59" a="1"/>
  <c r="B186" i="59" s="1"/>
  <c r="N185" i="59" a="1"/>
  <c r="N185" i="59" s="1"/>
  <c r="B185" i="59" a="1"/>
  <c r="B185" i="59" s="1"/>
  <c r="N184" i="59" a="1"/>
  <c r="N184" i="59" s="1"/>
  <c r="B184" i="59" a="1"/>
  <c r="B184" i="59" s="1"/>
  <c r="N183" i="59" a="1"/>
  <c r="N183" i="59" s="1"/>
  <c r="B183" i="59" a="1"/>
  <c r="B183" i="59" s="1"/>
  <c r="N182" i="59" a="1"/>
  <c r="N182" i="59" s="1"/>
  <c r="B182" i="59" a="1"/>
  <c r="B182" i="59" s="1"/>
  <c r="N181" i="59" a="1"/>
  <c r="N181" i="59" s="1"/>
  <c r="B181" i="59" a="1"/>
  <c r="B181" i="59" s="1"/>
  <c r="N180" i="59" a="1"/>
  <c r="N180" i="59" s="1"/>
  <c r="B180" i="59" a="1"/>
  <c r="B180" i="59" s="1"/>
  <c r="N179" i="59" a="1"/>
  <c r="N179" i="59" s="1"/>
  <c r="B179" i="59" a="1"/>
  <c r="B179" i="59" s="1"/>
  <c r="N178" i="59" a="1"/>
  <c r="N178" i="59" s="1"/>
  <c r="B178" i="59" a="1"/>
  <c r="B178" i="59" s="1"/>
  <c r="N177" i="59" a="1"/>
  <c r="N177" i="59" s="1"/>
  <c r="B177" i="59" a="1"/>
  <c r="B177" i="59" s="1"/>
  <c r="N176" i="59" a="1"/>
  <c r="N176" i="59" s="1"/>
  <c r="B176" i="59" a="1"/>
  <c r="B176" i="59" s="1"/>
  <c r="N175" i="59" a="1"/>
  <c r="N175" i="59" s="1"/>
  <c r="B175" i="59" a="1"/>
  <c r="B175" i="59" s="1"/>
  <c r="N174" i="59" a="1"/>
  <c r="N174" i="59" s="1"/>
  <c r="B174" i="59" a="1"/>
  <c r="B174" i="59" s="1"/>
  <c r="N173" i="59" a="1"/>
  <c r="N173" i="59" s="1"/>
  <c r="B173" i="59" a="1"/>
  <c r="B173" i="59" s="1"/>
  <c r="N172" i="59" a="1"/>
  <c r="N172" i="59" s="1"/>
  <c r="B172" i="59" a="1"/>
  <c r="B172" i="59" s="1"/>
  <c r="N171" i="59" a="1"/>
  <c r="N171" i="59" s="1"/>
  <c r="B171" i="59" a="1"/>
  <c r="B171" i="59" s="1"/>
  <c r="N170" i="59" a="1"/>
  <c r="N170" i="59" s="1"/>
  <c r="B170" i="59" a="1"/>
  <c r="B170" i="59" s="1"/>
  <c r="N169" i="59" a="1"/>
  <c r="N169" i="59" s="1"/>
  <c r="B169" i="59" a="1"/>
  <c r="B169" i="59" s="1"/>
  <c r="N168" i="59" a="1"/>
  <c r="N168" i="59" s="1"/>
  <c r="B168" i="59" a="1"/>
  <c r="B168" i="59" s="1"/>
  <c r="N167" i="59" a="1"/>
  <c r="N167" i="59" s="1"/>
  <c r="B167" i="59" a="1"/>
  <c r="B167" i="59" s="1"/>
  <c r="N166" i="59" a="1"/>
  <c r="N166" i="59" s="1"/>
  <c r="B166" i="59" a="1"/>
  <c r="B166" i="59" s="1"/>
  <c r="N165" i="59" a="1"/>
  <c r="N165" i="59" s="1"/>
  <c r="B165" i="59" a="1"/>
  <c r="B165" i="59" s="1"/>
  <c r="N164" i="59" a="1"/>
  <c r="N164" i="59" s="1"/>
  <c r="B164" i="59" a="1"/>
  <c r="B164" i="59" s="1"/>
  <c r="N163" i="59" a="1"/>
  <c r="N163" i="59" s="1"/>
  <c r="B163" i="59" a="1"/>
  <c r="B163" i="59" s="1"/>
  <c r="N162" i="59" a="1"/>
  <c r="N162" i="59" s="1"/>
  <c r="B162" i="59" a="1"/>
  <c r="B162" i="59" s="1"/>
  <c r="N161" i="59" a="1"/>
  <c r="N161" i="59" s="1"/>
  <c r="B161" i="59" a="1"/>
  <c r="B161" i="59" s="1"/>
  <c r="N160" i="59" a="1"/>
  <c r="N160" i="59" s="1"/>
  <c r="B160" i="59" a="1"/>
  <c r="B160" i="59" s="1"/>
  <c r="N159" i="59" a="1"/>
  <c r="N159" i="59" s="1"/>
  <c r="B159" i="59" a="1"/>
  <c r="B159" i="59" s="1"/>
  <c r="N158" i="59" a="1"/>
  <c r="N158" i="59" s="1"/>
  <c r="B158" i="59" a="1"/>
  <c r="B158" i="59" s="1"/>
  <c r="N157" i="59" a="1"/>
  <c r="N157" i="59" s="1"/>
  <c r="B157" i="59" a="1"/>
  <c r="B157" i="59" s="1"/>
  <c r="N156" i="59" a="1"/>
  <c r="N156" i="59" s="1"/>
  <c r="B156" i="59" a="1"/>
  <c r="B156" i="59" s="1"/>
  <c r="N155" i="59" a="1"/>
  <c r="N155" i="59" s="1"/>
  <c r="B155" i="59" a="1"/>
  <c r="B155" i="59" s="1"/>
  <c r="N154" i="59" a="1"/>
  <c r="N154" i="59" s="1"/>
  <c r="B154" i="59" a="1"/>
  <c r="B154" i="59" s="1"/>
  <c r="N153" i="59" a="1"/>
  <c r="N153" i="59" s="1"/>
  <c r="B153" i="59" a="1"/>
  <c r="B153" i="59" s="1"/>
  <c r="N152" i="59" a="1"/>
  <c r="N152" i="59" s="1"/>
  <c r="B152" i="59" a="1"/>
  <c r="B152" i="59" s="1"/>
  <c r="N151" i="59" a="1"/>
  <c r="N151" i="59" s="1"/>
  <c r="B151" i="59" a="1"/>
  <c r="B151" i="59" s="1"/>
  <c r="N150" i="59" a="1"/>
  <c r="N150" i="59" s="1"/>
  <c r="B150" i="59" a="1"/>
  <c r="B150" i="59" s="1"/>
  <c r="N149" i="59" a="1"/>
  <c r="N149" i="59" s="1"/>
  <c r="B149" i="59" a="1"/>
  <c r="B149" i="59" s="1"/>
  <c r="N148" i="59" a="1"/>
  <c r="N148" i="59" s="1"/>
  <c r="B148" i="59" a="1"/>
  <c r="B148" i="59" s="1"/>
  <c r="N147" i="59" a="1"/>
  <c r="N147" i="59" s="1"/>
  <c r="B147" i="59" a="1"/>
  <c r="B147" i="59" s="1"/>
  <c r="N146" i="59" a="1"/>
  <c r="N146" i="59" s="1"/>
  <c r="B146" i="59" a="1"/>
  <c r="B146" i="59" s="1"/>
  <c r="N145" i="59" a="1"/>
  <c r="N145" i="59" s="1"/>
  <c r="B145" i="59" a="1"/>
  <c r="B145" i="59" s="1"/>
  <c r="N144" i="59" a="1"/>
  <c r="N144" i="59" s="1"/>
  <c r="B144" i="59" a="1"/>
  <c r="B144" i="59" s="1"/>
  <c r="N143" i="59" a="1"/>
  <c r="N143" i="59" s="1"/>
  <c r="B143" i="59" a="1"/>
  <c r="B143" i="59" s="1"/>
  <c r="N142" i="59" a="1"/>
  <c r="N142" i="59" s="1"/>
  <c r="B142" i="59" a="1"/>
  <c r="B142" i="59" s="1"/>
  <c r="N141" i="59" a="1"/>
  <c r="N141" i="59" s="1"/>
  <c r="B141" i="59" a="1"/>
  <c r="B141" i="59" s="1"/>
  <c r="N140" i="59" a="1"/>
  <c r="N140" i="59" s="1"/>
  <c r="B140" i="59" a="1"/>
  <c r="B140" i="59" s="1"/>
  <c r="N139" i="59" a="1"/>
  <c r="N139" i="59" s="1"/>
  <c r="B139" i="59" a="1"/>
  <c r="B139" i="59" s="1"/>
  <c r="N138" i="59" a="1"/>
  <c r="N138" i="59" s="1"/>
  <c r="B138" i="59" a="1"/>
  <c r="B138" i="59" s="1"/>
  <c r="N137" i="59" a="1"/>
  <c r="N137" i="59" s="1"/>
  <c r="B137" i="59" a="1"/>
  <c r="B137" i="59" s="1"/>
  <c r="N136" i="59" a="1"/>
  <c r="N136" i="59" s="1"/>
  <c r="B136" i="59" a="1"/>
  <c r="B136" i="59" s="1"/>
  <c r="N135" i="59" a="1"/>
  <c r="N135" i="59" s="1"/>
  <c r="B135" i="59" a="1"/>
  <c r="B135" i="59" s="1"/>
  <c r="N134" i="59" a="1"/>
  <c r="N134" i="59" s="1"/>
  <c r="B134" i="59" a="1"/>
  <c r="B134" i="59" s="1"/>
  <c r="N133" i="59" a="1"/>
  <c r="N133" i="59" s="1"/>
  <c r="B133" i="59" a="1"/>
  <c r="B133" i="59" s="1"/>
  <c r="N132" i="59" a="1"/>
  <c r="N132" i="59" s="1"/>
  <c r="B132" i="59" a="1"/>
  <c r="B132" i="59" s="1"/>
  <c r="N131" i="59" a="1"/>
  <c r="N131" i="59" s="1"/>
  <c r="B131" i="59" a="1"/>
  <c r="B131" i="59" s="1"/>
  <c r="N130" i="59" a="1"/>
  <c r="N130" i="59" s="1"/>
  <c r="B130" i="59" a="1"/>
  <c r="B130" i="59" s="1"/>
  <c r="N129" i="59" a="1"/>
  <c r="N129" i="59" s="1"/>
  <c r="B129" i="59" a="1"/>
  <c r="B129" i="59" s="1"/>
  <c r="N128" i="59" a="1"/>
  <c r="N128" i="59" s="1"/>
  <c r="B128" i="59" a="1"/>
  <c r="B128" i="59" s="1"/>
  <c r="N127" i="59" a="1"/>
  <c r="N127" i="59" s="1"/>
  <c r="B127" i="59" a="1"/>
  <c r="B127" i="59" s="1"/>
  <c r="N126" i="59" a="1"/>
  <c r="N126" i="59" s="1"/>
  <c r="B126" i="59" a="1"/>
  <c r="B126" i="59" s="1"/>
  <c r="N125" i="59" a="1"/>
  <c r="N125" i="59" s="1"/>
  <c r="B125" i="59" a="1"/>
  <c r="B125" i="59" s="1"/>
  <c r="N124" i="59" a="1"/>
  <c r="N124" i="59" s="1"/>
  <c r="B124" i="59" a="1"/>
  <c r="B124" i="59" s="1"/>
  <c r="N123" i="59" a="1"/>
  <c r="N123" i="59" s="1"/>
  <c r="B123" i="59" a="1"/>
  <c r="B123" i="59" s="1"/>
  <c r="N122" i="59" a="1"/>
  <c r="N122" i="59" s="1"/>
  <c r="B122" i="59" a="1"/>
  <c r="B122" i="59" s="1"/>
  <c r="N121" i="59" a="1"/>
  <c r="N121" i="59" s="1"/>
  <c r="B121" i="59" a="1"/>
  <c r="B121" i="59" s="1"/>
  <c r="N120" i="59" a="1"/>
  <c r="N120" i="59" s="1"/>
  <c r="B120" i="59" a="1"/>
  <c r="B120" i="59" s="1"/>
  <c r="N119" i="59" a="1"/>
  <c r="N119" i="59" s="1"/>
  <c r="B119" i="59" a="1"/>
  <c r="B119" i="59" s="1"/>
  <c r="N118" i="59" a="1"/>
  <c r="N118" i="59" s="1"/>
  <c r="B118" i="59" a="1"/>
  <c r="B118" i="59" s="1"/>
  <c r="N117" i="59" a="1"/>
  <c r="N117" i="59" s="1"/>
  <c r="B117" i="59" a="1"/>
  <c r="B117" i="59" s="1"/>
  <c r="N116" i="59" a="1"/>
  <c r="N116" i="59" s="1"/>
  <c r="B116" i="59" a="1"/>
  <c r="B116" i="59" s="1"/>
  <c r="N115" i="59" a="1"/>
  <c r="N115" i="59" s="1"/>
  <c r="B115" i="59" a="1"/>
  <c r="B115" i="59" s="1"/>
  <c r="N114" i="59" a="1"/>
  <c r="N114" i="59" s="1"/>
  <c r="B114" i="59" a="1"/>
  <c r="B114" i="59" s="1"/>
  <c r="N113" i="59" a="1"/>
  <c r="N113" i="59" s="1"/>
  <c r="B113" i="59" a="1"/>
  <c r="B113" i="59" s="1"/>
  <c r="N112" i="59" a="1"/>
  <c r="N112" i="59" s="1"/>
  <c r="B112" i="59" a="1"/>
  <c r="B112" i="59" s="1"/>
  <c r="N111" i="59" a="1"/>
  <c r="N111" i="59" s="1"/>
  <c r="B111" i="59" a="1"/>
  <c r="B111" i="59" s="1"/>
  <c r="N110" i="59" a="1"/>
  <c r="N110" i="59" s="1"/>
  <c r="B110" i="59" a="1"/>
  <c r="B110" i="59" s="1"/>
  <c r="N109" i="59" a="1"/>
  <c r="N109" i="59" s="1"/>
  <c r="B109" i="59" a="1"/>
  <c r="B109" i="59" s="1"/>
  <c r="N108" i="59" a="1"/>
  <c r="N108" i="59" s="1"/>
  <c r="B108" i="59" a="1"/>
  <c r="B108" i="59" s="1"/>
  <c r="N107" i="59" a="1"/>
  <c r="N107" i="59" s="1"/>
  <c r="B107" i="59" a="1"/>
  <c r="B107" i="59" s="1"/>
  <c r="N106" i="59" a="1"/>
  <c r="N106" i="59" s="1"/>
  <c r="B106" i="59" a="1"/>
  <c r="B106" i="59" s="1"/>
  <c r="N105" i="59" a="1"/>
  <c r="N105" i="59" s="1"/>
  <c r="B105" i="59" a="1"/>
  <c r="B105" i="59" s="1"/>
  <c r="N104" i="59" a="1"/>
  <c r="N104" i="59" s="1"/>
  <c r="B104" i="59" a="1"/>
  <c r="B104" i="59" s="1"/>
  <c r="N103" i="59" a="1"/>
  <c r="N103" i="59" s="1"/>
  <c r="B103" i="59" a="1"/>
  <c r="B103" i="59" s="1"/>
  <c r="N102" i="59" a="1"/>
  <c r="N102" i="59" s="1"/>
  <c r="B102" i="59" a="1"/>
  <c r="B102" i="59" s="1"/>
  <c r="N101" i="59" a="1"/>
  <c r="N101" i="59" s="1"/>
  <c r="B101" i="59" a="1"/>
  <c r="B101" i="59" s="1"/>
  <c r="N100" i="59" a="1"/>
  <c r="N100" i="59" s="1"/>
  <c r="B100" i="59" a="1"/>
  <c r="B100" i="59" s="1"/>
  <c r="N99" i="59" a="1"/>
  <c r="N99" i="59" s="1"/>
  <c r="B99" i="59" a="1"/>
  <c r="B99" i="59" s="1"/>
  <c r="N98" i="59" a="1"/>
  <c r="N98" i="59" s="1"/>
  <c r="B98" i="59" a="1"/>
  <c r="B98" i="59" s="1"/>
  <c r="N97" i="59" a="1"/>
  <c r="N97" i="59" s="1"/>
  <c r="B97" i="59" a="1"/>
  <c r="B97" i="59" s="1"/>
  <c r="N96" i="59" a="1"/>
  <c r="N96" i="59" s="1"/>
  <c r="B96" i="59" a="1"/>
  <c r="B96" i="59" s="1"/>
  <c r="N95" i="59" a="1"/>
  <c r="N95" i="59" s="1"/>
  <c r="B95" i="59" a="1"/>
  <c r="B95" i="59" s="1"/>
  <c r="N94" i="59" a="1"/>
  <c r="N94" i="59" s="1"/>
  <c r="B94" i="59" a="1"/>
  <c r="B94" i="59" s="1"/>
  <c r="N93" i="59" a="1"/>
  <c r="N93" i="59" s="1"/>
  <c r="B93" i="59" a="1"/>
  <c r="B93" i="59" s="1"/>
  <c r="N92" i="59" a="1"/>
  <c r="N92" i="59" s="1"/>
  <c r="B92" i="59" a="1"/>
  <c r="B92" i="59" s="1"/>
  <c r="N91" i="59" a="1"/>
  <c r="N91" i="59" s="1"/>
  <c r="B91" i="59" a="1"/>
  <c r="B91" i="59" s="1"/>
  <c r="N90" i="59" a="1"/>
  <c r="N90" i="59" s="1"/>
  <c r="B90" i="59" a="1"/>
  <c r="B90" i="59" s="1"/>
  <c r="N89" i="59" a="1"/>
  <c r="N89" i="59" s="1"/>
  <c r="B89" i="59" a="1"/>
  <c r="B89" i="59" s="1"/>
  <c r="N88" i="59" a="1"/>
  <c r="N88" i="59" s="1"/>
  <c r="B88" i="59" a="1"/>
  <c r="B88" i="59" s="1"/>
  <c r="N87" i="59" a="1"/>
  <c r="N87" i="59" s="1"/>
  <c r="B87" i="59" a="1"/>
  <c r="B87" i="59" s="1"/>
  <c r="N86" i="59" a="1"/>
  <c r="N86" i="59" s="1"/>
  <c r="B86" i="59" a="1"/>
  <c r="B86" i="59" s="1"/>
  <c r="N85" i="59" a="1"/>
  <c r="N85" i="59" s="1"/>
  <c r="B85" i="59" a="1"/>
  <c r="B85" i="59" s="1"/>
  <c r="N84" i="59" a="1"/>
  <c r="N84" i="59" s="1"/>
  <c r="B84" i="59" a="1"/>
  <c r="B84" i="59" s="1"/>
  <c r="N83" i="59" a="1"/>
  <c r="N83" i="59" s="1"/>
  <c r="B83" i="59" a="1"/>
  <c r="B83" i="59" s="1"/>
  <c r="N82" i="59" a="1"/>
  <c r="N82" i="59" s="1"/>
  <c r="B82" i="59" a="1"/>
  <c r="B82" i="59" s="1"/>
  <c r="N81" i="59" a="1"/>
  <c r="N81" i="59" s="1"/>
  <c r="B81" i="59" a="1"/>
  <c r="B81" i="59" s="1"/>
  <c r="N80" i="59" a="1"/>
  <c r="N80" i="59" s="1"/>
  <c r="B80" i="59" a="1"/>
  <c r="B80" i="59" s="1"/>
  <c r="N79" i="59" a="1"/>
  <c r="N79" i="59" s="1"/>
  <c r="B79" i="59" a="1"/>
  <c r="B79" i="59" s="1"/>
  <c r="N78" i="59" a="1"/>
  <c r="N78" i="59" s="1"/>
  <c r="B78" i="59" a="1"/>
  <c r="B78" i="59" s="1"/>
  <c r="N77" i="59" a="1"/>
  <c r="N77" i="59" s="1"/>
  <c r="B77" i="59" a="1"/>
  <c r="B77" i="59" s="1"/>
  <c r="N76" i="59" a="1"/>
  <c r="N76" i="59" s="1"/>
  <c r="B76" i="59" a="1"/>
  <c r="B76" i="59" s="1"/>
  <c r="N75" i="59" a="1"/>
  <c r="N75" i="59" s="1"/>
  <c r="B75" i="59" a="1"/>
  <c r="B75" i="59" s="1"/>
  <c r="N74" i="59" a="1"/>
  <c r="N74" i="59" s="1"/>
  <c r="B74" i="59" a="1"/>
  <c r="B74" i="59" s="1"/>
  <c r="N73" i="59" a="1"/>
  <c r="N73" i="59" s="1"/>
  <c r="B73" i="59" a="1"/>
  <c r="B73" i="59" s="1"/>
  <c r="N72" i="59" a="1"/>
  <c r="N72" i="59" s="1"/>
  <c r="B72" i="59" a="1"/>
  <c r="B72" i="59" s="1"/>
  <c r="N71" i="59" a="1"/>
  <c r="N71" i="59" s="1"/>
  <c r="B71" i="59" a="1"/>
  <c r="B71" i="59" s="1"/>
  <c r="N70" i="59" a="1"/>
  <c r="N70" i="59" s="1"/>
  <c r="B70" i="59" a="1"/>
  <c r="B70" i="59" s="1"/>
  <c r="N69" i="59" a="1"/>
  <c r="N69" i="59" s="1"/>
  <c r="B69" i="59" a="1"/>
  <c r="B69" i="59" s="1"/>
  <c r="N68" i="59" a="1"/>
  <c r="N68" i="59" s="1"/>
  <c r="B68" i="59" a="1"/>
  <c r="B68" i="59" s="1"/>
  <c r="N67" i="59" a="1"/>
  <c r="N67" i="59" s="1"/>
  <c r="B67" i="59" a="1"/>
  <c r="B67" i="59" s="1"/>
  <c r="N66" i="59" a="1"/>
  <c r="N66" i="59" s="1"/>
  <c r="B66" i="59" a="1"/>
  <c r="B66" i="59" s="1"/>
  <c r="N65" i="59" a="1"/>
  <c r="N65" i="59" s="1"/>
  <c r="B65" i="59" a="1"/>
  <c r="B65" i="59" s="1"/>
  <c r="N64" i="59" a="1"/>
  <c r="N64" i="59" s="1"/>
  <c r="B64" i="59" a="1"/>
  <c r="B64" i="59" s="1"/>
  <c r="N63" i="59" a="1"/>
  <c r="N63" i="59" s="1"/>
  <c r="B63" i="59" a="1"/>
  <c r="B63" i="59" s="1"/>
  <c r="N62" i="59" a="1"/>
  <c r="N62" i="59" s="1"/>
  <c r="B62" i="59" a="1"/>
  <c r="B62" i="59" s="1"/>
  <c r="N61" i="59" a="1"/>
  <c r="N61" i="59" s="1"/>
  <c r="B61" i="59" a="1"/>
  <c r="B61" i="59" s="1"/>
  <c r="N60" i="59" a="1"/>
  <c r="N60" i="59" s="1"/>
  <c r="B60" i="59" a="1"/>
  <c r="B60" i="59" s="1"/>
  <c r="N59" i="59" a="1"/>
  <c r="N59" i="59" s="1"/>
  <c r="B59" i="59" a="1"/>
  <c r="B59" i="59" s="1"/>
  <c r="N58" i="59" a="1"/>
  <c r="N58" i="59" s="1"/>
  <c r="B58" i="59" a="1"/>
  <c r="B58" i="59" s="1"/>
  <c r="N57" i="59" a="1"/>
  <c r="N57" i="59" s="1"/>
  <c r="B57" i="59" a="1"/>
  <c r="B57" i="59" s="1"/>
  <c r="N56" i="59" a="1"/>
  <c r="N56" i="59" s="1"/>
  <c r="B56" i="59" a="1"/>
  <c r="B56" i="59" s="1"/>
  <c r="N55" i="59" a="1"/>
  <c r="N55" i="59" s="1"/>
  <c r="B55" i="59" a="1"/>
  <c r="B55" i="59" s="1"/>
  <c r="N54" i="59" a="1"/>
  <c r="N54" i="59" s="1"/>
  <c r="B54" i="59" a="1"/>
  <c r="B54" i="59" s="1"/>
  <c r="N53" i="59" a="1"/>
  <c r="N53" i="59" s="1"/>
  <c r="B53" i="59" a="1"/>
  <c r="B53" i="59" s="1"/>
  <c r="N52" i="59" a="1"/>
  <c r="N52" i="59" s="1"/>
  <c r="B52" i="59" a="1"/>
  <c r="B52" i="59" s="1"/>
  <c r="N51" i="59" a="1"/>
  <c r="N51" i="59" s="1"/>
  <c r="B51" i="59" a="1"/>
  <c r="B51" i="59" s="1"/>
  <c r="N50" i="59" a="1"/>
  <c r="N50" i="59" s="1"/>
  <c r="B50" i="59" a="1"/>
  <c r="B50" i="59" s="1"/>
  <c r="N49" i="59" a="1"/>
  <c r="N49" i="59" s="1"/>
  <c r="B49" i="59" a="1"/>
  <c r="B49" i="59" s="1"/>
  <c r="N48" i="59" a="1"/>
  <c r="N48" i="59" s="1"/>
  <c r="B48" i="59" a="1"/>
  <c r="B48" i="59" s="1"/>
  <c r="N47" i="59" a="1"/>
  <c r="N47" i="59" s="1"/>
  <c r="B47" i="59" a="1"/>
  <c r="B47" i="59" s="1"/>
  <c r="N46" i="59" a="1"/>
  <c r="N46" i="59" s="1"/>
  <c r="B46" i="59" a="1"/>
  <c r="B46" i="59" s="1"/>
  <c r="N45" i="59" a="1"/>
  <c r="N45" i="59" s="1"/>
  <c r="B45" i="59" a="1"/>
  <c r="B45" i="59" s="1"/>
  <c r="N44" i="59" a="1"/>
  <c r="N44" i="59" s="1"/>
  <c r="B44" i="59" a="1"/>
  <c r="B44" i="59" s="1"/>
  <c r="N43" i="59" a="1"/>
  <c r="N43" i="59" s="1"/>
  <c r="B43" i="59" a="1"/>
  <c r="B43" i="59" s="1"/>
  <c r="N42" i="59" a="1"/>
  <c r="N42" i="59" s="1"/>
  <c r="B42" i="59" a="1"/>
  <c r="B42" i="59" s="1"/>
  <c r="N41" i="59" a="1"/>
  <c r="N41" i="59" s="1"/>
  <c r="B41" i="59" a="1"/>
  <c r="B41" i="59" s="1"/>
  <c r="N40" i="59" a="1"/>
  <c r="N40" i="59" s="1"/>
  <c r="B40" i="59" a="1"/>
  <c r="B40" i="59" s="1"/>
  <c r="N39" i="59" a="1"/>
  <c r="N39" i="59" s="1"/>
  <c r="B39" i="59" a="1"/>
  <c r="B39" i="59" s="1"/>
  <c r="N38" i="59" a="1"/>
  <c r="N38" i="59" s="1"/>
  <c r="B38" i="59" a="1"/>
  <c r="B38" i="59" s="1"/>
  <c r="N37" i="59" a="1"/>
  <c r="N37" i="59" s="1"/>
  <c r="B37" i="59" a="1"/>
  <c r="B37" i="59" s="1"/>
  <c r="N36" i="59" a="1"/>
  <c r="N36" i="59" s="1"/>
  <c r="B36" i="59" a="1"/>
  <c r="B36" i="59" s="1"/>
  <c r="N35" i="59" a="1"/>
  <c r="N35" i="59" s="1"/>
  <c r="B35" i="59" a="1"/>
  <c r="B35" i="59" s="1"/>
  <c r="N34" i="59" a="1"/>
  <c r="N34" i="59" s="1"/>
  <c r="B34" i="59" a="1"/>
  <c r="B34" i="59" s="1"/>
  <c r="N33" i="59" a="1"/>
  <c r="N33" i="59" s="1"/>
  <c r="B33" i="59" a="1"/>
  <c r="B33" i="59" s="1"/>
  <c r="N32" i="59" a="1"/>
  <c r="N32" i="59" s="1"/>
  <c r="B32" i="59" a="1"/>
  <c r="B32" i="59" s="1"/>
  <c r="N31" i="59" a="1"/>
  <c r="N31" i="59" s="1"/>
  <c r="B31" i="59" a="1"/>
  <c r="B31" i="59" s="1"/>
  <c r="N30" i="59" a="1"/>
  <c r="N30" i="59" s="1"/>
  <c r="B30" i="59" a="1"/>
  <c r="B30" i="59" s="1"/>
  <c r="N29" i="59" a="1"/>
  <c r="N29" i="59" s="1"/>
  <c r="B29" i="59" a="1"/>
  <c r="B29" i="59" s="1"/>
  <c r="N28" i="59" a="1"/>
  <c r="N28" i="59" s="1"/>
  <c r="B28" i="59" a="1"/>
  <c r="B28" i="59" s="1"/>
  <c r="N27" i="59" a="1"/>
  <c r="N27" i="59" s="1"/>
  <c r="B27" i="59" a="1"/>
  <c r="B27" i="59" s="1"/>
  <c r="N26" i="59" a="1"/>
  <c r="N26" i="59" s="1"/>
  <c r="B26" i="59" a="1"/>
  <c r="B26" i="59" s="1"/>
  <c r="N25" i="59" a="1"/>
  <c r="N25" i="59" s="1"/>
  <c r="B25" i="59" a="1"/>
  <c r="B25" i="59" s="1"/>
  <c r="N24" i="59" a="1"/>
  <c r="N24" i="59" s="1"/>
  <c r="B24" i="59" a="1"/>
  <c r="B24" i="59" s="1"/>
  <c r="N23" i="59" a="1"/>
  <c r="N23" i="59" s="1"/>
  <c r="B23" i="59" a="1"/>
  <c r="B23" i="59" s="1"/>
  <c r="N22" i="59" a="1"/>
  <c r="N22" i="59" s="1"/>
  <c r="B22" i="59" a="1"/>
  <c r="B22" i="59" s="1"/>
  <c r="N21" i="59" a="1"/>
  <c r="N21" i="59" s="1"/>
  <c r="B21" i="59" a="1"/>
  <c r="B21" i="59" s="1"/>
  <c r="N20" i="59" a="1"/>
  <c r="N20" i="59" s="1"/>
  <c r="B20" i="59" a="1"/>
  <c r="B20" i="59" s="1"/>
  <c r="N19" i="59" a="1"/>
  <c r="N19" i="59" s="1"/>
  <c r="B19" i="59" a="1"/>
  <c r="B19" i="59" s="1"/>
  <c r="N18" i="59" a="1"/>
  <c r="N18" i="59" s="1"/>
  <c r="B18" i="59" a="1"/>
  <c r="B18" i="59" s="1"/>
  <c r="N17" i="59" a="1"/>
  <c r="N17" i="59" s="1"/>
  <c r="B17" i="59" a="1"/>
  <c r="B17" i="59" s="1"/>
  <c r="N16" i="59" a="1"/>
  <c r="N16" i="59" s="1"/>
  <c r="B16" i="59" a="1"/>
  <c r="B16" i="59" s="1"/>
  <c r="N15" i="59" a="1"/>
  <c r="N15" i="59" s="1"/>
  <c r="B15" i="59" a="1"/>
  <c r="B15" i="59" s="1"/>
  <c r="N14" i="59" a="1"/>
  <c r="N14" i="59" s="1"/>
  <c r="B14" i="59" a="1"/>
  <c r="B14" i="59" s="1"/>
  <c r="N13" i="59" a="1"/>
  <c r="N13" i="59" s="1"/>
  <c r="B13" i="59" a="1"/>
  <c r="B13" i="59" s="1"/>
  <c r="N12" i="59" a="1"/>
  <c r="N12" i="59" s="1"/>
  <c r="B12" i="59" a="1"/>
  <c r="B12" i="59" s="1"/>
  <c r="N11" i="59" a="1"/>
  <c r="N11" i="59" s="1"/>
  <c r="B11" i="59" a="1"/>
  <c r="B11" i="59" s="1"/>
  <c r="N10" i="59" a="1"/>
  <c r="N10" i="59" s="1"/>
  <c r="B10" i="59" a="1"/>
  <c r="B10" i="59" s="1"/>
  <c r="N9" i="59" a="1"/>
  <c r="N9" i="59" s="1"/>
  <c r="B9" i="59" a="1"/>
  <c r="B9" i="59" s="1"/>
  <c r="N8" i="59" a="1"/>
  <c r="N8" i="59" s="1"/>
  <c r="B8" i="59" a="1"/>
  <c r="B8" i="59" s="1"/>
  <c r="N7" i="59" a="1"/>
  <c r="N7" i="59" s="1"/>
  <c r="B7" i="59" a="1"/>
  <c r="B7" i="59" s="1"/>
  <c r="N6" i="59" a="1"/>
  <c r="N6" i="59" s="1"/>
  <c r="B6" i="59" a="1"/>
  <c r="B6" i="59" s="1"/>
  <c r="N5" i="59" a="1"/>
  <c r="N5" i="59" s="1"/>
  <c r="B5" i="59" a="1"/>
  <c r="B5" i="59" s="1"/>
  <c r="N4" i="59" a="1"/>
  <c r="N4" i="59" s="1"/>
  <c r="B4" i="59" a="1"/>
  <c r="B4" i="59" s="1"/>
  <c r="N3" i="59" a="1"/>
  <c r="N3" i="59" s="1"/>
  <c r="B3" i="59" a="1"/>
  <c r="B3" i="59" s="1"/>
  <c r="N200" i="58" a="1"/>
  <c r="N200" i="58" s="1"/>
  <c r="B200" i="58" a="1"/>
  <c r="B200" i="58" s="1"/>
  <c r="N199" i="58" a="1"/>
  <c r="N199" i="58" s="1"/>
  <c r="B199" i="58" a="1"/>
  <c r="B199" i="58" s="1"/>
  <c r="N198" i="58" a="1"/>
  <c r="N198" i="58" s="1"/>
  <c r="B198" i="58" a="1"/>
  <c r="B198" i="58" s="1"/>
  <c r="N197" i="58" a="1"/>
  <c r="N197" i="58" s="1"/>
  <c r="B197" i="58" a="1"/>
  <c r="B197" i="58" s="1"/>
  <c r="N196" i="58" a="1"/>
  <c r="N196" i="58" s="1"/>
  <c r="B196" i="58" a="1"/>
  <c r="B196" i="58" s="1"/>
  <c r="N195" i="58" a="1"/>
  <c r="N195" i="58" s="1"/>
  <c r="B195" i="58" a="1"/>
  <c r="B195" i="58" s="1"/>
  <c r="N194" i="58" a="1"/>
  <c r="N194" i="58" s="1"/>
  <c r="B194" i="58" a="1"/>
  <c r="B194" i="58" s="1"/>
  <c r="N193" i="58" a="1"/>
  <c r="N193" i="58" s="1"/>
  <c r="B193" i="58" a="1"/>
  <c r="B193" i="58" s="1"/>
  <c r="N192" i="58" a="1"/>
  <c r="N192" i="58" s="1"/>
  <c r="B192" i="58" a="1"/>
  <c r="B192" i="58" s="1"/>
  <c r="N191" i="58" a="1"/>
  <c r="N191" i="58" s="1"/>
  <c r="B191" i="58" a="1"/>
  <c r="B191" i="58" s="1"/>
  <c r="N190" i="58" a="1"/>
  <c r="N190" i="58" s="1"/>
  <c r="B190" i="58" a="1"/>
  <c r="B190" i="58" s="1"/>
  <c r="N189" i="58" a="1"/>
  <c r="N189" i="58" s="1"/>
  <c r="B189" i="58" a="1"/>
  <c r="B189" i="58" s="1"/>
  <c r="N188" i="58" a="1"/>
  <c r="N188" i="58" s="1"/>
  <c r="B188" i="58" a="1"/>
  <c r="B188" i="58" s="1"/>
  <c r="N187" i="58" a="1"/>
  <c r="N187" i="58" s="1"/>
  <c r="B187" i="58" a="1"/>
  <c r="B187" i="58" s="1"/>
  <c r="N186" i="58" a="1"/>
  <c r="N186" i="58" s="1"/>
  <c r="B186" i="58" a="1"/>
  <c r="B186" i="58" s="1"/>
  <c r="N185" i="58" a="1"/>
  <c r="N185" i="58" s="1"/>
  <c r="B185" i="58" a="1"/>
  <c r="B185" i="58" s="1"/>
  <c r="N184" i="58" a="1"/>
  <c r="N184" i="58" s="1"/>
  <c r="B184" i="58" a="1"/>
  <c r="B184" i="58" s="1"/>
  <c r="N183" i="58" a="1"/>
  <c r="N183" i="58" s="1"/>
  <c r="B183" i="58" a="1"/>
  <c r="B183" i="58" s="1"/>
  <c r="N182" i="58" a="1"/>
  <c r="N182" i="58" s="1"/>
  <c r="B182" i="58" a="1"/>
  <c r="B182" i="58" s="1"/>
  <c r="N181" i="58" a="1"/>
  <c r="N181" i="58" s="1"/>
  <c r="B181" i="58" a="1"/>
  <c r="B181" i="58" s="1"/>
  <c r="N180" i="58" a="1"/>
  <c r="N180" i="58" s="1"/>
  <c r="B180" i="58" a="1"/>
  <c r="B180" i="58" s="1"/>
  <c r="N179" i="58" a="1"/>
  <c r="N179" i="58" s="1"/>
  <c r="B179" i="58" a="1"/>
  <c r="B179" i="58" s="1"/>
  <c r="N178" i="58" a="1"/>
  <c r="N178" i="58" s="1"/>
  <c r="B178" i="58" a="1"/>
  <c r="B178" i="58" s="1"/>
  <c r="N177" i="58" a="1"/>
  <c r="N177" i="58" s="1"/>
  <c r="B177" i="58" a="1"/>
  <c r="B177" i="58" s="1"/>
  <c r="N176" i="58" a="1"/>
  <c r="N176" i="58" s="1"/>
  <c r="B176" i="58" a="1"/>
  <c r="B176" i="58" s="1"/>
  <c r="N175" i="58" a="1"/>
  <c r="N175" i="58" s="1"/>
  <c r="B175" i="58" a="1"/>
  <c r="B175" i="58" s="1"/>
  <c r="N174" i="58" a="1"/>
  <c r="N174" i="58" s="1"/>
  <c r="B174" i="58" a="1"/>
  <c r="B174" i="58" s="1"/>
  <c r="N173" i="58" a="1"/>
  <c r="N173" i="58" s="1"/>
  <c r="B173" i="58" a="1"/>
  <c r="B173" i="58" s="1"/>
  <c r="N172" i="58" a="1"/>
  <c r="N172" i="58" s="1"/>
  <c r="B172" i="58" a="1"/>
  <c r="B172" i="58" s="1"/>
  <c r="N171" i="58" a="1"/>
  <c r="N171" i="58" s="1"/>
  <c r="B171" i="58" a="1"/>
  <c r="B171" i="58" s="1"/>
  <c r="N170" i="58" a="1"/>
  <c r="N170" i="58" s="1"/>
  <c r="B170" i="58" a="1"/>
  <c r="B170" i="58" s="1"/>
  <c r="N169" i="58" a="1"/>
  <c r="N169" i="58" s="1"/>
  <c r="B169" i="58" a="1"/>
  <c r="B169" i="58" s="1"/>
  <c r="N168" i="58" a="1"/>
  <c r="N168" i="58" s="1"/>
  <c r="B168" i="58" a="1"/>
  <c r="B168" i="58" s="1"/>
  <c r="N167" i="58" a="1"/>
  <c r="N167" i="58" s="1"/>
  <c r="B167" i="58" a="1"/>
  <c r="B167" i="58" s="1"/>
  <c r="N166" i="58" a="1"/>
  <c r="N166" i="58" s="1"/>
  <c r="B166" i="58" a="1"/>
  <c r="B166" i="58" s="1"/>
  <c r="N165" i="58" a="1"/>
  <c r="N165" i="58" s="1"/>
  <c r="B165" i="58" a="1"/>
  <c r="B165" i="58" s="1"/>
  <c r="N164" i="58" a="1"/>
  <c r="N164" i="58" s="1"/>
  <c r="B164" i="58" a="1"/>
  <c r="B164" i="58" s="1"/>
  <c r="N163" i="58" a="1"/>
  <c r="N163" i="58" s="1"/>
  <c r="B163" i="58" a="1"/>
  <c r="B163" i="58" s="1"/>
  <c r="N162" i="58" a="1"/>
  <c r="N162" i="58" s="1"/>
  <c r="B162" i="58" a="1"/>
  <c r="B162" i="58" s="1"/>
  <c r="N161" i="58" a="1"/>
  <c r="N161" i="58" s="1"/>
  <c r="B161" i="58" a="1"/>
  <c r="B161" i="58" s="1"/>
  <c r="N160" i="58" a="1"/>
  <c r="N160" i="58" s="1"/>
  <c r="B160" i="58" a="1"/>
  <c r="B160" i="58" s="1"/>
  <c r="N159" i="58" a="1"/>
  <c r="N159" i="58" s="1"/>
  <c r="B159" i="58" a="1"/>
  <c r="B159" i="58" s="1"/>
  <c r="N158" i="58" a="1"/>
  <c r="N158" i="58" s="1"/>
  <c r="B158" i="58" a="1"/>
  <c r="B158" i="58" s="1"/>
  <c r="N157" i="58" a="1"/>
  <c r="N157" i="58" s="1"/>
  <c r="B157" i="58" a="1"/>
  <c r="B157" i="58" s="1"/>
  <c r="N156" i="58" a="1"/>
  <c r="N156" i="58" s="1"/>
  <c r="B156" i="58" a="1"/>
  <c r="B156" i="58" s="1"/>
  <c r="N155" i="58" a="1"/>
  <c r="N155" i="58" s="1"/>
  <c r="B155" i="58" a="1"/>
  <c r="B155" i="58" s="1"/>
  <c r="N154" i="58" a="1"/>
  <c r="N154" i="58" s="1"/>
  <c r="B154" i="58" a="1"/>
  <c r="B154" i="58" s="1"/>
  <c r="N153" i="58" a="1"/>
  <c r="N153" i="58" s="1"/>
  <c r="B153" i="58" a="1"/>
  <c r="B153" i="58" s="1"/>
  <c r="N152" i="58" a="1"/>
  <c r="N152" i="58" s="1"/>
  <c r="B152" i="58" a="1"/>
  <c r="B152" i="58" s="1"/>
  <c r="N151" i="58" a="1"/>
  <c r="N151" i="58" s="1"/>
  <c r="B151" i="58" a="1"/>
  <c r="B151" i="58" s="1"/>
  <c r="N150" i="58" a="1"/>
  <c r="N150" i="58" s="1"/>
  <c r="B150" i="58" a="1"/>
  <c r="B150" i="58" s="1"/>
  <c r="N149" i="58" a="1"/>
  <c r="N149" i="58" s="1"/>
  <c r="B149" i="58" a="1"/>
  <c r="B149" i="58" s="1"/>
  <c r="N148" i="58" a="1"/>
  <c r="N148" i="58" s="1"/>
  <c r="B148" i="58" a="1"/>
  <c r="B148" i="58" s="1"/>
  <c r="N147" i="58" a="1"/>
  <c r="N147" i="58" s="1"/>
  <c r="B147" i="58" a="1"/>
  <c r="B147" i="58" s="1"/>
  <c r="N146" i="58" a="1"/>
  <c r="N146" i="58" s="1"/>
  <c r="B146" i="58" a="1"/>
  <c r="B146" i="58" s="1"/>
  <c r="N145" i="58" a="1"/>
  <c r="N145" i="58" s="1"/>
  <c r="B145" i="58" a="1"/>
  <c r="B145" i="58" s="1"/>
  <c r="N144" i="58" a="1"/>
  <c r="N144" i="58" s="1"/>
  <c r="B144" i="58" a="1"/>
  <c r="B144" i="58" s="1"/>
  <c r="N143" i="58" a="1"/>
  <c r="N143" i="58" s="1"/>
  <c r="B143" i="58" a="1"/>
  <c r="B143" i="58" s="1"/>
  <c r="N142" i="58" a="1"/>
  <c r="N142" i="58" s="1"/>
  <c r="B142" i="58" a="1"/>
  <c r="B142" i="58" s="1"/>
  <c r="N141" i="58" a="1"/>
  <c r="N141" i="58" s="1"/>
  <c r="B141" i="58" a="1"/>
  <c r="B141" i="58" s="1"/>
  <c r="N140" i="58" a="1"/>
  <c r="N140" i="58" s="1"/>
  <c r="B140" i="58" a="1"/>
  <c r="B140" i="58" s="1"/>
  <c r="N139" i="58" a="1"/>
  <c r="N139" i="58" s="1"/>
  <c r="B139" i="58" a="1"/>
  <c r="B139" i="58" s="1"/>
  <c r="N138" i="58" a="1"/>
  <c r="N138" i="58" s="1"/>
  <c r="B138" i="58" a="1"/>
  <c r="B138" i="58" s="1"/>
  <c r="N137" i="58" a="1"/>
  <c r="N137" i="58" s="1"/>
  <c r="B137" i="58" a="1"/>
  <c r="B137" i="58" s="1"/>
  <c r="N136" i="58" a="1"/>
  <c r="N136" i="58" s="1"/>
  <c r="B136" i="58" a="1"/>
  <c r="B136" i="58" s="1"/>
  <c r="N135" i="58" a="1"/>
  <c r="N135" i="58" s="1"/>
  <c r="B135" i="58" a="1"/>
  <c r="B135" i="58" s="1"/>
  <c r="N134" i="58" a="1"/>
  <c r="N134" i="58" s="1"/>
  <c r="B134" i="58" a="1"/>
  <c r="B134" i="58" s="1"/>
  <c r="N133" i="58" a="1"/>
  <c r="N133" i="58" s="1"/>
  <c r="B133" i="58" a="1"/>
  <c r="B133" i="58" s="1"/>
  <c r="N132" i="58" a="1"/>
  <c r="N132" i="58" s="1"/>
  <c r="B132" i="58" a="1"/>
  <c r="B132" i="58" s="1"/>
  <c r="N131" i="58" a="1"/>
  <c r="N131" i="58" s="1"/>
  <c r="B131" i="58" a="1"/>
  <c r="B131" i="58" s="1"/>
  <c r="N130" i="58" a="1"/>
  <c r="N130" i="58" s="1"/>
  <c r="B130" i="58" a="1"/>
  <c r="B130" i="58" s="1"/>
  <c r="N129" i="58" a="1"/>
  <c r="N129" i="58" s="1"/>
  <c r="B129" i="58" a="1"/>
  <c r="B129" i="58" s="1"/>
  <c r="N128" i="58" a="1"/>
  <c r="N128" i="58" s="1"/>
  <c r="B128" i="58" a="1"/>
  <c r="B128" i="58" s="1"/>
  <c r="N127" i="58" a="1"/>
  <c r="N127" i="58" s="1"/>
  <c r="B127" i="58" a="1"/>
  <c r="B127" i="58" s="1"/>
  <c r="N126" i="58" a="1"/>
  <c r="N126" i="58" s="1"/>
  <c r="B126" i="58" a="1"/>
  <c r="B126" i="58" s="1"/>
  <c r="N125" i="58" a="1"/>
  <c r="N125" i="58" s="1"/>
  <c r="B125" i="58" a="1"/>
  <c r="B125" i="58" s="1"/>
  <c r="N124" i="58" a="1"/>
  <c r="N124" i="58" s="1"/>
  <c r="B124" i="58" a="1"/>
  <c r="B124" i="58" s="1"/>
  <c r="N123" i="58" a="1"/>
  <c r="N123" i="58" s="1"/>
  <c r="B123" i="58" a="1"/>
  <c r="B123" i="58" s="1"/>
  <c r="N122" i="58" a="1"/>
  <c r="N122" i="58" s="1"/>
  <c r="B122" i="58" a="1"/>
  <c r="B122" i="58" s="1"/>
  <c r="N121" i="58" a="1"/>
  <c r="N121" i="58" s="1"/>
  <c r="B121" i="58" a="1"/>
  <c r="B121" i="58" s="1"/>
  <c r="N120" i="58" a="1"/>
  <c r="N120" i="58" s="1"/>
  <c r="B120" i="58" a="1"/>
  <c r="B120" i="58" s="1"/>
  <c r="N119" i="58" a="1"/>
  <c r="N119" i="58" s="1"/>
  <c r="B119" i="58" a="1"/>
  <c r="B119" i="58" s="1"/>
  <c r="N118" i="58" a="1"/>
  <c r="N118" i="58" s="1"/>
  <c r="B118" i="58" a="1"/>
  <c r="B118" i="58" s="1"/>
  <c r="N117" i="58" a="1"/>
  <c r="N117" i="58" s="1"/>
  <c r="B117" i="58" a="1"/>
  <c r="B117" i="58" s="1"/>
  <c r="N116" i="58" a="1"/>
  <c r="N116" i="58" s="1"/>
  <c r="B116" i="58" a="1"/>
  <c r="B116" i="58" s="1"/>
  <c r="N115" i="58" a="1"/>
  <c r="N115" i="58" s="1"/>
  <c r="B115" i="58" a="1"/>
  <c r="B115" i="58" s="1"/>
  <c r="N114" i="58" a="1"/>
  <c r="N114" i="58" s="1"/>
  <c r="B114" i="58" a="1"/>
  <c r="B114" i="58" s="1"/>
  <c r="N113" i="58" a="1"/>
  <c r="N113" i="58" s="1"/>
  <c r="B113" i="58" a="1"/>
  <c r="B113" i="58" s="1"/>
  <c r="N112" i="58" a="1"/>
  <c r="N112" i="58" s="1"/>
  <c r="B112" i="58" a="1"/>
  <c r="B112" i="58" s="1"/>
  <c r="N111" i="58" a="1"/>
  <c r="N111" i="58" s="1"/>
  <c r="B111" i="58" a="1"/>
  <c r="B111" i="58" s="1"/>
  <c r="N110" i="58" a="1"/>
  <c r="N110" i="58" s="1"/>
  <c r="B110" i="58" a="1"/>
  <c r="B110" i="58" s="1"/>
  <c r="N109" i="58" a="1"/>
  <c r="N109" i="58" s="1"/>
  <c r="B109" i="58" a="1"/>
  <c r="B109" i="58" s="1"/>
  <c r="N108" i="58" a="1"/>
  <c r="N108" i="58" s="1"/>
  <c r="B108" i="58" a="1"/>
  <c r="B108" i="58" s="1"/>
  <c r="N107" i="58" a="1"/>
  <c r="N107" i="58" s="1"/>
  <c r="B107" i="58" a="1"/>
  <c r="B107" i="58" s="1"/>
  <c r="N106" i="58" a="1"/>
  <c r="N106" i="58" s="1"/>
  <c r="B106" i="58" a="1"/>
  <c r="B106" i="58" s="1"/>
  <c r="N105" i="58" a="1"/>
  <c r="N105" i="58" s="1"/>
  <c r="B105" i="58" a="1"/>
  <c r="B105" i="58" s="1"/>
  <c r="N104" i="58" a="1"/>
  <c r="N104" i="58" s="1"/>
  <c r="B104" i="58" a="1"/>
  <c r="B104" i="58" s="1"/>
  <c r="N103" i="58" a="1"/>
  <c r="N103" i="58" s="1"/>
  <c r="B103" i="58" a="1"/>
  <c r="B103" i="58" s="1"/>
  <c r="N102" i="58" a="1"/>
  <c r="N102" i="58" s="1"/>
  <c r="B102" i="58" a="1"/>
  <c r="B102" i="58" s="1"/>
  <c r="N101" i="58" a="1"/>
  <c r="N101" i="58" s="1"/>
  <c r="B101" i="58" a="1"/>
  <c r="B101" i="58" s="1"/>
  <c r="N100" i="58" a="1"/>
  <c r="N100" i="58" s="1"/>
  <c r="B100" i="58" a="1"/>
  <c r="B100" i="58" s="1"/>
  <c r="N99" i="58" a="1"/>
  <c r="N99" i="58" s="1"/>
  <c r="B99" i="58" a="1"/>
  <c r="B99" i="58" s="1"/>
  <c r="N98" i="58" a="1"/>
  <c r="N98" i="58" s="1"/>
  <c r="B98" i="58" a="1"/>
  <c r="B98" i="58" s="1"/>
  <c r="N97" i="58" a="1"/>
  <c r="N97" i="58" s="1"/>
  <c r="B97" i="58" a="1"/>
  <c r="B97" i="58" s="1"/>
  <c r="N96" i="58" a="1"/>
  <c r="N96" i="58" s="1"/>
  <c r="B96" i="58" a="1"/>
  <c r="B96" i="58" s="1"/>
  <c r="N95" i="58" a="1"/>
  <c r="N95" i="58" s="1"/>
  <c r="B95" i="58" a="1"/>
  <c r="B95" i="58" s="1"/>
  <c r="N94" i="58" a="1"/>
  <c r="N94" i="58" s="1"/>
  <c r="B94" i="58" a="1"/>
  <c r="B94" i="58" s="1"/>
  <c r="N93" i="58" a="1"/>
  <c r="N93" i="58" s="1"/>
  <c r="B93" i="58" a="1"/>
  <c r="B93" i="58" s="1"/>
  <c r="N92" i="58" a="1"/>
  <c r="N92" i="58" s="1"/>
  <c r="B92" i="58" a="1"/>
  <c r="B92" i="58" s="1"/>
  <c r="N91" i="58" a="1"/>
  <c r="N91" i="58" s="1"/>
  <c r="B91" i="58" a="1"/>
  <c r="B91" i="58" s="1"/>
  <c r="N90" i="58" a="1"/>
  <c r="N90" i="58" s="1"/>
  <c r="B90" i="58" a="1"/>
  <c r="B90" i="58" s="1"/>
  <c r="N89" i="58" a="1"/>
  <c r="N89" i="58" s="1"/>
  <c r="B89" i="58" a="1"/>
  <c r="B89" i="58" s="1"/>
  <c r="N88" i="58" a="1"/>
  <c r="N88" i="58" s="1"/>
  <c r="B88" i="58" a="1"/>
  <c r="B88" i="58" s="1"/>
  <c r="N87" i="58" a="1"/>
  <c r="N87" i="58" s="1"/>
  <c r="B87" i="58" a="1"/>
  <c r="B87" i="58" s="1"/>
  <c r="N86" i="58" a="1"/>
  <c r="N86" i="58" s="1"/>
  <c r="B86" i="58" a="1"/>
  <c r="B86" i="58" s="1"/>
  <c r="N85" i="58" a="1"/>
  <c r="N85" i="58" s="1"/>
  <c r="B85" i="58" a="1"/>
  <c r="B85" i="58" s="1"/>
  <c r="N84" i="58" a="1"/>
  <c r="N84" i="58" s="1"/>
  <c r="B84" i="58" a="1"/>
  <c r="B84" i="58" s="1"/>
  <c r="N83" i="58" a="1"/>
  <c r="N83" i="58" s="1"/>
  <c r="B83" i="58" a="1"/>
  <c r="B83" i="58" s="1"/>
  <c r="N82" i="58" a="1"/>
  <c r="N82" i="58" s="1"/>
  <c r="B82" i="58" a="1"/>
  <c r="B82" i="58" s="1"/>
  <c r="N81" i="58" a="1"/>
  <c r="N81" i="58" s="1"/>
  <c r="B81" i="58" a="1"/>
  <c r="B81" i="58" s="1"/>
  <c r="N80" i="58" a="1"/>
  <c r="N80" i="58" s="1"/>
  <c r="B80" i="58" a="1"/>
  <c r="B80" i="58" s="1"/>
  <c r="N79" i="58" a="1"/>
  <c r="N79" i="58" s="1"/>
  <c r="B79" i="58" a="1"/>
  <c r="B79" i="58" s="1"/>
  <c r="N78" i="58" a="1"/>
  <c r="N78" i="58" s="1"/>
  <c r="B78" i="58" a="1"/>
  <c r="B78" i="58" s="1"/>
  <c r="N77" i="58" a="1"/>
  <c r="N77" i="58" s="1"/>
  <c r="B77" i="58" a="1"/>
  <c r="B77" i="58" s="1"/>
  <c r="N76" i="58" a="1"/>
  <c r="N76" i="58" s="1"/>
  <c r="B76" i="58" a="1"/>
  <c r="B76" i="58" s="1"/>
  <c r="N75" i="58" a="1"/>
  <c r="N75" i="58" s="1"/>
  <c r="B75" i="58" a="1"/>
  <c r="B75" i="58" s="1"/>
  <c r="N74" i="58" a="1"/>
  <c r="N74" i="58" s="1"/>
  <c r="B74" i="58" a="1"/>
  <c r="B74" i="58" s="1"/>
  <c r="N73" i="58" a="1"/>
  <c r="N73" i="58" s="1"/>
  <c r="B73" i="58" a="1"/>
  <c r="B73" i="58" s="1"/>
  <c r="N72" i="58" a="1"/>
  <c r="N72" i="58" s="1"/>
  <c r="B72" i="58" a="1"/>
  <c r="B72" i="58" s="1"/>
  <c r="N71" i="58" a="1"/>
  <c r="N71" i="58" s="1"/>
  <c r="B71" i="58" a="1"/>
  <c r="B71" i="58" s="1"/>
  <c r="N70" i="58" a="1"/>
  <c r="N70" i="58" s="1"/>
  <c r="B70" i="58" a="1"/>
  <c r="B70" i="58" s="1"/>
  <c r="N69" i="58" a="1"/>
  <c r="N69" i="58" s="1"/>
  <c r="B69" i="58" a="1"/>
  <c r="B69" i="58" s="1"/>
  <c r="N68" i="58" a="1"/>
  <c r="N68" i="58" s="1"/>
  <c r="B68" i="58" a="1"/>
  <c r="B68" i="58" s="1"/>
  <c r="N67" i="58" a="1"/>
  <c r="N67" i="58" s="1"/>
  <c r="B67" i="58" a="1"/>
  <c r="B67" i="58" s="1"/>
  <c r="N66" i="58" a="1"/>
  <c r="N66" i="58" s="1"/>
  <c r="B66" i="58" a="1"/>
  <c r="B66" i="58" s="1"/>
  <c r="N65" i="58" a="1"/>
  <c r="N65" i="58" s="1"/>
  <c r="B65" i="58" a="1"/>
  <c r="B65" i="58" s="1"/>
  <c r="N64" i="58" a="1"/>
  <c r="N64" i="58" s="1"/>
  <c r="B64" i="58" a="1"/>
  <c r="B64" i="58" s="1"/>
  <c r="N63" i="58" a="1"/>
  <c r="N63" i="58" s="1"/>
  <c r="B63" i="58" a="1"/>
  <c r="B63" i="58" s="1"/>
  <c r="N62" i="58" a="1"/>
  <c r="N62" i="58" s="1"/>
  <c r="B62" i="58" a="1"/>
  <c r="B62" i="58" s="1"/>
  <c r="N61" i="58" a="1"/>
  <c r="N61" i="58" s="1"/>
  <c r="B61" i="58" a="1"/>
  <c r="B61" i="58" s="1"/>
  <c r="N60" i="58" a="1"/>
  <c r="N60" i="58" s="1"/>
  <c r="B60" i="58" a="1"/>
  <c r="B60" i="58" s="1"/>
  <c r="N59" i="58" a="1"/>
  <c r="N59" i="58" s="1"/>
  <c r="B59" i="58" a="1"/>
  <c r="B59" i="58" s="1"/>
  <c r="N58" i="58" a="1"/>
  <c r="N58" i="58" s="1"/>
  <c r="B58" i="58" a="1"/>
  <c r="B58" i="58" s="1"/>
  <c r="N57" i="58" a="1"/>
  <c r="N57" i="58" s="1"/>
  <c r="B57" i="58" a="1"/>
  <c r="B57" i="58" s="1"/>
  <c r="N56" i="58" a="1"/>
  <c r="N56" i="58" s="1"/>
  <c r="B56" i="58" a="1"/>
  <c r="B56" i="58" s="1"/>
  <c r="N55" i="58" a="1"/>
  <c r="N55" i="58" s="1"/>
  <c r="B55" i="58" a="1"/>
  <c r="B55" i="58" s="1"/>
  <c r="N54" i="58" a="1"/>
  <c r="N54" i="58" s="1"/>
  <c r="B54" i="58" a="1"/>
  <c r="B54" i="58" s="1"/>
  <c r="N53" i="58" a="1"/>
  <c r="N53" i="58" s="1"/>
  <c r="B53" i="58" a="1"/>
  <c r="B53" i="58" s="1"/>
  <c r="N52" i="58" a="1"/>
  <c r="N52" i="58" s="1"/>
  <c r="B52" i="58" a="1"/>
  <c r="B52" i="58" s="1"/>
  <c r="N51" i="58" a="1"/>
  <c r="N51" i="58" s="1"/>
  <c r="B51" i="58" a="1"/>
  <c r="B51" i="58" s="1"/>
  <c r="N50" i="58" a="1"/>
  <c r="N50" i="58" s="1"/>
  <c r="B50" i="58" a="1"/>
  <c r="B50" i="58" s="1"/>
  <c r="N49" i="58" a="1"/>
  <c r="N49" i="58" s="1"/>
  <c r="B49" i="58" a="1"/>
  <c r="B49" i="58" s="1"/>
  <c r="N48" i="58" a="1"/>
  <c r="N48" i="58" s="1"/>
  <c r="B48" i="58" a="1"/>
  <c r="B48" i="58" s="1"/>
  <c r="N47" i="58" a="1"/>
  <c r="N47" i="58" s="1"/>
  <c r="B47" i="58" a="1"/>
  <c r="B47" i="58" s="1"/>
  <c r="N46" i="58" a="1"/>
  <c r="N46" i="58" s="1"/>
  <c r="B46" i="58" a="1"/>
  <c r="B46" i="58" s="1"/>
  <c r="N45" i="58" a="1"/>
  <c r="N45" i="58" s="1"/>
  <c r="B45" i="58" a="1"/>
  <c r="B45" i="58" s="1"/>
  <c r="N44" i="58" a="1"/>
  <c r="N44" i="58" s="1"/>
  <c r="B44" i="58" a="1"/>
  <c r="B44" i="58" s="1"/>
  <c r="N43" i="58" a="1"/>
  <c r="N43" i="58" s="1"/>
  <c r="B43" i="58" a="1"/>
  <c r="B43" i="58" s="1"/>
  <c r="N42" i="58" a="1"/>
  <c r="N42" i="58" s="1"/>
  <c r="B42" i="58" a="1"/>
  <c r="B42" i="58" s="1"/>
  <c r="N41" i="58" a="1"/>
  <c r="N41" i="58" s="1"/>
  <c r="B41" i="58" a="1"/>
  <c r="B41" i="58" s="1"/>
  <c r="N40" i="58" a="1"/>
  <c r="N40" i="58" s="1"/>
  <c r="B40" i="58" a="1"/>
  <c r="B40" i="58" s="1"/>
  <c r="N39" i="58" a="1"/>
  <c r="N39" i="58" s="1"/>
  <c r="B39" i="58" a="1"/>
  <c r="B39" i="58" s="1"/>
  <c r="N38" i="58" a="1"/>
  <c r="N38" i="58" s="1"/>
  <c r="B38" i="58" a="1"/>
  <c r="B38" i="58" s="1"/>
  <c r="N37" i="58" a="1"/>
  <c r="N37" i="58" s="1"/>
  <c r="B37" i="58" a="1"/>
  <c r="B37" i="58" s="1"/>
  <c r="N36" i="58" a="1"/>
  <c r="N36" i="58" s="1"/>
  <c r="B36" i="58" a="1"/>
  <c r="B36" i="58" s="1"/>
  <c r="N35" i="58" a="1"/>
  <c r="N35" i="58" s="1"/>
  <c r="B35" i="58" a="1"/>
  <c r="B35" i="58" s="1"/>
  <c r="N34" i="58" a="1"/>
  <c r="N34" i="58" s="1"/>
  <c r="B34" i="58" a="1"/>
  <c r="B34" i="58" s="1"/>
  <c r="N33" i="58" a="1"/>
  <c r="N33" i="58" s="1"/>
  <c r="B33" i="58" a="1"/>
  <c r="B33" i="58" s="1"/>
  <c r="N32" i="58" a="1"/>
  <c r="N32" i="58" s="1"/>
  <c r="B32" i="58" a="1"/>
  <c r="B32" i="58" s="1"/>
  <c r="N31" i="58" a="1"/>
  <c r="N31" i="58" s="1"/>
  <c r="B31" i="58" a="1"/>
  <c r="B31" i="58" s="1"/>
  <c r="N30" i="58" a="1"/>
  <c r="N30" i="58" s="1"/>
  <c r="B30" i="58" a="1"/>
  <c r="B30" i="58" s="1"/>
  <c r="N29" i="58" a="1"/>
  <c r="N29" i="58" s="1"/>
  <c r="B29" i="58" a="1"/>
  <c r="B29" i="58" s="1"/>
  <c r="N28" i="58" a="1"/>
  <c r="N28" i="58" s="1"/>
  <c r="B28" i="58" a="1"/>
  <c r="B28" i="58" s="1"/>
  <c r="N27" i="58" a="1"/>
  <c r="N27" i="58" s="1"/>
  <c r="B27" i="58" a="1"/>
  <c r="B27" i="58" s="1"/>
  <c r="N26" i="58" a="1"/>
  <c r="N26" i="58" s="1"/>
  <c r="B26" i="58" a="1"/>
  <c r="B26" i="58" s="1"/>
  <c r="N25" i="58" a="1"/>
  <c r="N25" i="58" s="1"/>
  <c r="B25" i="58" a="1"/>
  <c r="B25" i="58" s="1"/>
  <c r="N24" i="58" a="1"/>
  <c r="N24" i="58" s="1"/>
  <c r="B24" i="58" a="1"/>
  <c r="B24" i="58" s="1"/>
  <c r="N23" i="58" a="1"/>
  <c r="N23" i="58" s="1"/>
  <c r="B23" i="58" a="1"/>
  <c r="B23" i="58" s="1"/>
  <c r="N22" i="58" a="1"/>
  <c r="N22" i="58" s="1"/>
  <c r="B22" i="58" a="1"/>
  <c r="B22" i="58" s="1"/>
  <c r="N21" i="58" a="1"/>
  <c r="N21" i="58" s="1"/>
  <c r="B21" i="58" a="1"/>
  <c r="B21" i="58" s="1"/>
  <c r="N20" i="58" a="1"/>
  <c r="N20" i="58" s="1"/>
  <c r="B20" i="58" a="1"/>
  <c r="B20" i="58" s="1"/>
  <c r="N19" i="58" a="1"/>
  <c r="N19" i="58" s="1"/>
  <c r="B19" i="58" a="1"/>
  <c r="B19" i="58" s="1"/>
  <c r="N18" i="58" a="1"/>
  <c r="N18" i="58" s="1"/>
  <c r="B18" i="58" a="1"/>
  <c r="B18" i="58" s="1"/>
  <c r="N17" i="58" a="1"/>
  <c r="N17" i="58" s="1"/>
  <c r="B17" i="58" a="1"/>
  <c r="B17" i="58" s="1"/>
  <c r="N16" i="58" a="1"/>
  <c r="N16" i="58" s="1"/>
  <c r="B16" i="58" a="1"/>
  <c r="B16" i="58" s="1"/>
  <c r="N15" i="58" a="1"/>
  <c r="N15" i="58" s="1"/>
  <c r="B15" i="58" a="1"/>
  <c r="B15" i="58" s="1"/>
  <c r="N14" i="58" a="1"/>
  <c r="N14" i="58" s="1"/>
  <c r="B14" i="58" a="1"/>
  <c r="B14" i="58" s="1"/>
  <c r="N13" i="58" a="1"/>
  <c r="N13" i="58" s="1"/>
  <c r="B13" i="58" a="1"/>
  <c r="B13" i="58" s="1"/>
  <c r="N12" i="58" a="1"/>
  <c r="N12" i="58" s="1"/>
  <c r="B12" i="58" a="1"/>
  <c r="B12" i="58" s="1"/>
  <c r="N11" i="58" a="1"/>
  <c r="N11" i="58" s="1"/>
  <c r="B11" i="58" a="1"/>
  <c r="B11" i="58" s="1"/>
  <c r="N10" i="58" a="1"/>
  <c r="N10" i="58" s="1"/>
  <c r="B10" i="58" a="1"/>
  <c r="B10" i="58" s="1"/>
  <c r="N9" i="58" a="1"/>
  <c r="N9" i="58" s="1"/>
  <c r="B9" i="58" a="1"/>
  <c r="B9" i="58" s="1"/>
  <c r="N8" i="58" a="1"/>
  <c r="N8" i="58" s="1"/>
  <c r="B8" i="58" a="1"/>
  <c r="B8" i="58" s="1"/>
  <c r="N7" i="58" a="1"/>
  <c r="N7" i="58" s="1"/>
  <c r="B7" i="58" a="1"/>
  <c r="B7" i="58" s="1"/>
  <c r="N6" i="58" a="1"/>
  <c r="N6" i="58" s="1"/>
  <c r="B6" i="58" a="1"/>
  <c r="B6" i="58" s="1"/>
  <c r="N5" i="58" a="1"/>
  <c r="N5" i="58" s="1"/>
  <c r="B5" i="58" a="1"/>
  <c r="B5" i="58" s="1"/>
  <c r="N4" i="58" a="1"/>
  <c r="N4" i="58" s="1"/>
  <c r="B4" i="58" a="1"/>
  <c r="B4" i="58" s="1"/>
  <c r="N3" i="58" a="1"/>
  <c r="N3" i="58" s="1"/>
  <c r="B3" i="58" a="1"/>
  <c r="B3" i="58" s="1"/>
  <c r="N200" i="57" a="1"/>
  <c r="N200" i="57" s="1"/>
  <c r="B200" i="57" a="1"/>
  <c r="B200" i="57" s="1"/>
  <c r="N199" i="57" a="1"/>
  <c r="N199" i="57" s="1"/>
  <c r="B199" i="57" a="1"/>
  <c r="B199" i="57" s="1"/>
  <c r="N198" i="57" a="1"/>
  <c r="N198" i="57" s="1"/>
  <c r="B198" i="57" a="1"/>
  <c r="B198" i="57" s="1"/>
  <c r="N197" i="57" a="1"/>
  <c r="N197" i="57" s="1"/>
  <c r="B197" i="57" a="1"/>
  <c r="B197" i="57" s="1"/>
  <c r="N196" i="57" a="1"/>
  <c r="N196" i="57" s="1"/>
  <c r="B196" i="57" a="1"/>
  <c r="B196" i="57" s="1"/>
  <c r="N195" i="57" a="1"/>
  <c r="N195" i="57" s="1"/>
  <c r="B195" i="57" a="1"/>
  <c r="B195" i="57" s="1"/>
  <c r="N194" i="57" a="1"/>
  <c r="N194" i="57" s="1"/>
  <c r="B194" i="57" a="1"/>
  <c r="B194" i="57" s="1"/>
  <c r="N193" i="57" a="1"/>
  <c r="N193" i="57" s="1"/>
  <c r="B193" i="57" a="1"/>
  <c r="B193" i="57" s="1"/>
  <c r="N192" i="57" a="1"/>
  <c r="N192" i="57" s="1"/>
  <c r="B192" i="57" a="1"/>
  <c r="B192" i="57" s="1"/>
  <c r="N191" i="57" a="1"/>
  <c r="N191" i="57" s="1"/>
  <c r="B191" i="57" a="1"/>
  <c r="B191" i="57" s="1"/>
  <c r="N190" i="57" a="1"/>
  <c r="N190" i="57" s="1"/>
  <c r="B190" i="57" a="1"/>
  <c r="B190" i="57" s="1"/>
  <c r="N189" i="57" a="1"/>
  <c r="N189" i="57" s="1"/>
  <c r="B189" i="57" a="1"/>
  <c r="B189" i="57" s="1"/>
  <c r="N188" i="57" a="1"/>
  <c r="N188" i="57" s="1"/>
  <c r="B188" i="57" a="1"/>
  <c r="B188" i="57" s="1"/>
  <c r="N187" i="57" a="1"/>
  <c r="N187" i="57" s="1"/>
  <c r="B187" i="57" a="1"/>
  <c r="B187" i="57" s="1"/>
  <c r="N186" i="57" a="1"/>
  <c r="N186" i="57" s="1"/>
  <c r="B186" i="57" a="1"/>
  <c r="B186" i="57" s="1"/>
  <c r="N185" i="57" a="1"/>
  <c r="N185" i="57" s="1"/>
  <c r="B185" i="57" a="1"/>
  <c r="B185" i="57" s="1"/>
  <c r="N184" i="57" a="1"/>
  <c r="N184" i="57" s="1"/>
  <c r="B184" i="57" a="1"/>
  <c r="B184" i="57" s="1"/>
  <c r="N183" i="57" a="1"/>
  <c r="N183" i="57" s="1"/>
  <c r="B183" i="57" a="1"/>
  <c r="B183" i="57" s="1"/>
  <c r="N182" i="57" a="1"/>
  <c r="N182" i="57" s="1"/>
  <c r="B182" i="57" a="1"/>
  <c r="B182" i="57" s="1"/>
  <c r="N181" i="57" a="1"/>
  <c r="N181" i="57" s="1"/>
  <c r="B181" i="57" a="1"/>
  <c r="B181" i="57" s="1"/>
  <c r="N180" i="57" a="1"/>
  <c r="N180" i="57" s="1"/>
  <c r="B180" i="57" a="1"/>
  <c r="B180" i="57" s="1"/>
  <c r="N179" i="57" a="1"/>
  <c r="N179" i="57" s="1"/>
  <c r="B179" i="57" a="1"/>
  <c r="B179" i="57" s="1"/>
  <c r="N178" i="57" a="1"/>
  <c r="N178" i="57" s="1"/>
  <c r="B178" i="57" a="1"/>
  <c r="B178" i="57" s="1"/>
  <c r="N177" i="57" a="1"/>
  <c r="N177" i="57" s="1"/>
  <c r="B177" i="57" a="1"/>
  <c r="B177" i="57" s="1"/>
  <c r="N176" i="57" a="1"/>
  <c r="N176" i="57" s="1"/>
  <c r="B176" i="57" a="1"/>
  <c r="B176" i="57" s="1"/>
  <c r="N175" i="57" a="1"/>
  <c r="N175" i="57" s="1"/>
  <c r="B175" i="57" a="1"/>
  <c r="B175" i="57" s="1"/>
  <c r="N174" i="57" a="1"/>
  <c r="N174" i="57" s="1"/>
  <c r="B174" i="57" a="1"/>
  <c r="B174" i="57" s="1"/>
  <c r="N173" i="57" a="1"/>
  <c r="N173" i="57" s="1"/>
  <c r="B173" i="57" a="1"/>
  <c r="B173" i="57" s="1"/>
  <c r="N172" i="57" a="1"/>
  <c r="N172" i="57" s="1"/>
  <c r="B172" i="57" a="1"/>
  <c r="B172" i="57" s="1"/>
  <c r="N171" i="57" a="1"/>
  <c r="N171" i="57" s="1"/>
  <c r="B171" i="57" a="1"/>
  <c r="B171" i="57" s="1"/>
  <c r="N170" i="57" a="1"/>
  <c r="N170" i="57" s="1"/>
  <c r="B170" i="57" a="1"/>
  <c r="B170" i="57" s="1"/>
  <c r="N169" i="57" a="1"/>
  <c r="N169" i="57" s="1"/>
  <c r="B169" i="57" a="1"/>
  <c r="B169" i="57" s="1"/>
  <c r="N168" i="57" a="1"/>
  <c r="N168" i="57" s="1"/>
  <c r="B168" i="57" a="1"/>
  <c r="B168" i="57" s="1"/>
  <c r="N167" i="57" a="1"/>
  <c r="N167" i="57" s="1"/>
  <c r="B167" i="57" a="1"/>
  <c r="B167" i="57" s="1"/>
  <c r="N166" i="57" a="1"/>
  <c r="N166" i="57" s="1"/>
  <c r="B166" i="57" a="1"/>
  <c r="B166" i="57" s="1"/>
  <c r="N165" i="57" a="1"/>
  <c r="N165" i="57" s="1"/>
  <c r="B165" i="57" a="1"/>
  <c r="B165" i="57" s="1"/>
  <c r="N164" i="57" a="1"/>
  <c r="N164" i="57" s="1"/>
  <c r="B164" i="57" a="1"/>
  <c r="B164" i="57" s="1"/>
  <c r="N163" i="57" a="1"/>
  <c r="N163" i="57" s="1"/>
  <c r="B163" i="57" a="1"/>
  <c r="B163" i="57" s="1"/>
  <c r="N162" i="57" a="1"/>
  <c r="N162" i="57" s="1"/>
  <c r="B162" i="57" a="1"/>
  <c r="B162" i="57" s="1"/>
  <c r="N161" i="57" a="1"/>
  <c r="N161" i="57" s="1"/>
  <c r="B161" i="57" a="1"/>
  <c r="B161" i="57" s="1"/>
  <c r="N160" i="57" a="1"/>
  <c r="N160" i="57" s="1"/>
  <c r="B160" i="57" a="1"/>
  <c r="B160" i="57" s="1"/>
  <c r="N159" i="57" a="1"/>
  <c r="N159" i="57" s="1"/>
  <c r="B159" i="57" a="1"/>
  <c r="B159" i="57" s="1"/>
  <c r="N158" i="57" a="1"/>
  <c r="N158" i="57" s="1"/>
  <c r="B158" i="57" a="1"/>
  <c r="B158" i="57" s="1"/>
  <c r="N157" i="57" a="1"/>
  <c r="N157" i="57" s="1"/>
  <c r="B157" i="57" a="1"/>
  <c r="B157" i="57" s="1"/>
  <c r="N156" i="57" a="1"/>
  <c r="N156" i="57" s="1"/>
  <c r="B156" i="57" a="1"/>
  <c r="B156" i="57" s="1"/>
  <c r="N155" i="57" a="1"/>
  <c r="N155" i="57" s="1"/>
  <c r="B155" i="57" a="1"/>
  <c r="B155" i="57" s="1"/>
  <c r="N154" i="57" a="1"/>
  <c r="N154" i="57" s="1"/>
  <c r="B154" i="57" a="1"/>
  <c r="B154" i="57" s="1"/>
  <c r="N153" i="57" a="1"/>
  <c r="N153" i="57" s="1"/>
  <c r="B153" i="57" a="1"/>
  <c r="B153" i="57" s="1"/>
  <c r="N152" i="57" a="1"/>
  <c r="N152" i="57" s="1"/>
  <c r="B152" i="57" a="1"/>
  <c r="B152" i="57" s="1"/>
  <c r="N151" i="57" a="1"/>
  <c r="N151" i="57" s="1"/>
  <c r="B151" i="57" a="1"/>
  <c r="B151" i="57" s="1"/>
  <c r="N150" i="57" a="1"/>
  <c r="N150" i="57" s="1"/>
  <c r="B150" i="57" a="1"/>
  <c r="B150" i="57" s="1"/>
  <c r="N149" i="57" a="1"/>
  <c r="N149" i="57" s="1"/>
  <c r="B149" i="57" a="1"/>
  <c r="B149" i="57" s="1"/>
  <c r="N148" i="57" a="1"/>
  <c r="N148" i="57" s="1"/>
  <c r="B148" i="57" a="1"/>
  <c r="B148" i="57" s="1"/>
  <c r="N147" i="57" a="1"/>
  <c r="N147" i="57" s="1"/>
  <c r="B147" i="57" a="1"/>
  <c r="B147" i="57" s="1"/>
  <c r="N146" i="57" a="1"/>
  <c r="N146" i="57" s="1"/>
  <c r="B146" i="57" a="1"/>
  <c r="B146" i="57" s="1"/>
  <c r="N145" i="57" a="1"/>
  <c r="N145" i="57" s="1"/>
  <c r="B145" i="57" a="1"/>
  <c r="B145" i="57" s="1"/>
  <c r="N144" i="57" a="1"/>
  <c r="N144" i="57" s="1"/>
  <c r="B144" i="57" a="1"/>
  <c r="B144" i="57" s="1"/>
  <c r="N143" i="57" a="1"/>
  <c r="N143" i="57" s="1"/>
  <c r="B143" i="57" a="1"/>
  <c r="B143" i="57" s="1"/>
  <c r="N142" i="57" a="1"/>
  <c r="N142" i="57" s="1"/>
  <c r="B142" i="57" a="1"/>
  <c r="B142" i="57" s="1"/>
  <c r="N141" i="57" a="1"/>
  <c r="N141" i="57" s="1"/>
  <c r="B141" i="57" a="1"/>
  <c r="B141" i="57" s="1"/>
  <c r="N140" i="57" a="1"/>
  <c r="N140" i="57" s="1"/>
  <c r="B140" i="57" a="1"/>
  <c r="B140" i="57" s="1"/>
  <c r="N139" i="57" a="1"/>
  <c r="N139" i="57" s="1"/>
  <c r="B139" i="57" a="1"/>
  <c r="B139" i="57" s="1"/>
  <c r="N138" i="57" a="1"/>
  <c r="N138" i="57" s="1"/>
  <c r="B138" i="57" a="1"/>
  <c r="B138" i="57" s="1"/>
  <c r="N137" i="57" a="1"/>
  <c r="N137" i="57" s="1"/>
  <c r="B137" i="57" a="1"/>
  <c r="B137" i="57" s="1"/>
  <c r="N136" i="57" a="1"/>
  <c r="N136" i="57" s="1"/>
  <c r="B136" i="57" a="1"/>
  <c r="B136" i="57" s="1"/>
  <c r="N135" i="57" a="1"/>
  <c r="N135" i="57" s="1"/>
  <c r="B135" i="57" a="1"/>
  <c r="B135" i="57" s="1"/>
  <c r="N134" i="57" a="1"/>
  <c r="N134" i="57" s="1"/>
  <c r="B134" i="57" a="1"/>
  <c r="B134" i="57" s="1"/>
  <c r="N133" i="57" a="1"/>
  <c r="N133" i="57" s="1"/>
  <c r="B133" i="57" a="1"/>
  <c r="B133" i="57" s="1"/>
  <c r="N132" i="57" a="1"/>
  <c r="N132" i="57" s="1"/>
  <c r="B132" i="57" a="1"/>
  <c r="B132" i="57" s="1"/>
  <c r="N131" i="57" a="1"/>
  <c r="N131" i="57" s="1"/>
  <c r="B131" i="57" a="1"/>
  <c r="B131" i="57" s="1"/>
  <c r="N130" i="57" a="1"/>
  <c r="N130" i="57" s="1"/>
  <c r="B130" i="57" a="1"/>
  <c r="B130" i="57" s="1"/>
  <c r="N129" i="57" a="1"/>
  <c r="N129" i="57" s="1"/>
  <c r="B129" i="57" a="1"/>
  <c r="B129" i="57" s="1"/>
  <c r="N128" i="57" a="1"/>
  <c r="N128" i="57" s="1"/>
  <c r="B128" i="57" a="1"/>
  <c r="B128" i="57" s="1"/>
  <c r="N127" i="57" a="1"/>
  <c r="N127" i="57" s="1"/>
  <c r="B127" i="57" a="1"/>
  <c r="B127" i="57" s="1"/>
  <c r="N126" i="57" a="1"/>
  <c r="N126" i="57" s="1"/>
  <c r="B126" i="57" a="1"/>
  <c r="B126" i="57" s="1"/>
  <c r="N125" i="57" a="1"/>
  <c r="N125" i="57" s="1"/>
  <c r="B125" i="57" a="1"/>
  <c r="B125" i="57" s="1"/>
  <c r="N124" i="57" a="1"/>
  <c r="N124" i="57" s="1"/>
  <c r="B124" i="57" a="1"/>
  <c r="B124" i="57" s="1"/>
  <c r="N123" i="57" a="1"/>
  <c r="N123" i="57" s="1"/>
  <c r="B123" i="57" a="1"/>
  <c r="B123" i="57" s="1"/>
  <c r="N122" i="57" a="1"/>
  <c r="N122" i="57" s="1"/>
  <c r="B122" i="57" a="1"/>
  <c r="B122" i="57" s="1"/>
  <c r="N121" i="57" a="1"/>
  <c r="N121" i="57" s="1"/>
  <c r="B121" i="57" a="1"/>
  <c r="B121" i="57" s="1"/>
  <c r="N120" i="57" a="1"/>
  <c r="N120" i="57" s="1"/>
  <c r="B120" i="57" a="1"/>
  <c r="B120" i="57" s="1"/>
  <c r="N119" i="57" a="1"/>
  <c r="N119" i="57" s="1"/>
  <c r="B119" i="57" a="1"/>
  <c r="B119" i="57" s="1"/>
  <c r="N118" i="57" a="1"/>
  <c r="N118" i="57" s="1"/>
  <c r="B118" i="57" a="1"/>
  <c r="B118" i="57" s="1"/>
  <c r="N117" i="57" a="1"/>
  <c r="N117" i="57" s="1"/>
  <c r="B117" i="57" a="1"/>
  <c r="B117" i="57" s="1"/>
  <c r="N116" i="57" a="1"/>
  <c r="N116" i="57" s="1"/>
  <c r="B116" i="57" a="1"/>
  <c r="B116" i="57" s="1"/>
  <c r="N115" i="57" a="1"/>
  <c r="N115" i="57" s="1"/>
  <c r="B115" i="57" a="1"/>
  <c r="B115" i="57" s="1"/>
  <c r="N114" i="57" a="1"/>
  <c r="N114" i="57" s="1"/>
  <c r="B114" i="57" a="1"/>
  <c r="B114" i="57" s="1"/>
  <c r="N113" i="57" a="1"/>
  <c r="N113" i="57" s="1"/>
  <c r="B113" i="57" a="1"/>
  <c r="B113" i="57" s="1"/>
  <c r="N112" i="57" a="1"/>
  <c r="N112" i="57" s="1"/>
  <c r="B112" i="57" a="1"/>
  <c r="B112" i="57" s="1"/>
  <c r="N111" i="57" a="1"/>
  <c r="N111" i="57" s="1"/>
  <c r="B111" i="57" a="1"/>
  <c r="B111" i="57" s="1"/>
  <c r="N110" i="57" a="1"/>
  <c r="N110" i="57" s="1"/>
  <c r="B110" i="57" a="1"/>
  <c r="B110" i="57" s="1"/>
  <c r="N109" i="57" a="1"/>
  <c r="N109" i="57" s="1"/>
  <c r="B109" i="57" a="1"/>
  <c r="B109" i="57" s="1"/>
  <c r="N108" i="57" a="1"/>
  <c r="N108" i="57" s="1"/>
  <c r="B108" i="57" a="1"/>
  <c r="B108" i="57" s="1"/>
  <c r="N107" i="57" a="1"/>
  <c r="N107" i="57" s="1"/>
  <c r="B107" i="57" a="1"/>
  <c r="B107" i="57" s="1"/>
  <c r="N106" i="57" a="1"/>
  <c r="N106" i="57" s="1"/>
  <c r="B106" i="57" a="1"/>
  <c r="B106" i="57" s="1"/>
  <c r="N105" i="57" a="1"/>
  <c r="N105" i="57" s="1"/>
  <c r="B105" i="57" a="1"/>
  <c r="B105" i="57" s="1"/>
  <c r="N104" i="57" a="1"/>
  <c r="N104" i="57" s="1"/>
  <c r="B104" i="57" a="1"/>
  <c r="B104" i="57" s="1"/>
  <c r="N103" i="57" a="1"/>
  <c r="N103" i="57" s="1"/>
  <c r="B103" i="57" a="1"/>
  <c r="B103" i="57" s="1"/>
  <c r="N102" i="57" a="1"/>
  <c r="N102" i="57" s="1"/>
  <c r="B102" i="57" a="1"/>
  <c r="B102" i="57" s="1"/>
  <c r="N101" i="57" a="1"/>
  <c r="N101" i="57" s="1"/>
  <c r="B101" i="57" a="1"/>
  <c r="B101" i="57" s="1"/>
  <c r="N100" i="57" a="1"/>
  <c r="N100" i="57" s="1"/>
  <c r="B100" i="57" a="1"/>
  <c r="B100" i="57" s="1"/>
  <c r="N99" i="57" a="1"/>
  <c r="N99" i="57" s="1"/>
  <c r="B99" i="57" a="1"/>
  <c r="B99" i="57" s="1"/>
  <c r="N98" i="57" a="1"/>
  <c r="N98" i="57" s="1"/>
  <c r="B98" i="57" a="1"/>
  <c r="B98" i="57" s="1"/>
  <c r="N97" i="57" a="1"/>
  <c r="N97" i="57" s="1"/>
  <c r="B97" i="57" a="1"/>
  <c r="B97" i="57" s="1"/>
  <c r="N96" i="57" a="1"/>
  <c r="N96" i="57" s="1"/>
  <c r="B96" i="57" a="1"/>
  <c r="B96" i="57" s="1"/>
  <c r="N95" i="57" a="1"/>
  <c r="N95" i="57" s="1"/>
  <c r="B95" i="57" a="1"/>
  <c r="B95" i="57" s="1"/>
  <c r="N94" i="57" a="1"/>
  <c r="N94" i="57" s="1"/>
  <c r="B94" i="57" a="1"/>
  <c r="B94" i="57" s="1"/>
  <c r="N93" i="57" a="1"/>
  <c r="N93" i="57" s="1"/>
  <c r="B93" i="57" a="1"/>
  <c r="B93" i="57" s="1"/>
  <c r="N92" i="57" a="1"/>
  <c r="N92" i="57" s="1"/>
  <c r="B92" i="57" a="1"/>
  <c r="B92" i="57" s="1"/>
  <c r="N91" i="57" a="1"/>
  <c r="N91" i="57" s="1"/>
  <c r="B91" i="57" a="1"/>
  <c r="B91" i="57" s="1"/>
  <c r="N90" i="57" a="1"/>
  <c r="N90" i="57" s="1"/>
  <c r="B90" i="57" a="1"/>
  <c r="B90" i="57" s="1"/>
  <c r="N89" i="57" a="1"/>
  <c r="N89" i="57" s="1"/>
  <c r="B89" i="57" a="1"/>
  <c r="B89" i="57" s="1"/>
  <c r="N88" i="57" a="1"/>
  <c r="N88" i="57" s="1"/>
  <c r="B88" i="57" a="1"/>
  <c r="B88" i="57" s="1"/>
  <c r="N87" i="57" a="1"/>
  <c r="N87" i="57" s="1"/>
  <c r="B87" i="57" a="1"/>
  <c r="B87" i="57" s="1"/>
  <c r="N86" i="57" a="1"/>
  <c r="N86" i="57" s="1"/>
  <c r="B86" i="57" a="1"/>
  <c r="B86" i="57" s="1"/>
  <c r="N85" i="57" a="1"/>
  <c r="N85" i="57" s="1"/>
  <c r="B85" i="57" a="1"/>
  <c r="B85" i="57" s="1"/>
  <c r="N84" i="57" a="1"/>
  <c r="N84" i="57" s="1"/>
  <c r="B84" i="57" a="1"/>
  <c r="B84" i="57" s="1"/>
  <c r="N83" i="57" a="1"/>
  <c r="N83" i="57" s="1"/>
  <c r="B83" i="57" a="1"/>
  <c r="B83" i="57" s="1"/>
  <c r="N82" i="57" a="1"/>
  <c r="N82" i="57" s="1"/>
  <c r="B82" i="57" a="1"/>
  <c r="B82" i="57" s="1"/>
  <c r="N81" i="57" a="1"/>
  <c r="N81" i="57" s="1"/>
  <c r="B81" i="57" a="1"/>
  <c r="B81" i="57" s="1"/>
  <c r="N80" i="57" a="1"/>
  <c r="N80" i="57" s="1"/>
  <c r="B80" i="57" a="1"/>
  <c r="B80" i="57" s="1"/>
  <c r="N79" i="57" a="1"/>
  <c r="N79" i="57" s="1"/>
  <c r="B79" i="57" a="1"/>
  <c r="B79" i="57" s="1"/>
  <c r="N78" i="57" a="1"/>
  <c r="N78" i="57" s="1"/>
  <c r="B78" i="57" a="1"/>
  <c r="B78" i="57" s="1"/>
  <c r="N77" i="57" a="1"/>
  <c r="N77" i="57" s="1"/>
  <c r="B77" i="57" a="1"/>
  <c r="B77" i="57" s="1"/>
  <c r="N76" i="57" a="1"/>
  <c r="N76" i="57" s="1"/>
  <c r="B76" i="57" a="1"/>
  <c r="B76" i="57" s="1"/>
  <c r="N75" i="57" a="1"/>
  <c r="N75" i="57" s="1"/>
  <c r="B75" i="57" a="1"/>
  <c r="B75" i="57" s="1"/>
  <c r="N74" i="57" a="1"/>
  <c r="N74" i="57" s="1"/>
  <c r="B74" i="57" a="1"/>
  <c r="B74" i="57" s="1"/>
  <c r="N73" i="57" a="1"/>
  <c r="N73" i="57" s="1"/>
  <c r="B73" i="57" a="1"/>
  <c r="B73" i="57" s="1"/>
  <c r="N72" i="57" a="1"/>
  <c r="N72" i="57" s="1"/>
  <c r="B72" i="57" a="1"/>
  <c r="B72" i="57" s="1"/>
  <c r="N71" i="57" a="1"/>
  <c r="N71" i="57" s="1"/>
  <c r="B71" i="57" a="1"/>
  <c r="B71" i="57" s="1"/>
  <c r="N70" i="57" a="1"/>
  <c r="N70" i="57" s="1"/>
  <c r="B70" i="57" a="1"/>
  <c r="B70" i="57" s="1"/>
  <c r="N69" i="57" a="1"/>
  <c r="N69" i="57" s="1"/>
  <c r="B69" i="57" a="1"/>
  <c r="B69" i="57" s="1"/>
  <c r="N68" i="57" a="1"/>
  <c r="N68" i="57" s="1"/>
  <c r="B68" i="57" a="1"/>
  <c r="B68" i="57" s="1"/>
  <c r="N67" i="57" a="1"/>
  <c r="N67" i="57" s="1"/>
  <c r="B67" i="57" a="1"/>
  <c r="B67" i="57" s="1"/>
  <c r="N66" i="57" a="1"/>
  <c r="N66" i="57" s="1"/>
  <c r="B66" i="57" a="1"/>
  <c r="B66" i="57" s="1"/>
  <c r="N65" i="57" a="1"/>
  <c r="N65" i="57" s="1"/>
  <c r="B65" i="57" a="1"/>
  <c r="B65" i="57" s="1"/>
  <c r="N64" i="57" a="1"/>
  <c r="N64" i="57" s="1"/>
  <c r="B64" i="57" a="1"/>
  <c r="B64" i="57" s="1"/>
  <c r="N63" i="57" a="1"/>
  <c r="N63" i="57" s="1"/>
  <c r="B63" i="57" a="1"/>
  <c r="B63" i="57" s="1"/>
  <c r="N62" i="57" a="1"/>
  <c r="N62" i="57" s="1"/>
  <c r="B62" i="57" a="1"/>
  <c r="B62" i="57" s="1"/>
  <c r="N61" i="57" a="1"/>
  <c r="N61" i="57" s="1"/>
  <c r="B61" i="57" a="1"/>
  <c r="B61" i="57" s="1"/>
  <c r="N60" i="57" a="1"/>
  <c r="N60" i="57" s="1"/>
  <c r="B60" i="57" a="1"/>
  <c r="B60" i="57" s="1"/>
  <c r="N59" i="57" a="1"/>
  <c r="N59" i="57" s="1"/>
  <c r="B59" i="57" a="1"/>
  <c r="B59" i="57" s="1"/>
  <c r="N58" i="57" a="1"/>
  <c r="N58" i="57" s="1"/>
  <c r="B58" i="57" a="1"/>
  <c r="B58" i="57" s="1"/>
  <c r="N57" i="57" a="1"/>
  <c r="N57" i="57" s="1"/>
  <c r="B57" i="57" a="1"/>
  <c r="B57" i="57" s="1"/>
  <c r="N56" i="57" a="1"/>
  <c r="N56" i="57" s="1"/>
  <c r="B56" i="57" a="1"/>
  <c r="B56" i="57" s="1"/>
  <c r="N55" i="57" a="1"/>
  <c r="N55" i="57" s="1"/>
  <c r="B55" i="57" a="1"/>
  <c r="B55" i="57" s="1"/>
  <c r="N54" i="57" a="1"/>
  <c r="N54" i="57" s="1"/>
  <c r="B54" i="57" a="1"/>
  <c r="B54" i="57" s="1"/>
  <c r="N53" i="57" a="1"/>
  <c r="N53" i="57" s="1"/>
  <c r="B53" i="57" a="1"/>
  <c r="B53" i="57" s="1"/>
  <c r="N52" i="57" a="1"/>
  <c r="N52" i="57" s="1"/>
  <c r="B52" i="57" a="1"/>
  <c r="B52" i="57" s="1"/>
  <c r="N51" i="57" a="1"/>
  <c r="N51" i="57" s="1"/>
  <c r="B51" i="57" a="1"/>
  <c r="B51" i="57" s="1"/>
  <c r="N50" i="57" a="1"/>
  <c r="N50" i="57" s="1"/>
  <c r="B50" i="57" a="1"/>
  <c r="B50" i="57" s="1"/>
  <c r="N49" i="57" a="1"/>
  <c r="N49" i="57" s="1"/>
  <c r="B49" i="57" a="1"/>
  <c r="B49" i="57" s="1"/>
  <c r="N48" i="57" a="1"/>
  <c r="N48" i="57" s="1"/>
  <c r="B48" i="57" a="1"/>
  <c r="B48" i="57" s="1"/>
  <c r="N47" i="57" a="1"/>
  <c r="N47" i="57" s="1"/>
  <c r="B47" i="57" a="1"/>
  <c r="B47" i="57" s="1"/>
  <c r="N46" i="57" a="1"/>
  <c r="N46" i="57" s="1"/>
  <c r="B46" i="57" a="1"/>
  <c r="B46" i="57" s="1"/>
  <c r="N45" i="57" a="1"/>
  <c r="N45" i="57" s="1"/>
  <c r="B45" i="57" a="1"/>
  <c r="B45" i="57" s="1"/>
  <c r="N44" i="57" a="1"/>
  <c r="N44" i="57" s="1"/>
  <c r="B44" i="57" a="1"/>
  <c r="B44" i="57" s="1"/>
  <c r="N43" i="57" a="1"/>
  <c r="N43" i="57" s="1"/>
  <c r="B43" i="57" a="1"/>
  <c r="B43" i="57" s="1"/>
  <c r="N42" i="57" a="1"/>
  <c r="N42" i="57" s="1"/>
  <c r="B42" i="57" a="1"/>
  <c r="B42" i="57" s="1"/>
  <c r="N41" i="57" a="1"/>
  <c r="N41" i="57" s="1"/>
  <c r="B41" i="57" a="1"/>
  <c r="B41" i="57" s="1"/>
  <c r="N40" i="57" a="1"/>
  <c r="N40" i="57" s="1"/>
  <c r="B40" i="57" a="1"/>
  <c r="B40" i="57" s="1"/>
  <c r="N39" i="57" a="1"/>
  <c r="N39" i="57" s="1"/>
  <c r="B39" i="57" a="1"/>
  <c r="B39" i="57" s="1"/>
  <c r="N38" i="57" a="1"/>
  <c r="N38" i="57" s="1"/>
  <c r="B38" i="57" a="1"/>
  <c r="B38" i="57" s="1"/>
  <c r="N37" i="57" a="1"/>
  <c r="N37" i="57" s="1"/>
  <c r="B37" i="57" a="1"/>
  <c r="B37" i="57" s="1"/>
  <c r="N36" i="57" a="1"/>
  <c r="N36" i="57" s="1"/>
  <c r="B36" i="57" a="1"/>
  <c r="B36" i="57" s="1"/>
  <c r="N35" i="57" a="1"/>
  <c r="N35" i="57" s="1"/>
  <c r="B35" i="57" a="1"/>
  <c r="B35" i="57" s="1"/>
  <c r="N34" i="57" a="1"/>
  <c r="N34" i="57" s="1"/>
  <c r="B34" i="57" a="1"/>
  <c r="B34" i="57" s="1"/>
  <c r="N33" i="57" a="1"/>
  <c r="N33" i="57" s="1"/>
  <c r="B33" i="57" a="1"/>
  <c r="B33" i="57" s="1"/>
  <c r="N32" i="57" a="1"/>
  <c r="N32" i="57" s="1"/>
  <c r="B32" i="57" a="1"/>
  <c r="B32" i="57" s="1"/>
  <c r="N31" i="57" a="1"/>
  <c r="N31" i="57" s="1"/>
  <c r="B31" i="57" a="1"/>
  <c r="B31" i="57" s="1"/>
  <c r="N30" i="57" a="1"/>
  <c r="N30" i="57" s="1"/>
  <c r="B30" i="57" a="1"/>
  <c r="B30" i="57" s="1"/>
  <c r="N29" i="57" a="1"/>
  <c r="N29" i="57" s="1"/>
  <c r="B29" i="57" a="1"/>
  <c r="B29" i="57" s="1"/>
  <c r="N28" i="57" a="1"/>
  <c r="N28" i="57" s="1"/>
  <c r="B28" i="57" a="1"/>
  <c r="B28" i="57" s="1"/>
  <c r="N27" i="57" a="1"/>
  <c r="N27" i="57" s="1"/>
  <c r="B27" i="57" a="1"/>
  <c r="B27" i="57" s="1"/>
  <c r="N26" i="57" a="1"/>
  <c r="N26" i="57" s="1"/>
  <c r="B26" i="57" a="1"/>
  <c r="B26" i="57" s="1"/>
  <c r="N25" i="57" a="1"/>
  <c r="N25" i="57" s="1"/>
  <c r="B25" i="57" a="1"/>
  <c r="B25" i="57" s="1"/>
  <c r="N24" i="57" a="1"/>
  <c r="N24" i="57" s="1"/>
  <c r="B24" i="57" a="1"/>
  <c r="B24" i="57" s="1"/>
  <c r="N23" i="57" a="1"/>
  <c r="N23" i="57" s="1"/>
  <c r="B23" i="57" a="1"/>
  <c r="B23" i="57" s="1"/>
  <c r="N22" i="57" a="1"/>
  <c r="N22" i="57" s="1"/>
  <c r="B22" i="57" a="1"/>
  <c r="B22" i="57" s="1"/>
  <c r="N21" i="57" a="1"/>
  <c r="N21" i="57" s="1"/>
  <c r="B21" i="57" a="1"/>
  <c r="B21" i="57" s="1"/>
  <c r="N20" i="57" a="1"/>
  <c r="N20" i="57" s="1"/>
  <c r="B20" i="57" a="1"/>
  <c r="B20" i="57" s="1"/>
  <c r="N19" i="57" a="1"/>
  <c r="N19" i="57" s="1"/>
  <c r="B19" i="57" a="1"/>
  <c r="B19" i="57" s="1"/>
  <c r="N18" i="57" a="1"/>
  <c r="N18" i="57" s="1"/>
  <c r="B18" i="57" a="1"/>
  <c r="B18" i="57" s="1"/>
  <c r="N17" i="57" a="1"/>
  <c r="N17" i="57" s="1"/>
  <c r="B17" i="57" a="1"/>
  <c r="B17" i="57" s="1"/>
  <c r="N16" i="57" a="1"/>
  <c r="N16" i="57" s="1"/>
  <c r="B16" i="57" a="1"/>
  <c r="B16" i="57" s="1"/>
  <c r="N15" i="57" a="1"/>
  <c r="N15" i="57" s="1"/>
  <c r="B15" i="57" a="1"/>
  <c r="B15" i="57" s="1"/>
  <c r="N14" i="57" a="1"/>
  <c r="N14" i="57" s="1"/>
  <c r="B14" i="57" a="1"/>
  <c r="B14" i="57" s="1"/>
  <c r="N13" i="57" a="1"/>
  <c r="N13" i="57" s="1"/>
  <c r="B13" i="57" a="1"/>
  <c r="B13" i="57" s="1"/>
  <c r="N12" i="57" a="1"/>
  <c r="N12" i="57" s="1"/>
  <c r="B12" i="57" a="1"/>
  <c r="B12" i="57" s="1"/>
  <c r="N11" i="57" a="1"/>
  <c r="N11" i="57" s="1"/>
  <c r="B11" i="57" a="1"/>
  <c r="B11" i="57" s="1"/>
  <c r="N10" i="57" a="1"/>
  <c r="N10" i="57" s="1"/>
  <c r="B10" i="57" a="1"/>
  <c r="B10" i="57" s="1"/>
  <c r="N9" i="57" a="1"/>
  <c r="N9" i="57" s="1"/>
  <c r="B9" i="57" a="1"/>
  <c r="B9" i="57" s="1"/>
  <c r="N8" i="57" a="1"/>
  <c r="N8" i="57" s="1"/>
  <c r="B8" i="57" a="1"/>
  <c r="B8" i="57" s="1"/>
  <c r="N7" i="57" a="1"/>
  <c r="N7" i="57" s="1"/>
  <c r="B7" i="57" a="1"/>
  <c r="B7" i="57" s="1"/>
  <c r="N6" i="57" a="1"/>
  <c r="N6" i="57" s="1"/>
  <c r="B6" i="57" a="1"/>
  <c r="B6" i="57" s="1"/>
  <c r="N5" i="57" a="1"/>
  <c r="N5" i="57" s="1"/>
  <c r="B5" i="57" a="1"/>
  <c r="B5" i="57" s="1"/>
  <c r="N4" i="57" a="1"/>
  <c r="N4" i="57" s="1"/>
  <c r="B4" i="57" a="1"/>
  <c r="B4" i="57" s="1"/>
  <c r="N3" i="57" a="1"/>
  <c r="N3" i="57" s="1"/>
  <c r="B3" i="57" a="1"/>
  <c r="B3" i="57" s="1"/>
  <c r="N200" i="56" a="1"/>
  <c r="N200" i="56" s="1"/>
  <c r="B200" i="56" a="1"/>
  <c r="B200" i="56" s="1"/>
  <c r="N199" i="56" a="1"/>
  <c r="N199" i="56" s="1"/>
  <c r="B199" i="56" a="1"/>
  <c r="B199" i="56" s="1"/>
  <c r="N198" i="56" a="1"/>
  <c r="N198" i="56" s="1"/>
  <c r="B198" i="56" a="1"/>
  <c r="B198" i="56" s="1"/>
  <c r="N197" i="56" a="1"/>
  <c r="N197" i="56" s="1"/>
  <c r="B197" i="56" a="1"/>
  <c r="B197" i="56" s="1"/>
  <c r="N196" i="56" a="1"/>
  <c r="N196" i="56" s="1"/>
  <c r="B196" i="56" a="1"/>
  <c r="B196" i="56" s="1"/>
  <c r="N195" i="56" a="1"/>
  <c r="N195" i="56" s="1"/>
  <c r="B195" i="56" a="1"/>
  <c r="B195" i="56" s="1"/>
  <c r="N194" i="56" a="1"/>
  <c r="N194" i="56" s="1"/>
  <c r="B194" i="56" a="1"/>
  <c r="B194" i="56" s="1"/>
  <c r="N193" i="56" a="1"/>
  <c r="N193" i="56" s="1"/>
  <c r="B193" i="56" a="1"/>
  <c r="B193" i="56" s="1"/>
  <c r="N192" i="56" a="1"/>
  <c r="N192" i="56" s="1"/>
  <c r="B192" i="56" a="1"/>
  <c r="B192" i="56" s="1"/>
  <c r="N191" i="56" a="1"/>
  <c r="N191" i="56" s="1"/>
  <c r="B191" i="56" a="1"/>
  <c r="B191" i="56" s="1"/>
  <c r="N190" i="56" a="1"/>
  <c r="N190" i="56" s="1"/>
  <c r="B190" i="56" a="1"/>
  <c r="B190" i="56" s="1"/>
  <c r="N189" i="56" a="1"/>
  <c r="N189" i="56" s="1"/>
  <c r="B189" i="56" a="1"/>
  <c r="B189" i="56" s="1"/>
  <c r="N188" i="56" a="1"/>
  <c r="N188" i="56" s="1"/>
  <c r="B188" i="56" a="1"/>
  <c r="B188" i="56" s="1"/>
  <c r="N187" i="56" a="1"/>
  <c r="N187" i="56" s="1"/>
  <c r="B187" i="56" a="1"/>
  <c r="B187" i="56" s="1"/>
  <c r="N186" i="56" a="1"/>
  <c r="N186" i="56" s="1"/>
  <c r="B186" i="56" a="1"/>
  <c r="B186" i="56" s="1"/>
  <c r="N185" i="56" a="1"/>
  <c r="N185" i="56" s="1"/>
  <c r="B185" i="56" a="1"/>
  <c r="B185" i="56" s="1"/>
  <c r="N184" i="56" a="1"/>
  <c r="N184" i="56" s="1"/>
  <c r="B184" i="56" a="1"/>
  <c r="B184" i="56" s="1"/>
  <c r="N183" i="56" a="1"/>
  <c r="N183" i="56" s="1"/>
  <c r="B183" i="56" a="1"/>
  <c r="B183" i="56" s="1"/>
  <c r="N182" i="56" a="1"/>
  <c r="N182" i="56" s="1"/>
  <c r="B182" i="56" a="1"/>
  <c r="B182" i="56" s="1"/>
  <c r="N181" i="56" a="1"/>
  <c r="N181" i="56" s="1"/>
  <c r="B181" i="56" a="1"/>
  <c r="B181" i="56" s="1"/>
  <c r="N180" i="56" a="1"/>
  <c r="N180" i="56" s="1"/>
  <c r="B180" i="56" a="1"/>
  <c r="B180" i="56" s="1"/>
  <c r="N179" i="56" a="1"/>
  <c r="N179" i="56" s="1"/>
  <c r="B179" i="56" a="1"/>
  <c r="B179" i="56" s="1"/>
  <c r="N178" i="56" a="1"/>
  <c r="N178" i="56" s="1"/>
  <c r="B178" i="56" a="1"/>
  <c r="B178" i="56" s="1"/>
  <c r="N177" i="56" a="1"/>
  <c r="N177" i="56" s="1"/>
  <c r="B177" i="56" a="1"/>
  <c r="B177" i="56" s="1"/>
  <c r="N176" i="56" a="1"/>
  <c r="N176" i="56" s="1"/>
  <c r="B176" i="56" a="1"/>
  <c r="B176" i="56" s="1"/>
  <c r="N175" i="56" a="1"/>
  <c r="N175" i="56" s="1"/>
  <c r="B175" i="56" a="1"/>
  <c r="B175" i="56" s="1"/>
  <c r="N174" i="56" a="1"/>
  <c r="N174" i="56" s="1"/>
  <c r="B174" i="56" a="1"/>
  <c r="B174" i="56" s="1"/>
  <c r="N173" i="56" a="1"/>
  <c r="N173" i="56" s="1"/>
  <c r="B173" i="56" a="1"/>
  <c r="B173" i="56" s="1"/>
  <c r="N172" i="56" a="1"/>
  <c r="N172" i="56" s="1"/>
  <c r="B172" i="56" a="1"/>
  <c r="B172" i="56" s="1"/>
  <c r="N171" i="56" a="1"/>
  <c r="N171" i="56" s="1"/>
  <c r="B171" i="56" a="1"/>
  <c r="B171" i="56" s="1"/>
  <c r="N170" i="56" a="1"/>
  <c r="N170" i="56" s="1"/>
  <c r="B170" i="56" a="1"/>
  <c r="B170" i="56" s="1"/>
  <c r="N169" i="56" a="1"/>
  <c r="N169" i="56" s="1"/>
  <c r="B169" i="56" a="1"/>
  <c r="B169" i="56" s="1"/>
  <c r="N168" i="56" a="1"/>
  <c r="N168" i="56" s="1"/>
  <c r="B168" i="56" a="1"/>
  <c r="B168" i="56" s="1"/>
  <c r="N167" i="56" a="1"/>
  <c r="N167" i="56" s="1"/>
  <c r="B167" i="56" a="1"/>
  <c r="B167" i="56" s="1"/>
  <c r="N166" i="56" a="1"/>
  <c r="N166" i="56" s="1"/>
  <c r="B166" i="56" a="1"/>
  <c r="B166" i="56" s="1"/>
  <c r="N165" i="56" a="1"/>
  <c r="N165" i="56" s="1"/>
  <c r="B165" i="56" a="1"/>
  <c r="B165" i="56" s="1"/>
  <c r="N164" i="56" a="1"/>
  <c r="N164" i="56" s="1"/>
  <c r="B164" i="56" a="1"/>
  <c r="B164" i="56" s="1"/>
  <c r="N163" i="56" a="1"/>
  <c r="N163" i="56" s="1"/>
  <c r="B163" i="56" a="1"/>
  <c r="B163" i="56" s="1"/>
  <c r="N162" i="56" a="1"/>
  <c r="N162" i="56" s="1"/>
  <c r="B162" i="56" a="1"/>
  <c r="B162" i="56" s="1"/>
  <c r="N161" i="56" a="1"/>
  <c r="N161" i="56" s="1"/>
  <c r="B161" i="56" a="1"/>
  <c r="B161" i="56" s="1"/>
  <c r="N160" i="56" a="1"/>
  <c r="N160" i="56" s="1"/>
  <c r="B160" i="56" a="1"/>
  <c r="B160" i="56" s="1"/>
  <c r="N159" i="56" a="1"/>
  <c r="N159" i="56" s="1"/>
  <c r="B159" i="56" a="1"/>
  <c r="B159" i="56" s="1"/>
  <c r="N158" i="56" a="1"/>
  <c r="N158" i="56" s="1"/>
  <c r="B158" i="56" a="1"/>
  <c r="B158" i="56" s="1"/>
  <c r="N157" i="56" a="1"/>
  <c r="N157" i="56" s="1"/>
  <c r="B157" i="56" a="1"/>
  <c r="B157" i="56" s="1"/>
  <c r="N156" i="56" a="1"/>
  <c r="N156" i="56" s="1"/>
  <c r="B156" i="56" a="1"/>
  <c r="B156" i="56" s="1"/>
  <c r="N155" i="56" a="1"/>
  <c r="N155" i="56" s="1"/>
  <c r="B155" i="56" a="1"/>
  <c r="B155" i="56" s="1"/>
  <c r="N154" i="56" a="1"/>
  <c r="N154" i="56" s="1"/>
  <c r="B154" i="56" a="1"/>
  <c r="B154" i="56" s="1"/>
  <c r="N153" i="56" a="1"/>
  <c r="N153" i="56" s="1"/>
  <c r="B153" i="56" a="1"/>
  <c r="B153" i="56" s="1"/>
  <c r="N152" i="56" a="1"/>
  <c r="N152" i="56" s="1"/>
  <c r="B152" i="56" a="1"/>
  <c r="B152" i="56" s="1"/>
  <c r="N151" i="56" a="1"/>
  <c r="N151" i="56" s="1"/>
  <c r="B151" i="56" a="1"/>
  <c r="B151" i="56" s="1"/>
  <c r="N150" i="56" a="1"/>
  <c r="N150" i="56" s="1"/>
  <c r="B150" i="56" a="1"/>
  <c r="B150" i="56" s="1"/>
  <c r="N149" i="56" a="1"/>
  <c r="N149" i="56" s="1"/>
  <c r="B149" i="56" a="1"/>
  <c r="B149" i="56" s="1"/>
  <c r="N148" i="56" a="1"/>
  <c r="N148" i="56" s="1"/>
  <c r="B148" i="56" a="1"/>
  <c r="B148" i="56" s="1"/>
  <c r="N147" i="56" a="1"/>
  <c r="N147" i="56" s="1"/>
  <c r="B147" i="56" a="1"/>
  <c r="B147" i="56" s="1"/>
  <c r="N146" i="56" a="1"/>
  <c r="N146" i="56" s="1"/>
  <c r="B146" i="56" a="1"/>
  <c r="B146" i="56" s="1"/>
  <c r="N145" i="56" a="1"/>
  <c r="N145" i="56" s="1"/>
  <c r="B145" i="56" a="1"/>
  <c r="B145" i="56" s="1"/>
  <c r="N144" i="56" a="1"/>
  <c r="N144" i="56" s="1"/>
  <c r="B144" i="56" a="1"/>
  <c r="B144" i="56" s="1"/>
  <c r="N143" i="56" a="1"/>
  <c r="N143" i="56" s="1"/>
  <c r="B143" i="56" a="1"/>
  <c r="B143" i="56" s="1"/>
  <c r="N142" i="56" a="1"/>
  <c r="N142" i="56" s="1"/>
  <c r="B142" i="56" a="1"/>
  <c r="B142" i="56" s="1"/>
  <c r="N141" i="56" a="1"/>
  <c r="N141" i="56" s="1"/>
  <c r="B141" i="56" a="1"/>
  <c r="B141" i="56" s="1"/>
  <c r="N140" i="56" a="1"/>
  <c r="N140" i="56" s="1"/>
  <c r="B140" i="56" a="1"/>
  <c r="B140" i="56" s="1"/>
  <c r="N139" i="56" a="1"/>
  <c r="N139" i="56" s="1"/>
  <c r="B139" i="56" a="1"/>
  <c r="B139" i="56" s="1"/>
  <c r="N138" i="56" a="1"/>
  <c r="N138" i="56" s="1"/>
  <c r="B138" i="56" a="1"/>
  <c r="B138" i="56" s="1"/>
  <c r="N137" i="56" a="1"/>
  <c r="N137" i="56" s="1"/>
  <c r="B137" i="56" a="1"/>
  <c r="B137" i="56" s="1"/>
  <c r="N136" i="56" a="1"/>
  <c r="N136" i="56" s="1"/>
  <c r="B136" i="56" a="1"/>
  <c r="B136" i="56" s="1"/>
  <c r="N135" i="56" a="1"/>
  <c r="N135" i="56" s="1"/>
  <c r="B135" i="56" a="1"/>
  <c r="B135" i="56" s="1"/>
  <c r="N134" i="56" a="1"/>
  <c r="N134" i="56" s="1"/>
  <c r="B134" i="56" a="1"/>
  <c r="B134" i="56" s="1"/>
  <c r="N133" i="56" a="1"/>
  <c r="N133" i="56" s="1"/>
  <c r="B133" i="56" a="1"/>
  <c r="B133" i="56" s="1"/>
  <c r="N132" i="56" a="1"/>
  <c r="N132" i="56" s="1"/>
  <c r="B132" i="56" a="1"/>
  <c r="B132" i="56" s="1"/>
  <c r="N131" i="56" a="1"/>
  <c r="N131" i="56" s="1"/>
  <c r="B131" i="56" a="1"/>
  <c r="B131" i="56" s="1"/>
  <c r="N130" i="56" a="1"/>
  <c r="N130" i="56" s="1"/>
  <c r="B130" i="56" a="1"/>
  <c r="B130" i="56" s="1"/>
  <c r="N129" i="56" a="1"/>
  <c r="N129" i="56" s="1"/>
  <c r="B129" i="56" a="1"/>
  <c r="B129" i="56" s="1"/>
  <c r="N128" i="56" a="1"/>
  <c r="N128" i="56" s="1"/>
  <c r="B128" i="56" a="1"/>
  <c r="B128" i="56" s="1"/>
  <c r="N127" i="56" a="1"/>
  <c r="N127" i="56" s="1"/>
  <c r="B127" i="56" a="1"/>
  <c r="B127" i="56" s="1"/>
  <c r="N126" i="56" a="1"/>
  <c r="N126" i="56" s="1"/>
  <c r="B126" i="56" a="1"/>
  <c r="B126" i="56" s="1"/>
  <c r="N125" i="56" a="1"/>
  <c r="N125" i="56" s="1"/>
  <c r="B125" i="56" a="1"/>
  <c r="B125" i="56" s="1"/>
  <c r="N124" i="56" a="1"/>
  <c r="N124" i="56" s="1"/>
  <c r="B124" i="56" a="1"/>
  <c r="B124" i="56" s="1"/>
  <c r="N123" i="56" a="1"/>
  <c r="N123" i="56" s="1"/>
  <c r="B123" i="56" a="1"/>
  <c r="B123" i="56" s="1"/>
  <c r="N122" i="56" a="1"/>
  <c r="N122" i="56" s="1"/>
  <c r="B122" i="56" a="1"/>
  <c r="B122" i="56" s="1"/>
  <c r="N121" i="56" a="1"/>
  <c r="N121" i="56" s="1"/>
  <c r="B121" i="56" a="1"/>
  <c r="B121" i="56" s="1"/>
  <c r="N120" i="56" a="1"/>
  <c r="N120" i="56" s="1"/>
  <c r="B120" i="56" a="1"/>
  <c r="B120" i="56" s="1"/>
  <c r="N119" i="56" a="1"/>
  <c r="N119" i="56" s="1"/>
  <c r="B119" i="56" a="1"/>
  <c r="B119" i="56" s="1"/>
  <c r="N118" i="56" a="1"/>
  <c r="N118" i="56" s="1"/>
  <c r="B118" i="56" a="1"/>
  <c r="B118" i="56" s="1"/>
  <c r="N117" i="56" a="1"/>
  <c r="N117" i="56" s="1"/>
  <c r="B117" i="56" a="1"/>
  <c r="B117" i="56" s="1"/>
  <c r="N116" i="56" a="1"/>
  <c r="N116" i="56" s="1"/>
  <c r="B116" i="56" a="1"/>
  <c r="B116" i="56" s="1"/>
  <c r="N115" i="56" a="1"/>
  <c r="N115" i="56" s="1"/>
  <c r="B115" i="56" a="1"/>
  <c r="B115" i="56" s="1"/>
  <c r="N114" i="56" a="1"/>
  <c r="N114" i="56" s="1"/>
  <c r="B114" i="56" a="1"/>
  <c r="B114" i="56" s="1"/>
  <c r="N113" i="56" a="1"/>
  <c r="N113" i="56" s="1"/>
  <c r="B113" i="56" a="1"/>
  <c r="B113" i="56" s="1"/>
  <c r="N112" i="56" a="1"/>
  <c r="N112" i="56" s="1"/>
  <c r="B112" i="56" a="1"/>
  <c r="B112" i="56" s="1"/>
  <c r="N111" i="56" a="1"/>
  <c r="N111" i="56" s="1"/>
  <c r="B111" i="56" a="1"/>
  <c r="B111" i="56" s="1"/>
  <c r="N110" i="56" a="1"/>
  <c r="N110" i="56" s="1"/>
  <c r="B110" i="56" a="1"/>
  <c r="B110" i="56" s="1"/>
  <c r="N109" i="56" a="1"/>
  <c r="N109" i="56" s="1"/>
  <c r="B109" i="56" a="1"/>
  <c r="B109" i="56" s="1"/>
  <c r="N108" i="56" a="1"/>
  <c r="N108" i="56" s="1"/>
  <c r="B108" i="56" a="1"/>
  <c r="B108" i="56" s="1"/>
  <c r="N107" i="56" a="1"/>
  <c r="N107" i="56" s="1"/>
  <c r="B107" i="56" a="1"/>
  <c r="B107" i="56" s="1"/>
  <c r="N106" i="56" a="1"/>
  <c r="N106" i="56" s="1"/>
  <c r="B106" i="56" a="1"/>
  <c r="B106" i="56" s="1"/>
  <c r="N105" i="56" a="1"/>
  <c r="N105" i="56" s="1"/>
  <c r="B105" i="56" a="1"/>
  <c r="B105" i="56" s="1"/>
  <c r="N104" i="56" a="1"/>
  <c r="N104" i="56" s="1"/>
  <c r="B104" i="56" a="1"/>
  <c r="B104" i="56" s="1"/>
  <c r="N103" i="56" a="1"/>
  <c r="N103" i="56" s="1"/>
  <c r="B103" i="56" a="1"/>
  <c r="B103" i="56" s="1"/>
  <c r="N102" i="56" a="1"/>
  <c r="N102" i="56" s="1"/>
  <c r="B102" i="56" a="1"/>
  <c r="B102" i="56" s="1"/>
  <c r="N101" i="56" a="1"/>
  <c r="N101" i="56" s="1"/>
  <c r="B101" i="56" a="1"/>
  <c r="B101" i="56" s="1"/>
  <c r="N100" i="56" a="1"/>
  <c r="N100" i="56" s="1"/>
  <c r="B100" i="56" a="1"/>
  <c r="B100" i="56" s="1"/>
  <c r="N99" i="56" a="1"/>
  <c r="N99" i="56" s="1"/>
  <c r="B99" i="56" a="1"/>
  <c r="B99" i="56" s="1"/>
  <c r="N98" i="56" a="1"/>
  <c r="N98" i="56" s="1"/>
  <c r="B98" i="56" a="1"/>
  <c r="B98" i="56" s="1"/>
  <c r="N97" i="56" a="1"/>
  <c r="N97" i="56" s="1"/>
  <c r="B97" i="56" a="1"/>
  <c r="B97" i="56" s="1"/>
  <c r="N96" i="56" a="1"/>
  <c r="N96" i="56" s="1"/>
  <c r="B96" i="56" a="1"/>
  <c r="B96" i="56" s="1"/>
  <c r="N95" i="56" a="1"/>
  <c r="N95" i="56" s="1"/>
  <c r="B95" i="56" a="1"/>
  <c r="B95" i="56" s="1"/>
  <c r="N94" i="56" a="1"/>
  <c r="N94" i="56" s="1"/>
  <c r="B94" i="56" a="1"/>
  <c r="B94" i="56" s="1"/>
  <c r="N93" i="56" a="1"/>
  <c r="N93" i="56" s="1"/>
  <c r="B93" i="56" a="1"/>
  <c r="B93" i="56" s="1"/>
  <c r="N92" i="56" a="1"/>
  <c r="N92" i="56" s="1"/>
  <c r="B92" i="56" a="1"/>
  <c r="B92" i="56" s="1"/>
  <c r="N91" i="56" a="1"/>
  <c r="N91" i="56" s="1"/>
  <c r="B91" i="56" a="1"/>
  <c r="B91" i="56" s="1"/>
  <c r="N90" i="56" a="1"/>
  <c r="N90" i="56" s="1"/>
  <c r="B90" i="56" a="1"/>
  <c r="B90" i="56" s="1"/>
  <c r="N89" i="56" a="1"/>
  <c r="N89" i="56" s="1"/>
  <c r="B89" i="56" a="1"/>
  <c r="B89" i="56" s="1"/>
  <c r="N88" i="56" a="1"/>
  <c r="N88" i="56" s="1"/>
  <c r="B88" i="56" a="1"/>
  <c r="B88" i="56" s="1"/>
  <c r="N87" i="56" a="1"/>
  <c r="N87" i="56" s="1"/>
  <c r="B87" i="56" a="1"/>
  <c r="B87" i="56" s="1"/>
  <c r="N86" i="56" a="1"/>
  <c r="N86" i="56" s="1"/>
  <c r="B86" i="56" a="1"/>
  <c r="B86" i="56" s="1"/>
  <c r="N85" i="56" a="1"/>
  <c r="N85" i="56" s="1"/>
  <c r="B85" i="56" a="1"/>
  <c r="B85" i="56" s="1"/>
  <c r="N84" i="56" a="1"/>
  <c r="N84" i="56" s="1"/>
  <c r="B84" i="56" a="1"/>
  <c r="B84" i="56" s="1"/>
  <c r="N83" i="56" a="1"/>
  <c r="N83" i="56" s="1"/>
  <c r="B83" i="56" a="1"/>
  <c r="B83" i="56" s="1"/>
  <c r="N82" i="56" a="1"/>
  <c r="N82" i="56" s="1"/>
  <c r="B82" i="56" a="1"/>
  <c r="B82" i="56" s="1"/>
  <c r="N81" i="56" a="1"/>
  <c r="N81" i="56" s="1"/>
  <c r="B81" i="56" a="1"/>
  <c r="B81" i="56" s="1"/>
  <c r="N80" i="56" a="1"/>
  <c r="N80" i="56" s="1"/>
  <c r="B80" i="56" a="1"/>
  <c r="B80" i="56" s="1"/>
  <c r="N79" i="56" a="1"/>
  <c r="N79" i="56" s="1"/>
  <c r="B79" i="56" a="1"/>
  <c r="B79" i="56" s="1"/>
  <c r="N78" i="56" a="1"/>
  <c r="N78" i="56" s="1"/>
  <c r="B78" i="56" a="1"/>
  <c r="B78" i="56" s="1"/>
  <c r="N77" i="56" a="1"/>
  <c r="N77" i="56" s="1"/>
  <c r="B77" i="56" a="1"/>
  <c r="B77" i="56" s="1"/>
  <c r="N76" i="56" a="1"/>
  <c r="N76" i="56" s="1"/>
  <c r="B76" i="56" a="1"/>
  <c r="B76" i="56" s="1"/>
  <c r="N75" i="56" a="1"/>
  <c r="N75" i="56" s="1"/>
  <c r="B75" i="56" a="1"/>
  <c r="B75" i="56" s="1"/>
  <c r="N74" i="56" a="1"/>
  <c r="N74" i="56" s="1"/>
  <c r="B74" i="56" a="1"/>
  <c r="B74" i="56" s="1"/>
  <c r="N73" i="56" a="1"/>
  <c r="N73" i="56" s="1"/>
  <c r="B73" i="56" a="1"/>
  <c r="B73" i="56" s="1"/>
  <c r="N72" i="56" a="1"/>
  <c r="N72" i="56" s="1"/>
  <c r="B72" i="56" a="1"/>
  <c r="B72" i="56" s="1"/>
  <c r="N71" i="56" a="1"/>
  <c r="N71" i="56" s="1"/>
  <c r="B71" i="56" a="1"/>
  <c r="B71" i="56" s="1"/>
  <c r="N70" i="56" a="1"/>
  <c r="N70" i="56" s="1"/>
  <c r="B70" i="56" a="1"/>
  <c r="B70" i="56" s="1"/>
  <c r="N69" i="56" a="1"/>
  <c r="N69" i="56" s="1"/>
  <c r="B69" i="56" a="1"/>
  <c r="B69" i="56" s="1"/>
  <c r="N68" i="56" a="1"/>
  <c r="N68" i="56" s="1"/>
  <c r="B68" i="56" a="1"/>
  <c r="B68" i="56" s="1"/>
  <c r="N67" i="56" a="1"/>
  <c r="N67" i="56" s="1"/>
  <c r="B67" i="56" a="1"/>
  <c r="B67" i="56" s="1"/>
  <c r="N66" i="56" a="1"/>
  <c r="N66" i="56" s="1"/>
  <c r="B66" i="56" a="1"/>
  <c r="B66" i="56" s="1"/>
  <c r="N65" i="56" a="1"/>
  <c r="N65" i="56" s="1"/>
  <c r="B65" i="56" a="1"/>
  <c r="B65" i="56" s="1"/>
  <c r="N64" i="56" a="1"/>
  <c r="N64" i="56" s="1"/>
  <c r="B64" i="56" a="1"/>
  <c r="B64" i="56" s="1"/>
  <c r="N63" i="56" a="1"/>
  <c r="N63" i="56" s="1"/>
  <c r="B63" i="56" a="1"/>
  <c r="B63" i="56" s="1"/>
  <c r="N62" i="56" a="1"/>
  <c r="N62" i="56" s="1"/>
  <c r="B62" i="56" a="1"/>
  <c r="B62" i="56" s="1"/>
  <c r="N61" i="56" a="1"/>
  <c r="N61" i="56" s="1"/>
  <c r="B61" i="56" a="1"/>
  <c r="B61" i="56" s="1"/>
  <c r="N60" i="56" a="1"/>
  <c r="N60" i="56" s="1"/>
  <c r="B60" i="56" a="1"/>
  <c r="B60" i="56" s="1"/>
  <c r="N59" i="56" a="1"/>
  <c r="N59" i="56" s="1"/>
  <c r="B59" i="56" a="1"/>
  <c r="B59" i="56" s="1"/>
  <c r="N58" i="56" a="1"/>
  <c r="N58" i="56" s="1"/>
  <c r="B58" i="56" a="1"/>
  <c r="B58" i="56" s="1"/>
  <c r="N57" i="56" a="1"/>
  <c r="N57" i="56" s="1"/>
  <c r="B57" i="56" a="1"/>
  <c r="B57" i="56" s="1"/>
  <c r="N56" i="56" a="1"/>
  <c r="N56" i="56" s="1"/>
  <c r="B56" i="56" a="1"/>
  <c r="B56" i="56" s="1"/>
  <c r="N55" i="56" a="1"/>
  <c r="N55" i="56" s="1"/>
  <c r="B55" i="56" a="1"/>
  <c r="B55" i="56" s="1"/>
  <c r="N54" i="56" a="1"/>
  <c r="N54" i="56" s="1"/>
  <c r="B54" i="56" a="1"/>
  <c r="B54" i="56" s="1"/>
  <c r="N53" i="56" a="1"/>
  <c r="N53" i="56" s="1"/>
  <c r="B53" i="56" a="1"/>
  <c r="B53" i="56" s="1"/>
  <c r="N52" i="56" a="1"/>
  <c r="N52" i="56" s="1"/>
  <c r="B52" i="56" a="1"/>
  <c r="B52" i="56" s="1"/>
  <c r="N51" i="56" a="1"/>
  <c r="N51" i="56" s="1"/>
  <c r="B51" i="56" a="1"/>
  <c r="B51" i="56" s="1"/>
  <c r="N50" i="56" a="1"/>
  <c r="N50" i="56" s="1"/>
  <c r="B50" i="56" a="1"/>
  <c r="B50" i="56" s="1"/>
  <c r="N49" i="56" a="1"/>
  <c r="N49" i="56" s="1"/>
  <c r="B49" i="56" a="1"/>
  <c r="B49" i="56" s="1"/>
  <c r="N48" i="56" a="1"/>
  <c r="N48" i="56" s="1"/>
  <c r="B48" i="56" a="1"/>
  <c r="B48" i="56" s="1"/>
  <c r="N47" i="56" a="1"/>
  <c r="N47" i="56" s="1"/>
  <c r="B47" i="56" a="1"/>
  <c r="B47" i="56" s="1"/>
  <c r="N46" i="56" a="1"/>
  <c r="N46" i="56" s="1"/>
  <c r="B46" i="56" a="1"/>
  <c r="B46" i="56" s="1"/>
  <c r="N45" i="56" a="1"/>
  <c r="N45" i="56" s="1"/>
  <c r="B45" i="56" a="1"/>
  <c r="B45" i="56" s="1"/>
  <c r="N44" i="56" a="1"/>
  <c r="N44" i="56" s="1"/>
  <c r="B44" i="56" a="1"/>
  <c r="B44" i="56" s="1"/>
  <c r="N43" i="56" a="1"/>
  <c r="N43" i="56" s="1"/>
  <c r="B43" i="56" a="1"/>
  <c r="B43" i="56" s="1"/>
  <c r="N42" i="56" a="1"/>
  <c r="N42" i="56" s="1"/>
  <c r="B42" i="56" a="1"/>
  <c r="B42" i="56" s="1"/>
  <c r="N41" i="56" a="1"/>
  <c r="N41" i="56" s="1"/>
  <c r="B41" i="56" a="1"/>
  <c r="B41" i="56" s="1"/>
  <c r="N40" i="56" a="1"/>
  <c r="N40" i="56" s="1"/>
  <c r="B40" i="56" a="1"/>
  <c r="B40" i="56" s="1"/>
  <c r="N39" i="56" a="1"/>
  <c r="N39" i="56" s="1"/>
  <c r="B39" i="56" a="1"/>
  <c r="B39" i="56" s="1"/>
  <c r="N38" i="56" a="1"/>
  <c r="N38" i="56" s="1"/>
  <c r="B38" i="56" a="1"/>
  <c r="B38" i="56" s="1"/>
  <c r="N37" i="56" a="1"/>
  <c r="N37" i="56" s="1"/>
  <c r="B37" i="56" a="1"/>
  <c r="B37" i="56" s="1"/>
  <c r="N36" i="56" a="1"/>
  <c r="N36" i="56" s="1"/>
  <c r="B36" i="56" a="1"/>
  <c r="B36" i="56" s="1"/>
  <c r="N35" i="56" a="1"/>
  <c r="N35" i="56" s="1"/>
  <c r="B35" i="56" a="1"/>
  <c r="B35" i="56" s="1"/>
  <c r="N34" i="56" a="1"/>
  <c r="N34" i="56" s="1"/>
  <c r="B34" i="56" a="1"/>
  <c r="B34" i="56" s="1"/>
  <c r="N33" i="56" a="1"/>
  <c r="N33" i="56" s="1"/>
  <c r="B33" i="56" a="1"/>
  <c r="B33" i="56" s="1"/>
  <c r="N32" i="56" a="1"/>
  <c r="N32" i="56" s="1"/>
  <c r="B32" i="56" a="1"/>
  <c r="B32" i="56" s="1"/>
  <c r="N31" i="56" a="1"/>
  <c r="N31" i="56" s="1"/>
  <c r="B31" i="56" a="1"/>
  <c r="B31" i="56" s="1"/>
  <c r="N30" i="56" a="1"/>
  <c r="N30" i="56" s="1"/>
  <c r="B30" i="56" a="1"/>
  <c r="B30" i="56" s="1"/>
  <c r="N29" i="56" a="1"/>
  <c r="N29" i="56" s="1"/>
  <c r="B29" i="56" a="1"/>
  <c r="B29" i="56" s="1"/>
  <c r="N28" i="56" a="1"/>
  <c r="N28" i="56" s="1"/>
  <c r="B28" i="56" a="1"/>
  <c r="B28" i="56" s="1"/>
  <c r="N27" i="56" a="1"/>
  <c r="N27" i="56" s="1"/>
  <c r="B27" i="56" a="1"/>
  <c r="B27" i="56" s="1"/>
  <c r="N26" i="56" a="1"/>
  <c r="N26" i="56" s="1"/>
  <c r="B26" i="56" a="1"/>
  <c r="B26" i="56" s="1"/>
  <c r="N25" i="56" a="1"/>
  <c r="N25" i="56" s="1"/>
  <c r="B25" i="56" a="1"/>
  <c r="B25" i="56" s="1"/>
  <c r="N24" i="56" a="1"/>
  <c r="N24" i="56" s="1"/>
  <c r="B24" i="56" a="1"/>
  <c r="B24" i="56" s="1"/>
  <c r="N23" i="56" a="1"/>
  <c r="N23" i="56" s="1"/>
  <c r="B23" i="56" a="1"/>
  <c r="B23" i="56" s="1"/>
  <c r="N22" i="56" a="1"/>
  <c r="N22" i="56" s="1"/>
  <c r="B22" i="56" a="1"/>
  <c r="B22" i="56" s="1"/>
  <c r="N21" i="56" a="1"/>
  <c r="N21" i="56" s="1"/>
  <c r="B21" i="56" a="1"/>
  <c r="B21" i="56" s="1"/>
  <c r="N20" i="56" a="1"/>
  <c r="N20" i="56" s="1"/>
  <c r="B20" i="56" a="1"/>
  <c r="B20" i="56" s="1"/>
  <c r="N19" i="56" a="1"/>
  <c r="N19" i="56" s="1"/>
  <c r="B19" i="56" a="1"/>
  <c r="B19" i="56" s="1"/>
  <c r="N18" i="56" a="1"/>
  <c r="N18" i="56" s="1"/>
  <c r="B18" i="56" a="1"/>
  <c r="B18" i="56" s="1"/>
  <c r="N17" i="56" a="1"/>
  <c r="N17" i="56" s="1"/>
  <c r="B17" i="56" a="1"/>
  <c r="B17" i="56" s="1"/>
  <c r="N16" i="56" a="1"/>
  <c r="N16" i="56" s="1"/>
  <c r="B16" i="56" a="1"/>
  <c r="B16" i="56" s="1"/>
  <c r="N15" i="56" a="1"/>
  <c r="N15" i="56" s="1"/>
  <c r="B15" i="56" a="1"/>
  <c r="B15" i="56" s="1"/>
  <c r="N14" i="56" a="1"/>
  <c r="N14" i="56" s="1"/>
  <c r="B14" i="56" a="1"/>
  <c r="B14" i="56" s="1"/>
  <c r="N13" i="56" a="1"/>
  <c r="N13" i="56" s="1"/>
  <c r="B13" i="56" a="1"/>
  <c r="B13" i="56" s="1"/>
  <c r="N12" i="56" a="1"/>
  <c r="N12" i="56" s="1"/>
  <c r="B12" i="56" a="1"/>
  <c r="B12" i="56" s="1"/>
  <c r="N11" i="56" a="1"/>
  <c r="N11" i="56" s="1"/>
  <c r="B11" i="56" a="1"/>
  <c r="B11" i="56" s="1"/>
  <c r="N10" i="56" a="1"/>
  <c r="N10" i="56" s="1"/>
  <c r="B10" i="56" a="1"/>
  <c r="B10" i="56" s="1"/>
  <c r="N9" i="56" a="1"/>
  <c r="N9" i="56" s="1"/>
  <c r="B9" i="56" a="1"/>
  <c r="B9" i="56" s="1"/>
  <c r="N8" i="56" a="1"/>
  <c r="N8" i="56" s="1"/>
  <c r="B8" i="56" a="1"/>
  <c r="B8" i="56" s="1"/>
  <c r="N7" i="56" a="1"/>
  <c r="N7" i="56" s="1"/>
  <c r="B7" i="56" a="1"/>
  <c r="B7" i="56" s="1"/>
  <c r="N6" i="56" a="1"/>
  <c r="N6" i="56" s="1"/>
  <c r="B6" i="56" a="1"/>
  <c r="B6" i="56" s="1"/>
  <c r="N5" i="56" a="1"/>
  <c r="N5" i="56" s="1"/>
  <c r="B5" i="56" a="1"/>
  <c r="B5" i="56" s="1"/>
  <c r="N4" i="56" a="1"/>
  <c r="N4" i="56" s="1"/>
  <c r="B4" i="56" a="1"/>
  <c r="B4" i="56" s="1"/>
  <c r="N3" i="56" a="1"/>
  <c r="N3" i="56" s="1"/>
  <c r="B3" i="56" a="1"/>
  <c r="B3" i="56" s="1"/>
  <c r="N200" i="55" a="1"/>
  <c r="N200" i="55" s="1"/>
  <c r="B200" i="55" a="1"/>
  <c r="B200" i="55" s="1"/>
  <c r="N199" i="55" a="1"/>
  <c r="N199" i="55" s="1"/>
  <c r="B199" i="55" a="1"/>
  <c r="B199" i="55" s="1"/>
  <c r="N198" i="55" a="1"/>
  <c r="N198" i="55" s="1"/>
  <c r="B198" i="55" a="1"/>
  <c r="B198" i="55" s="1"/>
  <c r="N197" i="55" a="1"/>
  <c r="N197" i="55" s="1"/>
  <c r="B197" i="55" a="1"/>
  <c r="B197" i="55" s="1"/>
  <c r="N196" i="55" a="1"/>
  <c r="N196" i="55" s="1"/>
  <c r="B196" i="55" a="1"/>
  <c r="B196" i="55" s="1"/>
  <c r="N195" i="55" a="1"/>
  <c r="N195" i="55" s="1"/>
  <c r="B195" i="55" a="1"/>
  <c r="B195" i="55" s="1"/>
  <c r="N194" i="55" a="1"/>
  <c r="N194" i="55" s="1"/>
  <c r="B194" i="55" a="1"/>
  <c r="B194" i="55" s="1"/>
  <c r="N193" i="55" a="1"/>
  <c r="N193" i="55" s="1"/>
  <c r="B193" i="55" a="1"/>
  <c r="B193" i="55" s="1"/>
  <c r="N192" i="55" a="1"/>
  <c r="N192" i="55" s="1"/>
  <c r="B192" i="55" a="1"/>
  <c r="B192" i="55" s="1"/>
  <c r="N191" i="55" a="1"/>
  <c r="N191" i="55" s="1"/>
  <c r="B191" i="55" a="1"/>
  <c r="B191" i="55" s="1"/>
  <c r="N190" i="55" a="1"/>
  <c r="N190" i="55" s="1"/>
  <c r="B190" i="55" a="1"/>
  <c r="B190" i="55" s="1"/>
  <c r="N189" i="55" a="1"/>
  <c r="N189" i="55" s="1"/>
  <c r="B189" i="55" a="1"/>
  <c r="B189" i="55" s="1"/>
  <c r="N188" i="55" a="1"/>
  <c r="N188" i="55" s="1"/>
  <c r="B188" i="55" a="1"/>
  <c r="B188" i="55" s="1"/>
  <c r="N187" i="55" a="1"/>
  <c r="N187" i="55" s="1"/>
  <c r="B187" i="55" a="1"/>
  <c r="B187" i="55" s="1"/>
  <c r="N186" i="55" a="1"/>
  <c r="N186" i="55" s="1"/>
  <c r="B186" i="55" a="1"/>
  <c r="B186" i="55" s="1"/>
  <c r="N185" i="55" a="1"/>
  <c r="N185" i="55" s="1"/>
  <c r="B185" i="55" a="1"/>
  <c r="B185" i="55" s="1"/>
  <c r="N184" i="55" a="1"/>
  <c r="N184" i="55" s="1"/>
  <c r="B184" i="55" a="1"/>
  <c r="B184" i="55" s="1"/>
  <c r="N183" i="55" a="1"/>
  <c r="N183" i="55" s="1"/>
  <c r="B183" i="55" a="1"/>
  <c r="B183" i="55" s="1"/>
  <c r="N182" i="55" a="1"/>
  <c r="N182" i="55" s="1"/>
  <c r="B182" i="55" a="1"/>
  <c r="B182" i="55" s="1"/>
  <c r="N181" i="55" a="1"/>
  <c r="N181" i="55" s="1"/>
  <c r="B181" i="55" a="1"/>
  <c r="B181" i="55" s="1"/>
  <c r="N180" i="55" a="1"/>
  <c r="N180" i="55" s="1"/>
  <c r="B180" i="55" a="1"/>
  <c r="B180" i="55" s="1"/>
  <c r="N179" i="55" a="1"/>
  <c r="N179" i="55" s="1"/>
  <c r="B179" i="55" a="1"/>
  <c r="B179" i="55" s="1"/>
  <c r="N178" i="55" a="1"/>
  <c r="N178" i="55" s="1"/>
  <c r="B178" i="55" a="1"/>
  <c r="B178" i="55" s="1"/>
  <c r="N177" i="55" a="1"/>
  <c r="N177" i="55" s="1"/>
  <c r="B177" i="55" a="1"/>
  <c r="B177" i="55" s="1"/>
  <c r="N176" i="55" a="1"/>
  <c r="N176" i="55" s="1"/>
  <c r="B176" i="55" a="1"/>
  <c r="B176" i="55" s="1"/>
  <c r="N175" i="55" a="1"/>
  <c r="N175" i="55" s="1"/>
  <c r="B175" i="55" a="1"/>
  <c r="B175" i="55" s="1"/>
  <c r="N174" i="55" a="1"/>
  <c r="N174" i="55" s="1"/>
  <c r="B174" i="55" a="1"/>
  <c r="B174" i="55" s="1"/>
  <c r="N173" i="55" a="1"/>
  <c r="N173" i="55" s="1"/>
  <c r="B173" i="55" a="1"/>
  <c r="B173" i="55" s="1"/>
  <c r="N172" i="55" a="1"/>
  <c r="N172" i="55" s="1"/>
  <c r="B172" i="55" a="1"/>
  <c r="B172" i="55" s="1"/>
  <c r="N171" i="55" a="1"/>
  <c r="N171" i="55" s="1"/>
  <c r="B171" i="55" a="1"/>
  <c r="B171" i="55" s="1"/>
  <c r="N170" i="55" a="1"/>
  <c r="N170" i="55" s="1"/>
  <c r="B170" i="55" a="1"/>
  <c r="B170" i="55" s="1"/>
  <c r="N169" i="55" a="1"/>
  <c r="N169" i="55" s="1"/>
  <c r="B169" i="55" a="1"/>
  <c r="B169" i="55" s="1"/>
  <c r="N168" i="55" a="1"/>
  <c r="N168" i="55" s="1"/>
  <c r="B168" i="55" a="1"/>
  <c r="B168" i="55" s="1"/>
  <c r="N167" i="55" a="1"/>
  <c r="N167" i="55" s="1"/>
  <c r="B167" i="55" a="1"/>
  <c r="B167" i="55" s="1"/>
  <c r="N166" i="55" a="1"/>
  <c r="N166" i="55" s="1"/>
  <c r="B166" i="55" a="1"/>
  <c r="B166" i="55" s="1"/>
  <c r="N165" i="55" a="1"/>
  <c r="N165" i="55" s="1"/>
  <c r="B165" i="55" a="1"/>
  <c r="B165" i="55" s="1"/>
  <c r="N164" i="55" a="1"/>
  <c r="N164" i="55" s="1"/>
  <c r="B164" i="55" a="1"/>
  <c r="B164" i="55" s="1"/>
  <c r="N163" i="55" a="1"/>
  <c r="N163" i="55" s="1"/>
  <c r="B163" i="55" a="1"/>
  <c r="B163" i="55" s="1"/>
  <c r="N162" i="55" a="1"/>
  <c r="N162" i="55" s="1"/>
  <c r="B162" i="55" a="1"/>
  <c r="B162" i="55" s="1"/>
  <c r="N161" i="55" a="1"/>
  <c r="N161" i="55" s="1"/>
  <c r="B161" i="55" a="1"/>
  <c r="B161" i="55" s="1"/>
  <c r="N160" i="55" a="1"/>
  <c r="N160" i="55" s="1"/>
  <c r="B160" i="55" a="1"/>
  <c r="B160" i="55" s="1"/>
  <c r="N159" i="55" a="1"/>
  <c r="N159" i="55" s="1"/>
  <c r="B159" i="55" a="1"/>
  <c r="B159" i="55" s="1"/>
  <c r="N158" i="55" a="1"/>
  <c r="N158" i="55" s="1"/>
  <c r="B158" i="55" a="1"/>
  <c r="B158" i="55" s="1"/>
  <c r="N157" i="55" a="1"/>
  <c r="N157" i="55" s="1"/>
  <c r="B157" i="55" a="1"/>
  <c r="B157" i="55" s="1"/>
  <c r="N156" i="55" a="1"/>
  <c r="N156" i="55" s="1"/>
  <c r="B156" i="55" a="1"/>
  <c r="B156" i="55" s="1"/>
  <c r="N155" i="55" a="1"/>
  <c r="N155" i="55" s="1"/>
  <c r="B155" i="55" a="1"/>
  <c r="B155" i="55" s="1"/>
  <c r="N154" i="55" a="1"/>
  <c r="N154" i="55" s="1"/>
  <c r="B154" i="55" a="1"/>
  <c r="B154" i="55" s="1"/>
  <c r="N153" i="55" a="1"/>
  <c r="N153" i="55" s="1"/>
  <c r="B153" i="55" a="1"/>
  <c r="B153" i="55" s="1"/>
  <c r="N152" i="55" a="1"/>
  <c r="N152" i="55" s="1"/>
  <c r="B152" i="55" a="1"/>
  <c r="B152" i="55" s="1"/>
  <c r="N151" i="55" a="1"/>
  <c r="N151" i="55" s="1"/>
  <c r="B151" i="55" a="1"/>
  <c r="B151" i="55" s="1"/>
  <c r="N150" i="55" a="1"/>
  <c r="N150" i="55" s="1"/>
  <c r="B150" i="55" a="1"/>
  <c r="B150" i="55" s="1"/>
  <c r="N149" i="55" a="1"/>
  <c r="N149" i="55" s="1"/>
  <c r="B149" i="55" a="1"/>
  <c r="B149" i="55" s="1"/>
  <c r="N148" i="55" a="1"/>
  <c r="N148" i="55" s="1"/>
  <c r="B148" i="55" a="1"/>
  <c r="B148" i="55" s="1"/>
  <c r="N147" i="55" a="1"/>
  <c r="N147" i="55" s="1"/>
  <c r="B147" i="55" a="1"/>
  <c r="B147" i="55" s="1"/>
  <c r="N146" i="55" a="1"/>
  <c r="N146" i="55" s="1"/>
  <c r="B146" i="55" a="1"/>
  <c r="B146" i="55" s="1"/>
  <c r="N145" i="55" a="1"/>
  <c r="N145" i="55" s="1"/>
  <c r="B145" i="55" a="1"/>
  <c r="B145" i="55" s="1"/>
  <c r="N144" i="55" a="1"/>
  <c r="N144" i="55" s="1"/>
  <c r="B144" i="55" a="1"/>
  <c r="B144" i="55" s="1"/>
  <c r="N143" i="55" a="1"/>
  <c r="N143" i="55" s="1"/>
  <c r="B143" i="55" a="1"/>
  <c r="B143" i="55" s="1"/>
  <c r="N142" i="55" a="1"/>
  <c r="N142" i="55" s="1"/>
  <c r="B142" i="55" a="1"/>
  <c r="B142" i="55" s="1"/>
  <c r="N141" i="55" a="1"/>
  <c r="N141" i="55" s="1"/>
  <c r="B141" i="55" a="1"/>
  <c r="B141" i="55" s="1"/>
  <c r="N140" i="55" a="1"/>
  <c r="N140" i="55" s="1"/>
  <c r="B140" i="55" a="1"/>
  <c r="B140" i="55" s="1"/>
  <c r="N139" i="55" a="1"/>
  <c r="N139" i="55" s="1"/>
  <c r="B139" i="55" a="1"/>
  <c r="B139" i="55" s="1"/>
  <c r="N138" i="55" a="1"/>
  <c r="N138" i="55" s="1"/>
  <c r="B138" i="55" a="1"/>
  <c r="B138" i="55" s="1"/>
  <c r="N137" i="55" a="1"/>
  <c r="N137" i="55" s="1"/>
  <c r="B137" i="55" a="1"/>
  <c r="B137" i="55" s="1"/>
  <c r="N136" i="55" a="1"/>
  <c r="N136" i="55" s="1"/>
  <c r="B136" i="55" a="1"/>
  <c r="B136" i="55" s="1"/>
  <c r="N135" i="55" a="1"/>
  <c r="N135" i="55" s="1"/>
  <c r="B135" i="55" a="1"/>
  <c r="B135" i="55" s="1"/>
  <c r="N134" i="55" a="1"/>
  <c r="N134" i="55" s="1"/>
  <c r="B134" i="55" a="1"/>
  <c r="B134" i="55" s="1"/>
  <c r="N133" i="55" a="1"/>
  <c r="N133" i="55" s="1"/>
  <c r="B133" i="55" a="1"/>
  <c r="B133" i="55" s="1"/>
  <c r="N132" i="55" a="1"/>
  <c r="N132" i="55" s="1"/>
  <c r="B132" i="55" a="1"/>
  <c r="B132" i="55" s="1"/>
  <c r="N131" i="55" a="1"/>
  <c r="N131" i="55" s="1"/>
  <c r="B131" i="55" a="1"/>
  <c r="B131" i="55" s="1"/>
  <c r="N130" i="55" a="1"/>
  <c r="N130" i="55" s="1"/>
  <c r="B130" i="55" a="1"/>
  <c r="B130" i="55" s="1"/>
  <c r="N129" i="55" a="1"/>
  <c r="N129" i="55" s="1"/>
  <c r="B129" i="55" a="1"/>
  <c r="B129" i="55" s="1"/>
  <c r="N128" i="55" a="1"/>
  <c r="N128" i="55" s="1"/>
  <c r="B128" i="55" a="1"/>
  <c r="B128" i="55" s="1"/>
  <c r="N127" i="55" a="1"/>
  <c r="N127" i="55" s="1"/>
  <c r="B127" i="55" a="1"/>
  <c r="B127" i="55" s="1"/>
  <c r="N126" i="55" a="1"/>
  <c r="N126" i="55" s="1"/>
  <c r="B126" i="55" a="1"/>
  <c r="B126" i="55" s="1"/>
  <c r="N125" i="55" a="1"/>
  <c r="N125" i="55" s="1"/>
  <c r="B125" i="55" a="1"/>
  <c r="B125" i="55" s="1"/>
  <c r="N124" i="55" a="1"/>
  <c r="N124" i="55" s="1"/>
  <c r="B124" i="55" a="1"/>
  <c r="B124" i="55" s="1"/>
  <c r="N123" i="55" a="1"/>
  <c r="N123" i="55" s="1"/>
  <c r="B123" i="55" a="1"/>
  <c r="B123" i="55" s="1"/>
  <c r="N122" i="55" a="1"/>
  <c r="N122" i="55" s="1"/>
  <c r="B122" i="55" a="1"/>
  <c r="B122" i="55" s="1"/>
  <c r="N121" i="55" a="1"/>
  <c r="N121" i="55" s="1"/>
  <c r="B121" i="55" a="1"/>
  <c r="B121" i="55" s="1"/>
  <c r="N120" i="55" a="1"/>
  <c r="N120" i="55" s="1"/>
  <c r="B120" i="55" a="1"/>
  <c r="B120" i="55" s="1"/>
  <c r="N119" i="55" a="1"/>
  <c r="N119" i="55" s="1"/>
  <c r="B119" i="55" a="1"/>
  <c r="B119" i="55" s="1"/>
  <c r="N118" i="55" a="1"/>
  <c r="N118" i="55" s="1"/>
  <c r="B118" i="55" a="1"/>
  <c r="B118" i="55" s="1"/>
  <c r="N117" i="55" a="1"/>
  <c r="N117" i="55" s="1"/>
  <c r="B117" i="55" a="1"/>
  <c r="B117" i="55" s="1"/>
  <c r="N116" i="55" a="1"/>
  <c r="N116" i="55" s="1"/>
  <c r="B116" i="55" a="1"/>
  <c r="B116" i="55" s="1"/>
  <c r="N115" i="55" a="1"/>
  <c r="N115" i="55" s="1"/>
  <c r="B115" i="55" a="1"/>
  <c r="B115" i="55" s="1"/>
  <c r="N114" i="55" a="1"/>
  <c r="N114" i="55" s="1"/>
  <c r="B114" i="55" a="1"/>
  <c r="B114" i="55" s="1"/>
  <c r="N113" i="55" a="1"/>
  <c r="N113" i="55" s="1"/>
  <c r="B113" i="55" a="1"/>
  <c r="B113" i="55" s="1"/>
  <c r="N112" i="55" a="1"/>
  <c r="N112" i="55" s="1"/>
  <c r="B112" i="55" a="1"/>
  <c r="B112" i="55" s="1"/>
  <c r="N111" i="55" a="1"/>
  <c r="N111" i="55" s="1"/>
  <c r="B111" i="55" a="1"/>
  <c r="B111" i="55" s="1"/>
  <c r="N110" i="55" a="1"/>
  <c r="N110" i="55" s="1"/>
  <c r="B110" i="55" a="1"/>
  <c r="B110" i="55" s="1"/>
  <c r="N109" i="55" a="1"/>
  <c r="N109" i="55" s="1"/>
  <c r="B109" i="55" a="1"/>
  <c r="B109" i="55" s="1"/>
  <c r="N108" i="55" a="1"/>
  <c r="N108" i="55" s="1"/>
  <c r="B108" i="55" a="1"/>
  <c r="B108" i="55" s="1"/>
  <c r="N107" i="55" a="1"/>
  <c r="N107" i="55" s="1"/>
  <c r="B107" i="55" a="1"/>
  <c r="B107" i="55" s="1"/>
  <c r="N106" i="55" a="1"/>
  <c r="N106" i="55" s="1"/>
  <c r="B106" i="55" a="1"/>
  <c r="B106" i="55" s="1"/>
  <c r="N105" i="55" a="1"/>
  <c r="N105" i="55" s="1"/>
  <c r="B105" i="55" a="1"/>
  <c r="B105" i="55" s="1"/>
  <c r="N104" i="55" a="1"/>
  <c r="N104" i="55" s="1"/>
  <c r="B104" i="55" a="1"/>
  <c r="B104" i="55" s="1"/>
  <c r="N103" i="55" a="1"/>
  <c r="N103" i="55" s="1"/>
  <c r="B103" i="55" a="1"/>
  <c r="B103" i="55" s="1"/>
  <c r="N102" i="55" a="1"/>
  <c r="N102" i="55" s="1"/>
  <c r="B102" i="55" a="1"/>
  <c r="B102" i="55" s="1"/>
  <c r="N101" i="55" a="1"/>
  <c r="N101" i="55" s="1"/>
  <c r="B101" i="55" a="1"/>
  <c r="B101" i="55" s="1"/>
  <c r="N100" i="55" a="1"/>
  <c r="N100" i="55" s="1"/>
  <c r="B100" i="55" a="1"/>
  <c r="B100" i="55" s="1"/>
  <c r="N99" i="55" a="1"/>
  <c r="N99" i="55" s="1"/>
  <c r="B99" i="55" a="1"/>
  <c r="B99" i="55" s="1"/>
  <c r="N98" i="55" a="1"/>
  <c r="N98" i="55" s="1"/>
  <c r="B98" i="55" a="1"/>
  <c r="B98" i="55" s="1"/>
  <c r="N97" i="55" a="1"/>
  <c r="N97" i="55" s="1"/>
  <c r="B97" i="55" a="1"/>
  <c r="B97" i="55" s="1"/>
  <c r="N96" i="55" a="1"/>
  <c r="N96" i="55" s="1"/>
  <c r="B96" i="55" a="1"/>
  <c r="B96" i="55" s="1"/>
  <c r="N95" i="55" a="1"/>
  <c r="N95" i="55" s="1"/>
  <c r="B95" i="55" a="1"/>
  <c r="B95" i="55" s="1"/>
  <c r="N94" i="55" a="1"/>
  <c r="N94" i="55" s="1"/>
  <c r="B94" i="55" a="1"/>
  <c r="B94" i="55" s="1"/>
  <c r="N93" i="55" a="1"/>
  <c r="N93" i="55" s="1"/>
  <c r="B93" i="55" a="1"/>
  <c r="B93" i="55" s="1"/>
  <c r="N92" i="55" a="1"/>
  <c r="N92" i="55" s="1"/>
  <c r="B92" i="55" a="1"/>
  <c r="B92" i="55" s="1"/>
  <c r="N91" i="55" a="1"/>
  <c r="N91" i="55" s="1"/>
  <c r="B91" i="55" a="1"/>
  <c r="B91" i="55" s="1"/>
  <c r="N90" i="55" a="1"/>
  <c r="N90" i="55" s="1"/>
  <c r="B90" i="55" a="1"/>
  <c r="B90" i="55" s="1"/>
  <c r="N89" i="55" a="1"/>
  <c r="N89" i="55" s="1"/>
  <c r="B89" i="55" a="1"/>
  <c r="B89" i="55" s="1"/>
  <c r="N88" i="55" a="1"/>
  <c r="N88" i="55" s="1"/>
  <c r="B88" i="55" a="1"/>
  <c r="B88" i="55" s="1"/>
  <c r="N87" i="55" a="1"/>
  <c r="N87" i="55" s="1"/>
  <c r="B87" i="55" a="1"/>
  <c r="B87" i="55" s="1"/>
  <c r="N86" i="55" a="1"/>
  <c r="N86" i="55" s="1"/>
  <c r="B86" i="55" a="1"/>
  <c r="B86" i="55" s="1"/>
  <c r="N85" i="55" a="1"/>
  <c r="N85" i="55" s="1"/>
  <c r="B85" i="55" a="1"/>
  <c r="B85" i="55" s="1"/>
  <c r="N84" i="55" a="1"/>
  <c r="N84" i="55" s="1"/>
  <c r="B84" i="55" a="1"/>
  <c r="B84" i="55" s="1"/>
  <c r="N83" i="55" a="1"/>
  <c r="N83" i="55" s="1"/>
  <c r="B83" i="55" a="1"/>
  <c r="B83" i="55" s="1"/>
  <c r="N82" i="55" a="1"/>
  <c r="N82" i="55" s="1"/>
  <c r="B82" i="55" a="1"/>
  <c r="B82" i="55" s="1"/>
  <c r="N81" i="55" a="1"/>
  <c r="N81" i="55" s="1"/>
  <c r="B81" i="55" a="1"/>
  <c r="B81" i="55" s="1"/>
  <c r="N80" i="55" a="1"/>
  <c r="N80" i="55" s="1"/>
  <c r="B80" i="55" a="1"/>
  <c r="B80" i="55" s="1"/>
  <c r="N79" i="55" a="1"/>
  <c r="N79" i="55" s="1"/>
  <c r="B79" i="55" a="1"/>
  <c r="B79" i="55" s="1"/>
  <c r="N78" i="55" a="1"/>
  <c r="N78" i="55" s="1"/>
  <c r="B78" i="55" a="1"/>
  <c r="B78" i="55" s="1"/>
  <c r="N77" i="55" a="1"/>
  <c r="N77" i="55" s="1"/>
  <c r="B77" i="55" a="1"/>
  <c r="B77" i="55" s="1"/>
  <c r="N76" i="55" a="1"/>
  <c r="N76" i="55" s="1"/>
  <c r="B76" i="55" a="1"/>
  <c r="B76" i="55" s="1"/>
  <c r="N75" i="55" a="1"/>
  <c r="N75" i="55" s="1"/>
  <c r="B75" i="55" a="1"/>
  <c r="B75" i="55" s="1"/>
  <c r="N74" i="55" a="1"/>
  <c r="N74" i="55" s="1"/>
  <c r="B74" i="55" a="1"/>
  <c r="B74" i="55" s="1"/>
  <c r="N73" i="55" a="1"/>
  <c r="N73" i="55" s="1"/>
  <c r="B73" i="55" a="1"/>
  <c r="B73" i="55" s="1"/>
  <c r="N72" i="55" a="1"/>
  <c r="N72" i="55" s="1"/>
  <c r="B72" i="55" a="1"/>
  <c r="B72" i="55" s="1"/>
  <c r="N71" i="55" a="1"/>
  <c r="N71" i="55" s="1"/>
  <c r="B71" i="55" a="1"/>
  <c r="B71" i="55" s="1"/>
  <c r="N70" i="55" a="1"/>
  <c r="N70" i="55" s="1"/>
  <c r="B70" i="55" a="1"/>
  <c r="B70" i="55" s="1"/>
  <c r="N69" i="55" a="1"/>
  <c r="N69" i="55" s="1"/>
  <c r="B69" i="55" a="1"/>
  <c r="B69" i="55" s="1"/>
  <c r="N68" i="55" a="1"/>
  <c r="N68" i="55" s="1"/>
  <c r="B68" i="55" a="1"/>
  <c r="B68" i="55" s="1"/>
  <c r="N67" i="55" a="1"/>
  <c r="N67" i="55" s="1"/>
  <c r="B67" i="55" a="1"/>
  <c r="B67" i="55" s="1"/>
  <c r="N66" i="55" a="1"/>
  <c r="N66" i="55" s="1"/>
  <c r="B66" i="55" a="1"/>
  <c r="B66" i="55" s="1"/>
  <c r="N65" i="55" a="1"/>
  <c r="N65" i="55" s="1"/>
  <c r="B65" i="55" a="1"/>
  <c r="B65" i="55" s="1"/>
  <c r="N64" i="55" a="1"/>
  <c r="N64" i="55" s="1"/>
  <c r="B64" i="55" a="1"/>
  <c r="B64" i="55" s="1"/>
  <c r="N63" i="55" a="1"/>
  <c r="N63" i="55" s="1"/>
  <c r="B63" i="55" a="1"/>
  <c r="B63" i="55" s="1"/>
  <c r="N62" i="55" a="1"/>
  <c r="N62" i="55" s="1"/>
  <c r="B62" i="55" a="1"/>
  <c r="B62" i="55" s="1"/>
  <c r="N61" i="55" a="1"/>
  <c r="N61" i="55" s="1"/>
  <c r="B61" i="55" a="1"/>
  <c r="B61" i="55" s="1"/>
  <c r="N60" i="55" a="1"/>
  <c r="N60" i="55" s="1"/>
  <c r="B60" i="55" a="1"/>
  <c r="B60" i="55" s="1"/>
  <c r="N59" i="55" a="1"/>
  <c r="N59" i="55" s="1"/>
  <c r="B59" i="55" a="1"/>
  <c r="B59" i="55" s="1"/>
  <c r="N58" i="55" a="1"/>
  <c r="N58" i="55" s="1"/>
  <c r="B58" i="55" a="1"/>
  <c r="B58" i="55" s="1"/>
  <c r="N57" i="55" a="1"/>
  <c r="N57" i="55" s="1"/>
  <c r="B57" i="55" a="1"/>
  <c r="B57" i="55" s="1"/>
  <c r="N56" i="55" a="1"/>
  <c r="N56" i="55" s="1"/>
  <c r="B56" i="55" a="1"/>
  <c r="B56" i="55" s="1"/>
  <c r="N55" i="55" a="1"/>
  <c r="N55" i="55" s="1"/>
  <c r="B55" i="55" a="1"/>
  <c r="B55" i="55" s="1"/>
  <c r="N54" i="55" a="1"/>
  <c r="N54" i="55" s="1"/>
  <c r="B54" i="55" a="1"/>
  <c r="B54" i="55" s="1"/>
  <c r="N53" i="55" a="1"/>
  <c r="N53" i="55" s="1"/>
  <c r="B53" i="55" a="1"/>
  <c r="B53" i="55" s="1"/>
  <c r="N52" i="55" a="1"/>
  <c r="N52" i="55" s="1"/>
  <c r="B52" i="55" a="1"/>
  <c r="B52" i="55" s="1"/>
  <c r="N51" i="55" a="1"/>
  <c r="N51" i="55" s="1"/>
  <c r="B51" i="55" a="1"/>
  <c r="B51" i="55" s="1"/>
  <c r="N50" i="55" a="1"/>
  <c r="N50" i="55" s="1"/>
  <c r="B50" i="55" a="1"/>
  <c r="B50" i="55" s="1"/>
  <c r="N49" i="55" a="1"/>
  <c r="N49" i="55" s="1"/>
  <c r="B49" i="55" a="1"/>
  <c r="B49" i="55" s="1"/>
  <c r="N48" i="55" a="1"/>
  <c r="N48" i="55" s="1"/>
  <c r="B48" i="55" a="1"/>
  <c r="B48" i="55" s="1"/>
  <c r="N47" i="55" a="1"/>
  <c r="N47" i="55" s="1"/>
  <c r="B47" i="55" a="1"/>
  <c r="B47" i="55" s="1"/>
  <c r="N46" i="55" a="1"/>
  <c r="N46" i="55" s="1"/>
  <c r="B46" i="55" a="1"/>
  <c r="B46" i="55" s="1"/>
  <c r="N45" i="55" a="1"/>
  <c r="N45" i="55" s="1"/>
  <c r="B45" i="55" a="1"/>
  <c r="B45" i="55" s="1"/>
  <c r="N44" i="55" a="1"/>
  <c r="N44" i="55" s="1"/>
  <c r="B44" i="55" a="1"/>
  <c r="B44" i="55" s="1"/>
  <c r="N43" i="55" a="1"/>
  <c r="N43" i="55" s="1"/>
  <c r="B43" i="55" a="1"/>
  <c r="B43" i="55" s="1"/>
  <c r="N42" i="55" a="1"/>
  <c r="N42" i="55" s="1"/>
  <c r="B42" i="55" a="1"/>
  <c r="B42" i="55" s="1"/>
  <c r="N41" i="55" a="1"/>
  <c r="N41" i="55" s="1"/>
  <c r="B41" i="55" a="1"/>
  <c r="B41" i="55" s="1"/>
  <c r="N40" i="55" a="1"/>
  <c r="N40" i="55" s="1"/>
  <c r="B40" i="55" a="1"/>
  <c r="B40" i="55" s="1"/>
  <c r="N39" i="55" a="1"/>
  <c r="N39" i="55" s="1"/>
  <c r="B39" i="55" a="1"/>
  <c r="B39" i="55" s="1"/>
  <c r="N38" i="55" a="1"/>
  <c r="N38" i="55" s="1"/>
  <c r="B38" i="55" a="1"/>
  <c r="B38" i="55" s="1"/>
  <c r="N37" i="55" a="1"/>
  <c r="N37" i="55" s="1"/>
  <c r="B37" i="55" a="1"/>
  <c r="B37" i="55" s="1"/>
  <c r="N36" i="55" a="1"/>
  <c r="N36" i="55" s="1"/>
  <c r="B36" i="55" a="1"/>
  <c r="B36" i="55" s="1"/>
  <c r="N35" i="55" a="1"/>
  <c r="N35" i="55" s="1"/>
  <c r="B35" i="55" a="1"/>
  <c r="B35" i="55" s="1"/>
  <c r="N34" i="55" a="1"/>
  <c r="N34" i="55" s="1"/>
  <c r="B34" i="55" a="1"/>
  <c r="B34" i="55" s="1"/>
  <c r="N33" i="55" a="1"/>
  <c r="N33" i="55" s="1"/>
  <c r="B33" i="55" a="1"/>
  <c r="B33" i="55" s="1"/>
  <c r="N32" i="55" a="1"/>
  <c r="N32" i="55" s="1"/>
  <c r="B32" i="55" a="1"/>
  <c r="B32" i="55" s="1"/>
  <c r="N31" i="55" a="1"/>
  <c r="N31" i="55" s="1"/>
  <c r="B31" i="55" a="1"/>
  <c r="B31" i="55" s="1"/>
  <c r="N30" i="55" a="1"/>
  <c r="N30" i="55" s="1"/>
  <c r="B30" i="55" a="1"/>
  <c r="B30" i="55" s="1"/>
  <c r="N29" i="55" a="1"/>
  <c r="N29" i="55" s="1"/>
  <c r="B29" i="55" a="1"/>
  <c r="B29" i="55" s="1"/>
  <c r="N28" i="55" a="1"/>
  <c r="N28" i="55" s="1"/>
  <c r="B28" i="55" a="1"/>
  <c r="B28" i="55" s="1"/>
  <c r="N27" i="55" a="1"/>
  <c r="N27" i="55" s="1"/>
  <c r="B27" i="55" a="1"/>
  <c r="B27" i="55" s="1"/>
  <c r="N26" i="55" a="1"/>
  <c r="N26" i="55" s="1"/>
  <c r="B26" i="55" a="1"/>
  <c r="B26" i="55" s="1"/>
  <c r="N25" i="55" a="1"/>
  <c r="N25" i="55" s="1"/>
  <c r="B25" i="55" a="1"/>
  <c r="B25" i="55" s="1"/>
  <c r="N24" i="55" a="1"/>
  <c r="N24" i="55" s="1"/>
  <c r="B24" i="55" a="1"/>
  <c r="B24" i="55" s="1"/>
  <c r="N23" i="55" a="1"/>
  <c r="N23" i="55" s="1"/>
  <c r="B23" i="55" a="1"/>
  <c r="B23" i="55" s="1"/>
  <c r="N22" i="55" a="1"/>
  <c r="N22" i="55" s="1"/>
  <c r="B22" i="55" a="1"/>
  <c r="B22" i="55" s="1"/>
  <c r="N21" i="55" a="1"/>
  <c r="N21" i="55" s="1"/>
  <c r="B21" i="55" a="1"/>
  <c r="B21" i="55" s="1"/>
  <c r="N20" i="55" a="1"/>
  <c r="N20" i="55" s="1"/>
  <c r="B20" i="55" a="1"/>
  <c r="B20" i="55" s="1"/>
  <c r="N19" i="55" a="1"/>
  <c r="N19" i="55" s="1"/>
  <c r="B19" i="55" a="1"/>
  <c r="B19" i="55" s="1"/>
  <c r="N18" i="55" a="1"/>
  <c r="N18" i="55" s="1"/>
  <c r="B18" i="55" a="1"/>
  <c r="B18" i="55" s="1"/>
  <c r="N17" i="55" a="1"/>
  <c r="N17" i="55" s="1"/>
  <c r="B17" i="55" a="1"/>
  <c r="B17" i="55" s="1"/>
  <c r="N16" i="55" a="1"/>
  <c r="N16" i="55" s="1"/>
  <c r="B16" i="55" a="1"/>
  <c r="B16" i="55" s="1"/>
  <c r="N15" i="55" a="1"/>
  <c r="N15" i="55" s="1"/>
  <c r="B15" i="55" a="1"/>
  <c r="B15" i="55" s="1"/>
  <c r="N14" i="55" a="1"/>
  <c r="N14" i="55" s="1"/>
  <c r="B14" i="55" a="1"/>
  <c r="B14" i="55" s="1"/>
  <c r="N13" i="55" a="1"/>
  <c r="N13" i="55" s="1"/>
  <c r="B13" i="55" a="1"/>
  <c r="B13" i="55" s="1"/>
  <c r="N12" i="55" a="1"/>
  <c r="N12" i="55" s="1"/>
  <c r="B12" i="55" a="1"/>
  <c r="B12" i="55" s="1"/>
  <c r="N11" i="55" a="1"/>
  <c r="N11" i="55" s="1"/>
  <c r="B11" i="55" a="1"/>
  <c r="B11" i="55" s="1"/>
  <c r="N10" i="55" a="1"/>
  <c r="N10" i="55" s="1"/>
  <c r="B10" i="55" a="1"/>
  <c r="B10" i="55" s="1"/>
  <c r="N9" i="55" a="1"/>
  <c r="N9" i="55" s="1"/>
  <c r="B9" i="55" a="1"/>
  <c r="B9" i="55" s="1"/>
  <c r="N8" i="55" a="1"/>
  <c r="N8" i="55" s="1"/>
  <c r="B8" i="55" a="1"/>
  <c r="B8" i="55" s="1"/>
  <c r="N7" i="55" a="1"/>
  <c r="N7" i="55" s="1"/>
  <c r="B7" i="55" a="1"/>
  <c r="B7" i="55" s="1"/>
  <c r="N6" i="55" a="1"/>
  <c r="N6" i="55" s="1"/>
  <c r="B6" i="55" a="1"/>
  <c r="B6" i="55" s="1"/>
  <c r="N5" i="55" a="1"/>
  <c r="N5" i="55" s="1"/>
  <c r="B5" i="55" a="1"/>
  <c r="B5" i="55" s="1"/>
  <c r="N4" i="55" a="1"/>
  <c r="N4" i="55" s="1"/>
  <c r="B4" i="55" a="1"/>
  <c r="B4" i="55" s="1"/>
  <c r="N3" i="55" a="1"/>
  <c r="N3" i="55" s="1"/>
  <c r="B3" i="55" a="1"/>
  <c r="B3" i="55" s="1"/>
  <c r="N200" i="54" a="1"/>
  <c r="N200" i="54" s="1"/>
  <c r="B200" i="54" a="1"/>
  <c r="B200" i="54" s="1"/>
  <c r="N199" i="54" a="1"/>
  <c r="N199" i="54" s="1"/>
  <c r="B199" i="54" a="1"/>
  <c r="B199" i="54" s="1"/>
  <c r="N198" i="54" a="1"/>
  <c r="N198" i="54" s="1"/>
  <c r="B198" i="54" a="1"/>
  <c r="B198" i="54" s="1"/>
  <c r="N197" i="54" a="1"/>
  <c r="N197" i="54" s="1"/>
  <c r="B197" i="54" a="1"/>
  <c r="B197" i="54" s="1"/>
  <c r="N196" i="54" a="1"/>
  <c r="N196" i="54" s="1"/>
  <c r="B196" i="54" a="1"/>
  <c r="B196" i="54" s="1"/>
  <c r="N195" i="54" a="1"/>
  <c r="N195" i="54" s="1"/>
  <c r="B195" i="54" a="1"/>
  <c r="B195" i="54" s="1"/>
  <c r="N194" i="54" a="1"/>
  <c r="N194" i="54" s="1"/>
  <c r="B194" i="54" a="1"/>
  <c r="B194" i="54" s="1"/>
  <c r="N193" i="54" a="1"/>
  <c r="N193" i="54" s="1"/>
  <c r="B193" i="54" a="1"/>
  <c r="B193" i="54" s="1"/>
  <c r="N192" i="54" a="1"/>
  <c r="N192" i="54" s="1"/>
  <c r="B192" i="54" a="1"/>
  <c r="B192" i="54" s="1"/>
  <c r="N191" i="54" a="1"/>
  <c r="N191" i="54" s="1"/>
  <c r="B191" i="54" a="1"/>
  <c r="B191" i="54" s="1"/>
  <c r="N190" i="54" a="1"/>
  <c r="N190" i="54" s="1"/>
  <c r="B190" i="54" a="1"/>
  <c r="B190" i="54" s="1"/>
  <c r="N189" i="54" a="1"/>
  <c r="N189" i="54" s="1"/>
  <c r="B189" i="54" a="1"/>
  <c r="B189" i="54" s="1"/>
  <c r="N188" i="54" a="1"/>
  <c r="N188" i="54" s="1"/>
  <c r="B188" i="54" a="1"/>
  <c r="B188" i="54" s="1"/>
  <c r="N187" i="54" a="1"/>
  <c r="N187" i="54" s="1"/>
  <c r="B187" i="54" a="1"/>
  <c r="B187" i="54" s="1"/>
  <c r="N186" i="54" a="1"/>
  <c r="N186" i="54" s="1"/>
  <c r="B186" i="54" a="1"/>
  <c r="B186" i="54" s="1"/>
  <c r="N185" i="54" a="1"/>
  <c r="N185" i="54" s="1"/>
  <c r="B185" i="54" a="1"/>
  <c r="B185" i="54" s="1"/>
  <c r="N184" i="54" a="1"/>
  <c r="N184" i="54" s="1"/>
  <c r="B184" i="54" a="1"/>
  <c r="B184" i="54" s="1"/>
  <c r="N183" i="54" a="1"/>
  <c r="N183" i="54" s="1"/>
  <c r="B183" i="54" a="1"/>
  <c r="B183" i="54" s="1"/>
  <c r="N182" i="54" a="1"/>
  <c r="N182" i="54" s="1"/>
  <c r="B182" i="54" a="1"/>
  <c r="B182" i="54" s="1"/>
  <c r="N181" i="54" a="1"/>
  <c r="N181" i="54" s="1"/>
  <c r="B181" i="54" a="1"/>
  <c r="B181" i="54" s="1"/>
  <c r="N180" i="54" a="1"/>
  <c r="N180" i="54" s="1"/>
  <c r="B180" i="54" a="1"/>
  <c r="B180" i="54" s="1"/>
  <c r="N179" i="54" a="1"/>
  <c r="N179" i="54" s="1"/>
  <c r="B179" i="54" a="1"/>
  <c r="B179" i="54" s="1"/>
  <c r="N178" i="54" a="1"/>
  <c r="N178" i="54" s="1"/>
  <c r="B178" i="54" a="1"/>
  <c r="B178" i="54" s="1"/>
  <c r="N177" i="54" a="1"/>
  <c r="N177" i="54" s="1"/>
  <c r="B177" i="54" a="1"/>
  <c r="B177" i="54" s="1"/>
  <c r="N176" i="54" a="1"/>
  <c r="N176" i="54" s="1"/>
  <c r="B176" i="54" a="1"/>
  <c r="B176" i="54" s="1"/>
  <c r="N175" i="54" a="1"/>
  <c r="N175" i="54" s="1"/>
  <c r="B175" i="54" a="1"/>
  <c r="B175" i="54" s="1"/>
  <c r="N174" i="54" a="1"/>
  <c r="N174" i="54" s="1"/>
  <c r="B174" i="54" a="1"/>
  <c r="B174" i="54" s="1"/>
  <c r="N173" i="54" a="1"/>
  <c r="N173" i="54" s="1"/>
  <c r="B173" i="54" a="1"/>
  <c r="B173" i="54" s="1"/>
  <c r="N172" i="54" a="1"/>
  <c r="N172" i="54" s="1"/>
  <c r="B172" i="54" a="1"/>
  <c r="B172" i="54" s="1"/>
  <c r="N171" i="54" a="1"/>
  <c r="N171" i="54" s="1"/>
  <c r="B171" i="54" a="1"/>
  <c r="B171" i="54" s="1"/>
  <c r="N170" i="54" a="1"/>
  <c r="N170" i="54" s="1"/>
  <c r="B170" i="54" a="1"/>
  <c r="B170" i="54" s="1"/>
  <c r="N169" i="54" a="1"/>
  <c r="N169" i="54" s="1"/>
  <c r="B169" i="54" a="1"/>
  <c r="B169" i="54" s="1"/>
  <c r="N168" i="54" a="1"/>
  <c r="N168" i="54" s="1"/>
  <c r="B168" i="54" a="1"/>
  <c r="B168" i="54" s="1"/>
  <c r="N167" i="54" a="1"/>
  <c r="N167" i="54" s="1"/>
  <c r="B167" i="54" a="1"/>
  <c r="B167" i="54" s="1"/>
  <c r="N166" i="54" a="1"/>
  <c r="N166" i="54" s="1"/>
  <c r="B166" i="54" a="1"/>
  <c r="B166" i="54" s="1"/>
  <c r="N165" i="54" a="1"/>
  <c r="N165" i="54" s="1"/>
  <c r="B165" i="54" a="1"/>
  <c r="B165" i="54" s="1"/>
  <c r="N164" i="54" a="1"/>
  <c r="N164" i="54" s="1"/>
  <c r="B164" i="54" a="1"/>
  <c r="B164" i="54" s="1"/>
  <c r="N163" i="54" a="1"/>
  <c r="N163" i="54" s="1"/>
  <c r="B163" i="54" a="1"/>
  <c r="B163" i="54" s="1"/>
  <c r="N162" i="54" a="1"/>
  <c r="N162" i="54" s="1"/>
  <c r="B162" i="54" a="1"/>
  <c r="B162" i="54" s="1"/>
  <c r="N161" i="54" a="1"/>
  <c r="N161" i="54" s="1"/>
  <c r="B161" i="54" a="1"/>
  <c r="B161" i="54" s="1"/>
  <c r="N160" i="54" a="1"/>
  <c r="N160" i="54" s="1"/>
  <c r="B160" i="54" a="1"/>
  <c r="B160" i="54" s="1"/>
  <c r="N159" i="54" a="1"/>
  <c r="N159" i="54" s="1"/>
  <c r="B159" i="54" a="1"/>
  <c r="B159" i="54" s="1"/>
  <c r="N158" i="54" a="1"/>
  <c r="N158" i="54" s="1"/>
  <c r="B158" i="54" a="1"/>
  <c r="B158" i="54" s="1"/>
  <c r="N157" i="54" a="1"/>
  <c r="N157" i="54" s="1"/>
  <c r="B157" i="54" a="1"/>
  <c r="B157" i="54" s="1"/>
  <c r="N156" i="54" a="1"/>
  <c r="N156" i="54" s="1"/>
  <c r="B156" i="54" a="1"/>
  <c r="B156" i="54" s="1"/>
  <c r="N155" i="54" a="1"/>
  <c r="N155" i="54" s="1"/>
  <c r="B155" i="54" a="1"/>
  <c r="B155" i="54" s="1"/>
  <c r="N154" i="54" a="1"/>
  <c r="N154" i="54" s="1"/>
  <c r="B154" i="54" a="1"/>
  <c r="B154" i="54" s="1"/>
  <c r="N153" i="54" a="1"/>
  <c r="N153" i="54" s="1"/>
  <c r="B153" i="54" a="1"/>
  <c r="B153" i="54" s="1"/>
  <c r="N152" i="54" a="1"/>
  <c r="N152" i="54" s="1"/>
  <c r="B152" i="54" a="1"/>
  <c r="B152" i="54" s="1"/>
  <c r="N151" i="54" a="1"/>
  <c r="N151" i="54" s="1"/>
  <c r="B151" i="54" a="1"/>
  <c r="B151" i="54" s="1"/>
  <c r="N150" i="54" a="1"/>
  <c r="N150" i="54" s="1"/>
  <c r="B150" i="54" a="1"/>
  <c r="B150" i="54" s="1"/>
  <c r="N149" i="54" a="1"/>
  <c r="N149" i="54" s="1"/>
  <c r="B149" i="54" a="1"/>
  <c r="B149" i="54" s="1"/>
  <c r="N148" i="54" a="1"/>
  <c r="N148" i="54" s="1"/>
  <c r="B148" i="54" a="1"/>
  <c r="B148" i="54" s="1"/>
  <c r="N147" i="54" a="1"/>
  <c r="N147" i="54" s="1"/>
  <c r="B147" i="54" a="1"/>
  <c r="B147" i="54" s="1"/>
  <c r="N146" i="54" a="1"/>
  <c r="N146" i="54" s="1"/>
  <c r="B146" i="54" a="1"/>
  <c r="B146" i="54" s="1"/>
  <c r="N145" i="54" a="1"/>
  <c r="N145" i="54" s="1"/>
  <c r="B145" i="54" a="1"/>
  <c r="B145" i="54" s="1"/>
  <c r="N144" i="54" a="1"/>
  <c r="N144" i="54" s="1"/>
  <c r="B144" i="54" a="1"/>
  <c r="B144" i="54" s="1"/>
  <c r="N143" i="54" a="1"/>
  <c r="N143" i="54" s="1"/>
  <c r="B143" i="54" a="1"/>
  <c r="B143" i="54" s="1"/>
  <c r="N142" i="54" a="1"/>
  <c r="N142" i="54" s="1"/>
  <c r="B142" i="54" a="1"/>
  <c r="B142" i="54" s="1"/>
  <c r="N141" i="54" a="1"/>
  <c r="N141" i="54" s="1"/>
  <c r="B141" i="54" a="1"/>
  <c r="B141" i="54" s="1"/>
  <c r="N140" i="54" a="1"/>
  <c r="N140" i="54" s="1"/>
  <c r="B140" i="54" a="1"/>
  <c r="B140" i="54" s="1"/>
  <c r="N139" i="54" a="1"/>
  <c r="N139" i="54" s="1"/>
  <c r="B139" i="54" a="1"/>
  <c r="B139" i="54" s="1"/>
  <c r="N138" i="54" a="1"/>
  <c r="N138" i="54" s="1"/>
  <c r="B138" i="54" a="1"/>
  <c r="B138" i="54" s="1"/>
  <c r="N137" i="54" a="1"/>
  <c r="N137" i="54" s="1"/>
  <c r="B137" i="54" a="1"/>
  <c r="B137" i="54" s="1"/>
  <c r="N136" i="54" a="1"/>
  <c r="N136" i="54" s="1"/>
  <c r="B136" i="54" a="1"/>
  <c r="B136" i="54" s="1"/>
  <c r="N135" i="54" a="1"/>
  <c r="N135" i="54" s="1"/>
  <c r="B135" i="54" a="1"/>
  <c r="B135" i="54" s="1"/>
  <c r="N134" i="54" a="1"/>
  <c r="N134" i="54" s="1"/>
  <c r="B134" i="54" a="1"/>
  <c r="B134" i="54" s="1"/>
  <c r="N133" i="54" a="1"/>
  <c r="N133" i="54" s="1"/>
  <c r="B133" i="54" a="1"/>
  <c r="B133" i="54" s="1"/>
  <c r="N132" i="54" a="1"/>
  <c r="N132" i="54" s="1"/>
  <c r="B132" i="54" a="1"/>
  <c r="B132" i="54" s="1"/>
  <c r="N131" i="54" a="1"/>
  <c r="N131" i="54" s="1"/>
  <c r="B131" i="54" a="1"/>
  <c r="B131" i="54" s="1"/>
  <c r="N130" i="54" a="1"/>
  <c r="N130" i="54" s="1"/>
  <c r="B130" i="54" a="1"/>
  <c r="B130" i="54" s="1"/>
  <c r="N129" i="54" a="1"/>
  <c r="N129" i="54" s="1"/>
  <c r="B129" i="54" a="1"/>
  <c r="B129" i="54" s="1"/>
  <c r="N128" i="54" a="1"/>
  <c r="N128" i="54" s="1"/>
  <c r="B128" i="54" a="1"/>
  <c r="B128" i="54" s="1"/>
  <c r="N127" i="54" a="1"/>
  <c r="N127" i="54" s="1"/>
  <c r="B127" i="54" a="1"/>
  <c r="B127" i="54" s="1"/>
  <c r="N126" i="54" a="1"/>
  <c r="N126" i="54" s="1"/>
  <c r="B126" i="54" a="1"/>
  <c r="B126" i="54" s="1"/>
  <c r="N125" i="54" a="1"/>
  <c r="N125" i="54" s="1"/>
  <c r="B125" i="54" a="1"/>
  <c r="B125" i="54" s="1"/>
  <c r="N124" i="54" a="1"/>
  <c r="N124" i="54" s="1"/>
  <c r="B124" i="54" a="1"/>
  <c r="B124" i="54" s="1"/>
  <c r="N123" i="54" a="1"/>
  <c r="N123" i="54" s="1"/>
  <c r="B123" i="54" a="1"/>
  <c r="B123" i="54" s="1"/>
  <c r="N122" i="54" a="1"/>
  <c r="N122" i="54" s="1"/>
  <c r="B122" i="54" a="1"/>
  <c r="B122" i="54" s="1"/>
  <c r="N121" i="54" a="1"/>
  <c r="N121" i="54" s="1"/>
  <c r="B121" i="54" a="1"/>
  <c r="B121" i="54" s="1"/>
  <c r="N120" i="54" a="1"/>
  <c r="N120" i="54" s="1"/>
  <c r="B120" i="54" a="1"/>
  <c r="B120" i="54" s="1"/>
  <c r="N119" i="54" a="1"/>
  <c r="N119" i="54" s="1"/>
  <c r="B119" i="54" a="1"/>
  <c r="B119" i="54" s="1"/>
  <c r="N118" i="54" a="1"/>
  <c r="N118" i="54" s="1"/>
  <c r="B118" i="54" a="1"/>
  <c r="B118" i="54" s="1"/>
  <c r="N117" i="54" a="1"/>
  <c r="N117" i="54" s="1"/>
  <c r="B117" i="54" a="1"/>
  <c r="B117" i="54" s="1"/>
  <c r="N116" i="54" a="1"/>
  <c r="N116" i="54" s="1"/>
  <c r="B116" i="54" a="1"/>
  <c r="B116" i="54" s="1"/>
  <c r="N115" i="54" a="1"/>
  <c r="N115" i="54" s="1"/>
  <c r="B115" i="54" a="1"/>
  <c r="B115" i="54" s="1"/>
  <c r="N114" i="54" a="1"/>
  <c r="N114" i="54" s="1"/>
  <c r="B114" i="54" a="1"/>
  <c r="B114" i="54" s="1"/>
  <c r="N113" i="54" a="1"/>
  <c r="N113" i="54" s="1"/>
  <c r="B113" i="54" a="1"/>
  <c r="B113" i="54" s="1"/>
  <c r="N112" i="54" a="1"/>
  <c r="N112" i="54" s="1"/>
  <c r="B112" i="54" a="1"/>
  <c r="B112" i="54" s="1"/>
  <c r="N111" i="54" a="1"/>
  <c r="N111" i="54" s="1"/>
  <c r="B111" i="54" a="1"/>
  <c r="B111" i="54" s="1"/>
  <c r="N110" i="54" a="1"/>
  <c r="N110" i="54" s="1"/>
  <c r="B110" i="54" a="1"/>
  <c r="B110" i="54" s="1"/>
  <c r="N109" i="54" a="1"/>
  <c r="N109" i="54" s="1"/>
  <c r="B109" i="54" a="1"/>
  <c r="B109" i="54" s="1"/>
  <c r="N108" i="54" a="1"/>
  <c r="N108" i="54" s="1"/>
  <c r="B108" i="54" a="1"/>
  <c r="B108" i="54" s="1"/>
  <c r="N107" i="54" a="1"/>
  <c r="N107" i="54" s="1"/>
  <c r="B107" i="54" a="1"/>
  <c r="B107" i="54" s="1"/>
  <c r="N106" i="54" a="1"/>
  <c r="N106" i="54" s="1"/>
  <c r="B106" i="54" a="1"/>
  <c r="B106" i="54" s="1"/>
  <c r="N105" i="54" a="1"/>
  <c r="N105" i="54" s="1"/>
  <c r="B105" i="54" a="1"/>
  <c r="B105" i="54" s="1"/>
  <c r="N104" i="54" a="1"/>
  <c r="N104" i="54" s="1"/>
  <c r="B104" i="54" a="1"/>
  <c r="B104" i="54" s="1"/>
  <c r="N103" i="54" a="1"/>
  <c r="N103" i="54" s="1"/>
  <c r="B103" i="54" a="1"/>
  <c r="B103" i="54" s="1"/>
  <c r="N102" i="54" a="1"/>
  <c r="N102" i="54" s="1"/>
  <c r="B102" i="54" a="1"/>
  <c r="B102" i="54" s="1"/>
  <c r="N101" i="54" a="1"/>
  <c r="N101" i="54" s="1"/>
  <c r="B101" i="54" a="1"/>
  <c r="B101" i="54" s="1"/>
  <c r="N100" i="54" a="1"/>
  <c r="N100" i="54" s="1"/>
  <c r="B100" i="54" a="1"/>
  <c r="B100" i="54" s="1"/>
  <c r="N99" i="54" a="1"/>
  <c r="N99" i="54" s="1"/>
  <c r="B99" i="54" a="1"/>
  <c r="B99" i="54" s="1"/>
  <c r="N98" i="54" a="1"/>
  <c r="N98" i="54" s="1"/>
  <c r="B98" i="54" a="1"/>
  <c r="B98" i="54" s="1"/>
  <c r="N97" i="54" a="1"/>
  <c r="N97" i="54" s="1"/>
  <c r="B97" i="54" a="1"/>
  <c r="B97" i="54" s="1"/>
  <c r="N96" i="54" a="1"/>
  <c r="N96" i="54" s="1"/>
  <c r="B96" i="54" a="1"/>
  <c r="B96" i="54" s="1"/>
  <c r="N95" i="54" a="1"/>
  <c r="N95" i="54" s="1"/>
  <c r="B95" i="54" a="1"/>
  <c r="B95" i="54" s="1"/>
  <c r="N94" i="54" a="1"/>
  <c r="N94" i="54" s="1"/>
  <c r="B94" i="54" a="1"/>
  <c r="B94" i="54" s="1"/>
  <c r="N93" i="54" a="1"/>
  <c r="N93" i="54" s="1"/>
  <c r="B93" i="54" a="1"/>
  <c r="B93" i="54" s="1"/>
  <c r="N92" i="54" a="1"/>
  <c r="N92" i="54" s="1"/>
  <c r="B92" i="54" a="1"/>
  <c r="B92" i="54" s="1"/>
  <c r="N91" i="54" a="1"/>
  <c r="N91" i="54" s="1"/>
  <c r="B91" i="54" a="1"/>
  <c r="B91" i="54" s="1"/>
  <c r="N90" i="54" a="1"/>
  <c r="N90" i="54" s="1"/>
  <c r="B90" i="54" a="1"/>
  <c r="B90" i="54" s="1"/>
  <c r="N89" i="54" a="1"/>
  <c r="N89" i="54" s="1"/>
  <c r="B89" i="54" a="1"/>
  <c r="B89" i="54" s="1"/>
  <c r="N88" i="54" a="1"/>
  <c r="N88" i="54" s="1"/>
  <c r="B88" i="54" a="1"/>
  <c r="B88" i="54" s="1"/>
  <c r="N87" i="54" a="1"/>
  <c r="N87" i="54" s="1"/>
  <c r="B87" i="54" a="1"/>
  <c r="B87" i="54" s="1"/>
  <c r="N86" i="54" a="1"/>
  <c r="N86" i="54" s="1"/>
  <c r="B86" i="54" a="1"/>
  <c r="B86" i="54" s="1"/>
  <c r="N85" i="54" a="1"/>
  <c r="N85" i="54" s="1"/>
  <c r="B85" i="54" a="1"/>
  <c r="B85" i="54" s="1"/>
  <c r="N84" i="54" a="1"/>
  <c r="N84" i="54" s="1"/>
  <c r="B84" i="54" a="1"/>
  <c r="B84" i="54" s="1"/>
  <c r="N83" i="54" a="1"/>
  <c r="N83" i="54" s="1"/>
  <c r="B83" i="54" a="1"/>
  <c r="B83" i="54" s="1"/>
  <c r="N82" i="54" a="1"/>
  <c r="N82" i="54" s="1"/>
  <c r="B82" i="54" a="1"/>
  <c r="B82" i="54" s="1"/>
  <c r="N81" i="54" a="1"/>
  <c r="N81" i="54" s="1"/>
  <c r="B81" i="54" a="1"/>
  <c r="B81" i="54" s="1"/>
  <c r="N80" i="54" a="1"/>
  <c r="N80" i="54" s="1"/>
  <c r="B80" i="54" a="1"/>
  <c r="B80" i="54" s="1"/>
  <c r="N79" i="54" a="1"/>
  <c r="N79" i="54" s="1"/>
  <c r="B79" i="54" a="1"/>
  <c r="B79" i="54" s="1"/>
  <c r="N78" i="54" a="1"/>
  <c r="N78" i="54" s="1"/>
  <c r="B78" i="54" a="1"/>
  <c r="B78" i="54" s="1"/>
  <c r="N77" i="54" a="1"/>
  <c r="N77" i="54" s="1"/>
  <c r="B77" i="54" a="1"/>
  <c r="B77" i="54" s="1"/>
  <c r="N76" i="54" a="1"/>
  <c r="N76" i="54" s="1"/>
  <c r="B76" i="54" a="1"/>
  <c r="B76" i="54" s="1"/>
  <c r="N75" i="54" a="1"/>
  <c r="N75" i="54" s="1"/>
  <c r="B75" i="54" a="1"/>
  <c r="B75" i="54" s="1"/>
  <c r="N74" i="54" a="1"/>
  <c r="N74" i="54" s="1"/>
  <c r="B74" i="54" a="1"/>
  <c r="B74" i="54" s="1"/>
  <c r="N73" i="54" a="1"/>
  <c r="N73" i="54" s="1"/>
  <c r="B73" i="54" a="1"/>
  <c r="B73" i="54" s="1"/>
  <c r="N72" i="54" a="1"/>
  <c r="N72" i="54" s="1"/>
  <c r="B72" i="54" a="1"/>
  <c r="B72" i="54" s="1"/>
  <c r="N71" i="54" a="1"/>
  <c r="N71" i="54" s="1"/>
  <c r="B71" i="54" a="1"/>
  <c r="B71" i="54" s="1"/>
  <c r="N70" i="54" a="1"/>
  <c r="N70" i="54" s="1"/>
  <c r="B70" i="54" a="1"/>
  <c r="B70" i="54" s="1"/>
  <c r="N69" i="54" a="1"/>
  <c r="N69" i="54" s="1"/>
  <c r="B69" i="54" a="1"/>
  <c r="B69" i="54" s="1"/>
  <c r="N68" i="54" a="1"/>
  <c r="N68" i="54" s="1"/>
  <c r="B68" i="54" a="1"/>
  <c r="B68" i="54" s="1"/>
  <c r="N67" i="54" a="1"/>
  <c r="N67" i="54" s="1"/>
  <c r="B67" i="54" a="1"/>
  <c r="B67" i="54" s="1"/>
  <c r="N66" i="54" a="1"/>
  <c r="N66" i="54" s="1"/>
  <c r="B66" i="54" a="1"/>
  <c r="B66" i="54" s="1"/>
  <c r="N65" i="54" a="1"/>
  <c r="N65" i="54" s="1"/>
  <c r="B65" i="54" a="1"/>
  <c r="B65" i="54" s="1"/>
  <c r="N64" i="54" a="1"/>
  <c r="N64" i="54" s="1"/>
  <c r="B64" i="54" a="1"/>
  <c r="B64" i="54" s="1"/>
  <c r="N63" i="54" a="1"/>
  <c r="N63" i="54" s="1"/>
  <c r="B63" i="54" a="1"/>
  <c r="B63" i="54" s="1"/>
  <c r="N62" i="54" a="1"/>
  <c r="N62" i="54" s="1"/>
  <c r="B62" i="54" a="1"/>
  <c r="B62" i="54" s="1"/>
  <c r="N61" i="54" a="1"/>
  <c r="N61" i="54" s="1"/>
  <c r="B61" i="54" a="1"/>
  <c r="B61" i="54" s="1"/>
  <c r="N60" i="54" a="1"/>
  <c r="N60" i="54" s="1"/>
  <c r="B60" i="54" a="1"/>
  <c r="B60" i="54" s="1"/>
  <c r="N59" i="54" a="1"/>
  <c r="N59" i="54" s="1"/>
  <c r="B59" i="54" a="1"/>
  <c r="B59" i="54" s="1"/>
  <c r="N58" i="54" a="1"/>
  <c r="N58" i="54" s="1"/>
  <c r="B58" i="54" a="1"/>
  <c r="B58" i="54" s="1"/>
  <c r="N57" i="54" a="1"/>
  <c r="N57" i="54" s="1"/>
  <c r="B57" i="54" a="1"/>
  <c r="B57" i="54" s="1"/>
  <c r="N56" i="54" a="1"/>
  <c r="N56" i="54" s="1"/>
  <c r="B56" i="54" a="1"/>
  <c r="B56" i="54" s="1"/>
  <c r="N55" i="54" a="1"/>
  <c r="N55" i="54" s="1"/>
  <c r="B55" i="54" a="1"/>
  <c r="B55" i="54" s="1"/>
  <c r="N54" i="54" a="1"/>
  <c r="N54" i="54" s="1"/>
  <c r="B54" i="54" a="1"/>
  <c r="B54" i="54" s="1"/>
  <c r="N53" i="54" a="1"/>
  <c r="N53" i="54" s="1"/>
  <c r="B53" i="54" a="1"/>
  <c r="B53" i="54" s="1"/>
  <c r="N52" i="54" a="1"/>
  <c r="N52" i="54" s="1"/>
  <c r="B52" i="54" a="1"/>
  <c r="B52" i="54" s="1"/>
  <c r="N51" i="54" a="1"/>
  <c r="N51" i="54" s="1"/>
  <c r="B51" i="54" a="1"/>
  <c r="B51" i="54" s="1"/>
  <c r="N50" i="54" a="1"/>
  <c r="N50" i="54" s="1"/>
  <c r="B50" i="54" a="1"/>
  <c r="B50" i="54" s="1"/>
  <c r="N49" i="54" a="1"/>
  <c r="N49" i="54" s="1"/>
  <c r="B49" i="54" a="1"/>
  <c r="B49" i="54" s="1"/>
  <c r="N48" i="54" a="1"/>
  <c r="N48" i="54" s="1"/>
  <c r="B48" i="54" a="1"/>
  <c r="B48" i="54" s="1"/>
  <c r="N47" i="54" a="1"/>
  <c r="N47" i="54" s="1"/>
  <c r="B47" i="54" a="1"/>
  <c r="B47" i="54" s="1"/>
  <c r="N46" i="54" a="1"/>
  <c r="N46" i="54" s="1"/>
  <c r="B46" i="54" a="1"/>
  <c r="B46" i="54" s="1"/>
  <c r="N45" i="54" a="1"/>
  <c r="N45" i="54" s="1"/>
  <c r="B45" i="54" a="1"/>
  <c r="B45" i="54" s="1"/>
  <c r="N44" i="54" a="1"/>
  <c r="N44" i="54" s="1"/>
  <c r="B44" i="54" a="1"/>
  <c r="B44" i="54" s="1"/>
  <c r="N43" i="54" a="1"/>
  <c r="N43" i="54" s="1"/>
  <c r="B43" i="54" a="1"/>
  <c r="B43" i="54" s="1"/>
  <c r="N42" i="54" a="1"/>
  <c r="N42" i="54" s="1"/>
  <c r="B42" i="54" a="1"/>
  <c r="B42" i="54" s="1"/>
  <c r="N41" i="54" a="1"/>
  <c r="N41" i="54" s="1"/>
  <c r="B41" i="54" a="1"/>
  <c r="B41" i="54" s="1"/>
  <c r="N40" i="54" a="1"/>
  <c r="N40" i="54" s="1"/>
  <c r="B40" i="54" a="1"/>
  <c r="B40" i="54" s="1"/>
  <c r="N39" i="54" a="1"/>
  <c r="N39" i="54" s="1"/>
  <c r="B39" i="54" a="1"/>
  <c r="B39" i="54" s="1"/>
  <c r="N38" i="54" a="1"/>
  <c r="N38" i="54" s="1"/>
  <c r="B38" i="54" a="1"/>
  <c r="B38" i="54" s="1"/>
  <c r="N37" i="54" a="1"/>
  <c r="N37" i="54" s="1"/>
  <c r="B37" i="54" a="1"/>
  <c r="B37" i="54" s="1"/>
  <c r="N36" i="54" a="1"/>
  <c r="N36" i="54" s="1"/>
  <c r="B36" i="54" a="1"/>
  <c r="B36" i="54" s="1"/>
  <c r="N35" i="54" a="1"/>
  <c r="N35" i="54" s="1"/>
  <c r="B35" i="54" a="1"/>
  <c r="B35" i="54" s="1"/>
  <c r="N34" i="54" a="1"/>
  <c r="N34" i="54" s="1"/>
  <c r="B34" i="54" a="1"/>
  <c r="B34" i="54" s="1"/>
  <c r="N33" i="54" a="1"/>
  <c r="N33" i="54" s="1"/>
  <c r="B33" i="54" a="1"/>
  <c r="B33" i="54" s="1"/>
  <c r="N32" i="54" a="1"/>
  <c r="N32" i="54" s="1"/>
  <c r="B32" i="54" a="1"/>
  <c r="B32" i="54" s="1"/>
  <c r="N31" i="54" a="1"/>
  <c r="N31" i="54" s="1"/>
  <c r="B31" i="54" a="1"/>
  <c r="B31" i="54" s="1"/>
  <c r="N30" i="54" a="1"/>
  <c r="N30" i="54" s="1"/>
  <c r="B30" i="54" a="1"/>
  <c r="B30" i="54" s="1"/>
  <c r="N29" i="54" a="1"/>
  <c r="N29" i="54" s="1"/>
  <c r="B29" i="54" a="1"/>
  <c r="B29" i="54" s="1"/>
  <c r="N28" i="54" a="1"/>
  <c r="N28" i="54" s="1"/>
  <c r="B28" i="54" a="1"/>
  <c r="B28" i="54" s="1"/>
  <c r="N27" i="54" a="1"/>
  <c r="N27" i="54" s="1"/>
  <c r="B27" i="54" a="1"/>
  <c r="B27" i="54" s="1"/>
  <c r="N26" i="54" a="1"/>
  <c r="N26" i="54" s="1"/>
  <c r="B26" i="54" a="1"/>
  <c r="B26" i="54" s="1"/>
  <c r="N25" i="54" a="1"/>
  <c r="N25" i="54" s="1"/>
  <c r="B25" i="54" a="1"/>
  <c r="B25" i="54" s="1"/>
  <c r="N24" i="54" a="1"/>
  <c r="N24" i="54" s="1"/>
  <c r="B24" i="54" a="1"/>
  <c r="B24" i="54" s="1"/>
  <c r="N23" i="54" a="1"/>
  <c r="N23" i="54" s="1"/>
  <c r="B23" i="54" a="1"/>
  <c r="B23" i="54" s="1"/>
  <c r="N22" i="54" a="1"/>
  <c r="N22" i="54" s="1"/>
  <c r="B22" i="54" a="1"/>
  <c r="B22" i="54" s="1"/>
  <c r="N21" i="54" a="1"/>
  <c r="N21" i="54" s="1"/>
  <c r="B21" i="54" a="1"/>
  <c r="B21" i="54" s="1"/>
  <c r="N20" i="54" a="1"/>
  <c r="N20" i="54" s="1"/>
  <c r="B20" i="54" a="1"/>
  <c r="B20" i="54" s="1"/>
  <c r="N19" i="54" a="1"/>
  <c r="N19" i="54" s="1"/>
  <c r="B19" i="54" a="1"/>
  <c r="B19" i="54" s="1"/>
  <c r="N18" i="54" a="1"/>
  <c r="N18" i="54" s="1"/>
  <c r="B18" i="54" a="1"/>
  <c r="B18" i="54" s="1"/>
  <c r="N17" i="54" a="1"/>
  <c r="N17" i="54" s="1"/>
  <c r="B17" i="54" a="1"/>
  <c r="B17" i="54" s="1"/>
  <c r="N16" i="54" a="1"/>
  <c r="N16" i="54" s="1"/>
  <c r="B16" i="54" a="1"/>
  <c r="B16" i="54" s="1"/>
  <c r="N15" i="54" a="1"/>
  <c r="N15" i="54" s="1"/>
  <c r="B15" i="54" a="1"/>
  <c r="B15" i="54" s="1"/>
  <c r="N14" i="54" a="1"/>
  <c r="N14" i="54" s="1"/>
  <c r="B14" i="54" a="1"/>
  <c r="B14" i="54" s="1"/>
  <c r="N13" i="54" a="1"/>
  <c r="N13" i="54" s="1"/>
  <c r="B13" i="54" a="1"/>
  <c r="B13" i="54" s="1"/>
  <c r="N12" i="54" a="1"/>
  <c r="N12" i="54" s="1"/>
  <c r="B12" i="54" a="1"/>
  <c r="B12" i="54" s="1"/>
  <c r="N11" i="54" a="1"/>
  <c r="N11" i="54" s="1"/>
  <c r="B11" i="54" a="1"/>
  <c r="B11" i="54" s="1"/>
  <c r="N10" i="54" a="1"/>
  <c r="N10" i="54" s="1"/>
  <c r="B10" i="54" a="1"/>
  <c r="B10" i="54" s="1"/>
  <c r="N9" i="54" a="1"/>
  <c r="N9" i="54" s="1"/>
  <c r="B9" i="54" a="1"/>
  <c r="B9" i="54" s="1"/>
  <c r="N8" i="54" a="1"/>
  <c r="N8" i="54" s="1"/>
  <c r="B8" i="54" a="1"/>
  <c r="B8" i="54" s="1"/>
  <c r="N7" i="54" a="1"/>
  <c r="N7" i="54" s="1"/>
  <c r="B7" i="54" a="1"/>
  <c r="B7" i="54" s="1"/>
  <c r="N6" i="54" a="1"/>
  <c r="N6" i="54" s="1"/>
  <c r="B6" i="54" a="1"/>
  <c r="B6" i="54" s="1"/>
  <c r="N5" i="54" a="1"/>
  <c r="N5" i="54" s="1"/>
  <c r="B5" i="54" a="1"/>
  <c r="B5" i="54" s="1"/>
  <c r="N4" i="54" a="1"/>
  <c r="N4" i="54" s="1"/>
  <c r="B4" i="54" a="1"/>
  <c r="B4" i="54" s="1"/>
  <c r="N3" i="54" a="1"/>
  <c r="N3" i="54" s="1"/>
  <c r="B3" i="54" a="1"/>
  <c r="B3" i="54" s="1"/>
  <c r="N200" i="53" a="1"/>
  <c r="N200" i="53" s="1"/>
  <c r="B200" i="53" a="1"/>
  <c r="B200" i="53" s="1"/>
  <c r="N199" i="53" a="1"/>
  <c r="N199" i="53" s="1"/>
  <c r="B199" i="53" a="1"/>
  <c r="B199" i="53" s="1"/>
  <c r="N198" i="53" a="1"/>
  <c r="N198" i="53" s="1"/>
  <c r="B198" i="53" a="1"/>
  <c r="B198" i="53" s="1"/>
  <c r="N197" i="53" a="1"/>
  <c r="N197" i="53" s="1"/>
  <c r="B197" i="53" a="1"/>
  <c r="B197" i="53" s="1"/>
  <c r="N196" i="53" a="1"/>
  <c r="N196" i="53" s="1"/>
  <c r="B196" i="53" a="1"/>
  <c r="B196" i="53" s="1"/>
  <c r="N195" i="53" a="1"/>
  <c r="N195" i="53" s="1"/>
  <c r="B195" i="53" a="1"/>
  <c r="B195" i="53" s="1"/>
  <c r="N194" i="53" a="1"/>
  <c r="N194" i="53" s="1"/>
  <c r="B194" i="53" a="1"/>
  <c r="B194" i="53" s="1"/>
  <c r="N193" i="53" a="1"/>
  <c r="N193" i="53" s="1"/>
  <c r="B193" i="53" a="1"/>
  <c r="B193" i="53" s="1"/>
  <c r="N192" i="53" a="1"/>
  <c r="N192" i="53" s="1"/>
  <c r="B192" i="53" a="1"/>
  <c r="B192" i="53" s="1"/>
  <c r="N191" i="53" a="1"/>
  <c r="N191" i="53" s="1"/>
  <c r="B191" i="53" a="1"/>
  <c r="B191" i="53" s="1"/>
  <c r="N190" i="53" a="1"/>
  <c r="N190" i="53" s="1"/>
  <c r="B190" i="53" a="1"/>
  <c r="B190" i="53" s="1"/>
  <c r="N189" i="53" a="1"/>
  <c r="N189" i="53" s="1"/>
  <c r="B189" i="53" a="1"/>
  <c r="B189" i="53" s="1"/>
  <c r="N188" i="53" a="1"/>
  <c r="N188" i="53" s="1"/>
  <c r="B188" i="53" a="1"/>
  <c r="B188" i="53" s="1"/>
  <c r="N187" i="53" a="1"/>
  <c r="N187" i="53" s="1"/>
  <c r="B187" i="53" a="1"/>
  <c r="B187" i="53" s="1"/>
  <c r="N186" i="53" a="1"/>
  <c r="N186" i="53" s="1"/>
  <c r="B186" i="53" a="1"/>
  <c r="B186" i="53" s="1"/>
  <c r="N185" i="53" a="1"/>
  <c r="N185" i="53" s="1"/>
  <c r="B185" i="53" a="1"/>
  <c r="B185" i="53" s="1"/>
  <c r="N184" i="53" a="1"/>
  <c r="N184" i="53" s="1"/>
  <c r="B184" i="53" a="1"/>
  <c r="B184" i="53" s="1"/>
  <c r="N183" i="53" a="1"/>
  <c r="N183" i="53" s="1"/>
  <c r="B183" i="53" a="1"/>
  <c r="B183" i="53" s="1"/>
  <c r="N182" i="53" a="1"/>
  <c r="N182" i="53" s="1"/>
  <c r="B182" i="53" a="1"/>
  <c r="B182" i="53" s="1"/>
  <c r="N181" i="53" a="1"/>
  <c r="N181" i="53" s="1"/>
  <c r="B181" i="53" a="1"/>
  <c r="B181" i="53" s="1"/>
  <c r="N180" i="53" a="1"/>
  <c r="N180" i="53" s="1"/>
  <c r="B180" i="53" a="1"/>
  <c r="B180" i="53" s="1"/>
  <c r="N179" i="53" a="1"/>
  <c r="N179" i="53" s="1"/>
  <c r="B179" i="53" a="1"/>
  <c r="B179" i="53" s="1"/>
  <c r="N178" i="53" a="1"/>
  <c r="N178" i="53" s="1"/>
  <c r="B178" i="53" a="1"/>
  <c r="B178" i="53" s="1"/>
  <c r="N177" i="53" a="1"/>
  <c r="N177" i="53" s="1"/>
  <c r="B177" i="53" a="1"/>
  <c r="B177" i="53" s="1"/>
  <c r="N176" i="53" a="1"/>
  <c r="N176" i="53" s="1"/>
  <c r="B176" i="53" a="1"/>
  <c r="B176" i="53" s="1"/>
  <c r="N175" i="53" a="1"/>
  <c r="N175" i="53" s="1"/>
  <c r="B175" i="53" a="1"/>
  <c r="B175" i="53" s="1"/>
  <c r="N174" i="53" a="1"/>
  <c r="N174" i="53" s="1"/>
  <c r="B174" i="53" a="1"/>
  <c r="B174" i="53" s="1"/>
  <c r="N173" i="53" a="1"/>
  <c r="N173" i="53" s="1"/>
  <c r="B173" i="53" a="1"/>
  <c r="B173" i="53" s="1"/>
  <c r="N172" i="53" a="1"/>
  <c r="N172" i="53" s="1"/>
  <c r="B172" i="53" a="1"/>
  <c r="B172" i="53" s="1"/>
  <c r="N171" i="53" a="1"/>
  <c r="N171" i="53" s="1"/>
  <c r="B171" i="53" a="1"/>
  <c r="B171" i="53" s="1"/>
  <c r="N170" i="53" a="1"/>
  <c r="N170" i="53" s="1"/>
  <c r="B170" i="53" a="1"/>
  <c r="B170" i="53" s="1"/>
  <c r="N169" i="53" a="1"/>
  <c r="N169" i="53" s="1"/>
  <c r="B169" i="53" a="1"/>
  <c r="B169" i="53" s="1"/>
  <c r="N168" i="53" a="1"/>
  <c r="N168" i="53" s="1"/>
  <c r="B168" i="53" a="1"/>
  <c r="B168" i="53" s="1"/>
  <c r="N167" i="53" a="1"/>
  <c r="N167" i="53" s="1"/>
  <c r="B167" i="53" a="1"/>
  <c r="B167" i="53" s="1"/>
  <c r="N166" i="53" a="1"/>
  <c r="N166" i="53" s="1"/>
  <c r="B166" i="53" a="1"/>
  <c r="B166" i="53" s="1"/>
  <c r="N165" i="53" a="1"/>
  <c r="N165" i="53" s="1"/>
  <c r="B165" i="53" a="1"/>
  <c r="B165" i="53" s="1"/>
  <c r="N164" i="53" a="1"/>
  <c r="N164" i="53" s="1"/>
  <c r="B164" i="53" a="1"/>
  <c r="B164" i="53" s="1"/>
  <c r="N163" i="53" a="1"/>
  <c r="N163" i="53" s="1"/>
  <c r="B163" i="53" a="1"/>
  <c r="B163" i="53" s="1"/>
  <c r="N162" i="53" a="1"/>
  <c r="N162" i="53" s="1"/>
  <c r="B162" i="53" a="1"/>
  <c r="B162" i="53" s="1"/>
  <c r="N161" i="53" a="1"/>
  <c r="N161" i="53" s="1"/>
  <c r="B161" i="53" a="1"/>
  <c r="B161" i="53" s="1"/>
  <c r="N160" i="53" a="1"/>
  <c r="N160" i="53" s="1"/>
  <c r="B160" i="53" a="1"/>
  <c r="B160" i="53" s="1"/>
  <c r="N159" i="53" a="1"/>
  <c r="N159" i="53" s="1"/>
  <c r="B159" i="53" a="1"/>
  <c r="B159" i="53" s="1"/>
  <c r="N158" i="53" a="1"/>
  <c r="N158" i="53" s="1"/>
  <c r="B158" i="53" a="1"/>
  <c r="B158" i="53" s="1"/>
  <c r="N157" i="53" a="1"/>
  <c r="N157" i="53" s="1"/>
  <c r="B157" i="53" a="1"/>
  <c r="B157" i="53" s="1"/>
  <c r="N156" i="53" a="1"/>
  <c r="N156" i="53" s="1"/>
  <c r="B156" i="53" a="1"/>
  <c r="B156" i="53" s="1"/>
  <c r="N155" i="53" a="1"/>
  <c r="N155" i="53" s="1"/>
  <c r="B155" i="53" a="1"/>
  <c r="B155" i="53" s="1"/>
  <c r="N154" i="53" a="1"/>
  <c r="N154" i="53" s="1"/>
  <c r="B154" i="53" a="1"/>
  <c r="B154" i="53" s="1"/>
  <c r="N153" i="53" a="1"/>
  <c r="N153" i="53" s="1"/>
  <c r="B153" i="53" a="1"/>
  <c r="B153" i="53" s="1"/>
  <c r="N152" i="53" a="1"/>
  <c r="N152" i="53" s="1"/>
  <c r="B152" i="53" a="1"/>
  <c r="B152" i="53" s="1"/>
  <c r="N151" i="53" a="1"/>
  <c r="N151" i="53" s="1"/>
  <c r="B151" i="53" a="1"/>
  <c r="B151" i="53" s="1"/>
  <c r="N150" i="53" a="1"/>
  <c r="N150" i="53" s="1"/>
  <c r="B150" i="53" a="1"/>
  <c r="B150" i="53" s="1"/>
  <c r="N149" i="53" a="1"/>
  <c r="N149" i="53" s="1"/>
  <c r="B149" i="53" a="1"/>
  <c r="B149" i="53" s="1"/>
  <c r="N148" i="53" a="1"/>
  <c r="N148" i="53" s="1"/>
  <c r="B148" i="53" a="1"/>
  <c r="B148" i="53" s="1"/>
  <c r="N147" i="53" a="1"/>
  <c r="N147" i="53" s="1"/>
  <c r="B147" i="53" a="1"/>
  <c r="B147" i="53" s="1"/>
  <c r="N146" i="53" a="1"/>
  <c r="N146" i="53" s="1"/>
  <c r="B146" i="53" a="1"/>
  <c r="B146" i="53" s="1"/>
  <c r="N145" i="53" a="1"/>
  <c r="N145" i="53" s="1"/>
  <c r="B145" i="53" a="1"/>
  <c r="B145" i="53" s="1"/>
  <c r="N144" i="53" a="1"/>
  <c r="N144" i="53" s="1"/>
  <c r="B144" i="53" a="1"/>
  <c r="B144" i="53" s="1"/>
  <c r="N143" i="53" a="1"/>
  <c r="N143" i="53" s="1"/>
  <c r="B143" i="53" a="1"/>
  <c r="B143" i="53" s="1"/>
  <c r="N142" i="53" a="1"/>
  <c r="N142" i="53" s="1"/>
  <c r="B142" i="53" a="1"/>
  <c r="B142" i="53" s="1"/>
  <c r="N141" i="53" a="1"/>
  <c r="N141" i="53" s="1"/>
  <c r="B141" i="53" a="1"/>
  <c r="B141" i="53" s="1"/>
  <c r="N140" i="53" a="1"/>
  <c r="N140" i="53" s="1"/>
  <c r="B140" i="53" a="1"/>
  <c r="B140" i="53" s="1"/>
  <c r="N139" i="53" a="1"/>
  <c r="N139" i="53" s="1"/>
  <c r="B139" i="53" a="1"/>
  <c r="B139" i="53" s="1"/>
  <c r="N138" i="53" a="1"/>
  <c r="N138" i="53" s="1"/>
  <c r="B138" i="53" a="1"/>
  <c r="B138" i="53" s="1"/>
  <c r="N137" i="53" a="1"/>
  <c r="N137" i="53" s="1"/>
  <c r="B137" i="53" a="1"/>
  <c r="B137" i="53" s="1"/>
  <c r="N136" i="53" a="1"/>
  <c r="N136" i="53" s="1"/>
  <c r="B136" i="53" a="1"/>
  <c r="B136" i="53" s="1"/>
  <c r="N135" i="53" a="1"/>
  <c r="N135" i="53" s="1"/>
  <c r="B135" i="53" a="1"/>
  <c r="B135" i="53" s="1"/>
  <c r="N134" i="53" a="1"/>
  <c r="N134" i="53" s="1"/>
  <c r="B134" i="53" a="1"/>
  <c r="B134" i="53" s="1"/>
  <c r="N133" i="53" a="1"/>
  <c r="N133" i="53" s="1"/>
  <c r="B133" i="53" a="1"/>
  <c r="B133" i="53" s="1"/>
  <c r="N132" i="53" a="1"/>
  <c r="N132" i="53" s="1"/>
  <c r="B132" i="53" a="1"/>
  <c r="B132" i="53" s="1"/>
  <c r="N131" i="53" a="1"/>
  <c r="N131" i="53" s="1"/>
  <c r="B131" i="53" a="1"/>
  <c r="B131" i="53" s="1"/>
  <c r="N130" i="53" a="1"/>
  <c r="N130" i="53" s="1"/>
  <c r="B130" i="53" a="1"/>
  <c r="B130" i="53" s="1"/>
  <c r="N129" i="53" a="1"/>
  <c r="N129" i="53" s="1"/>
  <c r="B129" i="53" a="1"/>
  <c r="B129" i="53" s="1"/>
  <c r="N128" i="53" a="1"/>
  <c r="N128" i="53" s="1"/>
  <c r="B128" i="53" a="1"/>
  <c r="B128" i="53" s="1"/>
  <c r="N127" i="53" a="1"/>
  <c r="N127" i="53" s="1"/>
  <c r="B127" i="53" a="1"/>
  <c r="B127" i="53" s="1"/>
  <c r="N126" i="53" a="1"/>
  <c r="N126" i="53" s="1"/>
  <c r="B126" i="53" a="1"/>
  <c r="B126" i="53" s="1"/>
  <c r="N125" i="53" a="1"/>
  <c r="N125" i="53" s="1"/>
  <c r="B125" i="53" a="1"/>
  <c r="B125" i="53" s="1"/>
  <c r="N124" i="53" a="1"/>
  <c r="N124" i="53" s="1"/>
  <c r="B124" i="53" a="1"/>
  <c r="B124" i="53" s="1"/>
  <c r="N123" i="53" a="1"/>
  <c r="N123" i="53" s="1"/>
  <c r="B123" i="53" a="1"/>
  <c r="B123" i="53" s="1"/>
  <c r="N122" i="53" a="1"/>
  <c r="N122" i="53" s="1"/>
  <c r="B122" i="53" a="1"/>
  <c r="B122" i="53" s="1"/>
  <c r="N121" i="53" a="1"/>
  <c r="N121" i="53" s="1"/>
  <c r="B121" i="53" a="1"/>
  <c r="B121" i="53" s="1"/>
  <c r="N120" i="53" a="1"/>
  <c r="N120" i="53" s="1"/>
  <c r="B120" i="53" a="1"/>
  <c r="B120" i="53" s="1"/>
  <c r="N119" i="53" a="1"/>
  <c r="N119" i="53" s="1"/>
  <c r="B119" i="53" a="1"/>
  <c r="B119" i="53" s="1"/>
  <c r="N118" i="53" a="1"/>
  <c r="N118" i="53" s="1"/>
  <c r="B118" i="53" a="1"/>
  <c r="B118" i="53" s="1"/>
  <c r="N117" i="53" a="1"/>
  <c r="N117" i="53" s="1"/>
  <c r="B117" i="53" a="1"/>
  <c r="B117" i="53" s="1"/>
  <c r="N116" i="53" a="1"/>
  <c r="N116" i="53" s="1"/>
  <c r="B116" i="53" a="1"/>
  <c r="B116" i="53" s="1"/>
  <c r="N115" i="53" a="1"/>
  <c r="N115" i="53" s="1"/>
  <c r="B115" i="53" a="1"/>
  <c r="B115" i="53" s="1"/>
  <c r="N114" i="53" a="1"/>
  <c r="N114" i="53" s="1"/>
  <c r="B114" i="53" a="1"/>
  <c r="B114" i="53" s="1"/>
  <c r="N113" i="53" a="1"/>
  <c r="N113" i="53" s="1"/>
  <c r="B113" i="53" a="1"/>
  <c r="B113" i="53" s="1"/>
  <c r="N112" i="53" a="1"/>
  <c r="N112" i="53" s="1"/>
  <c r="B112" i="53" a="1"/>
  <c r="B112" i="53" s="1"/>
  <c r="N111" i="53" a="1"/>
  <c r="N111" i="53" s="1"/>
  <c r="B111" i="53" a="1"/>
  <c r="B111" i="53" s="1"/>
  <c r="N110" i="53" a="1"/>
  <c r="N110" i="53" s="1"/>
  <c r="B110" i="53" a="1"/>
  <c r="B110" i="53" s="1"/>
  <c r="N109" i="53" a="1"/>
  <c r="N109" i="53" s="1"/>
  <c r="B109" i="53" a="1"/>
  <c r="B109" i="53" s="1"/>
  <c r="N108" i="53" a="1"/>
  <c r="N108" i="53" s="1"/>
  <c r="B108" i="53" a="1"/>
  <c r="B108" i="53" s="1"/>
  <c r="N107" i="53" a="1"/>
  <c r="N107" i="53" s="1"/>
  <c r="B107" i="53" a="1"/>
  <c r="B107" i="53" s="1"/>
  <c r="N106" i="53" a="1"/>
  <c r="N106" i="53" s="1"/>
  <c r="B106" i="53" a="1"/>
  <c r="B106" i="53" s="1"/>
  <c r="N105" i="53" a="1"/>
  <c r="N105" i="53" s="1"/>
  <c r="B105" i="53" a="1"/>
  <c r="B105" i="53" s="1"/>
  <c r="N104" i="53" a="1"/>
  <c r="N104" i="53" s="1"/>
  <c r="B104" i="53" a="1"/>
  <c r="B104" i="53" s="1"/>
  <c r="N103" i="53" a="1"/>
  <c r="N103" i="53" s="1"/>
  <c r="B103" i="53" a="1"/>
  <c r="B103" i="53" s="1"/>
  <c r="N102" i="53" a="1"/>
  <c r="N102" i="53" s="1"/>
  <c r="B102" i="53" a="1"/>
  <c r="B102" i="53" s="1"/>
  <c r="N101" i="53" a="1"/>
  <c r="N101" i="53" s="1"/>
  <c r="B101" i="53" a="1"/>
  <c r="B101" i="53" s="1"/>
  <c r="N100" i="53" a="1"/>
  <c r="N100" i="53" s="1"/>
  <c r="B100" i="53" a="1"/>
  <c r="B100" i="53" s="1"/>
  <c r="N99" i="53" a="1"/>
  <c r="N99" i="53" s="1"/>
  <c r="B99" i="53" a="1"/>
  <c r="B99" i="53" s="1"/>
  <c r="N98" i="53" a="1"/>
  <c r="N98" i="53" s="1"/>
  <c r="B98" i="53" a="1"/>
  <c r="B98" i="53" s="1"/>
  <c r="N97" i="53" a="1"/>
  <c r="N97" i="53" s="1"/>
  <c r="B97" i="53" a="1"/>
  <c r="B97" i="53" s="1"/>
  <c r="N96" i="53" a="1"/>
  <c r="N96" i="53" s="1"/>
  <c r="B96" i="53" a="1"/>
  <c r="B96" i="53" s="1"/>
  <c r="N95" i="53" a="1"/>
  <c r="N95" i="53" s="1"/>
  <c r="B95" i="53" a="1"/>
  <c r="B95" i="53" s="1"/>
  <c r="N94" i="53" a="1"/>
  <c r="N94" i="53" s="1"/>
  <c r="B94" i="53" a="1"/>
  <c r="B94" i="53" s="1"/>
  <c r="N93" i="53" a="1"/>
  <c r="N93" i="53" s="1"/>
  <c r="B93" i="53" a="1"/>
  <c r="B93" i="53" s="1"/>
  <c r="N92" i="53" a="1"/>
  <c r="N92" i="53" s="1"/>
  <c r="B92" i="53" a="1"/>
  <c r="B92" i="53" s="1"/>
  <c r="N91" i="53" a="1"/>
  <c r="N91" i="53" s="1"/>
  <c r="B91" i="53" a="1"/>
  <c r="B91" i="53" s="1"/>
  <c r="N90" i="53" a="1"/>
  <c r="N90" i="53" s="1"/>
  <c r="B90" i="53" a="1"/>
  <c r="B90" i="53" s="1"/>
  <c r="N89" i="53" a="1"/>
  <c r="N89" i="53" s="1"/>
  <c r="B89" i="53" a="1"/>
  <c r="B89" i="53" s="1"/>
  <c r="N88" i="53" a="1"/>
  <c r="N88" i="53" s="1"/>
  <c r="B88" i="53" a="1"/>
  <c r="B88" i="53" s="1"/>
  <c r="N87" i="53" a="1"/>
  <c r="N87" i="53" s="1"/>
  <c r="B87" i="53" a="1"/>
  <c r="B87" i="53" s="1"/>
  <c r="N86" i="53" a="1"/>
  <c r="N86" i="53" s="1"/>
  <c r="B86" i="53" a="1"/>
  <c r="B86" i="53" s="1"/>
  <c r="N85" i="53" a="1"/>
  <c r="N85" i="53" s="1"/>
  <c r="B85" i="53" a="1"/>
  <c r="B85" i="53" s="1"/>
  <c r="N84" i="53" a="1"/>
  <c r="N84" i="53" s="1"/>
  <c r="B84" i="53" a="1"/>
  <c r="B84" i="53" s="1"/>
  <c r="N83" i="53" a="1"/>
  <c r="N83" i="53" s="1"/>
  <c r="B83" i="53" a="1"/>
  <c r="B83" i="53" s="1"/>
  <c r="N82" i="53" a="1"/>
  <c r="N82" i="53" s="1"/>
  <c r="B82" i="53" a="1"/>
  <c r="B82" i="53" s="1"/>
  <c r="N81" i="53" a="1"/>
  <c r="N81" i="53" s="1"/>
  <c r="B81" i="53" a="1"/>
  <c r="B81" i="53" s="1"/>
  <c r="N80" i="53" a="1"/>
  <c r="N80" i="53" s="1"/>
  <c r="B80" i="53" a="1"/>
  <c r="B80" i="53" s="1"/>
  <c r="N79" i="53" a="1"/>
  <c r="N79" i="53" s="1"/>
  <c r="B79" i="53" a="1"/>
  <c r="B79" i="53" s="1"/>
  <c r="N78" i="53" a="1"/>
  <c r="N78" i="53" s="1"/>
  <c r="B78" i="53" a="1"/>
  <c r="B78" i="53" s="1"/>
  <c r="N77" i="53" a="1"/>
  <c r="N77" i="53" s="1"/>
  <c r="B77" i="53" a="1"/>
  <c r="B77" i="53" s="1"/>
  <c r="N76" i="53" a="1"/>
  <c r="N76" i="53" s="1"/>
  <c r="B76" i="53" a="1"/>
  <c r="B76" i="53" s="1"/>
  <c r="N75" i="53" a="1"/>
  <c r="N75" i="53" s="1"/>
  <c r="B75" i="53" a="1"/>
  <c r="B75" i="53" s="1"/>
  <c r="N74" i="53" a="1"/>
  <c r="N74" i="53" s="1"/>
  <c r="B74" i="53" a="1"/>
  <c r="B74" i="53" s="1"/>
  <c r="N73" i="53" a="1"/>
  <c r="N73" i="53" s="1"/>
  <c r="B73" i="53" a="1"/>
  <c r="B73" i="53" s="1"/>
  <c r="N72" i="53" a="1"/>
  <c r="N72" i="53" s="1"/>
  <c r="B72" i="53" a="1"/>
  <c r="B72" i="53" s="1"/>
  <c r="N71" i="53" a="1"/>
  <c r="N71" i="53" s="1"/>
  <c r="B71" i="53" a="1"/>
  <c r="B71" i="53" s="1"/>
  <c r="N70" i="53" a="1"/>
  <c r="N70" i="53" s="1"/>
  <c r="B70" i="53" a="1"/>
  <c r="B70" i="53" s="1"/>
  <c r="N69" i="53" a="1"/>
  <c r="N69" i="53" s="1"/>
  <c r="B69" i="53" a="1"/>
  <c r="B69" i="53" s="1"/>
  <c r="N68" i="53" a="1"/>
  <c r="N68" i="53" s="1"/>
  <c r="B68" i="53" a="1"/>
  <c r="B68" i="53" s="1"/>
  <c r="N67" i="53" a="1"/>
  <c r="N67" i="53" s="1"/>
  <c r="B67" i="53" a="1"/>
  <c r="B67" i="53" s="1"/>
  <c r="N66" i="53" a="1"/>
  <c r="N66" i="53" s="1"/>
  <c r="B66" i="53" a="1"/>
  <c r="B66" i="53" s="1"/>
  <c r="N65" i="53" a="1"/>
  <c r="N65" i="53" s="1"/>
  <c r="B65" i="53" a="1"/>
  <c r="B65" i="53" s="1"/>
  <c r="N64" i="53" a="1"/>
  <c r="N64" i="53" s="1"/>
  <c r="B64" i="53" a="1"/>
  <c r="B64" i="53" s="1"/>
  <c r="N63" i="53" a="1"/>
  <c r="N63" i="53" s="1"/>
  <c r="B63" i="53" a="1"/>
  <c r="B63" i="53" s="1"/>
  <c r="N62" i="53" a="1"/>
  <c r="N62" i="53" s="1"/>
  <c r="B62" i="53" a="1"/>
  <c r="B62" i="53" s="1"/>
  <c r="N61" i="53" a="1"/>
  <c r="N61" i="53" s="1"/>
  <c r="B61" i="53" a="1"/>
  <c r="B61" i="53" s="1"/>
  <c r="N60" i="53" a="1"/>
  <c r="N60" i="53" s="1"/>
  <c r="B60" i="53" a="1"/>
  <c r="B60" i="53" s="1"/>
  <c r="N59" i="53" a="1"/>
  <c r="N59" i="53" s="1"/>
  <c r="B59" i="53" a="1"/>
  <c r="B59" i="53" s="1"/>
  <c r="N58" i="53" a="1"/>
  <c r="N58" i="53" s="1"/>
  <c r="B58" i="53" a="1"/>
  <c r="B58" i="53" s="1"/>
  <c r="N57" i="53" a="1"/>
  <c r="N57" i="53" s="1"/>
  <c r="B57" i="53" a="1"/>
  <c r="B57" i="53" s="1"/>
  <c r="N56" i="53" a="1"/>
  <c r="N56" i="53" s="1"/>
  <c r="B56" i="53" a="1"/>
  <c r="B56" i="53" s="1"/>
  <c r="N55" i="53" a="1"/>
  <c r="N55" i="53" s="1"/>
  <c r="B55" i="53" a="1"/>
  <c r="B55" i="53" s="1"/>
  <c r="N54" i="53" a="1"/>
  <c r="N54" i="53" s="1"/>
  <c r="B54" i="53" a="1"/>
  <c r="B54" i="53" s="1"/>
  <c r="N53" i="53" a="1"/>
  <c r="N53" i="53" s="1"/>
  <c r="B53" i="53" a="1"/>
  <c r="B53" i="53" s="1"/>
  <c r="N52" i="53" a="1"/>
  <c r="N52" i="53" s="1"/>
  <c r="B52" i="53" a="1"/>
  <c r="B52" i="53" s="1"/>
  <c r="N51" i="53" a="1"/>
  <c r="N51" i="53" s="1"/>
  <c r="B51" i="53" a="1"/>
  <c r="B51" i="53" s="1"/>
  <c r="N50" i="53" a="1"/>
  <c r="N50" i="53" s="1"/>
  <c r="B50" i="53" a="1"/>
  <c r="B50" i="53" s="1"/>
  <c r="N49" i="53" a="1"/>
  <c r="N49" i="53" s="1"/>
  <c r="B49" i="53" a="1"/>
  <c r="B49" i="53" s="1"/>
  <c r="N48" i="53" a="1"/>
  <c r="N48" i="53" s="1"/>
  <c r="B48" i="53" a="1"/>
  <c r="B48" i="53" s="1"/>
  <c r="N47" i="53" a="1"/>
  <c r="N47" i="53" s="1"/>
  <c r="B47" i="53" a="1"/>
  <c r="B47" i="53" s="1"/>
  <c r="N46" i="53" a="1"/>
  <c r="N46" i="53" s="1"/>
  <c r="B46" i="53" a="1"/>
  <c r="B46" i="53" s="1"/>
  <c r="N45" i="53" a="1"/>
  <c r="N45" i="53" s="1"/>
  <c r="B45" i="53" a="1"/>
  <c r="B45" i="53" s="1"/>
  <c r="N44" i="53" a="1"/>
  <c r="N44" i="53" s="1"/>
  <c r="B44" i="53" a="1"/>
  <c r="B44" i="53" s="1"/>
  <c r="N43" i="53" a="1"/>
  <c r="N43" i="53" s="1"/>
  <c r="B43" i="53" a="1"/>
  <c r="B43" i="53" s="1"/>
  <c r="N42" i="53" a="1"/>
  <c r="N42" i="53" s="1"/>
  <c r="B42" i="53" a="1"/>
  <c r="B42" i="53" s="1"/>
  <c r="N41" i="53" a="1"/>
  <c r="N41" i="53" s="1"/>
  <c r="B41" i="53" a="1"/>
  <c r="B41" i="53" s="1"/>
  <c r="N40" i="53" a="1"/>
  <c r="N40" i="53" s="1"/>
  <c r="B40" i="53" a="1"/>
  <c r="B40" i="53" s="1"/>
  <c r="N39" i="53" a="1"/>
  <c r="N39" i="53" s="1"/>
  <c r="B39" i="53" a="1"/>
  <c r="B39" i="53" s="1"/>
  <c r="N38" i="53" a="1"/>
  <c r="N38" i="53" s="1"/>
  <c r="B38" i="53" a="1"/>
  <c r="B38" i="53" s="1"/>
  <c r="N37" i="53" a="1"/>
  <c r="N37" i="53" s="1"/>
  <c r="B37" i="53" a="1"/>
  <c r="B37" i="53" s="1"/>
  <c r="N36" i="53" a="1"/>
  <c r="N36" i="53" s="1"/>
  <c r="B36" i="53" a="1"/>
  <c r="B36" i="53" s="1"/>
  <c r="N35" i="53" a="1"/>
  <c r="N35" i="53" s="1"/>
  <c r="B35" i="53" a="1"/>
  <c r="B35" i="53" s="1"/>
  <c r="N34" i="53" a="1"/>
  <c r="N34" i="53" s="1"/>
  <c r="B34" i="53" a="1"/>
  <c r="B34" i="53" s="1"/>
  <c r="N33" i="53" a="1"/>
  <c r="N33" i="53" s="1"/>
  <c r="B33" i="53" a="1"/>
  <c r="B33" i="53" s="1"/>
  <c r="N32" i="53" a="1"/>
  <c r="N32" i="53" s="1"/>
  <c r="B32" i="53" a="1"/>
  <c r="B32" i="53" s="1"/>
  <c r="N31" i="53" a="1"/>
  <c r="N31" i="53" s="1"/>
  <c r="B31" i="53" a="1"/>
  <c r="B31" i="53" s="1"/>
  <c r="N30" i="53" a="1"/>
  <c r="N30" i="53" s="1"/>
  <c r="B30" i="53" a="1"/>
  <c r="B30" i="53" s="1"/>
  <c r="N29" i="53" a="1"/>
  <c r="N29" i="53" s="1"/>
  <c r="B29" i="53" a="1"/>
  <c r="B29" i="53" s="1"/>
  <c r="N28" i="53" a="1"/>
  <c r="N28" i="53" s="1"/>
  <c r="B28" i="53" a="1"/>
  <c r="B28" i="53" s="1"/>
  <c r="N27" i="53" a="1"/>
  <c r="N27" i="53" s="1"/>
  <c r="B27" i="53" a="1"/>
  <c r="B27" i="53" s="1"/>
  <c r="N26" i="53" a="1"/>
  <c r="N26" i="53" s="1"/>
  <c r="B26" i="53" a="1"/>
  <c r="B26" i="53" s="1"/>
  <c r="N25" i="53" a="1"/>
  <c r="N25" i="53" s="1"/>
  <c r="B25" i="53" a="1"/>
  <c r="B25" i="53" s="1"/>
  <c r="N24" i="53" a="1"/>
  <c r="N24" i="53" s="1"/>
  <c r="B24" i="53" a="1"/>
  <c r="B24" i="53" s="1"/>
  <c r="N23" i="53" a="1"/>
  <c r="N23" i="53" s="1"/>
  <c r="B23" i="53" a="1"/>
  <c r="B23" i="53" s="1"/>
  <c r="N22" i="53" a="1"/>
  <c r="N22" i="53" s="1"/>
  <c r="B22" i="53" a="1"/>
  <c r="B22" i="53" s="1"/>
  <c r="N21" i="53" a="1"/>
  <c r="N21" i="53" s="1"/>
  <c r="B21" i="53" a="1"/>
  <c r="B21" i="53" s="1"/>
  <c r="N20" i="53" a="1"/>
  <c r="N20" i="53" s="1"/>
  <c r="B20" i="53" a="1"/>
  <c r="B20" i="53" s="1"/>
  <c r="N19" i="53" a="1"/>
  <c r="N19" i="53" s="1"/>
  <c r="B19" i="53" a="1"/>
  <c r="B19" i="53" s="1"/>
  <c r="N18" i="53" a="1"/>
  <c r="N18" i="53" s="1"/>
  <c r="B18" i="53" a="1"/>
  <c r="B18" i="53" s="1"/>
  <c r="N17" i="53" a="1"/>
  <c r="N17" i="53" s="1"/>
  <c r="B17" i="53" a="1"/>
  <c r="B17" i="53" s="1"/>
  <c r="N16" i="53" a="1"/>
  <c r="N16" i="53" s="1"/>
  <c r="B16" i="53" a="1"/>
  <c r="B16" i="53" s="1"/>
  <c r="N15" i="53" a="1"/>
  <c r="N15" i="53" s="1"/>
  <c r="B15" i="53" a="1"/>
  <c r="B15" i="53" s="1"/>
  <c r="N14" i="53" a="1"/>
  <c r="N14" i="53" s="1"/>
  <c r="B14" i="53" a="1"/>
  <c r="B14" i="53" s="1"/>
  <c r="N13" i="53" a="1"/>
  <c r="N13" i="53" s="1"/>
  <c r="B13" i="53" a="1"/>
  <c r="B13" i="53" s="1"/>
  <c r="N12" i="53" a="1"/>
  <c r="N12" i="53" s="1"/>
  <c r="B12" i="53" a="1"/>
  <c r="B12" i="53" s="1"/>
  <c r="N11" i="53" a="1"/>
  <c r="N11" i="53" s="1"/>
  <c r="B11" i="53" a="1"/>
  <c r="B11" i="53" s="1"/>
  <c r="N10" i="53" a="1"/>
  <c r="N10" i="53" s="1"/>
  <c r="B10" i="53" a="1"/>
  <c r="B10" i="53" s="1"/>
  <c r="N9" i="53" a="1"/>
  <c r="N9" i="53" s="1"/>
  <c r="B9" i="53" a="1"/>
  <c r="B9" i="53" s="1"/>
  <c r="N8" i="53" a="1"/>
  <c r="N8" i="53" s="1"/>
  <c r="B8" i="53" a="1"/>
  <c r="B8" i="53" s="1"/>
  <c r="N7" i="53" a="1"/>
  <c r="N7" i="53" s="1"/>
  <c r="B7" i="53" a="1"/>
  <c r="B7" i="53" s="1"/>
  <c r="N6" i="53" a="1"/>
  <c r="N6" i="53" s="1"/>
  <c r="B6" i="53" a="1"/>
  <c r="B6" i="53" s="1"/>
  <c r="N5" i="53" a="1"/>
  <c r="N5" i="53" s="1"/>
  <c r="B5" i="53" a="1"/>
  <c r="B5" i="53" s="1"/>
  <c r="N4" i="53" a="1"/>
  <c r="N4" i="53" s="1"/>
  <c r="B4" i="53" a="1"/>
  <c r="B4" i="53" s="1"/>
  <c r="N3" i="53" a="1"/>
  <c r="N3" i="53" s="1"/>
  <c r="B3" i="53" a="1"/>
  <c r="B3" i="53" s="1"/>
  <c r="N200" i="52" a="1"/>
  <c r="N200" i="52" s="1"/>
  <c r="B200" i="52" a="1"/>
  <c r="B200" i="52" s="1"/>
  <c r="N199" i="52" a="1"/>
  <c r="N199" i="52" s="1"/>
  <c r="B199" i="52" a="1"/>
  <c r="B199" i="52" s="1"/>
  <c r="N198" i="52" a="1"/>
  <c r="N198" i="52" s="1"/>
  <c r="B198" i="52" a="1"/>
  <c r="B198" i="52" s="1"/>
  <c r="N197" i="52" a="1"/>
  <c r="N197" i="52" s="1"/>
  <c r="B197" i="52" a="1"/>
  <c r="B197" i="52" s="1"/>
  <c r="N196" i="52" a="1"/>
  <c r="N196" i="52" s="1"/>
  <c r="B196" i="52" a="1"/>
  <c r="B196" i="52" s="1"/>
  <c r="N195" i="52" a="1"/>
  <c r="N195" i="52" s="1"/>
  <c r="B195" i="52" a="1"/>
  <c r="B195" i="52" s="1"/>
  <c r="N194" i="52" a="1"/>
  <c r="N194" i="52" s="1"/>
  <c r="B194" i="52" a="1"/>
  <c r="B194" i="52" s="1"/>
  <c r="N193" i="52" a="1"/>
  <c r="N193" i="52" s="1"/>
  <c r="B193" i="52" a="1"/>
  <c r="B193" i="52" s="1"/>
  <c r="N192" i="52" a="1"/>
  <c r="N192" i="52" s="1"/>
  <c r="B192" i="52" a="1"/>
  <c r="B192" i="52" s="1"/>
  <c r="N191" i="52" a="1"/>
  <c r="N191" i="52" s="1"/>
  <c r="B191" i="52" a="1"/>
  <c r="B191" i="52" s="1"/>
  <c r="N190" i="52" a="1"/>
  <c r="N190" i="52" s="1"/>
  <c r="B190" i="52" a="1"/>
  <c r="B190" i="52" s="1"/>
  <c r="N189" i="52" a="1"/>
  <c r="N189" i="52" s="1"/>
  <c r="B189" i="52" a="1"/>
  <c r="B189" i="52" s="1"/>
  <c r="N188" i="52" a="1"/>
  <c r="N188" i="52" s="1"/>
  <c r="B188" i="52" a="1"/>
  <c r="B188" i="52" s="1"/>
  <c r="N187" i="52" a="1"/>
  <c r="N187" i="52" s="1"/>
  <c r="B187" i="52" a="1"/>
  <c r="B187" i="52" s="1"/>
  <c r="N186" i="52" a="1"/>
  <c r="N186" i="52" s="1"/>
  <c r="B186" i="52" a="1"/>
  <c r="B186" i="52" s="1"/>
  <c r="N185" i="52" a="1"/>
  <c r="N185" i="52" s="1"/>
  <c r="B185" i="52" a="1"/>
  <c r="B185" i="52" s="1"/>
  <c r="N184" i="52" a="1"/>
  <c r="N184" i="52" s="1"/>
  <c r="B184" i="52" a="1"/>
  <c r="B184" i="52" s="1"/>
  <c r="N183" i="52" a="1"/>
  <c r="N183" i="52" s="1"/>
  <c r="B183" i="52" a="1"/>
  <c r="B183" i="52" s="1"/>
  <c r="N182" i="52" a="1"/>
  <c r="N182" i="52" s="1"/>
  <c r="B182" i="52" a="1"/>
  <c r="B182" i="52" s="1"/>
  <c r="N181" i="52" a="1"/>
  <c r="N181" i="52" s="1"/>
  <c r="B181" i="52" a="1"/>
  <c r="B181" i="52" s="1"/>
  <c r="N180" i="52" a="1"/>
  <c r="N180" i="52" s="1"/>
  <c r="B180" i="52" a="1"/>
  <c r="B180" i="52" s="1"/>
  <c r="N179" i="52" a="1"/>
  <c r="N179" i="52" s="1"/>
  <c r="B179" i="52" a="1"/>
  <c r="B179" i="52" s="1"/>
  <c r="N178" i="52" a="1"/>
  <c r="N178" i="52" s="1"/>
  <c r="B178" i="52" a="1"/>
  <c r="B178" i="52" s="1"/>
  <c r="N177" i="52" a="1"/>
  <c r="N177" i="52" s="1"/>
  <c r="B177" i="52" a="1"/>
  <c r="B177" i="52" s="1"/>
  <c r="N176" i="52" a="1"/>
  <c r="N176" i="52" s="1"/>
  <c r="B176" i="52" a="1"/>
  <c r="B176" i="52" s="1"/>
  <c r="N175" i="52" a="1"/>
  <c r="N175" i="52" s="1"/>
  <c r="B175" i="52" a="1"/>
  <c r="B175" i="52" s="1"/>
  <c r="N174" i="52" a="1"/>
  <c r="N174" i="52" s="1"/>
  <c r="B174" i="52" a="1"/>
  <c r="B174" i="52" s="1"/>
  <c r="N173" i="52" a="1"/>
  <c r="N173" i="52" s="1"/>
  <c r="B173" i="52" a="1"/>
  <c r="B173" i="52" s="1"/>
  <c r="N172" i="52" a="1"/>
  <c r="N172" i="52" s="1"/>
  <c r="B172" i="52" a="1"/>
  <c r="B172" i="52" s="1"/>
  <c r="N171" i="52" a="1"/>
  <c r="N171" i="52" s="1"/>
  <c r="B171" i="52" a="1"/>
  <c r="B171" i="52" s="1"/>
  <c r="N170" i="52" a="1"/>
  <c r="N170" i="52" s="1"/>
  <c r="B170" i="52" a="1"/>
  <c r="B170" i="52" s="1"/>
  <c r="N169" i="52" a="1"/>
  <c r="N169" i="52" s="1"/>
  <c r="B169" i="52" a="1"/>
  <c r="B169" i="52" s="1"/>
  <c r="N168" i="52" a="1"/>
  <c r="N168" i="52" s="1"/>
  <c r="B168" i="52" a="1"/>
  <c r="B168" i="52" s="1"/>
  <c r="N167" i="52" a="1"/>
  <c r="N167" i="52" s="1"/>
  <c r="B167" i="52" a="1"/>
  <c r="B167" i="52" s="1"/>
  <c r="N166" i="52" a="1"/>
  <c r="N166" i="52" s="1"/>
  <c r="B166" i="52" a="1"/>
  <c r="B166" i="52" s="1"/>
  <c r="N165" i="52" a="1"/>
  <c r="N165" i="52" s="1"/>
  <c r="B165" i="52" a="1"/>
  <c r="B165" i="52" s="1"/>
  <c r="N164" i="52" a="1"/>
  <c r="N164" i="52" s="1"/>
  <c r="B164" i="52" a="1"/>
  <c r="B164" i="52" s="1"/>
  <c r="N163" i="52" a="1"/>
  <c r="N163" i="52" s="1"/>
  <c r="B163" i="52" a="1"/>
  <c r="B163" i="52" s="1"/>
  <c r="N162" i="52" a="1"/>
  <c r="N162" i="52" s="1"/>
  <c r="B162" i="52" a="1"/>
  <c r="B162" i="52" s="1"/>
  <c r="N161" i="52" a="1"/>
  <c r="N161" i="52" s="1"/>
  <c r="B161" i="52" a="1"/>
  <c r="B161" i="52" s="1"/>
  <c r="N160" i="52" a="1"/>
  <c r="N160" i="52" s="1"/>
  <c r="B160" i="52" a="1"/>
  <c r="B160" i="52" s="1"/>
  <c r="N159" i="52" a="1"/>
  <c r="N159" i="52" s="1"/>
  <c r="B159" i="52" a="1"/>
  <c r="B159" i="52" s="1"/>
  <c r="N158" i="52" a="1"/>
  <c r="N158" i="52" s="1"/>
  <c r="B158" i="52" a="1"/>
  <c r="B158" i="52" s="1"/>
  <c r="N157" i="52" a="1"/>
  <c r="N157" i="52" s="1"/>
  <c r="B157" i="52" a="1"/>
  <c r="B157" i="52" s="1"/>
  <c r="N156" i="52" a="1"/>
  <c r="N156" i="52" s="1"/>
  <c r="B156" i="52" a="1"/>
  <c r="B156" i="52" s="1"/>
  <c r="N155" i="52" a="1"/>
  <c r="N155" i="52" s="1"/>
  <c r="B155" i="52" a="1"/>
  <c r="B155" i="52" s="1"/>
  <c r="N154" i="52" a="1"/>
  <c r="N154" i="52" s="1"/>
  <c r="B154" i="52" a="1"/>
  <c r="B154" i="52" s="1"/>
  <c r="N153" i="52" a="1"/>
  <c r="N153" i="52" s="1"/>
  <c r="B153" i="52" a="1"/>
  <c r="B153" i="52" s="1"/>
  <c r="N152" i="52" a="1"/>
  <c r="N152" i="52" s="1"/>
  <c r="B152" i="52" a="1"/>
  <c r="B152" i="52" s="1"/>
  <c r="N151" i="52" a="1"/>
  <c r="N151" i="52" s="1"/>
  <c r="B151" i="52" a="1"/>
  <c r="B151" i="52" s="1"/>
  <c r="N150" i="52" a="1"/>
  <c r="N150" i="52" s="1"/>
  <c r="B150" i="52" a="1"/>
  <c r="B150" i="52" s="1"/>
  <c r="N149" i="52" a="1"/>
  <c r="N149" i="52" s="1"/>
  <c r="B149" i="52" a="1"/>
  <c r="B149" i="52" s="1"/>
  <c r="N148" i="52" a="1"/>
  <c r="N148" i="52" s="1"/>
  <c r="B148" i="52" a="1"/>
  <c r="B148" i="52" s="1"/>
  <c r="N147" i="52" a="1"/>
  <c r="N147" i="52" s="1"/>
  <c r="B147" i="52" a="1"/>
  <c r="B147" i="52" s="1"/>
  <c r="N146" i="52" a="1"/>
  <c r="N146" i="52" s="1"/>
  <c r="B146" i="52" a="1"/>
  <c r="B146" i="52" s="1"/>
  <c r="N145" i="52" a="1"/>
  <c r="N145" i="52" s="1"/>
  <c r="B145" i="52" a="1"/>
  <c r="B145" i="52" s="1"/>
  <c r="N144" i="52" a="1"/>
  <c r="N144" i="52" s="1"/>
  <c r="B144" i="52" a="1"/>
  <c r="B144" i="52" s="1"/>
  <c r="N143" i="52" a="1"/>
  <c r="N143" i="52" s="1"/>
  <c r="B143" i="52" a="1"/>
  <c r="B143" i="52" s="1"/>
  <c r="N142" i="52" a="1"/>
  <c r="N142" i="52" s="1"/>
  <c r="B142" i="52" a="1"/>
  <c r="B142" i="52" s="1"/>
  <c r="N141" i="52" a="1"/>
  <c r="N141" i="52" s="1"/>
  <c r="B141" i="52" a="1"/>
  <c r="B141" i="52" s="1"/>
  <c r="N140" i="52" a="1"/>
  <c r="N140" i="52" s="1"/>
  <c r="B140" i="52" a="1"/>
  <c r="B140" i="52" s="1"/>
  <c r="N139" i="52" a="1"/>
  <c r="N139" i="52" s="1"/>
  <c r="B139" i="52" a="1"/>
  <c r="B139" i="52" s="1"/>
  <c r="N138" i="52" a="1"/>
  <c r="N138" i="52" s="1"/>
  <c r="B138" i="52" a="1"/>
  <c r="B138" i="52" s="1"/>
  <c r="N137" i="52" a="1"/>
  <c r="N137" i="52" s="1"/>
  <c r="B137" i="52" a="1"/>
  <c r="B137" i="52" s="1"/>
  <c r="N136" i="52" a="1"/>
  <c r="N136" i="52" s="1"/>
  <c r="B136" i="52" a="1"/>
  <c r="B136" i="52" s="1"/>
  <c r="N135" i="52" a="1"/>
  <c r="N135" i="52" s="1"/>
  <c r="B135" i="52" a="1"/>
  <c r="B135" i="52" s="1"/>
  <c r="N134" i="52" a="1"/>
  <c r="N134" i="52" s="1"/>
  <c r="B134" i="52" a="1"/>
  <c r="B134" i="52" s="1"/>
  <c r="N133" i="52" a="1"/>
  <c r="N133" i="52" s="1"/>
  <c r="B133" i="52" a="1"/>
  <c r="B133" i="52" s="1"/>
  <c r="N132" i="52" a="1"/>
  <c r="N132" i="52" s="1"/>
  <c r="B132" i="52" a="1"/>
  <c r="B132" i="52" s="1"/>
  <c r="N131" i="52" a="1"/>
  <c r="N131" i="52" s="1"/>
  <c r="B131" i="52" a="1"/>
  <c r="B131" i="52" s="1"/>
  <c r="N130" i="52" a="1"/>
  <c r="N130" i="52" s="1"/>
  <c r="B130" i="52" a="1"/>
  <c r="B130" i="52" s="1"/>
  <c r="N129" i="52" a="1"/>
  <c r="N129" i="52" s="1"/>
  <c r="B129" i="52" a="1"/>
  <c r="B129" i="52" s="1"/>
  <c r="N128" i="52" a="1"/>
  <c r="N128" i="52" s="1"/>
  <c r="B128" i="52" a="1"/>
  <c r="B128" i="52" s="1"/>
  <c r="N127" i="52" a="1"/>
  <c r="N127" i="52" s="1"/>
  <c r="B127" i="52" a="1"/>
  <c r="B127" i="52" s="1"/>
  <c r="N126" i="52" a="1"/>
  <c r="N126" i="52" s="1"/>
  <c r="B126" i="52" a="1"/>
  <c r="B126" i="52" s="1"/>
  <c r="N125" i="52" a="1"/>
  <c r="N125" i="52" s="1"/>
  <c r="B125" i="52" a="1"/>
  <c r="B125" i="52" s="1"/>
  <c r="N124" i="52" a="1"/>
  <c r="N124" i="52" s="1"/>
  <c r="B124" i="52" a="1"/>
  <c r="B124" i="52" s="1"/>
  <c r="N123" i="52" a="1"/>
  <c r="N123" i="52" s="1"/>
  <c r="B123" i="52" a="1"/>
  <c r="B123" i="52" s="1"/>
  <c r="N122" i="52" a="1"/>
  <c r="N122" i="52" s="1"/>
  <c r="B122" i="52" a="1"/>
  <c r="B122" i="52" s="1"/>
  <c r="N121" i="52" a="1"/>
  <c r="N121" i="52" s="1"/>
  <c r="B121" i="52" a="1"/>
  <c r="B121" i="52" s="1"/>
  <c r="N120" i="52" a="1"/>
  <c r="N120" i="52" s="1"/>
  <c r="B120" i="52" a="1"/>
  <c r="B120" i="52" s="1"/>
  <c r="N119" i="52" a="1"/>
  <c r="N119" i="52" s="1"/>
  <c r="B119" i="52" a="1"/>
  <c r="B119" i="52" s="1"/>
  <c r="N118" i="52" a="1"/>
  <c r="N118" i="52" s="1"/>
  <c r="B118" i="52" a="1"/>
  <c r="B118" i="52" s="1"/>
  <c r="N117" i="52" a="1"/>
  <c r="N117" i="52" s="1"/>
  <c r="B117" i="52" a="1"/>
  <c r="B117" i="52" s="1"/>
  <c r="N116" i="52" a="1"/>
  <c r="N116" i="52" s="1"/>
  <c r="B116" i="52" a="1"/>
  <c r="B116" i="52" s="1"/>
  <c r="N115" i="52" a="1"/>
  <c r="N115" i="52" s="1"/>
  <c r="B115" i="52" a="1"/>
  <c r="B115" i="52" s="1"/>
  <c r="N114" i="52" a="1"/>
  <c r="N114" i="52" s="1"/>
  <c r="B114" i="52" a="1"/>
  <c r="B114" i="52" s="1"/>
  <c r="N113" i="52" a="1"/>
  <c r="N113" i="52" s="1"/>
  <c r="B113" i="52" a="1"/>
  <c r="B113" i="52" s="1"/>
  <c r="N112" i="52" a="1"/>
  <c r="N112" i="52" s="1"/>
  <c r="B112" i="52" a="1"/>
  <c r="B112" i="52" s="1"/>
  <c r="N111" i="52" a="1"/>
  <c r="N111" i="52" s="1"/>
  <c r="B111" i="52" a="1"/>
  <c r="B111" i="52" s="1"/>
  <c r="N110" i="52" a="1"/>
  <c r="N110" i="52" s="1"/>
  <c r="B110" i="52" a="1"/>
  <c r="B110" i="52" s="1"/>
  <c r="N109" i="52" a="1"/>
  <c r="N109" i="52" s="1"/>
  <c r="B109" i="52" a="1"/>
  <c r="B109" i="52" s="1"/>
  <c r="N108" i="52" a="1"/>
  <c r="N108" i="52" s="1"/>
  <c r="B108" i="52" a="1"/>
  <c r="B108" i="52" s="1"/>
  <c r="N107" i="52" a="1"/>
  <c r="N107" i="52" s="1"/>
  <c r="B107" i="52" a="1"/>
  <c r="B107" i="52" s="1"/>
  <c r="N106" i="52" a="1"/>
  <c r="N106" i="52" s="1"/>
  <c r="B106" i="52" a="1"/>
  <c r="B106" i="52" s="1"/>
  <c r="N105" i="52" a="1"/>
  <c r="N105" i="52" s="1"/>
  <c r="B105" i="52" a="1"/>
  <c r="B105" i="52" s="1"/>
  <c r="N104" i="52" a="1"/>
  <c r="N104" i="52" s="1"/>
  <c r="B104" i="52" a="1"/>
  <c r="B104" i="52" s="1"/>
  <c r="N103" i="52" a="1"/>
  <c r="N103" i="52" s="1"/>
  <c r="B103" i="52" a="1"/>
  <c r="B103" i="52" s="1"/>
  <c r="N102" i="52" a="1"/>
  <c r="N102" i="52" s="1"/>
  <c r="B102" i="52" a="1"/>
  <c r="B102" i="52" s="1"/>
  <c r="N101" i="52" a="1"/>
  <c r="N101" i="52" s="1"/>
  <c r="B101" i="52" a="1"/>
  <c r="B101" i="52" s="1"/>
  <c r="N100" i="52" a="1"/>
  <c r="N100" i="52" s="1"/>
  <c r="B100" i="52" a="1"/>
  <c r="B100" i="52" s="1"/>
  <c r="N99" i="52" a="1"/>
  <c r="N99" i="52" s="1"/>
  <c r="B99" i="52" a="1"/>
  <c r="B99" i="52" s="1"/>
  <c r="N98" i="52" a="1"/>
  <c r="N98" i="52" s="1"/>
  <c r="B98" i="52" a="1"/>
  <c r="B98" i="52" s="1"/>
  <c r="N97" i="52" a="1"/>
  <c r="N97" i="52" s="1"/>
  <c r="B97" i="52" a="1"/>
  <c r="B97" i="52" s="1"/>
  <c r="N96" i="52" a="1"/>
  <c r="N96" i="52" s="1"/>
  <c r="B96" i="52" a="1"/>
  <c r="B96" i="52" s="1"/>
  <c r="N95" i="52" a="1"/>
  <c r="N95" i="52" s="1"/>
  <c r="B95" i="52" a="1"/>
  <c r="B95" i="52" s="1"/>
  <c r="N94" i="52" a="1"/>
  <c r="N94" i="52" s="1"/>
  <c r="B94" i="52" a="1"/>
  <c r="B94" i="52" s="1"/>
  <c r="N93" i="52" a="1"/>
  <c r="N93" i="52" s="1"/>
  <c r="B93" i="52" a="1"/>
  <c r="B93" i="52" s="1"/>
  <c r="N92" i="52" a="1"/>
  <c r="N92" i="52" s="1"/>
  <c r="B92" i="52" a="1"/>
  <c r="B92" i="52" s="1"/>
  <c r="N91" i="52" a="1"/>
  <c r="N91" i="52" s="1"/>
  <c r="B91" i="52" a="1"/>
  <c r="B91" i="52" s="1"/>
  <c r="N90" i="52" a="1"/>
  <c r="N90" i="52" s="1"/>
  <c r="B90" i="52" a="1"/>
  <c r="B90" i="52" s="1"/>
  <c r="N89" i="52" a="1"/>
  <c r="N89" i="52" s="1"/>
  <c r="B89" i="52" a="1"/>
  <c r="B89" i="52" s="1"/>
  <c r="N88" i="52" a="1"/>
  <c r="N88" i="52" s="1"/>
  <c r="B88" i="52" a="1"/>
  <c r="B88" i="52" s="1"/>
  <c r="N87" i="52" a="1"/>
  <c r="N87" i="52" s="1"/>
  <c r="B87" i="52" a="1"/>
  <c r="B87" i="52" s="1"/>
  <c r="N86" i="52" a="1"/>
  <c r="N86" i="52" s="1"/>
  <c r="B86" i="52" a="1"/>
  <c r="B86" i="52" s="1"/>
  <c r="N85" i="52" a="1"/>
  <c r="N85" i="52" s="1"/>
  <c r="B85" i="52" a="1"/>
  <c r="B85" i="52" s="1"/>
  <c r="N84" i="52" a="1"/>
  <c r="N84" i="52" s="1"/>
  <c r="B84" i="52" a="1"/>
  <c r="B84" i="52" s="1"/>
  <c r="N83" i="52" a="1"/>
  <c r="N83" i="52" s="1"/>
  <c r="B83" i="52" a="1"/>
  <c r="B83" i="52" s="1"/>
  <c r="N82" i="52" a="1"/>
  <c r="N82" i="52" s="1"/>
  <c r="B82" i="52" a="1"/>
  <c r="B82" i="52" s="1"/>
  <c r="N81" i="52" a="1"/>
  <c r="N81" i="52" s="1"/>
  <c r="B81" i="52" a="1"/>
  <c r="B81" i="52" s="1"/>
  <c r="N80" i="52" a="1"/>
  <c r="N80" i="52" s="1"/>
  <c r="B80" i="52" a="1"/>
  <c r="B80" i="52" s="1"/>
  <c r="N79" i="52" a="1"/>
  <c r="N79" i="52" s="1"/>
  <c r="B79" i="52" a="1"/>
  <c r="B79" i="52" s="1"/>
  <c r="N78" i="52" a="1"/>
  <c r="N78" i="52" s="1"/>
  <c r="B78" i="52" a="1"/>
  <c r="B78" i="52" s="1"/>
  <c r="N77" i="52" a="1"/>
  <c r="N77" i="52" s="1"/>
  <c r="B77" i="52" a="1"/>
  <c r="B77" i="52" s="1"/>
  <c r="N76" i="52" a="1"/>
  <c r="N76" i="52" s="1"/>
  <c r="B76" i="52" a="1"/>
  <c r="B76" i="52" s="1"/>
  <c r="N75" i="52" a="1"/>
  <c r="N75" i="52" s="1"/>
  <c r="B75" i="52" a="1"/>
  <c r="B75" i="52" s="1"/>
  <c r="N74" i="52" a="1"/>
  <c r="N74" i="52" s="1"/>
  <c r="B74" i="52" a="1"/>
  <c r="B74" i="52" s="1"/>
  <c r="N73" i="52" a="1"/>
  <c r="N73" i="52" s="1"/>
  <c r="B73" i="52" a="1"/>
  <c r="B73" i="52" s="1"/>
  <c r="N72" i="52" a="1"/>
  <c r="N72" i="52" s="1"/>
  <c r="B72" i="52" a="1"/>
  <c r="B72" i="52" s="1"/>
  <c r="N71" i="52" a="1"/>
  <c r="N71" i="52" s="1"/>
  <c r="B71" i="52" a="1"/>
  <c r="B71" i="52" s="1"/>
  <c r="N70" i="52" a="1"/>
  <c r="N70" i="52" s="1"/>
  <c r="B70" i="52" a="1"/>
  <c r="B70" i="52" s="1"/>
  <c r="N69" i="52" a="1"/>
  <c r="N69" i="52" s="1"/>
  <c r="B69" i="52" a="1"/>
  <c r="B69" i="52" s="1"/>
  <c r="N68" i="52" a="1"/>
  <c r="N68" i="52" s="1"/>
  <c r="B68" i="52" a="1"/>
  <c r="B68" i="52" s="1"/>
  <c r="N67" i="52" a="1"/>
  <c r="N67" i="52" s="1"/>
  <c r="B67" i="52" a="1"/>
  <c r="B67" i="52" s="1"/>
  <c r="N66" i="52" a="1"/>
  <c r="N66" i="52" s="1"/>
  <c r="B66" i="52" a="1"/>
  <c r="B66" i="52" s="1"/>
  <c r="N65" i="52" a="1"/>
  <c r="N65" i="52" s="1"/>
  <c r="B65" i="52" a="1"/>
  <c r="B65" i="52" s="1"/>
  <c r="N64" i="52" a="1"/>
  <c r="N64" i="52" s="1"/>
  <c r="B64" i="52" a="1"/>
  <c r="B64" i="52" s="1"/>
  <c r="N63" i="52" a="1"/>
  <c r="N63" i="52" s="1"/>
  <c r="B63" i="52" a="1"/>
  <c r="B63" i="52" s="1"/>
  <c r="N62" i="52" a="1"/>
  <c r="N62" i="52" s="1"/>
  <c r="B62" i="52" a="1"/>
  <c r="B62" i="52" s="1"/>
  <c r="N61" i="52" a="1"/>
  <c r="N61" i="52" s="1"/>
  <c r="B61" i="52" a="1"/>
  <c r="B61" i="52" s="1"/>
  <c r="N60" i="52" a="1"/>
  <c r="N60" i="52" s="1"/>
  <c r="B60" i="52" a="1"/>
  <c r="B60" i="52" s="1"/>
  <c r="N59" i="52" a="1"/>
  <c r="N59" i="52" s="1"/>
  <c r="B59" i="52" a="1"/>
  <c r="B59" i="52" s="1"/>
  <c r="N58" i="52" a="1"/>
  <c r="N58" i="52" s="1"/>
  <c r="B58" i="52" a="1"/>
  <c r="B58" i="52" s="1"/>
  <c r="N57" i="52" a="1"/>
  <c r="N57" i="52" s="1"/>
  <c r="B57" i="52" a="1"/>
  <c r="B57" i="52" s="1"/>
  <c r="N56" i="52" a="1"/>
  <c r="N56" i="52" s="1"/>
  <c r="B56" i="52" a="1"/>
  <c r="B56" i="52" s="1"/>
  <c r="N55" i="52" a="1"/>
  <c r="N55" i="52" s="1"/>
  <c r="B55" i="52" a="1"/>
  <c r="B55" i="52" s="1"/>
  <c r="N54" i="52" a="1"/>
  <c r="N54" i="52" s="1"/>
  <c r="B54" i="52" a="1"/>
  <c r="B54" i="52" s="1"/>
  <c r="N53" i="52" a="1"/>
  <c r="N53" i="52" s="1"/>
  <c r="B53" i="52" a="1"/>
  <c r="B53" i="52" s="1"/>
  <c r="N52" i="52" a="1"/>
  <c r="N52" i="52" s="1"/>
  <c r="B52" i="52" a="1"/>
  <c r="B52" i="52" s="1"/>
  <c r="N51" i="52" a="1"/>
  <c r="N51" i="52" s="1"/>
  <c r="B51" i="52" a="1"/>
  <c r="B51" i="52" s="1"/>
  <c r="N50" i="52" a="1"/>
  <c r="N50" i="52" s="1"/>
  <c r="B50" i="52" a="1"/>
  <c r="B50" i="52" s="1"/>
  <c r="N49" i="52" a="1"/>
  <c r="N49" i="52" s="1"/>
  <c r="B49" i="52" a="1"/>
  <c r="B49" i="52" s="1"/>
  <c r="N48" i="52" a="1"/>
  <c r="N48" i="52" s="1"/>
  <c r="B48" i="52" a="1"/>
  <c r="B48" i="52" s="1"/>
  <c r="N47" i="52" a="1"/>
  <c r="N47" i="52" s="1"/>
  <c r="B47" i="52" a="1"/>
  <c r="B47" i="52" s="1"/>
  <c r="N46" i="52" a="1"/>
  <c r="N46" i="52" s="1"/>
  <c r="B46" i="52" a="1"/>
  <c r="B46" i="52" s="1"/>
  <c r="N45" i="52" a="1"/>
  <c r="N45" i="52" s="1"/>
  <c r="B45" i="52" a="1"/>
  <c r="B45" i="52" s="1"/>
  <c r="N44" i="52" a="1"/>
  <c r="N44" i="52" s="1"/>
  <c r="B44" i="52" a="1"/>
  <c r="B44" i="52" s="1"/>
  <c r="N43" i="52" a="1"/>
  <c r="N43" i="52" s="1"/>
  <c r="B43" i="52" a="1"/>
  <c r="B43" i="52" s="1"/>
  <c r="N42" i="52" a="1"/>
  <c r="N42" i="52" s="1"/>
  <c r="B42" i="52" a="1"/>
  <c r="B42" i="52" s="1"/>
  <c r="N41" i="52" a="1"/>
  <c r="N41" i="52" s="1"/>
  <c r="B41" i="52" a="1"/>
  <c r="B41" i="52" s="1"/>
  <c r="N40" i="52" a="1"/>
  <c r="N40" i="52" s="1"/>
  <c r="B40" i="52" a="1"/>
  <c r="B40" i="52" s="1"/>
  <c r="N39" i="52" a="1"/>
  <c r="N39" i="52" s="1"/>
  <c r="B39" i="52" a="1"/>
  <c r="B39" i="52" s="1"/>
  <c r="N38" i="52" a="1"/>
  <c r="N38" i="52" s="1"/>
  <c r="B38" i="52" a="1"/>
  <c r="B38" i="52" s="1"/>
  <c r="N37" i="52" a="1"/>
  <c r="N37" i="52" s="1"/>
  <c r="B37" i="52" a="1"/>
  <c r="B37" i="52" s="1"/>
  <c r="N36" i="52" a="1"/>
  <c r="N36" i="52" s="1"/>
  <c r="B36" i="52" a="1"/>
  <c r="B36" i="52" s="1"/>
  <c r="N35" i="52" a="1"/>
  <c r="N35" i="52" s="1"/>
  <c r="B35" i="52" a="1"/>
  <c r="B35" i="52" s="1"/>
  <c r="N34" i="52" a="1"/>
  <c r="N34" i="52" s="1"/>
  <c r="B34" i="52" a="1"/>
  <c r="B34" i="52" s="1"/>
  <c r="N33" i="52" a="1"/>
  <c r="N33" i="52" s="1"/>
  <c r="B33" i="52" a="1"/>
  <c r="B33" i="52" s="1"/>
  <c r="N32" i="52" a="1"/>
  <c r="N32" i="52" s="1"/>
  <c r="B32" i="52" a="1"/>
  <c r="B32" i="52" s="1"/>
  <c r="N31" i="52" a="1"/>
  <c r="N31" i="52" s="1"/>
  <c r="B31" i="52" a="1"/>
  <c r="B31" i="52" s="1"/>
  <c r="N30" i="52" a="1"/>
  <c r="N30" i="52" s="1"/>
  <c r="B30" i="52" a="1"/>
  <c r="B30" i="52" s="1"/>
  <c r="N29" i="52" a="1"/>
  <c r="N29" i="52" s="1"/>
  <c r="B29" i="52" a="1"/>
  <c r="B29" i="52" s="1"/>
  <c r="N28" i="52" a="1"/>
  <c r="N28" i="52" s="1"/>
  <c r="B28" i="52" a="1"/>
  <c r="B28" i="52" s="1"/>
  <c r="N27" i="52" a="1"/>
  <c r="N27" i="52" s="1"/>
  <c r="B27" i="52" a="1"/>
  <c r="B27" i="52" s="1"/>
  <c r="N26" i="52" a="1"/>
  <c r="N26" i="52" s="1"/>
  <c r="B26" i="52" a="1"/>
  <c r="B26" i="52" s="1"/>
  <c r="N25" i="52" a="1"/>
  <c r="N25" i="52" s="1"/>
  <c r="B25" i="52" a="1"/>
  <c r="B25" i="52" s="1"/>
  <c r="N24" i="52" a="1"/>
  <c r="N24" i="52" s="1"/>
  <c r="B24" i="52" a="1"/>
  <c r="B24" i="52" s="1"/>
  <c r="N23" i="52" a="1"/>
  <c r="N23" i="52" s="1"/>
  <c r="B23" i="52" a="1"/>
  <c r="B23" i="52" s="1"/>
  <c r="N22" i="52" a="1"/>
  <c r="N22" i="52" s="1"/>
  <c r="B22" i="52" a="1"/>
  <c r="B22" i="52" s="1"/>
  <c r="N21" i="52" a="1"/>
  <c r="N21" i="52" s="1"/>
  <c r="B21" i="52" a="1"/>
  <c r="B21" i="52" s="1"/>
  <c r="N20" i="52" a="1"/>
  <c r="N20" i="52" s="1"/>
  <c r="B20" i="52" a="1"/>
  <c r="B20" i="52" s="1"/>
  <c r="N19" i="52" a="1"/>
  <c r="N19" i="52" s="1"/>
  <c r="B19" i="52" a="1"/>
  <c r="B19" i="52" s="1"/>
  <c r="N18" i="52" a="1"/>
  <c r="N18" i="52" s="1"/>
  <c r="B18" i="52" a="1"/>
  <c r="B18" i="52" s="1"/>
  <c r="N17" i="52" a="1"/>
  <c r="N17" i="52" s="1"/>
  <c r="B17" i="52" a="1"/>
  <c r="B17" i="52" s="1"/>
  <c r="N16" i="52" a="1"/>
  <c r="N16" i="52" s="1"/>
  <c r="B16" i="52" a="1"/>
  <c r="B16" i="52" s="1"/>
  <c r="N15" i="52" a="1"/>
  <c r="N15" i="52" s="1"/>
  <c r="B15" i="52" a="1"/>
  <c r="B15" i="52" s="1"/>
  <c r="N14" i="52" a="1"/>
  <c r="N14" i="52" s="1"/>
  <c r="B14" i="52" a="1"/>
  <c r="B14" i="52" s="1"/>
  <c r="N13" i="52" a="1"/>
  <c r="N13" i="52" s="1"/>
  <c r="B13" i="52" a="1"/>
  <c r="B13" i="52" s="1"/>
  <c r="N12" i="52" a="1"/>
  <c r="N12" i="52" s="1"/>
  <c r="B12" i="52" a="1"/>
  <c r="B12" i="52" s="1"/>
  <c r="N11" i="52" a="1"/>
  <c r="N11" i="52" s="1"/>
  <c r="B11" i="52" a="1"/>
  <c r="B11" i="52" s="1"/>
  <c r="N10" i="52" a="1"/>
  <c r="N10" i="52" s="1"/>
  <c r="B10" i="52" a="1"/>
  <c r="B10" i="52" s="1"/>
  <c r="N9" i="52" a="1"/>
  <c r="N9" i="52" s="1"/>
  <c r="B9" i="52" a="1"/>
  <c r="B9" i="52" s="1"/>
  <c r="N8" i="52" a="1"/>
  <c r="N8" i="52" s="1"/>
  <c r="B8" i="52" a="1"/>
  <c r="B8" i="52" s="1"/>
  <c r="N7" i="52" a="1"/>
  <c r="N7" i="52" s="1"/>
  <c r="B7" i="52" a="1"/>
  <c r="B7" i="52" s="1"/>
  <c r="N6" i="52" a="1"/>
  <c r="N6" i="52" s="1"/>
  <c r="B6" i="52" a="1"/>
  <c r="B6" i="52" s="1"/>
  <c r="N5" i="52" a="1"/>
  <c r="N5" i="52" s="1"/>
  <c r="B5" i="52" a="1"/>
  <c r="B5" i="52" s="1"/>
  <c r="N4" i="52" a="1"/>
  <c r="N4" i="52" s="1"/>
  <c r="B4" i="52" a="1"/>
  <c r="B4" i="52" s="1"/>
  <c r="N3" i="52" a="1"/>
  <c r="N3" i="52" s="1"/>
  <c r="B3" i="52" a="1"/>
  <c r="B3" i="52" s="1"/>
  <c r="N200" i="51" a="1"/>
  <c r="N200" i="51" s="1"/>
  <c r="B200" i="51" a="1"/>
  <c r="B200" i="51" s="1"/>
  <c r="N199" i="51" a="1"/>
  <c r="N199" i="51" s="1"/>
  <c r="B199" i="51" a="1"/>
  <c r="B199" i="51" s="1"/>
  <c r="N198" i="51" a="1"/>
  <c r="N198" i="51" s="1"/>
  <c r="B198" i="51" a="1"/>
  <c r="B198" i="51" s="1"/>
  <c r="N197" i="51" a="1"/>
  <c r="N197" i="51" s="1"/>
  <c r="B197" i="51" a="1"/>
  <c r="B197" i="51" s="1"/>
  <c r="N196" i="51" a="1"/>
  <c r="N196" i="51" s="1"/>
  <c r="B196" i="51" a="1"/>
  <c r="B196" i="51" s="1"/>
  <c r="N195" i="51" a="1"/>
  <c r="N195" i="51" s="1"/>
  <c r="B195" i="51" a="1"/>
  <c r="B195" i="51" s="1"/>
  <c r="N194" i="51" a="1"/>
  <c r="N194" i="51" s="1"/>
  <c r="B194" i="51" a="1"/>
  <c r="B194" i="51" s="1"/>
  <c r="N193" i="51" a="1"/>
  <c r="N193" i="51" s="1"/>
  <c r="B193" i="51" a="1"/>
  <c r="B193" i="51" s="1"/>
  <c r="N192" i="51" a="1"/>
  <c r="N192" i="51" s="1"/>
  <c r="B192" i="51" a="1"/>
  <c r="B192" i="51" s="1"/>
  <c r="N191" i="51" a="1"/>
  <c r="N191" i="51" s="1"/>
  <c r="B191" i="51" a="1"/>
  <c r="B191" i="51" s="1"/>
  <c r="N190" i="51" a="1"/>
  <c r="N190" i="51" s="1"/>
  <c r="B190" i="51" a="1"/>
  <c r="B190" i="51" s="1"/>
  <c r="N189" i="51" a="1"/>
  <c r="N189" i="51" s="1"/>
  <c r="B189" i="51" a="1"/>
  <c r="B189" i="51" s="1"/>
  <c r="N188" i="51" a="1"/>
  <c r="N188" i="51" s="1"/>
  <c r="B188" i="51" a="1"/>
  <c r="B188" i="51" s="1"/>
  <c r="N187" i="51" a="1"/>
  <c r="N187" i="51" s="1"/>
  <c r="B187" i="51" a="1"/>
  <c r="B187" i="51" s="1"/>
  <c r="N186" i="51" a="1"/>
  <c r="N186" i="51" s="1"/>
  <c r="B186" i="51" a="1"/>
  <c r="B186" i="51" s="1"/>
  <c r="N185" i="51" a="1"/>
  <c r="N185" i="51" s="1"/>
  <c r="B185" i="51" a="1"/>
  <c r="B185" i="51" s="1"/>
  <c r="N184" i="51" a="1"/>
  <c r="N184" i="51" s="1"/>
  <c r="B184" i="51" a="1"/>
  <c r="B184" i="51" s="1"/>
  <c r="N183" i="51" a="1"/>
  <c r="N183" i="51" s="1"/>
  <c r="B183" i="51" a="1"/>
  <c r="B183" i="51" s="1"/>
  <c r="N182" i="51" a="1"/>
  <c r="N182" i="51" s="1"/>
  <c r="B182" i="51" a="1"/>
  <c r="B182" i="51" s="1"/>
  <c r="N181" i="51" a="1"/>
  <c r="N181" i="51" s="1"/>
  <c r="B181" i="51" a="1"/>
  <c r="B181" i="51" s="1"/>
  <c r="N180" i="51" a="1"/>
  <c r="N180" i="51" s="1"/>
  <c r="B180" i="51" a="1"/>
  <c r="B180" i="51" s="1"/>
  <c r="N179" i="51" a="1"/>
  <c r="N179" i="51" s="1"/>
  <c r="B179" i="51" a="1"/>
  <c r="B179" i="51" s="1"/>
  <c r="N178" i="51" a="1"/>
  <c r="N178" i="51" s="1"/>
  <c r="B178" i="51" a="1"/>
  <c r="B178" i="51" s="1"/>
  <c r="N177" i="51" a="1"/>
  <c r="N177" i="51" s="1"/>
  <c r="B177" i="51" a="1"/>
  <c r="B177" i="51" s="1"/>
  <c r="N176" i="51" a="1"/>
  <c r="N176" i="51" s="1"/>
  <c r="B176" i="51" a="1"/>
  <c r="B176" i="51" s="1"/>
  <c r="N175" i="51" a="1"/>
  <c r="N175" i="51" s="1"/>
  <c r="B175" i="51" a="1"/>
  <c r="B175" i="51" s="1"/>
  <c r="N174" i="51" a="1"/>
  <c r="N174" i="51" s="1"/>
  <c r="B174" i="51" a="1"/>
  <c r="B174" i="51" s="1"/>
  <c r="N173" i="51" a="1"/>
  <c r="N173" i="51" s="1"/>
  <c r="B173" i="51" a="1"/>
  <c r="B173" i="51" s="1"/>
  <c r="N172" i="51" a="1"/>
  <c r="N172" i="51" s="1"/>
  <c r="B172" i="51" a="1"/>
  <c r="B172" i="51" s="1"/>
  <c r="N171" i="51" a="1"/>
  <c r="N171" i="51" s="1"/>
  <c r="B171" i="51" a="1"/>
  <c r="B171" i="51" s="1"/>
  <c r="N170" i="51" a="1"/>
  <c r="N170" i="51" s="1"/>
  <c r="B170" i="51" a="1"/>
  <c r="B170" i="51" s="1"/>
  <c r="N169" i="51" a="1"/>
  <c r="N169" i="51" s="1"/>
  <c r="B169" i="51" a="1"/>
  <c r="B169" i="51" s="1"/>
  <c r="N168" i="51" a="1"/>
  <c r="N168" i="51" s="1"/>
  <c r="B168" i="51" a="1"/>
  <c r="B168" i="51" s="1"/>
  <c r="N167" i="51" a="1"/>
  <c r="N167" i="51" s="1"/>
  <c r="B167" i="51" a="1"/>
  <c r="B167" i="51" s="1"/>
  <c r="N166" i="51" a="1"/>
  <c r="N166" i="51" s="1"/>
  <c r="B166" i="51" a="1"/>
  <c r="B166" i="51" s="1"/>
  <c r="N165" i="51" a="1"/>
  <c r="N165" i="51" s="1"/>
  <c r="B165" i="51" a="1"/>
  <c r="B165" i="51" s="1"/>
  <c r="N164" i="51" a="1"/>
  <c r="N164" i="51" s="1"/>
  <c r="B164" i="51" a="1"/>
  <c r="B164" i="51" s="1"/>
  <c r="N163" i="51" a="1"/>
  <c r="N163" i="51" s="1"/>
  <c r="B163" i="51" a="1"/>
  <c r="B163" i="51" s="1"/>
  <c r="N162" i="51" a="1"/>
  <c r="N162" i="51" s="1"/>
  <c r="B162" i="51" a="1"/>
  <c r="B162" i="51" s="1"/>
  <c r="N161" i="51" a="1"/>
  <c r="N161" i="51" s="1"/>
  <c r="B161" i="51" a="1"/>
  <c r="B161" i="51" s="1"/>
  <c r="N160" i="51" a="1"/>
  <c r="N160" i="51" s="1"/>
  <c r="B160" i="51" a="1"/>
  <c r="B160" i="51" s="1"/>
  <c r="N159" i="51" a="1"/>
  <c r="N159" i="51" s="1"/>
  <c r="B159" i="51" a="1"/>
  <c r="B159" i="51" s="1"/>
  <c r="N158" i="51" a="1"/>
  <c r="N158" i="51" s="1"/>
  <c r="B158" i="51" a="1"/>
  <c r="B158" i="51" s="1"/>
  <c r="N157" i="51" a="1"/>
  <c r="N157" i="51" s="1"/>
  <c r="B157" i="51" a="1"/>
  <c r="B157" i="51" s="1"/>
  <c r="N156" i="51" a="1"/>
  <c r="N156" i="51" s="1"/>
  <c r="B156" i="51" a="1"/>
  <c r="B156" i="51" s="1"/>
  <c r="N155" i="51" a="1"/>
  <c r="N155" i="51" s="1"/>
  <c r="B155" i="51" a="1"/>
  <c r="B155" i="51" s="1"/>
  <c r="N154" i="51" a="1"/>
  <c r="N154" i="51" s="1"/>
  <c r="B154" i="51" a="1"/>
  <c r="B154" i="51" s="1"/>
  <c r="N153" i="51" a="1"/>
  <c r="N153" i="51" s="1"/>
  <c r="B153" i="51" a="1"/>
  <c r="B153" i="51" s="1"/>
  <c r="N152" i="51" a="1"/>
  <c r="N152" i="51" s="1"/>
  <c r="B152" i="51" a="1"/>
  <c r="B152" i="51" s="1"/>
  <c r="N151" i="51" a="1"/>
  <c r="N151" i="51" s="1"/>
  <c r="B151" i="51" a="1"/>
  <c r="B151" i="51" s="1"/>
  <c r="N150" i="51" a="1"/>
  <c r="N150" i="51" s="1"/>
  <c r="B150" i="51" a="1"/>
  <c r="B150" i="51" s="1"/>
  <c r="N149" i="51" a="1"/>
  <c r="N149" i="51" s="1"/>
  <c r="B149" i="51" a="1"/>
  <c r="B149" i="51" s="1"/>
  <c r="N148" i="51" a="1"/>
  <c r="N148" i="51" s="1"/>
  <c r="B148" i="51" a="1"/>
  <c r="B148" i="51" s="1"/>
  <c r="N147" i="51" a="1"/>
  <c r="N147" i="51" s="1"/>
  <c r="B147" i="51" a="1"/>
  <c r="B147" i="51" s="1"/>
  <c r="N146" i="51" a="1"/>
  <c r="N146" i="51" s="1"/>
  <c r="B146" i="51" a="1"/>
  <c r="B146" i="51" s="1"/>
  <c r="N145" i="51" a="1"/>
  <c r="N145" i="51" s="1"/>
  <c r="B145" i="51" a="1"/>
  <c r="B145" i="51" s="1"/>
  <c r="N144" i="51" a="1"/>
  <c r="N144" i="51" s="1"/>
  <c r="B144" i="51" a="1"/>
  <c r="B144" i="51" s="1"/>
  <c r="N143" i="51" a="1"/>
  <c r="N143" i="51" s="1"/>
  <c r="B143" i="51" a="1"/>
  <c r="B143" i="51" s="1"/>
  <c r="N142" i="51" a="1"/>
  <c r="N142" i="51" s="1"/>
  <c r="B142" i="51" a="1"/>
  <c r="B142" i="51" s="1"/>
  <c r="N141" i="51" a="1"/>
  <c r="N141" i="51" s="1"/>
  <c r="B141" i="51" a="1"/>
  <c r="B141" i="51" s="1"/>
  <c r="N140" i="51" a="1"/>
  <c r="N140" i="51" s="1"/>
  <c r="B140" i="51" a="1"/>
  <c r="B140" i="51" s="1"/>
  <c r="N139" i="51" a="1"/>
  <c r="N139" i="51" s="1"/>
  <c r="B139" i="51" a="1"/>
  <c r="B139" i="51" s="1"/>
  <c r="N138" i="51" a="1"/>
  <c r="N138" i="51" s="1"/>
  <c r="B138" i="51" a="1"/>
  <c r="B138" i="51" s="1"/>
  <c r="N137" i="51" a="1"/>
  <c r="N137" i="51" s="1"/>
  <c r="B137" i="51" a="1"/>
  <c r="B137" i="51" s="1"/>
  <c r="N136" i="51" a="1"/>
  <c r="N136" i="51" s="1"/>
  <c r="B136" i="51" a="1"/>
  <c r="B136" i="51" s="1"/>
  <c r="N135" i="51" a="1"/>
  <c r="N135" i="51" s="1"/>
  <c r="B135" i="51" a="1"/>
  <c r="B135" i="51" s="1"/>
  <c r="N134" i="51" a="1"/>
  <c r="N134" i="51" s="1"/>
  <c r="B134" i="51" a="1"/>
  <c r="B134" i="51" s="1"/>
  <c r="N133" i="51" a="1"/>
  <c r="N133" i="51" s="1"/>
  <c r="B133" i="51" a="1"/>
  <c r="B133" i="51" s="1"/>
  <c r="N132" i="51" a="1"/>
  <c r="N132" i="51" s="1"/>
  <c r="B132" i="51" a="1"/>
  <c r="B132" i="51" s="1"/>
  <c r="N131" i="51" a="1"/>
  <c r="N131" i="51" s="1"/>
  <c r="B131" i="51" a="1"/>
  <c r="B131" i="51" s="1"/>
  <c r="N130" i="51" a="1"/>
  <c r="N130" i="51" s="1"/>
  <c r="B130" i="51" a="1"/>
  <c r="B130" i="51" s="1"/>
  <c r="N129" i="51" a="1"/>
  <c r="N129" i="51" s="1"/>
  <c r="B129" i="51" a="1"/>
  <c r="B129" i="51" s="1"/>
  <c r="N128" i="51" a="1"/>
  <c r="N128" i="51" s="1"/>
  <c r="B128" i="51" a="1"/>
  <c r="B128" i="51" s="1"/>
  <c r="N127" i="51" a="1"/>
  <c r="N127" i="51" s="1"/>
  <c r="B127" i="51" a="1"/>
  <c r="B127" i="51" s="1"/>
  <c r="N126" i="51" a="1"/>
  <c r="N126" i="51" s="1"/>
  <c r="B126" i="51" a="1"/>
  <c r="B126" i="51" s="1"/>
  <c r="N125" i="51" a="1"/>
  <c r="N125" i="51" s="1"/>
  <c r="B125" i="51" a="1"/>
  <c r="B125" i="51" s="1"/>
  <c r="N124" i="51" a="1"/>
  <c r="N124" i="51" s="1"/>
  <c r="B124" i="51" a="1"/>
  <c r="B124" i="51" s="1"/>
  <c r="N123" i="51" a="1"/>
  <c r="N123" i="51" s="1"/>
  <c r="B123" i="51" a="1"/>
  <c r="B123" i="51" s="1"/>
  <c r="N122" i="51" a="1"/>
  <c r="N122" i="51" s="1"/>
  <c r="B122" i="51" a="1"/>
  <c r="B122" i="51" s="1"/>
  <c r="N121" i="51" a="1"/>
  <c r="N121" i="51" s="1"/>
  <c r="B121" i="51" a="1"/>
  <c r="B121" i="51" s="1"/>
  <c r="N120" i="51" a="1"/>
  <c r="N120" i="51" s="1"/>
  <c r="B120" i="51" a="1"/>
  <c r="B120" i="51" s="1"/>
  <c r="N119" i="51" a="1"/>
  <c r="N119" i="51" s="1"/>
  <c r="B119" i="51" a="1"/>
  <c r="B119" i="51" s="1"/>
  <c r="N118" i="51" a="1"/>
  <c r="N118" i="51" s="1"/>
  <c r="B118" i="51" a="1"/>
  <c r="B118" i="51" s="1"/>
  <c r="N117" i="51" a="1"/>
  <c r="N117" i="51" s="1"/>
  <c r="B117" i="51" a="1"/>
  <c r="B117" i="51" s="1"/>
  <c r="N116" i="51" a="1"/>
  <c r="N116" i="51" s="1"/>
  <c r="B116" i="51" a="1"/>
  <c r="B116" i="51" s="1"/>
  <c r="N115" i="51" a="1"/>
  <c r="N115" i="51" s="1"/>
  <c r="B115" i="51" a="1"/>
  <c r="B115" i="51" s="1"/>
  <c r="N114" i="51" a="1"/>
  <c r="N114" i="51" s="1"/>
  <c r="B114" i="51" a="1"/>
  <c r="B114" i="51" s="1"/>
  <c r="N113" i="51" a="1"/>
  <c r="N113" i="51" s="1"/>
  <c r="B113" i="51" a="1"/>
  <c r="B113" i="51" s="1"/>
  <c r="N112" i="51" a="1"/>
  <c r="N112" i="51" s="1"/>
  <c r="B112" i="51" a="1"/>
  <c r="B112" i="51" s="1"/>
  <c r="N111" i="51" a="1"/>
  <c r="N111" i="51" s="1"/>
  <c r="B111" i="51" a="1"/>
  <c r="B111" i="51" s="1"/>
  <c r="N110" i="51" a="1"/>
  <c r="N110" i="51" s="1"/>
  <c r="B110" i="51" a="1"/>
  <c r="B110" i="51" s="1"/>
  <c r="N109" i="51" a="1"/>
  <c r="N109" i="51" s="1"/>
  <c r="B109" i="51" a="1"/>
  <c r="B109" i="51" s="1"/>
  <c r="N108" i="51" a="1"/>
  <c r="N108" i="51" s="1"/>
  <c r="B108" i="51" a="1"/>
  <c r="B108" i="51" s="1"/>
  <c r="N107" i="51" a="1"/>
  <c r="N107" i="51" s="1"/>
  <c r="B107" i="51" a="1"/>
  <c r="B107" i="51" s="1"/>
  <c r="N106" i="51" a="1"/>
  <c r="N106" i="51" s="1"/>
  <c r="B106" i="51" a="1"/>
  <c r="B106" i="51" s="1"/>
  <c r="N105" i="51" a="1"/>
  <c r="N105" i="51" s="1"/>
  <c r="B105" i="51" a="1"/>
  <c r="B105" i="51" s="1"/>
  <c r="N104" i="51" a="1"/>
  <c r="N104" i="51" s="1"/>
  <c r="B104" i="51" a="1"/>
  <c r="B104" i="51" s="1"/>
  <c r="N103" i="51" a="1"/>
  <c r="N103" i="51" s="1"/>
  <c r="B103" i="51" a="1"/>
  <c r="B103" i="51" s="1"/>
  <c r="N102" i="51" a="1"/>
  <c r="N102" i="51" s="1"/>
  <c r="B102" i="51" a="1"/>
  <c r="B102" i="51" s="1"/>
  <c r="N101" i="51" a="1"/>
  <c r="N101" i="51" s="1"/>
  <c r="B101" i="51" a="1"/>
  <c r="B101" i="51" s="1"/>
  <c r="N100" i="51" a="1"/>
  <c r="N100" i="51" s="1"/>
  <c r="B100" i="51" a="1"/>
  <c r="B100" i="51" s="1"/>
  <c r="N99" i="51" a="1"/>
  <c r="N99" i="51" s="1"/>
  <c r="B99" i="51" a="1"/>
  <c r="B99" i="51" s="1"/>
  <c r="N98" i="51" a="1"/>
  <c r="N98" i="51" s="1"/>
  <c r="B98" i="51" a="1"/>
  <c r="B98" i="51" s="1"/>
  <c r="N97" i="51" a="1"/>
  <c r="N97" i="51" s="1"/>
  <c r="B97" i="51" a="1"/>
  <c r="B97" i="51" s="1"/>
  <c r="N96" i="51" a="1"/>
  <c r="N96" i="51" s="1"/>
  <c r="B96" i="51" a="1"/>
  <c r="B96" i="51" s="1"/>
  <c r="N95" i="51" a="1"/>
  <c r="N95" i="51" s="1"/>
  <c r="B95" i="51" a="1"/>
  <c r="B95" i="51" s="1"/>
  <c r="N94" i="51" a="1"/>
  <c r="N94" i="51" s="1"/>
  <c r="B94" i="51" a="1"/>
  <c r="B94" i="51" s="1"/>
  <c r="N93" i="51" a="1"/>
  <c r="N93" i="51" s="1"/>
  <c r="B93" i="51" a="1"/>
  <c r="B93" i="51" s="1"/>
  <c r="N92" i="51" a="1"/>
  <c r="N92" i="51" s="1"/>
  <c r="B92" i="51" a="1"/>
  <c r="B92" i="51" s="1"/>
  <c r="N91" i="51" a="1"/>
  <c r="N91" i="51" s="1"/>
  <c r="B91" i="51" a="1"/>
  <c r="B91" i="51" s="1"/>
  <c r="N90" i="51" a="1"/>
  <c r="N90" i="51" s="1"/>
  <c r="B90" i="51" a="1"/>
  <c r="B90" i="51" s="1"/>
  <c r="N89" i="51" a="1"/>
  <c r="N89" i="51" s="1"/>
  <c r="B89" i="51" a="1"/>
  <c r="B89" i="51" s="1"/>
  <c r="N88" i="51" a="1"/>
  <c r="N88" i="51" s="1"/>
  <c r="B88" i="51" a="1"/>
  <c r="B88" i="51" s="1"/>
  <c r="N87" i="51" a="1"/>
  <c r="N87" i="51" s="1"/>
  <c r="B87" i="51" a="1"/>
  <c r="B87" i="51" s="1"/>
  <c r="N86" i="51" a="1"/>
  <c r="N86" i="51" s="1"/>
  <c r="B86" i="51" a="1"/>
  <c r="B86" i="51" s="1"/>
  <c r="N85" i="51" a="1"/>
  <c r="N85" i="51" s="1"/>
  <c r="B85" i="51" a="1"/>
  <c r="B85" i="51" s="1"/>
  <c r="N84" i="51" a="1"/>
  <c r="N84" i="51" s="1"/>
  <c r="B84" i="51" a="1"/>
  <c r="B84" i="51" s="1"/>
  <c r="N83" i="51" a="1"/>
  <c r="N83" i="51" s="1"/>
  <c r="B83" i="51" a="1"/>
  <c r="B83" i="51" s="1"/>
  <c r="N82" i="51" a="1"/>
  <c r="N82" i="51" s="1"/>
  <c r="B82" i="51" a="1"/>
  <c r="B82" i="51" s="1"/>
  <c r="N81" i="51" a="1"/>
  <c r="N81" i="51" s="1"/>
  <c r="B81" i="51" a="1"/>
  <c r="B81" i="51" s="1"/>
  <c r="N80" i="51" a="1"/>
  <c r="N80" i="51" s="1"/>
  <c r="B80" i="51" a="1"/>
  <c r="B80" i="51" s="1"/>
  <c r="N79" i="51" a="1"/>
  <c r="N79" i="51" s="1"/>
  <c r="B79" i="51" a="1"/>
  <c r="B79" i="51" s="1"/>
  <c r="N78" i="51" a="1"/>
  <c r="N78" i="51" s="1"/>
  <c r="B78" i="51" a="1"/>
  <c r="B78" i="51" s="1"/>
  <c r="N77" i="51" a="1"/>
  <c r="N77" i="51" s="1"/>
  <c r="B77" i="51" a="1"/>
  <c r="B77" i="51" s="1"/>
  <c r="N76" i="51" a="1"/>
  <c r="N76" i="51" s="1"/>
  <c r="B76" i="51" a="1"/>
  <c r="B76" i="51" s="1"/>
  <c r="N75" i="51" a="1"/>
  <c r="N75" i="51" s="1"/>
  <c r="B75" i="51" a="1"/>
  <c r="B75" i="51" s="1"/>
  <c r="N74" i="51" a="1"/>
  <c r="N74" i="51" s="1"/>
  <c r="B74" i="51" a="1"/>
  <c r="B74" i="51" s="1"/>
  <c r="N73" i="51" a="1"/>
  <c r="N73" i="51" s="1"/>
  <c r="B73" i="51" a="1"/>
  <c r="B73" i="51" s="1"/>
  <c r="N72" i="51" a="1"/>
  <c r="N72" i="51" s="1"/>
  <c r="B72" i="51" a="1"/>
  <c r="B72" i="51" s="1"/>
  <c r="N71" i="51" a="1"/>
  <c r="N71" i="51" s="1"/>
  <c r="B71" i="51" a="1"/>
  <c r="B71" i="51" s="1"/>
  <c r="N70" i="51" a="1"/>
  <c r="N70" i="51" s="1"/>
  <c r="B70" i="51" a="1"/>
  <c r="B70" i="51" s="1"/>
  <c r="N69" i="51" a="1"/>
  <c r="N69" i="51" s="1"/>
  <c r="B69" i="51" a="1"/>
  <c r="B69" i="51" s="1"/>
  <c r="N68" i="51" a="1"/>
  <c r="N68" i="51" s="1"/>
  <c r="B68" i="51" a="1"/>
  <c r="B68" i="51" s="1"/>
  <c r="N67" i="51" a="1"/>
  <c r="N67" i="51" s="1"/>
  <c r="B67" i="51" a="1"/>
  <c r="B67" i="51" s="1"/>
  <c r="N66" i="51" a="1"/>
  <c r="N66" i="51" s="1"/>
  <c r="B66" i="51" a="1"/>
  <c r="B66" i="51" s="1"/>
  <c r="N65" i="51" a="1"/>
  <c r="N65" i="51" s="1"/>
  <c r="B65" i="51" a="1"/>
  <c r="B65" i="51" s="1"/>
  <c r="N64" i="51" a="1"/>
  <c r="N64" i="51" s="1"/>
  <c r="B64" i="51" a="1"/>
  <c r="B64" i="51" s="1"/>
  <c r="N63" i="51" a="1"/>
  <c r="N63" i="51" s="1"/>
  <c r="B63" i="51" a="1"/>
  <c r="B63" i="51" s="1"/>
  <c r="N62" i="51" a="1"/>
  <c r="N62" i="51" s="1"/>
  <c r="B62" i="51" a="1"/>
  <c r="B62" i="51" s="1"/>
  <c r="N61" i="51" a="1"/>
  <c r="N61" i="51" s="1"/>
  <c r="B61" i="51" a="1"/>
  <c r="B61" i="51" s="1"/>
  <c r="N60" i="51" a="1"/>
  <c r="N60" i="51" s="1"/>
  <c r="B60" i="51" a="1"/>
  <c r="B60" i="51" s="1"/>
  <c r="N59" i="51" a="1"/>
  <c r="N59" i="51" s="1"/>
  <c r="B59" i="51" a="1"/>
  <c r="B59" i="51" s="1"/>
  <c r="N58" i="51" a="1"/>
  <c r="N58" i="51" s="1"/>
  <c r="B58" i="51" a="1"/>
  <c r="B58" i="51" s="1"/>
  <c r="N57" i="51" a="1"/>
  <c r="N57" i="51" s="1"/>
  <c r="B57" i="51" a="1"/>
  <c r="B57" i="51" s="1"/>
  <c r="N56" i="51" a="1"/>
  <c r="N56" i="51" s="1"/>
  <c r="B56" i="51" a="1"/>
  <c r="B56" i="51" s="1"/>
  <c r="N55" i="51" a="1"/>
  <c r="N55" i="51" s="1"/>
  <c r="B55" i="51" a="1"/>
  <c r="B55" i="51" s="1"/>
  <c r="N54" i="51" a="1"/>
  <c r="N54" i="51" s="1"/>
  <c r="B54" i="51" a="1"/>
  <c r="B54" i="51" s="1"/>
  <c r="N53" i="51" a="1"/>
  <c r="N53" i="51" s="1"/>
  <c r="B53" i="51" a="1"/>
  <c r="B53" i="51" s="1"/>
  <c r="N52" i="51" a="1"/>
  <c r="N52" i="51" s="1"/>
  <c r="B52" i="51" a="1"/>
  <c r="B52" i="51" s="1"/>
  <c r="N51" i="51" a="1"/>
  <c r="N51" i="51" s="1"/>
  <c r="B51" i="51" a="1"/>
  <c r="B51" i="51" s="1"/>
  <c r="N50" i="51" a="1"/>
  <c r="N50" i="51" s="1"/>
  <c r="B50" i="51" a="1"/>
  <c r="B50" i="51" s="1"/>
  <c r="N49" i="51" a="1"/>
  <c r="N49" i="51" s="1"/>
  <c r="B49" i="51" a="1"/>
  <c r="B49" i="51" s="1"/>
  <c r="N48" i="51" a="1"/>
  <c r="N48" i="51" s="1"/>
  <c r="B48" i="51" a="1"/>
  <c r="B48" i="51" s="1"/>
  <c r="N47" i="51" a="1"/>
  <c r="N47" i="51" s="1"/>
  <c r="B47" i="51" a="1"/>
  <c r="B47" i="51" s="1"/>
  <c r="N46" i="51" a="1"/>
  <c r="N46" i="51" s="1"/>
  <c r="B46" i="51" a="1"/>
  <c r="B46" i="51" s="1"/>
  <c r="N45" i="51" a="1"/>
  <c r="N45" i="51" s="1"/>
  <c r="B45" i="51" a="1"/>
  <c r="B45" i="51" s="1"/>
  <c r="N44" i="51" a="1"/>
  <c r="N44" i="51" s="1"/>
  <c r="B44" i="51" a="1"/>
  <c r="B44" i="51" s="1"/>
  <c r="N43" i="51" a="1"/>
  <c r="N43" i="51" s="1"/>
  <c r="B43" i="51" a="1"/>
  <c r="B43" i="51" s="1"/>
  <c r="N42" i="51" a="1"/>
  <c r="N42" i="51" s="1"/>
  <c r="B42" i="51" a="1"/>
  <c r="B42" i="51" s="1"/>
  <c r="N41" i="51" a="1"/>
  <c r="N41" i="51" s="1"/>
  <c r="B41" i="51" a="1"/>
  <c r="B41" i="51" s="1"/>
  <c r="N40" i="51" a="1"/>
  <c r="N40" i="51" s="1"/>
  <c r="B40" i="51" a="1"/>
  <c r="B40" i="51" s="1"/>
  <c r="N39" i="51" a="1"/>
  <c r="N39" i="51" s="1"/>
  <c r="B39" i="51" a="1"/>
  <c r="B39" i="51" s="1"/>
  <c r="N38" i="51" a="1"/>
  <c r="N38" i="51" s="1"/>
  <c r="B38" i="51" a="1"/>
  <c r="B38" i="51" s="1"/>
  <c r="N37" i="51" a="1"/>
  <c r="N37" i="51" s="1"/>
  <c r="B37" i="51" a="1"/>
  <c r="B37" i="51" s="1"/>
  <c r="N36" i="51" a="1"/>
  <c r="N36" i="51" s="1"/>
  <c r="B36" i="51" a="1"/>
  <c r="B36" i="51" s="1"/>
  <c r="N35" i="51" a="1"/>
  <c r="N35" i="51" s="1"/>
  <c r="B35" i="51" a="1"/>
  <c r="B35" i="51" s="1"/>
  <c r="N34" i="51" a="1"/>
  <c r="N34" i="51" s="1"/>
  <c r="B34" i="51" a="1"/>
  <c r="B34" i="51" s="1"/>
  <c r="N33" i="51" a="1"/>
  <c r="N33" i="51" s="1"/>
  <c r="B33" i="51" a="1"/>
  <c r="B33" i="51" s="1"/>
  <c r="N32" i="51" a="1"/>
  <c r="N32" i="51" s="1"/>
  <c r="B32" i="51" a="1"/>
  <c r="B32" i="51" s="1"/>
  <c r="N31" i="51" a="1"/>
  <c r="N31" i="51" s="1"/>
  <c r="B31" i="51" a="1"/>
  <c r="B31" i="51" s="1"/>
  <c r="N30" i="51" a="1"/>
  <c r="N30" i="51" s="1"/>
  <c r="B30" i="51" a="1"/>
  <c r="B30" i="51" s="1"/>
  <c r="N29" i="51" a="1"/>
  <c r="N29" i="51" s="1"/>
  <c r="B29" i="51" a="1"/>
  <c r="B29" i="51" s="1"/>
  <c r="N28" i="51" a="1"/>
  <c r="N28" i="51" s="1"/>
  <c r="B28" i="51" a="1"/>
  <c r="B28" i="51" s="1"/>
  <c r="N27" i="51" a="1"/>
  <c r="N27" i="51" s="1"/>
  <c r="B27" i="51" a="1"/>
  <c r="B27" i="51" s="1"/>
  <c r="N26" i="51" a="1"/>
  <c r="N26" i="51" s="1"/>
  <c r="B26" i="51" a="1"/>
  <c r="B26" i="51" s="1"/>
  <c r="N25" i="51" a="1"/>
  <c r="N25" i="51" s="1"/>
  <c r="B25" i="51" a="1"/>
  <c r="B25" i="51" s="1"/>
  <c r="N24" i="51" a="1"/>
  <c r="N24" i="51" s="1"/>
  <c r="B24" i="51" a="1"/>
  <c r="B24" i="51" s="1"/>
  <c r="N23" i="51" a="1"/>
  <c r="N23" i="51" s="1"/>
  <c r="B23" i="51" a="1"/>
  <c r="B23" i="51" s="1"/>
  <c r="N22" i="51" a="1"/>
  <c r="N22" i="51" s="1"/>
  <c r="B22" i="51" a="1"/>
  <c r="B22" i="51" s="1"/>
  <c r="N21" i="51" a="1"/>
  <c r="N21" i="51" s="1"/>
  <c r="B21" i="51" a="1"/>
  <c r="B21" i="51" s="1"/>
  <c r="N20" i="51" a="1"/>
  <c r="N20" i="51" s="1"/>
  <c r="B20" i="51" a="1"/>
  <c r="B20" i="51" s="1"/>
  <c r="N19" i="51" a="1"/>
  <c r="N19" i="51" s="1"/>
  <c r="B19" i="51" a="1"/>
  <c r="B19" i="51" s="1"/>
  <c r="N18" i="51" a="1"/>
  <c r="N18" i="51" s="1"/>
  <c r="B18" i="51" a="1"/>
  <c r="B18" i="51" s="1"/>
  <c r="N17" i="51" a="1"/>
  <c r="N17" i="51" s="1"/>
  <c r="B17" i="51" a="1"/>
  <c r="B17" i="51" s="1"/>
  <c r="N16" i="51" a="1"/>
  <c r="N16" i="51" s="1"/>
  <c r="B16" i="51" a="1"/>
  <c r="B16" i="51" s="1"/>
  <c r="N15" i="51" a="1"/>
  <c r="N15" i="51" s="1"/>
  <c r="B15" i="51" a="1"/>
  <c r="B15" i="51" s="1"/>
  <c r="N14" i="51" a="1"/>
  <c r="N14" i="51" s="1"/>
  <c r="B14" i="51" a="1"/>
  <c r="B14" i="51" s="1"/>
  <c r="N13" i="51" a="1"/>
  <c r="N13" i="51" s="1"/>
  <c r="B13" i="51" a="1"/>
  <c r="B13" i="51" s="1"/>
  <c r="N12" i="51" a="1"/>
  <c r="N12" i="51" s="1"/>
  <c r="B12" i="51" a="1"/>
  <c r="B12" i="51" s="1"/>
  <c r="N11" i="51" a="1"/>
  <c r="N11" i="51" s="1"/>
  <c r="B11" i="51" a="1"/>
  <c r="B11" i="51" s="1"/>
  <c r="N10" i="51" a="1"/>
  <c r="N10" i="51" s="1"/>
  <c r="B10" i="51" a="1"/>
  <c r="B10" i="51" s="1"/>
  <c r="N9" i="51" a="1"/>
  <c r="N9" i="51" s="1"/>
  <c r="B9" i="51" a="1"/>
  <c r="B9" i="51" s="1"/>
  <c r="N8" i="51" a="1"/>
  <c r="N8" i="51" s="1"/>
  <c r="B8" i="51" a="1"/>
  <c r="B8" i="51" s="1"/>
  <c r="N7" i="51" a="1"/>
  <c r="N7" i="51" s="1"/>
  <c r="B7" i="51" a="1"/>
  <c r="B7" i="51" s="1"/>
  <c r="N6" i="51" a="1"/>
  <c r="N6" i="51" s="1"/>
  <c r="B6" i="51" a="1"/>
  <c r="B6" i="51" s="1"/>
  <c r="N5" i="51" a="1"/>
  <c r="N5" i="51" s="1"/>
  <c r="B5" i="51" a="1"/>
  <c r="B5" i="51" s="1"/>
  <c r="N4" i="51" a="1"/>
  <c r="N4" i="51" s="1"/>
  <c r="B4" i="51" a="1"/>
  <c r="B4" i="51" s="1"/>
  <c r="N3" i="51" a="1"/>
  <c r="N3" i="51" s="1"/>
  <c r="B3" i="51" a="1"/>
  <c r="B3" i="51" s="1"/>
  <c r="B3" i="45" a="1"/>
  <c r="B3" i="45" s="1"/>
  <c r="B4" i="45" a="1"/>
  <c r="B4" i="45" s="1"/>
  <c r="B5" i="45" a="1"/>
  <c r="B5" i="45" s="1"/>
  <c r="B6" i="45" a="1"/>
  <c r="B6" i="45" s="1"/>
  <c r="B7" i="45" a="1"/>
  <c r="B7" i="45" s="1"/>
  <c r="B8" i="45" a="1"/>
  <c r="B8" i="45" s="1"/>
  <c r="B9" i="45" a="1"/>
  <c r="B9" i="45" s="1"/>
  <c r="B10" i="45" a="1"/>
  <c r="B10" i="45" s="1"/>
  <c r="B11" i="45" a="1"/>
  <c r="B11" i="45" s="1"/>
  <c r="B12" i="45" a="1"/>
  <c r="B12" i="45" s="1"/>
  <c r="B13" i="45" a="1"/>
  <c r="B13" i="45" s="1"/>
  <c r="B14" i="45" a="1"/>
  <c r="B14" i="45" s="1"/>
  <c r="B15" i="45" a="1"/>
  <c r="B15" i="45" s="1"/>
  <c r="B16" i="45" a="1"/>
  <c r="B16" i="45" s="1"/>
  <c r="B17" i="45" a="1"/>
  <c r="B17" i="45" s="1"/>
  <c r="B18" i="45" a="1"/>
  <c r="B18" i="45" s="1"/>
  <c r="B19" i="45" a="1"/>
  <c r="B19" i="45" s="1"/>
  <c r="B20" i="45" a="1"/>
  <c r="B20" i="45" s="1"/>
  <c r="B21" i="45" a="1"/>
  <c r="B21" i="45" s="1"/>
  <c r="B22" i="45" a="1"/>
  <c r="B22" i="45" s="1"/>
  <c r="B23" i="45" a="1"/>
  <c r="B23" i="45" s="1"/>
  <c r="B24" i="45" a="1"/>
  <c r="B24" i="45" s="1"/>
  <c r="B25" i="45" a="1"/>
  <c r="B25" i="45" s="1"/>
  <c r="B26" i="45" a="1"/>
  <c r="B26" i="45" s="1"/>
  <c r="B27" i="45" a="1"/>
  <c r="B27" i="45" s="1"/>
  <c r="B28" i="45" a="1"/>
  <c r="B28" i="45" s="1"/>
  <c r="B29" i="45" a="1"/>
  <c r="B29" i="45" s="1"/>
  <c r="B30" i="45" a="1"/>
  <c r="B30" i="45" s="1"/>
  <c r="L5" i="45" s="1"/>
  <c r="B31" i="45" a="1"/>
  <c r="B31" i="45" s="1"/>
  <c r="L6" i="45" s="1"/>
  <c r="B32" i="45" a="1"/>
  <c r="B32" i="45" s="1"/>
  <c r="B33" i="45" a="1"/>
  <c r="B33" i="45" s="1"/>
  <c r="B34" i="45" a="1"/>
  <c r="B34" i="45" s="1"/>
  <c r="L9" i="45" s="1"/>
  <c r="B35" i="45" a="1"/>
  <c r="B35" i="45" s="1"/>
  <c r="L10" i="45" s="1"/>
  <c r="B36" i="45" a="1"/>
  <c r="B36" i="45" s="1"/>
  <c r="B37" i="45" a="1"/>
  <c r="B37" i="45" s="1"/>
  <c r="B38" i="45" a="1"/>
  <c r="B38" i="45" s="1"/>
  <c r="B39" i="45" a="1"/>
  <c r="B39" i="45" s="1"/>
  <c r="L14" i="45" s="1"/>
  <c r="B40" i="45" a="1"/>
  <c r="B40" i="45" s="1"/>
  <c r="L15" i="45" s="1"/>
  <c r="B41" i="45" a="1"/>
  <c r="B41" i="45" s="1"/>
  <c r="L16" i="45" s="1"/>
  <c r="B42" i="45" a="1"/>
  <c r="B42" i="45" s="1"/>
  <c r="L17" i="45" s="1"/>
  <c r="B43" i="45" a="1"/>
  <c r="B43" i="45" s="1"/>
  <c r="B44" i="45" a="1"/>
  <c r="B44" i="45" s="1"/>
  <c r="B45" i="45" a="1"/>
  <c r="B45" i="45" s="1"/>
  <c r="L20" i="45" s="1"/>
  <c r="B46" i="45" a="1"/>
  <c r="B46" i="45" s="1"/>
  <c r="L21" i="45" s="1"/>
  <c r="B47" i="45" a="1"/>
  <c r="B47" i="45" s="1"/>
  <c r="L22" i="45" s="1"/>
  <c r="B48" i="45" a="1"/>
  <c r="B48" i="45" s="1"/>
  <c r="B49" i="45" a="1"/>
  <c r="B49" i="45" s="1"/>
  <c r="B50" i="45" a="1"/>
  <c r="B50" i="45" s="1"/>
  <c r="B51" i="45" a="1"/>
  <c r="B51" i="45" s="1"/>
  <c r="L26" i="45" s="1"/>
  <c r="B52" i="45" a="1"/>
  <c r="B52" i="45" s="1"/>
  <c r="L27" i="45" s="1"/>
  <c r="B53" i="45" a="1"/>
  <c r="B53" i="45" s="1"/>
  <c r="L28" i="45" s="1"/>
  <c r="B54" i="45" a="1"/>
  <c r="B54" i="45" s="1"/>
  <c r="L29" i="45" s="1"/>
  <c r="B55" i="45" a="1"/>
  <c r="B55" i="45" s="1"/>
  <c r="L30" i="45" s="1"/>
  <c r="B56" i="45" a="1"/>
  <c r="B56" i="45" s="1"/>
  <c r="B57" i="45" a="1"/>
  <c r="B57" i="45" s="1"/>
  <c r="B58" i="45" a="1"/>
  <c r="B58" i="45" s="1"/>
  <c r="L33" i="45" s="1"/>
  <c r="B59" i="45" a="1"/>
  <c r="B59" i="45" s="1"/>
  <c r="L34" i="45" s="1"/>
  <c r="B60" i="45" a="1"/>
  <c r="B60" i="45" s="1"/>
  <c r="B61" i="45" a="1"/>
  <c r="B61" i="45" s="1"/>
  <c r="B62" i="45" a="1"/>
  <c r="B62" i="45" s="1"/>
  <c r="B63" i="45" a="1"/>
  <c r="B63" i="45" s="1"/>
  <c r="L38" i="45" s="1"/>
  <c r="B64" i="45" a="1"/>
  <c r="B64" i="45" s="1"/>
  <c r="B65" i="45" a="1"/>
  <c r="B65" i="45" s="1"/>
  <c r="L40" i="45" s="1"/>
  <c r="B66" i="45" a="1"/>
  <c r="B66" i="45" s="1"/>
  <c r="L41" i="45" s="1"/>
  <c r="B67" i="45" a="1"/>
  <c r="B67" i="45" s="1"/>
  <c r="B68" i="45" a="1"/>
  <c r="B68" i="45" s="1"/>
  <c r="B69" i="45" a="1"/>
  <c r="B69" i="45" s="1"/>
  <c r="B70" i="45" a="1"/>
  <c r="B70" i="45" s="1"/>
  <c r="L45" i="45" s="1"/>
  <c r="B71" i="45" a="1"/>
  <c r="B71" i="45" s="1"/>
  <c r="L46" i="45" s="1"/>
  <c r="B72" i="45" a="1"/>
  <c r="B72" i="45" s="1"/>
  <c r="B73" i="45" a="1"/>
  <c r="B73" i="45" s="1"/>
  <c r="B74" i="45" a="1"/>
  <c r="B74" i="45" s="1"/>
  <c r="B75" i="45" a="1"/>
  <c r="B75" i="45" s="1"/>
  <c r="L50" i="45" s="1"/>
  <c r="B76" i="45" a="1"/>
  <c r="B76" i="45" s="1"/>
  <c r="L51" i="45" s="1"/>
  <c r="B77" i="45" a="1"/>
  <c r="B77" i="45" s="1"/>
  <c r="L52" i="45" s="1"/>
  <c r="B78" i="45" a="1"/>
  <c r="B78" i="45" s="1"/>
  <c r="L53" i="45" s="1"/>
  <c r="B79" i="45" a="1"/>
  <c r="B79" i="45" s="1"/>
  <c r="L54" i="45" s="1"/>
  <c r="B80" i="45" a="1"/>
  <c r="B80" i="45" s="1"/>
  <c r="B81" i="45" a="1"/>
  <c r="B81" i="45" s="1"/>
  <c r="B82" i="45" a="1"/>
  <c r="B82" i="45" s="1"/>
  <c r="L57" i="45" s="1"/>
  <c r="B83" i="45" a="1"/>
  <c r="B83" i="45" s="1"/>
  <c r="B84" i="45" a="1"/>
  <c r="B84" i="45" s="1"/>
  <c r="B85" i="45" a="1"/>
  <c r="B85" i="45" s="1"/>
  <c r="B86" i="45" a="1"/>
  <c r="B86" i="45" s="1"/>
  <c r="B87" i="45" a="1"/>
  <c r="B87" i="45" s="1"/>
  <c r="L62" i="45" s="1"/>
  <c r="B88" i="45" a="1"/>
  <c r="B88" i="45" s="1"/>
  <c r="B89" i="45" a="1"/>
  <c r="B89" i="45" s="1"/>
  <c r="L64" i="45" s="1"/>
  <c r="B90" i="45" a="1"/>
  <c r="B90" i="45" s="1"/>
  <c r="B91" i="45" a="1"/>
  <c r="B91" i="45" s="1"/>
  <c r="B92" i="45" a="1"/>
  <c r="B92" i="45" s="1"/>
  <c r="B93" i="45" a="1"/>
  <c r="B93" i="45" s="1"/>
  <c r="L68" i="45" s="1"/>
  <c r="B94" i="45" a="1"/>
  <c r="B94" i="45" s="1"/>
  <c r="L69" i="45" s="1"/>
  <c r="B95" i="45" a="1"/>
  <c r="B95" i="45" s="1"/>
  <c r="L70" i="45" s="1"/>
  <c r="B96" i="45" a="1"/>
  <c r="B96" i="45" s="1"/>
  <c r="B97" i="45" a="1"/>
  <c r="B97" i="45" s="1"/>
  <c r="B98" i="45" a="1"/>
  <c r="B98" i="45" s="1"/>
  <c r="B99" i="45" a="1"/>
  <c r="B99" i="45" s="1"/>
  <c r="L74" i="45" s="1"/>
  <c r="B100" i="45" a="1"/>
  <c r="B100" i="45" s="1"/>
  <c r="B101" i="45" a="1"/>
  <c r="B101" i="45" s="1"/>
  <c r="L76" i="45" s="1"/>
  <c r="B102" i="45" a="1"/>
  <c r="B102" i="45" s="1"/>
  <c r="L77" i="45" s="1"/>
  <c r="B103" i="45" a="1"/>
  <c r="B103" i="45" s="1"/>
  <c r="L78" i="45" s="1"/>
  <c r="B104" i="45" a="1"/>
  <c r="B104" i="45" s="1"/>
  <c r="B105" i="45" a="1"/>
  <c r="B105" i="45" s="1"/>
  <c r="L80" i="45" s="1"/>
  <c r="B106" i="45" a="1"/>
  <c r="B106" i="45" s="1"/>
  <c r="L81" i="45" s="1"/>
  <c r="B107" i="45" a="1"/>
  <c r="B107" i="45" s="1"/>
  <c r="L82" i="45" s="1"/>
  <c r="B108" i="45" a="1"/>
  <c r="B108" i="45" s="1"/>
  <c r="B109" i="45" a="1"/>
  <c r="B109" i="45" s="1"/>
  <c r="B110" i="45" a="1"/>
  <c r="B110" i="45" s="1"/>
  <c r="B111" i="45" a="1"/>
  <c r="B111" i="45" s="1"/>
  <c r="L86" i="45" s="1"/>
  <c r="B112" i="45" a="1"/>
  <c r="B112" i="45" s="1"/>
  <c r="B113" i="45" a="1"/>
  <c r="B113" i="45" s="1"/>
  <c r="L88" i="45" s="1"/>
  <c r="B114" i="45" a="1"/>
  <c r="B114" i="45" s="1"/>
  <c r="B115" i="45" a="1"/>
  <c r="B115" i="45" s="1"/>
  <c r="B116" i="45" a="1"/>
  <c r="B116" i="45" s="1"/>
  <c r="B117" i="45" a="1"/>
  <c r="B117" i="45" s="1"/>
  <c r="B118" i="45" a="1"/>
  <c r="B118" i="45" s="1"/>
  <c r="L93" i="45" s="1"/>
  <c r="B119" i="45" a="1"/>
  <c r="B119" i="45" s="1"/>
  <c r="L94" i="45" s="1"/>
  <c r="B120" i="45" a="1"/>
  <c r="B120" i="45" s="1"/>
  <c r="B121" i="45" a="1"/>
  <c r="B121" i="45" s="1"/>
  <c r="B122" i="45" a="1"/>
  <c r="B122" i="45" s="1"/>
  <c r="B123" i="45" a="1"/>
  <c r="B123" i="45" s="1"/>
  <c r="L98" i="45" s="1"/>
  <c r="B124" i="45" a="1"/>
  <c r="B124" i="45" s="1"/>
  <c r="B125" i="45" a="1"/>
  <c r="B125" i="45" s="1"/>
  <c r="L100" i="45" s="1"/>
  <c r="B126" i="45" a="1"/>
  <c r="B126" i="45" s="1"/>
  <c r="L101" i="45" s="1"/>
  <c r="B127" i="45" a="1"/>
  <c r="B127" i="45" s="1"/>
  <c r="L102" i="45" s="1"/>
  <c r="B128" i="45" a="1"/>
  <c r="B128" i="45" s="1"/>
  <c r="B129" i="45" a="1"/>
  <c r="B129" i="45" s="1"/>
  <c r="B130" i="45" a="1"/>
  <c r="B130" i="45" s="1"/>
  <c r="L105" i="45" s="1"/>
  <c r="B131" i="45" a="1"/>
  <c r="B131" i="45" s="1"/>
  <c r="B132" i="45" a="1"/>
  <c r="B132" i="45" s="1"/>
  <c r="B133" i="45" a="1"/>
  <c r="B133" i="45" s="1"/>
  <c r="B134" i="45" a="1"/>
  <c r="B134" i="45" s="1"/>
  <c r="B135" i="45" a="1"/>
  <c r="B135" i="45" s="1"/>
  <c r="L110" i="45" s="1"/>
  <c r="B136" i="45" a="1"/>
  <c r="B136" i="45" s="1"/>
  <c r="B137" i="45" a="1"/>
  <c r="B137" i="45" s="1"/>
  <c r="L112" i="45" s="1"/>
  <c r="B138" i="45" a="1"/>
  <c r="B138" i="45" s="1"/>
  <c r="B139" i="45" a="1"/>
  <c r="B139" i="45" s="1"/>
  <c r="B140" i="45" a="1"/>
  <c r="B140" i="45" s="1"/>
  <c r="B141" i="45" a="1"/>
  <c r="B141" i="45" s="1"/>
  <c r="L116" i="45" s="1"/>
  <c r="B142" i="45" a="1"/>
  <c r="B142" i="45" s="1"/>
  <c r="L117" i="45" s="1"/>
  <c r="B143" i="45" a="1"/>
  <c r="B143" i="45" s="1"/>
  <c r="L118" i="45" s="1"/>
  <c r="B144" i="45" a="1"/>
  <c r="B144" i="45" s="1"/>
  <c r="B145" i="45" a="1"/>
  <c r="B145" i="45" s="1"/>
  <c r="B146" i="45" a="1"/>
  <c r="B146" i="45" s="1"/>
  <c r="B147" i="45" a="1"/>
  <c r="B147" i="45" s="1"/>
  <c r="L122" i="45" s="1"/>
  <c r="B148" i="45" a="1"/>
  <c r="B148" i="45" s="1"/>
  <c r="B149" i="45" a="1"/>
  <c r="B149" i="45" s="1"/>
  <c r="L124" i="45" s="1"/>
  <c r="B150" i="45" a="1"/>
  <c r="B150" i="45" s="1"/>
  <c r="L125" i="45" s="1"/>
  <c r="B151" i="45" a="1"/>
  <c r="B151" i="45" s="1"/>
  <c r="L126" i="45" s="1"/>
  <c r="B152" i="45" a="1"/>
  <c r="B152" i="45" s="1"/>
  <c r="B153" i="45" a="1"/>
  <c r="B153" i="45" s="1"/>
  <c r="L128" i="45" s="1"/>
  <c r="B154" i="45" a="1"/>
  <c r="B154" i="45" s="1"/>
  <c r="B155" i="45" a="1"/>
  <c r="B155" i="45" s="1"/>
  <c r="L130" i="45" s="1"/>
  <c r="B156" i="45" a="1"/>
  <c r="B156" i="45" s="1"/>
  <c r="B157" i="45" a="1"/>
  <c r="B157" i="45" s="1"/>
  <c r="B158" i="45" a="1"/>
  <c r="B158" i="45" s="1"/>
  <c r="B159" i="45" a="1"/>
  <c r="B159" i="45" s="1"/>
  <c r="B160" i="45" a="1"/>
  <c r="B160" i="45" s="1"/>
  <c r="L135" i="45" s="1"/>
  <c r="B161" i="45" a="1"/>
  <c r="B161" i="45" s="1"/>
  <c r="L136" i="45" s="1"/>
  <c r="B162" i="45" a="1"/>
  <c r="B162" i="45" s="1"/>
  <c r="L137" i="45" s="1"/>
  <c r="B163" i="45" a="1"/>
  <c r="B163" i="45" s="1"/>
  <c r="L138" i="45" s="1"/>
  <c r="B164" i="45" a="1"/>
  <c r="B164" i="45" s="1"/>
  <c r="B165" i="45" a="1"/>
  <c r="B165" i="45" s="1"/>
  <c r="B166" i="45" a="1"/>
  <c r="B166" i="45" s="1"/>
  <c r="B167" i="45" a="1"/>
  <c r="B167" i="45" s="1"/>
  <c r="L142" i="45" s="1"/>
  <c r="B168" i="45" a="1"/>
  <c r="B168" i="45" s="1"/>
  <c r="B169" i="45" a="1"/>
  <c r="B169" i="45" s="1"/>
  <c r="B170" i="45" a="1"/>
  <c r="B170" i="45" s="1"/>
  <c r="B171" i="45" a="1"/>
  <c r="B171" i="45" s="1"/>
  <c r="B172" i="45" a="1"/>
  <c r="B172" i="45" s="1"/>
  <c r="B173" i="45" a="1"/>
  <c r="B173" i="45" s="1"/>
  <c r="B174" i="45" a="1"/>
  <c r="B174" i="45" s="1"/>
  <c r="B175" i="45" a="1"/>
  <c r="B175" i="45" s="1"/>
  <c r="L150" i="45" s="1"/>
  <c r="B176" i="45" a="1"/>
  <c r="B176" i="45" s="1"/>
  <c r="B177" i="45" a="1"/>
  <c r="B177" i="45" s="1"/>
  <c r="B178" i="45" a="1"/>
  <c r="B178" i="45" s="1"/>
  <c r="B179" i="45" a="1"/>
  <c r="B179" i="45" s="1"/>
  <c r="L154" i="45" s="1"/>
  <c r="B180" i="45" a="1"/>
  <c r="B180" i="45" s="1"/>
  <c r="B181" i="45" a="1"/>
  <c r="B181" i="45" s="1"/>
  <c r="B182" i="45" a="1"/>
  <c r="B182" i="45" s="1"/>
  <c r="B183" i="45" a="1"/>
  <c r="B183" i="45" s="1"/>
  <c r="L158" i="45" s="1"/>
  <c r="B184" i="45" a="1"/>
  <c r="B184" i="45" s="1"/>
  <c r="L159" i="45" s="1"/>
  <c r="B185" i="45" a="1"/>
  <c r="B185" i="45" s="1"/>
  <c r="L160" i="45" s="1"/>
  <c r="B186" i="45" a="1"/>
  <c r="B186" i="45" s="1"/>
  <c r="L161" i="45" s="1"/>
  <c r="B187" i="45" a="1"/>
  <c r="B187" i="45" s="1"/>
  <c r="B188" i="45" a="1"/>
  <c r="B188" i="45" s="1"/>
  <c r="B189" i="45" a="1"/>
  <c r="B189" i="45" s="1"/>
  <c r="B190" i="45" a="1"/>
  <c r="B190" i="45" s="1"/>
  <c r="L165" i="45" s="1"/>
  <c r="B191" i="45" a="1"/>
  <c r="B191" i="45" s="1"/>
  <c r="L166" i="45" s="1"/>
  <c r="B192" i="45" a="1"/>
  <c r="B192" i="45" s="1"/>
  <c r="B193" i="45" a="1"/>
  <c r="B193" i="45" s="1"/>
  <c r="B194" i="45" a="1"/>
  <c r="B194" i="45" s="1"/>
  <c r="B195" i="45" a="1"/>
  <c r="B195" i="45" s="1"/>
  <c r="B196" i="45" a="1"/>
  <c r="B196" i="45" s="1"/>
  <c r="B197" i="45" a="1"/>
  <c r="B197" i="45" s="1"/>
  <c r="B198" i="45" a="1"/>
  <c r="B198" i="45" s="1"/>
  <c r="B199" i="45" a="1"/>
  <c r="B199" i="45" s="1"/>
  <c r="B200" i="45" a="1"/>
  <c r="B200" i="45" s="1"/>
  <c r="L4" i="45" l="1"/>
  <c r="L4" i="52"/>
  <c r="L154" i="51"/>
  <c r="L178" i="60"/>
  <c r="L76" i="61"/>
  <c r="L68" i="63"/>
  <c r="L37" i="66"/>
  <c r="L157" i="65"/>
  <c r="L85" i="65"/>
  <c r="L163" i="60"/>
  <c r="L127" i="60"/>
  <c r="L91" i="60"/>
  <c r="L79" i="60"/>
  <c r="L67" i="60"/>
  <c r="L55" i="60"/>
  <c r="L43" i="60"/>
  <c r="L31" i="60"/>
  <c r="L19" i="60"/>
  <c r="L7" i="60"/>
  <c r="L181" i="63"/>
  <c r="L169" i="63"/>
  <c r="L145" i="63"/>
  <c r="L145" i="61"/>
  <c r="L133" i="61"/>
  <c r="L73" i="61"/>
  <c r="L145" i="59"/>
  <c r="L73" i="59"/>
  <c r="L103" i="59"/>
  <c r="L91" i="59"/>
  <c r="L55" i="59"/>
  <c r="L43" i="59"/>
  <c r="L193" i="58"/>
  <c r="L157" i="58"/>
  <c r="L121" i="58"/>
  <c r="L85" i="58"/>
  <c r="L151" i="54"/>
  <c r="L139" i="54"/>
  <c r="L67" i="54"/>
  <c r="L157" i="56"/>
  <c r="L145" i="56"/>
  <c r="L133" i="56"/>
  <c r="L121" i="56"/>
  <c r="L109" i="56"/>
  <c r="L97" i="56"/>
  <c r="L85" i="56"/>
  <c r="L193" i="55"/>
  <c r="L181" i="55"/>
  <c r="L157" i="55"/>
  <c r="L49" i="55"/>
  <c r="L187" i="55"/>
  <c r="L115" i="55"/>
  <c r="L103" i="55"/>
  <c r="L43" i="55"/>
  <c r="L19" i="55"/>
  <c r="L7" i="55"/>
  <c r="L145" i="57"/>
  <c r="L133" i="57"/>
  <c r="L73" i="57"/>
  <c r="L61" i="57"/>
  <c r="L49" i="57"/>
  <c r="L149" i="57"/>
  <c r="L73" i="53"/>
  <c r="L61" i="53"/>
  <c r="L67" i="53"/>
  <c r="L55" i="53"/>
  <c r="L43" i="53"/>
  <c r="L66" i="52"/>
  <c r="L187" i="52"/>
  <c r="L173" i="52"/>
  <c r="L193" i="52"/>
  <c r="L25" i="52"/>
  <c r="L13" i="52"/>
  <c r="L54" i="52"/>
  <c r="L35" i="51"/>
  <c r="L170" i="51"/>
  <c r="L134" i="51"/>
  <c r="L122" i="51"/>
  <c r="L110" i="51"/>
  <c r="L98" i="51"/>
  <c r="L86" i="51"/>
  <c r="L74" i="51"/>
  <c r="L62" i="51"/>
  <c r="L50" i="51"/>
  <c r="L38" i="51"/>
  <c r="L145" i="51"/>
  <c r="L109" i="51"/>
  <c r="L97" i="51"/>
  <c r="L85" i="51"/>
  <c r="L49" i="51"/>
  <c r="L37" i="51"/>
  <c r="L25" i="51"/>
  <c r="L13" i="51"/>
  <c r="L199" i="51"/>
  <c r="L187" i="51"/>
  <c r="L67" i="51"/>
  <c r="L7" i="51"/>
  <c r="L133" i="63"/>
  <c r="L51" i="63"/>
  <c r="L163" i="66"/>
  <c r="L130" i="54"/>
  <c r="L78" i="57"/>
  <c r="L64" i="52"/>
  <c r="L178" i="58"/>
  <c r="L127" i="57"/>
  <c r="L181" i="58"/>
  <c r="L163" i="59"/>
  <c r="L60" i="60"/>
  <c r="L22" i="66"/>
  <c r="L66" i="60"/>
  <c r="L39" i="63"/>
  <c r="L63" i="63"/>
  <c r="L154" i="66"/>
  <c r="L85" i="55"/>
  <c r="L121" i="51"/>
  <c r="L121" i="55"/>
  <c r="L72" i="61"/>
  <c r="L121" i="65"/>
  <c r="L94" i="51"/>
  <c r="L178" i="54"/>
  <c r="L154" i="58"/>
  <c r="L175" i="60"/>
  <c r="L82" i="61"/>
  <c r="L32" i="63"/>
  <c r="L193" i="63"/>
  <c r="L46" i="65"/>
  <c r="L24" i="54"/>
  <c r="L172" i="55"/>
  <c r="L175" i="55"/>
  <c r="L62" i="57"/>
  <c r="L28" i="58"/>
  <c r="L103" i="65"/>
  <c r="L133" i="53"/>
  <c r="L100" i="61"/>
  <c r="L65" i="57"/>
  <c r="L55" i="65"/>
  <c r="L94" i="54"/>
  <c r="L73" i="55"/>
  <c r="L44" i="57"/>
  <c r="L73" i="58"/>
  <c r="L58" i="65"/>
  <c r="L145" i="65"/>
  <c r="L184" i="65"/>
  <c r="L193" i="65"/>
  <c r="L151" i="51"/>
  <c r="L181" i="51"/>
  <c r="L82" i="53"/>
  <c r="L31" i="57"/>
  <c r="L15" i="54"/>
  <c r="L40" i="51"/>
  <c r="L42" i="54"/>
  <c r="L112" i="57"/>
  <c r="L88" i="58"/>
  <c r="L154" i="63"/>
  <c r="L70" i="66"/>
  <c r="L82" i="66"/>
  <c r="L55" i="51"/>
  <c r="L49" i="65"/>
  <c r="L94" i="61"/>
  <c r="L79" i="51"/>
  <c r="L127" i="59"/>
  <c r="L66" i="61"/>
  <c r="L52" i="52"/>
  <c r="L88" i="54"/>
  <c r="L109" i="61"/>
  <c r="L169" i="53"/>
  <c r="L97" i="63"/>
  <c r="L109" i="59"/>
  <c r="L166" i="61"/>
  <c r="L12" i="54"/>
  <c r="L160" i="59"/>
  <c r="L67" i="61"/>
  <c r="L130" i="57"/>
  <c r="L190" i="52"/>
  <c r="L70" i="59"/>
  <c r="L127" i="51"/>
  <c r="L106" i="51"/>
  <c r="L76" i="53"/>
  <c r="L10" i="55"/>
  <c r="L76" i="59"/>
  <c r="L139" i="63"/>
  <c r="L67" i="65"/>
  <c r="L34" i="51"/>
  <c r="L145" i="55"/>
  <c r="L115" i="51"/>
  <c r="L97" i="53"/>
  <c r="L109" i="57"/>
  <c r="L24" i="61"/>
  <c r="L29" i="63"/>
  <c r="L9" i="54"/>
  <c r="L118" i="60"/>
  <c r="L136" i="66"/>
  <c r="L139" i="66"/>
  <c r="L47" i="54"/>
  <c r="L75" i="57"/>
  <c r="L94" i="66"/>
  <c r="L193" i="66"/>
  <c r="L196" i="66"/>
  <c r="L68" i="59"/>
  <c r="L63" i="60"/>
  <c r="L178" i="61"/>
  <c r="L181" i="61"/>
  <c r="L184" i="61"/>
  <c r="L66" i="66"/>
  <c r="L10" i="57"/>
  <c r="L12" i="61"/>
  <c r="L91" i="61"/>
  <c r="L118" i="61"/>
  <c r="L72" i="66"/>
  <c r="L106" i="66"/>
  <c r="L151" i="66"/>
  <c r="L61" i="52"/>
  <c r="L175" i="53"/>
  <c r="L6" i="55"/>
  <c r="L50" i="57"/>
  <c r="L49" i="59"/>
  <c r="L36" i="60"/>
  <c r="L106" i="60"/>
  <c r="L33" i="61"/>
  <c r="L136" i="61"/>
  <c r="L17" i="66"/>
  <c r="L118" i="66"/>
  <c r="L181" i="53"/>
  <c r="L184" i="53"/>
  <c r="L190" i="53"/>
  <c r="L154" i="55"/>
  <c r="L53" i="57"/>
  <c r="L48" i="60"/>
  <c r="L97" i="61"/>
  <c r="L97" i="65"/>
  <c r="L193" i="45"/>
  <c r="L175" i="45"/>
  <c r="L157" i="45"/>
  <c r="L109" i="45"/>
  <c r="L97" i="45"/>
  <c r="L67" i="45"/>
  <c r="L19" i="45"/>
  <c r="L16" i="51"/>
  <c r="L31" i="51"/>
  <c r="L61" i="51"/>
  <c r="L148" i="51"/>
  <c r="L172" i="51"/>
  <c r="L79" i="55"/>
  <c r="L169" i="45"/>
  <c r="L151" i="45"/>
  <c r="L121" i="45"/>
  <c r="L43" i="45"/>
  <c r="L89" i="45"/>
  <c r="L118" i="51"/>
  <c r="L67" i="52"/>
  <c r="L81" i="57"/>
  <c r="L199" i="45"/>
  <c r="L181" i="45"/>
  <c r="L145" i="45"/>
  <c r="L133" i="45"/>
  <c r="L115" i="45"/>
  <c r="L91" i="45"/>
  <c r="L85" i="45"/>
  <c r="L73" i="45"/>
  <c r="L61" i="45"/>
  <c r="L49" i="45"/>
  <c r="L37" i="45"/>
  <c r="L25" i="45"/>
  <c r="L13" i="45"/>
  <c r="L99" i="45"/>
  <c r="L65" i="45"/>
  <c r="L151" i="55"/>
  <c r="L19" i="52"/>
  <c r="L4" i="55"/>
  <c r="L76" i="57"/>
  <c r="L112" i="53"/>
  <c r="L22" i="51"/>
  <c r="L55" i="52"/>
  <c r="L40" i="52"/>
  <c r="L145" i="54"/>
  <c r="L60" i="54"/>
  <c r="L56" i="57"/>
  <c r="L88" i="59"/>
  <c r="L34" i="66"/>
  <c r="L10" i="51"/>
  <c r="L130" i="51"/>
  <c r="L7" i="52"/>
  <c r="L163" i="55"/>
  <c r="L35" i="57"/>
  <c r="L145" i="58"/>
  <c r="L61" i="59"/>
  <c r="L28" i="51"/>
  <c r="L73" i="51"/>
  <c r="L169" i="51"/>
  <c r="L115" i="54"/>
  <c r="L97" i="57"/>
  <c r="L76" i="51"/>
  <c r="L118" i="54"/>
  <c r="L175" i="54"/>
  <c r="L121" i="54"/>
  <c r="L4" i="57"/>
  <c r="L72" i="59"/>
  <c r="L157" i="59"/>
  <c r="L154" i="60"/>
  <c r="L36" i="63"/>
  <c r="L44" i="63"/>
  <c r="L40" i="66"/>
  <c r="L42" i="61"/>
  <c r="L118" i="53"/>
  <c r="L27" i="54"/>
  <c r="L38" i="54"/>
  <c r="L56" i="54"/>
  <c r="L82" i="54"/>
  <c r="L127" i="54"/>
  <c r="L115" i="57"/>
  <c r="L196" i="58"/>
  <c r="L118" i="59"/>
  <c r="L121" i="59"/>
  <c r="L76" i="60"/>
  <c r="L169" i="60"/>
  <c r="L19" i="57"/>
  <c r="L22" i="57"/>
  <c r="L62" i="59"/>
  <c r="L57" i="61"/>
  <c r="L52" i="58"/>
  <c r="L118" i="58"/>
  <c r="L160" i="65"/>
  <c r="L51" i="54"/>
  <c r="L184" i="54"/>
  <c r="L127" i="55"/>
  <c r="L184" i="55"/>
  <c r="L118" i="57"/>
  <c r="L65" i="63"/>
  <c r="L33" i="54"/>
  <c r="L69" i="54"/>
  <c r="L166" i="57"/>
  <c r="L169" i="57"/>
  <c r="L172" i="57"/>
  <c r="L160" i="58"/>
  <c r="L72" i="60"/>
  <c r="L133" i="65"/>
  <c r="L9" i="61"/>
  <c r="L169" i="61"/>
  <c r="L11" i="63"/>
  <c r="L14" i="63"/>
  <c r="L91" i="55"/>
  <c r="L133" i="55"/>
  <c r="L106" i="58"/>
  <c r="L169" i="59"/>
  <c r="L172" i="59"/>
  <c r="L103" i="60"/>
  <c r="L193" i="60"/>
  <c r="L196" i="60"/>
  <c r="L64" i="61"/>
  <c r="L43" i="52"/>
  <c r="L154" i="53"/>
  <c r="L21" i="54"/>
  <c r="L65" i="54"/>
  <c r="L172" i="54"/>
  <c r="L142" i="55"/>
  <c r="L160" i="55"/>
  <c r="L68" i="57"/>
  <c r="L64" i="58"/>
  <c r="L85" i="59"/>
  <c r="L187" i="59"/>
  <c r="L190" i="59"/>
  <c r="L142" i="60"/>
  <c r="L21" i="61"/>
  <c r="L115" i="61"/>
  <c r="L59" i="63"/>
  <c r="L103" i="63"/>
  <c r="L190" i="63"/>
  <c r="L124" i="65"/>
  <c r="L54" i="66"/>
  <c r="L57" i="66"/>
  <c r="L71" i="66"/>
  <c r="L124" i="61"/>
  <c r="L60" i="63"/>
  <c r="L199" i="66"/>
  <c r="L130" i="66"/>
  <c r="L112" i="60"/>
  <c r="L193" i="61"/>
  <c r="L196" i="61"/>
  <c r="L199" i="61"/>
  <c r="L17" i="63"/>
  <c r="L47" i="63"/>
  <c r="L196" i="65"/>
  <c r="L199" i="65"/>
  <c r="L58" i="66"/>
  <c r="L133" i="66"/>
  <c r="L157" i="66"/>
  <c r="L130" i="61"/>
  <c r="L148" i="63"/>
  <c r="L61" i="65"/>
  <c r="L118" i="65"/>
  <c r="L48" i="63"/>
  <c r="L151" i="63"/>
  <c r="L4" i="66"/>
  <c r="L154" i="61"/>
  <c r="L72" i="63"/>
  <c r="L184" i="63"/>
  <c r="L59" i="66"/>
  <c r="L62" i="66"/>
  <c r="L121" i="66"/>
  <c r="L48" i="66"/>
  <c r="L175" i="66"/>
  <c r="L178" i="66"/>
  <c r="L181" i="66"/>
  <c r="L186" i="45"/>
  <c r="L147" i="45"/>
  <c r="L43" i="51"/>
  <c r="L82" i="51"/>
  <c r="L112" i="51"/>
  <c r="L175" i="51"/>
  <c r="L66" i="54"/>
  <c r="L9" i="55"/>
  <c r="L19" i="51"/>
  <c r="L168" i="45"/>
  <c r="L70" i="51"/>
  <c r="L133" i="51"/>
  <c r="L178" i="51"/>
  <c r="L100" i="53"/>
  <c r="L90" i="45"/>
  <c r="L173" i="45"/>
  <c r="L42" i="45"/>
  <c r="L100" i="51"/>
  <c r="L136" i="51"/>
  <c r="L151" i="53"/>
  <c r="L39" i="54"/>
  <c r="L87" i="45"/>
  <c r="L191" i="45"/>
  <c r="L179" i="45"/>
  <c r="L167" i="45"/>
  <c r="L155" i="45"/>
  <c r="L143" i="45"/>
  <c r="L119" i="45"/>
  <c r="L107" i="45"/>
  <c r="L95" i="45"/>
  <c r="L83" i="45"/>
  <c r="L71" i="45"/>
  <c r="L59" i="45"/>
  <c r="L47" i="45"/>
  <c r="L35" i="45"/>
  <c r="L171" i="45"/>
  <c r="L103" i="51"/>
  <c r="L192" i="45"/>
  <c r="L174" i="45"/>
  <c r="L16" i="52"/>
  <c r="L49" i="52"/>
  <c r="L162" i="45"/>
  <c r="L123" i="45"/>
  <c r="L39" i="45"/>
  <c r="L129" i="45"/>
  <c r="L75" i="45"/>
  <c r="L141" i="45"/>
  <c r="L198" i="45"/>
  <c r="L114" i="45"/>
  <c r="L3" i="45"/>
  <c r="L197" i="45"/>
  <c r="L153" i="45"/>
  <c r="L113" i="45"/>
  <c r="L66" i="45"/>
  <c r="L52" i="51"/>
  <c r="L37" i="52"/>
  <c r="L195" i="45"/>
  <c r="L111" i="45"/>
  <c r="L18" i="45"/>
  <c r="L149" i="45"/>
  <c r="L63" i="45"/>
  <c r="L145" i="53"/>
  <c r="L79" i="54"/>
  <c r="L181" i="54"/>
  <c r="L3" i="55"/>
  <c r="L169" i="55"/>
  <c r="L91" i="57"/>
  <c r="L151" i="57"/>
  <c r="L79" i="61"/>
  <c r="L28" i="52"/>
  <c r="L72" i="55"/>
  <c r="L48" i="61"/>
  <c r="L106" i="59"/>
  <c r="L144" i="45"/>
  <c r="L120" i="45"/>
  <c r="L108" i="45"/>
  <c r="L96" i="45"/>
  <c r="L84" i="45"/>
  <c r="L72" i="45"/>
  <c r="L60" i="45"/>
  <c r="L48" i="45"/>
  <c r="L36" i="45"/>
  <c r="L24" i="45"/>
  <c r="L12" i="45"/>
  <c r="L88" i="53"/>
  <c r="L109" i="53"/>
  <c r="L187" i="54"/>
  <c r="L32" i="57"/>
  <c r="L190" i="51"/>
  <c r="L193" i="51"/>
  <c r="L10" i="52"/>
  <c r="L31" i="52"/>
  <c r="L100" i="54"/>
  <c r="L34" i="52"/>
  <c r="L46" i="52"/>
  <c r="L58" i="52"/>
  <c r="L70" i="52"/>
  <c r="L196" i="52"/>
  <c r="L109" i="54"/>
  <c r="L163" i="54"/>
  <c r="L97" i="55"/>
  <c r="L196" i="55"/>
  <c r="L82" i="58"/>
  <c r="L97" i="54"/>
  <c r="L148" i="54"/>
  <c r="L16" i="58"/>
  <c r="L178" i="53"/>
  <c r="L85" i="54"/>
  <c r="L160" i="54"/>
  <c r="L38" i="57"/>
  <c r="L71" i="57"/>
  <c r="L50" i="59"/>
  <c r="L58" i="59"/>
  <c r="L64" i="59"/>
  <c r="L109" i="55"/>
  <c r="L139" i="55"/>
  <c r="L41" i="57"/>
  <c r="L154" i="57"/>
  <c r="L148" i="59"/>
  <c r="L187" i="53"/>
  <c r="L32" i="54"/>
  <c r="L41" i="54"/>
  <c r="L50" i="54"/>
  <c r="L59" i="54"/>
  <c r="L68" i="54"/>
  <c r="L103" i="54"/>
  <c r="L142" i="54"/>
  <c r="L28" i="57"/>
  <c r="L59" i="57"/>
  <c r="L193" i="53"/>
  <c r="L196" i="53"/>
  <c r="L199" i="53"/>
  <c r="L91" i="54"/>
  <c r="L133" i="54"/>
  <c r="L154" i="54"/>
  <c r="L79" i="57"/>
  <c r="L190" i="57"/>
  <c r="L193" i="57"/>
  <c r="L196" i="57"/>
  <c r="L199" i="57"/>
  <c r="L47" i="57"/>
  <c r="L35" i="54"/>
  <c r="L44" i="54"/>
  <c r="L53" i="54"/>
  <c r="L62" i="54"/>
  <c r="L71" i="54"/>
  <c r="L166" i="54"/>
  <c r="L142" i="57"/>
  <c r="L40" i="58"/>
  <c r="L67" i="58"/>
  <c r="L46" i="59"/>
  <c r="L184" i="57"/>
  <c r="L187" i="57"/>
  <c r="L175" i="58"/>
  <c r="L133" i="59"/>
  <c r="L139" i="60"/>
  <c r="L20" i="63"/>
  <c r="L34" i="57"/>
  <c r="L53" i="59"/>
  <c r="L97" i="60"/>
  <c r="L139" i="59"/>
  <c r="L145" i="60"/>
  <c r="L7" i="57"/>
  <c r="L37" i="57"/>
  <c r="L56" i="59"/>
  <c r="L71" i="59"/>
  <c r="L124" i="59"/>
  <c r="L175" i="59"/>
  <c r="L178" i="59"/>
  <c r="L181" i="59"/>
  <c r="L184" i="59"/>
  <c r="L35" i="63"/>
  <c r="L71" i="63"/>
  <c r="L118" i="63"/>
  <c r="L13" i="57"/>
  <c r="L40" i="57"/>
  <c r="L5" i="59"/>
  <c r="L8" i="59"/>
  <c r="L17" i="59"/>
  <c r="L20" i="59"/>
  <c r="L23" i="59"/>
  <c r="L29" i="59"/>
  <c r="L32" i="59"/>
  <c r="L35" i="59"/>
  <c r="L38" i="59"/>
  <c r="L59" i="59"/>
  <c r="L142" i="59"/>
  <c r="L30" i="61"/>
  <c r="L70" i="61"/>
  <c r="L61" i="66"/>
  <c r="L16" i="57"/>
  <c r="L142" i="58"/>
  <c r="L97" i="59"/>
  <c r="L82" i="60"/>
  <c r="L163" i="57"/>
  <c r="L67" i="59"/>
  <c r="L112" i="59"/>
  <c r="L25" i="57"/>
  <c r="L148" i="57"/>
  <c r="L175" i="57"/>
  <c r="L178" i="57"/>
  <c r="L181" i="57"/>
  <c r="L65" i="59"/>
  <c r="L33" i="60"/>
  <c r="L54" i="60"/>
  <c r="L163" i="61"/>
  <c r="L45" i="60"/>
  <c r="L160" i="61"/>
  <c r="L42" i="63"/>
  <c r="L54" i="63"/>
  <c r="L66" i="63"/>
  <c r="L115" i="63"/>
  <c r="L88" i="65"/>
  <c r="L12" i="66"/>
  <c r="L35" i="66"/>
  <c r="L187" i="61"/>
  <c r="L190" i="61"/>
  <c r="L33" i="63"/>
  <c r="L45" i="63"/>
  <c r="L57" i="63"/>
  <c r="L69" i="63"/>
  <c r="L30" i="66"/>
  <c r="L53" i="66"/>
  <c r="L51" i="60"/>
  <c r="L148" i="60"/>
  <c r="L112" i="61"/>
  <c r="L127" i="61"/>
  <c r="L151" i="61"/>
  <c r="L5" i="63"/>
  <c r="L23" i="63"/>
  <c r="L38" i="63"/>
  <c r="L50" i="63"/>
  <c r="L62" i="63"/>
  <c r="L7" i="66"/>
  <c r="L18" i="61"/>
  <c r="L36" i="61"/>
  <c r="L54" i="61"/>
  <c r="L70" i="65"/>
  <c r="L39" i="60"/>
  <c r="L57" i="60"/>
  <c r="L69" i="60"/>
  <c r="L184" i="60"/>
  <c r="L187" i="60"/>
  <c r="L190" i="60"/>
  <c r="L109" i="63"/>
  <c r="L25" i="66"/>
  <c r="L193" i="59"/>
  <c r="L196" i="59"/>
  <c r="L199" i="59"/>
  <c r="L42" i="60"/>
  <c r="L199" i="60"/>
  <c r="L112" i="63"/>
  <c r="L136" i="65"/>
  <c r="L43" i="66"/>
  <c r="L76" i="66"/>
  <c r="L88" i="66"/>
  <c r="L100" i="66"/>
  <c r="L112" i="66"/>
  <c r="L124" i="66"/>
  <c r="L190" i="66"/>
  <c r="L73" i="65"/>
  <c r="L106" i="65"/>
  <c r="L169" i="65"/>
  <c r="L15" i="66"/>
  <c r="L20" i="66"/>
  <c r="L33" i="66"/>
  <c r="L38" i="66"/>
  <c r="L51" i="66"/>
  <c r="L56" i="66"/>
  <c r="L69" i="66"/>
  <c r="L79" i="66"/>
  <c r="L91" i="66"/>
  <c r="L103" i="66"/>
  <c r="L115" i="66"/>
  <c r="L127" i="66"/>
  <c r="L148" i="66"/>
  <c r="L109" i="65"/>
  <c r="L154" i="65"/>
  <c r="L172" i="65"/>
  <c r="L175" i="65"/>
  <c r="L5" i="66"/>
  <c r="L10" i="66"/>
  <c r="L18" i="66"/>
  <c r="L23" i="66"/>
  <c r="L28" i="66"/>
  <c r="L36" i="66"/>
  <c r="L46" i="66"/>
  <c r="L64" i="66"/>
  <c r="L160" i="66"/>
  <c r="L52" i="65"/>
  <c r="L64" i="65"/>
  <c r="L82" i="65"/>
  <c r="L139" i="65"/>
  <c r="L178" i="65"/>
  <c r="L181" i="65"/>
  <c r="L3" i="66"/>
  <c r="L8" i="66"/>
  <c r="L13" i="66"/>
  <c r="L21" i="66"/>
  <c r="L26" i="66"/>
  <c r="L31" i="66"/>
  <c r="L39" i="66"/>
  <c r="L44" i="66"/>
  <c r="L49" i="66"/>
  <c r="L67" i="66"/>
  <c r="L166" i="66"/>
  <c r="L169" i="66"/>
  <c r="L183" i="66"/>
  <c r="L142" i="66"/>
  <c r="L172" i="66"/>
  <c r="L142" i="65"/>
  <c r="L187" i="65"/>
  <c r="L190" i="65"/>
  <c r="L6" i="66"/>
  <c r="L11" i="66"/>
  <c r="L24" i="66"/>
  <c r="L29" i="66"/>
  <c r="L42" i="66"/>
  <c r="L47" i="66"/>
  <c r="L60" i="66"/>
  <c r="L73" i="66"/>
  <c r="L85" i="66"/>
  <c r="L97" i="66"/>
  <c r="L109" i="66"/>
  <c r="L9" i="66"/>
  <c r="L14" i="66"/>
  <c r="L27" i="66"/>
  <c r="L32" i="66"/>
  <c r="L45" i="66"/>
  <c r="L50" i="66"/>
  <c r="L63" i="66"/>
  <c r="L68" i="66"/>
  <c r="L145" i="66"/>
  <c r="L184" i="66"/>
  <c r="L187" i="66"/>
  <c r="L176" i="66"/>
  <c r="L41" i="66"/>
  <c r="L162" i="66"/>
  <c r="L171" i="66"/>
  <c r="L180" i="66"/>
  <c r="L189" i="66"/>
  <c r="L65" i="66"/>
  <c r="L165" i="66"/>
  <c r="L174" i="66"/>
  <c r="L192" i="66"/>
  <c r="L167" i="66"/>
  <c r="L194" i="66"/>
  <c r="L161" i="66"/>
  <c r="L170" i="66"/>
  <c r="L179" i="66"/>
  <c r="L188" i="66"/>
  <c r="L197" i="66"/>
  <c r="L177" i="66"/>
  <c r="L186" i="66"/>
  <c r="L195" i="66"/>
  <c r="L164" i="66"/>
  <c r="L173" i="66"/>
  <c r="L182" i="66"/>
  <c r="L191" i="66"/>
  <c r="L185" i="66"/>
  <c r="L200" i="66"/>
  <c r="L188" i="65"/>
  <c r="L79" i="65"/>
  <c r="L81" i="65"/>
  <c r="L98" i="65"/>
  <c r="L115" i="65"/>
  <c r="L117" i="65"/>
  <c r="L134" i="65"/>
  <c r="L151" i="65"/>
  <c r="L153" i="65"/>
  <c r="L183" i="65"/>
  <c r="L168" i="65"/>
  <c r="L77" i="65"/>
  <c r="L94" i="65"/>
  <c r="L96" i="65"/>
  <c r="L113" i="65"/>
  <c r="L130" i="65"/>
  <c r="L132" i="65"/>
  <c r="L149" i="65"/>
  <c r="L166" i="65"/>
  <c r="L173" i="65"/>
  <c r="L191" i="65"/>
  <c r="L75" i="65"/>
  <c r="L92" i="65"/>
  <c r="L171" i="65"/>
  <c r="L186" i="65"/>
  <c r="L4" i="65"/>
  <c r="L7" i="65"/>
  <c r="L10" i="65"/>
  <c r="L13" i="65"/>
  <c r="L16" i="65"/>
  <c r="L19" i="65"/>
  <c r="L22" i="65"/>
  <c r="L25" i="65"/>
  <c r="L28" i="65"/>
  <c r="L31" i="65"/>
  <c r="L34" i="65"/>
  <c r="L37" i="65"/>
  <c r="L40" i="65"/>
  <c r="L194" i="65"/>
  <c r="L189" i="65"/>
  <c r="L174" i="65"/>
  <c r="L179" i="65"/>
  <c r="L197" i="65"/>
  <c r="L180" i="65"/>
  <c r="L192" i="65"/>
  <c r="L3" i="65"/>
  <c r="L6" i="65"/>
  <c r="L9" i="65"/>
  <c r="L12" i="65"/>
  <c r="L15" i="65"/>
  <c r="L18" i="65"/>
  <c r="L21" i="65"/>
  <c r="L24" i="65"/>
  <c r="L27" i="65"/>
  <c r="L30" i="65"/>
  <c r="L33" i="65"/>
  <c r="L36" i="65"/>
  <c r="L39" i="65"/>
  <c r="L42" i="65"/>
  <c r="L45" i="65"/>
  <c r="L48" i="65"/>
  <c r="L51" i="65"/>
  <c r="L54" i="65"/>
  <c r="L57" i="65"/>
  <c r="L60" i="65"/>
  <c r="L63" i="65"/>
  <c r="L66" i="65"/>
  <c r="L69" i="65"/>
  <c r="L72" i="65"/>
  <c r="L76" i="65"/>
  <c r="L78" i="65"/>
  <c r="L95" i="65"/>
  <c r="L112" i="65"/>
  <c r="L114" i="65"/>
  <c r="L131" i="65"/>
  <c r="L148" i="65"/>
  <c r="L150" i="65"/>
  <c r="L167" i="65"/>
  <c r="L182" i="65"/>
  <c r="L74" i="65"/>
  <c r="L91" i="65"/>
  <c r="L93" i="65"/>
  <c r="L110" i="65"/>
  <c r="L146" i="65"/>
  <c r="L163" i="65"/>
  <c r="L165" i="65"/>
  <c r="L177" i="65"/>
  <c r="L195" i="65"/>
  <c r="L198" i="65"/>
  <c r="L89" i="65"/>
  <c r="L108" i="65"/>
  <c r="L125" i="65"/>
  <c r="L144" i="65"/>
  <c r="L161" i="65"/>
  <c r="L185" i="65"/>
  <c r="L200" i="65"/>
  <c r="L91" i="63"/>
  <c r="L93" i="63"/>
  <c r="L110" i="63"/>
  <c r="L127" i="63"/>
  <c r="L129" i="63"/>
  <c r="L146" i="63"/>
  <c r="L163" i="63"/>
  <c r="L165" i="63"/>
  <c r="L182" i="63"/>
  <c r="L189" i="63"/>
  <c r="L196" i="63"/>
  <c r="L191" i="63"/>
  <c r="L4" i="63"/>
  <c r="L7" i="63"/>
  <c r="L10" i="63"/>
  <c r="L13" i="63"/>
  <c r="L16" i="63"/>
  <c r="L19" i="63"/>
  <c r="L22" i="63"/>
  <c r="L25" i="63"/>
  <c r="L28" i="63"/>
  <c r="L31" i="63"/>
  <c r="L34" i="63"/>
  <c r="L37" i="63"/>
  <c r="L40" i="63"/>
  <c r="L43" i="63"/>
  <c r="L46" i="63"/>
  <c r="L49" i="63"/>
  <c r="L52" i="63"/>
  <c r="L55" i="63"/>
  <c r="L58" i="63"/>
  <c r="L61" i="63"/>
  <c r="L64" i="63"/>
  <c r="L67" i="63"/>
  <c r="L70" i="63"/>
  <c r="L73" i="63"/>
  <c r="L79" i="63"/>
  <c r="L85" i="63"/>
  <c r="L89" i="63"/>
  <c r="L106" i="63"/>
  <c r="L108" i="63"/>
  <c r="L125" i="63"/>
  <c r="L142" i="63"/>
  <c r="L144" i="63"/>
  <c r="L161" i="63"/>
  <c r="L178" i="63"/>
  <c r="L180" i="63"/>
  <c r="L194" i="63"/>
  <c r="L75" i="63"/>
  <c r="L77" i="63"/>
  <c r="L81" i="63"/>
  <c r="L83" i="63"/>
  <c r="L87" i="63"/>
  <c r="L104" i="63"/>
  <c r="L121" i="63"/>
  <c r="L123" i="63"/>
  <c r="L140" i="63"/>
  <c r="L157" i="63"/>
  <c r="L159" i="63"/>
  <c r="L185" i="63"/>
  <c r="L192" i="63"/>
  <c r="L199" i="63"/>
  <c r="L98" i="63"/>
  <c r="L117" i="63"/>
  <c r="L134" i="63"/>
  <c r="L153" i="63"/>
  <c r="L170" i="63"/>
  <c r="L197" i="63"/>
  <c r="L3" i="63"/>
  <c r="L6" i="63"/>
  <c r="L9" i="63"/>
  <c r="L12" i="63"/>
  <c r="L15" i="63"/>
  <c r="L18" i="63"/>
  <c r="L21" i="63"/>
  <c r="L24" i="63"/>
  <c r="L27" i="63"/>
  <c r="L30" i="63"/>
  <c r="L195" i="63"/>
  <c r="L124" i="63"/>
  <c r="L126" i="63"/>
  <c r="L143" i="63"/>
  <c r="L160" i="63"/>
  <c r="L162" i="63"/>
  <c r="L179" i="63"/>
  <c r="L188" i="63"/>
  <c r="L74" i="63"/>
  <c r="L78" i="63"/>
  <c r="L80" i="63"/>
  <c r="L84" i="63"/>
  <c r="L86" i="63"/>
  <c r="L105" i="63"/>
  <c r="L122" i="63"/>
  <c r="L198" i="63"/>
  <c r="L200" i="63"/>
  <c r="L188" i="61"/>
  <c r="L89" i="61"/>
  <c r="L106" i="61"/>
  <c r="L108" i="61"/>
  <c r="L125" i="61"/>
  <c r="L142" i="61"/>
  <c r="L144" i="61"/>
  <c r="L161" i="61"/>
  <c r="L191" i="61"/>
  <c r="L5" i="61"/>
  <c r="L8" i="61"/>
  <c r="L11" i="61"/>
  <c r="L14" i="61"/>
  <c r="L17" i="61"/>
  <c r="L20" i="61"/>
  <c r="L23" i="61"/>
  <c r="L26" i="61"/>
  <c r="L29" i="61"/>
  <c r="L32" i="61"/>
  <c r="L35" i="61"/>
  <c r="L38" i="61"/>
  <c r="L41" i="61"/>
  <c r="L44" i="61"/>
  <c r="L47" i="61"/>
  <c r="L50" i="61"/>
  <c r="L53" i="61"/>
  <c r="L56" i="61"/>
  <c r="L59" i="61"/>
  <c r="L62" i="61"/>
  <c r="L65" i="61"/>
  <c r="L68" i="61"/>
  <c r="L71" i="61"/>
  <c r="L85" i="61"/>
  <c r="L87" i="61"/>
  <c r="L104" i="61"/>
  <c r="L121" i="61"/>
  <c r="L123" i="61"/>
  <c r="L140" i="61"/>
  <c r="L157" i="61"/>
  <c r="L159" i="61"/>
  <c r="L176" i="61"/>
  <c r="L186" i="61"/>
  <c r="L194" i="61"/>
  <c r="L129" i="61"/>
  <c r="L146" i="61"/>
  <c r="L189" i="61"/>
  <c r="L198" i="61"/>
  <c r="L165" i="61"/>
  <c r="L179" i="61"/>
  <c r="L197" i="61"/>
  <c r="L74" i="61"/>
  <c r="L183" i="61"/>
  <c r="L4" i="61"/>
  <c r="L7" i="61"/>
  <c r="L10" i="61"/>
  <c r="L13" i="61"/>
  <c r="L16" i="61"/>
  <c r="L19" i="61"/>
  <c r="L22" i="61"/>
  <c r="L25" i="61"/>
  <c r="L28" i="61"/>
  <c r="L31" i="61"/>
  <c r="L34" i="61"/>
  <c r="L37" i="61"/>
  <c r="L40" i="61"/>
  <c r="L43" i="61"/>
  <c r="L46" i="61"/>
  <c r="L49" i="61"/>
  <c r="L52" i="61"/>
  <c r="L55" i="61"/>
  <c r="L58" i="61"/>
  <c r="L61" i="61"/>
  <c r="L177" i="61"/>
  <c r="L192" i="61"/>
  <c r="L126" i="61"/>
  <c r="L143" i="61"/>
  <c r="L162" i="61"/>
  <c r="L93" i="61"/>
  <c r="L110" i="61"/>
  <c r="L86" i="61"/>
  <c r="L182" i="61"/>
  <c r="L195" i="61"/>
  <c r="L84" i="61"/>
  <c r="L101" i="61"/>
  <c r="L180" i="61"/>
  <c r="L185" i="61"/>
  <c r="L200" i="61"/>
  <c r="L188" i="60"/>
  <c r="L198" i="60"/>
  <c r="L98" i="60"/>
  <c r="L115" i="60"/>
  <c r="L117" i="60"/>
  <c r="L134" i="60"/>
  <c r="L151" i="60"/>
  <c r="L153" i="60"/>
  <c r="L170" i="60"/>
  <c r="L183" i="60"/>
  <c r="L94" i="60"/>
  <c r="L96" i="60"/>
  <c r="L113" i="60"/>
  <c r="L130" i="60"/>
  <c r="L132" i="60"/>
  <c r="L149" i="60"/>
  <c r="L179" i="60"/>
  <c r="L191" i="60"/>
  <c r="L3" i="60"/>
  <c r="L6" i="60"/>
  <c r="L9" i="60"/>
  <c r="L12" i="60"/>
  <c r="L15" i="60"/>
  <c r="L18" i="60"/>
  <c r="L21" i="60"/>
  <c r="L24" i="60"/>
  <c r="L27" i="60"/>
  <c r="L30" i="60"/>
  <c r="L186" i="60"/>
  <c r="L194" i="60"/>
  <c r="L189" i="60"/>
  <c r="L182" i="60"/>
  <c r="L197" i="60"/>
  <c r="L5" i="60"/>
  <c r="L8" i="60"/>
  <c r="L11" i="60"/>
  <c r="L14" i="60"/>
  <c r="L17" i="60"/>
  <c r="L20" i="60"/>
  <c r="L23" i="60"/>
  <c r="L26" i="60"/>
  <c r="L29" i="60"/>
  <c r="L32" i="60"/>
  <c r="L35" i="60"/>
  <c r="L38" i="60"/>
  <c r="L41" i="60"/>
  <c r="L44" i="60"/>
  <c r="L47" i="60"/>
  <c r="L50" i="60"/>
  <c r="L53" i="60"/>
  <c r="L68" i="60"/>
  <c r="L71" i="60"/>
  <c r="L192" i="60"/>
  <c r="L95" i="60"/>
  <c r="L114" i="60"/>
  <c r="L131" i="60"/>
  <c r="L150" i="60"/>
  <c r="L167" i="60"/>
  <c r="L180" i="60"/>
  <c r="L185" i="60"/>
  <c r="L195" i="60"/>
  <c r="L161" i="60"/>
  <c r="L200" i="60"/>
  <c r="L11" i="59"/>
  <c r="L14" i="59"/>
  <c r="L26" i="59"/>
  <c r="L41" i="59"/>
  <c r="L44" i="59"/>
  <c r="L47" i="59"/>
  <c r="L140" i="59"/>
  <c r="L83" i="59"/>
  <c r="L100" i="59"/>
  <c r="L102" i="59"/>
  <c r="L119" i="59"/>
  <c r="L136" i="59"/>
  <c r="L138" i="59"/>
  <c r="L155" i="59"/>
  <c r="L173" i="59"/>
  <c r="L191" i="59"/>
  <c r="L170" i="59"/>
  <c r="L104" i="59"/>
  <c r="L183" i="59"/>
  <c r="L79" i="59"/>
  <c r="L81" i="59"/>
  <c r="L98" i="59"/>
  <c r="L115" i="59"/>
  <c r="L117" i="59"/>
  <c r="L134" i="59"/>
  <c r="L151" i="59"/>
  <c r="L153" i="59"/>
  <c r="L186" i="59"/>
  <c r="L87" i="59"/>
  <c r="L123" i="59"/>
  <c r="L77" i="59"/>
  <c r="L94" i="59"/>
  <c r="L96" i="59"/>
  <c r="L113" i="59"/>
  <c r="L130" i="59"/>
  <c r="L132" i="59"/>
  <c r="L149" i="59"/>
  <c r="L166" i="59"/>
  <c r="L168" i="59"/>
  <c r="L176" i="59"/>
  <c r="L194" i="59"/>
  <c r="L159" i="59"/>
  <c r="L4" i="59"/>
  <c r="L7" i="59"/>
  <c r="L10" i="59"/>
  <c r="L13" i="59"/>
  <c r="L16" i="59"/>
  <c r="L19" i="59"/>
  <c r="L22" i="59"/>
  <c r="L25" i="59"/>
  <c r="L28" i="59"/>
  <c r="L31" i="59"/>
  <c r="L34" i="59"/>
  <c r="L37" i="59"/>
  <c r="L40" i="59"/>
  <c r="L171" i="59"/>
  <c r="L189" i="59"/>
  <c r="L188" i="59"/>
  <c r="L179" i="59"/>
  <c r="L197" i="59"/>
  <c r="L180" i="59"/>
  <c r="L174" i="59"/>
  <c r="L192" i="59"/>
  <c r="L198" i="59"/>
  <c r="L82" i="59"/>
  <c r="L84" i="59"/>
  <c r="L101" i="59"/>
  <c r="L182" i="59"/>
  <c r="L3" i="59"/>
  <c r="L6" i="59"/>
  <c r="L9" i="59"/>
  <c r="L12" i="59"/>
  <c r="L15" i="59"/>
  <c r="L18" i="59"/>
  <c r="L21" i="59"/>
  <c r="L24" i="59"/>
  <c r="L27" i="59"/>
  <c r="L30" i="59"/>
  <c r="L33" i="59"/>
  <c r="L36" i="59"/>
  <c r="L39" i="59"/>
  <c r="L42" i="59"/>
  <c r="L45" i="59"/>
  <c r="L48" i="59"/>
  <c r="L51" i="59"/>
  <c r="L54" i="59"/>
  <c r="L57" i="59"/>
  <c r="L60" i="59"/>
  <c r="L63" i="59"/>
  <c r="L66" i="59"/>
  <c r="L69" i="59"/>
  <c r="L80" i="59"/>
  <c r="L99" i="59"/>
  <c r="L116" i="59"/>
  <c r="L135" i="59"/>
  <c r="L152" i="59"/>
  <c r="L177" i="59"/>
  <c r="L195" i="59"/>
  <c r="L185" i="59"/>
  <c r="L200" i="59"/>
  <c r="L98" i="58"/>
  <c r="L111" i="58"/>
  <c r="L147" i="58"/>
  <c r="L7" i="58"/>
  <c r="L19" i="58"/>
  <c r="L96" i="58"/>
  <c r="L109" i="58"/>
  <c r="L134" i="58"/>
  <c r="L115" i="58"/>
  <c r="L151" i="58"/>
  <c r="L194" i="58"/>
  <c r="L5" i="58"/>
  <c r="L17" i="58"/>
  <c r="L29" i="58"/>
  <c r="L31" i="58"/>
  <c r="L43" i="58"/>
  <c r="L8" i="58"/>
  <c r="L10" i="58"/>
  <c r="L20" i="58"/>
  <c r="L22" i="58"/>
  <c r="L32" i="58"/>
  <c r="L34" i="58"/>
  <c r="L46" i="58"/>
  <c r="L58" i="58"/>
  <c r="L77" i="58"/>
  <c r="L94" i="58"/>
  <c r="L55" i="58"/>
  <c r="L132" i="58"/>
  <c r="L170" i="58"/>
  <c r="L192" i="58"/>
  <c r="L11" i="58"/>
  <c r="L13" i="58"/>
  <c r="L23" i="58"/>
  <c r="L25" i="58"/>
  <c r="L37" i="58"/>
  <c r="L49" i="58"/>
  <c r="L61" i="58"/>
  <c r="L70" i="58"/>
  <c r="L113" i="58"/>
  <c r="L130" i="58"/>
  <c r="L149" i="58"/>
  <c r="L79" i="58"/>
  <c r="L75" i="58"/>
  <c r="L168" i="58"/>
  <c r="L4" i="58"/>
  <c r="L190" i="58"/>
  <c r="L14" i="58"/>
  <c r="L26" i="58"/>
  <c r="L166" i="58"/>
  <c r="L186" i="58"/>
  <c r="L81" i="58"/>
  <c r="L83" i="58"/>
  <c r="L100" i="58"/>
  <c r="L117" i="58"/>
  <c r="L119" i="58"/>
  <c r="L136" i="58"/>
  <c r="L153" i="58"/>
  <c r="L155" i="58"/>
  <c r="L172" i="58"/>
  <c r="L188" i="58"/>
  <c r="L3" i="58"/>
  <c r="L6" i="58"/>
  <c r="L9" i="58"/>
  <c r="L12" i="58"/>
  <c r="L15" i="58"/>
  <c r="L18" i="58"/>
  <c r="L21" i="58"/>
  <c r="L24" i="58"/>
  <c r="L27" i="58"/>
  <c r="L30" i="58"/>
  <c r="L33" i="58"/>
  <c r="L36" i="58"/>
  <c r="L39" i="58"/>
  <c r="L42" i="58"/>
  <c r="L45" i="58"/>
  <c r="L48" i="58"/>
  <c r="L51" i="58"/>
  <c r="L54" i="58"/>
  <c r="L57" i="58"/>
  <c r="L60" i="58"/>
  <c r="L180" i="58"/>
  <c r="L197" i="58"/>
  <c r="L87" i="58"/>
  <c r="L89" i="58"/>
  <c r="L123" i="58"/>
  <c r="L125" i="58"/>
  <c r="L182" i="58"/>
  <c r="L195" i="58"/>
  <c r="L76" i="58"/>
  <c r="L112" i="58"/>
  <c r="L148" i="58"/>
  <c r="L189" i="58"/>
  <c r="L35" i="58"/>
  <c r="L38" i="58"/>
  <c r="L41" i="58"/>
  <c r="L44" i="58"/>
  <c r="L47" i="58"/>
  <c r="L50" i="58"/>
  <c r="L53" i="58"/>
  <c r="L56" i="58"/>
  <c r="L59" i="58"/>
  <c r="L62" i="58"/>
  <c r="L65" i="58"/>
  <c r="L68" i="58"/>
  <c r="L71" i="58"/>
  <c r="L78" i="58"/>
  <c r="L80" i="58"/>
  <c r="L97" i="58"/>
  <c r="L114" i="58"/>
  <c r="L116" i="58"/>
  <c r="L133" i="58"/>
  <c r="L150" i="58"/>
  <c r="L152" i="58"/>
  <c r="L169" i="58"/>
  <c r="L191" i="58"/>
  <c r="L183" i="58"/>
  <c r="L198" i="58"/>
  <c r="L200" i="58"/>
  <c r="L95" i="57"/>
  <c r="L114" i="57"/>
  <c r="L131" i="57"/>
  <c r="L150" i="57"/>
  <c r="L176" i="57"/>
  <c r="L186" i="57"/>
  <c r="L179" i="57"/>
  <c r="L3" i="57"/>
  <c r="L6" i="57"/>
  <c r="L9" i="57"/>
  <c r="L12" i="57"/>
  <c r="L15" i="57"/>
  <c r="L18" i="57"/>
  <c r="L21" i="57"/>
  <c r="L24" i="57"/>
  <c r="L27" i="57"/>
  <c r="L30" i="57"/>
  <c r="L33" i="57"/>
  <c r="L36" i="57"/>
  <c r="L39" i="57"/>
  <c r="L42" i="57"/>
  <c r="L45" i="57"/>
  <c r="L48" i="57"/>
  <c r="L51" i="57"/>
  <c r="L54" i="57"/>
  <c r="L57" i="57"/>
  <c r="L60" i="57"/>
  <c r="L63" i="57"/>
  <c r="L66" i="57"/>
  <c r="L69" i="57"/>
  <c r="L72" i="57"/>
  <c r="L83" i="57"/>
  <c r="L85" i="57"/>
  <c r="L87" i="57"/>
  <c r="L104" i="57"/>
  <c r="L121" i="57"/>
  <c r="L123" i="57"/>
  <c r="L140" i="57"/>
  <c r="L157" i="57"/>
  <c r="L159" i="57"/>
  <c r="L174" i="57"/>
  <c r="L189" i="57"/>
  <c r="L100" i="57"/>
  <c r="L102" i="57"/>
  <c r="L119" i="57"/>
  <c r="L136" i="57"/>
  <c r="L138" i="57"/>
  <c r="L155" i="57"/>
  <c r="L164" i="57"/>
  <c r="L182" i="57"/>
  <c r="L194" i="57"/>
  <c r="L98" i="57"/>
  <c r="L117" i="57"/>
  <c r="L177" i="57"/>
  <c r="L191" i="57"/>
  <c r="L167" i="57"/>
  <c r="L192" i="57"/>
  <c r="L197" i="57"/>
  <c r="L180" i="57"/>
  <c r="L185" i="57"/>
  <c r="L80" i="57"/>
  <c r="L82" i="57"/>
  <c r="L88" i="57"/>
  <c r="L90" i="57"/>
  <c r="L107" i="57"/>
  <c r="L124" i="57"/>
  <c r="L126" i="57"/>
  <c r="L143" i="57"/>
  <c r="L160" i="57"/>
  <c r="L162" i="57"/>
  <c r="L170" i="57"/>
  <c r="L171" i="57"/>
  <c r="L84" i="57"/>
  <c r="L86" i="57"/>
  <c r="L103" i="57"/>
  <c r="L105" i="57"/>
  <c r="L122" i="57"/>
  <c r="L139" i="57"/>
  <c r="L141" i="57"/>
  <c r="L158" i="57"/>
  <c r="L165" i="57"/>
  <c r="L183" i="57"/>
  <c r="L195" i="57"/>
  <c r="L101" i="57"/>
  <c r="L173" i="57"/>
  <c r="L188" i="57"/>
  <c r="L168" i="57"/>
  <c r="L198" i="57"/>
  <c r="L200" i="57"/>
  <c r="L167" i="56"/>
  <c r="L179" i="56"/>
  <c r="L191" i="56"/>
  <c r="L5" i="56"/>
  <c r="L8" i="56"/>
  <c r="L11" i="56"/>
  <c r="L14" i="56"/>
  <c r="L17" i="56"/>
  <c r="L20" i="56"/>
  <c r="L23" i="56"/>
  <c r="L26" i="56"/>
  <c r="L29" i="56"/>
  <c r="L77" i="56"/>
  <c r="L86" i="56"/>
  <c r="L95" i="56"/>
  <c r="L104" i="56"/>
  <c r="L113" i="56"/>
  <c r="L122" i="56"/>
  <c r="L131" i="56"/>
  <c r="L140" i="56"/>
  <c r="L149" i="56"/>
  <c r="L158" i="56"/>
  <c r="L172" i="56"/>
  <c r="L184" i="56"/>
  <c r="L196" i="56"/>
  <c r="L170" i="56"/>
  <c r="L182" i="56"/>
  <c r="L194" i="56"/>
  <c r="L4" i="56"/>
  <c r="L7" i="56"/>
  <c r="L10" i="56"/>
  <c r="L13" i="56"/>
  <c r="L16" i="56"/>
  <c r="L19" i="56"/>
  <c r="L22" i="56"/>
  <c r="L25" i="56"/>
  <c r="L28" i="56"/>
  <c r="L31" i="56"/>
  <c r="L34" i="56"/>
  <c r="L37" i="56"/>
  <c r="L40" i="56"/>
  <c r="L43" i="56"/>
  <c r="L46" i="56"/>
  <c r="L49" i="56"/>
  <c r="L52" i="56"/>
  <c r="L55" i="56"/>
  <c r="L58" i="56"/>
  <c r="L61" i="56"/>
  <c r="L64" i="56"/>
  <c r="L67" i="56"/>
  <c r="L70" i="56"/>
  <c r="L175" i="56"/>
  <c r="L187" i="56"/>
  <c r="L199" i="56"/>
  <c r="L80" i="56"/>
  <c r="L89" i="56"/>
  <c r="L98" i="56"/>
  <c r="L107" i="56"/>
  <c r="L116" i="56"/>
  <c r="L125" i="56"/>
  <c r="L134" i="56"/>
  <c r="L143" i="56"/>
  <c r="L152" i="56"/>
  <c r="L161" i="56"/>
  <c r="L168" i="56"/>
  <c r="L173" i="56"/>
  <c r="L185" i="56"/>
  <c r="L197" i="56"/>
  <c r="L141" i="56"/>
  <c r="L150" i="56"/>
  <c r="L159" i="56"/>
  <c r="L3" i="56"/>
  <c r="L6" i="56"/>
  <c r="L9" i="56"/>
  <c r="L12" i="56"/>
  <c r="L15" i="56"/>
  <c r="L18" i="56"/>
  <c r="L21" i="56"/>
  <c r="L24" i="56"/>
  <c r="L27" i="56"/>
  <c r="L30" i="56"/>
  <c r="L33" i="56"/>
  <c r="L36" i="56"/>
  <c r="L39" i="56"/>
  <c r="L42" i="56"/>
  <c r="L45" i="56"/>
  <c r="L48" i="56"/>
  <c r="L51" i="56"/>
  <c r="L54" i="56"/>
  <c r="L57" i="56"/>
  <c r="L60" i="56"/>
  <c r="L63" i="56"/>
  <c r="L66" i="56"/>
  <c r="L69" i="56"/>
  <c r="L72" i="56"/>
  <c r="L176" i="56"/>
  <c r="L188" i="56"/>
  <c r="L74" i="56"/>
  <c r="L83" i="56"/>
  <c r="L92" i="56"/>
  <c r="L101" i="56"/>
  <c r="L110" i="56"/>
  <c r="L119" i="56"/>
  <c r="L128" i="56"/>
  <c r="L137" i="56"/>
  <c r="L146" i="56"/>
  <c r="L155" i="56"/>
  <c r="L164" i="56"/>
  <c r="L81" i="56"/>
  <c r="L90" i="56"/>
  <c r="L99" i="56"/>
  <c r="L108" i="56"/>
  <c r="L117" i="56"/>
  <c r="L126" i="56"/>
  <c r="L135" i="56"/>
  <c r="L144" i="56"/>
  <c r="L162" i="56"/>
  <c r="L169" i="56"/>
  <c r="L181" i="56"/>
  <c r="L193" i="56"/>
  <c r="L200" i="56"/>
  <c r="L41" i="55"/>
  <c r="L86" i="55"/>
  <c r="L150" i="55"/>
  <c r="L134" i="55"/>
  <c r="L179" i="55"/>
  <c r="L35" i="55"/>
  <c r="L39" i="55"/>
  <c r="L146" i="55"/>
  <c r="L162" i="55"/>
  <c r="L56" i="55"/>
  <c r="L62" i="55"/>
  <c r="L68" i="55"/>
  <c r="L74" i="55"/>
  <c r="L98" i="55"/>
  <c r="L110" i="55"/>
  <c r="L122" i="55"/>
  <c r="L164" i="55"/>
  <c r="L12" i="55"/>
  <c r="L21" i="55"/>
  <c r="L37" i="55"/>
  <c r="L50" i="55"/>
  <c r="L58" i="55"/>
  <c r="L64" i="55"/>
  <c r="L70" i="55"/>
  <c r="L84" i="55"/>
  <c r="L96" i="55"/>
  <c r="L108" i="55"/>
  <c r="L120" i="55"/>
  <c r="L132" i="55"/>
  <c r="L177" i="55"/>
  <c r="L199" i="55"/>
  <c r="L14" i="55"/>
  <c r="L23" i="55"/>
  <c r="L25" i="55"/>
  <c r="L27" i="55"/>
  <c r="L29" i="55"/>
  <c r="L31" i="55"/>
  <c r="L33" i="55"/>
  <c r="L144" i="55"/>
  <c r="L158" i="55"/>
  <c r="L194" i="55"/>
  <c r="L44" i="55"/>
  <c r="L46" i="55"/>
  <c r="L156" i="55"/>
  <c r="L192" i="55"/>
  <c r="L38" i="55"/>
  <c r="L59" i="55"/>
  <c r="L65" i="55"/>
  <c r="L71" i="55"/>
  <c r="L80" i="55"/>
  <c r="L92" i="55"/>
  <c r="L104" i="55"/>
  <c r="L116" i="55"/>
  <c r="L128" i="55"/>
  <c r="L140" i="55"/>
  <c r="L5" i="55"/>
  <c r="L8" i="55"/>
  <c r="L53" i="55"/>
  <c r="L190" i="55"/>
  <c r="L13" i="55"/>
  <c r="L22" i="55"/>
  <c r="L36" i="55"/>
  <c r="L55" i="55"/>
  <c r="L61" i="55"/>
  <c r="L67" i="55"/>
  <c r="L78" i="55"/>
  <c r="L90" i="55"/>
  <c r="L102" i="55"/>
  <c r="L114" i="55"/>
  <c r="L126" i="55"/>
  <c r="L138" i="55"/>
  <c r="L152" i="55"/>
  <c r="L24" i="55"/>
  <c r="L26" i="55"/>
  <c r="L28" i="55"/>
  <c r="L30" i="55"/>
  <c r="L32" i="55"/>
  <c r="L34" i="55"/>
  <c r="L47" i="55"/>
  <c r="L51" i="55"/>
  <c r="L185" i="55"/>
  <c r="L173" i="55"/>
  <c r="L188" i="55"/>
  <c r="L197" i="55"/>
  <c r="L167" i="55"/>
  <c r="L171" i="55"/>
  <c r="L195" i="55"/>
  <c r="L182" i="55"/>
  <c r="L176" i="55"/>
  <c r="L191" i="55"/>
  <c r="L189" i="55"/>
  <c r="L198" i="55"/>
  <c r="L170" i="55"/>
  <c r="L174" i="55"/>
  <c r="L200" i="55"/>
  <c r="L81" i="54"/>
  <c r="L194" i="54"/>
  <c r="L74" i="54"/>
  <c r="L76" i="54"/>
  <c r="L190" i="54"/>
  <c r="L199" i="54"/>
  <c r="L5" i="54"/>
  <c r="L8" i="54"/>
  <c r="L11" i="54"/>
  <c r="L14" i="54"/>
  <c r="L17" i="54"/>
  <c r="L20" i="54"/>
  <c r="L23" i="54"/>
  <c r="L26" i="54"/>
  <c r="L29" i="54"/>
  <c r="L78" i="54"/>
  <c r="L188" i="54"/>
  <c r="L197" i="54"/>
  <c r="L192" i="54"/>
  <c r="L195" i="54"/>
  <c r="L84" i="54"/>
  <c r="L86" i="54"/>
  <c r="L90" i="54"/>
  <c r="L92" i="54"/>
  <c r="L96" i="54"/>
  <c r="L98" i="54"/>
  <c r="L102" i="54"/>
  <c r="L104" i="54"/>
  <c r="L108" i="54"/>
  <c r="L110" i="54"/>
  <c r="L114" i="54"/>
  <c r="L116" i="54"/>
  <c r="L120" i="54"/>
  <c r="L122" i="54"/>
  <c r="L4" i="54"/>
  <c r="L7" i="54"/>
  <c r="L10" i="54"/>
  <c r="L13" i="54"/>
  <c r="L16" i="54"/>
  <c r="L19" i="54"/>
  <c r="L22" i="54"/>
  <c r="L25" i="54"/>
  <c r="L28" i="54"/>
  <c r="L31" i="54"/>
  <c r="L34" i="54"/>
  <c r="L37" i="54"/>
  <c r="L40" i="54"/>
  <c r="L43" i="54"/>
  <c r="L46" i="54"/>
  <c r="L49" i="54"/>
  <c r="L52" i="54"/>
  <c r="L55" i="54"/>
  <c r="L58" i="54"/>
  <c r="L61" i="54"/>
  <c r="L191" i="54"/>
  <c r="L75" i="54"/>
  <c r="L189" i="54"/>
  <c r="L198" i="54"/>
  <c r="L77" i="54"/>
  <c r="L200" i="54"/>
  <c r="L183" i="53"/>
  <c r="L188" i="53"/>
  <c r="L74" i="53"/>
  <c r="L91" i="53"/>
  <c r="L93" i="53"/>
  <c r="L110" i="53"/>
  <c r="L127" i="53"/>
  <c r="L129" i="53"/>
  <c r="L146" i="53"/>
  <c r="L163" i="53"/>
  <c r="L165" i="53"/>
  <c r="L89" i="53"/>
  <c r="L106" i="53"/>
  <c r="L108" i="53"/>
  <c r="L125" i="53"/>
  <c r="L142" i="53"/>
  <c r="L144" i="53"/>
  <c r="L161" i="53"/>
  <c r="L176" i="53"/>
  <c r="L191" i="53"/>
  <c r="L85" i="53"/>
  <c r="L87" i="53"/>
  <c r="L104" i="53"/>
  <c r="L121" i="53"/>
  <c r="L123" i="53"/>
  <c r="L140" i="53"/>
  <c r="L157" i="53"/>
  <c r="L159" i="53"/>
  <c r="L186" i="53"/>
  <c r="L5" i="53"/>
  <c r="L8" i="53"/>
  <c r="L11" i="53"/>
  <c r="L14" i="53"/>
  <c r="L17" i="53"/>
  <c r="L20" i="53"/>
  <c r="L23" i="53"/>
  <c r="L26" i="53"/>
  <c r="L29" i="53"/>
  <c r="L194" i="53"/>
  <c r="L79" i="53"/>
  <c r="L81" i="53"/>
  <c r="L98" i="53"/>
  <c r="L115" i="53"/>
  <c r="L117" i="53"/>
  <c r="L189" i="53"/>
  <c r="L77" i="53"/>
  <c r="L94" i="53"/>
  <c r="L96" i="53"/>
  <c r="L113" i="53"/>
  <c r="L130" i="53"/>
  <c r="L132" i="53"/>
  <c r="L149" i="53"/>
  <c r="L166" i="53"/>
  <c r="L168" i="53"/>
  <c r="L177" i="53"/>
  <c r="L197" i="53"/>
  <c r="L192" i="53"/>
  <c r="L4" i="53"/>
  <c r="L7" i="53"/>
  <c r="L10" i="53"/>
  <c r="L13" i="53"/>
  <c r="L16" i="53"/>
  <c r="L19" i="53"/>
  <c r="L22" i="53"/>
  <c r="L25" i="53"/>
  <c r="L28" i="53"/>
  <c r="L31" i="53"/>
  <c r="L34" i="53"/>
  <c r="L37" i="53"/>
  <c r="L40" i="53"/>
  <c r="L182" i="53"/>
  <c r="L86" i="53"/>
  <c r="L103" i="53"/>
  <c r="L105" i="53"/>
  <c r="L122" i="53"/>
  <c r="L139" i="53"/>
  <c r="L180" i="53"/>
  <c r="L195" i="53"/>
  <c r="L198" i="53"/>
  <c r="L84" i="53"/>
  <c r="L101" i="53"/>
  <c r="L120" i="53"/>
  <c r="L137" i="53"/>
  <c r="L156" i="53"/>
  <c r="L173" i="53"/>
  <c r="L200" i="53"/>
  <c r="L6" i="52"/>
  <c r="L12" i="52"/>
  <c r="L18" i="52"/>
  <c r="L94" i="52"/>
  <c r="L142" i="52"/>
  <c r="L35" i="52"/>
  <c r="L44" i="52"/>
  <c r="L53" i="52"/>
  <c r="L62" i="52"/>
  <c r="L71" i="52"/>
  <c r="L100" i="52"/>
  <c r="L178" i="52"/>
  <c r="L172" i="52"/>
  <c r="L88" i="52"/>
  <c r="L106" i="52"/>
  <c r="L148" i="52"/>
  <c r="L24" i="52"/>
  <c r="L27" i="52"/>
  <c r="L112" i="52"/>
  <c r="L82" i="52"/>
  <c r="L118" i="52"/>
  <c r="L154" i="52"/>
  <c r="L184" i="52"/>
  <c r="L38" i="52"/>
  <c r="L47" i="52"/>
  <c r="L56" i="52"/>
  <c r="L65" i="52"/>
  <c r="L3" i="52"/>
  <c r="L9" i="52"/>
  <c r="L15" i="52"/>
  <c r="L21" i="52"/>
  <c r="L124" i="52"/>
  <c r="L160" i="52"/>
  <c r="L136" i="52"/>
  <c r="L130" i="52"/>
  <c r="L166" i="52"/>
  <c r="L32" i="52"/>
  <c r="L41" i="52"/>
  <c r="L50" i="52"/>
  <c r="L59" i="52"/>
  <c r="L68" i="52"/>
  <c r="L76" i="52"/>
  <c r="L30" i="52"/>
  <c r="L188" i="52"/>
  <c r="L74" i="52"/>
  <c r="L78" i="52"/>
  <c r="L80" i="52"/>
  <c r="L84" i="52"/>
  <c r="L86" i="52"/>
  <c r="L90" i="52"/>
  <c r="L92" i="52"/>
  <c r="L96" i="52"/>
  <c r="L98" i="52"/>
  <c r="L102" i="52"/>
  <c r="L104" i="52"/>
  <c r="L108" i="52"/>
  <c r="L110" i="52"/>
  <c r="L114" i="52"/>
  <c r="L116" i="52"/>
  <c r="L120" i="52"/>
  <c r="L122" i="52"/>
  <c r="L126" i="52"/>
  <c r="L128" i="52"/>
  <c r="L132" i="52"/>
  <c r="L134" i="52"/>
  <c r="L138" i="52"/>
  <c r="L140" i="52"/>
  <c r="L144" i="52"/>
  <c r="L146" i="52"/>
  <c r="L150" i="52"/>
  <c r="L152" i="52"/>
  <c r="L156" i="52"/>
  <c r="L158" i="52"/>
  <c r="L162" i="52"/>
  <c r="L164" i="52"/>
  <c r="L168" i="52"/>
  <c r="L170" i="52"/>
  <c r="L174" i="52"/>
  <c r="L176" i="52"/>
  <c r="L180" i="52"/>
  <c r="L182" i="52"/>
  <c r="L186" i="52"/>
  <c r="L197" i="52"/>
  <c r="L199" i="52"/>
  <c r="L5" i="52"/>
  <c r="L8" i="52"/>
  <c r="L11" i="52"/>
  <c r="L14" i="52"/>
  <c r="L17" i="52"/>
  <c r="L20" i="52"/>
  <c r="L23" i="52"/>
  <c r="L26" i="52"/>
  <c r="L29" i="52"/>
  <c r="L191" i="52"/>
  <c r="L73" i="52"/>
  <c r="L79" i="52"/>
  <c r="L85" i="52"/>
  <c r="L91" i="52"/>
  <c r="L97" i="52"/>
  <c r="L103" i="52"/>
  <c r="L109" i="52"/>
  <c r="L115" i="52"/>
  <c r="L121" i="52"/>
  <c r="L127" i="52"/>
  <c r="L133" i="52"/>
  <c r="L139" i="52"/>
  <c r="L145" i="52"/>
  <c r="L151" i="52"/>
  <c r="L157" i="52"/>
  <c r="L163" i="52"/>
  <c r="L169" i="52"/>
  <c r="L175" i="52"/>
  <c r="L181" i="52"/>
  <c r="L75" i="52"/>
  <c r="L77" i="52"/>
  <c r="L81" i="52"/>
  <c r="L83" i="52"/>
  <c r="L87" i="52"/>
  <c r="L89" i="52"/>
  <c r="L93" i="52"/>
  <c r="L95" i="52"/>
  <c r="L99" i="52"/>
  <c r="L101" i="52"/>
  <c r="L105" i="52"/>
  <c r="L107" i="52"/>
  <c r="L111" i="52"/>
  <c r="L113" i="52"/>
  <c r="L117" i="52"/>
  <c r="L119" i="52"/>
  <c r="L123" i="52"/>
  <c r="L125" i="52"/>
  <c r="L129" i="52"/>
  <c r="L131" i="52"/>
  <c r="L135" i="52"/>
  <c r="L137" i="52"/>
  <c r="L141" i="52"/>
  <c r="L143" i="52"/>
  <c r="L147" i="52"/>
  <c r="L149" i="52"/>
  <c r="L153" i="52"/>
  <c r="L155" i="52"/>
  <c r="L159" i="52"/>
  <c r="L161" i="52"/>
  <c r="L165" i="52"/>
  <c r="L167" i="52"/>
  <c r="L171" i="52"/>
  <c r="L194" i="52"/>
  <c r="L198" i="52"/>
  <c r="L200" i="52"/>
  <c r="L191" i="51"/>
  <c r="L5" i="51"/>
  <c r="L11" i="51"/>
  <c r="L17" i="51"/>
  <c r="L23" i="51"/>
  <c r="L71" i="51"/>
  <c r="L179" i="51"/>
  <c r="L8" i="51"/>
  <c r="L14" i="51"/>
  <c r="L20" i="51"/>
  <c r="L26" i="51"/>
  <c r="L29" i="51"/>
  <c r="L68" i="51"/>
  <c r="L143" i="51"/>
  <c r="L160" i="51"/>
  <c r="L162" i="51"/>
  <c r="L184" i="51"/>
  <c r="L189" i="51"/>
  <c r="L196" i="51"/>
  <c r="L139" i="51"/>
  <c r="L141" i="51"/>
  <c r="L158" i="51"/>
  <c r="L177" i="51"/>
  <c r="L182" i="51"/>
  <c r="L194" i="51"/>
  <c r="L185" i="51"/>
  <c r="L197" i="51"/>
  <c r="L146" i="51"/>
  <c r="L163" i="51"/>
  <c r="L165" i="51"/>
  <c r="L192" i="51"/>
  <c r="L142" i="51"/>
  <c r="L144" i="51"/>
  <c r="L161" i="51"/>
  <c r="L183" i="51"/>
  <c r="L195" i="51"/>
  <c r="L180" i="51"/>
  <c r="L3" i="51"/>
  <c r="L6" i="51"/>
  <c r="L9" i="51"/>
  <c r="L12" i="51"/>
  <c r="L15" i="51"/>
  <c r="L18" i="51"/>
  <c r="L21" i="51"/>
  <c r="L24" i="51"/>
  <c r="L27" i="51"/>
  <c r="L30" i="51"/>
  <c r="L33" i="51"/>
  <c r="L36" i="51"/>
  <c r="L39" i="51"/>
  <c r="L42" i="51"/>
  <c r="L45" i="51"/>
  <c r="L48" i="51"/>
  <c r="L51" i="51"/>
  <c r="L54" i="51"/>
  <c r="L57" i="51"/>
  <c r="L60" i="51"/>
  <c r="L63" i="51"/>
  <c r="L66" i="51"/>
  <c r="L69" i="51"/>
  <c r="L72" i="51"/>
  <c r="L140" i="51"/>
  <c r="L157" i="51"/>
  <c r="L159" i="51"/>
  <c r="L176" i="51"/>
  <c r="L188" i="51"/>
  <c r="L186" i="51"/>
  <c r="L198" i="51"/>
  <c r="L200" i="51"/>
  <c r="L196" i="45"/>
  <c r="L194" i="45"/>
  <c r="L182" i="45"/>
  <c r="L170" i="45"/>
  <c r="L146" i="45"/>
  <c r="L134" i="45"/>
  <c r="L131" i="45"/>
  <c r="L23" i="45"/>
  <c r="L11" i="45"/>
  <c r="L188" i="45"/>
  <c r="L176" i="45"/>
  <c r="L164" i="45"/>
  <c r="L152" i="45"/>
  <c r="L140" i="45"/>
  <c r="L104" i="45"/>
  <c r="L56" i="45"/>
  <c r="L32" i="45"/>
  <c r="L8" i="45"/>
  <c r="L187" i="45"/>
  <c r="L163" i="45"/>
  <c r="L139" i="45"/>
  <c r="L127" i="45"/>
  <c r="L103" i="45"/>
  <c r="L79" i="45"/>
  <c r="L55" i="45"/>
  <c r="L31" i="45"/>
  <c r="L7" i="45"/>
  <c r="L172" i="45"/>
  <c r="L148" i="45"/>
  <c r="L180" i="45"/>
  <c r="L156" i="45"/>
  <c r="L132" i="4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EC7F206-988D-41A3-A5EE-AC38FCE0F4F8}" keepAlive="1" name="Query - tbl_03_TIDP" description="Connection to the 'tbl_03_TIDP' query in the workbook." type="5" refreshedVersion="0" background="1">
    <dbPr connection="Provider=Microsoft.Mashup.OleDb.1;Data Source=$Workbook$;Location=tbl_03_TIDP;Extended Properties=&quot;&quot;" command="SELECT * FROM [tbl_03_TIDP]"/>
  </connection>
  <connection id="2" xr16:uid="{61DB2380-1FDE-4486-9A83-7AA3691A30F6}" keepAlive="1" name="Query - tbl_04_TIDP" description="Connection to the 'tbl_04_TIDP' query in the workbook." type="5" refreshedVersion="0" background="1">
    <dbPr connection="Provider=Microsoft.Mashup.OleDb.1;Data Source=$Workbook$;Location=tbl_04_TIDP;Extended Properties=&quot;&quot;" command="SELECT * FROM [tbl_04_TIDP]"/>
  </connection>
  <connection id="3" xr16:uid="{79D8099C-C6C0-4EA4-B008-805BC3B07E7A}" keepAlive="1" name="Query - tbl_05_TIDP" description="Connection to the 'tbl_05_TIDP' query in the workbook." type="5" refreshedVersion="0" background="1">
    <dbPr connection="Provider=Microsoft.Mashup.OleDb.1;Data Source=$Workbook$;Location=tbl_05_TIDP;Extended Properties=&quot;&quot;" command="SELECT * FROM [tbl_05_TIDP]"/>
  </connection>
  <connection id="4" xr16:uid="{42CE7C94-C399-44B4-A19D-83CB096F9A2C}" keepAlive="1" name="Query - tbl_06_TIDP" description="Connection to the 'tbl_06_TIDP' query in the workbook." type="5" refreshedVersion="0" background="1">
    <dbPr connection="Provider=Microsoft.Mashup.OleDb.1;Data Source=$Workbook$;Location=tbl_06_TIDP;Extended Properties=&quot;&quot;" command="SELECT * FROM [tbl_06_TIDP]"/>
  </connection>
  <connection id="5" xr16:uid="{6E282EA4-4B8D-48AD-A5D3-E143A70AB67C}" keepAlive="1" name="Query - tbl_07_TIDP" description="Connection to the 'tbl_07_TIDP' query in the workbook." type="5" refreshedVersion="0" background="1">
    <dbPr connection="Provider=Microsoft.Mashup.OleDb.1;Data Source=$Workbook$;Location=tbl_07_TIDP;Extended Properties=&quot;&quot;" command="SELECT * FROM [tbl_07_TIDP]"/>
  </connection>
  <connection id="6" xr16:uid="{C1A33494-2FCD-4DED-97A4-AF3365F099AA}" keepAlive="1" name="Query - tbl_08_TIDP" description="Connection to the 'tbl_08_TIDP' query in the workbook." type="5" refreshedVersion="0" background="1">
    <dbPr connection="Provider=Microsoft.Mashup.OleDb.1;Data Source=$Workbook$;Location=tbl_08_TIDP;Extended Properties=&quot;&quot;" command="SELECT * FROM [tbl_08_TIDP]"/>
  </connection>
  <connection id="7" xr16:uid="{9640CCAC-7678-406E-AC4E-BF351D4E904C}" keepAlive="1" name="Query - tbl_09_TIDP" description="Connection to the 'tbl_09_TIDP' query in the workbook." type="5" refreshedVersion="0" background="1">
    <dbPr connection="Provider=Microsoft.Mashup.OleDb.1;Data Source=$Workbook$;Location=tbl_09_TIDP;Extended Properties=&quot;&quot;" command="SELECT * FROM [tbl_09_TIDP]"/>
  </connection>
  <connection id="8" xr16:uid="{F9E369A5-CC43-46BA-B3C2-302C50C1C981}" keepAlive="1" name="Query - tbl_10_TIDP" description="Connection to the 'tbl_10_TIDP' query in the workbook." type="5" refreshedVersion="0" background="1">
    <dbPr connection="Provider=Microsoft.Mashup.OleDb.1;Data Source=$Workbook$;Location=tbl_10_TIDP;Extended Properties=&quot;&quot;" command="SELECT * FROM [tbl_10_TIDP]"/>
  </connection>
  <connection id="9" xr16:uid="{62AE3AF1-3B9E-4F8A-8260-A69F6A5889FA}" keepAlive="1" name="Query - tbl_11_TIDP" description="Connection to the 'tbl_11_TIDP' query in the workbook." type="5" refreshedVersion="0" background="1">
    <dbPr connection="Provider=Microsoft.Mashup.OleDb.1;Data Source=$Workbook$;Location=tbl_11_TIDP;Extended Properties=&quot;&quot;" command="SELECT * FROM [tbl_11_TIDP]"/>
  </connection>
  <connection id="10" xr16:uid="{6E825855-D63F-498F-B702-5193EC2F8AD5}" keepAlive="1" name="Query - tbl_12_TIDP" description="Connection to the 'tbl_12_TIDP' query in the workbook." type="5" refreshedVersion="0" background="1">
    <dbPr connection="Provider=Microsoft.Mashup.OleDb.1;Data Source=$Workbook$;Location=tbl_12_TIDP;Extended Properties=&quot;&quot;" command="SELECT * FROM [tbl_12_TIDP]"/>
  </connection>
  <connection id="11" xr16:uid="{5CCF4F79-C68B-4B5D-A8C4-13CBB29A2AD9}" keepAlive="1" name="Query - tbl_13_TIDP" description="Connection to the 'tbl_13_TIDP' query in the workbook." type="5" refreshedVersion="0" background="1">
    <dbPr connection="Provider=Microsoft.Mashup.OleDb.1;Data Source=$Workbook$;Location=tbl_13_TIDP;Extended Properties=&quot;&quot;" command="SELECT * FROM [tbl_13_TIDP]"/>
  </connection>
  <connection id="12" xr16:uid="{E229B8C9-AEFA-4C4D-A9DD-5B5CAE037465}" keepAlive="1" name="Query - tbl_14_TIDP" description="Connection to the 'tbl_14_TIDP' query in the workbook." type="5" refreshedVersion="0" background="1">
    <dbPr connection="Provider=Microsoft.Mashup.OleDb.1;Data Source=$Workbook$;Location=tbl_14_TIDP;Extended Properties=&quot;&quot;" command="SELECT * FROM [tbl_14_TIDP]"/>
  </connection>
  <connection id="13" xr16:uid="{58BF13FE-752A-4CEA-A279-1F5F754332D4}" keepAlive="1" name="Query - tbl_15_TIDP" description="Connection to the 'tbl_15_TIDP' query in the workbook." type="5" refreshedVersion="0" background="1">
    <dbPr connection="Provider=Microsoft.Mashup.OleDb.1;Data Source=$Workbook$;Location=tbl_15_TIDP;Extended Properties=&quot;&quot;" command="SELECT * FROM [tbl_15_TIDP]"/>
  </connection>
  <connection id="14" xr16:uid="{F062AA5D-1F0E-4A7D-8CEC-A97072C11D57}" keepAlive="1" name="Query - tbl_16_TIDP" description="Connection to the 'tbl_16_TIDP' query in the workbook." type="5" refreshedVersion="0" background="1">
    <dbPr connection="Provider=Microsoft.Mashup.OleDb.1;Data Source=$Workbook$;Location=tbl_16_TIDP;Extended Properties=&quot;&quot;" command="SELECT * FROM [tbl_16_TIDP]"/>
  </connection>
  <connection id="15" xr16:uid="{AC5DEE1A-8AF8-4BDB-8365-3E8D9A0F736C}" keepAlive="1" name="Query - tbl_17_TIDP" description="Connection to the 'tbl_17_TIDP' query in the workbook." type="5" refreshedVersion="0" background="1">
    <dbPr connection="Provider=Microsoft.Mashup.OleDb.1;Data Source=$Workbook$;Location=tbl_17_TIDP;Extended Properties=&quot;&quot;" command="SELECT * FROM [tbl_17_TIDP]"/>
  </connection>
  <connection id="16" xr16:uid="{AF73D1C0-ACEA-4E2D-A446-7D55FA9836C8}" keepAlive="1" name="Query - tbl_18_TIDP" description="Connection to the 'tbl_18_TIDP' query in the workbook." type="5" refreshedVersion="0" background="1">
    <dbPr connection="Provider=Microsoft.Mashup.OleDb.1;Data Source=$Workbook$;Location=tbl_18_TIDP;Extended Properties=&quot;&quot;" command="SELECT * FROM [tbl_18_TIDP]"/>
  </connection>
  <connection id="17" xr16:uid="{592CD1CB-D932-4206-AC00-5FE17B163C69}" keepAlive="1" name="Query - tbl_19_TIDP" description="Connection to the 'tbl_19_TIDP' query in the workbook." type="5" refreshedVersion="0" background="1">
    <dbPr connection="Provider=Microsoft.Mashup.OleDb.1;Data Source=$Workbook$;Location=tbl_19_TIDP;Extended Properties=&quot;&quot;" command="SELECT * FROM [tbl_19_TIDP]"/>
  </connection>
  <connection id="18" xr16:uid="{503AAD69-1933-4F9C-BE0C-D8A8787993FC}" keepAlive="1" name="Query - tbl_Lookup_DEIR" description="Connection to the 'tbl_Lookup_DEIR' query in the workbook." type="5" refreshedVersion="0" saveData="1">
    <dbPr connection="Provider=Microsoft.Mashup.OleDb.1;Data Source=$Workbook$;Location=tbl_Lookup_DEIR;Extended Properties=&quot;&quot;" command="SELECT * FROM [tbl_Lookup_DEIR]"/>
  </connection>
  <connection id="19" xr16:uid="{18228B79-654D-435D-9F46-A9B4F62F59FD}" keepAlive="1" name="Query - tbl_MIDP" description="Connection to the 'tbl_MIDP' query in the workbook." type="5" refreshedVersion="8" background="1" saveData="1">
    <dbPr connection="Provider=Microsoft.Mashup.OleDb.1;Data Source=$Workbook$;Location=tbl_MIDP;Extended Properties=&quot;&quot;" command="SELECT * FROM [tbl_MIDP]"/>
  </connection>
  <connection id="20" xr16:uid="{72D8F94C-5BEF-4366-98AF-5BEA8559D429}" keepAlive="1" name="Query - tbl_MIDP_Reference" description="Connection to the 'tbl_MIDP_Reference' query in the workbook." type="5" refreshedVersion="8" background="1" saveData="1">
    <dbPr connection="Provider=Microsoft.Mashup.OleDb.1;Data Source=$Workbook$;Location=tbl_MIDP_Reference;Extended Properties=&quot;&quot;" command="SELECT * FROM [tbl_MIDP_Reference]"/>
  </connection>
  <connection id="21" xr16:uid="{4738A689-9719-435A-9EA0-6C3DB64B0679}" keepAlive="1" name="Query - tbl_MIDP_Validation" description="Connection to the 'tbl_MIDP_Validation' query in the workbook." type="5" refreshedVersion="8" saveData="1">
    <dbPr connection="Provider=Microsoft.Mashup.OleDb.1;Data Source=$Workbook$;Location=tbl_MIDP_Validation;Extended Properties=&quot;&quot;" command="SELECT * FROM [tbl_MIDP_Validation]"/>
  </connection>
  <connection id="22" xr16:uid="{2069A7B6-2228-40CC-91A6-82724EE21328}" keepAlive="1" name="Query - tbl_PickList_Author" description="Connection to the 'tbl_PickList_Author' query in the workbook." type="5" refreshedVersion="0" saveData="1">
    <dbPr connection="Provider=Microsoft.Mashup.OleDb.1;Data Source=$Workbook$;Location=tbl_PickList_Author;Extended Properties=&quot;&quot;" command="SELECT * FROM [tbl_PickList_Author]"/>
  </connection>
  <connection id="23" xr16:uid="{32B82B11-1AC3-4448-8A72-8ED27221537A}" keepAlive="1" name="Query - tbl_PickList_Author_Disciplines" description="Connection to the 'tbl_PickList_Author_Disciplines' query in the workbook." type="5" refreshedVersion="0" background="1">
    <dbPr connection="Provider=Microsoft.Mashup.OleDb.1;Data Source=$Workbook$;Location=tbl_PickList_Author_Disciplines;Extended Properties=&quot;&quot;" command="SELECT * FROM [tbl_PickList_Author_Disciplines]"/>
  </connection>
  <connection id="24" xr16:uid="{98C3DA44-008E-4441-B2A9-5BECB3E75D45}" keepAlive="1" name="Query - tbl_PickList_Author_Group" description="Connection to the 'tbl_PickList_Author_Group' query in the workbook." type="5" refreshedVersion="8" background="1" saveData="1">
    <dbPr connection="Provider=Microsoft.Mashup.OleDb.1;Data Source=$Workbook$;Location=tbl_PickList_Author_Group;Extended Properties=&quot;&quot;" command="SELECT * FROM [tbl_PickList_Author_Group]"/>
  </connection>
  <connection id="25" xr16:uid="{27C1CA60-13E9-4315-8B9E-FD08D113778D}" keepAlive="1" name="Query - tbl_PickList_Form" description="Connection to the 'tbl_PickList_Form' query in the workbook." type="5" refreshedVersion="0" saveData="1">
    <dbPr connection="Provider=Microsoft.Mashup.OleDb.1;Data Source=$Workbook$;Location=tbl_PickList_Form;Extended Properties=&quot;&quot;" command="SELECT * FROM [tbl_PickList_Form]"/>
  </connection>
  <connection id="26" xr16:uid="{5A2A46B3-C155-4441-896C-1956EDDA5AB7}" keepAlive="1" name="Query - tbl_PickList_FunctionalBreakdown" description="Connection to the 'tbl_PickList_FunctionalBreakdown' query in the workbook." type="5" refreshedVersion="0" saveData="1">
    <dbPr connection="Provider=Microsoft.Mashup.OleDb.1;Data Source=$Workbook$;Location=tbl_PickList_FunctionalBreakdown;Extended Properties=&quot;&quot;" command="SELECT * FROM [tbl_PickList_FunctionalBreakdown]"/>
  </connection>
  <connection id="27" xr16:uid="{57968768-5D13-4A71-A036-A39BBCE86600}" keepAlive="1" name="Query - tbl_PickList_Project" description="Connection to the 'tbl_PickList_Project' query in the workbook." type="5" refreshedVersion="0" saveData="1">
    <dbPr connection="Provider=Microsoft.Mashup.OleDb.1;Data Source=$Workbook$;Location=tbl_PickList_Project;Extended Properties=&quot;&quot;" command="SELECT * FROM [tbl_PickList_Project]"/>
  </connection>
  <connection id="28" xr16:uid="{C0BD8EE1-C50F-46D2-9334-2CFF3DEF20D9}" keepAlive="1" name="Query - tbl_PickList_SpatialBreakdown" description="Connection to the 'tbl_PickList_SpatialBreakdown' query in the workbook." type="5" refreshedVersion="0" saveData="1">
    <dbPr connection="Provider=Microsoft.Mashup.OleDb.1;Data Source=$Workbook$;Location=tbl_PickList_SpatialBreakdown;Extended Properties=&quot;&quot;" command="SELECT * FROM [tbl_PickList_SpatialBreakdown]"/>
  </connection>
  <connection id="29" xr16:uid="{E97BA0D9-90A4-42E9-A771-2799F4A94E26}" keepAlive="1" name="Query - tbl_SubmissionInput_Input" description="Connection to the 'tbl_SubmissionInput_Input' query in the workbook." type="5" refreshedVersion="8" background="1" saveData="1">
    <dbPr connection="Provider=Microsoft.Mashup.OleDb.1;Data Source=$Workbook$;Location=tbl_SubmissionInput_Input;Extended Properties=&quot;&quot;" command="SELECT * FROM [tbl_SubmissionInput_Input]"/>
  </connection>
  <connection id="30" xr16:uid="{B6FB1030-6DC3-4733-BE52-6EEFB070E5B2}" keepAlive="1" name="Query - tbl_TIDP_Output" description="Connection to the 'tbl_TIDP_Output' query in the workbook." type="5" refreshedVersion="8" background="1" saveData="1">
    <dbPr connection="Provider=Microsoft.Mashup.OleDb.1;Data Source=$Workbook$;Location=tbl_TIDP_Output;Extended Properties=&quot;&quot;" command="SELECT * FROM [tbl_TIDP_Outpu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<sst xmlns="http://schemas.openxmlformats.org/spreadsheetml/2006/main" count="5221" uniqueCount="3041">
  <si>
    <t>Information Delivery</t>
  </si>
  <si>
    <t>Plan</t>
  </si>
  <si>
    <t>Shared resources</t>
  </si>
  <si>
    <t xml:space="preserve">Project code: </t>
  </si>
  <si>
    <t>[SRP/FS/FE code]</t>
  </si>
  <si>
    <t>[Name of school/college]</t>
  </si>
  <si>
    <r>
      <rPr>
        <b/>
        <sz val="22"/>
        <color rgb="FF2E8540"/>
        <rFont val="Arial"/>
        <family val="2"/>
      </rPr>
      <t xml:space="preserve">[Month] </t>
    </r>
    <r>
      <rPr>
        <b/>
        <sz val="22"/>
        <color rgb="FF104F75"/>
        <rFont val="Arial"/>
        <family val="2"/>
      </rPr>
      <t>20</t>
    </r>
    <r>
      <rPr>
        <b/>
        <sz val="22"/>
        <color rgb="FF2E8540"/>
        <rFont val="Arial"/>
        <family val="2"/>
      </rPr>
      <t>[XX]</t>
    </r>
  </si>
  <si>
    <t>Template</t>
  </si>
  <si>
    <t>Revision Code</t>
  </si>
  <si>
    <t>Status Code</t>
  </si>
  <si>
    <t>Date</t>
  </si>
  <si>
    <t>Amendment</t>
  </si>
  <si>
    <t>C01</t>
  </si>
  <si>
    <t>A</t>
  </si>
  <si>
    <t>GOV.UK publication</t>
  </si>
  <si>
    <t xml:space="preserve"> </t>
  </si>
  <si>
    <t xml:space="preserve">Project-specific </t>
  </si>
  <si>
    <t>Pnn</t>
  </si>
  <si>
    <t>Sn</t>
  </si>
  <si>
    <r>
      <rPr>
        <sz val="12"/>
        <rFont val="Arial"/>
        <family val="2"/>
      </rPr>
      <t>20</t>
    </r>
    <r>
      <rPr>
        <sz val="12"/>
        <color rgb="FF2E8540"/>
        <rFont val="Arial"/>
        <family val="2"/>
      </rPr>
      <t>YY-MM-DD</t>
    </r>
  </si>
  <si>
    <t>DfE/Employer's Representative/Contractor to add amendments made to document here and rename file to make project specific</t>
  </si>
  <si>
    <t>Contents</t>
  </si>
  <si>
    <t>Worksheet</t>
  </si>
  <si>
    <t>Description</t>
  </si>
  <si>
    <t>00_DocumentHistory</t>
  </si>
  <si>
    <t>Sheet sets out information about this resource, the file (name, revision, status and revision history) and list of contents including descriptions</t>
  </si>
  <si>
    <t>01_Instructions</t>
  </si>
  <si>
    <t>Instructions to use this resource</t>
  </si>
  <si>
    <t>02_MIDP</t>
  </si>
  <si>
    <t>Master Information Delivery Plan (MIDP) template with references to Task Information Delivery Plan (TIDP) worksheets</t>
  </si>
  <si>
    <t>03_TIDP</t>
  </si>
  <si>
    <t>04_TIDP</t>
  </si>
  <si>
    <t>05_TIDP</t>
  </si>
  <si>
    <t>06_TIDP</t>
  </si>
  <si>
    <t>07_TIDP</t>
  </si>
  <si>
    <t>08_TIDP</t>
  </si>
  <si>
    <t>09_TIDP</t>
  </si>
  <si>
    <t>10_TIDP</t>
  </si>
  <si>
    <t>11_TIDP</t>
  </si>
  <si>
    <t>12_TIDP</t>
  </si>
  <si>
    <t>13_TIDP</t>
  </si>
  <si>
    <t>14_TIDP</t>
  </si>
  <si>
    <t>15_TIDP</t>
  </si>
  <si>
    <t>16_TIDP</t>
  </si>
  <si>
    <t>17_TIDP</t>
  </si>
  <si>
    <t>18_TIDP</t>
  </si>
  <si>
    <t>19_TIDP</t>
  </si>
  <si>
    <t>A_Picklists</t>
  </si>
  <si>
    <r>
      <rPr>
        <b/>
        <sz val="12"/>
        <rFont val="Arial"/>
        <family val="2"/>
      </rPr>
      <t xml:space="preserve">Picklist fields to be updated </t>
    </r>
    <r>
      <rPr>
        <sz val="12"/>
        <rFont val="Arial"/>
        <family val="2"/>
      </rPr>
      <t xml:space="preserve">to align with Project's Information Standard.
Detailed Exchange Information Requirements (DEIR) Lookup table aligned to:
</t>
    </r>
    <r>
      <rPr>
        <b/>
        <sz val="12"/>
        <rFont val="Arial"/>
        <family val="2"/>
      </rPr>
      <t>ER-DFE-XX-XX-L-X-0001-Detailed Exchange Information Requirements-A-C01</t>
    </r>
  </si>
  <si>
    <t>B_Inputs</t>
  </si>
  <si>
    <t>Project Code, Originator assignment and Exchange Information Requirements (EIR) Information Exchange Mapping to be selected on this worksheet</t>
  </si>
  <si>
    <t>C_TIDP_Input</t>
  </si>
  <si>
    <t>This worksheet assists with the mapping of existing TIDPs into the template format. For example, if a TIDP has been produced in different software, it can be converted into the template format by pasting the contents into the three columns and running a data refresh. This enables the information to then be pasted into the respective worksheet</t>
  </si>
  <si>
    <t>D_MIDP_Validation</t>
  </si>
  <si>
    <t>This worksheet analyses if the information 'Planned' in the MIDP conforms to the Project's Information Standard nomenclature requirements</t>
  </si>
  <si>
    <t>ID</t>
  </si>
  <si>
    <t xml:space="preserve">Instructions </t>
  </si>
  <si>
    <t>001</t>
  </si>
  <si>
    <r>
      <t xml:space="preserve">This document has been created to assist in the production of a Master Information Delivery Plan (MIDP) and provides template Task Information Delivery Plans (TIDP) for use on DfE projects by each Task Team. This should be used in conjunction with the Detailed Exchange Information Requirements (DEIR). The MIDP collates the separate TIDPs allowing for clear identification of critical path items.
For further information on Information Delivery Plans (IDP), High Level/Detailed Responsibility Matrices (HLRM/DRM), Master/Task Information Delivery Plans (MIDP/TIDP) refer to UK BIM Framework Guidance Part F:
https://app.morta.io/hub/a690e3a3-aa56-4a14-bb59-887f9c743b31/document/ab92806a-c099-4f24-8fa7-840e53772617
</t>
    </r>
    <r>
      <rPr>
        <b/>
        <sz val="12"/>
        <rFont val="Arial"/>
        <family val="2"/>
      </rPr>
      <t>Note:</t>
    </r>
    <r>
      <rPr>
        <sz val="12"/>
        <rFont val="Arial"/>
        <family val="2"/>
      </rPr>
      <t xml:space="preserve"> The use of this document is optional. If alternative digital management tools compliant with ISO 19650-2 (clause 5.4.4) are available, these can be used. </t>
    </r>
    <r>
      <rPr>
        <b/>
        <sz val="12"/>
        <rFont val="Arial"/>
        <family val="2"/>
      </rPr>
      <t>This MIDP/TIDP template is not a replacement for the Detailed Exchange Information Requirements (DEIR)</t>
    </r>
    <r>
      <rPr>
        <sz val="12"/>
        <rFont val="Arial"/>
        <family val="2"/>
      </rPr>
      <t xml:space="preserve"> which form part of the DfE's Employer's Requirements and must be tailored to be project specific.</t>
    </r>
  </si>
  <si>
    <t>002</t>
  </si>
  <si>
    <r>
      <t xml:space="preserve">Ensure that the DfE’s Information Management Requirements are tailored to be project specific, particularly the Project’s Information Standard, and update the tables on worksheet ‘A_Picklists’ accordingly. Tables requiring updates are marked with </t>
    </r>
    <r>
      <rPr>
        <b/>
        <sz val="12"/>
        <color rgb="FF2E8540"/>
        <rFont val="Arial"/>
        <family val="2"/>
      </rPr>
      <t>green</t>
    </r>
    <r>
      <rPr>
        <sz val="12"/>
        <color theme="1"/>
        <rFont val="Arial"/>
        <family val="2"/>
      </rPr>
      <t xml:space="preserve"> text, and should be reviewed before the template is utilised on a project. Worksheet ‘A_Picklists’ should be kept aligned with the Project’s Information Standard.</t>
    </r>
  </si>
  <si>
    <t>003</t>
  </si>
  <si>
    <r>
      <t xml:space="preserve">Update the tables on worksheet ‘B_Inputs’ accordingly. Tables requiring updates are marked with </t>
    </r>
    <r>
      <rPr>
        <b/>
        <sz val="12"/>
        <color rgb="FF2E8540"/>
        <rFont val="Arial"/>
        <family val="2"/>
      </rPr>
      <t>green</t>
    </r>
    <r>
      <rPr>
        <sz val="12"/>
        <color theme="1"/>
        <rFont val="Arial"/>
        <family val="2"/>
      </rPr>
      <t xml:space="preserve"> text, and should be reviewed before the template is used on a project. The appropriate Project Code should be selected, the Originator assigned to the respective TIDP worksheet, and the Information Exchange mapped to the appropriate EIR Information Exchange.</t>
    </r>
    <r>
      <rPr>
        <b/>
        <sz val="12"/>
        <color theme="1"/>
        <rFont val="Arial"/>
        <family val="2"/>
      </rPr>
      <t xml:space="preserve"> 
Note:</t>
    </r>
    <r>
      <rPr>
        <sz val="12"/>
        <color theme="1"/>
        <rFont val="Arial"/>
        <family val="2"/>
      </rPr>
      <t xml:space="preserve"> These steps must be completed for the automated values within the respective TIDP worksheets to be updated.</t>
    </r>
  </si>
  <si>
    <t>004</t>
  </si>
  <si>
    <t>The Detailed Exchange Information Requirements (DEIR) can then be augmented to produce a High Level and/or Detailed Responsibility Matrix (HLRM/DRM). Use the respective RASI columns within the worksheet '01_Documentation' in the DEIR. This will enable the user to select deliverables relevant to each Task Team for transfer into the respective Task Information Delivery Plan (TIDP).</t>
  </si>
  <si>
    <t>005</t>
  </si>
  <si>
    <r>
      <t xml:space="preserve">Each TIDP worksheet is intended for use by a separate Task Team. This could be for Feasibility (Employer's Representative (TA), Architect, Surveying Company etc) or Design and Construction (Architect, Building Services, Structural, Civils etc). Based on the HLRM/DRM, the deliverables that the Task Team is responsible for should be pasted (values only) within Deliverable ID (Column K) of the respective TIDP worksheet. 
</t>
    </r>
    <r>
      <rPr>
        <b/>
        <sz val="12"/>
        <color theme="1"/>
        <rFont val="Arial"/>
        <family val="2"/>
      </rPr>
      <t>Note:</t>
    </r>
    <r>
      <rPr>
        <sz val="12"/>
        <color theme="1"/>
        <rFont val="Arial"/>
        <family val="2"/>
      </rPr>
      <t xml:space="preserve"> If a single information container covers multiple deliverables within the Detailed Exchange Information Requirements then Column K will accept multiple Deliverable ID codes if separated by a return in the cell (alt+return). For example:
10_10_10 _001
10_10_10 _002</t>
    </r>
  </si>
  <si>
    <t>006</t>
  </si>
  <si>
    <t>The Task Team TIDP worksheet contains grey cells that pull values from the 'B_Inputs' worksheet. Cells that are not greyed out have dropdown values populated from tables on the 'A_PickList' worksheet. There are two methods for completing the Task Team TIDP worksheet:
Option 1 – Manual entry
Values for Functional Breakdown, Spatial Breakdown, Form, Discipline, and Number should be selected using the dropdown menus. The next step is to manually input a proposed description for the Information Container (file).
To assist with defining the Information Container Description, refer to the Detailed Exchange Information Requirements, cross-referencing the Deliverable Name (Column L), which is automatically indexed based on the Deliverable ID (Column K) entered in as per 005 above.
Option 2 – Transfer from an existing TIDP produced outside of the template
The 'C_TIDP_Input' worksheet allows filenames to be input and automatically broken down into their constituent codes.
First, paste the data (values only) into columns C and D. Then, to split the filenames, go to the 'Data' tab and press 'Refresh All'. It may take a moment, but the filenames will then be separated into individual codes. These can then be copied and pasted (values only) into the appropriate worksheet.</t>
  </si>
  <si>
    <t>007</t>
  </si>
  <si>
    <r>
      <rPr>
        <sz val="12"/>
        <color theme="1"/>
        <rFont val="Arial"/>
        <family val="2"/>
      </rPr>
      <t>Values for the Security Classification identified in</t>
    </r>
    <r>
      <rPr>
        <b/>
        <sz val="12"/>
        <color rgb="FF00B050"/>
        <rFont val="Arial"/>
        <family val="2"/>
      </rPr>
      <t xml:space="preserve"> </t>
    </r>
    <r>
      <rPr>
        <b/>
        <sz val="12"/>
        <color rgb="FF2E8540"/>
        <rFont val="Arial"/>
        <family val="2"/>
      </rPr>
      <t>green</t>
    </r>
    <r>
      <rPr>
        <sz val="12"/>
        <color theme="1"/>
        <rFont val="Arial"/>
        <family val="2"/>
      </rPr>
      <t xml:space="preserve"> should be selected (manual dropdown) based on the outcome of the Security Triage Process (see project specific Project's Information Standard). </t>
    </r>
  </si>
  <si>
    <t>008</t>
  </si>
  <si>
    <r>
      <rPr>
        <sz val="12"/>
        <color theme="1"/>
        <rFont val="Arial"/>
        <family val="2"/>
      </rPr>
      <t xml:space="preserve">Date values for each Information Exchange should be extracted from the project's Master Programme/DRM and added (manually) into the relevant Information Exchange. 
</t>
    </r>
    <r>
      <rPr>
        <b/>
        <sz val="12"/>
        <color theme="1"/>
        <rFont val="Arial"/>
        <family val="2"/>
      </rPr>
      <t xml:space="preserve">Note: </t>
    </r>
    <r>
      <rPr>
        <sz val="12"/>
        <color theme="1"/>
        <rFont val="Arial"/>
        <family val="2"/>
      </rPr>
      <t>Unnecessary milestones can be hidden. Should additional milestones be required these will need to be added to each TIDP worksheet and the Power Query adjusted accordingly.</t>
    </r>
  </si>
  <si>
    <t>009</t>
  </si>
  <si>
    <t>To pull information from each TIDP worksheet into the MIDP worksheet '02_MIDP', select the 'Data' tab at the top of the user interface and press 'Refresh All'. Please wait one minute as information is pulled from each respective worksheet. Nomenclature compliance can be checked using the 'D_MIDP_Validation' worksheet that identifies compliant and non-compliant naming conventions before information is uploaded to the DfE's Electronic Document Management System (EDMS-MS Teams/SharePoint) or Project's Common Data Environment (CDE).</t>
  </si>
  <si>
    <t>TIDP Worksheet</t>
  </si>
  <si>
    <t>Deliverable ID (DEIR)</t>
  </si>
  <si>
    <t>Information Container Filename</t>
  </si>
  <si>
    <t>Information Container Description</t>
  </si>
  <si>
    <t>Information Container Filename and Description</t>
  </si>
  <si>
    <t>Deliverable Name (DEIR)</t>
  </si>
  <si>
    <t>Uniclass PM Level 3 Classification (DEIR)</t>
  </si>
  <si>
    <t>Security Classification</t>
  </si>
  <si>
    <t>Information Exchange 001
Delivery Issue</t>
  </si>
  <si>
    <t>Information Exchange 002
Delivery Issue</t>
  </si>
  <si>
    <t>Information Exchange 003
Delivery Issue</t>
  </si>
  <si>
    <t>Information Exchange 004
Delivery Issue</t>
  </si>
  <si>
    <t>Information Exchange 005
Delivery Issue</t>
  </si>
  <si>
    <t>Information Exchange 006
Delivery Issue</t>
  </si>
  <si>
    <t>Information Exchange 007
Delivery Issue</t>
  </si>
  <si>
    <t>Information Exchange 008
Delivery Issue</t>
  </si>
  <si>
    <t>Information Exchange 009
Delivery Issue</t>
  </si>
  <si>
    <t>10_10_10 _001
10_10_10 _002</t>
  </si>
  <si>
    <t>ABC1234-TBC-XX-XX-D-X-3001</t>
  </si>
  <si>
    <t>ABC1234-TBC-XX-XX-D-X-3001-Information Container Description</t>
  </si>
  <si>
    <t>ST4-Official</t>
  </si>
  <si>
    <r>
      <t xml:space="preserve">TIDP Worksheet
</t>
    </r>
    <r>
      <rPr>
        <sz val="12"/>
        <color theme="1"/>
        <rFont val="Arial"/>
        <family val="2"/>
      </rPr>
      <t>(Automated)</t>
    </r>
  </si>
  <si>
    <r>
      <t xml:space="preserve">Project Code
</t>
    </r>
    <r>
      <rPr>
        <sz val="12"/>
        <rFont val="Arial"/>
        <family val="2"/>
      </rPr>
      <t>(Automated)</t>
    </r>
  </si>
  <si>
    <r>
      <t>Originator Code</t>
    </r>
    <r>
      <rPr>
        <sz val="12"/>
        <rFont val="Arial"/>
        <family val="2"/>
      </rPr>
      <t xml:space="preserve">
(Automated)</t>
    </r>
  </si>
  <si>
    <r>
      <t>Functional Breakdown Code</t>
    </r>
    <r>
      <rPr>
        <sz val="12"/>
        <rFont val="Arial"/>
        <family val="2"/>
      </rPr>
      <t xml:space="preserve">
(Picklist)</t>
    </r>
  </si>
  <si>
    <r>
      <t>Spatial 
Breakdown Code</t>
    </r>
    <r>
      <rPr>
        <sz val="12"/>
        <rFont val="Arial"/>
        <family val="2"/>
      </rPr>
      <t xml:space="preserve">
(Picklist)</t>
    </r>
  </si>
  <si>
    <r>
      <t>Form
Code</t>
    </r>
    <r>
      <rPr>
        <sz val="12"/>
        <rFont val="Arial"/>
        <family val="2"/>
      </rPr>
      <t xml:space="preserve">
(Picklist)</t>
    </r>
  </si>
  <si>
    <r>
      <t>Discipline Codes</t>
    </r>
    <r>
      <rPr>
        <sz val="12"/>
        <rFont val="Arial"/>
        <family val="2"/>
      </rPr>
      <t xml:space="preserve">
(Picklist)</t>
    </r>
  </si>
  <si>
    <r>
      <t xml:space="preserve">Number 
</t>
    </r>
    <r>
      <rPr>
        <sz val="12"/>
        <rFont val="Arial"/>
        <family val="2"/>
      </rPr>
      <t>(4 Digits)
(Manual)</t>
    </r>
  </si>
  <si>
    <r>
      <t xml:space="preserve">Description </t>
    </r>
    <r>
      <rPr>
        <sz val="12"/>
        <rFont val="Arial"/>
        <family val="2"/>
      </rPr>
      <t xml:space="preserve">
(Manual Text)</t>
    </r>
  </si>
  <si>
    <r>
      <t>Deliverable ID (DEIR)</t>
    </r>
    <r>
      <rPr>
        <sz val="12"/>
        <rFont val="Arial"/>
        <family val="2"/>
      </rPr>
      <t xml:space="preserve">
(Manual)</t>
    </r>
  </si>
  <si>
    <r>
      <t xml:space="preserve">Information 
Container File ID
</t>
    </r>
    <r>
      <rPr>
        <sz val="12"/>
        <rFont val="Arial"/>
        <family val="2"/>
      </rPr>
      <t>(Automated)</t>
    </r>
  </si>
  <si>
    <r>
      <t>Information Container Filename and Description</t>
    </r>
    <r>
      <rPr>
        <sz val="12"/>
        <rFont val="Arial"/>
        <family val="2"/>
      </rPr>
      <t xml:space="preserve">
(Automated)</t>
    </r>
  </si>
  <si>
    <r>
      <t xml:space="preserve">Deliverable Name (DEIR Lookup)
</t>
    </r>
    <r>
      <rPr>
        <sz val="12"/>
        <rFont val="Arial"/>
        <family val="2"/>
      </rPr>
      <t>(Automated)</t>
    </r>
  </si>
  <si>
    <r>
      <t xml:space="preserve">Uniclass PM Level 3 Classification (DEIR Lookup)
</t>
    </r>
    <r>
      <rPr>
        <sz val="12"/>
        <rFont val="Arial"/>
        <family val="2"/>
      </rPr>
      <t>(Automated)</t>
    </r>
  </si>
  <si>
    <r>
      <rPr>
        <sz val="12"/>
        <rFont val="Arial"/>
        <family val="2"/>
      </rPr>
      <t>Information Exchange 001</t>
    </r>
    <r>
      <rPr>
        <b/>
        <sz val="12"/>
        <rFont val="Arial"/>
        <family val="2"/>
      </rPr>
      <t xml:space="preserve">
Estimated Production
Duration</t>
    </r>
    <r>
      <rPr>
        <sz val="12"/>
        <rFont val="Arial"/>
        <family val="2"/>
      </rPr>
      <t xml:space="preserve">
(Weeks)</t>
    </r>
  </si>
  <si>
    <r>
      <rPr>
        <sz val="12"/>
        <rFont val="Arial"/>
        <family val="2"/>
      </rPr>
      <t>Information Exchange 001</t>
    </r>
    <r>
      <rPr>
        <b/>
        <sz val="12"/>
        <rFont val="Arial"/>
        <family val="2"/>
      </rPr>
      <t xml:space="preserve"> 
Preceding Task
</t>
    </r>
    <r>
      <rPr>
        <sz val="12"/>
        <rFont val="Arial"/>
        <family val="2"/>
      </rPr>
      <t>(Row Reference if applicable)</t>
    </r>
  </si>
  <si>
    <r>
      <rPr>
        <sz val="12"/>
        <rFont val="Arial"/>
        <family val="2"/>
      </rPr>
      <t>Information Exchange 001</t>
    </r>
    <r>
      <rPr>
        <b/>
        <sz val="12"/>
        <rFont val="Arial"/>
        <family val="2"/>
      </rPr>
      <t xml:space="preserve">
Delivery Issue
</t>
    </r>
    <r>
      <rPr>
        <sz val="12"/>
        <rFont val="Arial"/>
        <family val="2"/>
      </rPr>
      <t>(YYYY-MM-DD)</t>
    </r>
  </si>
  <si>
    <r>
      <rPr>
        <sz val="12"/>
        <rFont val="Arial"/>
        <family val="2"/>
      </rPr>
      <t>Information Exchange 002</t>
    </r>
    <r>
      <rPr>
        <b/>
        <sz val="12"/>
        <rFont val="Arial"/>
        <family val="2"/>
      </rPr>
      <t xml:space="preserve">
Estimated Production
Duration</t>
    </r>
    <r>
      <rPr>
        <sz val="12"/>
        <rFont val="Arial"/>
        <family val="2"/>
      </rPr>
      <t xml:space="preserve">
(Weeks)</t>
    </r>
  </si>
  <si>
    <r>
      <rPr>
        <sz val="12"/>
        <rFont val="Arial"/>
        <family val="2"/>
      </rPr>
      <t>Information Exchange 002</t>
    </r>
    <r>
      <rPr>
        <b/>
        <sz val="12"/>
        <rFont val="Arial"/>
        <family val="2"/>
      </rPr>
      <t xml:space="preserve">
Preceding Task
</t>
    </r>
    <r>
      <rPr>
        <sz val="12"/>
        <rFont val="Arial"/>
        <family val="2"/>
      </rPr>
      <t>(Row Reference if applicable)</t>
    </r>
  </si>
  <si>
    <r>
      <rPr>
        <sz val="12"/>
        <rFont val="Arial"/>
        <family val="2"/>
      </rPr>
      <t>Information Exchange 002</t>
    </r>
    <r>
      <rPr>
        <b/>
        <sz val="12"/>
        <rFont val="Arial"/>
        <family val="2"/>
      </rPr>
      <t xml:space="preserve">
Delivery Issue
</t>
    </r>
    <r>
      <rPr>
        <sz val="12"/>
        <rFont val="Arial"/>
        <family val="2"/>
      </rPr>
      <t>(YYYY-MM-DD)</t>
    </r>
  </si>
  <si>
    <r>
      <rPr>
        <sz val="12"/>
        <rFont val="Arial"/>
        <family val="2"/>
      </rPr>
      <t>Information Exchange 003</t>
    </r>
    <r>
      <rPr>
        <b/>
        <sz val="12"/>
        <rFont val="Arial"/>
        <family val="2"/>
      </rPr>
      <t xml:space="preserve">
Estimated Production
Duration</t>
    </r>
    <r>
      <rPr>
        <sz val="12"/>
        <rFont val="Arial"/>
        <family val="2"/>
      </rPr>
      <t xml:space="preserve">
(Weeks)</t>
    </r>
  </si>
  <si>
    <r>
      <rPr>
        <sz val="12"/>
        <rFont val="Arial"/>
        <family val="2"/>
      </rPr>
      <t>Information Exchange 003</t>
    </r>
    <r>
      <rPr>
        <b/>
        <sz val="12"/>
        <rFont val="Arial"/>
        <family val="2"/>
      </rPr>
      <t xml:space="preserve">
Preceding Task
</t>
    </r>
    <r>
      <rPr>
        <sz val="12"/>
        <rFont val="Arial"/>
        <family val="2"/>
      </rPr>
      <t>(Row Reference if applicable)</t>
    </r>
  </si>
  <si>
    <r>
      <rPr>
        <sz val="12"/>
        <rFont val="Arial"/>
        <family val="2"/>
      </rPr>
      <t>Information Exchange 003</t>
    </r>
    <r>
      <rPr>
        <b/>
        <sz val="12"/>
        <rFont val="Arial"/>
        <family val="2"/>
      </rPr>
      <t xml:space="preserve">
Delivery Issue
</t>
    </r>
    <r>
      <rPr>
        <sz val="12"/>
        <rFont val="Arial"/>
        <family val="2"/>
      </rPr>
      <t>(YYYY-MM-DD)</t>
    </r>
  </si>
  <si>
    <r>
      <rPr>
        <sz val="12"/>
        <color theme="1"/>
        <rFont val="Arial"/>
        <family val="2"/>
      </rPr>
      <t>Information Exchange 004</t>
    </r>
    <r>
      <rPr>
        <b/>
        <sz val="12"/>
        <color theme="1"/>
        <rFont val="Arial"/>
        <family val="2"/>
      </rPr>
      <t xml:space="preserve">
Estimated Production
Duration</t>
    </r>
    <r>
      <rPr>
        <sz val="12"/>
        <color theme="1"/>
        <rFont val="Arial"/>
        <family val="2"/>
      </rPr>
      <t xml:space="preserve">
(Weeks)</t>
    </r>
  </si>
  <si>
    <r>
      <rPr>
        <sz val="12"/>
        <color theme="1"/>
        <rFont val="Arial"/>
        <family val="2"/>
      </rPr>
      <t>Information Exchange 004</t>
    </r>
    <r>
      <rPr>
        <b/>
        <sz val="12"/>
        <color theme="1"/>
        <rFont val="Arial"/>
        <family val="2"/>
      </rPr>
      <t xml:space="preserve">
Preceding Task
</t>
    </r>
    <r>
      <rPr>
        <sz val="12"/>
        <color theme="1"/>
        <rFont val="Arial"/>
        <family val="2"/>
      </rPr>
      <t>(Row Reference if applicable)</t>
    </r>
  </si>
  <si>
    <r>
      <rPr>
        <sz val="12"/>
        <color theme="1"/>
        <rFont val="Arial"/>
        <family val="2"/>
      </rPr>
      <t xml:space="preserve">Information Exchange 004
</t>
    </r>
    <r>
      <rPr>
        <b/>
        <sz val="12"/>
        <color theme="1"/>
        <rFont val="Arial"/>
        <family val="2"/>
      </rPr>
      <t xml:space="preserve">Delivery Issue
</t>
    </r>
    <r>
      <rPr>
        <sz val="12"/>
        <color theme="1"/>
        <rFont val="Arial"/>
        <family val="2"/>
      </rPr>
      <t>(YYYY-MM-DD)</t>
    </r>
  </si>
  <si>
    <r>
      <rPr>
        <sz val="12"/>
        <rFont val="Arial"/>
        <family val="2"/>
      </rPr>
      <t>Information Exchange 005</t>
    </r>
    <r>
      <rPr>
        <b/>
        <sz val="12"/>
        <rFont val="Arial"/>
        <family val="2"/>
      </rPr>
      <t xml:space="preserve">
Estimated Production
Duration</t>
    </r>
    <r>
      <rPr>
        <sz val="12"/>
        <rFont val="Arial"/>
        <family val="2"/>
      </rPr>
      <t xml:space="preserve">
(Weeks)</t>
    </r>
  </si>
  <si>
    <r>
      <rPr>
        <sz val="12"/>
        <color theme="1"/>
        <rFont val="Arial"/>
        <family val="2"/>
      </rPr>
      <t>Information Exchange 005</t>
    </r>
    <r>
      <rPr>
        <b/>
        <sz val="12"/>
        <color theme="1"/>
        <rFont val="Arial"/>
        <family val="2"/>
      </rPr>
      <t xml:space="preserve">
Preceding Task
</t>
    </r>
    <r>
      <rPr>
        <sz val="12"/>
        <color theme="1"/>
        <rFont val="Arial"/>
        <family val="2"/>
      </rPr>
      <t>(Row Reference if applicable)</t>
    </r>
  </si>
  <si>
    <r>
      <rPr>
        <sz val="12"/>
        <color theme="1"/>
        <rFont val="Arial"/>
        <family val="2"/>
      </rPr>
      <t>Information Exchange 005</t>
    </r>
    <r>
      <rPr>
        <b/>
        <sz val="12"/>
        <color theme="1"/>
        <rFont val="Arial"/>
        <family val="2"/>
      </rPr>
      <t xml:space="preserve">
Delivery Issue
</t>
    </r>
    <r>
      <rPr>
        <sz val="12"/>
        <color theme="1"/>
        <rFont val="Arial"/>
        <family val="2"/>
      </rPr>
      <t>(YYYY-MM-DD)</t>
    </r>
  </si>
  <si>
    <r>
      <rPr>
        <sz val="12"/>
        <color theme="1"/>
        <rFont val="Arial"/>
        <family val="2"/>
      </rPr>
      <t xml:space="preserve">Information Exchange 006
</t>
    </r>
    <r>
      <rPr>
        <b/>
        <sz val="12"/>
        <color theme="1"/>
        <rFont val="Arial"/>
        <family val="2"/>
      </rPr>
      <t>Estimated Production
Duration</t>
    </r>
    <r>
      <rPr>
        <sz val="12"/>
        <color theme="1"/>
        <rFont val="Arial"/>
        <family val="2"/>
      </rPr>
      <t xml:space="preserve">
(Weeks)</t>
    </r>
  </si>
  <si>
    <r>
      <rPr>
        <sz val="12"/>
        <color theme="1"/>
        <rFont val="Arial"/>
        <family val="2"/>
      </rPr>
      <t xml:space="preserve">Information Exchange 006
</t>
    </r>
    <r>
      <rPr>
        <b/>
        <sz val="12"/>
        <color theme="1"/>
        <rFont val="Arial"/>
        <family val="2"/>
      </rPr>
      <t xml:space="preserve">Preceding Task
</t>
    </r>
    <r>
      <rPr>
        <sz val="12"/>
        <color theme="1"/>
        <rFont val="Arial"/>
        <family val="2"/>
      </rPr>
      <t>(Row Reference if applicable)</t>
    </r>
  </si>
  <si>
    <r>
      <rPr>
        <sz val="12"/>
        <color theme="1"/>
        <rFont val="Arial"/>
        <family val="2"/>
      </rPr>
      <t>Information Exchange 006</t>
    </r>
    <r>
      <rPr>
        <b/>
        <sz val="12"/>
        <color theme="1"/>
        <rFont val="Arial"/>
        <family val="2"/>
      </rPr>
      <t xml:space="preserve">
Delivery Issue
</t>
    </r>
    <r>
      <rPr>
        <sz val="12"/>
        <color theme="1"/>
        <rFont val="Arial"/>
        <family val="2"/>
      </rPr>
      <t>(YYYY-MM-DD)</t>
    </r>
  </si>
  <si>
    <r>
      <rPr>
        <sz val="12"/>
        <color theme="1"/>
        <rFont val="Arial"/>
        <family val="2"/>
      </rPr>
      <t>Information Exchange 007</t>
    </r>
    <r>
      <rPr>
        <b/>
        <sz val="12"/>
        <color theme="1"/>
        <rFont val="Arial"/>
        <family val="2"/>
      </rPr>
      <t xml:space="preserve">
Estimated Production
Duration</t>
    </r>
    <r>
      <rPr>
        <sz val="12"/>
        <color theme="1"/>
        <rFont val="Arial"/>
        <family val="2"/>
      </rPr>
      <t xml:space="preserve">
(Weeks)</t>
    </r>
  </si>
  <si>
    <r>
      <rPr>
        <sz val="12"/>
        <color theme="1"/>
        <rFont val="Arial"/>
        <family val="2"/>
      </rPr>
      <t>Information Exchange 007</t>
    </r>
    <r>
      <rPr>
        <b/>
        <sz val="12"/>
        <color theme="1"/>
        <rFont val="Arial"/>
        <family val="2"/>
      </rPr>
      <t xml:space="preserve">
Preceding Task
</t>
    </r>
    <r>
      <rPr>
        <sz val="12"/>
        <color theme="1"/>
        <rFont val="Arial"/>
        <family val="2"/>
      </rPr>
      <t>(Row Reference if applicable)</t>
    </r>
  </si>
  <si>
    <r>
      <rPr>
        <sz val="12"/>
        <color theme="1"/>
        <rFont val="Arial"/>
        <family val="2"/>
      </rPr>
      <t>Information Exchange 007</t>
    </r>
    <r>
      <rPr>
        <b/>
        <sz val="12"/>
        <color theme="1"/>
        <rFont val="Arial"/>
        <family val="2"/>
      </rPr>
      <t xml:space="preserve">
Delivery Issue
</t>
    </r>
    <r>
      <rPr>
        <sz val="12"/>
        <color theme="1"/>
        <rFont val="Arial"/>
        <family val="2"/>
      </rPr>
      <t>(YYYY-MM-DD)</t>
    </r>
  </si>
  <si>
    <r>
      <rPr>
        <sz val="12"/>
        <color theme="1"/>
        <rFont val="Arial"/>
        <family val="2"/>
      </rPr>
      <t>Information Exchange 008</t>
    </r>
    <r>
      <rPr>
        <b/>
        <sz val="12"/>
        <color theme="1"/>
        <rFont val="Arial"/>
        <family val="2"/>
      </rPr>
      <t xml:space="preserve">
Estimated Production
Duration</t>
    </r>
    <r>
      <rPr>
        <sz val="12"/>
        <color theme="1"/>
        <rFont val="Arial"/>
        <family val="2"/>
      </rPr>
      <t xml:space="preserve">
(Weeks)</t>
    </r>
  </si>
  <si>
    <r>
      <rPr>
        <sz val="12"/>
        <color theme="1"/>
        <rFont val="Arial"/>
        <family val="2"/>
      </rPr>
      <t>Information Exchange 008</t>
    </r>
    <r>
      <rPr>
        <b/>
        <sz val="12"/>
        <color theme="1"/>
        <rFont val="Arial"/>
        <family val="2"/>
      </rPr>
      <t xml:space="preserve">
Preceding Task
</t>
    </r>
    <r>
      <rPr>
        <sz val="12"/>
        <color theme="1"/>
        <rFont val="Arial"/>
        <family val="2"/>
      </rPr>
      <t>(Row Reference if applicable)</t>
    </r>
  </si>
  <si>
    <r>
      <rPr>
        <sz val="12"/>
        <color theme="1"/>
        <rFont val="Arial"/>
        <family val="2"/>
      </rPr>
      <t>Information Exchange 008</t>
    </r>
    <r>
      <rPr>
        <b/>
        <sz val="12"/>
        <color theme="1"/>
        <rFont val="Arial"/>
        <family val="2"/>
      </rPr>
      <t xml:space="preserve">
Delivery Issue
</t>
    </r>
    <r>
      <rPr>
        <sz val="12"/>
        <color theme="1"/>
        <rFont val="Arial"/>
        <family val="2"/>
      </rPr>
      <t>(YYYY-MM-DD)</t>
    </r>
  </si>
  <si>
    <r>
      <rPr>
        <sz val="12"/>
        <color theme="1"/>
        <rFont val="Arial"/>
        <family val="2"/>
      </rPr>
      <t>Information Exchange 009</t>
    </r>
    <r>
      <rPr>
        <b/>
        <sz val="12"/>
        <color theme="1"/>
        <rFont val="Arial"/>
        <family val="2"/>
      </rPr>
      <t xml:space="preserve">
Estimated Production
Duration</t>
    </r>
    <r>
      <rPr>
        <sz val="12"/>
        <color theme="1"/>
        <rFont val="Arial"/>
        <family val="2"/>
      </rPr>
      <t xml:space="preserve">
(Weeks)</t>
    </r>
  </si>
  <si>
    <r>
      <rPr>
        <sz val="12"/>
        <color theme="1"/>
        <rFont val="Arial"/>
        <family val="2"/>
      </rPr>
      <t xml:space="preserve">Information Exchange 009
</t>
    </r>
    <r>
      <rPr>
        <b/>
        <sz val="12"/>
        <color theme="1"/>
        <rFont val="Arial"/>
        <family val="2"/>
      </rPr>
      <t xml:space="preserve">Preceding Task
</t>
    </r>
    <r>
      <rPr>
        <sz val="12"/>
        <color theme="1"/>
        <rFont val="Arial"/>
        <family val="2"/>
      </rPr>
      <t>(Row Reference if applicable)</t>
    </r>
  </si>
  <si>
    <r>
      <rPr>
        <sz val="12"/>
        <color theme="1"/>
        <rFont val="Arial"/>
        <family val="2"/>
      </rPr>
      <t xml:space="preserve">Information Exchange 009
</t>
    </r>
    <r>
      <rPr>
        <b/>
        <sz val="12"/>
        <color theme="1"/>
        <rFont val="Arial"/>
        <family val="2"/>
      </rPr>
      <t xml:space="preserve">Delivery Issue
</t>
    </r>
    <r>
      <rPr>
        <sz val="12"/>
        <color theme="1"/>
        <rFont val="Arial"/>
        <family val="2"/>
      </rPr>
      <t>(YYYY-MM-DD)</t>
    </r>
  </si>
  <si>
    <t>XX</t>
  </si>
  <si>
    <t>D</t>
  </si>
  <si>
    <t>X</t>
  </si>
  <si>
    <t>3001</t>
  </si>
  <si>
    <t>n/a</t>
  </si>
  <si>
    <r>
      <t xml:space="preserve">TIDP Worksheet
</t>
    </r>
    <r>
      <rPr>
        <sz val="11"/>
        <color theme="1"/>
        <rFont val="Calibri"/>
        <family val="2"/>
        <scheme val="minor"/>
      </rPr>
      <t>(Automated)</t>
    </r>
  </si>
  <si>
    <t>Status Code and Description</t>
  </si>
  <si>
    <t>Project Code</t>
  </si>
  <si>
    <t>Project Name</t>
  </si>
  <si>
    <t>Uniclass Ro Role Title</t>
  </si>
  <si>
    <t>Uniclass Ro Role Code</t>
  </si>
  <si>
    <t>Originator Code</t>
  </si>
  <si>
    <t>Discipline Code</t>
  </si>
  <si>
    <t>Organisation Name</t>
  </si>
  <si>
    <t>Functional Breakdown Code</t>
  </si>
  <si>
    <t>Spatial Breakdown Code</t>
  </si>
  <si>
    <t>Form Code</t>
  </si>
  <si>
    <t>ID (DEIR Lookup)</t>
  </si>
  <si>
    <t>Name (DEIR Lookup)</t>
  </si>
  <si>
    <t xml:space="preserve">ID and Name </t>
  </si>
  <si>
    <t>Scale (DEIR Lookup)</t>
  </si>
  <si>
    <t>Exchange Format (DEIR Lookup)</t>
  </si>
  <si>
    <t>Uniclass PM Level 3 Classification (DEIR Lookup)</t>
  </si>
  <si>
    <t>Recommended Status</t>
  </si>
  <si>
    <t>Code and Title</t>
  </si>
  <si>
    <t>FRM2025</t>
  </si>
  <si>
    <t>Framework Shared Resource</t>
  </si>
  <si>
    <t>Access consultant</t>
  </si>
  <si>
    <t>Ro_50_10_01</t>
  </si>
  <si>
    <t>TBC</t>
  </si>
  <si>
    <t>O</t>
  </si>
  <si>
    <t>ZZ</t>
  </si>
  <si>
    <t>Multiple subdivisions apply to this information container</t>
  </si>
  <si>
    <t xml:space="preserve">No spatial sub-division is applicable  </t>
  </si>
  <si>
    <t>Drawing</t>
  </si>
  <si>
    <t>Accepted (A)</t>
  </si>
  <si>
    <t>IE001 : Outline Brief</t>
  </si>
  <si>
    <t>P01.01</t>
  </si>
  <si>
    <t>S0</t>
  </si>
  <si>
    <t>S0: Work in Progress</t>
  </si>
  <si>
    <t>TAS2025</t>
  </si>
  <si>
    <t>Technical Advisor Shared Resource</t>
  </si>
  <si>
    <t>Acoustic engineer</t>
  </si>
  <si>
    <t>Ro_50_20_02</t>
  </si>
  <si>
    <t>J</t>
  </si>
  <si>
    <t>no sub-division is applicable to this information container</t>
  </si>
  <si>
    <t>Multiple spatial sub-divisions are applicable</t>
  </si>
  <si>
    <t>G</t>
  </si>
  <si>
    <t>Diagram</t>
  </si>
  <si>
    <t>ST1-Official</t>
  </si>
  <si>
    <t>10_10_10_001</t>
  </si>
  <si>
    <t>Employer's Representative Outline Brief</t>
  </si>
  <si>
    <t>10_10_10_001 : Employer's Representative Outline Brief</t>
  </si>
  <si>
    <t>DOCX</t>
  </si>
  <si>
    <t>PM_10_10_10 : Initial project brief</t>
  </si>
  <si>
    <t>Accepted with Comments (B)</t>
  </si>
  <si>
    <t>IE101 : Feasibility 1.1</t>
  </si>
  <si>
    <t>P01.02</t>
  </si>
  <si>
    <t>S1</t>
  </si>
  <si>
    <t>S1: For Coordination</t>
  </si>
  <si>
    <t>ER</t>
  </si>
  <si>
    <t>Employer's Requirements, Standards, Guidance and Tools/Templates</t>
  </si>
  <si>
    <t>Arboriculturalist</t>
  </si>
  <si>
    <t>Ro_50_30_04</t>
  </si>
  <si>
    <t>00</t>
  </si>
  <si>
    <t>Site</t>
  </si>
  <si>
    <t>B2</t>
  </si>
  <si>
    <t>Basement level 2</t>
  </si>
  <si>
    <t>I</t>
  </si>
  <si>
    <t>Image</t>
  </si>
  <si>
    <t>ST1-OfficialSensitive</t>
  </si>
  <si>
    <t>10_10_10_002</t>
  </si>
  <si>
    <t>Feasibility Roadmap</t>
  </si>
  <si>
    <t>10_10_10_002 : Feasibility Roadmap</t>
  </si>
  <si>
    <t>Rejected</t>
  </si>
  <si>
    <t>IE102 : Feasibility 1.2</t>
  </si>
  <si>
    <t>P01.03</t>
  </si>
  <si>
    <t>S2</t>
  </si>
  <si>
    <t>S2: For Information</t>
  </si>
  <si>
    <t>ABC1234</t>
  </si>
  <si>
    <t>School or College Name</t>
  </si>
  <si>
    <t>Archaeologist</t>
  </si>
  <si>
    <t>Ro_70_30_04</t>
  </si>
  <si>
    <t>01</t>
  </si>
  <si>
    <t xml:space="preserve">Building 01: Block/Building Description/Name </t>
  </si>
  <si>
    <t>B1</t>
  </si>
  <si>
    <t>Basement level 1</t>
  </si>
  <si>
    <t>L</t>
  </si>
  <si>
    <t>List</t>
  </si>
  <si>
    <t>ST1-Secret</t>
  </si>
  <si>
    <t>10_10_20_001</t>
  </si>
  <si>
    <t>Project Strategy Review</t>
  </si>
  <si>
    <t>10_10_20_001 : Project Strategy Review</t>
  </si>
  <si>
    <t>PM_10_10_20 : Final project brief</t>
  </si>
  <si>
    <t>IE201 : Stage Approval (Feasibility Study)</t>
  </si>
  <si>
    <t>P01.04</t>
  </si>
  <si>
    <t>S3</t>
  </si>
  <si>
    <t xml:space="preserve">S3: For Review and Comment </t>
  </si>
  <si>
    <t xml:space="preserve">Architect </t>
  </si>
  <si>
    <t>Ro_50_10_03</t>
  </si>
  <si>
    <t>EX</t>
  </si>
  <si>
    <t>Site level</t>
  </si>
  <si>
    <t>M</t>
  </si>
  <si>
    <t>Model</t>
  </si>
  <si>
    <t>ST2-Official</t>
  </si>
  <si>
    <t>10_10_20_002</t>
  </si>
  <si>
    <t>Project Options Appraisal</t>
  </si>
  <si>
    <t>10_10_20_002 : Project Options Appraisal</t>
  </si>
  <si>
    <t>Awaiting Delivery Team Response</t>
  </si>
  <si>
    <t>IE202 : Expression of Interest (EOI)</t>
  </si>
  <si>
    <t>P01.05</t>
  </si>
  <si>
    <t>S4</t>
  </si>
  <si>
    <t>S4: For Review and Authorisation</t>
  </si>
  <si>
    <t>Building control officer</t>
  </si>
  <si>
    <t>Ro_30_30_09</t>
  </si>
  <si>
    <t>T</t>
  </si>
  <si>
    <t>Base level of building</t>
  </si>
  <si>
    <t>Textual</t>
  </si>
  <si>
    <t>ST2-OfficialSensitive</t>
  </si>
  <si>
    <t>10_20_03_001</t>
  </si>
  <si>
    <t>Employer's Representative Commission Document</t>
  </si>
  <si>
    <t>10_20_03_001 : Employer's Representative Commission Document</t>
  </si>
  <si>
    <t>PDF</t>
  </si>
  <si>
    <t>PM_10_20_03 : Appointment document</t>
  </si>
  <si>
    <t>Awaiting Employer Response</t>
  </si>
  <si>
    <t>IE211 : EBSR PITT</t>
  </si>
  <si>
    <t>P01.06</t>
  </si>
  <si>
    <t>S5</t>
  </si>
  <si>
    <t>S5: For Review and Acceptance by the DfE</t>
  </si>
  <si>
    <t>Building surveyor</t>
  </si>
  <si>
    <t>Ro_70_10_11</t>
  </si>
  <si>
    <t>B</t>
  </si>
  <si>
    <t>M0</t>
  </si>
  <si>
    <t>Mezzanine above base level</t>
  </si>
  <si>
    <t>V</t>
  </si>
  <si>
    <t>Video/Audio</t>
  </si>
  <si>
    <t>ST2-Secret</t>
  </si>
  <si>
    <t>10_20_07_001</t>
  </si>
  <si>
    <t>Technology Requirements and Response Guidance</t>
  </si>
  <si>
    <t>10_20_07_001 : Technology Requirements and Response Guidance</t>
  </si>
  <si>
    <t>XLSX</t>
  </si>
  <si>
    <t>PM_10_20_07 : Brief</t>
  </si>
  <si>
    <t>IE212 : EBSR PITT Response</t>
  </si>
  <si>
    <t>P01.07</t>
  </si>
  <si>
    <t>Sn: Status Placeholder</t>
  </si>
  <si>
    <t>Catering consultant</t>
  </si>
  <si>
    <t>Ro_50_10_11</t>
  </si>
  <si>
    <t>First floor</t>
  </si>
  <si>
    <t>ST3-Official</t>
  </si>
  <si>
    <t>10_20_25_001</t>
  </si>
  <si>
    <t>General Conditions</t>
  </si>
  <si>
    <t>10_20_25_001 : General Conditions</t>
  </si>
  <si>
    <t>PM_10_20_25 : Employer's requirements</t>
  </si>
  <si>
    <t>IE213 : EBSR ITT</t>
  </si>
  <si>
    <t>P01.08</t>
  </si>
  <si>
    <t>A: Accepted for all RIBA Stages as complete by the DfE</t>
  </si>
  <si>
    <t>Civil engineer</t>
  </si>
  <si>
    <t>Ro_50_20_11</t>
  </si>
  <si>
    <t>C</t>
  </si>
  <si>
    <t>M1</t>
  </si>
  <si>
    <t>Mezzanine above first floor</t>
  </si>
  <si>
    <t>ST3-OfficialSensitive</t>
  </si>
  <si>
    <t>10_20_25_002</t>
  </si>
  <si>
    <t>Pattern Book</t>
  </si>
  <si>
    <t>10_20_25_002 : Pattern Book</t>
  </si>
  <si>
    <t>IE214 : EBSR ITT Response</t>
  </si>
  <si>
    <t>P01.09</t>
  </si>
  <si>
    <t>A0</t>
  </si>
  <si>
    <t>A0: Accepted as RIBA Stage 0 complete by the DfE</t>
  </si>
  <si>
    <t>Clerk of works</t>
  </si>
  <si>
    <t>Ro_30_10_13</t>
  </si>
  <si>
    <t>02</t>
  </si>
  <si>
    <t>Second floor</t>
  </si>
  <si>
    <t>ST3-Secret</t>
  </si>
  <si>
    <t>10_20_25_003</t>
  </si>
  <si>
    <t>Technical Manual</t>
  </si>
  <si>
    <t>10_20_25_003 : Technical Manual</t>
  </si>
  <si>
    <t>IE221 : SBSR ITT</t>
  </si>
  <si>
    <t>P01.10</t>
  </si>
  <si>
    <t>A1</t>
  </si>
  <si>
    <t>A1: Accepted as RIBA Stage 1 complete by the DfE</t>
  </si>
  <si>
    <t>Client</t>
  </si>
  <si>
    <t>Ro_10_20_14</t>
  </si>
  <si>
    <t>DFE</t>
  </si>
  <si>
    <t>Department for Education</t>
  </si>
  <si>
    <t>03</t>
  </si>
  <si>
    <t>Third floor</t>
  </si>
  <si>
    <t>10_20_25_004</t>
  </si>
  <si>
    <t>Project Brief</t>
  </si>
  <si>
    <t>10_20_25_004 : Project Brief</t>
  </si>
  <si>
    <t>IE222 : SBSR ITT Response</t>
  </si>
  <si>
    <t>P01.11</t>
  </si>
  <si>
    <t>A2</t>
  </si>
  <si>
    <t>A2: Accepted as RIBA Stage 2 complete by the DfE</t>
  </si>
  <si>
    <t>Contractor</t>
  </si>
  <si>
    <t>Ro_30_10_20</t>
  </si>
  <si>
    <t>04</t>
  </si>
  <si>
    <t>Fourth floor</t>
  </si>
  <si>
    <t>ST4-OfficialSensitive</t>
  </si>
  <si>
    <t>10_20_25_005</t>
  </si>
  <si>
    <t>Schedule of Places</t>
  </si>
  <si>
    <t>10_20_25_005 : Schedule of Places</t>
  </si>
  <si>
    <t>IE231 : ISP</t>
  </si>
  <si>
    <t>P01.12</t>
  </si>
  <si>
    <t>A3</t>
  </si>
  <si>
    <t>A3: Accepted as RIBA Stage 3 complete by the DfE</t>
  </si>
  <si>
    <t>Cost manager</t>
  </si>
  <si>
    <t>Ro_10_40_22</t>
  </si>
  <si>
    <t>Q</t>
  </si>
  <si>
    <t>RF</t>
  </si>
  <si>
    <t>Main roof</t>
  </si>
  <si>
    <t>ST4-Secret</t>
  </si>
  <si>
    <t>10_20_25_006</t>
  </si>
  <si>
    <t>Schedule of Spaces</t>
  </si>
  <si>
    <t>10_20_25_006 : Schedule of Spaces</t>
  </si>
  <si>
    <t>IE232 : ISP Response</t>
  </si>
  <si>
    <t>P01.13</t>
  </si>
  <si>
    <t>A4</t>
  </si>
  <si>
    <t>A4: Accepted as RIBA Stage 4 complete by the DfE</t>
  </si>
  <si>
    <t>Ecologist</t>
  </si>
  <si>
    <t>Ro_50_30_25</t>
  </si>
  <si>
    <t>R2</t>
  </si>
  <si>
    <t>Additional roof above main roof</t>
  </si>
  <si>
    <t>10_20_25_007</t>
  </si>
  <si>
    <t>Further Education Colleges Schedule of Accommodation (SoA)</t>
  </si>
  <si>
    <t>10_20_25_007 : Further Education Colleges Schedule of Accommodation (SoA)</t>
  </si>
  <si>
    <t>XLSM</t>
  </si>
  <si>
    <t>IE241 : Appointment (PCSA)</t>
  </si>
  <si>
    <t>P01.14</t>
  </si>
  <si>
    <t>A5</t>
  </si>
  <si>
    <t>A5: Accepted as RIBA Stage 5 complete by the DfE</t>
  </si>
  <si>
    <t>Education consultant</t>
  </si>
  <si>
    <t>Ro_10_30_27</t>
  </si>
  <si>
    <t>10_20_25_008</t>
  </si>
  <si>
    <t>Temporary Accommodation Schedule of Spaces</t>
  </si>
  <si>
    <t>10_20_25_008 : Temporary Accommodation Schedule of Spaces</t>
  </si>
  <si>
    <t>IE301 : Planning submission</t>
  </si>
  <si>
    <t>P01.15</t>
  </si>
  <si>
    <t>A6</t>
  </si>
  <si>
    <t>A6: Accepted as RIBA Stage 6 complete by the DfE</t>
  </si>
  <si>
    <t xml:space="preserve">Electrical services engineer </t>
  </si>
  <si>
    <t>Ro_50_20_30</t>
  </si>
  <si>
    <t>E</t>
  </si>
  <si>
    <t>10_20_25_009</t>
  </si>
  <si>
    <t>Adjacency Diagram</t>
  </si>
  <si>
    <t>10_20_25_009 : Adjacency Diagram</t>
  </si>
  <si>
    <t>IE311 : Stage approval</t>
  </si>
  <si>
    <t>P01.16</t>
  </si>
  <si>
    <t>Environmental consultant</t>
  </si>
  <si>
    <t>Ro_70_30_28</t>
  </si>
  <si>
    <t>10_20_25_010</t>
  </si>
  <si>
    <t>Refurbishment Scope of Works</t>
  </si>
  <si>
    <t>10_20_25_010 : Refurbishment Scope of Works</t>
  </si>
  <si>
    <t>IE401 : Stage approval (Contractor's Proposals)</t>
  </si>
  <si>
    <t>P01.17</t>
  </si>
  <si>
    <t>Fire engineer</t>
  </si>
  <si>
    <t>Ro_50_20_33</t>
  </si>
  <si>
    <t>K</t>
  </si>
  <si>
    <t>10_20_25_011</t>
  </si>
  <si>
    <t>Exchange Information Requirements (EIR)</t>
  </si>
  <si>
    <t>10_20_25_011 : Exchange Information Requirements (EIR)</t>
  </si>
  <si>
    <t>IE501 : General</t>
  </si>
  <si>
    <t>P01.18</t>
  </si>
  <si>
    <t>Fittings, furniture and equipment (FF&amp;E) consultant</t>
  </si>
  <si>
    <t>Ro_50_10_30</t>
  </si>
  <si>
    <t>10_20_25_012</t>
  </si>
  <si>
    <t>Detailed Exchange Information Requirements (DEIR)</t>
  </si>
  <si>
    <t>10_20_25_012 : Detailed Exchange Information Requirements (DEIR)</t>
  </si>
  <si>
    <t>IE511 : Design Submission Procedure</t>
  </si>
  <si>
    <t>P01.19</t>
  </si>
  <si>
    <t>Geotechnical surveyor</t>
  </si>
  <si>
    <t>Ro_70_10_33</t>
  </si>
  <si>
    <t>10_20_25_013</t>
  </si>
  <si>
    <t>Project's Information Production Methods and Procedures</t>
  </si>
  <si>
    <t>10_20_25_013 : Project's Information Production Methods and Procedures</t>
  </si>
  <si>
    <t>IE521 : Stage approval (Pre-Handover)</t>
  </si>
  <si>
    <t>P01.20</t>
  </si>
  <si>
    <t>Heritage surveyor</t>
  </si>
  <si>
    <t>Ro_70_10_36</t>
  </si>
  <si>
    <t>10_20_25_014</t>
  </si>
  <si>
    <t>Project's Information Protocol</t>
  </si>
  <si>
    <t>10_20_25_014 : Project's Information Protocol</t>
  </si>
  <si>
    <t>IE601 : Post-Handover</t>
  </si>
  <si>
    <t>P01</t>
  </si>
  <si>
    <t>Highways engineer</t>
  </si>
  <si>
    <t>Ro_50_20_41</t>
  </si>
  <si>
    <t>H</t>
  </si>
  <si>
    <t>10_20_25_015</t>
  </si>
  <si>
    <t>Project's Information Standard</t>
  </si>
  <si>
    <t>10_20_25_015 : Project's Information Standard</t>
  </si>
  <si>
    <t>IE611 : Stage approval (End of Defects/Rectification Period)</t>
  </si>
  <si>
    <t>P02.01</t>
  </si>
  <si>
    <t>Hydrologist</t>
  </si>
  <si>
    <t>Ro_70_30_39</t>
  </si>
  <si>
    <t>W</t>
  </si>
  <si>
    <t>10_20_30_001</t>
  </si>
  <si>
    <t>Site Block Assessment Plan</t>
  </si>
  <si>
    <t>10_20_30_001 : Site Block Assessment Plan</t>
  </si>
  <si>
    <t>1:500</t>
  </si>
  <si>
    <t>PM_10_20_30 : Feasibility study</t>
  </si>
  <si>
    <t>P02.02</t>
  </si>
  <si>
    <t>Information manager (Contractor)</t>
  </si>
  <si>
    <t>Ro_30_10_42</t>
  </si>
  <si>
    <t>10_20_30_002</t>
  </si>
  <si>
    <t>Concept Option Site Plan</t>
  </si>
  <si>
    <t>10_20_30_002 : Concept Option Site Plan</t>
  </si>
  <si>
    <t>Multiple</t>
  </si>
  <si>
    <t>P02.03</t>
  </si>
  <si>
    <t>Information manager (DfE)</t>
  </si>
  <si>
    <t>10_20_30_003</t>
  </si>
  <si>
    <t>Concept Option Site Sections</t>
  </si>
  <si>
    <t>10_20_30_003 : Concept Option Site Sections</t>
  </si>
  <si>
    <t>P02.04</t>
  </si>
  <si>
    <t>Interior designer</t>
  </si>
  <si>
    <t>Ro_50_10_43</t>
  </si>
  <si>
    <t>10_20_30_004</t>
  </si>
  <si>
    <t>Concept Option Phasing Plans</t>
  </si>
  <si>
    <t>10_20_30_004 : Concept Option Phasing Plans</t>
  </si>
  <si>
    <t>P02.05</t>
  </si>
  <si>
    <t>Land surveyor</t>
  </si>
  <si>
    <t>Ro_70_10_46</t>
  </si>
  <si>
    <t>Y</t>
  </si>
  <si>
    <t>10_20_30_005</t>
  </si>
  <si>
    <t>Concept Options Scoring Matrix</t>
  </si>
  <si>
    <t>10_20_30_005 : Concept Options Scoring Matrix</t>
  </si>
  <si>
    <t>P02.06</t>
  </si>
  <si>
    <t>Landscape architect</t>
  </si>
  <si>
    <t>Ro_50_30_47</t>
  </si>
  <si>
    <t>10_20_30_006</t>
  </si>
  <si>
    <t>Control Option Site Plan</t>
  </si>
  <si>
    <t>10_20_30_006 : Control Option Site Plan</t>
  </si>
  <si>
    <t>P02.07</t>
  </si>
  <si>
    <t>Lighting designer</t>
  </si>
  <si>
    <t>Ro_50_10_50</t>
  </si>
  <si>
    <t>10_20_30_007</t>
  </si>
  <si>
    <t>Control Option Landscape Plan</t>
  </si>
  <si>
    <t>10_20_30_007 : Control Option Landscape Plan</t>
  </si>
  <si>
    <t>P02.08</t>
  </si>
  <si>
    <t>Mechanical services engineer</t>
  </si>
  <si>
    <t>Ro_50_20_54</t>
  </si>
  <si>
    <t>10_20_30_008</t>
  </si>
  <si>
    <t>Control Option Refurbishment Assessment Plans</t>
  </si>
  <si>
    <t>10_20_30_008 : Control Option Refurbishment Assessment Plans</t>
  </si>
  <si>
    <t>1:200</t>
  </si>
  <si>
    <t>P02.09</t>
  </si>
  <si>
    <t>Party wall surveyor</t>
  </si>
  <si>
    <t>Ro_30_30_60</t>
  </si>
  <si>
    <t>10_20_30_009</t>
  </si>
  <si>
    <t>Control Option Phasing Plans</t>
  </si>
  <si>
    <t>10_20_30_009 : Control Option Phasing Plans</t>
  </si>
  <si>
    <t>P02.10</t>
  </si>
  <si>
    <t>Planning consultant</t>
  </si>
  <si>
    <t>Ro_70_10_64</t>
  </si>
  <si>
    <t>10_20_30_010</t>
  </si>
  <si>
    <t>Control Option Site Sections</t>
  </si>
  <si>
    <t>10_20_30_010 : Control Option Site Sections</t>
  </si>
  <si>
    <t>P02.11</t>
  </si>
  <si>
    <t>Principal designer</t>
  </si>
  <si>
    <t>Ro_30_30_68</t>
  </si>
  <si>
    <t>10_20_30_011</t>
  </si>
  <si>
    <t>Feasibility Study</t>
  </si>
  <si>
    <t>10_20_30_011 : Feasibility Study</t>
  </si>
  <si>
    <t>P02.12</t>
  </si>
  <si>
    <t>Project manager</t>
  </si>
  <si>
    <t>Ro_30_10_67</t>
  </si>
  <si>
    <t>R</t>
  </si>
  <si>
    <t>10_20_30_012</t>
  </si>
  <si>
    <t>Survey Report</t>
  </si>
  <si>
    <t>10_20_30_012 : Survey Report</t>
  </si>
  <si>
    <t>P02.13</t>
  </si>
  <si>
    <t>Public health engineer</t>
  </si>
  <si>
    <t>Ro_50_20_68</t>
  </si>
  <si>
    <t>P</t>
  </si>
  <si>
    <t>10_20_69_001</t>
  </si>
  <si>
    <t>Construction Quality Monitoring Team (CQM) Competency Letter</t>
  </si>
  <si>
    <t>10_20_69_001 : Construction Quality Monitoring Team (CQM) Competency Letter</t>
  </si>
  <si>
    <t>PM_10_20_69 : Quality plan</t>
  </si>
  <si>
    <t>P02.14</t>
  </si>
  <si>
    <t>Quantity surveyor</t>
  </si>
  <si>
    <t>Ro_70_10_75</t>
  </si>
  <si>
    <t>10_20_73_001</t>
  </si>
  <si>
    <t>Site Location Plan</t>
  </si>
  <si>
    <t>10_20_73_001 : Site Location Plan</t>
  </si>
  <si>
    <t>PM_10_20_73 : Site appraisals</t>
  </si>
  <si>
    <t>P02.15</t>
  </si>
  <si>
    <t>Security consultant</t>
  </si>
  <si>
    <t>Ro_10_40_76</t>
  </si>
  <si>
    <t>10_20_73_002</t>
  </si>
  <si>
    <t>Context Constraints and Opportunities Plan</t>
  </si>
  <si>
    <t>10_20_73_002 : Context Constraints and Opportunities Plan</t>
  </si>
  <si>
    <t>P02.16</t>
  </si>
  <si>
    <t>Signage designer</t>
  </si>
  <si>
    <t>Ro_50_10_80</t>
  </si>
  <si>
    <t>10_20_73_003</t>
  </si>
  <si>
    <t>Site Constraints and Opportunities Plan</t>
  </si>
  <si>
    <t>10_20_73_003 : Site Constraints and Opportunities Plan</t>
  </si>
  <si>
    <t>P02.17</t>
  </si>
  <si>
    <t>Site investigation consultant</t>
  </si>
  <si>
    <t>Ro_70_10_80</t>
  </si>
  <si>
    <t>10_20_73_004</t>
  </si>
  <si>
    <t>Constraints and Opportunities Report</t>
  </si>
  <si>
    <t>10_20_73_004 : Constraints and Opportunities Report</t>
  </si>
  <si>
    <t>P02.18</t>
  </si>
  <si>
    <t>Soft landings champion</t>
  </si>
  <si>
    <t>Ro_10_30_78</t>
  </si>
  <si>
    <t>10_20_82_001</t>
  </si>
  <si>
    <t>Evidence of Support (MoU)</t>
  </si>
  <si>
    <t>10_20_82_001 : Evidence of Support (MoU)</t>
  </si>
  <si>
    <t>PM_10_20_82 : Statement of requirements</t>
  </si>
  <si>
    <t>P02.19</t>
  </si>
  <si>
    <t>Structural engineer</t>
  </si>
  <si>
    <t>Ro_50_20_83</t>
  </si>
  <si>
    <t>S</t>
  </si>
  <si>
    <t>10_90_50_001</t>
  </si>
  <si>
    <t>Travel Plan</t>
  </si>
  <si>
    <t>10_90_50_001 : Travel Plan</t>
  </si>
  <si>
    <t>PM_10_90_50 : Transport management strategy</t>
  </si>
  <si>
    <t>P02.20</t>
  </si>
  <si>
    <t>Sub-contractor</t>
  </si>
  <si>
    <t>Ro_30_10_85</t>
  </si>
  <si>
    <t>30_10_15_001</t>
  </si>
  <si>
    <t>Building Services Condition Survey Information</t>
  </si>
  <si>
    <t>30_10_15_001 : Building Services Condition Survey Information</t>
  </si>
  <si>
    <t>PM_30_10_15 : Condition survey information</t>
  </si>
  <si>
    <t>P02</t>
  </si>
  <si>
    <t>Sustainability consultant</t>
  </si>
  <si>
    <t>Ro_70_30_85</t>
  </si>
  <si>
    <t>30_10_15_002</t>
  </si>
  <si>
    <t>Legacy FF&amp;E Schedule</t>
  </si>
  <si>
    <t>30_10_15_002 : Legacy FF&amp;E Schedule</t>
  </si>
  <si>
    <t>P03.01</t>
  </si>
  <si>
    <t>Technical advisor</t>
  </si>
  <si>
    <t>Ro_10_20_88</t>
  </si>
  <si>
    <t>30_10_15_003</t>
  </si>
  <si>
    <t>30_10_15_003 : Legacy FF&amp;E Schedule</t>
  </si>
  <si>
    <t>P03.02</t>
  </si>
  <si>
    <t>Traffic engineer</t>
  </si>
  <si>
    <t>Ro_50_20_90</t>
  </si>
  <si>
    <t>30_10_15_004</t>
  </si>
  <si>
    <t>Legacy Technology Equipment Schedule</t>
  </si>
  <si>
    <t>30_10_15_004 : Legacy Technology Equipment Schedule</t>
  </si>
  <si>
    <t>P03.03</t>
  </si>
  <si>
    <t>Utilities surveyor</t>
  </si>
  <si>
    <t>Ro_70_10_93</t>
  </si>
  <si>
    <t>30_10_15_005</t>
  </si>
  <si>
    <t>30_10_15_005 : Legacy Technology Equipment Schedule</t>
  </si>
  <si>
    <t>P03.04</t>
  </si>
  <si>
    <t xml:space="preserve">Utilities surveyor </t>
  </si>
  <si>
    <t>30_10_15_006</t>
  </si>
  <si>
    <t>Building Condition Survey Information</t>
  </si>
  <si>
    <t>30_10_15_006 : Building Condition Survey Information</t>
  </si>
  <si>
    <t>P03.05</t>
  </si>
  <si>
    <t>30_10_37_001</t>
  </si>
  <si>
    <t>Historic Building Survey Information (Preliminary)</t>
  </si>
  <si>
    <t>30_10_37_001 : Historic Building Survey Information (Preliminary)</t>
  </si>
  <si>
    <t>PM_30_10_37 : Historic building survey information</t>
  </si>
  <si>
    <t>P03.06</t>
  </si>
  <si>
    <t>30_10_47_001</t>
  </si>
  <si>
    <t>Land Registry Title Plan</t>
  </si>
  <si>
    <t>30_10_47_001 : Land Registry Title Plan</t>
  </si>
  <si>
    <t>1:2500</t>
  </si>
  <si>
    <t>PM_30_10_47 : Land registration information</t>
  </si>
  <si>
    <t>P03.07</t>
  </si>
  <si>
    <t>30_10_60_001</t>
  </si>
  <si>
    <t>Party Wall Survey Information</t>
  </si>
  <si>
    <t>30_10_60_001 : Party Wall Survey Information</t>
  </si>
  <si>
    <t>PM_30_10_60 : Party wall survey information</t>
  </si>
  <si>
    <t>P03.08</t>
  </si>
  <si>
    <t>30_10_64_001</t>
  </si>
  <si>
    <t>Photogrammetry Survey Information</t>
  </si>
  <si>
    <t>30_10_64_001 : Photogrammetry Survey Information</t>
  </si>
  <si>
    <t>JPG</t>
  </si>
  <si>
    <t>PM_30_10_64 : Photogrammetry survey information</t>
  </si>
  <si>
    <t>P03.09</t>
  </si>
  <si>
    <t>30_10_65_001</t>
  </si>
  <si>
    <t>CDC Site Plan</t>
  </si>
  <si>
    <t>30_10_65_001 : CDC Site Plan</t>
  </si>
  <si>
    <t>PM_30_10_65 : Preliminary site survey information</t>
  </si>
  <si>
    <t>P03.10</t>
  </si>
  <si>
    <t>30_10_76_001</t>
  </si>
  <si>
    <t>Point Cloud Survey Information</t>
  </si>
  <si>
    <t>30_10_76_001 : Point Cloud Survey Information</t>
  </si>
  <si>
    <t>1:1</t>
  </si>
  <si>
    <t>Native</t>
  </si>
  <si>
    <t>PM_30_10_76 : Scan survey information</t>
  </si>
  <si>
    <t>P03.11</t>
  </si>
  <si>
    <t>30_10_77_001</t>
  </si>
  <si>
    <t>Security Risk Assessment (SRA)</t>
  </si>
  <si>
    <t>30_10_77_001 : Security Risk Assessment (SRA)</t>
  </si>
  <si>
    <t>PM_30_10_77 : Security needs assessment information</t>
  </si>
  <si>
    <t>P03.12</t>
  </si>
  <si>
    <t>30_10_88_001</t>
  </si>
  <si>
    <t>Topographical Survey Information</t>
  </si>
  <si>
    <t>30_10_88_001 : Topographical Survey Information</t>
  </si>
  <si>
    <t>PDF and Native</t>
  </si>
  <si>
    <t>PM_30_10_88 : Topographical survey information</t>
  </si>
  <si>
    <t>P03.13</t>
  </si>
  <si>
    <t>30_10_90_001</t>
  </si>
  <si>
    <t>Transport Survey Information</t>
  </si>
  <si>
    <t>30_10_90_001 : Transport Survey Information</t>
  </si>
  <si>
    <t>PM_30_10_90 : Transport feasibility survey information</t>
  </si>
  <si>
    <t>P03.14</t>
  </si>
  <si>
    <t>30_10_93_001</t>
  </si>
  <si>
    <t>Underground Utilities Survey Information</t>
  </si>
  <si>
    <t>30_10_93_001 : Underground Utilities Survey Information</t>
  </si>
  <si>
    <t>PM_30_10_93 : Utilities and services survey information</t>
  </si>
  <si>
    <t>P03.15</t>
  </si>
  <si>
    <t>30_20_02_001</t>
  </si>
  <si>
    <t>Archaeology Preliminary Survey Information</t>
  </si>
  <si>
    <t>30_20_02_001 : Archaeology Preliminary Survey Information</t>
  </si>
  <si>
    <t>PM_30_20_02 : Archaeological survey report</t>
  </si>
  <si>
    <t>P03.16</t>
  </si>
  <si>
    <t>30_20_28_001</t>
  </si>
  <si>
    <t>Intrusive Geotechnical and Geo-Environmental Investigations</t>
  </si>
  <si>
    <t>30_20_28_001 : Intrusive Geotechnical and Geo-Environmental Investigations</t>
  </si>
  <si>
    <t>PM_30_20_28 : Geoenvironmental ground investigation report</t>
  </si>
  <si>
    <t>P03.17</t>
  </si>
  <si>
    <t>30_20_28_002</t>
  </si>
  <si>
    <t>Soil Survey Information</t>
  </si>
  <si>
    <t>30_20_28_002 : Soil Survey Information</t>
  </si>
  <si>
    <t>P03.18</t>
  </si>
  <si>
    <t>30_20_35_001</t>
  </si>
  <si>
    <t>Ground Source Heat Pump (GSHP) Survey Information</t>
  </si>
  <si>
    <t>30_20_35_001 : Ground Source Heat Pump (GSHP) Survey Information</t>
  </si>
  <si>
    <t>PM_30_20_35 : Ground levels investigation report</t>
  </si>
  <si>
    <t>P03.19</t>
  </si>
  <si>
    <t>30_20_92_001</t>
  </si>
  <si>
    <t>Underground Drainage CCTV Survey Information</t>
  </si>
  <si>
    <t>30_20_92_001 : Underground Drainage CCTV Survey Information</t>
  </si>
  <si>
    <t>PM_30_20_92 : Underground drainage closed-circuit television (CCTV) condition survey information</t>
  </si>
  <si>
    <t>P03.20</t>
  </si>
  <si>
    <t>30_20_92_002</t>
  </si>
  <si>
    <t>30_20_92_002 : Underground Drainage CCTV Survey Information</t>
  </si>
  <si>
    <t>P03</t>
  </si>
  <si>
    <t>30_30_02_001</t>
  </si>
  <si>
    <t>Acoustic Survey Information</t>
  </si>
  <si>
    <t>30_30_02_001 : Acoustic Survey Information</t>
  </si>
  <si>
    <t>PM_30_30_02 : Acoustic survey information</t>
  </si>
  <si>
    <t>P04.01</t>
  </si>
  <si>
    <t>30_30_03_001</t>
  </si>
  <si>
    <t>Air Quality Survey Information</t>
  </si>
  <si>
    <t>30_30_03_001 : Air Quality Survey Information</t>
  </si>
  <si>
    <t>PM_30_30_03 : Air quality survey information</t>
  </si>
  <si>
    <t>P04.02</t>
  </si>
  <si>
    <t>30_30_04_001</t>
  </si>
  <si>
    <t>Arboricultural Survey Information</t>
  </si>
  <si>
    <t>30_30_04_001 : Arboricultural Survey Information</t>
  </si>
  <si>
    <t>PM_30_30_04 : Arboricultural survey information</t>
  </si>
  <si>
    <t>P04.03</t>
  </si>
  <si>
    <t>30_30_04_002</t>
  </si>
  <si>
    <t>30_30_04_002 : Arboricultural Survey Information</t>
  </si>
  <si>
    <t>P04.04</t>
  </si>
  <si>
    <t>30_30_04_003</t>
  </si>
  <si>
    <t>Arboricultural Method Statement</t>
  </si>
  <si>
    <t>30_30_04_003 : Arboricultural Method Statement</t>
  </si>
  <si>
    <t>P04.05</t>
  </si>
  <si>
    <t>30_30_04_004</t>
  </si>
  <si>
    <t>Arboricultural Impact Assessment</t>
  </si>
  <si>
    <t>30_30_04_004 : Arboricultural Impact Assessment</t>
  </si>
  <si>
    <t>P04.06</t>
  </si>
  <si>
    <t>30_30_04_005</t>
  </si>
  <si>
    <t>Tree Removal, Protection and Retention Plan</t>
  </si>
  <si>
    <t>30_30_04_005 : Tree Removal, Protection and Retention Plan</t>
  </si>
  <si>
    <t>P04.07</t>
  </si>
  <si>
    <t>30_30_25_001</t>
  </si>
  <si>
    <t>Preliminary Ecological Assessment</t>
  </si>
  <si>
    <t>30_30_25_001 : Preliminary Ecological Assessment</t>
  </si>
  <si>
    <t>PM_30_30_25 : Ecological survey report</t>
  </si>
  <si>
    <t>P04.08</t>
  </si>
  <si>
    <t>30_30_25_002</t>
  </si>
  <si>
    <t>Ecological Impact Assessment</t>
  </si>
  <si>
    <t>30_30_25_002 : Ecological Impact Assessment</t>
  </si>
  <si>
    <t>P04.09</t>
  </si>
  <si>
    <t>30_30_25_003</t>
  </si>
  <si>
    <t>Statutory Biodiversity Metric</t>
  </si>
  <si>
    <t>30_30_25_003 : Statutory Biodiversity Metric</t>
  </si>
  <si>
    <t>P04.10</t>
  </si>
  <si>
    <t>30_30_25_004</t>
  </si>
  <si>
    <t>30_30_25_004 : Statutory Biodiversity Metric</t>
  </si>
  <si>
    <t>P04.11</t>
  </si>
  <si>
    <t>30_30_25_005</t>
  </si>
  <si>
    <t>Urban Greening Factor Schedule</t>
  </si>
  <si>
    <t>30_30_25_005 : Urban Greening Factor Schedule</t>
  </si>
  <si>
    <t>P04.12</t>
  </si>
  <si>
    <t>30_30_25_006</t>
  </si>
  <si>
    <t>30_30_25_006 : Urban Greening Factor Schedule</t>
  </si>
  <si>
    <t>P04.13</t>
  </si>
  <si>
    <t>30_30_25_007</t>
  </si>
  <si>
    <t>Biodiversity Statement</t>
  </si>
  <si>
    <t>30_30_25_007 : Biodiversity Statement</t>
  </si>
  <si>
    <t>P04.14</t>
  </si>
  <si>
    <t>30_30_25_008</t>
  </si>
  <si>
    <t>Biodiversity Gain Plan</t>
  </si>
  <si>
    <t>30_30_25_008 : Biodiversity Gain Plan</t>
  </si>
  <si>
    <t>P04.15</t>
  </si>
  <si>
    <t>30_30_26_001</t>
  </si>
  <si>
    <t>Environmental Benefits from Nature (EBN) Schedule</t>
  </si>
  <si>
    <t>30_30_26_001 : Environmental Benefits from Nature (EBN) Schedule</t>
  </si>
  <si>
    <t>PM_30_30_26 : Environmental action report</t>
  </si>
  <si>
    <t>P04.16</t>
  </si>
  <si>
    <t>30_30_26_002</t>
  </si>
  <si>
    <t>30_30_26_002 : Environmental Benefits from Nature (EBN) Schedule</t>
  </si>
  <si>
    <t>P04.17</t>
  </si>
  <si>
    <t>30_30_27_001</t>
  </si>
  <si>
    <t>Environmental Impact Report</t>
  </si>
  <si>
    <t>30_30_27_001 : Environmental Impact Report</t>
  </si>
  <si>
    <t>PM_30_30_27 : Environmental impact report</t>
  </si>
  <si>
    <t>P04.18</t>
  </si>
  <si>
    <t>30_30_29_001</t>
  </si>
  <si>
    <t>Flood Risk Assessment Information</t>
  </si>
  <si>
    <t>30_30_29_001 : Flood Risk Assessment Information</t>
  </si>
  <si>
    <t>PM_30_30_29 : Flood risk assessment report</t>
  </si>
  <si>
    <t>P04.19</t>
  </si>
  <si>
    <t>30_30_51_001</t>
  </si>
  <si>
    <t>Measured Building Survey Information</t>
  </si>
  <si>
    <t>30_30_51_001 : Measured Building Survey Information</t>
  </si>
  <si>
    <t>PM_30_30_51 : Measured building survey information</t>
  </si>
  <si>
    <t>P04.20</t>
  </si>
  <si>
    <t>30_30_51_002</t>
  </si>
  <si>
    <t>Detailed Measured Building Survey Information</t>
  </si>
  <si>
    <t>30_30_51_002 : Detailed Measured Building Survey Information</t>
  </si>
  <si>
    <t>P04</t>
  </si>
  <si>
    <t>30_40_06_001</t>
  </si>
  <si>
    <t>Asbestos Survey Information</t>
  </si>
  <si>
    <t>30_40_06_001 : Asbestos Survey Information</t>
  </si>
  <si>
    <t>PM_30_40_06 : Asbestos survey report</t>
  </si>
  <si>
    <t>P05.01</t>
  </si>
  <si>
    <t>30_40_92_001</t>
  </si>
  <si>
    <t>Unexploded Ordnance Risk Assessment Survey Information</t>
  </si>
  <si>
    <t>30_40_92_001 : Unexploded Ordnance Risk Assessment Survey Information</t>
  </si>
  <si>
    <t>PM_30_40_92 : Unexploded ordnance survey report</t>
  </si>
  <si>
    <t>P05.02</t>
  </si>
  <si>
    <t>30_60_85_001</t>
  </si>
  <si>
    <t>Structural Stage 1 Condition Survey Information (Basic)</t>
  </si>
  <si>
    <t>30_60_85_001 : Structural Stage 1 Condition Survey Information (Basic)</t>
  </si>
  <si>
    <t>PM_30_60_85 : Structural survey report</t>
  </si>
  <si>
    <t>P05.03</t>
  </si>
  <si>
    <t>30_60_85_002</t>
  </si>
  <si>
    <t>Structural Stage 2 Condition Survey Information (Detailed)</t>
  </si>
  <si>
    <t>30_60_85_002 : Structural Stage 2 Condition Survey Information (Detailed)</t>
  </si>
  <si>
    <t>P05.04</t>
  </si>
  <si>
    <t>40_20_01_001</t>
  </si>
  <si>
    <t>Access, Cleaning and Maintenance Strategy Drawings</t>
  </si>
  <si>
    <t>40_20_01_001 : Access, Cleaning and Maintenance Strategy Drawings</t>
  </si>
  <si>
    <t>PM_40_20_01 : Access and maintenance strategy</t>
  </si>
  <si>
    <t>P05.05</t>
  </si>
  <si>
    <t>40_20_01_002</t>
  </si>
  <si>
    <t>Zoning Strategy Drawings</t>
  </si>
  <si>
    <t>40_20_01_002 : Zoning Strategy Drawings</t>
  </si>
  <si>
    <t>P05.06</t>
  </si>
  <si>
    <t>40_20_02_001</t>
  </si>
  <si>
    <t>Acoustic Strategy Report</t>
  </si>
  <si>
    <t>40_20_02_001 : Acoustic Strategy Report</t>
  </si>
  <si>
    <t>PM_40_20_02 : Acoustic strategy</t>
  </si>
  <si>
    <t>P05.07</t>
  </si>
  <si>
    <t>40_20_02_002</t>
  </si>
  <si>
    <t>Acoustic Strategy Drawings</t>
  </si>
  <si>
    <t>40_20_02_002 : Acoustic Strategy Drawings</t>
  </si>
  <si>
    <t>P05.08</t>
  </si>
  <si>
    <t>40_20_10_001</t>
  </si>
  <si>
    <t>Building Services Strategy Report</t>
  </si>
  <si>
    <t>40_20_10_001 : Building Services Strategy Report</t>
  </si>
  <si>
    <t>PM_40_20_10 : Building services strategy</t>
  </si>
  <si>
    <t>P05.09</t>
  </si>
  <si>
    <t>40_20_15_001</t>
  </si>
  <si>
    <t>Commissioning Strategy Report</t>
  </si>
  <si>
    <t>40_20_15_001 : Commissioning Strategy Report</t>
  </si>
  <si>
    <t>PM_40_20_15 : Commissioning strategy</t>
  </si>
  <si>
    <t>P05.10</t>
  </si>
  <si>
    <t>40_20_24_001</t>
  </si>
  <si>
    <t>Site Drainage Strategy Report</t>
  </si>
  <si>
    <t>40_20_24_001 : Site Drainage Strategy Report</t>
  </si>
  <si>
    <t>PM_40_20_24 : Drainage strategy</t>
  </si>
  <si>
    <t>P05.11</t>
  </si>
  <si>
    <t>40_20_30_001</t>
  </si>
  <si>
    <t>Fire Safety Strategy Report</t>
  </si>
  <si>
    <t>40_20_30_001 : Fire Safety Strategy Report</t>
  </si>
  <si>
    <t>PM_40_20_30 : Fire safety strategy</t>
  </si>
  <si>
    <t>P05.12</t>
  </si>
  <si>
    <t>40_20_30_002</t>
  </si>
  <si>
    <t>Fire Safety Strategy Drawings</t>
  </si>
  <si>
    <t>40_20_30_002 : Fire Safety Strategy Drawings</t>
  </si>
  <si>
    <t>P05.13</t>
  </si>
  <si>
    <t>40_20_36_001</t>
  </si>
  <si>
    <t>Hazard Identification Drawings</t>
  </si>
  <si>
    <t>40_20_36_001 : Hazard Identification Drawings</t>
  </si>
  <si>
    <t>PM_40_20_36 : Health and safety strategy</t>
  </si>
  <si>
    <t>P05.14</t>
  </si>
  <si>
    <t>40_20_46_003</t>
  </si>
  <si>
    <t>Landscape Strategy Report</t>
  </si>
  <si>
    <t>40_20_46_003 : Landscape Strategy Report</t>
  </si>
  <si>
    <t>PM_40_20_46 : Landscape design strategy</t>
  </si>
  <si>
    <t>P05.15</t>
  </si>
  <si>
    <t>40_20_63_001</t>
  </si>
  <si>
    <t>Planning Appraisal Report</t>
  </si>
  <si>
    <t>40_20_63_001 : Planning Appraisal Report</t>
  </si>
  <si>
    <t>PM_40_20_63 : Planning strategy</t>
  </si>
  <si>
    <t>P05.16</t>
  </si>
  <si>
    <t>40_20_65_001</t>
  </si>
  <si>
    <t>Circulation Drawings</t>
  </si>
  <si>
    <t>40_20_65_001 : Circulation Drawings</t>
  </si>
  <si>
    <t>PM_40_20_65 : Plan for use strategy</t>
  </si>
  <si>
    <t>P05.17</t>
  </si>
  <si>
    <t>40_20_65_002</t>
  </si>
  <si>
    <t>Decant Strategy Report</t>
  </si>
  <si>
    <t>40_20_65_002 : Decant Strategy Report</t>
  </si>
  <si>
    <t>P05.18</t>
  </si>
  <si>
    <t>40_20_65_003</t>
  </si>
  <si>
    <t>Temporary Accommodation Strategy Report</t>
  </si>
  <si>
    <t>40_20_65_003 : Temporary Accommodation Strategy Report</t>
  </si>
  <si>
    <t>P05.19</t>
  </si>
  <si>
    <t>40_20_85_001</t>
  </si>
  <si>
    <t>Integrated Environmental Design (IED) Report</t>
  </si>
  <si>
    <t>40_20_85_001 : Integrated Environmental Design (IED) Report</t>
  </si>
  <si>
    <t>PM_40_20_85 : Sustainability strategy</t>
  </si>
  <si>
    <t>P05.20</t>
  </si>
  <si>
    <t>40_30_22_001</t>
  </si>
  <si>
    <t>Designers Risk Assessment</t>
  </si>
  <si>
    <t>40_30_22_001 : Designers Risk Assessment</t>
  </si>
  <si>
    <t>PM_40_30_22 : Designer health and safety risk assessment</t>
  </si>
  <si>
    <t>P05</t>
  </si>
  <si>
    <t>40_30_22_002</t>
  </si>
  <si>
    <t>40_30_22_002 : Designers Risk Assessment</t>
  </si>
  <si>
    <t>P06.01</t>
  </si>
  <si>
    <t>40_30_23_002</t>
  </si>
  <si>
    <t>Structural Engineering Strategy Report</t>
  </si>
  <si>
    <t>40_30_23_002 : Structural Engineering Strategy Report</t>
  </si>
  <si>
    <t>PM_40_30_23 : Design philosophy statement</t>
  </si>
  <si>
    <t>P06.02</t>
  </si>
  <si>
    <t>40_30_62_001</t>
  </si>
  <si>
    <t>External Views</t>
  </si>
  <si>
    <t>40_30_62_001 : External Views</t>
  </si>
  <si>
    <t>PM_40_30_62 : Photorealistic visualization images</t>
  </si>
  <si>
    <t>P06.03</t>
  </si>
  <si>
    <t>40_30_62_002</t>
  </si>
  <si>
    <t>Internal Views</t>
  </si>
  <si>
    <t>40_30_62_002 : Internal Views</t>
  </si>
  <si>
    <t>P06.04</t>
  </si>
  <si>
    <t>40_30_77_001</t>
  </si>
  <si>
    <t>40_30_77_001 : Schedule of Places</t>
  </si>
  <si>
    <t>PM_40_30_77 : Schedule of works</t>
  </si>
  <si>
    <t>P06.05</t>
  </si>
  <si>
    <t>40_30_77_002</t>
  </si>
  <si>
    <t>40_30_77_002 : Schedule of Spaces</t>
  </si>
  <si>
    <t>P06.06</t>
  </si>
  <si>
    <t>40_30_77_003</t>
  </si>
  <si>
    <t>Further Education College Schedule of Accommodation (SoA)</t>
  </si>
  <si>
    <t>40_30_77_003 : Further Education College Schedule of Accommodation (SoA)</t>
  </si>
  <si>
    <t>P06.07</t>
  </si>
  <si>
    <t>40_30_77_004</t>
  </si>
  <si>
    <t>40_30_77_004 : Refurbishment Scope of Works</t>
  </si>
  <si>
    <t>P06.08</t>
  </si>
  <si>
    <t>40_30_89_001</t>
  </si>
  <si>
    <t>External Finishes Information</t>
  </si>
  <si>
    <t>40_30_89_001 : External Finishes Information</t>
  </si>
  <si>
    <t>PM_40_30_89 : Technical information</t>
  </si>
  <si>
    <t>P06.09</t>
  </si>
  <si>
    <t>40_30_89_002</t>
  </si>
  <si>
    <t>Internal Finishes Information</t>
  </si>
  <si>
    <t>40_30_89_002 : Internal Finishes Information</t>
  </si>
  <si>
    <t>P06.10</t>
  </si>
  <si>
    <t>40_30_89_003</t>
  </si>
  <si>
    <t>External Door, Window and Curtain Walling Drawings</t>
  </si>
  <si>
    <t>40_30_89_003 : External Door, Window and Curtain Walling Drawings</t>
  </si>
  <si>
    <t>P06.11</t>
  </si>
  <si>
    <t>40_30_89_004</t>
  </si>
  <si>
    <t>External Door, Window and Curtain Walling Schedules</t>
  </si>
  <si>
    <t>40_30_89_004 : External Door, Window and Curtain Walling Schedules</t>
  </si>
  <si>
    <t>PDF and XLSX</t>
  </si>
  <si>
    <t>P06.12</t>
  </si>
  <si>
    <t>40_30_89_005</t>
  </si>
  <si>
    <t>Internal Door and Screen Drawings</t>
  </si>
  <si>
    <t>40_30_89_005 : Internal Door and Screen Drawings</t>
  </si>
  <si>
    <t>P06.13</t>
  </si>
  <si>
    <t>40_30_89_006</t>
  </si>
  <si>
    <t>Internal Door and Screen Schedules</t>
  </si>
  <si>
    <t>40_30_89_006 : Internal Door and Screen Schedules</t>
  </si>
  <si>
    <t>P06.14</t>
  </si>
  <si>
    <t>40_30_89_007</t>
  </si>
  <si>
    <t>Movable Partition Drawings</t>
  </si>
  <si>
    <t>40_30_89_007 : Movable Partition Drawings</t>
  </si>
  <si>
    <t>P06.15</t>
  </si>
  <si>
    <t>40_30_89_008</t>
  </si>
  <si>
    <t>Ironmongery Drawings</t>
  </si>
  <si>
    <t>40_30_89_008 : Ironmongery Drawings</t>
  </si>
  <si>
    <t>P06.16</t>
  </si>
  <si>
    <t>40_30_89_009</t>
  </si>
  <si>
    <t>Ironmongery Schedules</t>
  </si>
  <si>
    <t>40_30_89_009 : Ironmongery Schedules</t>
  </si>
  <si>
    <t>P06.17</t>
  </si>
  <si>
    <t>40_30_89_010</t>
  </si>
  <si>
    <t>Material Samples Schedules</t>
  </si>
  <si>
    <t>40_30_89_010 : Material Samples Schedules</t>
  </si>
  <si>
    <t>P06.18</t>
  </si>
  <si>
    <t>40_30_89_011</t>
  </si>
  <si>
    <t>Signage Drawings</t>
  </si>
  <si>
    <t>40_30_89_011 : Signage Drawings</t>
  </si>
  <si>
    <t>P06.19</t>
  </si>
  <si>
    <t>40_30_89_012</t>
  </si>
  <si>
    <t>Signage Schedules</t>
  </si>
  <si>
    <t>40_30_89_012 : Signage Schedules</t>
  </si>
  <si>
    <t>P06.20</t>
  </si>
  <si>
    <t>40_30_89_013</t>
  </si>
  <si>
    <t>External Building Element Details</t>
  </si>
  <si>
    <t>40_30_89_013 : External Building Element Details</t>
  </si>
  <si>
    <t>P06</t>
  </si>
  <si>
    <t>40_30_89_014</t>
  </si>
  <si>
    <t>Internal Building Element Details</t>
  </si>
  <si>
    <t>40_30_89_014 : Internal Building Element Details</t>
  </si>
  <si>
    <t>P07.01</t>
  </si>
  <si>
    <t>40_30_89_015</t>
  </si>
  <si>
    <t>Landscape Details</t>
  </si>
  <si>
    <t>40_30_89_015 : Landscape Details</t>
  </si>
  <si>
    <t>P07.02</t>
  </si>
  <si>
    <t>40_30_89_016</t>
  </si>
  <si>
    <t>Structural Engineering Details</t>
  </si>
  <si>
    <t>40_30_89_016 : Structural Engineering Details</t>
  </si>
  <si>
    <t>P07.03</t>
  </si>
  <si>
    <t>40_30_89_017</t>
  </si>
  <si>
    <t>Telephony Design Documentation</t>
  </si>
  <si>
    <t>40_30_89_017 : Telephony Design Documentation</t>
  </si>
  <si>
    <t>P07.04</t>
  </si>
  <si>
    <t>40_30_89_018</t>
  </si>
  <si>
    <t>Patching Schedules</t>
  </si>
  <si>
    <t>40_30_89_018 : Patching Schedules</t>
  </si>
  <si>
    <t>P07.05</t>
  </si>
  <si>
    <t>40_30_89_019</t>
  </si>
  <si>
    <t>Technology Requirements Response</t>
  </si>
  <si>
    <t>40_30_89_019 : Technology Requirements Response</t>
  </si>
  <si>
    <t>P07.06</t>
  </si>
  <si>
    <t>40_30_91_001</t>
  </si>
  <si>
    <t>Thermal Bridging and Interstitial Condensation Calculations</t>
  </si>
  <si>
    <t>40_30_91_001 : Thermal Bridging and Interstitial Condensation Calculations</t>
  </si>
  <si>
    <t>PM_40_30_91 : Thermal bridging calculations</t>
  </si>
  <si>
    <t>P07.07</t>
  </si>
  <si>
    <t>40_35_04_001</t>
  </si>
  <si>
    <t>Architectural Models Native</t>
  </si>
  <si>
    <t>40_35_04_001 : Architectural Models Native</t>
  </si>
  <si>
    <t>PM_40_35_04 : Architects models</t>
  </si>
  <si>
    <t>P07.08</t>
  </si>
  <si>
    <t>40_35_04_002</t>
  </si>
  <si>
    <t>Architectural Models IFC-SPF</t>
  </si>
  <si>
    <t>40_35_04_002 : Architectural Models IFC-SPF</t>
  </si>
  <si>
    <t>IFC-SPF</t>
  </si>
  <si>
    <t>P07.09</t>
  </si>
  <si>
    <t>40_35_10_001</t>
  </si>
  <si>
    <t>Building Services Models Native</t>
  </si>
  <si>
    <t>40_35_10_001 : Building Services Models Native</t>
  </si>
  <si>
    <t>PM_40_35_10 : Building services models</t>
  </si>
  <si>
    <t>P07.10</t>
  </si>
  <si>
    <t>40_35_10_002</t>
  </si>
  <si>
    <t>Building Services Models IFC-SPF</t>
  </si>
  <si>
    <t>40_35_10_002 : Building Services Models IFC-SPF</t>
  </si>
  <si>
    <t>P07.11</t>
  </si>
  <si>
    <t>40_35_11_001</t>
  </si>
  <si>
    <t>Catering Models Native</t>
  </si>
  <si>
    <t>40_35_11_001 : Catering Models Native</t>
  </si>
  <si>
    <t>PM_40_35_11 : Catering models</t>
  </si>
  <si>
    <t>P07.12</t>
  </si>
  <si>
    <t>40_35_11_002</t>
  </si>
  <si>
    <t>Catering Models IFC-SPF</t>
  </si>
  <si>
    <t>40_35_11_002 : Catering Models IFC-SPF</t>
  </si>
  <si>
    <t>P07.13</t>
  </si>
  <si>
    <t>40_35_15_001</t>
  </si>
  <si>
    <t>Civil Engineering Models Native</t>
  </si>
  <si>
    <t>40_35_15_001 : Civil Engineering Models Native</t>
  </si>
  <si>
    <t>PM_40_35_15 : Civil engineering models</t>
  </si>
  <si>
    <t>P07.14</t>
  </si>
  <si>
    <t>40_35_15_002</t>
  </si>
  <si>
    <t>Civil Engineering Models IFC-SPF</t>
  </si>
  <si>
    <t>40_35_15_002 : Civil Engineering Models IFC-SPF</t>
  </si>
  <si>
    <t>P07.15</t>
  </si>
  <si>
    <t>40_35_29_001</t>
  </si>
  <si>
    <t>Fittings, Furniture and Equipment (FF&amp;E) Models Native</t>
  </si>
  <si>
    <t>40_35_29_001 : Fittings, Furniture and Equipment (FF&amp;E) Models Native</t>
  </si>
  <si>
    <t>PM_40_35_29 : Fittings, furnishings and equipment (FF&amp;E) models</t>
  </si>
  <si>
    <t>P07.16</t>
  </si>
  <si>
    <t>40_35_29_002</t>
  </si>
  <si>
    <t>Fittings, Furniture and Equipment (FF&amp;E) Models IFC-SPF</t>
  </si>
  <si>
    <t>40_35_29_002 : Fittings, Furniture and Equipment (FF&amp;E) Models IFC-SPF</t>
  </si>
  <si>
    <t>P07.17</t>
  </si>
  <si>
    <t>40_35_45_001</t>
  </si>
  <si>
    <t>Landscape Models Native</t>
  </si>
  <si>
    <t>40_35_45_001 : Landscape Models Native</t>
  </si>
  <si>
    <t>PM_40_35_45 : Landscape models</t>
  </si>
  <si>
    <t>P07.18</t>
  </si>
  <si>
    <t>40_35_45_002</t>
  </si>
  <si>
    <t>Landscape Models IFC-SPF</t>
  </si>
  <si>
    <t>40_35_45_002 : Landscape Models IFC-SPF</t>
  </si>
  <si>
    <t>P07.19</t>
  </si>
  <si>
    <t>40_35_83_001</t>
  </si>
  <si>
    <t>Structural Engineering Models Native</t>
  </si>
  <si>
    <t>40_35_83_001 : Structural Engineering Models Native</t>
  </si>
  <si>
    <t>PM_40_35_83 : Structural engineering models</t>
  </si>
  <si>
    <t>P07.20</t>
  </si>
  <si>
    <t>40_35_83_002</t>
  </si>
  <si>
    <t>Structural Engineering Models IFC-SPF</t>
  </si>
  <si>
    <t>40_35_83_002 : Structural Engineering Models IFC-SPF</t>
  </si>
  <si>
    <t>P07</t>
  </si>
  <si>
    <t>40_40_01_001</t>
  </si>
  <si>
    <t>Plant Room Drawings</t>
  </si>
  <si>
    <t>40_40_01_001 : Plant Room Drawings</t>
  </si>
  <si>
    <t>1:50</t>
  </si>
  <si>
    <t>PM_40_40_01 : 2D plan drawings</t>
  </si>
  <si>
    <t>P08.01</t>
  </si>
  <si>
    <t>40_40_01_002</t>
  </si>
  <si>
    <t>Building Services Principal Distribution Drawings</t>
  </si>
  <si>
    <t>40_40_01_002 : Building Services Principal Distribution Drawings</t>
  </si>
  <si>
    <t>P08.02</t>
  </si>
  <si>
    <t>40_40_01_003</t>
  </si>
  <si>
    <t>Wireless Heat Map Drawings</t>
  </si>
  <si>
    <t>40_40_01_003 : Wireless Heat Map Drawings</t>
  </si>
  <si>
    <t>P08.03</t>
  </si>
  <si>
    <t>40_40_01_004</t>
  </si>
  <si>
    <t>Catering Kitchen and Servery Drawings</t>
  </si>
  <si>
    <t>40_40_01_004 : Catering Kitchen and Servery Drawings</t>
  </si>
  <si>
    <t>P08.04</t>
  </si>
  <si>
    <t>40_40_18_001</t>
  </si>
  <si>
    <t>Site Sections</t>
  </si>
  <si>
    <t>40_40_18_001 : Site Sections</t>
  </si>
  <si>
    <t>PM_40_40_18 : Cross-section drawings</t>
  </si>
  <si>
    <t>P08.05</t>
  </si>
  <si>
    <t>40_40_18_002</t>
  </si>
  <si>
    <t>General Arrangement Sections</t>
  </si>
  <si>
    <t>40_40_18_002 : General Arrangement Sections</t>
  </si>
  <si>
    <t>1:100</t>
  </si>
  <si>
    <t>P08.06</t>
  </si>
  <si>
    <t>40_40_18_003</t>
  </si>
  <si>
    <t>Structural Engineering Sections</t>
  </si>
  <si>
    <t>40_40_18_003 : Structural Engineering Sections</t>
  </si>
  <si>
    <t>P08.07</t>
  </si>
  <si>
    <t>40_40_18_004</t>
  </si>
  <si>
    <t>Building Services Sections</t>
  </si>
  <si>
    <t>40_40_18_004 : Building Services Sections</t>
  </si>
  <si>
    <t>P08.08</t>
  </si>
  <si>
    <t>40_40_18_005</t>
  </si>
  <si>
    <t>Detailed Sections</t>
  </si>
  <si>
    <t>40_40_18_005 : Detailed Sections</t>
  </si>
  <si>
    <t>P08.09</t>
  </si>
  <si>
    <t>40_40_20_001</t>
  </si>
  <si>
    <t>Decant Drawings</t>
  </si>
  <si>
    <t>40_40_20_001 : Decant Drawings</t>
  </si>
  <si>
    <t>PM_40_40_20 : Decant drawings</t>
  </si>
  <si>
    <t>P08.10</t>
  </si>
  <si>
    <t>40_40_22_001</t>
  </si>
  <si>
    <t>Logical Network Diagram</t>
  </si>
  <si>
    <t>40_40_22_001 : Logical Network Diagram</t>
  </si>
  <si>
    <t>PM_40_40_22 : Diagrammatical drawings</t>
  </si>
  <si>
    <t>P08.11</t>
  </si>
  <si>
    <t>40_40_22_002</t>
  </si>
  <si>
    <t>Server Cabinet Drawings</t>
  </si>
  <si>
    <t>40_40_22_002 : Server Cabinet Drawings</t>
  </si>
  <si>
    <t>P08.12</t>
  </si>
  <si>
    <t>40_40_27_001</t>
  </si>
  <si>
    <t>General Arrangement Elevations</t>
  </si>
  <si>
    <t>40_40_27_001 : General Arrangement Elevations</t>
  </si>
  <si>
    <t>PM_40_40_27 : Elevation drawings</t>
  </si>
  <si>
    <t>P08.13</t>
  </si>
  <si>
    <t>40_40_27_002</t>
  </si>
  <si>
    <t>Structural Engineering Elevations</t>
  </si>
  <si>
    <t>40_40_27_002 : Structural Engineering Elevations</t>
  </si>
  <si>
    <t>P08.14</t>
  </si>
  <si>
    <t>40_40_27_003</t>
  </si>
  <si>
    <t>Detailed Elevations</t>
  </si>
  <si>
    <t>40_40_27_003 : Detailed Elevations</t>
  </si>
  <si>
    <t>P08.15</t>
  </si>
  <si>
    <t>40_40_34_001</t>
  </si>
  <si>
    <t>40_40_34_001 : Site Location Plan</t>
  </si>
  <si>
    <t>PM_40_40_34 : General arrangement drawings</t>
  </si>
  <si>
    <t>P08.16</t>
  </si>
  <si>
    <t>40_40_34_002</t>
  </si>
  <si>
    <t>Site Plan</t>
  </si>
  <si>
    <t>40_40_34_002 : Site Plan</t>
  </si>
  <si>
    <t>P08.17</t>
  </si>
  <si>
    <t>40_40_34_003</t>
  </si>
  <si>
    <t>Landscape Plan</t>
  </si>
  <si>
    <t>40_40_34_003 : Landscape Plan</t>
  </si>
  <si>
    <t>P08.18</t>
  </si>
  <si>
    <t>40_40_34_004</t>
  </si>
  <si>
    <t>General Arrangement Floor Plans</t>
  </si>
  <si>
    <t>40_40_34_004 : General Arrangement Floor Plans</t>
  </si>
  <si>
    <t>P08.19</t>
  </si>
  <si>
    <t>40_40_34_005</t>
  </si>
  <si>
    <t>General Arrangement Roof Plans</t>
  </si>
  <si>
    <t>40_40_34_005 : General Arrangement Roof Plans</t>
  </si>
  <si>
    <t>P08.20</t>
  </si>
  <si>
    <t>40_40_34_006</t>
  </si>
  <si>
    <t>Structural Engineering Plans</t>
  </si>
  <si>
    <t>40_40_34_006 : Structural Engineering Plans</t>
  </si>
  <si>
    <t>P08</t>
  </si>
  <si>
    <t>40_40_34_007</t>
  </si>
  <si>
    <t>General Arrangement Wall Type Plans</t>
  </si>
  <si>
    <t>40_40_34_007 : General Arrangement Wall Type Plans</t>
  </si>
  <si>
    <t>P09.01</t>
  </si>
  <si>
    <t>40_40_34_008</t>
  </si>
  <si>
    <t>General Arrangement Finishes Plans</t>
  </si>
  <si>
    <t>40_40_34_008 : General Arrangement Finishes Plans</t>
  </si>
  <si>
    <t>P09.02</t>
  </si>
  <si>
    <t>40_40_34_009</t>
  </si>
  <si>
    <t>General Arrangement Reflected Ceiling Plans</t>
  </si>
  <si>
    <t>40_40_34_009 : General Arrangement Reflected Ceiling Plans</t>
  </si>
  <si>
    <t>P09.03</t>
  </si>
  <si>
    <t>40_40_34_010</t>
  </si>
  <si>
    <t>Planting Plan</t>
  </si>
  <si>
    <t>40_40_34_010 : Planting Plan</t>
  </si>
  <si>
    <t>P09.04</t>
  </si>
  <si>
    <t>40_40_54_001</t>
  </si>
  <si>
    <t>Space Layout Drawings</t>
  </si>
  <si>
    <t>40_40_54_001 : Space Layout Drawings</t>
  </si>
  <si>
    <t>PM_40_40_54 : Multi-view drawings</t>
  </si>
  <si>
    <t>P09.05</t>
  </si>
  <si>
    <t>40_40_54_002</t>
  </si>
  <si>
    <t>Space Layout Schedule</t>
  </si>
  <si>
    <t>40_40_54_002 : Space Layout Schedule</t>
  </si>
  <si>
    <t>P09.06</t>
  </si>
  <si>
    <t>40_40_54_003</t>
  </si>
  <si>
    <t>Stair and Lift Layout Drawings</t>
  </si>
  <si>
    <t>40_40_54_003 : Stair and Lift Layout Drawings</t>
  </si>
  <si>
    <t>P09.07</t>
  </si>
  <si>
    <t>40_40_54_004</t>
  </si>
  <si>
    <t>Server and Hub Room Layout Drawings</t>
  </si>
  <si>
    <t>40_40_54_004 : Server and Hub Room Layout Drawings</t>
  </si>
  <si>
    <t>P09.08</t>
  </si>
  <si>
    <t>40_40_63_001</t>
  </si>
  <si>
    <t>Construction Phase Plan</t>
  </si>
  <si>
    <t>40_40_63_001 : Construction Phase Plan</t>
  </si>
  <si>
    <t>PM_40_40_63 : Phasing drawings</t>
  </si>
  <si>
    <t>P09.09</t>
  </si>
  <si>
    <t>40_40_63_002</t>
  </si>
  <si>
    <t>Phasing Plans</t>
  </si>
  <si>
    <t>40_40_63_002 : Phasing Plans</t>
  </si>
  <si>
    <t>P09.10</t>
  </si>
  <si>
    <t>40_40_75_001</t>
  </si>
  <si>
    <t>Energy Sub Metering Schematic</t>
  </si>
  <si>
    <t>40_40_75_001 : Energy Sub Metering Schematic</t>
  </si>
  <si>
    <t>PM_40_40_75 : Schematic drawings</t>
  </si>
  <si>
    <t>P09.11</t>
  </si>
  <si>
    <t>40_40_75_003</t>
  </si>
  <si>
    <t>Gas Services Schematic</t>
  </si>
  <si>
    <t>40_40_75_003 : Gas Services Schematic</t>
  </si>
  <si>
    <t>P09.12</t>
  </si>
  <si>
    <t>40_40_75_004</t>
  </si>
  <si>
    <t>Heating and Cooling Schematic</t>
  </si>
  <si>
    <t>40_40_75_004 : Heating and Cooling Schematic</t>
  </si>
  <si>
    <t>P09.13</t>
  </si>
  <si>
    <t>40_40_75_005</t>
  </si>
  <si>
    <t>Domestic Hot and Cold Water Services Schematic</t>
  </si>
  <si>
    <t>40_40_75_005 : Domestic Hot and Cold Water Services Schematic</t>
  </si>
  <si>
    <t>P09.14</t>
  </si>
  <si>
    <t>40_40_75_006</t>
  </si>
  <si>
    <t>Fire Suppression System Schematic</t>
  </si>
  <si>
    <t>40_40_75_006 : Fire Suppression System Schematic</t>
  </si>
  <si>
    <t>P09.15</t>
  </si>
  <si>
    <t>40_40_75_007</t>
  </si>
  <si>
    <t>Ventilation Schematic</t>
  </si>
  <si>
    <t>40_40_75_007 : Ventilation Schematic</t>
  </si>
  <si>
    <t>P09.16</t>
  </si>
  <si>
    <t>40_40_75_008</t>
  </si>
  <si>
    <t>Electrical Distribution Schematic</t>
  </si>
  <si>
    <t>40_40_75_008 : Electrical Distribution Schematic</t>
  </si>
  <si>
    <t>P09.17</t>
  </si>
  <si>
    <t>40_40_75_009</t>
  </si>
  <si>
    <t>Fire Detection and Alarm Schematic</t>
  </si>
  <si>
    <t>40_40_75_009 : Fire Detection and Alarm Schematic</t>
  </si>
  <si>
    <t>P09.18</t>
  </si>
  <si>
    <t>40_40_75_010</t>
  </si>
  <si>
    <t>Security Systems and Alarms Schematic</t>
  </si>
  <si>
    <t>40_40_75_010 : Security Systems and Alarms Schematic</t>
  </si>
  <si>
    <t>P09.19</t>
  </si>
  <si>
    <t>40_40_75_011</t>
  </si>
  <si>
    <t>Above Ground Drainage Schematic</t>
  </si>
  <si>
    <t>40_40_75_011 : Above Ground Drainage Schematic</t>
  </si>
  <si>
    <t>P09.20</t>
  </si>
  <si>
    <t>40_40_75_012</t>
  </si>
  <si>
    <t>Site Drainage Schematic</t>
  </si>
  <si>
    <t>40_40_75_012 : Site Drainage Schematic</t>
  </si>
  <si>
    <t>P09</t>
  </si>
  <si>
    <t>40_40_88_001</t>
  </si>
  <si>
    <t>Small Power and Data Drawings</t>
  </si>
  <si>
    <t>40_40_88_001 : Small Power and Data Drawings</t>
  </si>
  <si>
    <t>PM_40_40_88 : Technical design drawings</t>
  </si>
  <si>
    <t>P10.01</t>
  </si>
  <si>
    <t>40_40_88_002</t>
  </si>
  <si>
    <t>Domestic Hot and Cold Water Services Drawings</t>
  </si>
  <si>
    <t>40_40_88_002 : Domestic Hot and Cold Water Services Drawings</t>
  </si>
  <si>
    <t>P10.02</t>
  </si>
  <si>
    <t>40_40_88_003</t>
  </si>
  <si>
    <t>Above Ground Drainage Drawings</t>
  </si>
  <si>
    <t>40_40_88_003 : Above Ground Drainage Drawings</t>
  </si>
  <si>
    <t>P10.03</t>
  </si>
  <si>
    <t>40_40_88_004</t>
  </si>
  <si>
    <t>Security Systems and Alarms Drawings</t>
  </si>
  <si>
    <t>40_40_88_004 : Security Systems and Alarms Drawings</t>
  </si>
  <si>
    <t>P10.04</t>
  </si>
  <si>
    <t>40_40_88_005</t>
  </si>
  <si>
    <t>Ventilation Drawings</t>
  </si>
  <si>
    <t>40_40_88_005 : Ventilation Drawings</t>
  </si>
  <si>
    <t>P10.05</t>
  </si>
  <si>
    <t>40_40_88_006</t>
  </si>
  <si>
    <t>Electrical Distribution Drawings</t>
  </si>
  <si>
    <t>40_40_88_006 : Electrical Distribution Drawings</t>
  </si>
  <si>
    <t>P10.06</t>
  </si>
  <si>
    <t>40_40_88_007</t>
  </si>
  <si>
    <t>Gas Services Drawings</t>
  </si>
  <si>
    <t>40_40_88_007 : Gas Services Drawings</t>
  </si>
  <si>
    <t>P10.07</t>
  </si>
  <si>
    <t>40_40_88_008</t>
  </si>
  <si>
    <t>Heating and Cooling Drawings</t>
  </si>
  <si>
    <t>40_40_88_008 : Heating and Cooling Drawings</t>
  </si>
  <si>
    <t>P10.08</t>
  </si>
  <si>
    <t>40_40_88_009</t>
  </si>
  <si>
    <t>Fire Suppression System Drawings</t>
  </si>
  <si>
    <t>40_40_88_009 : Fire Suppression System Drawings</t>
  </si>
  <si>
    <t>P10.09</t>
  </si>
  <si>
    <t>40_40_88_010</t>
  </si>
  <si>
    <t>Lighting Drawings</t>
  </si>
  <si>
    <t>40_40_88_010 : Lighting Drawings</t>
  </si>
  <si>
    <t>P10.10</t>
  </si>
  <si>
    <t>40_40_88_011</t>
  </si>
  <si>
    <t>Fire Detection and Alarm Drawings</t>
  </si>
  <si>
    <t>40_40_88_011 : Fire Detection and Alarm Drawings</t>
  </si>
  <si>
    <t>P10.11</t>
  </si>
  <si>
    <t>40_40_88_012</t>
  </si>
  <si>
    <t>Lightning Protection Drawings</t>
  </si>
  <si>
    <t>40_40_88_012 : Lightning Protection Drawings</t>
  </si>
  <si>
    <t>P10.12</t>
  </si>
  <si>
    <t>40_40_88_013</t>
  </si>
  <si>
    <t>Building Services Product Sample Schedules</t>
  </si>
  <si>
    <t>40_40_88_013 : Building Services Product Sample Schedules</t>
  </si>
  <si>
    <t>P10.13</t>
  </si>
  <si>
    <t>40_40_88_014</t>
  </si>
  <si>
    <t>Internal Blinds Schedule</t>
  </si>
  <si>
    <t>40_40_88_014 : Internal Blinds Schedule</t>
  </si>
  <si>
    <t>P10.14</t>
  </si>
  <si>
    <t>40_40_88_015</t>
  </si>
  <si>
    <t>Site Drainage Details</t>
  </si>
  <si>
    <t>40_40_88_015 : Site Drainage Details</t>
  </si>
  <si>
    <t>P10.15</t>
  </si>
  <si>
    <t>40_40_88_016</t>
  </si>
  <si>
    <t>Earthworks Drawings</t>
  </si>
  <si>
    <t>40_40_88_016 : Earthworks Drawings</t>
  </si>
  <si>
    <t>P10.16</t>
  </si>
  <si>
    <t>40_40_88_017</t>
  </si>
  <si>
    <t>External Services Drawing</t>
  </si>
  <si>
    <t>40_40_88_017 : External Services Drawing</t>
  </si>
  <si>
    <t>P10.17</t>
  </si>
  <si>
    <t>40_40_88_018</t>
  </si>
  <si>
    <t>Floor Marking Layout Drawings</t>
  </si>
  <si>
    <t>40_40_88_018 : Floor Marking Layout Drawings</t>
  </si>
  <si>
    <t>P10.18</t>
  </si>
  <si>
    <t>40_40_88_019</t>
  </si>
  <si>
    <t>External Furniture and Play Equipment Drawings</t>
  </si>
  <si>
    <t>40_40_88_019 : External Furniture and Play Equipment Drawings</t>
  </si>
  <si>
    <t>P10.19</t>
  </si>
  <si>
    <t>40_40_88_020</t>
  </si>
  <si>
    <t>External Canopies and Storage Drawings</t>
  </si>
  <si>
    <t>40_40_88_020 : External Canopies and Storage Drawings</t>
  </si>
  <si>
    <t>P10.20</t>
  </si>
  <si>
    <t>40_40_88_021</t>
  </si>
  <si>
    <t>Hard Landscape Plans</t>
  </si>
  <si>
    <t>40_40_88_021 : Hard Landscape Plans</t>
  </si>
  <si>
    <t>P10</t>
  </si>
  <si>
    <t>40_40_88_022</t>
  </si>
  <si>
    <t>Soft Landscape Plans</t>
  </si>
  <si>
    <t>40_40_88_022 : Soft Landscape Plans</t>
  </si>
  <si>
    <t>P11.01</t>
  </si>
  <si>
    <t>40_40_88_023</t>
  </si>
  <si>
    <t>Fencing and Boundaries Drawings</t>
  </si>
  <si>
    <t>40_40_88_023 : Fencing and Boundaries Drawings</t>
  </si>
  <si>
    <t>P11.02</t>
  </si>
  <si>
    <t>40_40_88_024</t>
  </si>
  <si>
    <t>External Pitches and MUGA Drawings</t>
  </si>
  <si>
    <t>40_40_88_024 : External Pitches and MUGA Drawings</t>
  </si>
  <si>
    <t>P11.03</t>
  </si>
  <si>
    <t>40_40_88_025</t>
  </si>
  <si>
    <t xml:space="preserve">Soil Resource Information </t>
  </si>
  <si>
    <t xml:space="preserve">40_40_88_025 : Soil Resource Information </t>
  </si>
  <si>
    <t>P11.04</t>
  </si>
  <si>
    <t>40_40_88_026</t>
  </si>
  <si>
    <t>Topsoil Depth Plan</t>
  </si>
  <si>
    <t>40_40_88_026 : Topsoil Depth Plan</t>
  </si>
  <si>
    <t>P11.05</t>
  </si>
  <si>
    <t>40_45_03_001</t>
  </si>
  <si>
    <t>Architectural Specification</t>
  </si>
  <si>
    <t>40_45_03_001 : Architectural Specification</t>
  </si>
  <si>
    <t>PM_40_45_03 : Architectural construction specification</t>
  </si>
  <si>
    <t>P11.06</t>
  </si>
  <si>
    <t>40_45_03_002</t>
  </si>
  <si>
    <t>Fittings, Furniture and Equipment (FF&amp;E) Specification</t>
  </si>
  <si>
    <t>40_45_03_002 : Fittings, Furniture and Equipment (FF&amp;E) Specification</t>
  </si>
  <si>
    <t>P11.07</t>
  </si>
  <si>
    <t>40_45_03_003</t>
  </si>
  <si>
    <t>Catering Equipment Specification</t>
  </si>
  <si>
    <t>40_45_03_003 : Catering Equipment Specification</t>
  </si>
  <si>
    <t>P11.08</t>
  </si>
  <si>
    <t>40_45_10_001</t>
  </si>
  <si>
    <t>Building Services Specification</t>
  </si>
  <si>
    <t>40_45_10_001 : Building Services Specification</t>
  </si>
  <si>
    <t>PM_40_45_10 : Building services construction specification</t>
  </si>
  <si>
    <t>P11.09</t>
  </si>
  <si>
    <t>40_45_15_001</t>
  </si>
  <si>
    <t>Civil Engineering Specification</t>
  </si>
  <si>
    <t>40_45_15_001 : Civil Engineering Specification</t>
  </si>
  <si>
    <t>PM_40_45_15 : Civil engineering construction specification</t>
  </si>
  <si>
    <t>P11.10</t>
  </si>
  <si>
    <t>40_45_45_001</t>
  </si>
  <si>
    <t>Landscape Specification</t>
  </si>
  <si>
    <t>40_45_45_001 : Landscape Specification</t>
  </si>
  <si>
    <t>PM_40_45_45 : Landscape architecture construction specification</t>
  </si>
  <si>
    <t>P11.11</t>
  </si>
  <si>
    <t>40_45_83_001</t>
  </si>
  <si>
    <t>Structural Engineering Specification</t>
  </si>
  <si>
    <t>40_45_83_001 : Structural Engineering Specification</t>
  </si>
  <si>
    <t>PM_40_45_83 : Structural engineering construction specification</t>
  </si>
  <si>
    <t>P11.12</t>
  </si>
  <si>
    <t>40_50_10_001</t>
  </si>
  <si>
    <t>Building Control Application</t>
  </si>
  <si>
    <t>40_50_10_001 : Building Control Application</t>
  </si>
  <si>
    <t>PM_40_50_10 : Building codes application</t>
  </si>
  <si>
    <t>P11.13</t>
  </si>
  <si>
    <t>40_50_10_002</t>
  </si>
  <si>
    <t>Building Regulations Compliance Tracker</t>
  </si>
  <si>
    <t>40_50_10_002 : Building Regulations Compliance Tracker</t>
  </si>
  <si>
    <t>P11.14</t>
  </si>
  <si>
    <t>40_50_10_003</t>
  </si>
  <si>
    <t>40_50_10_003 : Building Regulations Compliance Tracker</t>
  </si>
  <si>
    <t>P11.15</t>
  </si>
  <si>
    <t>40_50_12_001</t>
  </si>
  <si>
    <t>Site Inspection Report</t>
  </si>
  <si>
    <t>40_50_12_001 : Site Inspection Report</t>
  </si>
  <si>
    <t>PM_40_50_12 : Building codes approval</t>
  </si>
  <si>
    <t>P11.16</t>
  </si>
  <si>
    <t>40_50_14_001</t>
  </si>
  <si>
    <t>Consents</t>
  </si>
  <si>
    <t>40_50_14_001 : Consents</t>
  </si>
  <si>
    <t>PM_40_50_14 : Consent</t>
  </si>
  <si>
    <t>P11.17</t>
  </si>
  <si>
    <t>40_50_30_001</t>
  </si>
  <si>
    <t>Fire Officer Approval Certificate</t>
  </si>
  <si>
    <t>40_50_30_001 : Fire Officer Approval Certificate</t>
  </si>
  <si>
    <t>PM_40_50_30 : Fire officer approval</t>
  </si>
  <si>
    <t>P11.18</t>
  </si>
  <si>
    <t>40_50_63_001</t>
  </si>
  <si>
    <t>Planning Application</t>
  </si>
  <si>
    <t>40_50_63_001 : Planning Application</t>
  </si>
  <si>
    <t>PM_40_50_63 : Planning application</t>
  </si>
  <si>
    <t>P11.19</t>
  </si>
  <si>
    <t>40_50_64_001</t>
  </si>
  <si>
    <t>Planning Conditions Tracker</t>
  </si>
  <si>
    <t>40_50_64_001 : Planning Conditions Tracker</t>
  </si>
  <si>
    <t>PM_40_50_64 : Planning conditions information</t>
  </si>
  <si>
    <t>P11.20</t>
  </si>
  <si>
    <t>40_50_65_001</t>
  </si>
  <si>
    <t>Planning Permission Certificate</t>
  </si>
  <si>
    <t>40_50_65_001 : Planning Permission Certificate</t>
  </si>
  <si>
    <t>PM_40_50_65 : Planning permission</t>
  </si>
  <si>
    <t>P11</t>
  </si>
  <si>
    <t>40_50_69_001</t>
  </si>
  <si>
    <t xml:space="preserve">Responsible Body Agreement </t>
  </si>
  <si>
    <t xml:space="preserve">40_50_69_001 : Responsible Body Agreement </t>
  </si>
  <si>
    <t>PM_40_50_69 : Project team agreement</t>
  </si>
  <si>
    <t>P12.01</t>
  </si>
  <si>
    <t>40_60_08_001</t>
  </si>
  <si>
    <t>BIM Execution Plan (BEP)</t>
  </si>
  <si>
    <t>40_60_08_001 : BIM Execution Plan (BEP)</t>
  </si>
  <si>
    <t>PM_40_60_08 : BIM execution plan</t>
  </si>
  <si>
    <t>P12.02</t>
  </si>
  <si>
    <t>40_60_11_001</t>
  </si>
  <si>
    <t xml:space="preserve">Capability and Capacity Assessment Report </t>
  </si>
  <si>
    <t xml:space="preserve">40_60_11_001 : Capability and Capacity Assessment Report </t>
  </si>
  <si>
    <t>PM_40_60_11 : Capability and capacity assessment information</t>
  </si>
  <si>
    <t>P12.03</t>
  </si>
  <si>
    <t>40_60_11_002</t>
  </si>
  <si>
    <t>Capability and Capacity Assessment Report</t>
  </si>
  <si>
    <t>40_60_11_002 : Capability and Capacity Assessment Report</t>
  </si>
  <si>
    <t>P12.04</t>
  </si>
  <si>
    <t>40_60_12_001</t>
  </si>
  <si>
    <t>Clash Detection Resolution Report</t>
  </si>
  <si>
    <t>40_60_12_001 : Clash Detection Resolution Report</t>
  </si>
  <si>
    <t>PM_40_60_12 : Clash detection resolution report</t>
  </si>
  <si>
    <t>P12.05</t>
  </si>
  <si>
    <t>40_60_22_001</t>
  </si>
  <si>
    <t>Security Management Plan</t>
  </si>
  <si>
    <t>40_60_22_001 : Security Management Plan</t>
  </si>
  <si>
    <t>PM_40_60_22 : Data security policy</t>
  </si>
  <si>
    <t>P12.06</t>
  </si>
  <si>
    <t>40_60_24_001</t>
  </si>
  <si>
    <t>Detailed Responsibility Matrix (DRM)</t>
  </si>
  <si>
    <t>40_60_24_001 : Detailed Responsibility Matrix (DRM)</t>
  </si>
  <si>
    <t>XLSX or Database</t>
  </si>
  <si>
    <t>PM_40_60_24 : Detailed responsibility matrix</t>
  </si>
  <si>
    <t>P12.07</t>
  </si>
  <si>
    <t>40_60_31_001</t>
  </si>
  <si>
    <t>Federated Coordination Model</t>
  </si>
  <si>
    <t>40_60_31_001 : Federated Coordination Model</t>
  </si>
  <si>
    <t>PM_40_60_31 : Federated coordination models</t>
  </si>
  <si>
    <t>P12.08</t>
  </si>
  <si>
    <t>40_60_33_001</t>
  </si>
  <si>
    <t>Federated Information Model</t>
  </si>
  <si>
    <t>40_60_33_001 : Federated Information Model</t>
  </si>
  <si>
    <t>PM_40_60_33 : Federated information models</t>
  </si>
  <si>
    <t>P12.09</t>
  </si>
  <si>
    <t>40_60_38_001</t>
  </si>
  <si>
    <t>Technical Assurance Touchpoint Report</t>
  </si>
  <si>
    <t>40_60_38_001 : Technical Assurance Touchpoint Report</t>
  </si>
  <si>
    <t>PM_40_60_38 : Information assurance</t>
  </si>
  <si>
    <t>P12.10</t>
  </si>
  <si>
    <t>40_60_39_001</t>
  </si>
  <si>
    <t>Information Management Report</t>
  </si>
  <si>
    <t>40_60_39_001 : Information Management Report</t>
  </si>
  <si>
    <t>XLSX or PDF or Database</t>
  </si>
  <si>
    <t>PM_40_60_39 : Information validation</t>
  </si>
  <si>
    <t>P12.11</t>
  </si>
  <si>
    <t>40_60_39_002</t>
  </si>
  <si>
    <t>40_60_39_002 : Information Management Report</t>
  </si>
  <si>
    <t>P12.12</t>
  </si>
  <si>
    <t>40_60_40_001</t>
  </si>
  <si>
    <t>Information Review Tracker</t>
  </si>
  <si>
    <t>40_60_40_001 : Information Review Tracker</t>
  </si>
  <si>
    <t>PM_40_60_40 : Information verification</t>
  </si>
  <si>
    <t>P12.13</t>
  </si>
  <si>
    <t>40_60_50_001</t>
  </si>
  <si>
    <t>Master Information Delivery Plan (MIDP)</t>
  </si>
  <si>
    <t>40_60_50_001 : Master Information Delivery Plan (MIDP)</t>
  </si>
  <si>
    <t>PM_40_60_50 : Master information delivery plan</t>
  </si>
  <si>
    <t>P12.14</t>
  </si>
  <si>
    <t>40_60_50_002</t>
  </si>
  <si>
    <t>40_60_50_002 : Master Information Delivery Plan (MIDP)</t>
  </si>
  <si>
    <t>P12.15</t>
  </si>
  <si>
    <t>40_60_53_001</t>
  </si>
  <si>
    <t>Mobilisation Plan</t>
  </si>
  <si>
    <t>40_60_53_001 : Mobilisation Plan</t>
  </si>
  <si>
    <t>PM_40_60_53 : Mobilization plan</t>
  </si>
  <si>
    <t>P12.16</t>
  </si>
  <si>
    <t>40_60_64_001</t>
  </si>
  <si>
    <t>Pre-appointment BIM Execution Plan (Pre-BEP)</t>
  </si>
  <si>
    <t>40_60_64_001 : Pre-appointment BIM Execution Plan (Pre-BEP)</t>
  </si>
  <si>
    <t>PM_40_60_64 : Pre-appointment BIM execution plan</t>
  </si>
  <si>
    <t>P12.17</t>
  </si>
  <si>
    <t>40_60_70_001</t>
  </si>
  <si>
    <t>Risk Register</t>
  </si>
  <si>
    <t>40_60_70_001 : Risk Register</t>
  </si>
  <si>
    <t>PM_40_60_70 : Risk schedule</t>
  </si>
  <si>
    <t>P12.18</t>
  </si>
  <si>
    <t>40_60_70_002</t>
  </si>
  <si>
    <t>40_60_70_002 : Risk Register</t>
  </si>
  <si>
    <t>P12.19</t>
  </si>
  <si>
    <t>40_60_87_001</t>
  </si>
  <si>
    <t>Task Information Delivery Plan (TIDP)</t>
  </si>
  <si>
    <t>40_60_87_001 : Task Information Delivery Plan (TIDP)</t>
  </si>
  <si>
    <t>PM_40_60_87 : Task information delivery plan</t>
  </si>
  <si>
    <t>P12.20</t>
  </si>
  <si>
    <t>40_60_87_002</t>
  </si>
  <si>
    <t>40_60_87_002 : Task Information Delivery Plan (TIDP)</t>
  </si>
  <si>
    <t>P12</t>
  </si>
  <si>
    <t>50_30_10_001</t>
  </si>
  <si>
    <t>Outline Business Case (OBC)</t>
  </si>
  <si>
    <t>50_30_10_001 : Outline Business Case (OBC)</t>
  </si>
  <si>
    <t>PM_50_30_10 : Business case</t>
  </si>
  <si>
    <t>P13.01</t>
  </si>
  <si>
    <t>50_30_10_002</t>
  </si>
  <si>
    <t>Final Business Case (FBC)</t>
  </si>
  <si>
    <t>50_30_10_002 : Final Business Case (FBC)</t>
  </si>
  <si>
    <t>P13.02</t>
  </si>
  <si>
    <t>50_30_11_001</t>
  </si>
  <si>
    <t>Responsible Body Capital Contributions Letter</t>
  </si>
  <si>
    <t>50_30_11_001 : Responsible Body Capital Contributions Letter</t>
  </si>
  <si>
    <t>PM_50_30_11 : Capital contributions information</t>
  </si>
  <si>
    <t>P13.03</t>
  </si>
  <si>
    <t>50_30_18_001</t>
  </si>
  <si>
    <t>Concept Options Cost Plan</t>
  </si>
  <si>
    <t>50_30_18_001 : Concept Options Cost Plan</t>
  </si>
  <si>
    <t>PM_50_30_18 : Cost model and indicative costing</t>
  </si>
  <si>
    <t>P13.04</t>
  </si>
  <si>
    <t>50_30_18_002</t>
  </si>
  <si>
    <t>Technology Cost Plan</t>
  </si>
  <si>
    <t>50_30_18_002 : Technology Cost Plan</t>
  </si>
  <si>
    <t>P13.05</t>
  </si>
  <si>
    <t>50_30_18_003</t>
  </si>
  <si>
    <t>Fittings, Furniture and Equipment (FF&amp;E) Cost Plan</t>
  </si>
  <si>
    <t>50_30_18_003 : Fittings, Furniture and Equipment (FF&amp;E) Cost Plan</t>
  </si>
  <si>
    <t>P13.06</t>
  </si>
  <si>
    <t>50_30_96_001</t>
  </si>
  <si>
    <t>Whole Life Cost Model</t>
  </si>
  <si>
    <t>50_30_96_001 : Whole Life Cost Model</t>
  </si>
  <si>
    <t>PM_50_30_96 : Whole-life costing</t>
  </si>
  <si>
    <t>P13.07</t>
  </si>
  <si>
    <t>50_50_03_001</t>
  </si>
  <si>
    <t>Scheme Notification Form</t>
  </si>
  <si>
    <t>50_50_03_001 : Scheme Notification Form</t>
  </si>
  <si>
    <t>PM_50_50_03 : Prior information notice</t>
  </si>
  <si>
    <t>P13.08</t>
  </si>
  <si>
    <t>50_50_10_001</t>
  </si>
  <si>
    <t>Tender Clarification Tracker</t>
  </si>
  <si>
    <t>50_50_10_001 : Tender Clarification Tracker</t>
  </si>
  <si>
    <t>PM_50_50_10 : Tender enquiry</t>
  </si>
  <si>
    <t>P13.09</t>
  </si>
  <si>
    <t>50_50_15_001</t>
  </si>
  <si>
    <t>Procurement Notification</t>
  </si>
  <si>
    <t>50_50_15_001 : Procurement Notification</t>
  </si>
  <si>
    <t>PM_50_50_15 : Tender invitation</t>
  </si>
  <si>
    <t>P13.10</t>
  </si>
  <si>
    <t>50_50_20_001</t>
  </si>
  <si>
    <t>Notice to Proceed</t>
  </si>
  <si>
    <t>50_50_20_001 : Notice to Proceed</t>
  </si>
  <si>
    <t>PM_50_50_20 : Early contractor involvement information</t>
  </si>
  <si>
    <t>P13.11</t>
  </si>
  <si>
    <t>50_50_25_001</t>
  </si>
  <si>
    <t>Future Schools Notice</t>
  </si>
  <si>
    <t>50_50_25_001 : Future Schools Notice</t>
  </si>
  <si>
    <t>PM_50_50_25 : Framework agreement information</t>
  </si>
  <si>
    <t>P13.12</t>
  </si>
  <si>
    <t>50_50_30_001</t>
  </si>
  <si>
    <t>Preliminary Invitation to Tender (PITT) Evaluation Criteria</t>
  </si>
  <si>
    <t>50_50_30_001 : Preliminary Invitation to Tender (PITT) Evaluation Criteria</t>
  </si>
  <si>
    <t>PM_50_50_30 : Tender acceptance criteria</t>
  </si>
  <si>
    <t>P13.13</t>
  </si>
  <si>
    <t>50_50_30_002</t>
  </si>
  <si>
    <t>Invitation to Tender (ITT) Evaluation Criteria</t>
  </si>
  <si>
    <t>50_50_30_002 : Invitation to Tender (ITT) Evaluation Criteria</t>
  </si>
  <si>
    <t>P13.14</t>
  </si>
  <si>
    <t>50_50_30_003</t>
  </si>
  <si>
    <t>Invitation to Submit Proposal (ISP) Evaluation Criteria</t>
  </si>
  <si>
    <t>50_50_30_003 : Invitation to Submit Proposal (ISP) Evaluation Criteria</t>
  </si>
  <si>
    <t>P13.15</t>
  </si>
  <si>
    <t>50_50_35_001</t>
  </si>
  <si>
    <t>Preliminary Invitation to Tender (PITT) Document</t>
  </si>
  <si>
    <t>50_50_35_001 : Preliminary Invitation to Tender (PITT) Document</t>
  </si>
  <si>
    <t>PM_50_50_35 : Tender documents</t>
  </si>
  <si>
    <t>P13.16</t>
  </si>
  <si>
    <t>50_50_35_002</t>
  </si>
  <si>
    <t>Invitation to Tender (ITT) Document</t>
  </si>
  <si>
    <t>50_50_35_002 : Invitation to Tender (ITT) Document</t>
  </si>
  <si>
    <t>P13.17</t>
  </si>
  <si>
    <t>50_50_35_003</t>
  </si>
  <si>
    <t>Invitation to Submit Proposal (ISP) Document</t>
  </si>
  <si>
    <t>50_50_35_003 : Invitation to Submit Proposal (ISP) Document</t>
  </si>
  <si>
    <t>P13.18</t>
  </si>
  <si>
    <t>50_50_35_004</t>
  </si>
  <si>
    <t>Early Supplier Involvement Proposals Request (ESI-PR) Document</t>
  </si>
  <si>
    <t>50_50_35_004 : Early Supplier Involvement Proposals Request (ESI-PR) Document</t>
  </si>
  <si>
    <t>P13.19</t>
  </si>
  <si>
    <t>50_50_60_001</t>
  </si>
  <si>
    <t>PCSA Compliance Statement</t>
  </si>
  <si>
    <t>50_50_60_001 : PCSA Compliance Statement</t>
  </si>
  <si>
    <t>PM_50_50_60 : Tender return</t>
  </si>
  <si>
    <t>P13.20</t>
  </si>
  <si>
    <t>50_50_65_001</t>
  </si>
  <si>
    <t>Tender Report</t>
  </si>
  <si>
    <t>50_50_65_001 : Tender Report</t>
  </si>
  <si>
    <t>PM_50_50_65 : Tender assessment report</t>
  </si>
  <si>
    <t>P13</t>
  </si>
  <si>
    <t>50_50_90_001</t>
  </si>
  <si>
    <t>PITT Successful Letter</t>
  </si>
  <si>
    <t>50_50_90_001 : PITT Successful Letter</t>
  </si>
  <si>
    <t>PM_50_50_90 : Tender notification</t>
  </si>
  <si>
    <t>P14.01</t>
  </si>
  <si>
    <t>50_50_90_002</t>
  </si>
  <si>
    <t>PITT Unsuccessful Letter</t>
  </si>
  <si>
    <t>50_50_90_002 : PITT Unsuccessful Letter</t>
  </si>
  <si>
    <t>P14.02</t>
  </si>
  <si>
    <t>50_50_90_003</t>
  </si>
  <si>
    <t>Selected Panel Member Letter</t>
  </si>
  <si>
    <t>50_50_90_003 : Selected Panel Member Letter</t>
  </si>
  <si>
    <t>P14.03</t>
  </si>
  <si>
    <t>50_50_90_004</t>
  </si>
  <si>
    <t>ITT Unsuccessful Letter</t>
  </si>
  <si>
    <t>50_50_90_004 : ITT Unsuccessful Letter</t>
  </si>
  <si>
    <t>P14.04</t>
  </si>
  <si>
    <t>55_15_17_001</t>
  </si>
  <si>
    <t>Contract Notice</t>
  </si>
  <si>
    <t>55_15_17_001 : Contract Notice</t>
  </si>
  <si>
    <t>PM_55_15_17 : Contract notice</t>
  </si>
  <si>
    <t>P14.05</t>
  </si>
  <si>
    <t>55_15_17_002</t>
  </si>
  <si>
    <t>Contract Notice Register</t>
  </si>
  <si>
    <t>55_15_17_002 : Contract Notice Register</t>
  </si>
  <si>
    <t>P14.06</t>
  </si>
  <si>
    <t>55_15_17_003</t>
  </si>
  <si>
    <t>Additional Service Instruction</t>
  </si>
  <si>
    <t>55_15_17_003 : Additional Service Instruction</t>
  </si>
  <si>
    <t>P14.07</t>
  </si>
  <si>
    <t>55_15_17_004</t>
  </si>
  <si>
    <t>Early Works Instruction</t>
  </si>
  <si>
    <t>55_15_17_004 : Early Works Instruction</t>
  </si>
  <si>
    <t>P14.08</t>
  </si>
  <si>
    <t>55_15_17_005</t>
  </si>
  <si>
    <t>Non Conformance and Observation Register</t>
  </si>
  <si>
    <t>55_15_17_005 : Non Conformance and Observation Register</t>
  </si>
  <si>
    <t>P14.09</t>
  </si>
  <si>
    <t>55_15_47_001</t>
  </si>
  <si>
    <t>Liquidated Damages Calculation</t>
  </si>
  <si>
    <t>55_15_47_001 : Liquidated Damages Calculation</t>
  </si>
  <si>
    <t>PM_55_15_47 : Liquidated damages information</t>
  </si>
  <si>
    <t>P14.10</t>
  </si>
  <si>
    <t>55_55_90_001</t>
  </si>
  <si>
    <t>Pre-Construction Services Agreement (PCSA)</t>
  </si>
  <si>
    <t>55_55_90_001 : Pre-Construction Services Agreement (PCSA)</t>
  </si>
  <si>
    <t>PM_55_55_90 : Works contract</t>
  </si>
  <si>
    <t>P14.11</t>
  </si>
  <si>
    <t>55_55_90_002</t>
  </si>
  <si>
    <t>Works Contract</t>
  </si>
  <si>
    <t>55_55_90_002 : Works Contract</t>
  </si>
  <si>
    <t>P14.12</t>
  </si>
  <si>
    <t>55_55_90_003</t>
  </si>
  <si>
    <t>Derogations Schedule</t>
  </si>
  <si>
    <t>55_55_90_003 : Derogations Schedule</t>
  </si>
  <si>
    <t>P14.13</t>
  </si>
  <si>
    <t>55_55_90_004</t>
  </si>
  <si>
    <t>55_55_90_004 : Derogations Schedule</t>
  </si>
  <si>
    <t>P14.14</t>
  </si>
  <si>
    <t>55_55_90_005</t>
  </si>
  <si>
    <t>Clarifications Schedule</t>
  </si>
  <si>
    <t>55_55_90_005 : Clarifications Schedule</t>
  </si>
  <si>
    <t>P14.15</t>
  </si>
  <si>
    <t>55_55_90_006</t>
  </si>
  <si>
    <t>55_55_90_006 : Clarifications Schedule</t>
  </si>
  <si>
    <t>P14.16</t>
  </si>
  <si>
    <t>55_55_90_007</t>
  </si>
  <si>
    <t>Contract Gaps List</t>
  </si>
  <si>
    <t>55_55_90_007 : Contract Gaps List</t>
  </si>
  <si>
    <t>P14.17</t>
  </si>
  <si>
    <t>55_55_90_008</t>
  </si>
  <si>
    <t>55_55_90_008 : Contract Gaps List</t>
  </si>
  <si>
    <t>P14.18</t>
  </si>
  <si>
    <t>55_55_90_009</t>
  </si>
  <si>
    <t>Special Conditions Schedule</t>
  </si>
  <si>
    <t>55_55_90_009 : Special Conditions Schedule</t>
  </si>
  <si>
    <t>P14.19</t>
  </si>
  <si>
    <t>60_10_50_001</t>
  </si>
  <si>
    <t>Access Agreement</t>
  </si>
  <si>
    <t>60_10_50_001 : Access Agreement</t>
  </si>
  <si>
    <t>PM_60_10_50 : Site access information</t>
  </si>
  <si>
    <t>P14.20</t>
  </si>
  <si>
    <t>60_10_62_001</t>
  </si>
  <si>
    <t>Site Construction Plan</t>
  </si>
  <si>
    <t>60_10_62_001 : Site Construction Plan</t>
  </si>
  <si>
    <t>PM_60_10_62 : Site layout plan</t>
  </si>
  <si>
    <t>P14</t>
  </si>
  <si>
    <t>60_20_22_001</t>
  </si>
  <si>
    <t>Construction Method Statement</t>
  </si>
  <si>
    <t>60_20_22_001 : Construction Method Statement</t>
  </si>
  <si>
    <t>PM_60_20_22 : Construction method statement</t>
  </si>
  <si>
    <t>P15.01</t>
  </si>
  <si>
    <t>60_20_28_001</t>
  </si>
  <si>
    <t>Carbon Report</t>
  </si>
  <si>
    <t>60_20_28_001 : Carbon Report</t>
  </si>
  <si>
    <t>PM_60_20_28 : Embodied carbon assessment</t>
  </si>
  <si>
    <t>P15.02</t>
  </si>
  <si>
    <t>60_20_60_001</t>
  </si>
  <si>
    <t>Pre-Construction Information (PCI)</t>
  </si>
  <si>
    <t>60_20_60_001 : Pre-Construction Information (PCI)</t>
  </si>
  <si>
    <t>PM_60_20_60 : Pre-construction information</t>
  </si>
  <si>
    <t>P15.03</t>
  </si>
  <si>
    <t>60_20_60_002</t>
  </si>
  <si>
    <t>60_20_60_002 : Pre-Construction Information (PCI)</t>
  </si>
  <si>
    <t>P15.04</t>
  </si>
  <si>
    <t>60_30_20_001</t>
  </si>
  <si>
    <t>Project Programme</t>
  </si>
  <si>
    <t>60_30_20_001 : Project Programme</t>
  </si>
  <si>
    <t>PDF and XLSX or Database</t>
  </si>
  <si>
    <t>PM_60_30_20 : Contract programme</t>
  </si>
  <si>
    <t>P15.05</t>
  </si>
  <si>
    <t>60_30_20_002</t>
  </si>
  <si>
    <t>Master Programme</t>
  </si>
  <si>
    <t>60_30_20_002 : Master Programme</t>
  </si>
  <si>
    <t>P15.06</t>
  </si>
  <si>
    <t>60_30_20_003</t>
  </si>
  <si>
    <t>Technology Programme</t>
  </si>
  <si>
    <t>60_30_20_003 : Technology Programme</t>
  </si>
  <si>
    <t>P15.07</t>
  </si>
  <si>
    <t>60_30_66_001</t>
  </si>
  <si>
    <t>Progress Report</t>
  </si>
  <si>
    <t>60_30_66_001 : Progress Report</t>
  </si>
  <si>
    <t>PM_60_30_66 : Progress report</t>
  </si>
  <si>
    <t>P15.08</t>
  </si>
  <si>
    <t>60_30_66_002</t>
  </si>
  <si>
    <t>Project Progress Report</t>
  </si>
  <si>
    <t>60_30_66_002 : Project Progress Report</t>
  </si>
  <si>
    <t>P15.09</t>
  </si>
  <si>
    <t>60_30_66_003</t>
  </si>
  <si>
    <t>Technical Assurance Programme and Cost Report</t>
  </si>
  <si>
    <t>60_30_66_003 : Technical Assurance Programme and Cost Report</t>
  </si>
  <si>
    <t>P15.10</t>
  </si>
  <si>
    <t>60_30_73_001</t>
  </si>
  <si>
    <t>Policies and Procedures Responsibility Matrix</t>
  </si>
  <si>
    <t>60_30_73_001 : Policies and Procedures Responsibility Matrix</t>
  </si>
  <si>
    <t>PM_60_30_73 : Responsible, accountable, consulted and informed (RACI) log</t>
  </si>
  <si>
    <t>P15.11</t>
  </si>
  <si>
    <t>60_30_80_001</t>
  </si>
  <si>
    <t>RIBA Stage Report</t>
  </si>
  <si>
    <t>60_30_80_001 : RIBA Stage Report</t>
  </si>
  <si>
    <t>PM_60_30_80 : Stage end report</t>
  </si>
  <si>
    <t>P15.12</t>
  </si>
  <si>
    <t>60_40_50_001</t>
  </si>
  <si>
    <t>Project Meeting Agenda</t>
  </si>
  <si>
    <t>60_40_50_001 : Project Meeting Agenda</t>
  </si>
  <si>
    <t>PM_60_40_50 : Meeting agenda</t>
  </si>
  <si>
    <t>P15.13</t>
  </si>
  <si>
    <t>60_40_50_002</t>
  </si>
  <si>
    <t>Progress Meeting Agenda</t>
  </si>
  <si>
    <t>60_40_50_002 : Progress Meeting Agenda</t>
  </si>
  <si>
    <t>P15.14</t>
  </si>
  <si>
    <t>60_40_50_003</t>
  </si>
  <si>
    <t>Lessons Learned Workshop Meeting Agenda</t>
  </si>
  <si>
    <t>60_40_50_003 : Lessons Learned Workshop Meeting Agenda</t>
  </si>
  <si>
    <t>P15.15</t>
  </si>
  <si>
    <t>60_40_50_004</t>
  </si>
  <si>
    <t>Aftercare Meeting Agenda</t>
  </si>
  <si>
    <t>60_40_50_004 : Aftercare Meeting Agenda</t>
  </si>
  <si>
    <t>P15.16</t>
  </si>
  <si>
    <t>60_40_55_001</t>
  </si>
  <si>
    <t>Project Meeting Minutes</t>
  </si>
  <si>
    <t>60_40_55_001 : Project Meeting Minutes</t>
  </si>
  <si>
    <t>PM_60_40_55 : Meeting minutes</t>
  </si>
  <si>
    <t>P15.17</t>
  </si>
  <si>
    <t>60_40_55_002</t>
  </si>
  <si>
    <t>Progress Meeting Minutes</t>
  </si>
  <si>
    <t>60_40_55_002 : Progress Meeting Minutes</t>
  </si>
  <si>
    <t>P15.18</t>
  </si>
  <si>
    <t>60_40_55_003</t>
  </si>
  <si>
    <t>Lessons Learned Workshop Meeting Minutes</t>
  </si>
  <si>
    <t>60_40_55_003 : Lessons Learned Workshop Meeting Minutes</t>
  </si>
  <si>
    <t>P15.19</t>
  </si>
  <si>
    <t>60_40_55_004</t>
  </si>
  <si>
    <t>Aftercare Meeting Minutes</t>
  </si>
  <si>
    <t>60_40_55_004 : Aftercare Meeting Minutes</t>
  </si>
  <si>
    <t>P15.20</t>
  </si>
  <si>
    <t>60_40_58_001</t>
  </si>
  <si>
    <t>Progress Photographs</t>
  </si>
  <si>
    <t>60_40_58_001 : Progress Photographs</t>
  </si>
  <si>
    <t>PM_60_40_58 : Progress photographs</t>
  </si>
  <si>
    <t>P15</t>
  </si>
  <si>
    <t>60_40_60_001</t>
  </si>
  <si>
    <t>Construction Quality Monitoring Team (CQM) Site Inspection Report</t>
  </si>
  <si>
    <t>60_40_60_001 : Construction Quality Monitoring Team (CQM) Site Inspection Report</t>
  </si>
  <si>
    <t>PM_60_40_60 : Progress record</t>
  </si>
  <si>
    <t>P16.01</t>
  </si>
  <si>
    <t>60_40_60_002</t>
  </si>
  <si>
    <t>Construction Quality Monitoring Team (CQM) Report</t>
  </si>
  <si>
    <t>60_40_60_002 : Construction Quality Monitoring Team (CQM) Report</t>
  </si>
  <si>
    <t>P16.02</t>
  </si>
  <si>
    <t>60_40_70_001</t>
  </si>
  <si>
    <t>Photographic Schedule of Condition</t>
  </si>
  <si>
    <t>60_40_70_001 : Photographic Schedule of Condition</t>
  </si>
  <si>
    <t>PM_60_40_70 : Record photographs</t>
  </si>
  <si>
    <t>P16.03</t>
  </si>
  <si>
    <t>60_40_70_002</t>
  </si>
  <si>
    <t>Studwork Record Photographs</t>
  </si>
  <si>
    <t>60_40_70_002 : Studwork Record Photographs</t>
  </si>
  <si>
    <t>P16.04</t>
  </si>
  <si>
    <t>60_40_70_003</t>
  </si>
  <si>
    <t>Fire-stopping Record Photographs</t>
  </si>
  <si>
    <t>60_40_70_003 : Fire-stopping Record Photographs</t>
  </si>
  <si>
    <t>P16.05</t>
  </si>
  <si>
    <t>60_40_70_004</t>
  </si>
  <si>
    <t>Fire Door Record Photographs</t>
  </si>
  <si>
    <t>60_40_70_004 : Fire Door Record Photographs</t>
  </si>
  <si>
    <t>P16.06</t>
  </si>
  <si>
    <t>60_40_70_005</t>
  </si>
  <si>
    <t>Flat Roof Waterproofing Record Photographs</t>
  </si>
  <si>
    <t>60_40_70_005 : Flat Roof Waterproofing Record Photographs</t>
  </si>
  <si>
    <t>P16.07</t>
  </si>
  <si>
    <t>60_40_70_006</t>
  </si>
  <si>
    <t>Stair and Guarding Record Photographs</t>
  </si>
  <si>
    <t>60_40_70_006 : Stair and Guarding Record Photographs</t>
  </si>
  <si>
    <t>P16.08</t>
  </si>
  <si>
    <t>60_40_70_007</t>
  </si>
  <si>
    <t>Offsite Insultation Installation Record Photographs</t>
  </si>
  <si>
    <t>60_40_70_007 : Offsite Insultation Installation Record Photographs</t>
  </si>
  <si>
    <t>P16.09</t>
  </si>
  <si>
    <t>60_50_23_002</t>
  </si>
  <si>
    <t>60_50_23_002 : Technology Cost Plan</t>
  </si>
  <si>
    <t>PM_60_50_23 : Cost estimate</t>
  </si>
  <si>
    <t>P16.10</t>
  </si>
  <si>
    <t>60_50_25_001</t>
  </si>
  <si>
    <t>Cashflow Forecast</t>
  </si>
  <si>
    <t>60_50_25_001 : Cashflow Forecast</t>
  </si>
  <si>
    <t>PM_60_50_25 : Cost forecast</t>
  </si>
  <si>
    <t>P16.11</t>
  </si>
  <si>
    <t>60_50_27_001</t>
  </si>
  <si>
    <t>Credit Schedule</t>
  </si>
  <si>
    <t>60_50_27_001 : Credit Schedule</t>
  </si>
  <si>
    <t>PM_60_50_27 : Cost information report</t>
  </si>
  <si>
    <t>P16.12</t>
  </si>
  <si>
    <t>60_50_50_001</t>
  </si>
  <si>
    <t>Payment Certificate</t>
  </si>
  <si>
    <t>60_50_50_001 : Payment Certificate</t>
  </si>
  <si>
    <t>PM_60_50_50 : Milestone payment schedule</t>
  </si>
  <si>
    <t>P16.13</t>
  </si>
  <si>
    <t>60_50_62_001</t>
  </si>
  <si>
    <t>Vesting Certificate</t>
  </si>
  <si>
    <t>60_50_62_001 : Vesting Certificate</t>
  </si>
  <si>
    <t>PM_60_50_62 : Payment certificate</t>
  </si>
  <si>
    <t>P16.14</t>
  </si>
  <si>
    <t>60_50_63_001</t>
  </si>
  <si>
    <t>Framework Pricing Schedule</t>
  </si>
  <si>
    <t>60_50_63_001 : Framework Pricing Schedule</t>
  </si>
  <si>
    <t>PM_60_50_63 : Pricing document</t>
  </si>
  <si>
    <t>P16.15</t>
  </si>
  <si>
    <t>60_50_63_002</t>
  </si>
  <si>
    <t>60_50_63_002 : Framework Pricing Schedule</t>
  </si>
  <si>
    <t>P16.16</t>
  </si>
  <si>
    <t>60_50_63_003</t>
  </si>
  <si>
    <t>Asbestos Blue Book</t>
  </si>
  <si>
    <t>60_50_63_003 : Asbestos Blue Book</t>
  </si>
  <si>
    <t>P16.17</t>
  </si>
  <si>
    <t>60_50_63_004</t>
  </si>
  <si>
    <t>60_50_63_004 : Asbestos Blue Book</t>
  </si>
  <si>
    <t>P16.18</t>
  </si>
  <si>
    <t>60_60_17_001</t>
  </si>
  <si>
    <t>Inspection and Test Plan</t>
  </si>
  <si>
    <t>60_60_17_001 : Inspection and Test Plan</t>
  </si>
  <si>
    <t>PM_60_60_17 : Construction control plan</t>
  </si>
  <si>
    <t>P16.19</t>
  </si>
  <si>
    <t>60_60_17_002</t>
  </si>
  <si>
    <t>Construction Quality Monitoring Team (CQM) Attendance Plan</t>
  </si>
  <si>
    <t>60_60_17_002 : Construction Quality Monitoring Team (CQM) Attendance Plan</t>
  </si>
  <si>
    <t>P16.20</t>
  </si>
  <si>
    <t>60_60_60_001</t>
  </si>
  <si>
    <t>Project Key Information</t>
  </si>
  <si>
    <t>60_60_60_001 : Project Key Information</t>
  </si>
  <si>
    <t>PM_60_60_60 : Site control and protection information</t>
  </si>
  <si>
    <t>P16</t>
  </si>
  <si>
    <t>60_60_63_001</t>
  </si>
  <si>
    <t>Project Organogram</t>
  </si>
  <si>
    <t>60_60_63_001 : Project Organogram</t>
  </si>
  <si>
    <t>PM_60_60_63 : Site organization chart</t>
  </si>
  <si>
    <t>P17.01</t>
  </si>
  <si>
    <t>60_70_03_001</t>
  </si>
  <si>
    <t>Special Conditions Recommendation Report</t>
  </si>
  <si>
    <t>60_70_03_001 : Special Conditions Recommendation Report</t>
  </si>
  <si>
    <t>PM_60_70_03 : Asbestos works notification information</t>
  </si>
  <si>
    <t>P17.02</t>
  </si>
  <si>
    <t>60_70_15_001</t>
  </si>
  <si>
    <t>Notification of Construction Project (F10)</t>
  </si>
  <si>
    <t>60_70_15_001 : Notification of Construction Project (F10)</t>
  </si>
  <si>
    <t>PM_60_70_15 : Construction notification report</t>
  </si>
  <si>
    <t>P17.03</t>
  </si>
  <si>
    <t>60_70_15_002</t>
  </si>
  <si>
    <t>Notification of Construction Project (F10) Update</t>
  </si>
  <si>
    <t>60_70_15_002 : Notification of Construction Project (F10) Update</t>
  </si>
  <si>
    <t>P17.04</t>
  </si>
  <si>
    <t>60_70_38_001</t>
  </si>
  <si>
    <t>Principal Designer (BSA/CDM) Competency Evidence</t>
  </si>
  <si>
    <t>60_70_38_001 : Principal Designer (BSA/CDM) Competency Evidence</t>
  </si>
  <si>
    <t>PM_60_70_38 : Health and safety audit report</t>
  </si>
  <si>
    <t>P17.05</t>
  </si>
  <si>
    <t>60_70_38_002</t>
  </si>
  <si>
    <t>Principal Designer (BSA/CDM) Competency Letter</t>
  </si>
  <si>
    <t>60_70_38_002 : Principal Designer (BSA/CDM) Competency Letter</t>
  </si>
  <si>
    <t>P17.06</t>
  </si>
  <si>
    <t>60_70_38_003</t>
  </si>
  <si>
    <t>60_70_38_003 : Principal Designer (BSA/CDM) Competency Evidence</t>
  </si>
  <si>
    <t>P17.07</t>
  </si>
  <si>
    <t>60_70_38_004</t>
  </si>
  <si>
    <t>60_70_38_004 : Principal Designer (BSA/CDM) Competency Letter</t>
  </si>
  <si>
    <t>P17.08</t>
  </si>
  <si>
    <t>60_70_38_005</t>
  </si>
  <si>
    <t>Health and Safety Report</t>
  </si>
  <si>
    <t>60_70_38_005 : Health and Safety Report</t>
  </si>
  <si>
    <t>P17.09</t>
  </si>
  <si>
    <t>60_70_38_006</t>
  </si>
  <si>
    <t>Health Safety Quality and Workmanship (HSQW) Report</t>
  </si>
  <si>
    <t>60_70_38_006 : Health Safety Quality and Workmanship (HSQW) Report</t>
  </si>
  <si>
    <t>P17.10</t>
  </si>
  <si>
    <t>60_90_46_001</t>
  </si>
  <si>
    <t>Lessons Learned Register</t>
  </si>
  <si>
    <t>60_90_46_001 : Lessons Learned Register</t>
  </si>
  <si>
    <t>PM_60_90_46 : Lessons learned logs</t>
  </si>
  <si>
    <t>P17.11</t>
  </si>
  <si>
    <t>60_90_70_001</t>
  </si>
  <si>
    <t>COBie Quality Control Report (Design)</t>
  </si>
  <si>
    <t>60_90_70_001 : COBie Quality Control Report (Design)</t>
  </si>
  <si>
    <t>PM_60_90_70 : Quality control and management report</t>
  </si>
  <si>
    <t>P17.12</t>
  </si>
  <si>
    <t>60_90_70_002</t>
  </si>
  <si>
    <t>COBie Quality Control Report (Construction)</t>
  </si>
  <si>
    <t>60_90_70_002 : COBie Quality Control Report (Construction)</t>
  </si>
  <si>
    <t>P17.13</t>
  </si>
  <si>
    <t>70_15_01_001</t>
  </si>
  <si>
    <t>Acoustic Test Certificate</t>
  </si>
  <si>
    <t>70_15_01_001 : Acoustic Test Certificate</t>
  </si>
  <si>
    <t>PM_70_15_01 : Acoustic test certificate</t>
  </si>
  <si>
    <t>P17.14</t>
  </si>
  <si>
    <t>70_15_04_001</t>
  </si>
  <si>
    <t>Asbestos Clearance Certificate</t>
  </si>
  <si>
    <t>70_15_04_001 : Asbestos Clearance Certificate</t>
  </si>
  <si>
    <t>PM_70_15_04 : Asbestos clearance certificate</t>
  </si>
  <si>
    <t>P17.15</t>
  </si>
  <si>
    <t>70_15_07_001</t>
  </si>
  <si>
    <t>Building Control Completion Certificate</t>
  </si>
  <si>
    <t>70_15_07_001 : Building Control Completion Certificate</t>
  </si>
  <si>
    <t>PM_70_15_07 : Building control completion certificate</t>
  </si>
  <si>
    <t>P17.16</t>
  </si>
  <si>
    <t>70_15_08_001</t>
  </si>
  <si>
    <t>Building Control Occupation Certificate</t>
  </si>
  <si>
    <t>70_15_08_001 : Building Control Occupation Certificate</t>
  </si>
  <si>
    <t>PM_70_15_08 : Building control occupation certificate</t>
  </si>
  <si>
    <t>P17.17</t>
  </si>
  <si>
    <t>70_15_11_001</t>
  </si>
  <si>
    <t>Cabling Test Certificate (Copper and Fibre)</t>
  </si>
  <si>
    <t>70_15_11_001 : Cabling Test Certificate (Copper and Fibre)</t>
  </si>
  <si>
    <t>PM_70_15_11 : Cabling test certificate</t>
  </si>
  <si>
    <t>P17.18</t>
  </si>
  <si>
    <t>70_15_11_002</t>
  </si>
  <si>
    <t>Cabling Manufacturer Warranty Certificate (Copper and Fibre)</t>
  </si>
  <si>
    <t>70_15_11_002 : Cabling Manufacturer Warranty Certificate (Copper and Fibre)</t>
  </si>
  <si>
    <t>P17.19</t>
  </si>
  <si>
    <t>70_15_12_001</t>
  </si>
  <si>
    <t>Notice of Completion of Making Good</t>
  </si>
  <si>
    <t>70_15_12_001 : Notice of Completion of Making Good</t>
  </si>
  <si>
    <t>PM_70_15_12 : Certificate of making good defects</t>
  </si>
  <si>
    <t>P17.20</t>
  </si>
  <si>
    <t>70_15_24_001</t>
  </si>
  <si>
    <t>Photovoltaic Panel Distribution Network Operator (DNO) Notification Certificate</t>
  </si>
  <si>
    <t>70_15_24_001 : Photovoltaic Panel Distribution Network Operator (DNO) Notification Certificate</t>
  </si>
  <si>
    <t>PM_70_15_24 : Distribution network operator (DNO) notification certificate</t>
  </si>
  <si>
    <t>P17</t>
  </si>
  <si>
    <t>70_15_25_001</t>
  </si>
  <si>
    <t>Emergency Lighting Certificate</t>
  </si>
  <si>
    <t>70_15_25_001 : Emergency Lighting Certificate</t>
  </si>
  <si>
    <t>PM_70_15_25 : Emergency lighting certificate</t>
  </si>
  <si>
    <t>P18.01</t>
  </si>
  <si>
    <t>70_15_26_001</t>
  </si>
  <si>
    <t>BREEAM Completion Certificates</t>
  </si>
  <si>
    <t>70_15_26_001 : BREEAM Completion Certificates</t>
  </si>
  <si>
    <t>PM_70_15_26 : Environmental completion certificate</t>
  </si>
  <si>
    <t>P18.02</t>
  </si>
  <si>
    <t>70_15_27_001</t>
  </si>
  <si>
    <t>Electrical Systems Commissioning Information</t>
  </si>
  <si>
    <t>70_15_27_001 : Electrical Systems Commissioning Information</t>
  </si>
  <si>
    <t>PM_70_15_27 : Electrical test certificate</t>
  </si>
  <si>
    <t>P18.03</t>
  </si>
  <si>
    <t>70_15_28_001</t>
  </si>
  <si>
    <t>Fire Alarm Electrical Supply Test Certificate</t>
  </si>
  <si>
    <t>70_15_28_001 : Fire Alarm Electrical Supply Test Certificate</t>
  </si>
  <si>
    <t>PM_70_15_28 : Fire alarm electrical supply test certificate</t>
  </si>
  <si>
    <t>P18.04</t>
  </si>
  <si>
    <t>70_15_30_001</t>
  </si>
  <si>
    <t>Fire-stopping Protection Certificate</t>
  </si>
  <si>
    <t>70_15_30_001 : Fire-stopping Protection Certificate</t>
  </si>
  <si>
    <t>PM_70_15_30 : Fire-stopping protection certificate</t>
  </si>
  <si>
    <t>P18.05</t>
  </si>
  <si>
    <t>70_15_31_001</t>
  </si>
  <si>
    <t>Fire-stopping Protection Schedule</t>
  </si>
  <si>
    <t>70_15_31_001 : Fire-stopping Protection Schedule</t>
  </si>
  <si>
    <t>PM_70_15_31 : Fire-stopping protection register</t>
  </si>
  <si>
    <t>P18.06</t>
  </si>
  <si>
    <t>70_15_32_001</t>
  </si>
  <si>
    <t>Flat Roof Electronic Integrity Test Results</t>
  </si>
  <si>
    <t>70_15_32_001 : Flat Roof Electronic Integrity Test Results</t>
  </si>
  <si>
    <t>PM_70_15_32 : Flat roof electronic test results</t>
  </si>
  <si>
    <t>P18.07</t>
  </si>
  <si>
    <t>70_15_34_003</t>
  </si>
  <si>
    <t>Gas Systems Commissioning Information</t>
  </si>
  <si>
    <t>70_15_34_003 : Gas Systems Commissioning Information</t>
  </si>
  <si>
    <t>PM_70_15_34 : Gas installation safety certificate</t>
  </si>
  <si>
    <t>P18.08</t>
  </si>
  <si>
    <t>70_15_42_001</t>
  </si>
  <si>
    <t>Insurance Certificate</t>
  </si>
  <si>
    <t>70_15_42_001 : Insurance Certificate</t>
  </si>
  <si>
    <t>PM_70_15_42 : Insurance certificate</t>
  </si>
  <si>
    <t>P18.09</t>
  </si>
  <si>
    <t>70_15_42_002</t>
  </si>
  <si>
    <t>Building Insurance Certificate</t>
  </si>
  <si>
    <t>70_15_42_002 : Building Insurance Certificate</t>
  </si>
  <si>
    <t>P18.10</t>
  </si>
  <si>
    <t>70_15_42_003</t>
  </si>
  <si>
    <t>Professional Indemnity Insurance Certificate</t>
  </si>
  <si>
    <t>70_15_42_003 : Professional Indemnity Insurance Certificate</t>
  </si>
  <si>
    <t>P18.11</t>
  </si>
  <si>
    <t>70_15_50_001</t>
  </si>
  <si>
    <t>Fire Peformance Test Certificate - Third Party Test Certificate</t>
  </si>
  <si>
    <t>70_15_50_001 : Fire Peformance Test Certificate - Third Party Test Certificate</t>
  </si>
  <si>
    <t>PM_70_15_50 : Material fire performance test certificate</t>
  </si>
  <si>
    <t>P18.12</t>
  </si>
  <si>
    <t>70_15_60_001</t>
  </si>
  <si>
    <t>Party Wall Certificate</t>
  </si>
  <si>
    <t>70_15_60_001 : Party Wall Certificate</t>
  </si>
  <si>
    <t>PM_70_15_60 : Party wall certificate</t>
  </si>
  <si>
    <t>P18.13</t>
  </si>
  <si>
    <t>70_15_63_001</t>
  </si>
  <si>
    <t>Power Metering Commissioning Certificate</t>
  </si>
  <si>
    <t>70_15_63_001 : Power Metering Commissioning Certificate</t>
  </si>
  <si>
    <t>PM_70_15_63 : Power metering commissioning certificate</t>
  </si>
  <si>
    <t>P18.14</t>
  </si>
  <si>
    <t>70_15_65_001</t>
  </si>
  <si>
    <t>Ventilation Systems Commissioning Information</t>
  </si>
  <si>
    <t>70_15_65_001 : Ventilation Systems Commissioning Information</t>
  </si>
  <si>
    <t>PM_70_15_65 : Primary fresh air supply test certificate</t>
  </si>
  <si>
    <t>P18.15</t>
  </si>
  <si>
    <t>70_15_76_001</t>
  </si>
  <si>
    <t>Secondary and Back Up Electricity Supplies Test Certificate</t>
  </si>
  <si>
    <t>70_15_76_001 : Secondary and Back Up Electricity Supplies Test Certificate</t>
  </si>
  <si>
    <t>PM_70_15_76 : Secondary and backup electricity supplies test certificate</t>
  </si>
  <si>
    <t>P18.16</t>
  </si>
  <si>
    <t>70_15_80_001</t>
  </si>
  <si>
    <t>Emergency Telephone Lines Test Results</t>
  </si>
  <si>
    <t>70_15_80_001 : Emergency Telephone Lines Test Results</t>
  </si>
  <si>
    <t>PM_70_15_80 : Smoke and fire alarm and fire suppression system telephone lines test results</t>
  </si>
  <si>
    <t>P18.17</t>
  </si>
  <si>
    <t>70_15_82_001</t>
  </si>
  <si>
    <t>Soak Test Report</t>
  </si>
  <si>
    <t>70_15_82_001 : Soak Test Report</t>
  </si>
  <si>
    <t>PM_70_15_82 : Soak test results</t>
  </si>
  <si>
    <t>P18.18</t>
  </si>
  <si>
    <t>70_15_85_001</t>
  </si>
  <si>
    <t>Sustainable Timber Certificate</t>
  </si>
  <si>
    <t>70_15_85_001 : Sustainable Timber Certificate</t>
  </si>
  <si>
    <t>PM_70_15_85 : Sustainable timber certificate</t>
  </si>
  <si>
    <t>P18.19</t>
  </si>
  <si>
    <t>70_30_10_001</t>
  </si>
  <si>
    <t>Building Management System (BMS) and Controls Information</t>
  </si>
  <si>
    <t>70_30_10_001 : Building Management System (BMS) and Controls Information</t>
  </si>
  <si>
    <t>PM_70_30_10 : Building management systems (BMS) commissioning certificate</t>
  </si>
  <si>
    <t>P18.20</t>
  </si>
  <si>
    <t>70_30_15_001</t>
  </si>
  <si>
    <t>Closed-circuit Television (CCTV) Commissioning Certificate</t>
  </si>
  <si>
    <t>70_30_15_001 : Closed-circuit Television (CCTV) Commissioning Certificate</t>
  </si>
  <si>
    <t>PM_70_30_15 : Closed-circuit television (CCTV) commissioning certificate</t>
  </si>
  <si>
    <t>P18</t>
  </si>
  <si>
    <t>70_30_22_001</t>
  </si>
  <si>
    <t>Emergency Voice Communication System Commissioning Certificate</t>
  </si>
  <si>
    <t>70_30_22_001 : Emergency Voice Communication System Commissioning Certificate</t>
  </si>
  <si>
    <t>PM_70_30_22 : Disabled alarms and disabled refuge alarm testing certificate</t>
  </si>
  <si>
    <t>P19.01</t>
  </si>
  <si>
    <t>70_30_26_001</t>
  </si>
  <si>
    <t>Legacy Fittings, Furniture and Equipment (FF&amp;E) Safety Certificate</t>
  </si>
  <si>
    <t>70_30_26_001 : Legacy Fittings, Furniture and Equipment (FF&amp;E) Safety Certificate</t>
  </si>
  <si>
    <t>PM_70_30_26 : Equipment safety certificate</t>
  </si>
  <si>
    <t>P19.02</t>
  </si>
  <si>
    <t>70_30_26_002</t>
  </si>
  <si>
    <t>Play Equipment Certificate</t>
  </si>
  <si>
    <t>70_30_26_002 : Play Equipment Certificate</t>
  </si>
  <si>
    <t>P19.03</t>
  </si>
  <si>
    <t>70_30_26_003</t>
  </si>
  <si>
    <t>Fence and Gate Certificate</t>
  </si>
  <si>
    <t>70_30_26_003 : Fence and Gate Certificate</t>
  </si>
  <si>
    <t>P19.04</t>
  </si>
  <si>
    <t>70_30_27_001</t>
  </si>
  <si>
    <t>Fire Hydrant and Mains Commissioning Certificate</t>
  </si>
  <si>
    <t>70_30_27_001 : Fire Hydrant and Mains Commissioning Certificate</t>
  </si>
  <si>
    <t>PM_70_30_27 : Fire hydrant and mains commissioning certificate</t>
  </si>
  <si>
    <t>P19.05</t>
  </si>
  <si>
    <t>70_30_28_001</t>
  </si>
  <si>
    <t>Fire Door Test Certificate</t>
  </si>
  <si>
    <t>70_30_28_001 : Fire Door Test Certificate</t>
  </si>
  <si>
    <t>PM_70_30_28 : Fire-rated doors test certificate</t>
  </si>
  <si>
    <t>P19.06</t>
  </si>
  <si>
    <t>70_30_32_001</t>
  </si>
  <si>
    <t>Fume Cupboard Commissioning Certificate</t>
  </si>
  <si>
    <t>70_30_32_001 : Fume Cupboard Commissioning Certificate</t>
  </si>
  <si>
    <t>PM_70_30_32 : Fume cupboard commissioning certificate</t>
  </si>
  <si>
    <t>P19.07</t>
  </si>
  <si>
    <t>70_30_35_001</t>
  </si>
  <si>
    <t>Generator Commissioning Certificate</t>
  </si>
  <si>
    <t>70_30_35_001 : Generator Commissioning Certificate</t>
  </si>
  <si>
    <t>PM_70_30_35 : Generator commissioning certificate</t>
  </si>
  <si>
    <t>P19.08</t>
  </si>
  <si>
    <t>70_30_45_001</t>
  </si>
  <si>
    <t>Kitchen Equipment Certificate</t>
  </si>
  <si>
    <t>70_30_45_001 : Kitchen Equipment Certificate</t>
  </si>
  <si>
    <t>PM_70_30_45 : Kitchen equipment certificate</t>
  </si>
  <si>
    <t>P19.09</t>
  </si>
  <si>
    <t>70_30_47_001</t>
  </si>
  <si>
    <t>Lightning Protection Certificate</t>
  </si>
  <si>
    <t>70_30_47_001 : Lightning Protection Certificate</t>
  </si>
  <si>
    <t>PM_70_30_47 : Lightning protection certificate</t>
  </si>
  <si>
    <t>P19.10</t>
  </si>
  <si>
    <t>70_30_64_001</t>
  </si>
  <si>
    <t>Photovoltatic Panels Commissioning Certificate</t>
  </si>
  <si>
    <t>70_30_64_001 : Photovoltatic Panels Commissioning Certificate</t>
  </si>
  <si>
    <t>PM_70_30_64 : Photovoltaic solar panel test certificate</t>
  </si>
  <si>
    <t>P19.11</t>
  </si>
  <si>
    <t>70_30_70_001</t>
  </si>
  <si>
    <t>Retractable Seating Certificate</t>
  </si>
  <si>
    <t>70_30_70_001 : Retractable Seating Certificate</t>
  </si>
  <si>
    <t>PM_70_30_70 : Retractable seating safety certificate</t>
  </si>
  <si>
    <t>P19.12</t>
  </si>
  <si>
    <t>70_30_73_001</t>
  </si>
  <si>
    <t>Roller Shutter Commissioning and Conformity Certificate</t>
  </si>
  <si>
    <t>70_30_73_001 : Roller Shutter Commissioning and Conformity Certificate</t>
  </si>
  <si>
    <t>PM_70_30_73 : Roller shutter commissioning and conformity certificate</t>
  </si>
  <si>
    <t>P19.13</t>
  </si>
  <si>
    <t>70_30_78_001</t>
  </si>
  <si>
    <t>Intruder Alarm Commissioning Certificate</t>
  </si>
  <si>
    <t>70_30_78_001 : Intruder Alarm Commissioning Certificate</t>
  </si>
  <si>
    <t>PM_70_30_78 : Security and intruder alarm commissioning certificate</t>
  </si>
  <si>
    <t>P19.14</t>
  </si>
  <si>
    <t>70_30_83_001</t>
  </si>
  <si>
    <t>Fire Suppression System Installation Test Certificate</t>
  </si>
  <si>
    <t>70_30_83_001 : Fire Suppression System Installation Test Certificate</t>
  </si>
  <si>
    <t>PM_70_30_83 : Sprinkler installation test certificate</t>
  </si>
  <si>
    <t>P19.15</t>
  </si>
  <si>
    <t>70_30_92_001</t>
  </si>
  <si>
    <t>Uninterruptible Power Supply (UPS) Commissioning Certificate</t>
  </si>
  <si>
    <t>70_30_92_001 : Uninterruptible Power Supply (UPS) Commissioning Certificate</t>
  </si>
  <si>
    <t>PM_70_30_92 : Uninterruptible power supply (UPS) test certificate</t>
  </si>
  <si>
    <t>P19.16</t>
  </si>
  <si>
    <t>70_75_01_001</t>
  </si>
  <si>
    <t>Acoustic Test Report</t>
  </si>
  <si>
    <t>70_75_01_001 : Acoustic Test Report</t>
  </si>
  <si>
    <t>PM_70_75_01 : Acoustic test report</t>
  </si>
  <si>
    <t>P19.17</t>
  </si>
  <si>
    <t>70_75_03_001</t>
  </si>
  <si>
    <t>Access Equipment Test Report</t>
  </si>
  <si>
    <t>70_75_03_001 : Access Equipment Test Report</t>
  </si>
  <si>
    <t>PM_70_75_03 : Access equipment test report</t>
  </si>
  <si>
    <t>P19.18</t>
  </si>
  <si>
    <t>70_75_04_001</t>
  </si>
  <si>
    <t>Building Air Leakage Test Certificate</t>
  </si>
  <si>
    <t>70_75_04_001 : Building Air Leakage Test Certificate</t>
  </si>
  <si>
    <t>PM_70_75_04 : Air leakage test certificate</t>
  </si>
  <si>
    <t>P19.19</t>
  </si>
  <si>
    <t>70_75_12_001</t>
  </si>
  <si>
    <t>Cladding and Curtain Walling Water Test Report</t>
  </si>
  <si>
    <t>70_75_12_001 : Cladding and Curtain Walling Water Test Report</t>
  </si>
  <si>
    <t>PM_70_75_12 : Cladding and curtain walling water test report</t>
  </si>
  <si>
    <t>P19.20</t>
  </si>
  <si>
    <t>70_75_17_001</t>
  </si>
  <si>
    <t>Coordinated Shut Down Interface Report</t>
  </si>
  <si>
    <t>70_75_17_001 : Coordinated Shut Down Interface Report</t>
  </si>
  <si>
    <t>PM_70_75_17 : Co-ordinated shut down interface test report</t>
  </si>
  <si>
    <t>P19</t>
  </si>
  <si>
    <t>70_75_22_001</t>
  </si>
  <si>
    <t>Drainage Leakage Test Results</t>
  </si>
  <si>
    <t>70_75_22_001 : Drainage Leakage Test Results</t>
  </si>
  <si>
    <t>PM_70_75_22 : Drainage leakage test results</t>
  </si>
  <si>
    <t>P20.01</t>
  </si>
  <si>
    <t>70_75_28_001</t>
  </si>
  <si>
    <t>Emergency Lighting Commissioning Information</t>
  </si>
  <si>
    <t>70_75_28_001 : Emergency Lighting Commissioning Information</t>
  </si>
  <si>
    <t>PM_70_75_28 : Emergency lighting test report</t>
  </si>
  <si>
    <t>P20.02</t>
  </si>
  <si>
    <t>70_75_29_001</t>
  </si>
  <si>
    <t>Energy Meter Calibration Test Report</t>
  </si>
  <si>
    <t>70_75_29_001 : Energy Meter Calibration Test Report</t>
  </si>
  <si>
    <t>PM_70_75_29 : Energy meter calibration test report</t>
  </si>
  <si>
    <t>P20.03</t>
  </si>
  <si>
    <t>70_75_30_001</t>
  </si>
  <si>
    <t>Fire Protection Installation Report</t>
  </si>
  <si>
    <t>70_75_30_001 : Fire Protection Installation Report</t>
  </si>
  <si>
    <t>PM_70_75_30 : Fire protection installation test report</t>
  </si>
  <si>
    <t>P20.04</t>
  </si>
  <si>
    <t>70_75_31_001</t>
  </si>
  <si>
    <t>Fire Alarm Test Certificate</t>
  </si>
  <si>
    <t>70_75_31_001 : Fire Alarm Test Certificate</t>
  </si>
  <si>
    <t>PM_70_75_31 : Fire alarm test certificate</t>
  </si>
  <si>
    <t>P20.05</t>
  </si>
  <si>
    <t>70_75_32_001</t>
  </si>
  <si>
    <t>Fire Alarm System Decibel Level Test Report</t>
  </si>
  <si>
    <t>70_75_32_001 : Fire Alarm System Decibel Level Test Report</t>
  </si>
  <si>
    <t>PM_70_75_32 : Fire alarm decibel level test report</t>
  </si>
  <si>
    <t>P20.06</t>
  </si>
  <si>
    <t>70_75_35_001</t>
  </si>
  <si>
    <t>Generator Test Report</t>
  </si>
  <si>
    <t>70_75_35_001 : Generator Test Report</t>
  </si>
  <si>
    <t>PM_70_75_35 : Generator test report</t>
  </si>
  <si>
    <t>P20.07</t>
  </si>
  <si>
    <t>70_75_36_001</t>
  </si>
  <si>
    <t>Heating and Cooling Systems Commissioning Information</t>
  </si>
  <si>
    <t>70_75_36_001 : Heating and Cooling Systems Commissioning Information</t>
  </si>
  <si>
    <t>PM_70_75_36 : Heating installation test report</t>
  </si>
  <si>
    <t>P20.08</t>
  </si>
  <si>
    <t>70_75_40_001</t>
  </si>
  <si>
    <t>Technology Equipment Implementation Report</t>
  </si>
  <si>
    <t>70_75_40_001 : Technology Equipment Implementation Report</t>
  </si>
  <si>
    <t>PM_70_75_40 : Information and communications technology (ICT) infrastructure test report</t>
  </si>
  <si>
    <t>P20.09</t>
  </si>
  <si>
    <t>70_75_45_001</t>
  </si>
  <si>
    <t>Kitchen Equipment Installation Test Report</t>
  </si>
  <si>
    <t>70_75_45_001 : Kitchen Equipment Installation Test Report</t>
  </si>
  <si>
    <t>PM_70_75_45 : Kitchen equipment installation test report</t>
  </si>
  <si>
    <t>P20.10</t>
  </si>
  <si>
    <t>70_75_52_001</t>
  </si>
  <si>
    <t>Monitoring Systems Connection Installation Test Report</t>
  </si>
  <si>
    <t>70_75_52_001 : Monitoring Systems Connection Installation Test Report</t>
  </si>
  <si>
    <t>PM_70_75_52 : Monitoring systems connection test report</t>
  </si>
  <si>
    <t>P20.11</t>
  </si>
  <si>
    <t>70_75_61_001</t>
  </si>
  <si>
    <t>Perimeter Gates Test Report</t>
  </si>
  <si>
    <t>70_75_61_001 : Perimeter Gates Test Report</t>
  </si>
  <si>
    <t>PM_70_75_61 : Perimeter gates test report</t>
  </si>
  <si>
    <t>P20.12</t>
  </si>
  <si>
    <t>70_75_65_001</t>
  </si>
  <si>
    <t>Above Ground Soil and Waste Commissioning Certificates</t>
  </si>
  <si>
    <t>70_75_65_001 : Above Ground Soil and Waste Commissioning Certificates</t>
  </si>
  <si>
    <t>PM_70_75_65 : Pressure system installation test report</t>
  </si>
  <si>
    <t>P20.13</t>
  </si>
  <si>
    <t>70_75_65_002</t>
  </si>
  <si>
    <t>Fire Hydrant and Mains Pipework Pressure Test Certificate</t>
  </si>
  <si>
    <t>70_75_65_002 : Fire Hydrant and Mains Pipework Pressure Test Certificate</t>
  </si>
  <si>
    <t>P20.14</t>
  </si>
  <si>
    <t>70_75_65_003</t>
  </si>
  <si>
    <t>Fire Suppression System Pipework Pressure Test Certificate</t>
  </si>
  <si>
    <t>70_75_65_003 : Fire Suppression System Pipework Pressure Test Certificate</t>
  </si>
  <si>
    <t>P20.15</t>
  </si>
  <si>
    <t>70_75_79_001</t>
  </si>
  <si>
    <t>Movable Partitions Test Report</t>
  </si>
  <si>
    <t>70_75_79_001 : Movable Partitions Test Report</t>
  </si>
  <si>
    <t>PM_70_75_79 : Sliding partitions test report</t>
  </si>
  <si>
    <t>P20.16</t>
  </si>
  <si>
    <t>70_75_83_001</t>
  </si>
  <si>
    <t>Stage Lighting and Sound Commissioning Information</t>
  </si>
  <si>
    <t>70_75_83_001 : Stage Lighting and Sound Commissioning Information</t>
  </si>
  <si>
    <t>PM_70_75_83 : Sound and lighting systems test report</t>
  </si>
  <si>
    <t>P20.17</t>
  </si>
  <si>
    <t>70_75_85_001</t>
  </si>
  <si>
    <t>Closed-circuit Television (CCTV) Installation Test Report</t>
  </si>
  <si>
    <t>70_75_85_001 : Closed-circuit Television (CCTV) Installation Test Report</t>
  </si>
  <si>
    <t>PM_70_75_85 : Surveillance equipment installation test report</t>
  </si>
  <si>
    <t>P20.18</t>
  </si>
  <si>
    <t>70_80_01_001</t>
  </si>
  <si>
    <t>Access Control Commissioning Certificate</t>
  </si>
  <si>
    <t>70_80_01_001 : Access Control Commissioning Certificate</t>
  </si>
  <si>
    <t>PM_70_80_01 : Access control commissioning certificate</t>
  </si>
  <si>
    <t>P20.19</t>
  </si>
  <si>
    <t>70_80_03_001</t>
  </si>
  <si>
    <t>Air Conditioning Commissioning Certificate</t>
  </si>
  <si>
    <t>70_80_03_001 : Air Conditioning Commissioning Certificate</t>
  </si>
  <si>
    <t>PM_70_80_03 : Air conditioning systems commissioning certificate</t>
  </si>
  <si>
    <t>P20.20</t>
  </si>
  <si>
    <t>70_80_04_001</t>
  </si>
  <si>
    <t>Heat Pump Commissioning Information</t>
  </si>
  <si>
    <t>70_80_04_001 : Heat Pump Commissioning Information</t>
  </si>
  <si>
    <t>PM_70_80_04 : Air source heat pump commissioning certificate</t>
  </si>
  <si>
    <t>P20</t>
  </si>
  <si>
    <t>70_80_05_001</t>
  </si>
  <si>
    <t>Audio Visual (AV) Systems Commissioning and Acceptance Certificate</t>
  </si>
  <si>
    <t>70_80_05_001 : Audio Visual (AV) Systems Commissioning and Acceptance Certificate</t>
  </si>
  <si>
    <t>PM_70_80_05 : Audiovisual systems commissioning and acceptance certificate</t>
  </si>
  <si>
    <t>P21.01</t>
  </si>
  <si>
    <t>70_80_07_001</t>
  </si>
  <si>
    <t>Class Change System Commissioning Certificate</t>
  </si>
  <si>
    <t>70_80_07_001 : Class Change System Commissioning Certificate</t>
  </si>
  <si>
    <t>PM_70_80_07 : Bell system commissioning certificate</t>
  </si>
  <si>
    <t>P21.02</t>
  </si>
  <si>
    <t>70_80_22_001</t>
  </si>
  <si>
    <t>Domestic Hot and Cold Water Systems Commissioning Certificates</t>
  </si>
  <si>
    <t>70_80_22_001 : Domestic Hot and Cold Water Systems Commissioning Certificates</t>
  </si>
  <si>
    <t>PM_70_80_22 : Domestic hot water commissioning certificate</t>
  </si>
  <si>
    <t>P21.03</t>
  </si>
  <si>
    <t>70_80_30_001</t>
  </si>
  <si>
    <t>Fire Alarm System Commissioning Certificate</t>
  </si>
  <si>
    <t>70_80_30_001 : Fire Alarm System Commissioning Certificate</t>
  </si>
  <si>
    <t>PM_70_80_30 : Fire alarm system commissioning certificate</t>
  </si>
  <si>
    <t>P21.04</t>
  </si>
  <si>
    <t>70_80_31_001</t>
  </si>
  <si>
    <t>Fire Suppression System Commissioning Certificate</t>
  </si>
  <si>
    <t>70_80_31_001 : Fire Suppression System Commissioning Certificate</t>
  </si>
  <si>
    <t>PM_70_80_31 : Fire suppression system commissioning certificate</t>
  </si>
  <si>
    <t>P21.05</t>
  </si>
  <si>
    <t>70_80_32_001</t>
  </si>
  <si>
    <t>Fume Cupboard Commissioning Report</t>
  </si>
  <si>
    <t>70_80_32_001 : Fume Cupboard Commissioning Report</t>
  </si>
  <si>
    <t>PM_70_80_32 : Fume cupboard commissioning report</t>
  </si>
  <si>
    <t>P21.06</t>
  </si>
  <si>
    <t>70_80_42_001</t>
  </si>
  <si>
    <t>Induction Loop Commissioning Certificate</t>
  </si>
  <si>
    <t>70_80_42_001 : Induction Loop Commissioning Certificate</t>
  </si>
  <si>
    <t>PM_70_80_42 : Induction loop commissioning certificate</t>
  </si>
  <si>
    <t>P21.07</t>
  </si>
  <si>
    <t>70_80_45_001</t>
  </si>
  <si>
    <t>Kitchen Ventilation Certificate</t>
  </si>
  <si>
    <t>70_80_45_001 : Kitchen Ventilation Certificate</t>
  </si>
  <si>
    <t>PM_70_80_45 : Kitchen ventilation certificate</t>
  </si>
  <si>
    <t>P21.08</t>
  </si>
  <si>
    <t>70_80_47_001</t>
  </si>
  <si>
    <t>Lift Commissioning Information</t>
  </si>
  <si>
    <t>70_80_47_001 : Lift Commissioning Information</t>
  </si>
  <si>
    <t>PM_70_80_47 : Lifts commissioning report</t>
  </si>
  <si>
    <t>P21.09</t>
  </si>
  <si>
    <t>70_80_49_001</t>
  </si>
  <si>
    <t>Lighting Commissioning Information</t>
  </si>
  <si>
    <t>70_80_49_001 : Lighting Commissioning Information</t>
  </si>
  <si>
    <t>PM_70_80_49 : Lighting control certificate</t>
  </si>
  <si>
    <t>P21.10</t>
  </si>
  <si>
    <t>70_80_89_001</t>
  </si>
  <si>
    <t>Toilet and Hygiene Room Emergency Assistance Alarm Commissioning Certificate</t>
  </si>
  <si>
    <t>70_80_89_001 : Toilet and Hygiene Room Emergency Assistance Alarm Commissioning Certificate</t>
  </si>
  <si>
    <t>PM_70_80_89 : Toilet alarm commissioning certificate</t>
  </si>
  <si>
    <t>P21.11</t>
  </si>
  <si>
    <t>70_85_08_001</t>
  </si>
  <si>
    <t>Building Log Book</t>
  </si>
  <si>
    <t>70_85_08_001 : Building Log Book</t>
  </si>
  <si>
    <t>PM_70_85_08 : Building logbook</t>
  </si>
  <si>
    <t>P21.12</t>
  </si>
  <si>
    <t>70_85_14_001</t>
  </si>
  <si>
    <t>Contractor Compliance Statement</t>
  </si>
  <si>
    <t>70_85_14_001 : Contractor Compliance Statement</t>
  </si>
  <si>
    <t>PM_70_85_14 : Contractor sign-off report</t>
  </si>
  <si>
    <t>P21.13</t>
  </si>
  <si>
    <t>70_85_22_001</t>
  </si>
  <si>
    <t>Defects Register</t>
  </si>
  <si>
    <t>70_85_22_001 : Defects Register</t>
  </si>
  <si>
    <t>PM_70_85_22 : Defects register</t>
  </si>
  <si>
    <t>P21.14</t>
  </si>
  <si>
    <t>70_85_25_001</t>
  </si>
  <si>
    <t>Building User Guide</t>
  </si>
  <si>
    <t>70_85_25_001 : Building User Guide</t>
  </si>
  <si>
    <t>PM_70_85_25 : End user operating information</t>
  </si>
  <si>
    <t>P21.15</t>
  </si>
  <si>
    <t>70_85_30_001</t>
  </si>
  <si>
    <t>Project Close Out Report</t>
  </si>
  <si>
    <t>70_85_30_001 : Project Close Out Report</t>
  </si>
  <si>
    <t>PM_70_85_30 : Final inspection report</t>
  </si>
  <si>
    <t>P21.16</t>
  </si>
  <si>
    <t>70_85_31_001</t>
  </si>
  <si>
    <t>Fire Safety Management Plan (Draft)</t>
  </si>
  <si>
    <t>70_85_31_001 : Fire Safety Management Plan (Draft)</t>
  </si>
  <si>
    <t>PM_70_85_31 : Fire safety management plan information</t>
  </si>
  <si>
    <t>P21.17</t>
  </si>
  <si>
    <t>70_85_31_002</t>
  </si>
  <si>
    <t>Fire Safety Manual</t>
  </si>
  <si>
    <t>70_85_31_002 : Fire Safety Manual</t>
  </si>
  <si>
    <t>P21.18</t>
  </si>
  <si>
    <t>70_85_34_001</t>
  </si>
  <si>
    <t>Soft Landings Guide</t>
  </si>
  <si>
    <t>70_85_34_001 : Soft Landings Guide</t>
  </si>
  <si>
    <t>PM_70_85_34 : Handover communications information</t>
  </si>
  <si>
    <t>P21.19</t>
  </si>
  <si>
    <t>70_85_34_002</t>
  </si>
  <si>
    <t>Soft Landings Letter 1: 6 months prior to Practical Completion</t>
  </si>
  <si>
    <t>70_85_34_002 : Soft Landings Letter 1: 6 months prior to Practical Completion</t>
  </si>
  <si>
    <t>P21.20</t>
  </si>
  <si>
    <t>70_85_34_003</t>
  </si>
  <si>
    <t>Soft Landings Letter 2: 3 months prior to Practical Completion</t>
  </si>
  <si>
    <t>70_85_34_003 : Soft Landings Letter 2: 3 months prior to Practical Completion</t>
  </si>
  <si>
    <t>P21</t>
  </si>
  <si>
    <t>70_85_34_004</t>
  </si>
  <si>
    <t>Soft Landings Letter 3: Practical Completion</t>
  </si>
  <si>
    <t>70_85_34_004 : Soft Landings Letter 3: Practical Completion</t>
  </si>
  <si>
    <t>P22.01</t>
  </si>
  <si>
    <t>70_85_34_005</t>
  </si>
  <si>
    <t>Soft Landings Letter 4: Practical Completion of planted areas due to seasonal constraints</t>
  </si>
  <si>
    <t>70_85_34_005 : Soft Landings Letter 4: Practical Completion of planted areas due to seasonal constraints</t>
  </si>
  <si>
    <t>P22.02</t>
  </si>
  <si>
    <t>70_85_34_006</t>
  </si>
  <si>
    <t>Soft Landings Letter 5: End of Rectification Period</t>
  </si>
  <si>
    <t>70_85_34_006 : Soft Landings Letter 5: End of Rectification Period</t>
  </si>
  <si>
    <t>P22.03</t>
  </si>
  <si>
    <t>70_85_40_001</t>
  </si>
  <si>
    <t>Health and Safety File</t>
  </si>
  <si>
    <t>70_85_40_001 : Health and Safety File</t>
  </si>
  <si>
    <t>PM_70_85_40 : Health and safety file</t>
  </si>
  <si>
    <t>P22.04</t>
  </si>
  <si>
    <t>70_85_40_002</t>
  </si>
  <si>
    <t>70_85_40_002 : Health and Safety File</t>
  </si>
  <si>
    <t>P22.05</t>
  </si>
  <si>
    <t>70_85_52_001</t>
  </si>
  <si>
    <t>Manufacturers Information</t>
  </si>
  <si>
    <t>70_85_52_001 : Manufacturers Information</t>
  </si>
  <si>
    <t>PM_70_85_52 : Manufacturer information</t>
  </si>
  <si>
    <t>P22.06</t>
  </si>
  <si>
    <t>70_85_56_001</t>
  </si>
  <si>
    <t>Operation and Maintenance (O&amp;M) Manual</t>
  </si>
  <si>
    <t>70_85_56_001 : Operation and Maintenance (O&amp;M) Manual</t>
  </si>
  <si>
    <t>PM_70_85_56 : Operation and maintenance manual</t>
  </si>
  <si>
    <t>P22.07</t>
  </si>
  <si>
    <t>70_85_70_001</t>
  </si>
  <si>
    <t>Snagging Report</t>
  </si>
  <si>
    <t>70_85_70_001 : Snagging Report</t>
  </si>
  <si>
    <t>PM_70_85_70 : Remedial work completion report</t>
  </si>
  <si>
    <t>P22.08</t>
  </si>
  <si>
    <t>70_85_70_002</t>
  </si>
  <si>
    <t>Fittings, Furniture and Equipment (FF&amp;E) Snagging Report</t>
  </si>
  <si>
    <t>70_85_70_002 : Fittings, Furniture and Equipment (FF&amp;E) Snagging Report</t>
  </si>
  <si>
    <t>P22.09</t>
  </si>
  <si>
    <t>70_85_70_003</t>
  </si>
  <si>
    <t>Technology Snagging Report</t>
  </si>
  <si>
    <t>70_85_70_003 : Technology Snagging Report</t>
  </si>
  <si>
    <t>P22.10</t>
  </si>
  <si>
    <t>70_85_70_004</t>
  </si>
  <si>
    <t>Landscape Snagging Report</t>
  </si>
  <si>
    <t>70_85_70_004 : Landscape Snagging Report</t>
  </si>
  <si>
    <t>P22.11</t>
  </si>
  <si>
    <t>70_85_70_005</t>
  </si>
  <si>
    <t>Remedial Work Completion Report</t>
  </si>
  <si>
    <t>70_85_70_005 : Remedial Work Completion Report</t>
  </si>
  <si>
    <t>P22.12</t>
  </si>
  <si>
    <t>70_85_79_001</t>
  </si>
  <si>
    <t>Soft Landings Checklist</t>
  </si>
  <si>
    <t>70_85_79_001 : Soft Landings Checklist</t>
  </si>
  <si>
    <t>PM_70_85_79 : Soft landings process information</t>
  </si>
  <si>
    <t>P22.13</t>
  </si>
  <si>
    <t>70_85_90_001</t>
  </si>
  <si>
    <t>Training Register</t>
  </si>
  <si>
    <t>70_85_90_001 : Training Register</t>
  </si>
  <si>
    <t>PM_70_85_90 : Training documentation</t>
  </si>
  <si>
    <t>P22.14</t>
  </si>
  <si>
    <t>70_85_90_002</t>
  </si>
  <si>
    <t>Training Video Recording</t>
  </si>
  <si>
    <t>70_85_90_002 : Training Video Recording</t>
  </si>
  <si>
    <t>MPEG</t>
  </si>
  <si>
    <t>P22.15</t>
  </si>
  <si>
    <t>70_85_91_001</t>
  </si>
  <si>
    <t>Training Schedule</t>
  </si>
  <si>
    <t>70_85_91_001 : Training Schedule</t>
  </si>
  <si>
    <t>PM_70_85_91 : Training programme</t>
  </si>
  <si>
    <t>P22.16</t>
  </si>
  <si>
    <t>70_85_92_001</t>
  </si>
  <si>
    <t>Server and Hub Room Readiness Report</t>
  </si>
  <si>
    <t>70_85_92_001 : Server and Hub Room Readiness Report</t>
  </si>
  <si>
    <t>PM_70_85_92 : User acceptance information</t>
  </si>
  <si>
    <t>P22.17</t>
  </si>
  <si>
    <t>70_85_96_001</t>
  </si>
  <si>
    <t>Section Completion Statement</t>
  </si>
  <si>
    <t>70_85_96_001 : Section Completion Statement</t>
  </si>
  <si>
    <t>PM_70_85_96 : Works completion certificate</t>
  </si>
  <si>
    <t>P22.18</t>
  </si>
  <si>
    <t>70_85_96_002</t>
  </si>
  <si>
    <t>Practical Completion Statement</t>
  </si>
  <si>
    <t>70_85_96_002 : Practical Completion Statement</t>
  </si>
  <si>
    <t>P22.19</t>
  </si>
  <si>
    <t>70_85_96_003</t>
  </si>
  <si>
    <t>Non Completion Statement</t>
  </si>
  <si>
    <t>70_85_96_003 : Non Completion Statement</t>
  </si>
  <si>
    <t>P22.20</t>
  </si>
  <si>
    <t>70_90_04_001</t>
  </si>
  <si>
    <t>Architectural Record Information</t>
  </si>
  <si>
    <t>70_90_04_001 : Architectural Record Information</t>
  </si>
  <si>
    <t>PM_70_90_04 : Architectural record drawings</t>
  </si>
  <si>
    <t>P22</t>
  </si>
  <si>
    <t>70_90_04_002</t>
  </si>
  <si>
    <t>Fittings, Furniture and Equipment (FF&amp;E) Record Information</t>
  </si>
  <si>
    <t>70_90_04_002 : Fittings, Furniture and Equipment (FF&amp;E) Record Information</t>
  </si>
  <si>
    <t>P23.01</t>
  </si>
  <si>
    <t>70_90_27_001</t>
  </si>
  <si>
    <t>Building Services Record Information</t>
  </si>
  <si>
    <t>70_90_27_001 : Building Services Record Information</t>
  </si>
  <si>
    <t>PM_70_90_27 : Electrical systems record drawings</t>
  </si>
  <si>
    <t>P23.02</t>
  </si>
  <si>
    <t>70_90_27_002</t>
  </si>
  <si>
    <t>Catering Record Information</t>
  </si>
  <si>
    <t>70_90_27_002 : Catering Record Information</t>
  </si>
  <si>
    <t>P23.03</t>
  </si>
  <si>
    <t>70_90_27_003</t>
  </si>
  <si>
    <t>Technology Record Information</t>
  </si>
  <si>
    <t>70_90_27_003 : Technology Record Information</t>
  </si>
  <si>
    <t>P23.04</t>
  </si>
  <si>
    <t>70_90_46_001</t>
  </si>
  <si>
    <t>Landscape Record Information</t>
  </si>
  <si>
    <t>70_90_46_001 : Landscape Record Information</t>
  </si>
  <si>
    <t>PM_70_90_46 : Landscape record drawings</t>
  </si>
  <si>
    <t>P23.05</t>
  </si>
  <si>
    <t>70_90_68_001</t>
  </si>
  <si>
    <t>Civil Engineering Record Information</t>
  </si>
  <si>
    <t>70_90_68_001 : Civil Engineering Record Information</t>
  </si>
  <si>
    <t>PM_70_90_68 : Public health system record drawings</t>
  </si>
  <si>
    <t>P23.06</t>
  </si>
  <si>
    <t>70_90_83_001</t>
  </si>
  <si>
    <t>Structural Engineering Record Information</t>
  </si>
  <si>
    <t>70_90_83_001 : Structural Engineering Record Information</t>
  </si>
  <si>
    <t>PM_70_90_83 : Structural record drawings</t>
  </si>
  <si>
    <t>P23.07</t>
  </si>
  <si>
    <t>70_95_20_001</t>
  </si>
  <si>
    <t>Project Team Compliance Statement</t>
  </si>
  <si>
    <t>70_95_20_001 : Project Team Compliance Statement</t>
  </si>
  <si>
    <t>PM_70_95_20 : Design compliance review report</t>
  </si>
  <si>
    <t>P23.08</t>
  </si>
  <si>
    <t>70_95_33_001</t>
  </si>
  <si>
    <t>Architectural Records Register</t>
  </si>
  <si>
    <t>70_95_33_001 : Architectural Records Register</t>
  </si>
  <si>
    <t>PM_70_95_33 : Gateway review information</t>
  </si>
  <si>
    <t>P23.09</t>
  </si>
  <si>
    <t>70_95_33_002</t>
  </si>
  <si>
    <t>Fittings, Furniture and Equipment (FF&amp;E) Records Register</t>
  </si>
  <si>
    <t>70_95_33_002 : Fittings, Furniture and Equipment (FF&amp;E) Records Register</t>
  </si>
  <si>
    <t>P23.10</t>
  </si>
  <si>
    <t>70_95_33_003</t>
  </si>
  <si>
    <t>Building Services Records Register</t>
  </si>
  <si>
    <t>70_95_33_003 : Building Services Records Register</t>
  </si>
  <si>
    <t>P23.11</t>
  </si>
  <si>
    <t>70_95_33_004</t>
  </si>
  <si>
    <t>Catering Records Register</t>
  </si>
  <si>
    <t>70_95_33_004 : Catering Records Register</t>
  </si>
  <si>
    <t>P23.12</t>
  </si>
  <si>
    <t>70_95_33_005</t>
  </si>
  <si>
    <t>Technology Records Register</t>
  </si>
  <si>
    <t>70_95_33_005 : Technology Records Register</t>
  </si>
  <si>
    <t>P23.13</t>
  </si>
  <si>
    <t>70_95_33_006</t>
  </si>
  <si>
    <t>Landscape Records Register</t>
  </si>
  <si>
    <t>70_95_33_006 : Landscape Records Register</t>
  </si>
  <si>
    <t>P23.14</t>
  </si>
  <si>
    <t>70_95_33_007</t>
  </si>
  <si>
    <t>Civil Engineering Records Register</t>
  </si>
  <si>
    <t>70_95_33_007 : Civil Engineering Records Register</t>
  </si>
  <si>
    <t>P23.15</t>
  </si>
  <si>
    <t>70_95_33_008</t>
  </si>
  <si>
    <t>Structural Engineering Records Register</t>
  </si>
  <si>
    <t>70_95_33_008 : Structural Engineering Records Register</t>
  </si>
  <si>
    <t>P23.16</t>
  </si>
  <si>
    <t>70_95_70_001</t>
  </si>
  <si>
    <t>Radon Remediation Risk Assessment</t>
  </si>
  <si>
    <t>70_95_70_001 : Radon Remediation Risk Assessment</t>
  </si>
  <si>
    <t>PM_70_95_70 : Risk potential assessment</t>
  </si>
  <si>
    <t>P23.17</t>
  </si>
  <si>
    <t>80_10_05_001</t>
  </si>
  <si>
    <t>Collateral Warranties</t>
  </si>
  <si>
    <t>80_10_05_001 : Collateral Warranties</t>
  </si>
  <si>
    <t>PM_80_10_05 : Asset guarantee and warranty information</t>
  </si>
  <si>
    <t>P23.18</t>
  </si>
  <si>
    <t>80_10_05_002</t>
  </si>
  <si>
    <t>Product Guarantees and Warranties</t>
  </si>
  <si>
    <t>80_10_05_002 : Product Guarantees and Warranties</t>
  </si>
  <si>
    <t>P23.19</t>
  </si>
  <si>
    <t>80_10_10_001</t>
  </si>
  <si>
    <t>Asset Register (COBie)</t>
  </si>
  <si>
    <t>80_10_10_001 : Asset Register (COBie)</t>
  </si>
  <si>
    <t>PM_80_10_10 : Asset register</t>
  </si>
  <si>
    <t>P23.20</t>
  </si>
  <si>
    <t>80_10_16_001</t>
  </si>
  <si>
    <t>Building Management System (BMS) and Controls Commissioning Information</t>
  </si>
  <si>
    <t>80_10_16_001 : Building Management System (BMS) and Controls Commissioning Information</t>
  </si>
  <si>
    <t>PM_80_10_16 : Configuration record</t>
  </si>
  <si>
    <t>P23</t>
  </si>
  <si>
    <t>80_10_16_002</t>
  </si>
  <si>
    <t>Technology System Configuration Record</t>
  </si>
  <si>
    <t>80_10_16_002 : Technology System Configuration Record</t>
  </si>
  <si>
    <t>P24.01</t>
  </si>
  <si>
    <t>80_10_22_001</t>
  </si>
  <si>
    <t>Display Energy Certificate (DEC)</t>
  </si>
  <si>
    <t>80_10_22_001 : Display Energy Certificate (DEC)</t>
  </si>
  <si>
    <t>PM_80_10_22 : Display energy certificate</t>
  </si>
  <si>
    <t>P24.02</t>
  </si>
  <si>
    <t>80_10_25_001</t>
  </si>
  <si>
    <t>Energy Performance Certificate (EPC)</t>
  </si>
  <si>
    <t>80_10_25_001 : Energy Performance Certificate (EPC)</t>
  </si>
  <si>
    <t>PM_80_10_25 : Energy performance certificate</t>
  </si>
  <si>
    <t>P24.03</t>
  </si>
  <si>
    <t>80_10_44_001</t>
  </si>
  <si>
    <t>Landscape and Ecological Maintenance and Management Plan (LEMMP)</t>
  </si>
  <si>
    <t>80_10_44_001 : Landscape and Ecological Maintenance and Management Plan (LEMMP)</t>
  </si>
  <si>
    <t>PM_80_10_44 : Landscape and habitat management plan</t>
  </si>
  <si>
    <t>P24.04</t>
  </si>
  <si>
    <t>80_10_52_001</t>
  </si>
  <si>
    <t>Planned Maintenance Plan (PMP)</t>
  </si>
  <si>
    <t>80_10_52_001 : Planned Maintenance Plan (PMP)</t>
  </si>
  <si>
    <t>PM_80_10_52 : Maintenance plan information</t>
  </si>
  <si>
    <t>P24.05</t>
  </si>
  <si>
    <t>80_10_60_001</t>
  </si>
  <si>
    <t>Energy and Environmental Data</t>
  </si>
  <si>
    <t>80_10_60_001 : Energy and Environmental Data</t>
  </si>
  <si>
    <t>PM_80_10_60 : Performance analysis</t>
  </si>
  <si>
    <t>P24.06</t>
  </si>
  <si>
    <t>80_10_65_001</t>
  </si>
  <si>
    <t>Building Performance Evaluation (BPE) Report</t>
  </si>
  <si>
    <t>80_10_65_001 : Building Performance Evaluation (BPE) Report</t>
  </si>
  <si>
    <t>PM_80_10_65 : Post-operational evaluation</t>
  </si>
  <si>
    <t>P24.07</t>
  </si>
  <si>
    <t>80_10_65_002</t>
  </si>
  <si>
    <t>Post Occupancy Evaluation (POE) Report</t>
  </si>
  <si>
    <t>80_10_65_002 : Post Occupancy Evaluation (POE) Report</t>
  </si>
  <si>
    <t>P24.08</t>
  </si>
  <si>
    <t>80_10_72_001</t>
  </si>
  <si>
    <t>Road Sewer Adoption Licence</t>
  </si>
  <si>
    <t>80_10_72_001 : Road Sewer Adoption Licence</t>
  </si>
  <si>
    <t>PM_80_10_72 : Road sewer adoption licence</t>
  </si>
  <si>
    <t>P24.09</t>
  </si>
  <si>
    <t>80_10_88_001</t>
  </si>
  <si>
    <t>Telephone Extensions Schedule</t>
  </si>
  <si>
    <t>80_10_88_001 : Telephone Extensions Schedule</t>
  </si>
  <si>
    <t>PM_80_10_88 : Telephone system information</t>
  </si>
  <si>
    <t>P24.10</t>
  </si>
  <si>
    <t>80_10_88_002</t>
  </si>
  <si>
    <t>Telephone System Configuration Record</t>
  </si>
  <si>
    <t>80_10_88_002 : Telephone System Configuration Record</t>
  </si>
  <si>
    <t>P24.11</t>
  </si>
  <si>
    <t>80_30_90_001</t>
  </si>
  <si>
    <t>Utilities Meter Tracker</t>
  </si>
  <si>
    <t>80_30_90_001 : Utilities Meter Tracker</t>
  </si>
  <si>
    <t>PM_80_30_90 : Utilities cost information</t>
  </si>
  <si>
    <t>P24.12</t>
  </si>
  <si>
    <t>80_30_96_001</t>
  </si>
  <si>
    <t>Written Schemes under PSSR</t>
  </si>
  <si>
    <t>80_30_96_001 : Written Schemes under PSSR</t>
  </si>
  <si>
    <t>PM_80_30_96 : Written scheme of examination information</t>
  </si>
  <si>
    <t>P24.13</t>
  </si>
  <si>
    <t>80_45_17_001</t>
  </si>
  <si>
    <t>Building Control Full Plans Client Statement of Consent</t>
  </si>
  <si>
    <t>80_45_17_001 : Building Control Full Plans Client Statement of Consent</t>
  </si>
  <si>
    <t>PM_80_45_17 : Client compliance declaration</t>
  </si>
  <si>
    <t>P24.14</t>
  </si>
  <si>
    <t>80_45_17_002</t>
  </si>
  <si>
    <t>Building Control Practical Completion Client Statement</t>
  </si>
  <si>
    <t>80_45_17_002 : Building Control Practical Completion Client Statement</t>
  </si>
  <si>
    <t>P24.15</t>
  </si>
  <si>
    <t>80_45_17_003</t>
  </si>
  <si>
    <t>Responsible Body Acknowledgement Notice</t>
  </si>
  <si>
    <t>80_45_17_003 : Responsible Body Acknowledgement Notice</t>
  </si>
  <si>
    <t>P24.16</t>
  </si>
  <si>
    <t>80_60_47_001</t>
  </si>
  <si>
    <t>Legionella Risk Assessment, Written Control Scheme and Log Book</t>
  </si>
  <si>
    <t>80_60_47_001 : Legionella Risk Assessment, Written Control Scheme and Log Book</t>
  </si>
  <si>
    <t>PM_80_60_47 : Legionella risk assessment information</t>
  </si>
  <si>
    <t>P24.17</t>
  </si>
  <si>
    <t>80_60_50_002</t>
  </si>
  <si>
    <t>Asbestos Management Plan</t>
  </si>
  <si>
    <t>80_60_50_002 : Asbestos Management Plan</t>
  </si>
  <si>
    <t>PM_80_60_50 : Health and safety risk management information</t>
  </si>
  <si>
    <t>P24.18</t>
  </si>
  <si>
    <t>80_60_70_001</t>
  </si>
  <si>
    <t>Residual Risk Register</t>
  </si>
  <si>
    <t>80_60_70_001 : Residual Risk Register</t>
  </si>
  <si>
    <t>PM_80_60_70 : Residual risk information</t>
  </si>
  <si>
    <t>P24.19</t>
  </si>
  <si>
    <t>P24.20</t>
  </si>
  <si>
    <t>P24</t>
  </si>
  <si>
    <t>P25.01</t>
  </si>
  <si>
    <t>P25.02</t>
  </si>
  <si>
    <t>P25.03</t>
  </si>
  <si>
    <t>P25.04</t>
  </si>
  <si>
    <t>P25.05</t>
  </si>
  <si>
    <t>P25.06</t>
  </si>
  <si>
    <t>P25.07</t>
  </si>
  <si>
    <t>P25.08</t>
  </si>
  <si>
    <t>P25.09</t>
  </si>
  <si>
    <t>P25.10</t>
  </si>
  <si>
    <t>P25.11</t>
  </si>
  <si>
    <t>P25.12</t>
  </si>
  <si>
    <t>P25.13</t>
  </si>
  <si>
    <t>P25.14</t>
  </si>
  <si>
    <t>P25.15</t>
  </si>
  <si>
    <t>P25.16</t>
  </si>
  <si>
    <t>P25.17</t>
  </si>
  <si>
    <t>P25.18</t>
  </si>
  <si>
    <t>P25.19</t>
  </si>
  <si>
    <t>P25.20</t>
  </si>
  <si>
    <t>P25</t>
  </si>
  <si>
    <t>P26.01</t>
  </si>
  <si>
    <t>P26.02</t>
  </si>
  <si>
    <t>P26.03</t>
  </si>
  <si>
    <t>P26.04</t>
  </si>
  <si>
    <t>P26.05</t>
  </si>
  <si>
    <t>P26.06</t>
  </si>
  <si>
    <t>P26.07</t>
  </si>
  <si>
    <t>P26.08</t>
  </si>
  <si>
    <t>P26.09</t>
  </si>
  <si>
    <t>P26.10</t>
  </si>
  <si>
    <t>P26.11</t>
  </si>
  <si>
    <t>P26.12</t>
  </si>
  <si>
    <t>P26.13</t>
  </si>
  <si>
    <t>P26.14</t>
  </si>
  <si>
    <t>P26.15</t>
  </si>
  <si>
    <t>P26.16</t>
  </si>
  <si>
    <t>P26.17</t>
  </si>
  <si>
    <t>P26.18</t>
  </si>
  <si>
    <t>P26.19</t>
  </si>
  <si>
    <t>P26.20</t>
  </si>
  <si>
    <t>P26</t>
  </si>
  <si>
    <t>P27.01</t>
  </si>
  <si>
    <t>P27.02</t>
  </si>
  <si>
    <t>P27.03</t>
  </si>
  <si>
    <t>P27.04</t>
  </si>
  <si>
    <t>P27.05</t>
  </si>
  <si>
    <t>P27.06</t>
  </si>
  <si>
    <t>P27.07</t>
  </si>
  <si>
    <t>P27.08</t>
  </si>
  <si>
    <t>P27.09</t>
  </si>
  <si>
    <t>P27.10</t>
  </si>
  <si>
    <t>P27.11</t>
  </si>
  <si>
    <t>P27.12</t>
  </si>
  <si>
    <t>P27.13</t>
  </si>
  <si>
    <t>P27.14</t>
  </si>
  <si>
    <t>P27.15</t>
  </si>
  <si>
    <t>P27.16</t>
  </si>
  <si>
    <t>P27.17</t>
  </si>
  <si>
    <t>P27.18</t>
  </si>
  <si>
    <t>P27.19</t>
  </si>
  <si>
    <t>P27.20</t>
  </si>
  <si>
    <t>P27</t>
  </si>
  <si>
    <t>P28.01</t>
  </si>
  <si>
    <t>P28.02</t>
  </si>
  <si>
    <t>P28.03</t>
  </si>
  <si>
    <t>P28.04</t>
  </si>
  <si>
    <t>P28.05</t>
  </si>
  <si>
    <t>P28.06</t>
  </si>
  <si>
    <t>P28.07</t>
  </si>
  <si>
    <t>P28.08</t>
  </si>
  <si>
    <t>P28.09</t>
  </si>
  <si>
    <t>P28.10</t>
  </si>
  <si>
    <t>P28.11</t>
  </si>
  <si>
    <t>P28.12</t>
  </si>
  <si>
    <t>P28.13</t>
  </si>
  <si>
    <t>P28.14</t>
  </si>
  <si>
    <t>P28.15</t>
  </si>
  <si>
    <t>P28.16</t>
  </si>
  <si>
    <t>P28.17</t>
  </si>
  <si>
    <t>P28.18</t>
  </si>
  <si>
    <t>P28.19</t>
  </si>
  <si>
    <t>P28.20</t>
  </si>
  <si>
    <t>P28</t>
  </si>
  <si>
    <t>P29.01</t>
  </si>
  <si>
    <t>P29.02</t>
  </si>
  <si>
    <t>P29.03</t>
  </si>
  <si>
    <t>P29.04</t>
  </si>
  <si>
    <t>P29.05</t>
  </si>
  <si>
    <t>P29.06</t>
  </si>
  <si>
    <t>P29.07</t>
  </si>
  <si>
    <t>P29.08</t>
  </si>
  <si>
    <t>P29.09</t>
  </si>
  <si>
    <t>P29.10</t>
  </si>
  <si>
    <t>P29.11</t>
  </si>
  <si>
    <t>P29.12</t>
  </si>
  <si>
    <t>P29.13</t>
  </si>
  <si>
    <t>P29.14</t>
  </si>
  <si>
    <t>P29.15</t>
  </si>
  <si>
    <t>P29.16</t>
  </si>
  <si>
    <t>P29.17</t>
  </si>
  <si>
    <t>P29.18</t>
  </si>
  <si>
    <t>P29.19</t>
  </si>
  <si>
    <t>P29.20</t>
  </si>
  <si>
    <t>P29</t>
  </si>
  <si>
    <t>P30.01</t>
  </si>
  <si>
    <t>P30.02</t>
  </si>
  <si>
    <t>P30.03</t>
  </si>
  <si>
    <t>P30.04</t>
  </si>
  <si>
    <t>P30.05</t>
  </si>
  <si>
    <t>P30.06</t>
  </si>
  <si>
    <t>P30.07</t>
  </si>
  <si>
    <t>P30.08</t>
  </si>
  <si>
    <t>P30.09</t>
  </si>
  <si>
    <t>P30.10</t>
  </si>
  <si>
    <t>P30.11</t>
  </si>
  <si>
    <t>P30.12</t>
  </si>
  <si>
    <t>P30.13</t>
  </si>
  <si>
    <t>P30.14</t>
  </si>
  <si>
    <t>P30.15</t>
  </si>
  <si>
    <t>P30.16</t>
  </si>
  <si>
    <t>P30.17</t>
  </si>
  <si>
    <t>P30.18</t>
  </si>
  <si>
    <t>P30.19</t>
  </si>
  <si>
    <t>P30.20</t>
  </si>
  <si>
    <t>P30</t>
  </si>
  <si>
    <t>P31.01</t>
  </si>
  <si>
    <t>P31.02</t>
  </si>
  <si>
    <t>P31.03</t>
  </si>
  <si>
    <t>P31.04</t>
  </si>
  <si>
    <t>P31.05</t>
  </si>
  <si>
    <t>P31.06</t>
  </si>
  <si>
    <t>P31.07</t>
  </si>
  <si>
    <t>P31.08</t>
  </si>
  <si>
    <t>P31.09</t>
  </si>
  <si>
    <t>P31.10</t>
  </si>
  <si>
    <t>P31.11</t>
  </si>
  <si>
    <t>P31.12</t>
  </si>
  <si>
    <t>P31.13</t>
  </si>
  <si>
    <t>P31.14</t>
  </si>
  <si>
    <t>P31.15</t>
  </si>
  <si>
    <t>P31.16</t>
  </si>
  <si>
    <t>P31.17</t>
  </si>
  <si>
    <t>P31.18</t>
  </si>
  <si>
    <t>P31.19</t>
  </si>
  <si>
    <t>P31.20</t>
  </si>
  <si>
    <t>P31</t>
  </si>
  <si>
    <t>P32.01</t>
  </si>
  <si>
    <t>P32.02</t>
  </si>
  <si>
    <t>P32.03</t>
  </si>
  <si>
    <t>P32.04</t>
  </si>
  <si>
    <t>P32.05</t>
  </si>
  <si>
    <t>P32.06</t>
  </si>
  <si>
    <t>P32.07</t>
  </si>
  <si>
    <t>P32.08</t>
  </si>
  <si>
    <t>P32.09</t>
  </si>
  <si>
    <t>P32.10</t>
  </si>
  <si>
    <t>P32.11</t>
  </si>
  <si>
    <t>P32.12</t>
  </si>
  <si>
    <t>P32.13</t>
  </si>
  <si>
    <t>P32.14</t>
  </si>
  <si>
    <t>P32.15</t>
  </si>
  <si>
    <t>P32.16</t>
  </si>
  <si>
    <t>P32.17</t>
  </si>
  <si>
    <t>P32.18</t>
  </si>
  <si>
    <t>P32.19</t>
  </si>
  <si>
    <t>P32.20</t>
  </si>
  <si>
    <t>P32</t>
  </si>
  <si>
    <t>P33.01</t>
  </si>
  <si>
    <t>P33.02</t>
  </si>
  <si>
    <t>P33.03</t>
  </si>
  <si>
    <t>P33.04</t>
  </si>
  <si>
    <t>P33.05</t>
  </si>
  <si>
    <t>P33.06</t>
  </si>
  <si>
    <t>P33.07</t>
  </si>
  <si>
    <t>P33.08</t>
  </si>
  <si>
    <t>P33.09</t>
  </si>
  <si>
    <t>P33.10</t>
  </si>
  <si>
    <t>P33.11</t>
  </si>
  <si>
    <t>P33.12</t>
  </si>
  <si>
    <t>P33.13</t>
  </si>
  <si>
    <t>P33.14</t>
  </si>
  <si>
    <t>P33.15</t>
  </si>
  <si>
    <t>P33.16</t>
  </si>
  <si>
    <t>P33.17</t>
  </si>
  <si>
    <t>P33.18</t>
  </si>
  <si>
    <t>P33.19</t>
  </si>
  <si>
    <t>P33.20</t>
  </si>
  <si>
    <t>P33</t>
  </si>
  <si>
    <t>P34.01</t>
  </si>
  <si>
    <t>P34.02</t>
  </si>
  <si>
    <t>P34.03</t>
  </si>
  <si>
    <t>P34.04</t>
  </si>
  <si>
    <t>P34.05</t>
  </si>
  <si>
    <t>P34.06</t>
  </si>
  <si>
    <t>P34.07</t>
  </si>
  <si>
    <t>P34.08</t>
  </si>
  <si>
    <t>P34.09</t>
  </si>
  <si>
    <t>P34.10</t>
  </si>
  <si>
    <t>P34.11</t>
  </si>
  <si>
    <t>P34.12</t>
  </si>
  <si>
    <t>P34.13</t>
  </si>
  <si>
    <t>P34.14</t>
  </si>
  <si>
    <t>P34.15</t>
  </si>
  <si>
    <t>P34.16</t>
  </si>
  <si>
    <t>P34.17</t>
  </si>
  <si>
    <t>P34.18</t>
  </si>
  <si>
    <t>P34.19</t>
  </si>
  <si>
    <t>P34.20</t>
  </si>
  <si>
    <t>P34</t>
  </si>
  <si>
    <t>P35.01</t>
  </si>
  <si>
    <t>P35.02</t>
  </si>
  <si>
    <t>P35.03</t>
  </si>
  <si>
    <t>P35.04</t>
  </si>
  <si>
    <t>P35.05</t>
  </si>
  <si>
    <t>P35.06</t>
  </si>
  <si>
    <t>P35.07</t>
  </si>
  <si>
    <t>P35.08</t>
  </si>
  <si>
    <t>P35.09</t>
  </si>
  <si>
    <t>P35.10</t>
  </si>
  <si>
    <t>P35.11</t>
  </si>
  <si>
    <t>P35.12</t>
  </si>
  <si>
    <t>P35.13</t>
  </si>
  <si>
    <t>P35.14</t>
  </si>
  <si>
    <t>P35.15</t>
  </si>
  <si>
    <t>P35.16</t>
  </si>
  <si>
    <t>P35.17</t>
  </si>
  <si>
    <t>P35.18</t>
  </si>
  <si>
    <t>P35.19</t>
  </si>
  <si>
    <t>P35.20</t>
  </si>
  <si>
    <t>P35</t>
  </si>
  <si>
    <t>P36.01</t>
  </si>
  <si>
    <t>P36.02</t>
  </si>
  <si>
    <t>P36.03</t>
  </si>
  <si>
    <t>P36.04</t>
  </si>
  <si>
    <t>P36.05</t>
  </si>
  <si>
    <t>P36.06</t>
  </si>
  <si>
    <t>P36.07</t>
  </si>
  <si>
    <t>P36.08</t>
  </si>
  <si>
    <t>P36.09</t>
  </si>
  <si>
    <t>P36.10</t>
  </si>
  <si>
    <t>P36.11</t>
  </si>
  <si>
    <t>P36.12</t>
  </si>
  <si>
    <t>P36.13</t>
  </si>
  <si>
    <t>P36.14</t>
  </si>
  <si>
    <t>P36.15</t>
  </si>
  <si>
    <t>P36.16</t>
  </si>
  <si>
    <t>P36.17</t>
  </si>
  <si>
    <t>P36.18</t>
  </si>
  <si>
    <t>P36.19</t>
  </si>
  <si>
    <t>P36.20</t>
  </si>
  <si>
    <t>P36</t>
  </si>
  <si>
    <t>P37.01</t>
  </si>
  <si>
    <t>P37.02</t>
  </si>
  <si>
    <t>P37.03</t>
  </si>
  <si>
    <t>P37.04</t>
  </si>
  <si>
    <t>P37.05</t>
  </si>
  <si>
    <t>P37.06</t>
  </si>
  <si>
    <t>P37.07</t>
  </si>
  <si>
    <t>P37.08</t>
  </si>
  <si>
    <t>P37.09</t>
  </si>
  <si>
    <t>P37.10</t>
  </si>
  <si>
    <t>P37.11</t>
  </si>
  <si>
    <t>P37.12</t>
  </si>
  <si>
    <t>P37.13</t>
  </si>
  <si>
    <t>P37.14</t>
  </si>
  <si>
    <t>P37.15</t>
  </si>
  <si>
    <t>P37.16</t>
  </si>
  <si>
    <t>P37.17</t>
  </si>
  <si>
    <t>P37.18</t>
  </si>
  <si>
    <t>P37.19</t>
  </si>
  <si>
    <t>P37.20</t>
  </si>
  <si>
    <t>P37</t>
  </si>
  <si>
    <t>P38.01</t>
  </si>
  <si>
    <t>P38.02</t>
  </si>
  <si>
    <t>P38.03</t>
  </si>
  <si>
    <t>P38.04</t>
  </si>
  <si>
    <t>P38.05</t>
  </si>
  <si>
    <t>P38.06</t>
  </si>
  <si>
    <t>P38.07</t>
  </si>
  <si>
    <t>P38.08</t>
  </si>
  <si>
    <t>P38.09</t>
  </si>
  <si>
    <t>P38.10</t>
  </si>
  <si>
    <t>P38.11</t>
  </si>
  <si>
    <t>P38.12</t>
  </si>
  <si>
    <t>P38.13</t>
  </si>
  <si>
    <t>P38.14</t>
  </si>
  <si>
    <t>P38.15</t>
  </si>
  <si>
    <t>P38.16</t>
  </si>
  <si>
    <t>P38.17</t>
  </si>
  <si>
    <t>P38.18</t>
  </si>
  <si>
    <t>P38.19</t>
  </si>
  <si>
    <t>P38.20</t>
  </si>
  <si>
    <t>P38</t>
  </si>
  <si>
    <t>P39.01</t>
  </si>
  <si>
    <t>P39.02</t>
  </si>
  <si>
    <t>P39.03</t>
  </si>
  <si>
    <t>P39.04</t>
  </si>
  <si>
    <t>P39.05</t>
  </si>
  <si>
    <t>P39.06</t>
  </si>
  <si>
    <t>P39.07</t>
  </si>
  <si>
    <t>P39.08</t>
  </si>
  <si>
    <t>P39.09</t>
  </si>
  <si>
    <t>P39.10</t>
  </si>
  <si>
    <t>P39.11</t>
  </si>
  <si>
    <t>P39.12</t>
  </si>
  <si>
    <t>P39.13</t>
  </si>
  <si>
    <t>P39.14</t>
  </si>
  <si>
    <t>P39.15</t>
  </si>
  <si>
    <t>P39.16</t>
  </si>
  <si>
    <t>P39.17</t>
  </si>
  <si>
    <t>P39.18</t>
  </si>
  <si>
    <t>P39.19</t>
  </si>
  <si>
    <t>P39.20</t>
  </si>
  <si>
    <t>P39</t>
  </si>
  <si>
    <t>P40.01</t>
  </si>
  <si>
    <t>P40.02</t>
  </si>
  <si>
    <t>P40.03</t>
  </si>
  <si>
    <t>P40.04</t>
  </si>
  <si>
    <t>P40.05</t>
  </si>
  <si>
    <t>P40.06</t>
  </si>
  <si>
    <t>P40.07</t>
  </si>
  <si>
    <t>P40.08</t>
  </si>
  <si>
    <t>P40.09</t>
  </si>
  <si>
    <t>P40.10</t>
  </si>
  <si>
    <t>P40.11</t>
  </si>
  <si>
    <t>P40.12</t>
  </si>
  <si>
    <t>P40.13</t>
  </si>
  <si>
    <t>P40.14</t>
  </si>
  <si>
    <t>P40.15</t>
  </si>
  <si>
    <t>P40.16</t>
  </si>
  <si>
    <t>P40.17</t>
  </si>
  <si>
    <t>P40.18</t>
  </si>
  <si>
    <t>P40.19</t>
  </si>
  <si>
    <t>P40.20</t>
  </si>
  <si>
    <t>P40</t>
  </si>
  <si>
    <t>C02</t>
  </si>
  <si>
    <t>C03</t>
  </si>
  <si>
    <t>C04</t>
  </si>
  <si>
    <t>C05</t>
  </si>
  <si>
    <t>C06</t>
  </si>
  <si>
    <t>C07</t>
  </si>
  <si>
    <t>C08</t>
  </si>
  <si>
    <t>C09</t>
  </si>
  <si>
    <t>C10</t>
  </si>
  <si>
    <t>C11</t>
  </si>
  <si>
    <t>C12</t>
  </si>
  <si>
    <t>C13</t>
  </si>
  <si>
    <t>C14</t>
  </si>
  <si>
    <t>C15</t>
  </si>
  <si>
    <t>C16</t>
  </si>
  <si>
    <t>C17</t>
  </si>
  <si>
    <t>C18</t>
  </si>
  <si>
    <t>C19</t>
  </si>
  <si>
    <t>C20</t>
  </si>
  <si>
    <t>C21</t>
  </si>
  <si>
    <t>C22</t>
  </si>
  <si>
    <t>C23</t>
  </si>
  <si>
    <t>C24</t>
  </si>
  <si>
    <t>C25</t>
  </si>
  <si>
    <t>C26</t>
  </si>
  <si>
    <t>C27</t>
  </si>
  <si>
    <t>C28</t>
  </si>
  <si>
    <t>C29</t>
  </si>
  <si>
    <t>C30</t>
  </si>
  <si>
    <t>C31</t>
  </si>
  <si>
    <t>C32</t>
  </si>
  <si>
    <t>C33</t>
  </si>
  <si>
    <t>C34</t>
  </si>
  <si>
    <t>C35</t>
  </si>
  <si>
    <t>C36</t>
  </si>
  <si>
    <t>C37</t>
  </si>
  <si>
    <t>C38</t>
  </si>
  <si>
    <t>C39</t>
  </si>
  <si>
    <t>C40</t>
  </si>
  <si>
    <t>Cnn</t>
  </si>
  <si>
    <t>Information Exchange</t>
  </si>
  <si>
    <t>Exchange Information Requirements Information Exchange</t>
  </si>
  <si>
    <t>Project Code_x000D_
(Automated)</t>
  </si>
  <si>
    <t>Originator Code_x000D_
(Automated)</t>
  </si>
  <si>
    <t>Functional Breakdown_x000D_
(Automated)</t>
  </si>
  <si>
    <t>Spatial Breakdown Code_x000D_
(Automated)</t>
  </si>
  <si>
    <t>Form Code_x000D_
(Automated)</t>
  </si>
  <si>
    <t>Discipline Code_x000D_
(Automated)</t>
  </si>
  <si>
    <t>Number_x000D_
(Automated)</t>
  </si>
  <si>
    <t>Description_x000D_
(Automated)</t>
  </si>
  <si>
    <t>ABC1234-DFE-XX-XX-D-X-3001</t>
  </si>
  <si>
    <t>Number</t>
  </si>
  <si>
    <t>Automated Assurance</t>
  </si>
  <si>
    <t>Compliant</t>
  </si>
  <si>
    <t>10_10_10_001
10_10_10_002</t>
  </si>
  <si>
    <t>Employer's Representative Outline Brief
Feasibility Roadmap</t>
  </si>
  <si>
    <t>PM_10_10_10 : Initial project brief
PM_10_10_10 : Initial project brief</t>
  </si>
  <si>
    <t xml:space="preserve">Project name: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</si>
</sst>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yyyy\-mm\-dd;@"/>
  </numFmts>
  <fonts count="24"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2"/>
      <color theme="1"/>
      <name val="Calibri"/>
      <family val="2"/>
      <scheme val="minor"/>
    </font>
    <font>
      <b/>
      <sz val="12"/>
      <name val="Arial"/>
      <family val="2"/>
    </font>
    <font>
      <sz val="12"/>
      <color theme="1"/>
      <name val="Arial"/>
      <family val="2"/>
    </font>
    <font>
      <sz val="12"/>
      <name val="Arial"/>
      <family val="2"/>
    </font>
    <font>
      <b/>
      <sz val="12"/>
      <color theme="1"/>
      <name val="Arial"/>
      <family val="2"/>
    </font>
    <font>
      <sz val="12"/>
      <color rgb="FF2E8540"/>
      <name val="Arial"/>
      <family val="2"/>
    </font>
    <font>
      <sz val="8"/>
      <name val="Calibri"/>
      <family val="2"/>
      <scheme val="minor"/>
    </font>
    <font>
      <b/>
      <sz val="12"/>
      <color theme="1"/>
      <name val="Verdana"/>
      <family val="2"/>
    </font>
    <font>
      <sz val="12"/>
      <color theme="1"/>
      <name val="Verdana"/>
      <family val="2"/>
    </font>
    <font>
      <b/>
      <sz val="12"/>
      <color rgb="FF2E8540"/>
      <name val="Arial"/>
      <family val="2"/>
    </font>
    <font>
      <b/>
      <sz val="12"/>
      <color rgb="FF00B050"/>
      <name val="Arial"/>
      <family val="2"/>
    </font>
    <font>
      <b/>
      <sz val="46"/>
      <color rgb="FF104F75"/>
      <name val="Arial"/>
      <family val="2"/>
    </font>
    <font>
      <b/>
      <sz val="24"/>
      <color rgb="FF104F75"/>
      <name val="Arial"/>
      <family val="2"/>
    </font>
    <font>
      <b/>
      <sz val="12"/>
      <color rgb="FF104F75"/>
      <name val="Arial"/>
      <family val="2"/>
    </font>
    <font>
      <b/>
      <sz val="22"/>
      <color rgb="FF104F75"/>
      <name val="Arial"/>
      <family val="2"/>
    </font>
    <font>
      <b/>
      <sz val="22"/>
      <color rgb="FF2E8540"/>
      <name val="Arial"/>
      <family val="2"/>
    </font>
    <font>
      <b/>
      <sz val="24"/>
      <color rgb="FF2E8540"/>
      <name val="Arial"/>
      <family val="2"/>
    </font>
  </fonts>
  <fills count="8">
    <fill>
      <patternFill patternType="none"/>
    </fill>
    <fill>
      <patternFill patternType="gray125"/>
    </fill>
    <fill>
      <patternFill patternType="solid">
        <fgColor rgb="FFCFDCE3"/>
        <bgColor indexed="64"/>
      </patternFill>
    </fill>
    <fill>
      <patternFill patternType="solid">
        <fgColor rgb="FFFFFFFF"/>
        <bgColor indexed="64"/>
      </patternFill>
    </fill>
    <fill>
      <patternFill patternType="solid">
        <fgColor theme="0"/>
        <bgColor indexed="64"/>
      </patternFill>
    </fill>
    <fill>
      <patternFill patternType="solid">
        <fgColor rgb="FFBFBFBF"/>
        <bgColor indexed="64"/>
      </patternFill>
    </fill>
    <fill>
      <patternFill patternType="solid">
        <fgColor theme="0" tint="-4.9989318521683403E-2"/>
        <bgColor indexed="64"/>
      </patternFill>
    </fill>
    <fill>
      <patternFill patternType="solid">
        <fgColor theme="0" tint="-0.14999847407452621"/>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bottom/>
      <diagonal/>
    </border>
    <border>
      <left style="thin">
        <color theme="1"/>
      </left>
      <right/>
      <top style="thin">
        <color theme="1"/>
      </top>
      <bottom style="thin">
        <color theme="1"/>
      </bottom>
      <diagonal/>
    </border>
    <border>
      <left/>
      <right style="thin">
        <color indexed="64"/>
      </right>
      <top/>
      <bottom style="thin">
        <color indexed="64"/>
      </bottom>
      <diagonal/>
    </border>
  </borders>
  <cellStyleXfs count="3">
    <xf numFmtId="0" fontId="0" fillId="0" borderId="0"/>
    <xf numFmtId="0" fontId="7" fillId="0" borderId="0"/>
    <xf numFmtId="0" fontId="6" fillId="0" borderId="0"/>
  </cellStyleXfs>
  <cellXfs count="161">
    <xf numFmtId="0" fontId="0" fillId="0" borderId="0" xfId="0"/>
    <xf numFmtId="0" fontId="9" fillId="0" borderId="0" xfId="1" applyFont="1" applyAlignment="1">
      <alignment wrapText="1"/>
    </xf>
    <xf numFmtId="0" fontId="8" fillId="2" borderId="1" xfId="0" applyFont="1" applyFill="1" applyBorder="1" applyAlignment="1">
      <alignment horizontal="left" vertical="center" wrapText="1"/>
    </xf>
    <xf numFmtId="0" fontId="9" fillId="0" borderId="0" xfId="0" applyFont="1" applyAlignment="1">
      <alignment horizontal="left" wrapText="1"/>
    </xf>
    <xf numFmtId="0" fontId="9" fillId="0" borderId="0" xfId="0" applyFont="1" applyAlignment="1">
      <alignment horizontal="left"/>
    </xf>
    <xf numFmtId="49" fontId="10" fillId="0" borderId="1" xfId="0" applyNumberFormat="1" applyFont="1" applyBorder="1" applyAlignment="1">
      <alignment horizontal="center" vertical="center" wrapText="1"/>
    </xf>
    <xf numFmtId="49" fontId="10" fillId="0" borderId="1" xfId="0" applyNumberFormat="1" applyFont="1" applyBorder="1" applyAlignment="1">
      <alignment horizontal="left" vertical="center" wrapText="1"/>
    </xf>
    <xf numFmtId="0" fontId="9" fillId="0" borderId="0" xfId="0" applyFont="1" applyAlignment="1">
      <alignment horizontal="left" vertical="center"/>
    </xf>
    <xf numFmtId="49" fontId="10" fillId="4" borderId="1" xfId="0" applyNumberFormat="1" applyFont="1" applyFill="1" applyBorder="1" applyAlignment="1">
      <alignment horizontal="left" vertical="center" wrapText="1"/>
    </xf>
    <xf numFmtId="49" fontId="10" fillId="0" borderId="5" xfId="0" applyNumberFormat="1" applyFont="1" applyBorder="1" applyAlignment="1">
      <alignment horizontal="left" vertical="center" wrapText="1"/>
    </xf>
    <xf numFmtId="49" fontId="10" fillId="0" borderId="0" xfId="0" applyNumberFormat="1" applyFont="1" applyAlignment="1">
      <alignment horizontal="center" vertical="center" wrapText="1"/>
    </xf>
    <xf numFmtId="49" fontId="10" fillId="0" borderId="0" xfId="0" applyNumberFormat="1" applyFont="1" applyAlignment="1">
      <alignment horizontal="left" vertical="center" wrapText="1"/>
    </xf>
    <xf numFmtId="0" fontId="9" fillId="0" borderId="0" xfId="0" applyFont="1" applyAlignment="1">
      <alignment horizontal="center" vertical="top"/>
    </xf>
    <xf numFmtId="0" fontId="11" fillId="6" borderId="1" xfId="0" applyFont="1" applyFill="1" applyBorder="1" applyAlignment="1">
      <alignment vertical="top" wrapText="1"/>
    </xf>
    <xf numFmtId="0" fontId="8" fillId="0" borderId="0" xfId="0" applyFont="1" applyAlignment="1">
      <alignment horizontal="left" vertical="center" wrapText="1"/>
    </xf>
    <xf numFmtId="0" fontId="9" fillId="0" borderId="0" xfId="0" applyFont="1" applyAlignment="1">
      <alignment horizontal="left" vertical="center" wrapText="1"/>
    </xf>
    <xf numFmtId="0" fontId="10" fillId="0" borderId="0" xfId="0" applyFont="1" applyAlignment="1">
      <alignment horizontal="left" vertical="center" wrapText="1"/>
    </xf>
    <xf numFmtId="0" fontId="10" fillId="0" borderId="0" xfId="0" applyFont="1" applyAlignment="1">
      <alignment horizontal="left" vertical="center"/>
    </xf>
    <xf numFmtId="0" fontId="12" fillId="0" borderId="0" xfId="0" applyFont="1" applyAlignment="1">
      <alignment horizontal="left" vertical="center" wrapText="1"/>
    </xf>
    <xf numFmtId="0" fontId="12" fillId="0" borderId="0" xfId="0" applyFont="1" applyAlignment="1">
      <alignment horizontal="left" vertical="center"/>
    </xf>
    <xf numFmtId="49" fontId="9" fillId="0" borderId="0" xfId="0" applyNumberFormat="1" applyFont="1" applyAlignment="1">
      <alignment horizontal="left" vertical="center"/>
    </xf>
    <xf numFmtId="49" fontId="12" fillId="0" borderId="0" xfId="0" applyNumberFormat="1" applyFont="1" applyAlignment="1">
      <alignment horizontal="left" vertical="center" wrapText="1"/>
    </xf>
    <xf numFmtId="0" fontId="10" fillId="0" borderId="0" xfId="0" applyFont="1" applyAlignment="1">
      <alignment horizontal="left"/>
    </xf>
    <xf numFmtId="0" fontId="10" fillId="0" borderId="0" xfId="0" applyFont="1" applyAlignment="1">
      <alignment horizontal="left" wrapText="1"/>
    </xf>
    <xf numFmtId="49" fontId="8" fillId="0" borderId="0" xfId="0" applyNumberFormat="1" applyFont="1" applyAlignment="1">
      <alignment horizontal="left" vertical="center" wrapText="1"/>
    </xf>
    <xf numFmtId="0" fontId="10" fillId="0" borderId="1" xfId="1" applyFont="1" applyBorder="1" applyAlignment="1">
      <alignment horizontal="left" vertical="top" wrapText="1"/>
    </xf>
    <xf numFmtId="0" fontId="11" fillId="6" borderId="3" xfId="0" applyFont="1" applyFill="1" applyBorder="1" applyAlignment="1">
      <alignment vertical="top" wrapText="1"/>
    </xf>
    <xf numFmtId="0" fontId="11" fillId="6" borderId="3" xfId="0" applyFont="1" applyFill="1" applyBorder="1" applyAlignment="1">
      <alignment horizontal="left" vertical="top" wrapText="1"/>
    </xf>
    <xf numFmtId="0" fontId="11" fillId="6" borderId="1" xfId="0" applyFont="1" applyFill="1" applyBorder="1" applyAlignment="1">
      <alignment horizontal="left" vertical="top" wrapText="1"/>
    </xf>
    <xf numFmtId="0" fontId="9" fillId="0" borderId="0" xfId="0" applyFont="1" applyAlignment="1">
      <alignment horizontal="left" vertical="top"/>
    </xf>
    <xf numFmtId="0" fontId="5" fillId="0" borderId="0" xfId="1" applyFont="1" applyAlignment="1">
      <alignment wrapText="1"/>
    </xf>
    <xf numFmtId="0" fontId="4" fillId="0" borderId="0" xfId="0" applyFont="1" applyAlignment="1">
      <alignment horizontal="left" vertical="center" wrapText="1"/>
    </xf>
    <xf numFmtId="0" fontId="4" fillId="0" borderId="0" xfId="1" applyFont="1" applyAlignment="1">
      <alignment horizontal="left" vertical="center" wrapText="1"/>
    </xf>
    <xf numFmtId="0" fontId="11" fillId="0" borderId="0" xfId="0" applyFont="1" applyAlignment="1">
      <alignment horizontal="left" vertical="center" wrapText="1"/>
    </xf>
    <xf numFmtId="0" fontId="18" fillId="0" borderId="0" xfId="0" applyFont="1" applyAlignment="1">
      <alignment horizontal="left" vertical="center"/>
    </xf>
    <xf numFmtId="0" fontId="19" fillId="0" borderId="0" xfId="0" applyFont="1" applyAlignment="1">
      <alignment horizontal="left" vertical="center"/>
    </xf>
    <xf numFmtId="0" fontId="20" fillId="0" borderId="0" xfId="0" applyFont="1" applyAlignment="1">
      <alignment horizontal="left" vertical="center" wrapText="1"/>
    </xf>
    <xf numFmtId="0" fontId="21" fillId="0" borderId="0" xfId="0" applyFont="1" applyAlignment="1">
      <alignment horizontal="left" vertical="center"/>
    </xf>
    <xf numFmtId="0" fontId="8" fillId="2" borderId="2" xfId="0" applyFont="1" applyFill="1" applyBorder="1" applyAlignment="1">
      <alignment vertical="center"/>
    </xf>
    <xf numFmtId="0" fontId="8" fillId="2" borderId="11" xfId="0" applyFont="1" applyFill="1" applyBorder="1" applyAlignment="1">
      <alignment vertical="center" wrapText="1"/>
    </xf>
    <xf numFmtId="0" fontId="8" fillId="2" borderId="7" xfId="0" applyFont="1" applyFill="1" applyBorder="1" applyAlignment="1">
      <alignment vertical="center" wrapText="1"/>
    </xf>
    <xf numFmtId="0" fontId="4" fillId="0" borderId="0" xfId="1" applyFont="1" applyAlignment="1">
      <alignment wrapText="1"/>
    </xf>
    <xf numFmtId="0" fontId="10" fillId="3" borderId="1" xfId="0" applyFont="1" applyFill="1" applyBorder="1" applyAlignment="1">
      <alignment vertical="top" wrapText="1"/>
    </xf>
    <xf numFmtId="164" fontId="10" fillId="3" borderId="1" xfId="0" applyNumberFormat="1" applyFont="1" applyFill="1" applyBorder="1" applyAlignment="1">
      <alignment horizontal="left" vertical="top" wrapText="1"/>
    </xf>
    <xf numFmtId="0" fontId="8" fillId="2" borderId="6" xfId="0" applyFont="1" applyFill="1" applyBorder="1" applyAlignment="1">
      <alignment vertical="center"/>
    </xf>
    <xf numFmtId="0" fontId="8" fillId="2" borderId="10" xfId="0" applyFont="1" applyFill="1" applyBorder="1" applyAlignment="1">
      <alignment vertical="center" wrapText="1"/>
    </xf>
    <xf numFmtId="0" fontId="8" fillId="2" borderId="8" xfId="0" applyFont="1" applyFill="1" applyBorder="1" applyAlignment="1">
      <alignment vertical="center" wrapText="1"/>
    </xf>
    <xf numFmtId="0" fontId="12" fillId="3" borderId="1" xfId="0" applyFont="1" applyFill="1" applyBorder="1" applyAlignment="1">
      <alignment vertical="top" wrapText="1"/>
    </xf>
    <xf numFmtId="164" fontId="12" fillId="3" borderId="1" xfId="0" applyNumberFormat="1" applyFont="1" applyFill="1" applyBorder="1" applyAlignment="1">
      <alignment horizontal="left" vertical="top" wrapText="1"/>
    </xf>
    <xf numFmtId="0" fontId="8" fillId="2" borderId="2" xfId="0" applyFont="1" applyFill="1" applyBorder="1" applyAlignment="1">
      <alignment vertical="center" wrapText="1"/>
    </xf>
    <xf numFmtId="0" fontId="10" fillId="2" borderId="11" xfId="0" applyFont="1" applyFill="1" applyBorder="1" applyAlignment="1">
      <alignment wrapText="1"/>
    </xf>
    <xf numFmtId="0" fontId="10" fillId="2" borderId="7" xfId="0" applyFont="1" applyFill="1" applyBorder="1" applyAlignment="1">
      <alignment wrapText="1"/>
    </xf>
    <xf numFmtId="0" fontId="11" fillId="6" borderId="12" xfId="0" applyFont="1" applyFill="1" applyBorder="1" applyAlignment="1">
      <alignment horizontal="left" vertical="top" wrapText="1"/>
    </xf>
    <xf numFmtId="0" fontId="11" fillId="6" borderId="0" xfId="0" applyFont="1" applyFill="1" applyAlignment="1">
      <alignment vertical="top" wrapText="1"/>
    </xf>
    <xf numFmtId="0" fontId="11" fillId="3" borderId="2" xfId="0" applyFont="1" applyFill="1" applyBorder="1" applyAlignment="1">
      <alignment horizontal="left" vertical="top"/>
    </xf>
    <xf numFmtId="0" fontId="11" fillId="3" borderId="6" xfId="0" applyFont="1" applyFill="1" applyBorder="1" applyAlignment="1">
      <alignment horizontal="left" vertical="top"/>
    </xf>
    <xf numFmtId="0" fontId="10" fillId="0" borderId="13" xfId="0" applyFont="1" applyBorder="1" applyAlignment="1">
      <alignment horizontal="left" vertical="top"/>
    </xf>
    <xf numFmtId="0" fontId="5" fillId="0" borderId="0" xfId="1" applyFont="1" applyAlignment="1">
      <alignment horizontal="left" vertical="top" wrapText="1"/>
    </xf>
    <xf numFmtId="0" fontId="4" fillId="0" borderId="0" xfId="0" applyFont="1" applyAlignment="1">
      <alignment horizontal="left" vertical="top"/>
    </xf>
    <xf numFmtId="0" fontId="15" fillId="0" borderId="0" xfId="0" applyFont="1" applyAlignment="1">
      <alignment horizontal="left" vertical="top"/>
    </xf>
    <xf numFmtId="0" fontId="11" fillId="0" borderId="0" xfId="0" applyFont="1" applyAlignment="1">
      <alignment horizontal="left" vertical="top"/>
    </xf>
    <xf numFmtId="0" fontId="14" fillId="0" borderId="0" xfId="0" applyFont="1" applyAlignment="1">
      <alignment horizontal="left" vertical="top"/>
    </xf>
    <xf numFmtId="0" fontId="15" fillId="0" borderId="0" xfId="0" applyFont="1" applyAlignment="1">
      <alignment horizontal="left" vertical="top" indent="3"/>
    </xf>
    <xf numFmtId="0" fontId="10" fillId="0" borderId="0" xfId="0" applyFont="1" applyAlignment="1">
      <alignment horizontal="left" vertical="top"/>
    </xf>
    <xf numFmtId="0" fontId="8" fillId="2" borderId="9" xfId="1" applyFont="1" applyFill="1" applyBorder="1" applyAlignment="1">
      <alignment horizontal="left" vertical="center" wrapText="1"/>
    </xf>
    <xf numFmtId="0" fontId="10" fillId="0" borderId="10" xfId="0" applyFont="1" applyBorder="1" applyAlignment="1">
      <alignment horizontal="left" vertical="top"/>
    </xf>
    <xf numFmtId="0" fontId="11" fillId="6" borderId="0" xfId="0" applyFont="1" applyFill="1" applyAlignment="1">
      <alignment horizontal="left" vertical="top" wrapText="1"/>
    </xf>
    <xf numFmtId="49" fontId="12" fillId="0" borderId="0" xfId="0" applyNumberFormat="1" applyFont="1" applyAlignment="1">
      <alignment horizontal="left" vertical="center"/>
    </xf>
    <xf numFmtId="0" fontId="3" fillId="0" borderId="0" xfId="0" applyFont="1" applyAlignment="1">
      <alignment horizontal="center" vertical="top" wrapText="1"/>
    </xf>
    <xf numFmtId="0" fontId="3" fillId="0" borderId="0" xfId="0" applyFont="1" applyAlignment="1">
      <alignment horizontal="left" vertical="top"/>
    </xf>
    <xf numFmtId="0" fontId="3" fillId="0" borderId="0" xfId="0" applyFont="1" applyAlignment="1">
      <alignment horizontal="center" vertical="top"/>
    </xf>
    <xf numFmtId="0" fontId="3" fillId="0" borderId="0" xfId="0" applyFont="1" applyAlignment="1">
      <alignment horizontal="left" vertical="top" wrapText="1"/>
    </xf>
    <xf numFmtId="164" fontId="3" fillId="0" borderId="0" xfId="0" applyNumberFormat="1" applyFont="1" applyAlignment="1">
      <alignment horizontal="center" vertical="top"/>
    </xf>
    <xf numFmtId="164" fontId="3" fillId="0" borderId="0" xfId="0" applyNumberFormat="1" applyFont="1" applyAlignment="1">
      <alignment horizontal="left" vertical="top"/>
    </xf>
    <xf numFmtId="0" fontId="3" fillId="0" borderId="0" xfId="0" applyFont="1" applyAlignment="1">
      <alignment horizontal="left" vertical="center" wrapText="1"/>
    </xf>
    <xf numFmtId="0" fontId="3" fillId="0" borderId="0" xfId="0" applyFont="1" applyAlignment="1">
      <alignment horizontal="left" vertical="center"/>
    </xf>
    <xf numFmtId="0" fontId="3" fillId="0" borderId="0" xfId="0" applyFont="1" applyAlignment="1">
      <alignment vertical="top" wrapText="1"/>
    </xf>
    <xf numFmtId="49" fontId="3" fillId="0" borderId="0" xfId="0" applyNumberFormat="1" applyFont="1" applyAlignment="1">
      <alignment horizontal="left" vertical="top"/>
    </xf>
    <xf numFmtId="0" fontId="12" fillId="0" borderId="0" xfId="0" applyFont="1" applyAlignment="1">
      <alignment horizontal="left" vertical="top"/>
    </xf>
    <xf numFmtId="0" fontId="0" fillId="0" borderId="0" xfId="0" applyAlignment="1">
      <alignment horizontal="left" wrapText="1"/>
    </xf>
    <xf numFmtId="0" fontId="0" fillId="0" borderId="0" xfId="0" applyAlignment="1">
      <alignment horizontal="left" vertical="center" wrapText="1"/>
    </xf>
    <xf numFmtId="0" fontId="0" fillId="0" borderId="0" xfId="0" applyAlignment="1">
      <alignment horizontal="left" vertical="top" wrapText="1"/>
    </xf>
    <xf numFmtId="49" fontId="3" fillId="0" borderId="0" xfId="0" applyNumberFormat="1" applyFont="1" applyAlignment="1">
      <alignment horizontal="left" vertical="top" wrapText="1"/>
    </xf>
    <xf numFmtId="0" fontId="12" fillId="0" borderId="0" xfId="0" applyFont="1" applyAlignment="1">
      <alignment horizontal="left" vertical="top" wrapText="1"/>
    </xf>
    <xf numFmtId="0" fontId="0" fillId="0" borderId="0" xfId="0" applyAlignment="1">
      <alignment horizontal="left" vertical="center"/>
    </xf>
    <xf numFmtId="49" fontId="0" fillId="0" borderId="0" xfId="0" applyNumberFormat="1" applyAlignment="1">
      <alignment horizontal="left"/>
    </xf>
    <xf numFmtId="49" fontId="8" fillId="0" borderId="3" xfId="0" applyNumberFormat="1" applyFont="1" applyBorder="1" applyAlignment="1">
      <alignment horizontal="left" vertical="center" wrapText="1"/>
    </xf>
    <xf numFmtId="49" fontId="12" fillId="0" borderId="0" xfId="0" applyNumberFormat="1" applyFont="1" applyAlignment="1">
      <alignment horizontal="left" vertical="top"/>
    </xf>
    <xf numFmtId="0" fontId="0" fillId="0" borderId="0" xfId="0" applyAlignment="1">
      <alignment horizontal="left"/>
    </xf>
    <xf numFmtId="0" fontId="8" fillId="0" borderId="3" xfId="0" applyFont="1" applyBorder="1" applyAlignment="1">
      <alignment horizontal="left" vertical="center" wrapText="1"/>
    </xf>
    <xf numFmtId="0" fontId="10" fillId="7" borderId="0" xfId="0" applyFont="1" applyFill="1" applyAlignment="1">
      <alignment horizontal="left" vertical="top"/>
    </xf>
    <xf numFmtId="0" fontId="0" fillId="0" borderId="0" xfId="0" applyAlignment="1">
      <alignment horizontal="left" vertical="top"/>
    </xf>
    <xf numFmtId="49" fontId="0" fillId="0" borderId="0" xfId="0" applyNumberFormat="1" applyAlignment="1">
      <alignment horizontal="left" vertical="top"/>
    </xf>
    <xf numFmtId="49" fontId="0" fillId="0" borderId="0" xfId="0" applyNumberFormat="1" applyAlignment="1">
      <alignment horizontal="left" wrapText="1"/>
    </xf>
    <xf numFmtId="49" fontId="12" fillId="0" borderId="0" xfId="0" applyNumberFormat="1" applyFont="1" applyAlignment="1">
      <alignment horizontal="left" vertical="top" wrapText="1"/>
    </xf>
    <xf numFmtId="0" fontId="8" fillId="2" borderId="3" xfId="0" applyFont="1" applyFill="1" applyBorder="1" applyAlignment="1">
      <alignment horizontal="left" vertical="center" wrapText="1"/>
    </xf>
    <xf numFmtId="0" fontId="11" fillId="2" borderId="3" xfId="0" applyFont="1" applyFill="1" applyBorder="1" applyAlignment="1">
      <alignment horizontal="left" vertical="center" wrapText="1"/>
    </xf>
    <xf numFmtId="164" fontId="11" fillId="2" borderId="3" xfId="0" applyNumberFormat="1" applyFont="1" applyFill="1" applyBorder="1" applyAlignment="1">
      <alignment horizontal="left" vertical="center" wrapText="1"/>
    </xf>
    <xf numFmtId="164" fontId="8" fillId="2" borderId="3" xfId="0" applyNumberFormat="1" applyFont="1" applyFill="1" applyBorder="1" applyAlignment="1">
      <alignment horizontal="left" vertical="center" wrapText="1"/>
    </xf>
    <xf numFmtId="164" fontId="11" fillId="2" borderId="4" xfId="0" applyNumberFormat="1" applyFont="1" applyFill="1" applyBorder="1" applyAlignment="1">
      <alignment horizontal="left" vertical="center" wrapText="1"/>
    </xf>
    <xf numFmtId="0" fontId="10" fillId="7" borderId="0" xfId="0" applyFont="1" applyFill="1" applyAlignment="1">
      <alignment horizontal="left" vertical="top" wrapText="1"/>
    </xf>
    <xf numFmtId="0" fontId="12" fillId="0" borderId="1" xfId="0" applyFont="1" applyBorder="1" applyAlignment="1">
      <alignment horizontal="left" vertical="top" wrapText="1"/>
    </xf>
    <xf numFmtId="164" fontId="12" fillId="0" borderId="1" xfId="0" applyNumberFormat="1" applyFont="1" applyBorder="1" applyAlignment="1">
      <alignment horizontal="left" vertical="top" wrapText="1"/>
    </xf>
    <xf numFmtId="164" fontId="12" fillId="0" borderId="2" xfId="0" applyNumberFormat="1" applyFont="1" applyBorder="1" applyAlignment="1">
      <alignment horizontal="left" vertical="top" wrapText="1"/>
    </xf>
    <xf numFmtId="164" fontId="0" fillId="0" borderId="0" xfId="0" applyNumberFormat="1" applyAlignment="1">
      <alignment horizontal="left"/>
    </xf>
    <xf numFmtId="49" fontId="0" fillId="0" borderId="0" xfId="0" applyNumberFormat="1" applyAlignment="1">
      <alignment horizontal="left" vertical="top" wrapText="1"/>
    </xf>
    <xf numFmtId="164" fontId="0" fillId="0" borderId="0" xfId="0" applyNumberFormat="1" applyAlignment="1">
      <alignment horizontal="left" vertical="top"/>
    </xf>
    <xf numFmtId="0" fontId="3" fillId="0" borderId="0" xfId="0" applyFont="1" applyAlignment="1">
      <alignment vertical="top"/>
    </xf>
    <xf numFmtId="49" fontId="3" fillId="0" borderId="0" xfId="0" applyNumberFormat="1" applyFont="1" applyAlignment="1">
      <alignment horizontal="center" vertical="top"/>
    </xf>
    <xf numFmtId="49" fontId="11" fillId="0" borderId="2" xfId="1" applyNumberFormat="1" applyFont="1" applyBorder="1" applyAlignment="1">
      <alignment horizontal="left" vertical="top" wrapText="1"/>
    </xf>
    <xf numFmtId="0" fontId="8" fillId="2" borderId="14" xfId="1" applyFont="1" applyFill="1" applyBorder="1" applyAlignment="1">
      <alignment horizontal="left" vertical="center" wrapText="1"/>
    </xf>
    <xf numFmtId="0" fontId="8" fillId="2" borderId="4" xfId="1" applyFont="1" applyFill="1" applyBorder="1" applyAlignment="1">
      <alignment horizontal="left" vertical="center" wrapText="1"/>
    </xf>
    <xf numFmtId="0" fontId="2" fillId="0" borderId="0" xfId="1" applyFont="1" applyAlignment="1">
      <alignment horizontal="left" vertical="center" wrapText="1"/>
    </xf>
    <xf numFmtId="0" fontId="23" fillId="0" borderId="0" xfId="0" applyFont="1" applyAlignment="1">
      <alignment horizontal="left" vertical="center"/>
    </xf>
    <xf numFmtId="0" fontId="1" fillId="0" borderId="4" xfId="1" applyFont="1" applyBorder="1" applyAlignment="1">
      <alignment horizontal="left" vertical="top" wrapText="1"/>
    </xf>
    <xf numFmtId="49" fontId="1" fillId="0" borderId="2" xfId="1" applyNumberFormat="1" applyFont="1" applyBorder="1" applyAlignment="1">
      <alignment horizontal="left" vertical="top" wrapText="1"/>
    </xf>
    <xf numFmtId="10" fontId="1" fillId="0" borderId="0" xfId="0" applyNumberFormat="1" applyFont="1" applyAlignment="1">
      <alignment horizontal="left" vertical="top"/>
    </xf>
    <xf numFmtId="0" fontId="1" fillId="0" borderId="0" xfId="0" applyFont="1" applyAlignment="1">
      <alignment horizontal="left" vertical="top"/>
    </xf>
    <xf numFmtId="10" fontId="1" fillId="0" borderId="0" xfId="0" applyNumberFormat="1" applyFont="1" applyAlignment="1">
      <alignment horizontal="center" vertical="top"/>
    </xf>
    <xf numFmtId="10" fontId="1" fillId="0" borderId="1" xfId="0" applyNumberFormat="1" applyFont="1" applyBorder="1" applyAlignment="1">
      <alignment horizontal="center" vertical="top"/>
    </xf>
    <xf numFmtId="0" fontId="1" fillId="0" borderId="0" xfId="0" applyFont="1" applyAlignment="1">
      <alignment horizontal="left" vertical="center" wrapText="1"/>
    </xf>
    <xf numFmtId="0" fontId="1" fillId="0" borderId="0" xfId="1" applyFont="1" applyAlignment="1">
      <alignment horizontal="left" vertical="center" wrapText="1"/>
    </xf>
    <xf numFmtId="0" fontId="1" fillId="0" borderId="0" xfId="1" applyFont="1" applyAlignment="1">
      <alignment wrapText="1"/>
    </xf>
    <xf numFmtId="0" fontId="1" fillId="0" borderId="0" xfId="0" applyFont="1" applyAlignment="1">
      <alignment wrapText="1"/>
    </xf>
    <xf numFmtId="0" fontId="1" fillId="3" borderId="1" xfId="0" applyFont="1" applyFill="1" applyBorder="1" applyAlignment="1">
      <alignment vertical="top" wrapText="1"/>
    </xf>
    <xf numFmtId="164" fontId="1" fillId="3" borderId="1" xfId="0" applyNumberFormat="1" applyFont="1" applyFill="1" applyBorder="1" applyAlignment="1">
      <alignment horizontal="left" vertical="top" wrapText="1"/>
    </xf>
    <xf numFmtId="0" fontId="1" fillId="3" borderId="10" xfId="0" applyFont="1" applyFill="1" applyBorder="1" applyAlignment="1">
      <alignment horizontal="left" vertical="top" wrapText="1"/>
    </xf>
    <xf numFmtId="0" fontId="1" fillId="3" borderId="10" xfId="0" applyFont="1" applyFill="1" applyBorder="1" applyAlignment="1">
      <alignment wrapText="1"/>
    </xf>
    <xf numFmtId="0" fontId="1" fillId="3" borderId="1" xfId="0" applyFont="1" applyFill="1" applyBorder="1" applyAlignment="1">
      <alignment horizontal="left" vertical="top" wrapText="1"/>
    </xf>
    <xf numFmtId="0" fontId="1" fillId="3" borderId="11" xfId="0" applyFont="1" applyFill="1" applyBorder="1" applyAlignment="1">
      <alignment horizontal="left" vertical="top" wrapText="1"/>
    </xf>
    <xf numFmtId="0" fontId="1" fillId="3" borderId="11" xfId="0" applyFont="1" applyFill="1" applyBorder="1" applyAlignment="1">
      <alignment wrapText="1"/>
    </xf>
    <xf numFmtId="0" fontId="1" fillId="0" borderId="11" xfId="0" applyFont="1" applyBorder="1" applyAlignment="1">
      <alignment wrapText="1"/>
    </xf>
    <xf numFmtId="0" fontId="1" fillId="0" borderId="1" xfId="1" applyFont="1" applyBorder="1" applyAlignment="1">
      <alignment vertical="top" wrapText="1"/>
    </xf>
    <xf numFmtId="0" fontId="1" fillId="0" borderId="0" xfId="1" applyFont="1" applyAlignment="1">
      <alignment horizontal="left" vertical="top" wrapText="1"/>
    </xf>
    <xf numFmtId="0" fontId="1" fillId="0" borderId="0" xfId="0" applyFont="1" applyAlignment="1">
      <alignment horizontal="left" vertical="center"/>
    </xf>
    <xf numFmtId="0" fontId="1" fillId="0" borderId="0" xfId="0" applyFont="1" applyAlignment="1">
      <alignment horizontal="left"/>
    </xf>
    <xf numFmtId="0" fontId="1" fillId="0" borderId="0" xfId="0" applyFont="1" applyAlignment="1">
      <alignment horizontal="left" vertical="center" indent="3"/>
    </xf>
    <xf numFmtId="49" fontId="1" fillId="0" borderId="14" xfId="1" applyNumberFormat="1" applyFont="1" applyBorder="1" applyAlignment="1">
      <alignment horizontal="left" vertical="top" wrapText="1"/>
    </xf>
    <xf numFmtId="0" fontId="1" fillId="0" borderId="0" xfId="0" applyFont="1" applyAlignment="1">
      <alignment horizontal="center" vertical="top"/>
    </xf>
    <xf numFmtId="0" fontId="1" fillId="0" borderId="0" xfId="0" applyFont="1" applyAlignment="1">
      <alignment horizontal="center" vertical="top" wrapText="1"/>
    </xf>
    <xf numFmtId="0" fontId="1" fillId="0" borderId="0" xfId="0" applyFont="1" applyAlignment="1">
      <alignment horizontal="left" vertical="top" wrapText="1"/>
    </xf>
    <xf numFmtId="164" fontId="1" fillId="0" borderId="0" xfId="0" applyNumberFormat="1" applyFont="1" applyAlignment="1">
      <alignment horizontal="center" vertical="top"/>
    </xf>
    <xf numFmtId="164" fontId="1" fillId="0" borderId="0" xfId="0" applyNumberFormat="1" applyFont="1" applyAlignment="1">
      <alignment horizontal="left" vertical="top"/>
    </xf>
    <xf numFmtId="164" fontId="1" fillId="0" borderId="0" xfId="0" applyNumberFormat="1" applyFont="1" applyAlignment="1">
      <alignment horizontal="left" vertical="center" wrapText="1"/>
    </xf>
    <xf numFmtId="0" fontId="1" fillId="7" borderId="0" xfId="0" applyFont="1" applyFill="1" applyAlignment="1">
      <alignment horizontal="left" vertical="top" wrapText="1"/>
    </xf>
    <xf numFmtId="164" fontId="1" fillId="7" borderId="0" xfId="0" applyNumberFormat="1" applyFont="1" applyFill="1" applyAlignment="1">
      <alignment horizontal="left" vertical="top" wrapText="1"/>
    </xf>
    <xf numFmtId="49" fontId="1" fillId="0" borderId="0" xfId="0" applyNumberFormat="1" applyFont="1" applyAlignment="1">
      <alignment horizontal="left" vertical="top"/>
    </xf>
    <xf numFmtId="49" fontId="1" fillId="0" borderId="0" xfId="0" applyNumberFormat="1" applyFont="1" applyAlignment="1">
      <alignment horizontal="left" vertical="top" wrapText="1"/>
    </xf>
    <xf numFmtId="0" fontId="1" fillId="0" borderId="0" xfId="0" applyFont="1" applyAlignment="1">
      <alignment vertical="top"/>
    </xf>
    <xf numFmtId="49" fontId="1" fillId="0" borderId="0" xfId="0" applyNumberFormat="1" applyFont="1" applyAlignment="1">
      <alignment horizontal="center" vertical="top"/>
    </xf>
    <xf numFmtId="0" fontId="1" fillId="0" borderId="0" xfId="0" applyFont="1" applyAlignment="1">
      <alignment vertical="top" wrapText="1"/>
    </xf>
    <xf numFmtId="49" fontId="1" fillId="0" borderId="0" xfId="0" applyNumberFormat="1" applyFont="1" applyAlignment="1">
      <alignment horizontal="left" vertical="center"/>
    </xf>
    <xf numFmtId="0" fontId="1" fillId="0" borderId="0" xfId="0" applyFont="1" applyAlignment="1">
      <alignment horizontal="left" wrapText="1"/>
    </xf>
    <xf numFmtId="0" fontId="1" fillId="0" borderId="0" xfId="0" applyFont="1"/>
    <xf numFmtId="49" fontId="1" fillId="0" borderId="3" xfId="1" applyNumberFormat="1" applyFont="1" applyBorder="1" applyAlignment="1">
      <alignment horizontal="left" vertical="top" wrapText="1"/>
    </xf>
    <xf numFmtId="49" fontId="1" fillId="0" borderId="0" xfId="0" applyNumberFormat="1" applyFont="1" applyAlignment="1">
      <alignment horizontal="left" vertical="center" wrapText="1"/>
    </xf>
    <xf numFmtId="0" fontId="1" fillId="5" borderId="0" xfId="0" applyFont="1" applyFill="1" applyAlignment="1">
      <alignment horizontal="left" vertical="top"/>
    </xf>
    <xf numFmtId="49" fontId="1" fillId="0" borderId="0" xfId="0" applyNumberFormat="1" applyFont="1" applyAlignment="1">
      <alignment horizontal="left"/>
    </xf>
    <xf numFmtId="49" fontId="1" fillId="0" borderId="0" xfId="0" applyNumberFormat="1" applyFont="1" applyAlignment="1">
      <alignment horizontal="left" wrapText="1"/>
    </xf>
    <xf numFmtId="0" fontId="1" fillId="0" borderId="0" xfId="0" applyFont="1" applyAlignment="1">
      <alignment horizontal="left" vertical="center"/>
    </xf>
    <xf numFmtId="0" fontId="15" fillId="0" borderId="0" xfId="0" applyFont="1" applyAlignment="1">
      <alignment horizontal="left" vertical="top"/>
    </xf>
  </cellXfs>
  <cellStyles count="3">
    <cellStyle name="Normal" xfId="0" builtinId="0"/>
    <cellStyle name="Normal 2" xfId="1" xr:uid="{514ABAF5-47E7-4FCC-926B-DB226C80D20E}"/>
    <cellStyle name="Normal 3" xfId="2" xr:uid="{9BB2283F-88FD-496A-BB41-76C703266DD8}"/>
  </cellStyles>
  <dxfs count="1035">
    <dxf>
      <font>
        <color auto="1"/>
      </font>
      <fill>
        <patternFill>
          <bgColor rgb="FF92D05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b val="0"/>
        <i val="0"/>
        <strike val="0"/>
        <condense val="0"/>
        <extend val="0"/>
        <outline val="0"/>
        <shadow val="0"/>
        <u val="none"/>
        <vertAlign val="baseline"/>
        <sz val="12"/>
        <color theme="1"/>
        <name val="Arial"/>
        <family val="2"/>
        <scheme val="none"/>
      </font>
      <numFmt numFmtId="14" formatCode="0.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horizontal="center" vertical="top"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4" formatCode="0.00%"/>
      <alignment horizontal="center" vertical="top"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top"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4" formatCode="0.00%"/>
      <alignment horizontal="center" vertical="top"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top"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4" formatCode="0.00%"/>
      <alignment horizontal="center" vertical="top"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top"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4" formatCode="0.00%"/>
      <alignment horizontal="center" vertical="top"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top"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4" formatCode="0.00%"/>
      <alignment horizontal="center" vertical="top"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top"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4" formatCode="0.00%"/>
      <alignment horizontal="center" vertical="top"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top"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4" formatCode="0.00%"/>
      <alignment horizontal="center" vertical="top"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top"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4" formatCode="0.00%"/>
      <alignment horizontal="center" vertical="top"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top"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rgb="FFBFBFBF"/>
        </patternFill>
      </fill>
      <alignment horizontal="left" vertical="top"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4" formatCode="0.00%"/>
      <alignment horizontal="left" vertical="top"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rgb="FFBFBFBF"/>
        </patternFill>
      </fill>
      <alignment horizontal="left" vertical="top" textRotation="0" wrapText="0" indent="0" justifyLastLine="0" shrinkToFit="0" readingOrder="0"/>
    </dxf>
    <dxf>
      <font>
        <strike val="0"/>
        <outline val="0"/>
        <shadow val="0"/>
        <u val="none"/>
        <vertAlign val="baseline"/>
        <sz val="12"/>
        <color theme="1"/>
        <name val="Arial"/>
        <family val="2"/>
        <scheme val="none"/>
      </font>
      <numFmt numFmtId="14" formatCode="0.00%"/>
      <alignment horizontal="center" vertical="top" textRotation="0" indent="0" justifyLastLine="0" shrinkToFit="0" readingOrder="0"/>
    </dxf>
    <dxf>
      <font>
        <strike val="0"/>
        <outline val="0"/>
        <shadow val="0"/>
        <u val="none"/>
        <vertAlign val="baseline"/>
        <sz val="12"/>
        <color theme="1"/>
        <name val="Arial"/>
        <family val="2"/>
        <scheme val="none"/>
      </font>
      <numFmt numFmtId="14" formatCode="0.00%"/>
      <alignment horizontal="center" vertical="top" textRotation="0" indent="0" justifyLastLine="0" shrinkToFit="0" readingOrder="0"/>
    </dxf>
    <dxf>
      <font>
        <strike val="0"/>
        <outline val="0"/>
        <shadow val="0"/>
        <u val="none"/>
        <vertAlign val="baseline"/>
        <sz val="12"/>
        <color theme="1"/>
        <name val="Arial"/>
        <family val="2"/>
        <scheme val="none"/>
      </font>
      <alignment horizontal="left" vertical="center" textRotation="0" wrapText="1" indent="0" justifyLastLine="0" shrinkToFit="0" readingOrder="0"/>
    </dxf>
    <dxf>
      <font>
        <strike val="0"/>
        <outline val="0"/>
        <shadow val="0"/>
        <u val="none"/>
        <vertAlign val="baseline"/>
        <sz val="12"/>
        <color theme="1"/>
        <name val="Arial"/>
        <family val="2"/>
        <scheme val="none"/>
      </font>
      <alignment horizontal="left" vertical="top" textRotation="0" wrapText="1" indent="0" justifyLastLine="0" shrinkToFit="0" readingOrder="0"/>
    </dxf>
    <dxf>
      <font>
        <strike val="0"/>
        <outline val="0"/>
        <shadow val="0"/>
        <u val="none"/>
        <vertAlign val="baseline"/>
        <sz val="12"/>
        <color theme="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theme="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theme="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theme="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theme="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theme="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theme="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theme="1"/>
        <name val="Arial"/>
        <family val="2"/>
        <scheme val="none"/>
      </font>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theme="1"/>
        <name val="Arial"/>
        <family val="2"/>
        <scheme val="none"/>
      </font>
      <numFmt numFmtId="30" formatCode="@"/>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theme="1"/>
        <name val="Arial"/>
        <family val="2"/>
        <scheme val="none"/>
      </font>
      <numFmt numFmtId="30" formatCode="@"/>
      <alignment horizontal="left" vertical="center" textRotation="0" wrapText="1" indent="0" justifyLastLine="0" shrinkToFit="0" readingOrder="0"/>
    </dxf>
    <dxf>
      <font>
        <strike val="0"/>
        <outline val="0"/>
        <shadow val="0"/>
        <u val="none"/>
        <vertAlign val="baseline"/>
        <sz val="12"/>
        <color rgb="FF2E8540"/>
        <name val="Arial"/>
        <family val="2"/>
        <scheme val="none"/>
      </font>
      <alignment horizontal="left" vertical="top" textRotation="0" wrapText="1" indent="0" justifyLastLine="0" shrinkToFit="0" readingOrder="0"/>
    </dxf>
    <dxf>
      <font>
        <strike val="0"/>
        <outline val="0"/>
        <shadow val="0"/>
        <u val="none"/>
        <vertAlign val="baseline"/>
        <sz val="12"/>
        <color rgb="FF2E8540"/>
        <name val="Arial"/>
        <family val="2"/>
        <scheme val="none"/>
      </font>
      <alignment horizontal="left" vertical="top" textRotation="0" wrapText="1" indent="0" justifyLastLine="0" shrinkToFit="0" readingOrder="0"/>
    </dxf>
    <dxf>
      <font>
        <strike val="0"/>
        <outline val="0"/>
        <shadow val="0"/>
        <u val="none"/>
        <vertAlign val="baseline"/>
        <sz val="12"/>
        <color rgb="FF2E8540"/>
        <name val="Arial"/>
        <family val="2"/>
        <scheme val="none"/>
      </font>
      <alignment horizontal="left" vertical="top" textRotation="0" wrapText="1" indent="0" justifyLastLine="0" shrinkToFit="0" readingOrder="0"/>
    </dxf>
    <dxf>
      <font>
        <strike val="0"/>
        <outline val="0"/>
        <shadow val="0"/>
        <u val="none"/>
        <vertAlign val="baseline"/>
        <sz val="12"/>
        <color rgb="FF2E8540"/>
        <name val="Arial"/>
        <family val="2"/>
        <scheme val="none"/>
      </font>
      <alignment horizontal="left" vertical="top" textRotation="0" wrapText="1" indent="0" justifyLastLine="0" shrinkToFit="0" readingOrder="0"/>
    </dxf>
    <dxf>
      <font>
        <strike val="0"/>
        <outline val="0"/>
        <shadow val="0"/>
        <u val="none"/>
        <vertAlign val="baseline"/>
        <sz val="12"/>
        <color theme="1"/>
        <name val="Arial"/>
        <family val="2"/>
        <scheme val="none"/>
      </font>
      <alignment horizontal="left" vertical="center" textRotation="0" wrapText="1" indent="0" justifyLastLine="0" shrinkToFit="0" readingOrder="0"/>
    </dxf>
    <dxf>
      <font>
        <b val="0"/>
        <i val="0"/>
        <strike val="0"/>
        <condense val="0"/>
        <extend val="0"/>
        <outline val="0"/>
        <shadow val="0"/>
        <u val="none"/>
        <vertAlign val="baseline"/>
        <sz val="12"/>
        <color rgb="FF2E8540"/>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0" formatCode="@"/>
      <alignment horizontal="left" vertical="top"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lef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left" vertical="top"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left"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rgb="FFCFDCE3"/>
        </patternFill>
      </fill>
      <alignment horizontal="lef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left" vertical="top" textRotation="0" wrapText="0"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12"/>
        <color theme="1"/>
        <name val="Arial"/>
        <family val="2"/>
        <scheme val="none"/>
      </font>
      <numFmt numFmtId="30" formatCode="@"/>
      <alignment horizontal="left" vertical="top" textRotation="0" wrapText="1" indent="0" justifyLastLine="0" shrinkToFit="0" readingOrder="0"/>
      <border diagonalUp="0" diagonalDown="0" outline="0">
        <left style="thin">
          <color indexed="64"/>
        </left>
        <right style="thin">
          <color indexed="64"/>
        </right>
        <top/>
        <bottom style="thin">
          <color indexed="64"/>
        </bottom>
      </border>
    </dxf>
    <dxf>
      <alignment horizontal="left" vertical="top" textRotation="0" indent="0" justifyLastLine="0" shrinkToFit="0" readingOrder="0"/>
    </dxf>
    <dxf>
      <font>
        <b val="0"/>
        <i val="0"/>
        <strike val="0"/>
        <condense val="0"/>
        <extend val="0"/>
        <outline val="0"/>
        <shadow val="0"/>
        <u val="none"/>
        <vertAlign val="baseline"/>
        <sz val="12"/>
        <color theme="1"/>
        <name val="Arial"/>
        <family val="2"/>
        <scheme val="none"/>
      </font>
      <alignment horizontal="lef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lef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0" formatCode="@"/>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alignment horizontal="left"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rgb="FFCFDCE3"/>
        </patternFill>
      </fill>
      <alignment horizontal="lef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top" textRotation="0" wrapText="1" indent="0" justifyLastLine="0" shrinkToFit="0" readingOrder="0"/>
    </dxf>
    <dxf>
      <border outline="0">
        <top style="thin">
          <color indexed="64"/>
        </top>
      </border>
    </dxf>
    <dxf>
      <border outline="0">
        <right style="thin">
          <color indexed="64"/>
        </right>
        <top style="thin">
          <color indexed="64"/>
        </top>
        <bottom style="thin">
          <color indexed="64"/>
        </bottom>
      </border>
    </dxf>
    <dxf>
      <font>
        <strike val="0"/>
        <outline val="0"/>
        <shadow val="0"/>
        <u val="none"/>
        <vertAlign val="baseline"/>
        <sz val="12"/>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top" textRotation="0" wrapText="1"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0" formatCode="@"/>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numFmt numFmtId="30" formatCode="@"/>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numFmt numFmtId="30" formatCode="@"/>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numFmt numFmtId="30" formatCode="@"/>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numFmt numFmtId="30" formatCode="@"/>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name val="Arial"/>
        <family val="2"/>
        <scheme val="none"/>
      </font>
      <fill>
        <patternFill patternType="none">
          <fgColor indexed="64"/>
          <bgColor auto="1"/>
        </patternFill>
      </fill>
      <alignment horizontal="left" textRotation="0" indent="0" justifyLastLine="0" shrinkToFit="0" readingOrder="0"/>
    </dxf>
    <dxf>
      <border>
        <bottom style="medium">
          <color indexed="64"/>
        </bottom>
      </border>
    </dxf>
    <dxf>
      <font>
        <b/>
        <i val="0"/>
        <strike val="0"/>
        <condense val="0"/>
        <extend val="0"/>
        <outline val="0"/>
        <shadow val="0"/>
        <u val="none"/>
        <vertAlign val="baseline"/>
        <sz val="12"/>
        <color auto="1"/>
        <name val="Arial"/>
        <family val="2"/>
        <scheme val="none"/>
      </font>
      <fill>
        <patternFill patternType="solid">
          <fgColor indexed="64"/>
          <bgColor rgb="FFCFDCE3"/>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30" formatCode="@"/>
      <fill>
        <patternFill patternType="none">
          <fgColor indexed="64"/>
          <bgColor auto="1"/>
        </patternFill>
      </fill>
      <alignment horizontal="left" vertical="center" textRotation="0" wrapText="1"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dxf>
    <dxf>
      <border>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family val="2"/>
        <scheme val="none"/>
      </font>
      <fill>
        <patternFill patternType="none">
          <fgColor indexed="64"/>
          <bgColor auto="1"/>
        </patternFill>
      </fill>
    </dxf>
    <dxf>
      <border>
        <bottom style="thin">
          <color indexed="64"/>
        </bottom>
      </border>
    </dxf>
    <dxf>
      <font>
        <strike val="0"/>
        <outline val="0"/>
        <shadow val="0"/>
        <u val="none"/>
        <vertAlign val="baseline"/>
        <sz val="12"/>
        <color auto="1"/>
        <name val="Arial"/>
        <family val="2"/>
        <scheme val="none"/>
      </font>
      <fill>
        <patternFill patternType="none">
          <fgColor indexed="64"/>
          <bgColor auto="1"/>
        </patternFill>
      </fill>
      <alignment horizontal="left"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E31C3D"/>
        <name val="Arial"/>
        <family val="2"/>
        <scheme val="none"/>
      </font>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rgb="FFE31C3D"/>
        <name val="Arial"/>
        <family val="2"/>
        <scheme val="none"/>
      </font>
      <numFmt numFmtId="30" formatCode="@"/>
      <fill>
        <patternFill patternType="none">
          <fgColor indexed="64"/>
          <bgColor auto="1"/>
        </patternFill>
      </fill>
      <alignment horizontal="left" vertical="center" textRotation="0" wrapText="1" indent="0" justifyLastLine="0" shrinkToFit="0" readingOrder="0"/>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Arial"/>
        <family val="2"/>
        <scheme val="none"/>
      </font>
      <fill>
        <patternFill patternType="none">
          <fgColor indexed="64"/>
          <bgColor auto="1"/>
        </patternFill>
      </fill>
    </dxf>
    <dxf>
      <border>
        <bottom style="thin">
          <color indexed="64"/>
        </bottom>
      </border>
    </dxf>
    <dxf>
      <font>
        <strike val="0"/>
        <outline val="0"/>
        <shadow val="0"/>
        <u val="none"/>
        <vertAlign val="baseline"/>
        <sz val="12"/>
        <name val="Arial"/>
        <family val="2"/>
        <scheme val="none"/>
      </font>
      <fill>
        <patternFill patternType="none">
          <fgColor indexed="64"/>
          <bgColor auto="1"/>
        </patternFill>
      </fill>
      <alignment horizontal="left" textRotation="0" wrapText="1" indent="0" justifyLastLine="0" shrinkToFit="0" readingOrder="0"/>
      <border diagonalUp="0" diagonalDown="0" outline="0">
        <left/>
        <right/>
        <top/>
        <bottom/>
      </border>
    </dxf>
    <dxf>
      <font>
        <strike val="0"/>
        <outline val="0"/>
        <shadow val="0"/>
        <u val="none"/>
        <vertAlign val="baseline"/>
        <sz val="12"/>
        <name val="Arial"/>
        <family val="2"/>
        <scheme val="none"/>
      </font>
      <fill>
        <patternFill patternType="none">
          <fgColor indexed="64"/>
          <bgColor auto="1"/>
        </patternFill>
      </fill>
    </dxf>
    <dxf>
      <font>
        <strike val="0"/>
        <outline val="0"/>
        <shadow val="0"/>
        <u val="none"/>
        <vertAlign val="baseline"/>
        <sz val="12"/>
        <name val="Arial"/>
        <family val="2"/>
        <scheme val="none"/>
      </font>
      <numFmt numFmtId="30" formatCode="@"/>
      <fill>
        <patternFill patternType="none">
          <fgColor indexed="64"/>
          <bgColor auto="1"/>
        </patternFill>
      </fill>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Arial"/>
        <family val="2"/>
        <scheme val="none"/>
      </font>
      <fill>
        <patternFill patternType="none">
          <fgColor indexed="64"/>
          <bgColor auto="1"/>
        </patternFill>
      </fill>
    </dxf>
    <dxf>
      <border>
        <bottom style="thin">
          <color indexed="64"/>
        </bottom>
      </border>
    </dxf>
    <dxf>
      <font>
        <strike val="0"/>
        <outline val="0"/>
        <shadow val="0"/>
        <u val="none"/>
        <vertAlign val="baseline"/>
        <sz val="12"/>
        <name val="Arial"/>
        <family val="2"/>
        <scheme val="none"/>
      </font>
      <fill>
        <patternFill patternType="none">
          <fgColor indexed="64"/>
          <bgColor auto="1"/>
        </patternFill>
      </fill>
      <alignment horizontal="left"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b val="0"/>
        <strike val="0"/>
        <outline val="0"/>
        <shadow val="0"/>
        <u val="none"/>
        <vertAlign val="baseline"/>
        <sz val="12"/>
        <color auto="1"/>
        <name val="Arial"/>
        <family val="2"/>
        <scheme val="none"/>
      </font>
      <fill>
        <patternFill patternType="none">
          <fgColor indexed="64"/>
          <bgColor auto="1"/>
        </patternFill>
      </fill>
    </dxf>
    <dxf>
      <border>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name val="Arial"/>
        <family val="2"/>
        <scheme val="none"/>
      </font>
      <fill>
        <patternFill patternType="none">
          <fgColor indexed="64"/>
          <bgColor auto="1"/>
        </patternFill>
      </fill>
    </dxf>
    <dxf>
      <font>
        <strike val="0"/>
        <outline val="0"/>
        <shadow val="0"/>
        <u val="none"/>
        <vertAlign val="baseline"/>
        <sz val="12"/>
        <name val="Arial"/>
        <family val="2"/>
        <scheme val="none"/>
      </font>
      <fill>
        <patternFill patternType="none">
          <fgColor indexed="64"/>
          <bgColor auto="1"/>
        </patternFill>
      </fill>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Arial"/>
        <family val="2"/>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rgb="FF2E8540"/>
        <name val="Arial"/>
        <family val="2"/>
        <scheme val="none"/>
      </font>
      <numFmt numFmtId="30" formatCode="@"/>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border outline="0">
        <top style="thin">
          <color rgb="FF000000"/>
        </top>
      </border>
    </dxf>
    <dxf>
      <font>
        <strike val="0"/>
        <outline val="0"/>
        <shadow val="0"/>
        <u val="none"/>
        <vertAlign val="baseline"/>
        <sz val="12"/>
        <color auto="1"/>
        <name val="Arial"/>
        <family val="2"/>
        <scheme val="none"/>
      </font>
      <fill>
        <patternFill patternType="none">
          <fgColor rgb="FF000000"/>
          <bgColor auto="1"/>
        </patternFill>
      </fill>
      <alignment horizontal="left" vertical="top" textRotation="0" indent="0" justifyLastLine="0" shrinkToFit="0" readingOrder="0"/>
    </dxf>
    <dxf>
      <border outline="0">
        <bottom style="thin">
          <color rgb="FF000000"/>
        </bottom>
      </border>
    </dxf>
    <dxf>
      <font>
        <b/>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rgb="FF2E8540"/>
        <name val="Arial"/>
        <family val="2"/>
        <scheme val="none"/>
      </font>
      <numFmt numFmtId="30" formatCode="@"/>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border outline="0">
        <top style="thin">
          <color rgb="FF000000"/>
        </top>
      </border>
    </dxf>
    <dxf>
      <font>
        <strike val="0"/>
        <outline val="0"/>
        <shadow val="0"/>
        <u val="none"/>
        <vertAlign val="baseline"/>
        <sz val="12"/>
        <color auto="1"/>
        <name val="Arial"/>
        <family val="2"/>
        <scheme val="none"/>
      </font>
      <fill>
        <patternFill patternType="none">
          <fgColor rgb="FF000000"/>
          <bgColor auto="1"/>
        </patternFill>
      </fill>
      <alignment horizontal="left" vertical="top" textRotation="0" indent="0" justifyLastLine="0" shrinkToFit="0" readingOrder="0"/>
    </dxf>
    <dxf>
      <border outline="0">
        <bottom style="thin">
          <color rgb="FF000000"/>
        </bottom>
      </border>
    </dxf>
    <dxf>
      <font>
        <b/>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rgb="FF2E8540"/>
        <name val="Arial"/>
        <family val="2"/>
        <scheme val="none"/>
      </font>
      <numFmt numFmtId="30" formatCode="@"/>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border outline="0">
        <top style="thin">
          <color rgb="FF000000"/>
        </top>
      </border>
    </dxf>
    <dxf>
      <font>
        <strike val="0"/>
        <outline val="0"/>
        <shadow val="0"/>
        <u val="none"/>
        <vertAlign val="baseline"/>
        <sz val="12"/>
        <color auto="1"/>
        <name val="Arial"/>
        <family val="2"/>
        <scheme val="none"/>
      </font>
      <fill>
        <patternFill patternType="none">
          <fgColor rgb="FF000000"/>
          <bgColor auto="1"/>
        </patternFill>
      </fill>
      <alignment horizontal="left" vertical="top" textRotation="0" indent="0" justifyLastLine="0" shrinkToFit="0" readingOrder="0"/>
    </dxf>
    <dxf>
      <border outline="0">
        <bottom style="thin">
          <color rgb="FF000000"/>
        </bottom>
      </border>
    </dxf>
    <dxf>
      <font>
        <b/>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rgb="FF2E8540"/>
        <name val="Arial"/>
        <family val="2"/>
        <scheme val="none"/>
      </font>
      <numFmt numFmtId="30" formatCode="@"/>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border outline="0">
        <top style="thin">
          <color rgb="FF000000"/>
        </top>
      </border>
    </dxf>
    <dxf>
      <font>
        <strike val="0"/>
        <outline val="0"/>
        <shadow val="0"/>
        <u val="none"/>
        <vertAlign val="baseline"/>
        <sz val="12"/>
        <color auto="1"/>
        <name val="Arial"/>
        <family val="2"/>
        <scheme val="none"/>
      </font>
      <fill>
        <patternFill patternType="none">
          <fgColor rgb="FF000000"/>
          <bgColor auto="1"/>
        </patternFill>
      </fill>
      <alignment horizontal="left" vertical="top" textRotation="0" indent="0" justifyLastLine="0" shrinkToFit="0" readingOrder="0"/>
    </dxf>
    <dxf>
      <border outline="0">
        <bottom style="thin">
          <color rgb="FF000000"/>
        </bottom>
      </border>
    </dxf>
    <dxf>
      <font>
        <b/>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rgb="FF2E8540"/>
        <name val="Arial"/>
        <family val="2"/>
        <scheme val="none"/>
      </font>
      <numFmt numFmtId="30" formatCode="@"/>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border outline="0">
        <top style="thin">
          <color rgb="FF000000"/>
        </top>
      </border>
    </dxf>
    <dxf>
      <font>
        <strike val="0"/>
        <outline val="0"/>
        <shadow val="0"/>
        <u val="none"/>
        <vertAlign val="baseline"/>
        <sz val="12"/>
        <color auto="1"/>
        <name val="Arial"/>
        <family val="2"/>
        <scheme val="none"/>
      </font>
      <fill>
        <patternFill patternType="none">
          <fgColor rgb="FF000000"/>
          <bgColor auto="1"/>
        </patternFill>
      </fill>
      <alignment horizontal="left" vertical="top" textRotation="0" indent="0" justifyLastLine="0" shrinkToFit="0" readingOrder="0"/>
    </dxf>
    <dxf>
      <border outline="0">
        <bottom style="thin">
          <color rgb="FF000000"/>
        </bottom>
      </border>
    </dxf>
    <dxf>
      <font>
        <b/>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rgb="FF2E8540"/>
        <name val="Arial"/>
        <family val="2"/>
        <scheme val="none"/>
      </font>
      <numFmt numFmtId="30" formatCode="@"/>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border outline="0">
        <top style="thin">
          <color rgb="FF000000"/>
        </top>
      </border>
    </dxf>
    <dxf>
      <font>
        <strike val="0"/>
        <outline val="0"/>
        <shadow val="0"/>
        <u val="none"/>
        <vertAlign val="baseline"/>
        <sz val="12"/>
        <color auto="1"/>
        <name val="Arial"/>
        <family val="2"/>
        <scheme val="none"/>
      </font>
      <fill>
        <patternFill patternType="none">
          <fgColor rgb="FF000000"/>
          <bgColor auto="1"/>
        </patternFill>
      </fill>
      <alignment horizontal="left" vertical="top" textRotation="0" indent="0" justifyLastLine="0" shrinkToFit="0" readingOrder="0"/>
    </dxf>
    <dxf>
      <border outline="0">
        <bottom style="thin">
          <color rgb="FF000000"/>
        </bottom>
      </border>
    </dxf>
    <dxf>
      <font>
        <b/>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indent="0" justifyLastLine="0" shrinkToFit="0" readingOrder="0"/>
    </dxf>
    <dxf>
      <font>
        <strike val="0"/>
        <outline val="0"/>
        <shadow val="0"/>
        <u val="none"/>
        <vertAlign val="baseline"/>
        <sz val="12"/>
        <color rgb="FF2E8540"/>
        <name val="Arial"/>
        <family val="2"/>
        <scheme val="none"/>
      </font>
      <numFmt numFmtId="30" formatCode="@"/>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border outline="0">
        <top style="thin">
          <color rgb="FF000000"/>
        </top>
      </border>
    </dxf>
    <dxf>
      <font>
        <strike val="0"/>
        <outline val="0"/>
        <shadow val="0"/>
        <u val="none"/>
        <vertAlign val="baseline"/>
        <sz val="12"/>
        <color auto="1"/>
        <name val="Arial"/>
        <family val="2"/>
        <scheme val="none"/>
      </font>
      <fill>
        <patternFill patternType="none">
          <fgColor rgb="FF000000"/>
          <bgColor auto="1"/>
        </patternFill>
      </fill>
      <alignment horizontal="left" vertical="top" textRotation="0" indent="0" justifyLastLine="0" shrinkToFit="0" readingOrder="0"/>
    </dxf>
    <dxf>
      <border outline="0">
        <bottom style="thin">
          <color rgb="FF000000"/>
        </bottom>
      </border>
    </dxf>
    <dxf>
      <font>
        <b/>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rgb="FF2E8540"/>
        <name val="Arial"/>
        <family val="2"/>
        <scheme val="none"/>
      </font>
      <numFmt numFmtId="30" formatCode="@"/>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border outline="0">
        <top style="thin">
          <color rgb="FF000000"/>
        </top>
      </border>
    </dxf>
    <dxf>
      <font>
        <strike val="0"/>
        <outline val="0"/>
        <shadow val="0"/>
        <u val="none"/>
        <vertAlign val="baseline"/>
        <sz val="12"/>
        <color auto="1"/>
        <name val="Arial"/>
        <family val="2"/>
        <scheme val="none"/>
      </font>
      <fill>
        <patternFill patternType="none">
          <fgColor rgb="FF000000"/>
          <bgColor auto="1"/>
        </patternFill>
      </fill>
      <alignment horizontal="left" vertical="top" textRotation="0" indent="0" justifyLastLine="0" shrinkToFit="0" readingOrder="0"/>
    </dxf>
    <dxf>
      <border outline="0">
        <bottom style="thin">
          <color rgb="FF000000"/>
        </bottom>
      </border>
    </dxf>
    <dxf>
      <font>
        <b/>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rgb="FF2E8540"/>
        <name val="Arial"/>
        <family val="2"/>
        <scheme val="none"/>
      </font>
      <numFmt numFmtId="30" formatCode="@"/>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border outline="0">
        <top style="thin">
          <color rgb="FF000000"/>
        </top>
      </border>
    </dxf>
    <dxf>
      <font>
        <strike val="0"/>
        <outline val="0"/>
        <shadow val="0"/>
        <u val="none"/>
        <vertAlign val="baseline"/>
        <sz val="12"/>
        <color auto="1"/>
        <name val="Arial"/>
        <family val="2"/>
        <scheme val="none"/>
      </font>
      <fill>
        <patternFill patternType="none">
          <fgColor rgb="FF000000"/>
          <bgColor auto="1"/>
        </patternFill>
      </fill>
      <alignment horizontal="left" vertical="top" textRotation="0" indent="0" justifyLastLine="0" shrinkToFit="0" readingOrder="0"/>
    </dxf>
    <dxf>
      <border outline="0">
        <bottom style="thin">
          <color rgb="FF000000"/>
        </bottom>
      </border>
    </dxf>
    <dxf>
      <font>
        <b/>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rgb="FF2E8540"/>
        <name val="Arial"/>
        <family val="2"/>
        <scheme val="none"/>
      </font>
      <numFmt numFmtId="30" formatCode="@"/>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border outline="0">
        <top style="thin">
          <color rgb="FF000000"/>
        </top>
      </border>
    </dxf>
    <dxf>
      <font>
        <strike val="0"/>
        <outline val="0"/>
        <shadow val="0"/>
        <u val="none"/>
        <vertAlign val="baseline"/>
        <sz val="12"/>
        <color auto="1"/>
        <name val="Arial"/>
        <family val="2"/>
        <scheme val="none"/>
      </font>
      <fill>
        <patternFill patternType="none">
          <fgColor rgb="FF000000"/>
          <bgColor auto="1"/>
        </patternFill>
      </fill>
      <alignment horizontal="left" vertical="top" textRotation="0" indent="0" justifyLastLine="0" shrinkToFit="0" readingOrder="0"/>
    </dxf>
    <dxf>
      <border outline="0">
        <bottom style="thin">
          <color rgb="FF000000"/>
        </bottom>
      </border>
    </dxf>
    <dxf>
      <font>
        <b/>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rgb="FF2E8540"/>
        <name val="Arial"/>
        <family val="2"/>
        <scheme val="none"/>
      </font>
      <numFmt numFmtId="30" formatCode="@"/>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border outline="0">
        <top style="thin">
          <color rgb="FF000000"/>
        </top>
      </border>
    </dxf>
    <dxf>
      <font>
        <strike val="0"/>
        <outline val="0"/>
        <shadow val="0"/>
        <u val="none"/>
        <vertAlign val="baseline"/>
        <sz val="12"/>
        <color auto="1"/>
        <name val="Arial"/>
        <family val="2"/>
        <scheme val="none"/>
      </font>
      <fill>
        <patternFill patternType="none">
          <fgColor rgb="FF000000"/>
          <bgColor auto="1"/>
        </patternFill>
      </fill>
      <alignment horizontal="left" vertical="top" textRotation="0" indent="0" justifyLastLine="0" shrinkToFit="0" readingOrder="0"/>
    </dxf>
    <dxf>
      <border outline="0">
        <bottom style="thin">
          <color rgb="FF000000"/>
        </bottom>
      </border>
    </dxf>
    <dxf>
      <font>
        <b/>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rgb="FF2E8540"/>
        <name val="Arial"/>
        <family val="2"/>
        <scheme val="none"/>
      </font>
      <numFmt numFmtId="30" formatCode="@"/>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border outline="0">
        <top style="thin">
          <color rgb="FF000000"/>
        </top>
      </border>
    </dxf>
    <dxf>
      <font>
        <strike val="0"/>
        <outline val="0"/>
        <shadow val="0"/>
        <u val="none"/>
        <vertAlign val="baseline"/>
        <sz val="12"/>
        <color auto="1"/>
        <name val="Arial"/>
        <family val="2"/>
        <scheme val="none"/>
      </font>
      <fill>
        <patternFill patternType="none">
          <fgColor rgb="FF000000"/>
          <bgColor auto="1"/>
        </patternFill>
      </fill>
      <alignment horizontal="left" vertical="top" textRotation="0" indent="0" justifyLastLine="0" shrinkToFit="0" readingOrder="0"/>
    </dxf>
    <dxf>
      <border outline="0">
        <bottom style="thin">
          <color rgb="FF000000"/>
        </bottom>
      </border>
    </dxf>
    <dxf>
      <font>
        <b/>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rgb="FF2E8540"/>
        <name val="Arial"/>
        <family val="2"/>
        <scheme val="none"/>
      </font>
      <numFmt numFmtId="30" formatCode="@"/>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border outline="0">
        <top style="thin">
          <color rgb="FF000000"/>
        </top>
      </border>
    </dxf>
    <dxf>
      <font>
        <strike val="0"/>
        <outline val="0"/>
        <shadow val="0"/>
        <u val="none"/>
        <vertAlign val="baseline"/>
        <sz val="12"/>
        <color auto="1"/>
        <name val="Arial"/>
        <family val="2"/>
        <scheme val="none"/>
      </font>
      <fill>
        <patternFill patternType="none">
          <fgColor rgb="FF000000"/>
          <bgColor auto="1"/>
        </patternFill>
      </fill>
      <alignment horizontal="left" vertical="top" textRotation="0" indent="0" justifyLastLine="0" shrinkToFit="0" readingOrder="0"/>
    </dxf>
    <dxf>
      <border outline="0">
        <bottom style="thin">
          <color rgb="FF000000"/>
        </bottom>
      </border>
    </dxf>
    <dxf>
      <font>
        <b/>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rgb="FF2E8540"/>
        <name val="Arial"/>
        <family val="2"/>
        <scheme val="none"/>
      </font>
      <numFmt numFmtId="30" formatCode="@"/>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border outline="0">
        <top style="thin">
          <color rgb="FF000000"/>
        </top>
      </border>
    </dxf>
    <dxf>
      <font>
        <strike val="0"/>
        <outline val="0"/>
        <shadow val="0"/>
        <u val="none"/>
        <vertAlign val="baseline"/>
        <sz val="12"/>
        <color auto="1"/>
        <name val="Arial"/>
        <family val="2"/>
        <scheme val="none"/>
      </font>
      <fill>
        <patternFill patternType="none">
          <fgColor rgb="FF000000"/>
          <bgColor auto="1"/>
        </patternFill>
      </fill>
      <alignment horizontal="left" vertical="top" textRotation="0" indent="0" justifyLastLine="0" shrinkToFit="0" readingOrder="0"/>
    </dxf>
    <dxf>
      <border outline="0">
        <bottom style="thin">
          <color rgb="FF000000"/>
        </bottom>
      </border>
    </dxf>
    <dxf>
      <font>
        <b/>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rgb="FF2E8540"/>
        <name val="Arial"/>
        <family val="2"/>
        <scheme val="none"/>
      </font>
      <numFmt numFmtId="30" formatCode="@"/>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border outline="0">
        <top style="thin">
          <color rgb="FF000000"/>
        </top>
      </border>
    </dxf>
    <dxf>
      <font>
        <strike val="0"/>
        <outline val="0"/>
        <shadow val="0"/>
        <u val="none"/>
        <vertAlign val="baseline"/>
        <sz val="12"/>
        <color auto="1"/>
        <name val="Arial"/>
        <family val="2"/>
        <scheme val="none"/>
      </font>
      <fill>
        <patternFill patternType="none">
          <fgColor rgb="FF000000"/>
          <bgColor auto="1"/>
        </patternFill>
      </fill>
      <alignment horizontal="left" vertical="top" textRotation="0" indent="0" justifyLastLine="0" shrinkToFit="0" readingOrder="0"/>
    </dxf>
    <dxf>
      <border outline="0">
        <bottom style="thin">
          <color rgb="FF000000"/>
        </bottom>
      </border>
    </dxf>
    <dxf>
      <font>
        <b/>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rgb="FF2E8540"/>
        <name val="Arial"/>
        <family val="2"/>
        <scheme val="none"/>
      </font>
      <numFmt numFmtId="30" formatCode="@"/>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border outline="0">
        <top style="thin">
          <color rgb="FF000000"/>
        </top>
      </border>
    </dxf>
    <dxf>
      <font>
        <strike val="0"/>
        <outline val="0"/>
        <shadow val="0"/>
        <u val="none"/>
        <vertAlign val="baseline"/>
        <sz val="12"/>
        <color auto="1"/>
        <name val="Arial"/>
        <family val="2"/>
        <scheme val="none"/>
      </font>
      <fill>
        <patternFill patternType="none">
          <fgColor rgb="FF000000"/>
          <bgColor auto="1"/>
        </patternFill>
      </fill>
      <alignment horizontal="left" vertical="top" textRotation="0" indent="0" justifyLastLine="0" shrinkToFit="0" readingOrder="0"/>
    </dxf>
    <dxf>
      <border outline="0">
        <bottom style="thin">
          <color rgb="FF000000"/>
        </bottom>
      </border>
    </dxf>
    <dxf>
      <font>
        <b/>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164" formatCode="yyyy\-mm\-dd;@"/>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rgb="FF2E8540"/>
        <name val="Arial"/>
        <family val="2"/>
        <scheme val="none"/>
      </font>
      <numFmt numFmtId="30" formatCode="@"/>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30" formatCode="@"/>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numFmt numFmtId="0" formatCode="General"/>
      <fill>
        <patternFill patternType="solid">
          <fgColor indexed="64"/>
          <bgColor theme="0" tint="-0.14999847407452621"/>
        </patternFill>
      </fill>
      <alignment horizontal="left" vertical="top" textRotation="0" wrapText="1" indent="0" justifyLastLine="0" shrinkToFit="0" readingOrder="0"/>
    </dxf>
    <dxf>
      <border outline="0">
        <top style="thin">
          <color indexed="64"/>
        </top>
      </border>
    </dxf>
    <dxf>
      <font>
        <strike val="0"/>
        <outline val="0"/>
        <shadow val="0"/>
        <u val="none"/>
        <vertAlign val="baseline"/>
        <sz val="12"/>
        <color auto="1"/>
        <name val="Arial"/>
        <family val="2"/>
        <scheme val="none"/>
      </font>
      <fill>
        <patternFill patternType="none">
          <fgColor indexed="64"/>
          <bgColor auto="1"/>
        </patternFill>
      </fill>
      <alignment horizontal="left" vertical="top" textRotation="0" indent="0" justifyLastLine="0" shrinkToFit="0" readingOrder="0"/>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theme="1"/>
        <name val="Arial"/>
        <family val="2"/>
        <scheme val="none"/>
      </font>
      <numFmt numFmtId="164" formatCode="yyyy\-mm\-dd;@"/>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theme="1"/>
        <name val="Arial"/>
        <family val="2"/>
        <scheme val="none"/>
      </font>
      <numFmt numFmtId="164" formatCode="yyyy\-mm\-dd;@"/>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theme="1"/>
        <name val="Arial"/>
        <family val="2"/>
        <scheme val="none"/>
      </font>
      <numFmt numFmtId="164" formatCode="yyyy\-mm\-dd;@"/>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theme="1"/>
        <name val="Arial"/>
        <family val="2"/>
        <scheme val="none"/>
      </font>
      <numFmt numFmtId="164" formatCode="yyyy\-mm\-dd;@"/>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theme="1"/>
        <name val="Arial"/>
        <family val="2"/>
        <scheme val="none"/>
      </font>
      <numFmt numFmtId="164" formatCode="yyyy\-mm\-dd;@"/>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theme="1"/>
        <name val="Arial"/>
        <family val="2"/>
        <scheme val="none"/>
      </font>
      <numFmt numFmtId="164" formatCode="yyyy\-mm\-dd;@"/>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theme="1"/>
        <name val="Arial"/>
        <family val="2"/>
        <scheme val="none"/>
      </font>
      <numFmt numFmtId="164" formatCode="yyyy\-mm\-dd;@"/>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theme="1"/>
        <name val="Arial"/>
        <family val="2"/>
        <scheme val="none"/>
      </font>
      <numFmt numFmtId="164" formatCode="yyyy\-mm\-dd;@"/>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theme="1"/>
        <name val="Arial"/>
        <family val="2"/>
        <scheme val="none"/>
      </font>
      <numFmt numFmtId="164" formatCode="yyyy\-mm\-dd;@"/>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theme="1"/>
        <name val="Arial"/>
        <family val="2"/>
        <scheme val="none"/>
      </font>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theme="1"/>
        <name val="Arial"/>
        <family val="2"/>
        <scheme val="none"/>
      </font>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theme="1"/>
        <name val="Arial"/>
        <family val="2"/>
        <scheme val="none"/>
      </font>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theme="1"/>
        <name val="Arial"/>
        <family val="2"/>
        <scheme val="none"/>
      </font>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theme="1"/>
        <name val="Arial"/>
        <family val="2"/>
        <scheme val="none"/>
      </font>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theme="1"/>
        <name val="Arial"/>
        <family val="2"/>
        <scheme val="none"/>
      </font>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theme="1"/>
        <name val="Arial"/>
        <family val="2"/>
        <scheme val="none"/>
      </font>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theme="1"/>
        <name val="Arial"/>
        <family val="2"/>
        <scheme val="none"/>
      </font>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theme="1"/>
        <name val="Arial"/>
        <family val="2"/>
        <scheme val="none"/>
      </font>
      <fill>
        <patternFill patternType="solid">
          <fgColor indexed="64"/>
          <bgColor theme="0" tint="-0.14999847407452621"/>
        </patternFill>
      </fill>
      <alignment horizontal="left" vertical="top" textRotation="0" wrapText="1" indent="0" justifyLastLine="0" shrinkToFit="0" readingOrder="0"/>
    </dxf>
    <dxf>
      <font>
        <strike val="0"/>
        <outline val="0"/>
        <shadow val="0"/>
        <u val="none"/>
        <vertAlign val="baseline"/>
        <sz val="12"/>
        <color theme="1"/>
        <name val="Arial"/>
        <family val="2"/>
        <scheme val="none"/>
      </font>
      <alignment horizontal="left" vertical="center" textRotation="0" wrapText="1" indent="0" justifyLastLine="0" shrinkToFit="0" readingOrder="0"/>
    </dxf>
    <dxf>
      <font>
        <b/>
        <i val="0"/>
        <strike val="0"/>
        <condense val="0"/>
        <extend val="0"/>
        <outline val="0"/>
        <shadow val="0"/>
        <u val="none"/>
        <vertAlign val="baseline"/>
        <sz val="12"/>
        <color theme="1"/>
        <name val="Arial"/>
        <family val="2"/>
        <scheme val="none"/>
      </font>
      <numFmt numFmtId="30" formatCode="@"/>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numFmt numFmtId="30" formatCode="@"/>
      <alignment horizontal="left" vertical="top" textRotation="0" wrapText="1" indent="0" justifyLastLine="0" shrinkToFit="0" readingOrder="0"/>
      <border diagonalUp="0" diagonalDown="0">
        <left/>
        <right style="thin">
          <color indexed="64"/>
        </right>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rgb="FFCFDCE3"/>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sz val="11"/>
        <color theme="1"/>
        <name val="Arial"/>
        <family val="2"/>
        <scheme val="none"/>
      </font>
      <border>
        <bottom style="thin">
          <color auto="1"/>
        </bottom>
        <vertical/>
        <horizontal/>
      </border>
    </dxf>
    <dxf>
      <font>
        <sz val="11"/>
        <color theme="1"/>
        <name val="Arial"/>
        <family val="2"/>
        <scheme val="none"/>
      </font>
      <border>
        <left style="thin">
          <color auto="1"/>
        </left>
        <right style="thin">
          <color auto="1"/>
        </right>
        <top style="thin">
          <color auto="1"/>
        </top>
        <bottom style="thin">
          <color auto="1"/>
        </bottom>
        <vertical/>
        <horizontal/>
      </border>
    </dxf>
    <dxf>
      <font>
        <b/>
        <color theme="1"/>
      </font>
    </dxf>
    <dxf>
      <font>
        <b/>
        <color theme="1"/>
      </font>
      <fill>
        <patternFill patternType="solid">
          <fgColor theme="0" tint="-0.14999847407452621"/>
          <bgColor theme="0" tint="-0.14999847407452621"/>
        </patternFill>
      </fill>
      <border>
        <bottom style="thin">
          <color theme="0"/>
        </bottom>
      </border>
    </dxf>
    <dxf>
      <border>
        <top style="thin">
          <color theme="0" tint="-0.34998626667073579"/>
        </top>
      </border>
    </dxf>
    <dxf>
      <font>
        <b/>
        <color theme="1"/>
      </font>
    </dxf>
    <dxf>
      <font>
        <b/>
        <color theme="1"/>
      </font>
      <fill>
        <patternFill patternType="solid">
          <fgColor theme="0" tint="-0.14999847407452621"/>
          <bgColor theme="0" tint="-0.14999847407452621"/>
        </patternFill>
      </fill>
      <border>
        <top style="thin">
          <color auto="1"/>
        </top>
        <bottom style="thin">
          <color auto="1"/>
        </bottom>
      </border>
    </dxf>
    <dxf>
      <border>
        <right style="thin">
          <color auto="1"/>
        </right>
      </border>
    </dxf>
    <dxf>
      <font>
        <b/>
        <color theme="1"/>
      </font>
      <border>
        <left style="medium">
          <color theme="1" tint="0.499984740745262"/>
        </left>
        <right style="medium">
          <color theme="1" tint="0.499984740745262"/>
        </right>
        <top style="medium">
          <color theme="1" tint="0.499984740745262"/>
        </top>
        <bottom style="medium">
          <color theme="1" tint="0.499984740745262"/>
        </bottom>
      </border>
    </dxf>
    <dxf>
      <font>
        <b/>
        <color theme="1"/>
      </font>
      <fill>
        <patternFill>
          <bgColor rgb="FFCFDCE3"/>
        </patternFill>
      </fill>
      <border>
        <left style="thin">
          <color auto="1"/>
        </left>
        <right style="thin">
          <color auto="1"/>
        </right>
        <top style="thin">
          <color auto="1"/>
        </top>
        <bottom style="thin">
          <color auto="1"/>
        </bottom>
        <vertical style="thin">
          <color auto="1"/>
        </vertical>
        <horizontal style="thin">
          <color auto="1"/>
        </horizontal>
      </border>
    </dxf>
    <dxf>
      <font>
        <color theme="1"/>
      </font>
      <border>
        <left style="thin">
          <color auto="1"/>
        </left>
        <right style="thin">
          <color auto="1"/>
        </right>
        <top style="thin">
          <color auto="1"/>
        </top>
        <bottom style="thin">
          <color auto="1"/>
        </bottom>
        <horizontal style="thin">
          <color theme="0" tint="-0.14999847407452621"/>
        </horizontal>
      </border>
    </dxf>
    <dxf>
      <font>
        <b/>
        <i val="0"/>
      </font>
      <fill>
        <patternFill>
          <bgColor rgb="FFCFDCE3"/>
        </patternFill>
      </fill>
    </dxf>
    <dxf>
      <border>
        <left style="thin">
          <color theme="1"/>
        </left>
        <right style="thin">
          <color theme="1"/>
        </right>
        <top style="thin">
          <color theme="1"/>
        </top>
        <bottom style="thin">
          <color theme="1"/>
        </bottom>
        <vertical style="thin">
          <color theme="1"/>
        </vertical>
        <horizontal style="thin">
          <color theme="1"/>
        </horizontal>
      </border>
    </dxf>
  </dxfs>
  <tableStyles count="4" defaultTableStyle="TableStyleMedium2" defaultPivotStyle="PivotStyleLight16">
    <tableStyle name="DfE" pivot="0" count="2" xr9:uid="{80DF46EC-B93D-4ACE-961B-960A190A54A9}">
      <tableStyleElement type="wholeTable" dxfId="1034"/>
      <tableStyleElement type="headerRow" dxfId="1033"/>
    </tableStyle>
    <tableStyle name="DfE 2" pivot="0" count="0" xr9:uid="{D0282719-6D52-42AB-84AB-80A5D0E49EB5}"/>
    <tableStyle name="DfE_Pivot" table="0" count="9" xr9:uid="{C2DE36F5-6FCF-40A2-8FC5-8EB3E4D5FE77}">
      <tableStyleElement type="wholeTable" dxfId="1032"/>
      <tableStyleElement type="headerRow" dxfId="1031"/>
      <tableStyleElement type="totalRow" dxfId="1030"/>
      <tableStyleElement type="firstColumn" dxfId="1029"/>
      <tableStyleElement type="firstSubtotalRow" dxfId="1028"/>
      <tableStyleElement type="secondSubtotalRow" dxfId="1027"/>
      <tableStyleElement type="secondColumnSubheading" dxfId="1026"/>
      <tableStyleElement type="firstRowSubheading" dxfId="1025"/>
      <tableStyleElement type="secondRowSubheading" dxfId="1024"/>
    </tableStyle>
    <tableStyle name="DfE_Slicer" pivot="0" table="0" count="10" xr9:uid="{F525315B-19B4-4882-B728-F9AA3C737E3A}">
      <tableStyleElement type="wholeTable" dxfId="1023"/>
      <tableStyleElement type="headerRow" dxfId="1022"/>
    </tableStyle>
  </tableStyles>
  <colors>
    <mruColors>
      <color rgb="FF2E8540"/>
      <color rgb="FFCFDCE3"/>
      <color rgb="FF92D050"/>
      <color rgb="FFEE0000"/>
      <color rgb="FFFFFFFF"/>
      <color rgb="FFBFBFBF"/>
      <color rgb="FFF5F8F9"/>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sz val="11"/>
            <color rgb="FF828282"/>
            <name val="Arial"/>
            <family val="2"/>
            <scheme val="none"/>
          </font>
          <fill>
            <patternFill patternType="solid">
              <fgColor auto="1"/>
              <bgColor rgb="FFF5F8F9"/>
            </patternFill>
          </fill>
          <border>
            <left style="thin">
              <color rgb="FFCCCCCC"/>
            </left>
            <right style="thin">
              <color rgb="FFCCCCCC"/>
            </right>
            <top style="thin">
              <color rgb="FFCCCCCC"/>
            </top>
            <bottom style="thin">
              <color rgb="FFCCCCCC"/>
            </bottom>
            <vertical/>
            <horizontal/>
          </border>
        </dxf>
        <dxf>
          <font>
            <sz val="11"/>
            <color rgb="FF000000"/>
            <name val="Arial"/>
            <family val="2"/>
            <scheme val="none"/>
          </font>
          <fill>
            <patternFill patternType="solid">
              <fgColor auto="1"/>
              <bgColor rgb="FFCFDCE3"/>
            </patternFill>
          </fill>
          <border>
            <left style="thin">
              <color auto="1"/>
            </left>
            <right style="thin">
              <color auto="1"/>
            </right>
            <top style="thin">
              <color auto="1"/>
            </top>
            <bottom style="thin">
              <color auto="1"/>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DfE_Slicer">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380310</xdr:colOff>
      <xdr:row>1</xdr:row>
      <xdr:rowOff>2016</xdr:rowOff>
    </xdr:from>
    <xdr:to>
      <xdr:col>2</xdr:col>
      <xdr:colOff>535010</xdr:colOff>
      <xdr:row>1</xdr:row>
      <xdr:rowOff>1057565</xdr:rowOff>
    </xdr:to>
    <xdr:pic>
      <xdr:nvPicPr>
        <xdr:cNvPr id="3" name="Graphic 19" descr="Department for Education logo">
          <a:extLst>
            <a:ext uri="{FF2B5EF4-FFF2-40B4-BE49-F238E27FC236}">
              <a16:creationId xmlns:a16="http://schemas.microsoft.com/office/drawing/2014/main" id="{8FE8A339-2A84-4E06-A7C0-502946D0BD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80310" y="383016"/>
          <a:ext cx="1781955" cy="1049199"/>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3" adjustColumnWidth="0" connectionId="19" xr16:uid="{5AF86C75-FDB9-49B5-A02D-CEAD31F5158D}" autoFormatId="16" applyNumberFormats="0" applyBorderFormats="0" applyFontFormats="0" applyPatternFormats="0" applyAlignmentFormats="0" applyWidthHeightFormats="0">
  <queryTableRefresh nextId="59">
    <queryTableFields count="17">
      <queryTableField id="24" name="TIDP Worksheet" tableColumnId="24"/>
      <queryTableField id="53" name="Deliverable ID (DEIR)" tableColumnId="1"/>
      <queryTableField id="48" name="Information Container Filename" tableColumnId="2"/>
      <queryTableField id="49" name="Information Container Description" tableColumnId="3"/>
      <queryTableField id="27" name="Information Container Filename and Description" tableColumnId="27"/>
      <queryTableField id="54" name="Deliverable Name (DEIR)" tableColumnId="4"/>
      <queryTableField id="55" name="Uniclass PM Level 3 Classification (DEIR)" tableColumnId="5"/>
      <queryTableField id="14" name="Security Classification" tableColumnId="14"/>
      <queryTableField id="30" name="Information Exchange 001_x000a_Delivery Issue" tableColumnId="30"/>
      <queryTableField id="31" name="Information Exchange 002_x000a_Delivery Issue" tableColumnId="31"/>
      <queryTableField id="32" name="Information Exchange 003_x000a_Delivery Issue" tableColumnId="32"/>
      <queryTableField id="33" name="Information Exchange 004_x000a_Delivery Issue" tableColumnId="33"/>
      <queryTableField id="34" name="Information Exchange 005_x000a_Delivery Issue" tableColumnId="34"/>
      <queryTableField id="35" name="Information Exchange 006_x000a_Delivery Issue" tableColumnId="35"/>
      <queryTableField id="36" name="Information Exchange 007_x000a_Delivery Issue" tableColumnId="36"/>
      <queryTableField id="37" name="Information Exchange 008_x000a_Delivery Issue" tableColumnId="37"/>
      <queryTableField id="38" name="Information Exchange 009_x000a_Delivery Issue" tableColumnId="38"/>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adjustColumnWidth="0" connectionId="29" xr16:uid="{B253E567-1C2A-400E-993D-9008B6C02A27}" autoFormatId="16" applyNumberFormats="0" applyBorderFormats="0" applyFontFormats="0" applyPatternFormats="0" applyAlignmentFormats="0" applyWidthHeightFormats="0">
  <queryTableRefresh nextId="6">
    <queryTableFields count="3">
      <queryTableField id="4" name="Deliverable ID (DEIR)" tableColumnId="1"/>
      <queryTableField id="2" name="Information Container Filename" tableColumnId="2"/>
      <queryTableField id="3" name="Information Container Description" tableColumnId="3"/>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3" adjustColumnWidth="0" connectionId="30" xr16:uid="{750519FC-9E9A-4EC7-A1DC-9D142681EA0B}" autoFormatId="16" applyNumberFormats="0" applyBorderFormats="0" applyFontFormats="0" applyPatternFormats="0" applyAlignmentFormats="0" applyWidthHeightFormats="0">
  <queryTableRefresh nextId="44">
    <queryTableFields count="9">
      <queryTableField id="21" name="Project Code_x000d__x000a_(Automated)" tableColumnId="20"/>
      <queryTableField id="20" name="Originator Code_x000d__x000a_(Automated)" tableColumnId="19"/>
      <queryTableField id="19" name="Functional Breakdown_x000d__x000a_(Automated)" tableColumnId="18"/>
      <queryTableField id="18" name="Spatial Breakdown Code_x000d__x000a_(Automated)" tableColumnId="17"/>
      <queryTableField id="17" name="Form Code_x000d__x000a_(Automated)" tableColumnId="16"/>
      <queryTableField id="15" name="Discipline Code_x000d__x000a_(Automated)" tableColumnId="14"/>
      <queryTableField id="41" name="Number_x000d__x000a_(Automated)" tableColumnId="24"/>
      <queryTableField id="39" name="Description_x000d__x000a_(Automated)" tableColumnId="23"/>
      <queryTableField id="43" name="Deliverable ID (DEIR)" tableColumnId="1"/>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2" backgroundRefresh="0" adjustColumnWidth="0" connectionId="21" xr16:uid="{83AEBA0C-0C65-4A0F-BCDA-4EE369DEEBAE}" autoFormatId="16" applyNumberFormats="0" applyBorderFormats="0" applyFontFormats="0" applyPatternFormats="0" applyAlignmentFormats="0" applyWidthHeightFormats="0">
  <queryTableRefresh nextId="13">
    <queryTableFields count="11">
      <queryTableField id="1" name="Information Container Filename" tableColumnId="1"/>
      <queryTableField id="11" name="Information Container Description" tableColumnId="11"/>
      <queryTableField id="2" name="Project Code" tableColumnId="2"/>
      <queryTableField id="3" name="Originator Code" tableColumnId="3"/>
      <queryTableField id="4" name="Functional Breakdown Code" tableColumnId="4"/>
      <queryTableField id="5" name="Spatial Breakdown Code" tableColumnId="5"/>
      <queryTableField id="6" name="Form Code" tableColumnId="6"/>
      <queryTableField id="7" name="Discipline Code" tableColumnId="7"/>
      <queryTableField id="8" name="Number" tableColumnId="8"/>
      <queryTableField id="9" name="Description" tableColumnId="9"/>
      <queryTableField id="10" name="Automated Assurance" tableColumnId="10"/>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34.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5.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36.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5A3CF410-CCCF-454F-BB18-2EF84B6FE027}" name="tbl_01_Instructions" displayName="tbl_01_Instructions" ref="B2:C11" totalsRowShown="0" headerRowDxfId="1021" headerRowBorderDxfId="1020" tableBorderDxfId="1019" headerRowCellStyle="Normal 2">
  <autoFilter ref="B2:C11" xr:uid="{5A3CF410-CCCF-454F-BB18-2EF84B6FE027}"/>
  <tableColumns count="2">
    <tableColumn id="1" xr3:uid="{EE75396C-5560-49F2-8658-5DC97E13A66A}" name="ID" dataDxfId="1018" dataCellStyle="Normal 2"/>
    <tableColumn id="2" xr3:uid="{B090A150-69F7-4D49-886B-7F11F5BC8641}" name="Instructions " dataDxfId="1017" dataCellStyle="Normal 2"/>
  </tableColumns>
  <tableStyleInfo name="Df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4CA3996-5DEF-45B7-9C96-8EB3FF7CB2FC}" name="tbl_10_TIDP" displayName="tbl_10_TIDP" ref="B2:AQ200" totalsRowShown="0" headerRowDxfId="675" dataDxfId="673" headerRowBorderDxfId="674" tableBorderDxfId="672">
  <autoFilter ref="B2:AQ200" xr:uid="{A7A5A737-CE40-4ACA-99CF-5B55F1CA13FC}"/>
  <tableColumns count="42">
    <tableColumn id="14" xr3:uid="{7A251292-5B36-4EA8-85A8-E6532ECEBCA3}" name="TIDP Worksheet_x000a_(Automated)" dataDxfId="671">
      <calculatedColumnFormula array="1">_xlfn.TEXTAFTER(CELL("filename",A1),"]")</calculatedColumnFormula>
    </tableColumn>
    <tableColumn id="13" xr3:uid="{88CC6A1B-A9A6-4B6A-AEA5-FDC123757552}" name="Project Code_x000a_(Automated)" dataDxfId="670">
      <calculatedColumnFormula array="1">tbL_Input_Project[Project Code]</calculatedColumnFormula>
    </tableColumn>
    <tableColumn id="1" xr3:uid="{B4A2FE80-827F-4DB8-8E7B-02C698CA966C}" name="Originator Code_x000a_(Automated)" dataDxfId="669">
      <calculatedColumnFormula>INDEX(tbL_Input_Originator[],
MATCH("10_TIDP",tbL_Input_Originator[Worksheet]),
MATCH("Originator Code",tbL_Input_Originator[#Headers])
)</calculatedColumnFormula>
    </tableColumn>
    <tableColumn id="2" xr3:uid="{A67E30D9-371D-4833-8671-06BC2734369F}" name="Functional Breakdown Code_x000a_(Picklist)" dataDxfId="668"/>
    <tableColumn id="3" xr3:uid="{EE1E67A6-EADD-4BE4-B8E9-AF3C291B6B7B}" name="Spatial _x000a_Breakdown Code_x000a_(Picklist)" dataDxfId="667"/>
    <tableColumn id="4" xr3:uid="{DE814E57-1060-4881-9A9E-AED01239986E}" name="Form_x000a_Code_x000a_(Picklist)" dataDxfId="666"/>
    <tableColumn id="5" xr3:uid="{F4AB22E0-F3A1-4670-B468-4172956F6433}" name="Discipline Codes_x000a_(Picklist)" dataDxfId="665"/>
    <tableColumn id="6" xr3:uid="{54AC13F0-8E4B-44DB-AE65-CEDC8FB1A422}" name="Number _x000a_(4 Digits)_x000a_(Manual)" dataDxfId="664"/>
    <tableColumn id="7" xr3:uid="{9EE27AC2-4C50-4B6A-B7EB-6098A978C0B8}" name="Description _x000a_(Manual Text)" dataDxfId="663"/>
    <tableColumn id="8" xr3:uid="{10928D0F-A8CF-41F2-9C4C-286A30392CDC}" name="Deliverable ID (DEIR)_x000a_(Manual)" dataDxfId="662"/>
    <tableColumn id="9" xr3:uid="{0D35D89D-8F34-4289-816D-D1A19D98D1D7}" name="Information _x000a_Container File ID_x000a_(Automated)" dataDxfId="661">
      <calculatedColumnFormula>IF(OR(ISBLANK(C3),ISBLANK(D3),ISBLANK(E3),ISBLANK(F3),ISBLANK(G3),ISBLANK(H3),ISBLANK(I3)),"",CONCATENATE(C3,"-",D3,"-",E3,"-",F3,"-",G3,"-",H3,"-",I3))</calculatedColumnFormula>
    </tableColumn>
    <tableColumn id="10" xr3:uid="{7DE927E0-10C2-4FC7-AA28-CAB94D761EEA}" name="Information Container Filename and Description_x000a_(Automated)" dataDxfId="660">
      <calculatedColumnFormula>IF(OR(ISBLANK(C3),ISBLANK(D3),ISBLANK(E3),ISBLANK(F3),ISBLANK(G3),ISBLANK(H3),ISBLANK(I3),ISBLANK(J3),ISBLANK(K3)),"",CONCATENATE(C3,"-",D3,"-",E3,"-",F3,"-",G3,"-",H3,"-",I3,"-",J3,""))</calculatedColumnFormula>
    </tableColumn>
    <tableColumn id="12" xr3:uid="{010601DF-E045-49C1-B2E1-B9EFB5339948}" name="Deliverable Name (DEIR Lookup)_x000a_(Automated)" dataDxfId="659">
      <calculatedColumnFormula array="1">IFERROR(_xlfn.TEXTJOIN("
",TRUE,_xlfn.XLOOKUP(_xlfn.TEXTSPLIT(K3,"
"),
tbl_Lookup_DEIR[ID (DEIR Lookup)],
tbl_Lookup_DEIR[Name (DEIR Lookup)],
"")),"")</calculatedColumnFormula>
    </tableColumn>
    <tableColumn id="15" xr3:uid="{D2CA4B59-4622-43CD-9FA1-947C932E1545}" name="Uniclass PM Level 3 Classification (DEIR Lookup)_x000a_(Automated)" dataDxfId="658">
      <calculatedColumnFormula array="1">IFERROR(_xlfn.TEXTJOIN("
",TRUE,_xlfn.XLOOKUP(_xlfn.TEXTSPLIT(K3,"
"),
tbl_Lookup_DEIR[ID (DEIR Lookup)],
tbl_Lookup_DEIR[Uniclass PM Level 3 Classification (DEIR Lookup)],
"")),"")</calculatedColumnFormula>
    </tableColumn>
    <tableColumn id="18" xr3:uid="{E42B2526-F0BD-44D9-80C2-386895445DC4}" name="Security Classification" dataDxfId="657"/>
    <tableColumn id="19" xr3:uid="{C60E4F88-C5CC-4B4C-BBE0-596FD5FAC5C4}" name="Information Exchange 001_x000a_Estimated Production_x000a_Duration_x000a_(Weeks)" dataDxfId="656"/>
    <tableColumn id="20" xr3:uid="{B5EE10BC-D80A-4A26-A99F-7BC31BCAFF68}" name="Information Exchange 001 _x000a_Preceding Task_x000a_(Row Reference if applicable)" dataDxfId="655"/>
    <tableColumn id="21" xr3:uid="{B28C4566-E45C-4196-8AF2-2AE64C3AAE92}" name="Information Exchange 001_x000a_Delivery Issue_x000a_(YYYY-MM-DD)" dataDxfId="654"/>
    <tableColumn id="22" xr3:uid="{E74B2762-9490-44C1-98A7-1FC3B77553AA}" name="Information Exchange 002_x000a_Estimated Production_x000a_Duration_x000a_(Weeks)" dataDxfId="653"/>
    <tableColumn id="23" xr3:uid="{8DF6C415-ECCD-43AD-B255-910F9C296803}" name="Information Exchange 002_x000a_Preceding Task_x000a_(Row Reference if applicable)" dataDxfId="652"/>
    <tableColumn id="24" xr3:uid="{A8F0E1AF-D76E-4224-B391-0435BE59501D}" name="Information Exchange 002_x000a_Delivery Issue_x000a_(YYYY-MM-DD)" dataDxfId="651"/>
    <tableColumn id="25" xr3:uid="{3854E59F-07B3-4288-96B8-9A65D91B3FB9}" name="Information Exchange 003_x000a_Estimated Production_x000a_Duration_x000a_(Weeks)" dataDxfId="650"/>
    <tableColumn id="26" xr3:uid="{6900FC71-DEE5-4DC1-996D-B16014881F8C}" name="Information Exchange 003_x000a_Preceding Task_x000a_(Row Reference if applicable)" dataDxfId="649"/>
    <tableColumn id="27" xr3:uid="{6924F2EA-768B-4F97-A194-A4AE3B8BCB93}" name="Information Exchange 003_x000a_Delivery Issue_x000a_(YYYY-MM-DD)" dataDxfId="648"/>
    <tableColumn id="28" xr3:uid="{12A7124D-7E2F-4B94-AF4A-92A60C599C2A}" name="Information Exchange 004_x000a_Estimated Production_x000a_Duration_x000a_(Weeks)" dataDxfId="647"/>
    <tableColumn id="29" xr3:uid="{B3D9453E-834A-4330-A71C-894C1C783D29}" name="Information Exchange 004_x000a_Preceding Task_x000a_(Row Reference if applicable)" dataDxfId="646"/>
    <tableColumn id="30" xr3:uid="{EB13DC1E-392B-487B-A9D7-BDADC1974C7B}" name="Information Exchange 004_x000a_Delivery Issue_x000a_(YYYY-MM-DD)" dataDxfId="645"/>
    <tableColumn id="31" xr3:uid="{AFC2BC14-A38F-49C2-B754-45CD16BFB8E8}" name="Information Exchange 005_x000a_Estimated Production_x000a_Duration_x000a_(Weeks)" dataDxfId="644"/>
    <tableColumn id="32" xr3:uid="{FEA1FACD-52F2-4901-A646-606CB5F4083F}" name="Information Exchange 005_x000a_Preceding Task_x000a_(Row Reference if applicable)" dataDxfId="643"/>
    <tableColumn id="33" xr3:uid="{D90695AC-B6A1-44AA-9A36-38EC418D8B47}" name="Information Exchange 005_x000a_Delivery Issue_x000a_(YYYY-MM-DD)" dataDxfId="642"/>
    <tableColumn id="34" xr3:uid="{F3242DDD-144B-453F-9C2F-F97192FAFF1B}" name="Information Exchange 006_x000a_Estimated Production_x000a_Duration_x000a_(Weeks)" dataDxfId="641"/>
    <tableColumn id="35" xr3:uid="{1FEB4BA8-6834-4E21-8199-A9ED96AFBAC7}" name="Information Exchange 006_x000a_Preceding Task_x000a_(Row Reference if applicable)" dataDxfId="640"/>
    <tableColumn id="36" xr3:uid="{25110E62-98AD-4C8E-AF51-381BF1C15C21}" name="Information Exchange 006_x000a_Delivery Issue_x000a_(YYYY-MM-DD)" dataDxfId="639"/>
    <tableColumn id="37" xr3:uid="{037B3D86-05D4-4FBC-BF4B-AD483529232A}" name="Information Exchange 007_x000a_Estimated Production_x000a_Duration_x000a_(Weeks)" dataDxfId="638"/>
    <tableColumn id="38" xr3:uid="{A687C190-A340-4536-BB29-B38D49F82260}" name="Information Exchange 007_x000a_Preceding Task_x000a_(Row Reference if applicable)" dataDxfId="637"/>
    <tableColumn id="39" xr3:uid="{7E8F00FA-F9D9-4199-AA4F-00B9D7369153}" name="Information Exchange 007_x000a_Delivery Issue_x000a_(YYYY-MM-DD)" dataDxfId="636"/>
    <tableColumn id="40" xr3:uid="{309133B8-28A8-4BA0-99CB-0C8684EBD809}" name="Information Exchange 008_x000a_Estimated Production_x000a_Duration_x000a_(Weeks)" dataDxfId="635"/>
    <tableColumn id="41" xr3:uid="{C91DED0A-BCCC-4B27-912E-15E45E603B0F}" name="Information Exchange 008_x000a_Preceding Task_x000a_(Row Reference if applicable)" dataDxfId="634"/>
    <tableColumn id="42" xr3:uid="{0905CAC7-DD1F-4771-AA91-70B4E55142E5}" name="Information Exchange 008_x000a_Delivery Issue_x000a_(YYYY-MM-DD)" dataDxfId="633"/>
    <tableColumn id="43" xr3:uid="{9B9E3C4D-00D5-428E-8D03-0CA8BE0A1E9C}" name="Information Exchange 009_x000a_Estimated Production_x000a_Duration_x000a_(Weeks)" dataDxfId="632"/>
    <tableColumn id="44" xr3:uid="{4E50644A-2FD1-4131-BFF7-92E937624EDF}" name="Information Exchange 009_x000a_Preceding Task_x000a_(Row Reference if applicable)" dataDxfId="631"/>
    <tableColumn id="45" xr3:uid="{D514B376-8B66-45A3-A3EE-1FDB66A78FCF}" name="Information Exchange 009_x000a_Delivery Issue_x000a_(YYYY-MM-DD)" dataDxfId="630"/>
  </tableColumns>
  <tableStyleInfo name="Df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65D0C2B3-0637-43CB-9485-F603749C0DF3}" name="tbl_11_TIDP" displayName="tbl_11_TIDP" ref="B2:AQ200" totalsRowShown="0" headerRowDxfId="629" dataDxfId="627" headerRowBorderDxfId="628" tableBorderDxfId="626">
  <autoFilter ref="B2:AQ200" xr:uid="{A7A5A737-CE40-4ACA-99CF-5B55F1CA13FC}"/>
  <tableColumns count="42">
    <tableColumn id="14" xr3:uid="{E3464150-3EA1-4641-A2FD-BDD5569009DE}" name="TIDP Worksheet_x000a_(Automated)" dataDxfId="625">
      <calculatedColumnFormula array="1">_xlfn.TEXTAFTER(CELL("filename",A1),"]")</calculatedColumnFormula>
    </tableColumn>
    <tableColumn id="13" xr3:uid="{6225DEE9-F0A9-4CAA-89DE-9BCD3C3CC3C5}" name="Project Code_x000a_(Automated)" dataDxfId="624">
      <calculatedColumnFormula array="1">tbL_Input_Project[Project Code]</calculatedColumnFormula>
    </tableColumn>
    <tableColumn id="1" xr3:uid="{A73B17DF-7D6C-4582-A2EE-689EE246F3FB}" name="Originator Code_x000a_(Automated)" dataDxfId="623">
      <calculatedColumnFormula>INDEX(tbL_Input_Originator[],
MATCH("11_TIDP",tbL_Input_Originator[Worksheet]),
MATCH("Originator Code",tbL_Input_Originator[#Headers])
)</calculatedColumnFormula>
    </tableColumn>
    <tableColumn id="2" xr3:uid="{D76852D6-6CDA-4F65-9AF5-8F972F377C9F}" name="Functional Breakdown Code_x000a_(Picklist)" dataDxfId="622"/>
    <tableColumn id="3" xr3:uid="{78F5484D-D217-47CB-85A6-D46DB23A1856}" name="Spatial _x000a_Breakdown Code_x000a_(Picklist)" dataDxfId="621"/>
    <tableColumn id="4" xr3:uid="{D0BCB7EE-C2C1-48E9-B5EA-BA3FB9676BFF}" name="Form_x000a_Code_x000a_(Picklist)" dataDxfId="620"/>
    <tableColumn id="5" xr3:uid="{21B3EF51-B87B-4C2F-9145-5749B769C329}" name="Discipline Codes_x000a_(Picklist)" dataDxfId="619"/>
    <tableColumn id="6" xr3:uid="{72EF587F-F4D6-4C53-957E-07CA0C3D69CC}" name="Number _x000a_(4 Digits)_x000a_(Manual)" dataDxfId="618"/>
    <tableColumn id="7" xr3:uid="{51B711C8-709F-499F-8017-262F56EA7815}" name="Description _x000a_(Manual Text)" dataDxfId="617"/>
    <tableColumn id="8" xr3:uid="{8028A795-F853-40B7-88CE-31192F3EE6F2}" name="Deliverable ID (DEIR)_x000a_(Manual)" dataDxfId="616"/>
    <tableColumn id="9" xr3:uid="{F03879E5-6C66-4375-995B-C95245464576}" name="Information _x000a_Container File ID_x000a_(Automated)" dataDxfId="615">
      <calculatedColumnFormula>IF(OR(ISBLANK(C3),ISBLANK(D3),ISBLANK(E3),ISBLANK(F3),ISBLANK(G3),ISBLANK(H3),ISBLANK(I3)),"",CONCATENATE(C3,"-",D3,"-",E3,"-",F3,"-",G3,"-",H3,"-",I3))</calculatedColumnFormula>
    </tableColumn>
    <tableColumn id="10" xr3:uid="{64685139-9731-4943-AC8F-81F0CCCE89D4}" name="Information Container Filename and Description_x000a_(Automated)" dataDxfId="614">
      <calculatedColumnFormula>IF(OR(ISBLANK(C3),ISBLANK(D3),ISBLANK(E3),ISBLANK(F3),ISBLANK(G3),ISBLANK(H3),ISBLANK(I3),ISBLANK(J3),ISBLANK(K3)),"",CONCATENATE(C3,"-",D3,"-",E3,"-",F3,"-",G3,"-",H3,"-",I3,"-",J3,""))</calculatedColumnFormula>
    </tableColumn>
    <tableColumn id="12" xr3:uid="{7F69EF0F-FDFB-42BE-8A71-3B6AEDFB2D4D}" name="Deliverable Name (DEIR Lookup)_x000a_(Automated)" dataDxfId="613">
      <calculatedColumnFormula array="1">IFERROR(_xlfn.TEXTJOIN("
",TRUE,_xlfn.XLOOKUP(_xlfn.TEXTSPLIT(K3,"
"),
tbl_Lookup_DEIR[ID (DEIR Lookup)],
tbl_Lookup_DEIR[Name (DEIR Lookup)],
"")),"")</calculatedColumnFormula>
    </tableColumn>
    <tableColumn id="15" xr3:uid="{C986193A-F1A4-4018-BE17-5D0492E432CF}" name="Uniclass PM Level 3 Classification (DEIR Lookup)_x000a_(Automated)" dataDxfId="612">
      <calculatedColumnFormula array="1">IFERROR(_xlfn.TEXTJOIN("
",TRUE,_xlfn.XLOOKUP(_xlfn.TEXTSPLIT(K3,"
"),
tbl_Lookup_DEIR[ID (DEIR Lookup)],
tbl_Lookup_DEIR[Uniclass PM Level 3 Classification (DEIR Lookup)],
"")),"")</calculatedColumnFormula>
    </tableColumn>
    <tableColumn id="18" xr3:uid="{08B6B23C-8094-4846-AC24-2A3226D76AE8}" name="Security Classification" dataDxfId="611"/>
    <tableColumn id="19" xr3:uid="{877C9B2E-D909-49AE-B482-0EEF8F1102EB}" name="Information Exchange 001_x000a_Estimated Production_x000a_Duration_x000a_(Weeks)" dataDxfId="610"/>
    <tableColumn id="20" xr3:uid="{2B912C8A-8DB7-4830-B24D-CFA386CF3D69}" name="Information Exchange 001 _x000a_Preceding Task_x000a_(Row Reference if applicable)" dataDxfId="609"/>
    <tableColumn id="21" xr3:uid="{D45566D8-47CA-4E94-9A9F-6E4E60DF1268}" name="Information Exchange 001_x000a_Delivery Issue_x000a_(YYYY-MM-DD)" dataDxfId="608"/>
    <tableColumn id="22" xr3:uid="{258D6833-5FC7-4C9E-9484-C47B6DA19977}" name="Information Exchange 002_x000a_Estimated Production_x000a_Duration_x000a_(Weeks)" dataDxfId="607"/>
    <tableColumn id="23" xr3:uid="{ADE386BA-D9C8-4E82-9B22-F73972098574}" name="Information Exchange 002_x000a_Preceding Task_x000a_(Row Reference if applicable)" dataDxfId="606"/>
    <tableColumn id="24" xr3:uid="{E56149CF-3E59-45FE-B726-807DE47B499B}" name="Information Exchange 002_x000a_Delivery Issue_x000a_(YYYY-MM-DD)" dataDxfId="605"/>
    <tableColumn id="25" xr3:uid="{FFDC3DBD-4771-4F77-8B99-503C206B314F}" name="Information Exchange 003_x000a_Estimated Production_x000a_Duration_x000a_(Weeks)" dataDxfId="604"/>
    <tableColumn id="26" xr3:uid="{BF8B0CB9-4865-48E8-A55C-E4F29582BC32}" name="Information Exchange 003_x000a_Preceding Task_x000a_(Row Reference if applicable)" dataDxfId="603"/>
    <tableColumn id="27" xr3:uid="{185BC5E1-4845-4E72-98D9-CEBA5C140ADF}" name="Information Exchange 003_x000a_Delivery Issue_x000a_(YYYY-MM-DD)" dataDxfId="602"/>
    <tableColumn id="28" xr3:uid="{BFE88EAB-C0EE-4FBF-9BF6-62406DDC658E}" name="Information Exchange 004_x000a_Estimated Production_x000a_Duration_x000a_(Weeks)" dataDxfId="601"/>
    <tableColumn id="29" xr3:uid="{87DDA66F-7961-4547-AF5B-36456842F6D1}" name="Information Exchange 004_x000a_Preceding Task_x000a_(Row Reference if applicable)" dataDxfId="600"/>
    <tableColumn id="30" xr3:uid="{F004FC7F-B24E-42D1-9FDB-12970BCA87E5}" name="Information Exchange 004_x000a_Delivery Issue_x000a_(YYYY-MM-DD)" dataDxfId="599"/>
    <tableColumn id="31" xr3:uid="{4D4A33E3-48ED-4385-8541-4D26F03436A5}" name="Information Exchange 005_x000a_Estimated Production_x000a_Duration_x000a_(Weeks)" dataDxfId="598"/>
    <tableColumn id="32" xr3:uid="{5B0D4D9C-CCDA-477C-B88A-6B886A025A67}" name="Information Exchange 005_x000a_Preceding Task_x000a_(Row Reference if applicable)" dataDxfId="597"/>
    <tableColumn id="33" xr3:uid="{EE591C81-5A77-4741-9E3D-C6B14D267956}" name="Information Exchange 005_x000a_Delivery Issue_x000a_(YYYY-MM-DD)" dataDxfId="596"/>
    <tableColumn id="34" xr3:uid="{B18CA515-33C9-4A95-A120-E309E3EF27A7}" name="Information Exchange 006_x000a_Estimated Production_x000a_Duration_x000a_(Weeks)" dataDxfId="595"/>
    <tableColumn id="35" xr3:uid="{73A1F200-2DEF-473A-9DD1-489F250A63AA}" name="Information Exchange 006_x000a_Preceding Task_x000a_(Row Reference if applicable)" dataDxfId="594"/>
    <tableColumn id="36" xr3:uid="{994993D9-9EAA-4628-8AB9-546426D4D9A5}" name="Information Exchange 006_x000a_Delivery Issue_x000a_(YYYY-MM-DD)" dataDxfId="593"/>
    <tableColumn id="37" xr3:uid="{5BB41C01-6B47-406B-8EF5-ED5F349EFFF8}" name="Information Exchange 007_x000a_Estimated Production_x000a_Duration_x000a_(Weeks)" dataDxfId="592"/>
    <tableColumn id="38" xr3:uid="{73AE1068-840A-408A-A14B-BAC1D50860E9}" name="Information Exchange 007_x000a_Preceding Task_x000a_(Row Reference if applicable)" dataDxfId="591"/>
    <tableColumn id="39" xr3:uid="{4959BCBF-05DB-471E-BE2B-BC119FB19C30}" name="Information Exchange 007_x000a_Delivery Issue_x000a_(YYYY-MM-DD)" dataDxfId="590"/>
    <tableColumn id="40" xr3:uid="{14EC162D-73F1-45FB-B443-DF6BC0D939B0}" name="Information Exchange 008_x000a_Estimated Production_x000a_Duration_x000a_(Weeks)" dataDxfId="589"/>
    <tableColumn id="41" xr3:uid="{2946A425-9B37-42A9-A5FA-4EED3D73E657}" name="Information Exchange 008_x000a_Preceding Task_x000a_(Row Reference if applicable)" dataDxfId="588"/>
    <tableColumn id="42" xr3:uid="{CD9D96B2-8277-40C4-946C-A0D89AE1512E}" name="Information Exchange 008_x000a_Delivery Issue_x000a_(YYYY-MM-DD)" dataDxfId="587"/>
    <tableColumn id="43" xr3:uid="{C79F85CA-F347-46A8-AB4E-B22EC4242BA8}" name="Information Exchange 009_x000a_Estimated Production_x000a_Duration_x000a_(Weeks)" dataDxfId="586"/>
    <tableColumn id="44" xr3:uid="{4AA6CDC8-0F50-4F7B-B689-5C1C520919A7}" name="Information Exchange 009_x000a_Preceding Task_x000a_(Row Reference if applicable)" dataDxfId="585"/>
    <tableColumn id="45" xr3:uid="{CB8A6EA1-484B-48A7-891F-B27AD521FE0E}" name="Information Exchange 009_x000a_Delivery Issue_x000a_(YYYY-MM-DD)" dataDxfId="584"/>
  </tableColumns>
  <tableStyleInfo name="Df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52FCD11-4AB0-4B6C-B253-A8DC1E4F0341}" name="tbl_12_TIDP" displayName="tbl_12_TIDP" ref="B2:AQ200" totalsRowShown="0" headerRowDxfId="583" dataDxfId="581" headerRowBorderDxfId="582" tableBorderDxfId="580">
  <autoFilter ref="B2:AQ200" xr:uid="{A7A5A737-CE40-4ACA-99CF-5B55F1CA13FC}"/>
  <tableColumns count="42">
    <tableColumn id="14" xr3:uid="{4707FF1A-874F-4F6B-91D6-7CBF1EBF102B}" name="TIDP Worksheet_x000a_(Automated)" dataDxfId="579">
      <calculatedColumnFormula array="1">_xlfn.TEXTAFTER(CELL("filename",A1),"]")</calculatedColumnFormula>
    </tableColumn>
    <tableColumn id="13" xr3:uid="{4CBE3A70-AE56-42F9-836A-42DB1123EBB4}" name="Project Code_x000a_(Automated)" dataDxfId="578">
      <calculatedColumnFormula array="1">tbL_Input_Project[Project Code]</calculatedColumnFormula>
    </tableColumn>
    <tableColumn id="1" xr3:uid="{0CF573FD-BD14-4041-B6F2-E0899EAD29DF}" name="Originator Code_x000a_(Automated)" dataDxfId="577">
      <calculatedColumnFormula>INDEX(tbL_Input_Originator[],
MATCH("12_TIDP",tbL_Input_Originator[Worksheet]),
MATCH("Originator Code",tbL_Input_Originator[#Headers])
)</calculatedColumnFormula>
    </tableColumn>
    <tableColumn id="2" xr3:uid="{413102BB-F9BB-40EC-8C07-BD4E4C73D120}" name="Functional Breakdown Code_x000a_(Picklist)" dataDxfId="576"/>
    <tableColumn id="3" xr3:uid="{44FCF4CA-F039-498D-82C7-CECC55911131}" name="Spatial _x000a_Breakdown Code_x000a_(Picklist)" dataDxfId="575"/>
    <tableColumn id="4" xr3:uid="{7CD04259-929A-4239-8333-1E6984B48DC4}" name="Form_x000a_Code_x000a_(Picklist)" dataDxfId="574"/>
    <tableColumn id="5" xr3:uid="{B8B72125-6AF9-477D-9155-638DE703952A}" name="Discipline Codes_x000a_(Picklist)" dataDxfId="573"/>
    <tableColumn id="6" xr3:uid="{7958279B-3B12-4A32-A114-E5BB1AEF87FC}" name="Number _x000a_(4 Digits)_x000a_(Manual)" dataDxfId="572"/>
    <tableColumn id="7" xr3:uid="{C0AB35E2-B42B-4820-834E-D08C37E35A67}" name="Description _x000a_(Manual Text)" dataDxfId="571"/>
    <tableColumn id="8" xr3:uid="{32030E8E-4E26-4979-AAE2-C5256B3034AA}" name="Deliverable ID (DEIR)_x000a_(Manual)" dataDxfId="570"/>
    <tableColumn id="9" xr3:uid="{1DC5A273-C1A7-4A08-8A36-ABDED7121D2C}" name="Information _x000a_Container File ID_x000a_(Automated)" dataDxfId="569">
      <calculatedColumnFormula>IF(OR(ISBLANK(C3),ISBLANK(D3),ISBLANK(E3),ISBLANK(F3),ISBLANK(G3),ISBLANK(H3),ISBLANK(I3)),"",CONCATENATE(C3,"-",D3,"-",E3,"-",F3,"-",G3,"-",H3,"-",I3))</calculatedColumnFormula>
    </tableColumn>
    <tableColumn id="10" xr3:uid="{216F6230-E88A-434B-8ED0-75B9E88CE709}" name="Information Container Filename and Description_x000a_(Automated)" dataDxfId="568">
      <calculatedColumnFormula>IF(OR(ISBLANK(C3),ISBLANK(D3),ISBLANK(E3),ISBLANK(F3),ISBLANK(G3),ISBLANK(H3),ISBLANK(I3),ISBLANK(J3),ISBLANK(K3)),"",CONCATENATE(C3,"-",D3,"-",E3,"-",F3,"-",G3,"-",H3,"-",I3,"-",J3,""))</calculatedColumnFormula>
    </tableColumn>
    <tableColumn id="12" xr3:uid="{16D79308-63C3-462F-98E0-9714ECA23496}" name="Deliverable Name (DEIR Lookup)_x000a_(Automated)" dataDxfId="567">
      <calculatedColumnFormula array="1">IFERROR(_xlfn.TEXTJOIN("
",TRUE,_xlfn.XLOOKUP(_xlfn.TEXTSPLIT(K3,"
"),
tbl_Lookup_DEIR[ID (DEIR Lookup)],
tbl_Lookup_DEIR[Name (DEIR Lookup)],
"")),"")</calculatedColumnFormula>
    </tableColumn>
    <tableColumn id="15" xr3:uid="{EA25F5FC-19AE-411B-BA20-069F9EF80103}" name="Uniclass PM Level 3 Classification (DEIR Lookup)_x000a_(Automated)" dataDxfId="566">
      <calculatedColumnFormula array="1">IFERROR(_xlfn.TEXTJOIN("
",TRUE,_xlfn.XLOOKUP(_xlfn.TEXTSPLIT(K3,"
"),
tbl_Lookup_DEIR[ID (DEIR Lookup)],
tbl_Lookup_DEIR[Uniclass PM Level 3 Classification (DEIR Lookup)],
"")),"")</calculatedColumnFormula>
    </tableColumn>
    <tableColumn id="18" xr3:uid="{1A07DA45-47EB-40F5-9192-61179BA1C94A}" name="Security Classification" dataDxfId="565"/>
    <tableColumn id="19" xr3:uid="{6B65731C-1734-41C3-8FFB-FAE9583DBCBC}" name="Information Exchange 001_x000a_Estimated Production_x000a_Duration_x000a_(Weeks)" dataDxfId="564"/>
    <tableColumn id="20" xr3:uid="{F7DBC22D-BA10-4DF4-8C54-CD9E0FA09516}" name="Information Exchange 001 _x000a_Preceding Task_x000a_(Row Reference if applicable)" dataDxfId="563"/>
    <tableColumn id="21" xr3:uid="{E5AA2891-6291-4F5F-82F4-C255B0971148}" name="Information Exchange 001_x000a_Delivery Issue_x000a_(YYYY-MM-DD)" dataDxfId="562"/>
    <tableColumn id="22" xr3:uid="{7BC40B7C-B209-4EFD-9A50-C7EC98E1F7ED}" name="Information Exchange 002_x000a_Estimated Production_x000a_Duration_x000a_(Weeks)" dataDxfId="561"/>
    <tableColumn id="23" xr3:uid="{0538A4C9-6E84-4BA3-A90D-64363078F72E}" name="Information Exchange 002_x000a_Preceding Task_x000a_(Row Reference if applicable)" dataDxfId="560"/>
    <tableColumn id="24" xr3:uid="{94E9193E-4CF9-4904-B146-DD3C36068B26}" name="Information Exchange 002_x000a_Delivery Issue_x000a_(YYYY-MM-DD)" dataDxfId="559"/>
    <tableColumn id="25" xr3:uid="{F57DB0CA-C1A1-4CD9-8629-3891BFA4C310}" name="Information Exchange 003_x000a_Estimated Production_x000a_Duration_x000a_(Weeks)" dataDxfId="558"/>
    <tableColumn id="26" xr3:uid="{20BD9A4B-B03F-40C6-A7DC-8DC3EAF12602}" name="Information Exchange 003_x000a_Preceding Task_x000a_(Row Reference if applicable)" dataDxfId="557"/>
    <tableColumn id="27" xr3:uid="{51484BF4-46BE-4B28-91E0-0D196F2BE7DB}" name="Information Exchange 003_x000a_Delivery Issue_x000a_(YYYY-MM-DD)" dataDxfId="556"/>
    <tableColumn id="28" xr3:uid="{0C6C991C-4EE4-4BAA-8252-3DC473B2CE95}" name="Information Exchange 004_x000a_Estimated Production_x000a_Duration_x000a_(Weeks)" dataDxfId="555"/>
    <tableColumn id="29" xr3:uid="{2D6F4B12-3607-474D-B32E-D16809B981E4}" name="Information Exchange 004_x000a_Preceding Task_x000a_(Row Reference if applicable)" dataDxfId="554"/>
    <tableColumn id="30" xr3:uid="{5C293D5F-D412-4185-A0DD-CFE2F6660179}" name="Information Exchange 004_x000a_Delivery Issue_x000a_(YYYY-MM-DD)" dataDxfId="553"/>
    <tableColumn id="31" xr3:uid="{32F51ED6-0A39-4510-96E6-EE14C92F8AD5}" name="Information Exchange 005_x000a_Estimated Production_x000a_Duration_x000a_(Weeks)" dataDxfId="552"/>
    <tableColumn id="32" xr3:uid="{184F56EB-C91B-45D5-80CD-AB34FCCA87CF}" name="Information Exchange 005_x000a_Preceding Task_x000a_(Row Reference if applicable)" dataDxfId="551"/>
    <tableColumn id="33" xr3:uid="{A42C05B4-786F-4AEB-9CC0-3FD7269216C0}" name="Information Exchange 005_x000a_Delivery Issue_x000a_(YYYY-MM-DD)" dataDxfId="550"/>
    <tableColumn id="34" xr3:uid="{68AAD852-3776-4982-B88B-EA0EB4A9E776}" name="Information Exchange 006_x000a_Estimated Production_x000a_Duration_x000a_(Weeks)" dataDxfId="549"/>
    <tableColumn id="35" xr3:uid="{B176B97E-095C-41FD-AB60-98C1F15868C0}" name="Information Exchange 006_x000a_Preceding Task_x000a_(Row Reference if applicable)" dataDxfId="548"/>
    <tableColumn id="36" xr3:uid="{4DBFF2D4-9FA7-4630-B789-7BC835D65311}" name="Information Exchange 006_x000a_Delivery Issue_x000a_(YYYY-MM-DD)" dataDxfId="547"/>
    <tableColumn id="37" xr3:uid="{F44099B6-087B-4808-AED7-67B25EF8DC4C}" name="Information Exchange 007_x000a_Estimated Production_x000a_Duration_x000a_(Weeks)" dataDxfId="546"/>
    <tableColumn id="38" xr3:uid="{6683787B-4B01-4E3F-925B-5ECAC1FEF505}" name="Information Exchange 007_x000a_Preceding Task_x000a_(Row Reference if applicable)" dataDxfId="545"/>
    <tableColumn id="39" xr3:uid="{71575F24-0818-45B8-82D1-731EC3BA6E29}" name="Information Exchange 007_x000a_Delivery Issue_x000a_(YYYY-MM-DD)" dataDxfId="544"/>
    <tableColumn id="40" xr3:uid="{D156933E-1E92-4FF3-9DA9-04F058A7C93F}" name="Information Exchange 008_x000a_Estimated Production_x000a_Duration_x000a_(Weeks)" dataDxfId="543"/>
    <tableColumn id="41" xr3:uid="{C419AFED-2FE1-452D-9A01-17A2C136CC45}" name="Information Exchange 008_x000a_Preceding Task_x000a_(Row Reference if applicable)" dataDxfId="542"/>
    <tableColumn id="42" xr3:uid="{C1B8413F-E1D3-4078-BF72-4523491E7981}" name="Information Exchange 008_x000a_Delivery Issue_x000a_(YYYY-MM-DD)" dataDxfId="541"/>
    <tableColumn id="43" xr3:uid="{0E871F21-C567-404A-B8E7-A789C51FF7F6}" name="Information Exchange 009_x000a_Estimated Production_x000a_Duration_x000a_(Weeks)" dataDxfId="540"/>
    <tableColumn id="44" xr3:uid="{843436E9-725E-48BD-ABEF-39453AA19B5D}" name="Information Exchange 009_x000a_Preceding Task_x000a_(Row Reference if applicable)" dataDxfId="539"/>
    <tableColumn id="45" xr3:uid="{54F2CB35-A8A0-4655-A651-4EEF62E69F72}" name="Information Exchange 009_x000a_Delivery Issue_x000a_(YYYY-MM-DD)" dataDxfId="538"/>
  </tableColumns>
  <tableStyleInfo name="Df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2DB577BC-EBE1-4154-A834-5EBDBEC09835}" name="tbl_13_TIDP" displayName="tbl_13_TIDP" ref="B2:AQ200" totalsRowShown="0" headerRowDxfId="537" dataDxfId="535" headerRowBorderDxfId="536" tableBorderDxfId="534">
  <autoFilter ref="B2:AQ200" xr:uid="{A7A5A737-CE40-4ACA-99CF-5B55F1CA13FC}"/>
  <tableColumns count="42">
    <tableColumn id="14" xr3:uid="{50D117E4-D45F-4A55-8FF5-0AEA2A73C310}" name="TIDP Worksheet_x000a_(Automated)" dataDxfId="533">
      <calculatedColumnFormula array="1">_xlfn.TEXTAFTER(CELL("filename",A1),"]")</calculatedColumnFormula>
    </tableColumn>
    <tableColumn id="13" xr3:uid="{480E5048-1FDA-4227-8680-572E30F9E1AC}" name="Project Code_x000a_(Automated)" dataDxfId="532">
      <calculatedColumnFormula array="1">tbL_Input_Project[Project Code]</calculatedColumnFormula>
    </tableColumn>
    <tableColumn id="1" xr3:uid="{559DD2B0-DBA7-4FB8-AA8B-1981BF3E94EF}" name="Originator Code_x000a_(Automated)" dataDxfId="531">
      <calculatedColumnFormula>INDEX(tbL_Input_Originator[],
MATCH("13_TIDP",tbL_Input_Originator[Worksheet]),
MATCH("Originator Code",tbL_Input_Originator[#Headers])
)</calculatedColumnFormula>
    </tableColumn>
    <tableColumn id="2" xr3:uid="{B8D2728C-DB23-440F-B084-D2E22CEBC916}" name="Functional Breakdown Code_x000a_(Picklist)" dataDxfId="530"/>
    <tableColumn id="3" xr3:uid="{E06B6EE1-310C-4BB0-8790-7E042EC85317}" name="Spatial _x000a_Breakdown Code_x000a_(Picklist)" dataDxfId="529"/>
    <tableColumn id="4" xr3:uid="{2EBAC9AE-2DA5-42DD-ADEC-DBA721BA440F}" name="Form_x000a_Code_x000a_(Picklist)" dataDxfId="528"/>
    <tableColumn id="5" xr3:uid="{409AB6BF-464D-4671-9A81-5C7E6280FEAB}" name="Discipline Codes_x000a_(Picklist)" dataDxfId="527"/>
    <tableColumn id="6" xr3:uid="{85E5338A-9B80-4412-BA2F-5DB2CD2E2BD0}" name="Number _x000a_(4 Digits)_x000a_(Manual)" dataDxfId="526"/>
    <tableColumn id="7" xr3:uid="{3641672C-A55E-426F-A8B9-73EC7086C6AF}" name="Description _x000a_(Manual Text)" dataDxfId="525"/>
    <tableColumn id="8" xr3:uid="{5F5CE570-0FE4-43BF-9571-56647F6349FB}" name="Deliverable ID (DEIR)_x000a_(Manual)" dataDxfId="524"/>
    <tableColumn id="9" xr3:uid="{3386EF15-B0F5-4B3B-938F-BF060B5878A8}" name="Information _x000a_Container File ID_x000a_(Automated)" dataDxfId="523">
      <calculatedColumnFormula>IF(OR(ISBLANK(C3),ISBLANK(D3),ISBLANK(E3),ISBLANK(F3),ISBLANK(G3),ISBLANK(H3),ISBLANK(I3)),"",CONCATENATE(C3,"-",D3,"-",E3,"-",F3,"-",G3,"-",H3,"-",I3))</calculatedColumnFormula>
    </tableColumn>
    <tableColumn id="10" xr3:uid="{A1016CF8-8CBA-4589-ACEC-9F2DD0E5FB43}" name="Information Container Filename and Description_x000a_(Automated)" dataDxfId="522">
      <calculatedColumnFormula>IF(OR(ISBLANK(C3),ISBLANK(D3),ISBLANK(E3),ISBLANK(F3),ISBLANK(G3),ISBLANK(H3),ISBLANK(I3),ISBLANK(J3),ISBLANK(K3)),"",CONCATENATE(C3,"-",D3,"-",E3,"-",F3,"-",G3,"-",H3,"-",I3,"-",J3,""))</calculatedColumnFormula>
    </tableColumn>
    <tableColumn id="12" xr3:uid="{9276B38A-F240-44AC-84FD-F76FAB86D088}" name="Deliverable Name (DEIR Lookup)_x000a_(Automated)" dataDxfId="521">
      <calculatedColumnFormula array="1">IFERROR(_xlfn.TEXTJOIN("
",TRUE,_xlfn.XLOOKUP(_xlfn.TEXTSPLIT(K3,"
"),
tbl_Lookup_DEIR[ID (DEIR Lookup)],
tbl_Lookup_DEIR[Name (DEIR Lookup)],
"")),"")</calculatedColumnFormula>
    </tableColumn>
    <tableColumn id="15" xr3:uid="{36926599-22E4-4461-B5B5-4FD1C1F7B94F}" name="Uniclass PM Level 3 Classification (DEIR Lookup)_x000a_(Automated)" dataDxfId="520">
      <calculatedColumnFormula array="1">IFERROR(_xlfn.TEXTJOIN("
",TRUE,_xlfn.XLOOKUP(_xlfn.TEXTSPLIT(K3,"
"),
tbl_Lookup_DEIR[ID (DEIR Lookup)],
tbl_Lookup_DEIR[Uniclass PM Level 3 Classification (DEIR Lookup)],
"")),"")</calculatedColumnFormula>
    </tableColumn>
    <tableColumn id="18" xr3:uid="{8CF1E99A-732B-403B-8C35-208584C6C259}" name="Security Classification" dataDxfId="519"/>
    <tableColumn id="19" xr3:uid="{0AA7EEA5-AE81-401E-8F86-679387520A5F}" name="Information Exchange 001_x000a_Estimated Production_x000a_Duration_x000a_(Weeks)" dataDxfId="518"/>
    <tableColumn id="20" xr3:uid="{B946498E-12EF-400E-A315-4CE79061B4D8}" name="Information Exchange 001 _x000a_Preceding Task_x000a_(Row Reference if applicable)" dataDxfId="517"/>
    <tableColumn id="21" xr3:uid="{41D86017-1979-485D-B90E-6C8DEF20E8A1}" name="Information Exchange 001_x000a_Delivery Issue_x000a_(YYYY-MM-DD)" dataDxfId="516"/>
    <tableColumn id="22" xr3:uid="{D69853EE-264E-4EE5-99B8-3FB72CDC355A}" name="Information Exchange 002_x000a_Estimated Production_x000a_Duration_x000a_(Weeks)" dataDxfId="515"/>
    <tableColumn id="23" xr3:uid="{7CCB3DC5-9B85-4820-8F18-909A0AB3DE12}" name="Information Exchange 002_x000a_Preceding Task_x000a_(Row Reference if applicable)" dataDxfId="514"/>
    <tableColumn id="24" xr3:uid="{0AAEA90A-FCEB-43E9-9A42-64ACE536C52E}" name="Information Exchange 002_x000a_Delivery Issue_x000a_(YYYY-MM-DD)" dataDxfId="513"/>
    <tableColumn id="25" xr3:uid="{F8FCDE88-FBDB-48AC-AC67-ECDB7C9688A5}" name="Information Exchange 003_x000a_Estimated Production_x000a_Duration_x000a_(Weeks)" dataDxfId="512"/>
    <tableColumn id="26" xr3:uid="{F741D2C4-C2BB-4AA2-9934-F8551078CDEB}" name="Information Exchange 003_x000a_Preceding Task_x000a_(Row Reference if applicable)" dataDxfId="511"/>
    <tableColumn id="27" xr3:uid="{129CFFBD-23CE-486A-880D-53ACC7D9F3C2}" name="Information Exchange 003_x000a_Delivery Issue_x000a_(YYYY-MM-DD)" dataDxfId="510"/>
    <tableColumn id="28" xr3:uid="{614E359D-C593-414F-A3AB-E4E995AE6DB7}" name="Information Exchange 004_x000a_Estimated Production_x000a_Duration_x000a_(Weeks)" dataDxfId="509"/>
    <tableColumn id="29" xr3:uid="{1E8F5D7E-B642-4B97-88EA-9DCC4ADAC4D4}" name="Information Exchange 004_x000a_Preceding Task_x000a_(Row Reference if applicable)" dataDxfId="508"/>
    <tableColumn id="30" xr3:uid="{7B52354B-2C9A-463C-B383-C38B2DDD95D2}" name="Information Exchange 004_x000a_Delivery Issue_x000a_(YYYY-MM-DD)" dataDxfId="507"/>
    <tableColumn id="31" xr3:uid="{0B55323C-9D73-4AA3-A33A-5664BAAA370F}" name="Information Exchange 005_x000a_Estimated Production_x000a_Duration_x000a_(Weeks)" dataDxfId="506"/>
    <tableColumn id="32" xr3:uid="{5EFC5D52-BD40-4164-8751-1380E3AC5520}" name="Information Exchange 005_x000a_Preceding Task_x000a_(Row Reference if applicable)" dataDxfId="505"/>
    <tableColumn id="33" xr3:uid="{0EA69EB0-A768-44AB-8E5E-5421973FE17A}" name="Information Exchange 005_x000a_Delivery Issue_x000a_(YYYY-MM-DD)" dataDxfId="504"/>
    <tableColumn id="34" xr3:uid="{01B66B71-B69A-4232-B83D-7D67B97CF7F6}" name="Information Exchange 006_x000a_Estimated Production_x000a_Duration_x000a_(Weeks)" dataDxfId="503"/>
    <tableColumn id="35" xr3:uid="{BC4AAD84-FEC2-4F67-BF09-38D193CBE522}" name="Information Exchange 006_x000a_Preceding Task_x000a_(Row Reference if applicable)" dataDxfId="502"/>
    <tableColumn id="36" xr3:uid="{437F137B-818E-4905-8FAD-0564A9D34EC5}" name="Information Exchange 006_x000a_Delivery Issue_x000a_(YYYY-MM-DD)" dataDxfId="501"/>
    <tableColumn id="37" xr3:uid="{7E77C2FE-F3BB-4EEB-9066-5B3619654A9B}" name="Information Exchange 007_x000a_Estimated Production_x000a_Duration_x000a_(Weeks)" dataDxfId="500"/>
    <tableColumn id="38" xr3:uid="{D744E879-975F-4AC9-9008-87F3559F3338}" name="Information Exchange 007_x000a_Preceding Task_x000a_(Row Reference if applicable)" dataDxfId="499"/>
    <tableColumn id="39" xr3:uid="{F23467E7-D611-4D32-A5B4-81CCF7328F55}" name="Information Exchange 007_x000a_Delivery Issue_x000a_(YYYY-MM-DD)" dataDxfId="498"/>
    <tableColumn id="40" xr3:uid="{6D9A8516-AEC0-4A21-9681-3AC32C8F167A}" name="Information Exchange 008_x000a_Estimated Production_x000a_Duration_x000a_(Weeks)" dataDxfId="497"/>
    <tableColumn id="41" xr3:uid="{FE332074-FA73-411F-9535-96C787C453DA}" name="Information Exchange 008_x000a_Preceding Task_x000a_(Row Reference if applicable)" dataDxfId="496"/>
    <tableColumn id="42" xr3:uid="{90C54104-0485-4EBA-9970-6099106ED539}" name="Information Exchange 008_x000a_Delivery Issue_x000a_(YYYY-MM-DD)" dataDxfId="495"/>
    <tableColumn id="43" xr3:uid="{C34AE325-48BF-4682-93CE-58B56A6BDEED}" name="Information Exchange 009_x000a_Estimated Production_x000a_Duration_x000a_(Weeks)" dataDxfId="494"/>
    <tableColumn id="44" xr3:uid="{D6976504-4D63-4DEC-84DA-09C7EE107338}" name="Information Exchange 009_x000a_Preceding Task_x000a_(Row Reference if applicable)" dataDxfId="493"/>
    <tableColumn id="45" xr3:uid="{786E3F44-FD80-46ED-B66F-E3682DA764F9}" name="Information Exchange 009_x000a_Delivery Issue_x000a_(YYYY-MM-DD)" dataDxfId="492"/>
  </tableColumns>
  <tableStyleInfo name="Df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914C9966-DFB0-4488-BDC3-4F746A39DAAA}" name="tbl_14_TIDP" displayName="tbl_14_TIDP" ref="B2:AQ200" totalsRowShown="0" headerRowDxfId="491" dataDxfId="489" headerRowBorderDxfId="490" tableBorderDxfId="488">
  <autoFilter ref="B2:AQ200" xr:uid="{A7A5A737-CE40-4ACA-99CF-5B55F1CA13FC}"/>
  <tableColumns count="42">
    <tableColumn id="14" xr3:uid="{A1DC7F41-3B99-4260-BE2E-1B216E4FFD36}" name="TIDP Worksheet_x000a_(Automated)" dataDxfId="487">
      <calculatedColumnFormula array="1">_xlfn.TEXTAFTER(CELL("filename",A1),"]")</calculatedColumnFormula>
    </tableColumn>
    <tableColumn id="13" xr3:uid="{F8CA59C9-AE43-4556-AD47-DD43B29823BC}" name="Project Code_x000a_(Automated)" dataDxfId="486">
      <calculatedColumnFormula array="1">tbL_Input_Project[Project Code]</calculatedColumnFormula>
    </tableColumn>
    <tableColumn id="1" xr3:uid="{53F752A8-9756-4EDC-9132-D04679EC8AE8}" name="Originator Code_x000a_(Automated)" dataDxfId="485">
      <calculatedColumnFormula>INDEX(tbL_Input_Originator[],
MATCH("14_TIDP",tbL_Input_Originator[Worksheet]),
MATCH("Originator Code",tbL_Input_Originator[#Headers])
)</calculatedColumnFormula>
    </tableColumn>
    <tableColumn id="2" xr3:uid="{E044B657-F428-4F15-98AC-45428D265245}" name="Functional Breakdown Code_x000a_(Picklist)" dataDxfId="484"/>
    <tableColumn id="3" xr3:uid="{9841B6B7-909F-4CC7-9BD5-FAA8403CC7CE}" name="Spatial _x000a_Breakdown Code_x000a_(Picklist)" dataDxfId="483"/>
    <tableColumn id="4" xr3:uid="{7816A67A-89EB-4580-98F8-2E5AE72F1EDF}" name="Form_x000a_Code_x000a_(Picklist)" dataDxfId="482"/>
    <tableColumn id="5" xr3:uid="{C6754370-AE8E-4712-ABB8-3DC3E2136931}" name="Discipline Codes_x000a_(Picklist)" dataDxfId="481"/>
    <tableColumn id="6" xr3:uid="{A1437A4B-EE8D-49CA-8179-B915A12D5D83}" name="Number _x000a_(4 Digits)_x000a_(Manual)" dataDxfId="480"/>
    <tableColumn id="7" xr3:uid="{CE3744F8-D36D-461E-B96E-6BFD0901DAE5}" name="Description _x000a_(Manual Text)" dataDxfId="479"/>
    <tableColumn id="8" xr3:uid="{F5B36796-69D5-42B0-A448-BDEB197230F6}" name="Deliverable ID (DEIR)_x000a_(Manual)" dataDxfId="478"/>
    <tableColumn id="9" xr3:uid="{4EC57352-674C-4E32-8F52-7AF1B51FBF99}" name="Information _x000a_Container File ID_x000a_(Automated)" dataDxfId="477">
      <calculatedColumnFormula>IF(OR(ISBLANK(C3),ISBLANK(D3),ISBLANK(E3),ISBLANK(F3),ISBLANK(G3),ISBLANK(H3),ISBLANK(I3)),"",CONCATENATE(C3,"-",D3,"-",E3,"-",F3,"-",G3,"-",H3,"-",I3))</calculatedColumnFormula>
    </tableColumn>
    <tableColumn id="10" xr3:uid="{3A0409EA-C015-4AEF-B545-C7FD797E523C}" name="Information Container Filename and Description_x000a_(Automated)" dataDxfId="476">
      <calculatedColumnFormula>IF(OR(ISBLANK(C3),ISBLANK(D3),ISBLANK(E3),ISBLANK(F3),ISBLANK(G3),ISBLANK(H3),ISBLANK(I3),ISBLANK(J3),ISBLANK(K3)),"",CONCATENATE(C3,"-",D3,"-",E3,"-",F3,"-",G3,"-",H3,"-",I3,"-",J3,""))</calculatedColumnFormula>
    </tableColumn>
    <tableColumn id="12" xr3:uid="{4CF9ED3B-487C-47B2-9400-8A49610A1F28}" name="Deliverable Name (DEIR Lookup)_x000a_(Automated)" dataDxfId="475">
      <calculatedColumnFormula array="1">IFERROR(_xlfn.TEXTJOIN("
",TRUE,_xlfn.XLOOKUP(_xlfn.TEXTSPLIT(K3,"
"),
tbl_Lookup_DEIR[ID (DEIR Lookup)],
tbl_Lookup_DEIR[Name (DEIR Lookup)],
"")),"")</calculatedColumnFormula>
    </tableColumn>
    <tableColumn id="15" xr3:uid="{FC6CEA5B-3963-4490-9EA7-4AE1A7211293}" name="Uniclass PM Level 3 Classification (DEIR Lookup)_x000a_(Automated)" dataDxfId="474">
      <calculatedColumnFormula array="1">IFERROR(_xlfn.TEXTJOIN("
",TRUE,_xlfn.XLOOKUP(_xlfn.TEXTSPLIT(K3,"
"),
tbl_Lookup_DEIR[ID (DEIR Lookup)],
tbl_Lookup_DEIR[Uniclass PM Level 3 Classification (DEIR Lookup)],
"")),"")</calculatedColumnFormula>
    </tableColumn>
    <tableColumn id="18" xr3:uid="{90557DFE-ED3B-476F-8BC4-50648EE5D21E}" name="Security Classification" dataDxfId="473"/>
    <tableColumn id="19" xr3:uid="{4BBB6437-00FD-42DF-997C-4AD4918ED0C9}" name="Information Exchange 001_x000a_Estimated Production_x000a_Duration_x000a_(Weeks)" dataDxfId="472"/>
    <tableColumn id="20" xr3:uid="{E6350181-2952-41F4-A957-F2F62A3C9AC6}" name="Information Exchange 001 _x000a_Preceding Task_x000a_(Row Reference if applicable)" dataDxfId="471"/>
    <tableColumn id="21" xr3:uid="{732B63AF-7215-4011-AC06-827864AE6340}" name="Information Exchange 001_x000a_Delivery Issue_x000a_(YYYY-MM-DD)" dataDxfId="470"/>
    <tableColumn id="22" xr3:uid="{DE60B9A4-4955-4802-B302-3428F2AE0150}" name="Information Exchange 002_x000a_Estimated Production_x000a_Duration_x000a_(Weeks)" dataDxfId="469"/>
    <tableColumn id="23" xr3:uid="{4B89FB29-2E54-4A40-AF53-1BFCEC3E7AEF}" name="Information Exchange 002_x000a_Preceding Task_x000a_(Row Reference if applicable)" dataDxfId="468"/>
    <tableColumn id="24" xr3:uid="{6852320E-84EB-4606-8C5A-074EDE487286}" name="Information Exchange 002_x000a_Delivery Issue_x000a_(YYYY-MM-DD)" dataDxfId="467"/>
    <tableColumn id="25" xr3:uid="{2B693172-A76D-4F85-B3DC-8EADE07AD3ED}" name="Information Exchange 003_x000a_Estimated Production_x000a_Duration_x000a_(Weeks)" dataDxfId="466"/>
    <tableColumn id="26" xr3:uid="{04010BEA-58BF-44CD-A2FE-8B4D939B6A43}" name="Information Exchange 003_x000a_Preceding Task_x000a_(Row Reference if applicable)" dataDxfId="465"/>
    <tableColumn id="27" xr3:uid="{9656BE13-3BDA-4025-B628-078839E17FF2}" name="Information Exchange 003_x000a_Delivery Issue_x000a_(YYYY-MM-DD)" dataDxfId="464"/>
    <tableColumn id="28" xr3:uid="{19EF6F32-C22B-4A82-811A-EBCBD7BB115A}" name="Information Exchange 004_x000a_Estimated Production_x000a_Duration_x000a_(Weeks)" dataDxfId="463"/>
    <tableColumn id="29" xr3:uid="{4B3BB8ED-6C6E-4FBE-A0D7-1EE03F5CC7BC}" name="Information Exchange 004_x000a_Preceding Task_x000a_(Row Reference if applicable)" dataDxfId="462"/>
    <tableColumn id="30" xr3:uid="{44F35D11-8D8D-4E22-82B7-EFD4F9F2CAAB}" name="Information Exchange 004_x000a_Delivery Issue_x000a_(YYYY-MM-DD)" dataDxfId="461"/>
    <tableColumn id="31" xr3:uid="{3257C854-339A-4D1E-BA15-54426A003C7F}" name="Information Exchange 005_x000a_Estimated Production_x000a_Duration_x000a_(Weeks)" dataDxfId="460"/>
    <tableColumn id="32" xr3:uid="{D24AD1BF-EF31-4688-ACEB-BCFA34673BC5}" name="Information Exchange 005_x000a_Preceding Task_x000a_(Row Reference if applicable)" dataDxfId="459"/>
    <tableColumn id="33" xr3:uid="{3B7CE98F-0541-45D8-84EB-AAE1D0CC06C4}" name="Information Exchange 005_x000a_Delivery Issue_x000a_(YYYY-MM-DD)" dataDxfId="458"/>
    <tableColumn id="34" xr3:uid="{39682959-5FAF-4132-896A-85328148A1C1}" name="Information Exchange 006_x000a_Estimated Production_x000a_Duration_x000a_(Weeks)" dataDxfId="457"/>
    <tableColumn id="35" xr3:uid="{1D9ED73E-F211-435B-8C52-03BFAA4721D4}" name="Information Exchange 006_x000a_Preceding Task_x000a_(Row Reference if applicable)" dataDxfId="456"/>
    <tableColumn id="36" xr3:uid="{0006F10C-76F3-4061-BBC6-29BA081483BB}" name="Information Exchange 006_x000a_Delivery Issue_x000a_(YYYY-MM-DD)" dataDxfId="455"/>
    <tableColumn id="37" xr3:uid="{E1AD69B4-CF9B-4B8E-9EDD-F3CFAFBA9FA1}" name="Information Exchange 007_x000a_Estimated Production_x000a_Duration_x000a_(Weeks)" dataDxfId="454"/>
    <tableColumn id="38" xr3:uid="{3DCB7E0E-30DB-4106-91D6-ED7C9F9F46DC}" name="Information Exchange 007_x000a_Preceding Task_x000a_(Row Reference if applicable)" dataDxfId="453"/>
    <tableColumn id="39" xr3:uid="{9829B855-2E4C-418A-9A00-36F5B49C9F9D}" name="Information Exchange 007_x000a_Delivery Issue_x000a_(YYYY-MM-DD)" dataDxfId="452"/>
    <tableColumn id="40" xr3:uid="{E8988766-9319-4028-8659-60106CC19FB9}" name="Information Exchange 008_x000a_Estimated Production_x000a_Duration_x000a_(Weeks)" dataDxfId="451"/>
    <tableColumn id="41" xr3:uid="{B0FF7CFA-4C57-4D6E-A586-CEE8A6A2C83C}" name="Information Exchange 008_x000a_Preceding Task_x000a_(Row Reference if applicable)" dataDxfId="450"/>
    <tableColumn id="42" xr3:uid="{0978C738-850B-4A37-969D-DEC097ABDC4D}" name="Information Exchange 008_x000a_Delivery Issue_x000a_(YYYY-MM-DD)" dataDxfId="449"/>
    <tableColumn id="43" xr3:uid="{749199D2-8674-439B-A93E-FFD44A31C476}" name="Information Exchange 009_x000a_Estimated Production_x000a_Duration_x000a_(Weeks)" dataDxfId="448"/>
    <tableColumn id="44" xr3:uid="{44A7BF45-DA0B-4594-B428-62D6F46A9BF1}" name="Information Exchange 009_x000a_Preceding Task_x000a_(Row Reference if applicable)" dataDxfId="447"/>
    <tableColumn id="45" xr3:uid="{D299F542-B2C1-483E-A05E-9012C35E8C13}" name="Information Exchange 009_x000a_Delivery Issue_x000a_(YYYY-MM-DD)" dataDxfId="446"/>
  </tableColumns>
  <tableStyleInfo name="Df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2E85C0F6-9BA5-470A-BB23-4E3084748F52}" name="tbl_15_TIDP" displayName="tbl_15_TIDP" ref="B2:AQ200" totalsRowShown="0" headerRowDxfId="445" dataDxfId="443" headerRowBorderDxfId="444" tableBorderDxfId="442">
  <autoFilter ref="B2:AQ200" xr:uid="{A7A5A737-CE40-4ACA-99CF-5B55F1CA13FC}"/>
  <tableColumns count="42">
    <tableColumn id="14" xr3:uid="{472842DD-14A0-4FC4-B29B-2B2F57E60E46}" name="TIDP Worksheet_x000a_(Automated)" dataDxfId="441">
      <calculatedColumnFormula array="1">_xlfn.TEXTAFTER(CELL("filename",A1),"]")</calculatedColumnFormula>
    </tableColumn>
    <tableColumn id="13" xr3:uid="{4A4C1234-B7E3-43EC-8EDF-BF44BFEB568D}" name="Project Code_x000a_(Automated)" dataDxfId="440">
      <calculatedColumnFormula array="1">tbL_Input_Project[Project Code]</calculatedColumnFormula>
    </tableColumn>
    <tableColumn id="1" xr3:uid="{F5D46947-11A8-4574-A677-A4B644D7A67E}" name="Originator Code_x000a_(Automated)" dataDxfId="439">
      <calculatedColumnFormula>INDEX(tbL_Input_Originator[],
MATCH("15_TIDP",tbL_Input_Originator[Worksheet]),
MATCH("Originator Code",tbL_Input_Originator[#Headers])
)</calculatedColumnFormula>
    </tableColumn>
    <tableColumn id="2" xr3:uid="{A5D139CB-A0E5-423A-830A-E87CB52E46CE}" name="Functional Breakdown Code_x000a_(Picklist)" dataDxfId="438"/>
    <tableColumn id="3" xr3:uid="{26E6F6D8-CCE3-42C7-A327-77F3F2D319B5}" name="Spatial _x000a_Breakdown Code_x000a_(Picklist)" dataDxfId="437"/>
    <tableColumn id="4" xr3:uid="{1291F130-E4BD-4BDC-9229-36315053759B}" name="Form_x000a_Code_x000a_(Picklist)" dataDxfId="436"/>
    <tableColumn id="5" xr3:uid="{61EA9E00-8B22-45FF-A86E-4C1864E9FA32}" name="Discipline Codes_x000a_(Picklist)" dataDxfId="435"/>
    <tableColumn id="6" xr3:uid="{ADA7E542-9107-4BFF-B0B9-7039FEBAED84}" name="Number _x000a_(4 Digits)_x000a_(Manual)" dataDxfId="434"/>
    <tableColumn id="7" xr3:uid="{ACF6E357-CA78-4A40-B9B1-C479EB1AE070}" name="Description _x000a_(Manual Text)" dataDxfId="433"/>
    <tableColumn id="8" xr3:uid="{4C371AE8-4C2B-420D-B8F4-77D2DF5BD58D}" name="Deliverable ID (DEIR)_x000a_(Manual)" dataDxfId="432"/>
    <tableColumn id="9" xr3:uid="{268A2254-0F7F-4234-B310-60DE90E224F8}" name="Information _x000a_Container File ID_x000a_(Automated)" dataDxfId="431">
      <calculatedColumnFormula>IF(OR(ISBLANK(C3),ISBLANK(D3),ISBLANK(E3),ISBLANK(F3),ISBLANK(G3),ISBLANK(H3),ISBLANK(I3)),"",CONCATENATE(C3,"-",D3,"-",E3,"-",F3,"-",G3,"-",H3,"-",I3))</calculatedColumnFormula>
    </tableColumn>
    <tableColumn id="10" xr3:uid="{E89323BD-36AF-41C5-BF51-EFE75D1E32E4}" name="Information Container Filename and Description_x000a_(Automated)" dataDxfId="430">
      <calculatedColumnFormula>IF(OR(ISBLANK(C3),ISBLANK(D3),ISBLANK(E3),ISBLANK(F3),ISBLANK(G3),ISBLANK(H3),ISBLANK(I3),ISBLANK(J3),ISBLANK(K3)),"",CONCATENATE(C3,"-",D3,"-",E3,"-",F3,"-",G3,"-",H3,"-",I3,"-",J3,""))</calculatedColumnFormula>
    </tableColumn>
    <tableColumn id="12" xr3:uid="{9D040F8A-4977-4198-93C3-BBB2E3AAB995}" name="Deliverable Name (DEIR Lookup)_x000a_(Automated)" dataDxfId="429">
      <calculatedColumnFormula array="1">IFERROR(_xlfn.TEXTJOIN("
",TRUE,_xlfn.XLOOKUP(_xlfn.TEXTSPLIT(K3,"
"),
tbl_Lookup_DEIR[ID (DEIR Lookup)],
tbl_Lookup_DEIR[Name (DEIR Lookup)],
"")),"")</calculatedColumnFormula>
    </tableColumn>
    <tableColumn id="15" xr3:uid="{F8547F4A-D5F8-4C14-9A57-C558EFEFDC7B}" name="Uniclass PM Level 3 Classification (DEIR Lookup)_x000a_(Automated)" dataDxfId="428">
      <calculatedColumnFormula array="1">IFERROR(_xlfn.TEXTJOIN("
",TRUE,_xlfn.XLOOKUP(_xlfn.TEXTSPLIT(K3,"
"),
tbl_Lookup_DEIR[ID (DEIR Lookup)],
tbl_Lookup_DEIR[Uniclass PM Level 3 Classification (DEIR Lookup)],
"")),"")</calculatedColumnFormula>
    </tableColumn>
    <tableColumn id="18" xr3:uid="{E0E1C7EA-3DF5-41C4-AED4-9664CA1ACFC5}" name="Security Classification" dataDxfId="427"/>
    <tableColumn id="19" xr3:uid="{F47346D6-C4FD-4236-9244-79C0A7D4FDF5}" name="Information Exchange 001_x000a_Estimated Production_x000a_Duration_x000a_(Weeks)" dataDxfId="426"/>
    <tableColumn id="20" xr3:uid="{5928DBBE-173D-48D3-9AA2-419E609F096D}" name="Information Exchange 001 _x000a_Preceding Task_x000a_(Row Reference if applicable)" dataDxfId="425"/>
    <tableColumn id="21" xr3:uid="{1F6D37B9-32DB-475E-AE35-256304E0D08F}" name="Information Exchange 001_x000a_Delivery Issue_x000a_(YYYY-MM-DD)" dataDxfId="424"/>
    <tableColumn id="22" xr3:uid="{9D5FF185-E616-403F-B0CE-2203FC5514CC}" name="Information Exchange 002_x000a_Estimated Production_x000a_Duration_x000a_(Weeks)" dataDxfId="423"/>
    <tableColumn id="23" xr3:uid="{3EDC5408-2347-4EE7-8B23-593CB2BD66D8}" name="Information Exchange 002_x000a_Preceding Task_x000a_(Row Reference if applicable)" dataDxfId="422"/>
    <tableColumn id="24" xr3:uid="{FB966F7C-D2DB-47D8-A6B9-FED7C835B118}" name="Information Exchange 002_x000a_Delivery Issue_x000a_(YYYY-MM-DD)" dataDxfId="421"/>
    <tableColumn id="25" xr3:uid="{52969252-5682-4AE7-A784-052F41231A53}" name="Information Exchange 003_x000a_Estimated Production_x000a_Duration_x000a_(Weeks)" dataDxfId="420"/>
    <tableColumn id="26" xr3:uid="{440B81C7-B161-44F1-99FD-67C40FA9CB08}" name="Information Exchange 003_x000a_Preceding Task_x000a_(Row Reference if applicable)" dataDxfId="419"/>
    <tableColumn id="27" xr3:uid="{BDD8BF64-94D8-42CF-B7DC-52AB69D2C3EC}" name="Information Exchange 003_x000a_Delivery Issue_x000a_(YYYY-MM-DD)" dataDxfId="418"/>
    <tableColumn id="28" xr3:uid="{7128417C-6A40-4C95-949B-8013DD8EB140}" name="Information Exchange 004_x000a_Estimated Production_x000a_Duration_x000a_(Weeks)" dataDxfId="417"/>
    <tableColumn id="29" xr3:uid="{5517FDB4-1E5F-45D0-A971-BB6B7CE8CA01}" name="Information Exchange 004_x000a_Preceding Task_x000a_(Row Reference if applicable)" dataDxfId="416"/>
    <tableColumn id="30" xr3:uid="{C7B0F76F-3303-4AA1-A417-8008C6E29F15}" name="Information Exchange 004_x000a_Delivery Issue_x000a_(YYYY-MM-DD)" dataDxfId="415"/>
    <tableColumn id="31" xr3:uid="{67A266C7-1FA1-4736-A2C2-D3155DB0C8EA}" name="Information Exchange 005_x000a_Estimated Production_x000a_Duration_x000a_(Weeks)" dataDxfId="414"/>
    <tableColumn id="32" xr3:uid="{4636C92A-7DA6-4169-983F-44E4E90F8F20}" name="Information Exchange 005_x000a_Preceding Task_x000a_(Row Reference if applicable)" dataDxfId="413"/>
    <tableColumn id="33" xr3:uid="{769FA804-6333-42B6-A8E3-776EA0CA375B}" name="Information Exchange 005_x000a_Delivery Issue_x000a_(YYYY-MM-DD)" dataDxfId="412"/>
    <tableColumn id="34" xr3:uid="{9A20D8B0-24BC-43FA-8F03-F013F0601B3F}" name="Information Exchange 006_x000a_Estimated Production_x000a_Duration_x000a_(Weeks)" dataDxfId="411"/>
    <tableColumn id="35" xr3:uid="{453C0FB7-B78F-49FB-AAB0-A73DE3C4F2B7}" name="Information Exchange 006_x000a_Preceding Task_x000a_(Row Reference if applicable)" dataDxfId="410"/>
    <tableColumn id="36" xr3:uid="{21731327-47D4-4DEB-B3C1-51237C93B32F}" name="Information Exchange 006_x000a_Delivery Issue_x000a_(YYYY-MM-DD)" dataDxfId="409"/>
    <tableColumn id="37" xr3:uid="{D9E1CEE4-8DBD-486D-8722-0536B669F079}" name="Information Exchange 007_x000a_Estimated Production_x000a_Duration_x000a_(Weeks)" dataDxfId="408"/>
    <tableColumn id="38" xr3:uid="{DBB40C37-1100-4CA2-ACA8-524F82FEA50B}" name="Information Exchange 007_x000a_Preceding Task_x000a_(Row Reference if applicable)" dataDxfId="407"/>
    <tableColumn id="39" xr3:uid="{4268A826-228A-4B8E-900D-F97703601B0E}" name="Information Exchange 007_x000a_Delivery Issue_x000a_(YYYY-MM-DD)" dataDxfId="406"/>
    <tableColumn id="40" xr3:uid="{873C86BC-2F3F-4DCE-A150-ECA5B870EA39}" name="Information Exchange 008_x000a_Estimated Production_x000a_Duration_x000a_(Weeks)" dataDxfId="405"/>
    <tableColumn id="41" xr3:uid="{B2BCCEE4-D2B5-4AEE-A822-A502B15252A2}" name="Information Exchange 008_x000a_Preceding Task_x000a_(Row Reference if applicable)" dataDxfId="404"/>
    <tableColumn id="42" xr3:uid="{F2C1C2A4-BE9B-450D-A15D-EE64C6FD1D50}" name="Information Exchange 008_x000a_Delivery Issue_x000a_(YYYY-MM-DD)" dataDxfId="403"/>
    <tableColumn id="43" xr3:uid="{B5A555F7-C759-4201-80C6-93EC2326D60D}" name="Information Exchange 009_x000a_Estimated Production_x000a_Duration_x000a_(Weeks)" dataDxfId="402"/>
    <tableColumn id="44" xr3:uid="{C2EE38FD-8B03-4A2F-B2FD-5850EF507EBF}" name="Information Exchange 009_x000a_Preceding Task_x000a_(Row Reference if applicable)" dataDxfId="401"/>
    <tableColumn id="45" xr3:uid="{3AB1ACE8-438A-4AA4-A58B-D625515635D4}" name="Information Exchange 009_x000a_Delivery Issue_x000a_(YYYY-MM-DD)" dataDxfId="400"/>
  </tableColumns>
  <tableStyleInfo name="Df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D897C52A-A7FB-4A48-AC8A-3B58FD7E1952}" name="tbl_16_TIDP" displayName="tbl_16_TIDP" ref="B2:AQ200" totalsRowShown="0" headerRowDxfId="399" dataDxfId="397" headerRowBorderDxfId="398" tableBorderDxfId="396">
  <autoFilter ref="B2:AQ200" xr:uid="{A7A5A737-CE40-4ACA-99CF-5B55F1CA13FC}"/>
  <tableColumns count="42">
    <tableColumn id="14" xr3:uid="{58EF6D61-DC2F-4AC8-A1B8-D1248ECFF04C}" name="TIDP Worksheet_x000a_(Automated)" dataDxfId="395">
      <calculatedColumnFormula array="1">_xlfn.TEXTAFTER(CELL("filename",A1),"]")</calculatedColumnFormula>
    </tableColumn>
    <tableColumn id="13" xr3:uid="{3DE007DB-62C2-4F86-BBAD-AE7A76E8622D}" name="Project Code_x000a_(Automated)" dataDxfId="394">
      <calculatedColumnFormula array="1">tbL_Input_Project[Project Code]</calculatedColumnFormula>
    </tableColumn>
    <tableColumn id="1" xr3:uid="{4B25DFD5-390D-450B-A68B-BDB021307BF9}" name="Originator Code_x000a_(Automated)" dataDxfId="393">
      <calculatedColumnFormula>INDEX(tbL_Input_Originator[],
MATCH("16_TIDP",tbL_Input_Originator[Worksheet]),
MATCH("Originator Code",tbL_Input_Originator[#Headers])
)</calculatedColumnFormula>
    </tableColumn>
    <tableColumn id="2" xr3:uid="{9A09EA5E-C057-4C3D-8109-10AAD66A43D6}" name="Functional Breakdown Code_x000a_(Picklist)" dataDxfId="392"/>
    <tableColumn id="3" xr3:uid="{9C0DFE72-C9A5-492B-AA84-17ED19D0F58B}" name="Spatial _x000a_Breakdown Code_x000a_(Picklist)" dataDxfId="391"/>
    <tableColumn id="4" xr3:uid="{301038B3-C366-4951-B971-7942E797423E}" name="Form_x000a_Code_x000a_(Picklist)" dataDxfId="390"/>
    <tableColumn id="5" xr3:uid="{B172B680-4C2E-4F19-B399-B65A60F8C984}" name="Discipline Codes_x000a_(Picklist)" dataDxfId="389"/>
    <tableColumn id="6" xr3:uid="{F13269AD-5BA2-4354-8F7E-07BC132FAFBB}" name="Number _x000a_(4 Digits)_x000a_(Manual)" dataDxfId="388"/>
    <tableColumn id="7" xr3:uid="{057491A1-8722-43CA-ABBD-F6E9AC292A1A}" name="Description _x000a_(Manual Text)" dataDxfId="387"/>
    <tableColumn id="8" xr3:uid="{358F88DC-6B8C-43A4-8299-D38E54868F0C}" name="Deliverable ID (DEIR)_x000a_(Manual)" dataDxfId="386"/>
    <tableColumn id="9" xr3:uid="{FE830F6A-1364-4BA3-9859-658554F97B05}" name="Information _x000a_Container File ID_x000a_(Automated)" dataDxfId="385">
      <calculatedColumnFormula>IF(OR(ISBLANK(C3),ISBLANK(D3),ISBLANK(E3),ISBLANK(F3),ISBLANK(G3),ISBLANK(H3),ISBLANK(I3)),"",CONCATENATE(C3,"-",D3,"-",E3,"-",F3,"-",G3,"-",H3,"-",I3))</calculatedColumnFormula>
    </tableColumn>
    <tableColumn id="10" xr3:uid="{EB4B1486-424D-4C17-8353-DC586F05567E}" name="Information Container Filename and Description_x000a_(Automated)" dataDxfId="384">
      <calculatedColumnFormula>IF(OR(ISBLANK(C3),ISBLANK(D3),ISBLANK(E3),ISBLANK(F3),ISBLANK(G3),ISBLANK(H3),ISBLANK(I3),ISBLANK(J3),ISBLANK(K3)),"",CONCATENATE(C3,"-",D3,"-",E3,"-",F3,"-",G3,"-",H3,"-",I3,"-",J3,""))</calculatedColumnFormula>
    </tableColumn>
    <tableColumn id="12" xr3:uid="{23D8E59F-29D1-470C-A3B8-B72BE86B2724}" name="Deliverable Name (DEIR Lookup)_x000a_(Automated)" dataDxfId="383">
      <calculatedColumnFormula array="1">IFERROR(_xlfn.TEXTJOIN("
",TRUE,_xlfn.XLOOKUP(_xlfn.TEXTSPLIT(K3,"
"),
tbl_Lookup_DEIR[ID (DEIR Lookup)],
tbl_Lookup_DEIR[Name (DEIR Lookup)],
"")),"")</calculatedColumnFormula>
    </tableColumn>
    <tableColumn id="15" xr3:uid="{CD24B035-413D-48D0-96FE-7A1576021E20}" name="Uniclass PM Level 3 Classification (DEIR Lookup)_x000a_(Automated)" dataDxfId="382">
      <calculatedColumnFormula array="1">IFERROR(_xlfn.TEXTJOIN("
",TRUE,_xlfn.XLOOKUP(_xlfn.TEXTSPLIT(K3,"
"),
tbl_Lookup_DEIR[ID (DEIR Lookup)],
tbl_Lookup_DEIR[Uniclass PM Level 3 Classification (DEIR Lookup)],
"")),"")</calculatedColumnFormula>
    </tableColumn>
    <tableColumn id="18" xr3:uid="{42BFA260-DE51-446C-994C-D0826C257B5A}" name="Security Classification" dataDxfId="381"/>
    <tableColumn id="19" xr3:uid="{A333E933-E233-4ED7-B901-702E5A0D2030}" name="Information Exchange 001_x000a_Estimated Production_x000a_Duration_x000a_(Weeks)" dataDxfId="380"/>
    <tableColumn id="20" xr3:uid="{D19EEB75-9D45-4D2D-B78A-A4D61079D7B7}" name="Information Exchange 001 _x000a_Preceding Task_x000a_(Row Reference if applicable)" dataDxfId="379"/>
    <tableColumn id="21" xr3:uid="{035E5459-A43F-4751-A5DD-C48554241D7B}" name="Information Exchange 001_x000a_Delivery Issue_x000a_(YYYY-MM-DD)" dataDxfId="378"/>
    <tableColumn id="22" xr3:uid="{1137CB74-8A31-47C9-B515-0A9FACA6049F}" name="Information Exchange 002_x000a_Estimated Production_x000a_Duration_x000a_(Weeks)" dataDxfId="377"/>
    <tableColumn id="23" xr3:uid="{809BF3EB-FC2E-4A2C-A77B-3E1F2393A126}" name="Information Exchange 002_x000a_Preceding Task_x000a_(Row Reference if applicable)" dataDxfId="376"/>
    <tableColumn id="24" xr3:uid="{F7FE1A1D-E196-4893-8288-5454D54493DA}" name="Information Exchange 002_x000a_Delivery Issue_x000a_(YYYY-MM-DD)" dataDxfId="375"/>
    <tableColumn id="25" xr3:uid="{1E02BEB0-A6C2-4C5D-8571-1432ED52E538}" name="Information Exchange 003_x000a_Estimated Production_x000a_Duration_x000a_(Weeks)" dataDxfId="374"/>
    <tableColumn id="26" xr3:uid="{3D6CD3F4-31B7-4A3B-8282-5F26AAEE6004}" name="Information Exchange 003_x000a_Preceding Task_x000a_(Row Reference if applicable)" dataDxfId="373"/>
    <tableColumn id="27" xr3:uid="{C8FDFADE-2E03-4912-9982-2682A8F88EB9}" name="Information Exchange 003_x000a_Delivery Issue_x000a_(YYYY-MM-DD)" dataDxfId="372"/>
    <tableColumn id="28" xr3:uid="{092B82B2-F521-4214-8432-19D134193B15}" name="Information Exchange 004_x000a_Estimated Production_x000a_Duration_x000a_(Weeks)" dataDxfId="371"/>
    <tableColumn id="29" xr3:uid="{3FC3AC46-DA3B-4A30-8C28-1659DA934785}" name="Information Exchange 004_x000a_Preceding Task_x000a_(Row Reference if applicable)" dataDxfId="370"/>
    <tableColumn id="30" xr3:uid="{263CD4D5-ED82-4AF4-B1A1-83925129E2E1}" name="Information Exchange 004_x000a_Delivery Issue_x000a_(YYYY-MM-DD)" dataDxfId="369"/>
    <tableColumn id="31" xr3:uid="{94EF9D9A-8384-4C7A-9B85-9CF58A6AADAB}" name="Information Exchange 005_x000a_Estimated Production_x000a_Duration_x000a_(Weeks)" dataDxfId="368"/>
    <tableColumn id="32" xr3:uid="{A998CBC9-1DFF-404D-9AC7-FC8753B61E83}" name="Information Exchange 005_x000a_Preceding Task_x000a_(Row Reference if applicable)" dataDxfId="367"/>
    <tableColumn id="33" xr3:uid="{972BAB92-4575-4A16-909C-5828BFCD9965}" name="Information Exchange 005_x000a_Delivery Issue_x000a_(YYYY-MM-DD)" dataDxfId="366"/>
    <tableColumn id="34" xr3:uid="{B1AC926C-1048-4E1C-9CFB-07F0BE0F3231}" name="Information Exchange 006_x000a_Estimated Production_x000a_Duration_x000a_(Weeks)" dataDxfId="365"/>
    <tableColumn id="35" xr3:uid="{1C8FEE1B-B29B-42A1-ABBE-78473900FB52}" name="Information Exchange 006_x000a_Preceding Task_x000a_(Row Reference if applicable)" dataDxfId="364"/>
    <tableColumn id="36" xr3:uid="{F2229D34-31B9-4608-A567-EB63239D18DB}" name="Information Exchange 006_x000a_Delivery Issue_x000a_(YYYY-MM-DD)" dataDxfId="363"/>
    <tableColumn id="37" xr3:uid="{AAE505E9-8B9F-4F1B-895C-D040DD9ABE03}" name="Information Exchange 007_x000a_Estimated Production_x000a_Duration_x000a_(Weeks)" dataDxfId="362"/>
    <tableColumn id="38" xr3:uid="{8B0C4FF1-A17B-42AC-8983-0965566BD206}" name="Information Exchange 007_x000a_Preceding Task_x000a_(Row Reference if applicable)" dataDxfId="361"/>
    <tableColumn id="39" xr3:uid="{1CCE1822-ED61-4B89-A7A3-B751FF6B4ADA}" name="Information Exchange 007_x000a_Delivery Issue_x000a_(YYYY-MM-DD)" dataDxfId="360"/>
    <tableColumn id="40" xr3:uid="{79807BA3-6B55-46D3-89A4-C2D2F1BD12F1}" name="Information Exchange 008_x000a_Estimated Production_x000a_Duration_x000a_(Weeks)" dataDxfId="359"/>
    <tableColumn id="41" xr3:uid="{B4FFE436-E36E-44B2-98B4-A25BFC279175}" name="Information Exchange 008_x000a_Preceding Task_x000a_(Row Reference if applicable)" dataDxfId="358"/>
    <tableColumn id="42" xr3:uid="{19DF0557-8662-4E46-A625-BD8AC69576CD}" name="Information Exchange 008_x000a_Delivery Issue_x000a_(YYYY-MM-DD)" dataDxfId="357"/>
    <tableColumn id="43" xr3:uid="{95559FA2-8959-446D-ADBE-1A694A42C747}" name="Information Exchange 009_x000a_Estimated Production_x000a_Duration_x000a_(Weeks)" dataDxfId="356"/>
    <tableColumn id="44" xr3:uid="{D4BD1A56-9FC9-44C2-A43E-C949D5164221}" name="Information Exchange 009_x000a_Preceding Task_x000a_(Row Reference if applicable)" dataDxfId="355"/>
    <tableColumn id="45" xr3:uid="{C0899E61-FC08-4031-9F76-027C194B56AD}" name="Information Exchange 009_x000a_Delivery Issue_x000a_(YYYY-MM-DD)" dataDxfId="354"/>
  </tableColumns>
  <tableStyleInfo name="Df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C6D287F4-8D53-40FA-B466-9A6B199D01F6}" name="tbl_17_TIDP" displayName="tbl_17_TIDP" ref="B2:AQ200" totalsRowShown="0" headerRowDxfId="353" dataDxfId="351" headerRowBorderDxfId="352" tableBorderDxfId="350">
  <autoFilter ref="B2:AQ200" xr:uid="{A7A5A737-CE40-4ACA-99CF-5B55F1CA13FC}"/>
  <tableColumns count="42">
    <tableColumn id="14" xr3:uid="{A344EE18-DD83-4231-AA20-948F2A04589C}" name="TIDP Worksheet_x000a_(Automated)" dataDxfId="349">
      <calculatedColumnFormula array="1">_xlfn.TEXTAFTER(CELL("filename",A1),"]")</calculatedColumnFormula>
    </tableColumn>
    <tableColumn id="13" xr3:uid="{0E7C0635-95B4-4880-954C-72EEEDA5AA68}" name="Project Code_x000a_(Automated)" dataDxfId="348">
      <calculatedColumnFormula array="1">tbL_Input_Project[Project Code]</calculatedColumnFormula>
    </tableColumn>
    <tableColumn id="1" xr3:uid="{C11B5E63-05F9-45A0-9FBE-D63B59FC18A8}" name="Originator Code_x000a_(Automated)" dataDxfId="347">
      <calculatedColumnFormula>INDEX(tbL_Input_Originator[],
MATCH("17_TIDP",tbL_Input_Originator[Worksheet]),
MATCH("Originator Code",tbL_Input_Originator[#Headers])
)</calculatedColumnFormula>
    </tableColumn>
    <tableColumn id="2" xr3:uid="{117C59F7-CC5B-4A8F-8EC6-38C0A5993FA9}" name="Functional Breakdown Code_x000a_(Picklist)" dataDxfId="346"/>
    <tableColumn id="3" xr3:uid="{BCA84BAA-402E-49DE-B4EA-3F182AAB20D4}" name="Spatial _x000a_Breakdown Code_x000a_(Picklist)" dataDxfId="345"/>
    <tableColumn id="4" xr3:uid="{4BBD5BA5-6D5F-4F22-B76A-1A956E86E3C5}" name="Form_x000a_Code_x000a_(Picklist)" dataDxfId="344"/>
    <tableColumn id="5" xr3:uid="{A194D18E-085E-4D99-B913-96BDE1918E9E}" name="Discipline Codes_x000a_(Picklist)" dataDxfId="343"/>
    <tableColumn id="6" xr3:uid="{42D6B5C6-A2B3-4EAF-9E85-8C68D311B19E}" name="Number _x000a_(4 Digits)_x000a_(Manual)" dataDxfId="342"/>
    <tableColumn id="7" xr3:uid="{898FBDDB-7277-4D3C-9FE0-B05C6B4A1224}" name="Description _x000a_(Manual Text)" dataDxfId="341"/>
    <tableColumn id="8" xr3:uid="{F57BD9CF-C9D5-48E1-879D-8B296FA40DFC}" name="Deliverable ID (DEIR)_x000a_(Manual)" dataDxfId="340"/>
    <tableColumn id="9" xr3:uid="{E3892CFD-83C8-4CD9-80CC-A45D07B07501}" name="Information _x000a_Container File ID_x000a_(Automated)" dataDxfId="339">
      <calculatedColumnFormula>IF(OR(ISBLANK(C3),ISBLANK(D3),ISBLANK(E3),ISBLANK(F3),ISBLANK(G3),ISBLANK(H3),ISBLANK(I3)),"",CONCATENATE(C3,"-",D3,"-",E3,"-",F3,"-",G3,"-",H3,"-",I3))</calculatedColumnFormula>
    </tableColumn>
    <tableColumn id="10" xr3:uid="{95BC8E7E-E245-4A8A-992A-DED14F642225}" name="Information Container Filename and Description_x000a_(Automated)" dataDxfId="338">
      <calculatedColumnFormula>IF(OR(ISBLANK(C3),ISBLANK(D3),ISBLANK(E3),ISBLANK(F3),ISBLANK(G3),ISBLANK(H3),ISBLANK(I3),ISBLANK(J3),ISBLANK(K3)),"",CONCATENATE(C3,"-",D3,"-",E3,"-",F3,"-",G3,"-",H3,"-",I3,"-",J3,""))</calculatedColumnFormula>
    </tableColumn>
    <tableColumn id="12" xr3:uid="{E19CB8E7-D5DC-4CBA-A3EF-D3EDDF6F749C}" name="Deliverable Name (DEIR Lookup)_x000a_(Automated)" dataDxfId="337">
      <calculatedColumnFormula array="1">IFERROR(_xlfn.TEXTJOIN("
",TRUE,_xlfn.XLOOKUP(_xlfn.TEXTSPLIT(K3,"
"),
tbl_Lookup_DEIR[ID (DEIR Lookup)],
tbl_Lookup_DEIR[Name (DEIR Lookup)],
"")),"")</calculatedColumnFormula>
    </tableColumn>
    <tableColumn id="15" xr3:uid="{3E3E9EA8-50D6-4ABD-8058-69A96624538B}" name="Uniclass PM Level 3 Classification (DEIR Lookup)_x000a_(Automated)" dataDxfId="336">
      <calculatedColumnFormula array="1">IFERROR(_xlfn.TEXTJOIN("
",TRUE,_xlfn.XLOOKUP(_xlfn.TEXTSPLIT(K3,"
"),
tbl_Lookup_DEIR[ID (DEIR Lookup)],
tbl_Lookup_DEIR[Uniclass PM Level 3 Classification (DEIR Lookup)],
"")),"")</calculatedColumnFormula>
    </tableColumn>
    <tableColumn id="18" xr3:uid="{D96B0269-8B5B-496D-8B67-2B7D9B765BB1}" name="Security Classification" dataDxfId="335"/>
    <tableColumn id="19" xr3:uid="{B9CD40B6-3A61-450E-936C-8CFC7951ABA7}" name="Information Exchange 001_x000a_Estimated Production_x000a_Duration_x000a_(Weeks)" dataDxfId="334"/>
    <tableColumn id="20" xr3:uid="{F1CCAE43-BE0E-44AB-8647-3170D5934BF1}" name="Information Exchange 001 _x000a_Preceding Task_x000a_(Row Reference if applicable)" dataDxfId="333"/>
    <tableColumn id="21" xr3:uid="{52D0A89A-CB8C-4CB3-B412-D4889755CED8}" name="Information Exchange 001_x000a_Delivery Issue_x000a_(YYYY-MM-DD)" dataDxfId="332"/>
    <tableColumn id="22" xr3:uid="{202B2338-708F-4817-9174-50C897BAC913}" name="Information Exchange 002_x000a_Estimated Production_x000a_Duration_x000a_(Weeks)" dataDxfId="331"/>
    <tableColumn id="23" xr3:uid="{B796CFAF-0216-440D-BFD3-59A94345687C}" name="Information Exchange 002_x000a_Preceding Task_x000a_(Row Reference if applicable)" dataDxfId="330"/>
    <tableColumn id="24" xr3:uid="{FD9CFDBE-F012-4CE2-9596-D5FD57C45EF5}" name="Information Exchange 002_x000a_Delivery Issue_x000a_(YYYY-MM-DD)" dataDxfId="329"/>
    <tableColumn id="25" xr3:uid="{EF56059F-2A60-429C-8E96-9C3C2D0B5555}" name="Information Exchange 003_x000a_Estimated Production_x000a_Duration_x000a_(Weeks)" dataDxfId="328"/>
    <tableColumn id="26" xr3:uid="{71372F5F-5555-432D-90F2-2E4299742D95}" name="Information Exchange 003_x000a_Preceding Task_x000a_(Row Reference if applicable)" dataDxfId="327"/>
    <tableColumn id="27" xr3:uid="{1D3A7EA9-21F4-4215-AAE1-DD11501AEB00}" name="Information Exchange 003_x000a_Delivery Issue_x000a_(YYYY-MM-DD)" dataDxfId="326"/>
    <tableColumn id="28" xr3:uid="{8B4421CC-1FDD-4848-9824-668B156C19A1}" name="Information Exchange 004_x000a_Estimated Production_x000a_Duration_x000a_(Weeks)" dataDxfId="325"/>
    <tableColumn id="29" xr3:uid="{01A8EBCE-CCAB-4363-B8D4-C928F3F784DE}" name="Information Exchange 004_x000a_Preceding Task_x000a_(Row Reference if applicable)" dataDxfId="324"/>
    <tableColumn id="30" xr3:uid="{2F9B3626-05FA-4329-8D68-FC5D684167AA}" name="Information Exchange 004_x000a_Delivery Issue_x000a_(YYYY-MM-DD)" dataDxfId="323"/>
    <tableColumn id="31" xr3:uid="{7A049928-CC44-42F3-9B57-ACD6AA8F2555}" name="Information Exchange 005_x000a_Estimated Production_x000a_Duration_x000a_(Weeks)" dataDxfId="322"/>
    <tableColumn id="32" xr3:uid="{7C6F0E4F-B7B3-4903-8407-A9759F201EBB}" name="Information Exchange 005_x000a_Preceding Task_x000a_(Row Reference if applicable)" dataDxfId="321"/>
    <tableColumn id="33" xr3:uid="{77857B64-1A14-4E1D-8CA1-86CFC5B3493C}" name="Information Exchange 005_x000a_Delivery Issue_x000a_(YYYY-MM-DD)" dataDxfId="320"/>
    <tableColumn id="34" xr3:uid="{10A524B1-1F02-4453-BE07-BDF3405C322C}" name="Information Exchange 006_x000a_Estimated Production_x000a_Duration_x000a_(Weeks)" dataDxfId="319"/>
    <tableColumn id="35" xr3:uid="{7A607CD6-5A18-483F-A973-108338BACD25}" name="Information Exchange 006_x000a_Preceding Task_x000a_(Row Reference if applicable)" dataDxfId="318"/>
    <tableColumn id="36" xr3:uid="{1643C804-CFD4-435A-89D9-8A066CA87F5A}" name="Information Exchange 006_x000a_Delivery Issue_x000a_(YYYY-MM-DD)" dataDxfId="317"/>
    <tableColumn id="37" xr3:uid="{85E5B2DF-4F16-4737-94A4-C9695CBFC8D7}" name="Information Exchange 007_x000a_Estimated Production_x000a_Duration_x000a_(Weeks)" dataDxfId="316"/>
    <tableColumn id="38" xr3:uid="{2B8124BD-5A12-4E30-A504-1ACE2D3DA30E}" name="Information Exchange 007_x000a_Preceding Task_x000a_(Row Reference if applicable)" dataDxfId="315"/>
    <tableColumn id="39" xr3:uid="{23D45B11-0BB1-4369-95F3-0A944B7156B6}" name="Information Exchange 007_x000a_Delivery Issue_x000a_(YYYY-MM-DD)" dataDxfId="314"/>
    <tableColumn id="40" xr3:uid="{27C8C2D7-5FA3-4D1E-9920-B8704D223C2C}" name="Information Exchange 008_x000a_Estimated Production_x000a_Duration_x000a_(Weeks)" dataDxfId="313"/>
    <tableColumn id="41" xr3:uid="{B63DC091-D46F-4449-A1ED-E6321FC7F774}" name="Information Exchange 008_x000a_Preceding Task_x000a_(Row Reference if applicable)" dataDxfId="312"/>
    <tableColumn id="42" xr3:uid="{FD090CAF-047D-4318-99E9-2FBD2B494C89}" name="Information Exchange 008_x000a_Delivery Issue_x000a_(YYYY-MM-DD)" dataDxfId="311"/>
    <tableColumn id="43" xr3:uid="{0029BCCF-4E29-4D36-92D1-CB8DFD4A64FE}" name="Information Exchange 009_x000a_Estimated Production_x000a_Duration_x000a_(Weeks)" dataDxfId="310"/>
    <tableColumn id="44" xr3:uid="{30436D9D-F3FC-4580-BF03-3DACEAEB53A2}" name="Information Exchange 009_x000a_Preceding Task_x000a_(Row Reference if applicable)" dataDxfId="309"/>
    <tableColumn id="45" xr3:uid="{79D851C9-EBA7-4F80-AF06-74B1FA256508}" name="Information Exchange 009_x000a_Delivery Issue_x000a_(YYYY-MM-DD)" dataDxfId="308"/>
  </tableColumns>
  <tableStyleInfo name="Df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B856333F-4494-4290-9286-088250E82411}" name="tbl_18_TIDP" displayName="tbl_18_TIDP" ref="B2:AQ200" totalsRowShown="0" headerRowDxfId="307" dataDxfId="305" headerRowBorderDxfId="306" tableBorderDxfId="304">
  <autoFilter ref="B2:AQ200" xr:uid="{A7A5A737-CE40-4ACA-99CF-5B55F1CA13FC}"/>
  <tableColumns count="42">
    <tableColumn id="14" xr3:uid="{3DA476C9-A166-418A-9333-F21A699B0D96}" name="TIDP Worksheet_x000a_(Automated)" dataDxfId="303">
      <calculatedColumnFormula array="1">_xlfn.TEXTAFTER(CELL("filename",A1),"]")</calculatedColumnFormula>
    </tableColumn>
    <tableColumn id="13" xr3:uid="{C197CC87-D771-43E8-9A2D-EC84C84836D4}" name="Project Code_x000a_(Automated)" dataDxfId="302">
      <calculatedColumnFormula array="1">tbL_Input_Project[Project Code]</calculatedColumnFormula>
    </tableColumn>
    <tableColumn id="1" xr3:uid="{6472A3D6-D45B-45F7-B3D1-169788C92158}" name="Originator Code_x000a_(Automated)" dataDxfId="301">
      <calculatedColumnFormula>INDEX(tbL_Input_Originator[],
MATCH("18_TIDP",tbL_Input_Originator[Worksheet]),
MATCH("Originator Code",tbL_Input_Originator[#Headers])
)</calculatedColumnFormula>
    </tableColumn>
    <tableColumn id="2" xr3:uid="{14258185-0598-476C-ADF9-7C8EC63C4A36}" name="Functional Breakdown Code_x000a_(Picklist)" dataDxfId="300"/>
    <tableColumn id="3" xr3:uid="{DF71F77B-65B9-4422-8D1E-D256D47E72E2}" name="Spatial _x000a_Breakdown Code_x000a_(Picklist)" dataDxfId="299"/>
    <tableColumn id="4" xr3:uid="{074B61AD-281E-4F38-94C8-39423B3F3DD5}" name="Form_x000a_Code_x000a_(Picklist)" dataDxfId="298"/>
    <tableColumn id="5" xr3:uid="{4DE3BE30-D969-4F32-B8EC-9A009327D207}" name="Discipline Codes_x000a_(Picklist)" dataDxfId="297"/>
    <tableColumn id="6" xr3:uid="{5CB990A9-E368-4BE7-B065-B957003EAB7F}" name="Number _x000a_(4 Digits)_x000a_(Manual)" dataDxfId="296"/>
    <tableColumn id="7" xr3:uid="{FCD63BFB-23CC-4B57-89D8-59D15C12634F}" name="Description _x000a_(Manual Text)" dataDxfId="295"/>
    <tableColumn id="8" xr3:uid="{D1D3B5E8-9C53-4EE6-9662-08B282B32E7F}" name="Deliverable ID (DEIR)_x000a_(Manual)" dataDxfId="294"/>
    <tableColumn id="9" xr3:uid="{433900E6-3013-4AC5-9DC1-0E913BCA103A}" name="Information _x000a_Container File ID_x000a_(Automated)" dataDxfId="293">
      <calculatedColumnFormula>IF(OR(ISBLANK(C3),ISBLANK(D3),ISBLANK(E3),ISBLANK(F3),ISBLANK(G3),ISBLANK(H3),ISBLANK(I3)),"",CONCATENATE(C3,"-",D3,"-",E3,"-",F3,"-",G3,"-",H3,"-",I3))</calculatedColumnFormula>
    </tableColumn>
    <tableColumn id="10" xr3:uid="{22E9B359-D344-41B4-B11B-BF599D37D666}" name="Information Container Filename and Description_x000a_(Automated)" dataDxfId="292">
      <calculatedColumnFormula>IF(OR(ISBLANK(C3),ISBLANK(D3),ISBLANK(E3),ISBLANK(F3),ISBLANK(G3),ISBLANK(H3),ISBLANK(I3),ISBLANK(J3),ISBLANK(K3)),"",CONCATENATE(C3,"-",D3,"-",E3,"-",F3,"-",G3,"-",H3,"-",I3,"-",J3,""))</calculatedColumnFormula>
    </tableColumn>
    <tableColumn id="12" xr3:uid="{BE434A60-F208-416E-B869-E46C5FE2D040}" name="Deliverable Name (DEIR Lookup)_x000a_(Automated)" dataDxfId="291">
      <calculatedColumnFormula array="1">IFERROR(_xlfn.TEXTJOIN("
",TRUE,_xlfn.XLOOKUP(_xlfn.TEXTSPLIT(K3,"
"),
tbl_Lookup_DEIR[ID (DEIR Lookup)],
tbl_Lookup_DEIR[Name (DEIR Lookup)],
"")),"")</calculatedColumnFormula>
    </tableColumn>
    <tableColumn id="15" xr3:uid="{5681F9A9-43DA-4302-BBF7-138D99EF315B}" name="Uniclass PM Level 3 Classification (DEIR Lookup)_x000a_(Automated)" dataDxfId="290">
      <calculatedColumnFormula array="1">IFERROR(_xlfn.TEXTJOIN("
",TRUE,_xlfn.XLOOKUP(_xlfn.TEXTSPLIT(K3,"
"),
tbl_Lookup_DEIR[ID (DEIR Lookup)],
tbl_Lookup_DEIR[Uniclass PM Level 3 Classification (DEIR Lookup)],
"")),"")</calculatedColumnFormula>
    </tableColumn>
    <tableColumn id="18" xr3:uid="{00081496-FAA8-48DB-A7B9-9EA9D0EE391E}" name="Security Classification" dataDxfId="289"/>
    <tableColumn id="19" xr3:uid="{74EBA48A-8E95-4226-9435-37E9095ED16A}" name="Information Exchange 001_x000a_Estimated Production_x000a_Duration_x000a_(Weeks)" dataDxfId="288"/>
    <tableColumn id="20" xr3:uid="{8D466D1E-04DE-41B2-978C-C3F770FC2100}" name="Information Exchange 001 _x000a_Preceding Task_x000a_(Row Reference if applicable)" dataDxfId="287"/>
    <tableColumn id="21" xr3:uid="{C3BBF8FE-DB09-425B-B7C6-1646F61F38CB}" name="Information Exchange 001_x000a_Delivery Issue_x000a_(YYYY-MM-DD)" dataDxfId="286"/>
    <tableColumn id="22" xr3:uid="{14B8A5F4-8CEE-449B-9FCA-04E8140D5F04}" name="Information Exchange 002_x000a_Estimated Production_x000a_Duration_x000a_(Weeks)" dataDxfId="285"/>
    <tableColumn id="23" xr3:uid="{C4DB5719-8BEA-4A66-A8EB-432CA8C35034}" name="Information Exchange 002_x000a_Preceding Task_x000a_(Row Reference if applicable)" dataDxfId="284"/>
    <tableColumn id="24" xr3:uid="{F0E07E34-4AD8-41BC-9BFF-034082011FFA}" name="Information Exchange 002_x000a_Delivery Issue_x000a_(YYYY-MM-DD)" dataDxfId="283"/>
    <tableColumn id="25" xr3:uid="{F8909218-1F56-469E-B7B9-72E04C83A29D}" name="Information Exchange 003_x000a_Estimated Production_x000a_Duration_x000a_(Weeks)" dataDxfId="282"/>
    <tableColumn id="26" xr3:uid="{177A3B44-6328-4E48-B4BA-565171E55122}" name="Information Exchange 003_x000a_Preceding Task_x000a_(Row Reference if applicable)" dataDxfId="281"/>
    <tableColumn id="27" xr3:uid="{7B0E12EC-4B95-4E06-885D-5B927B4905F1}" name="Information Exchange 003_x000a_Delivery Issue_x000a_(YYYY-MM-DD)" dataDxfId="280"/>
    <tableColumn id="28" xr3:uid="{3EBEE250-8C6B-496E-BAD4-A8EC7FFB45BF}" name="Information Exchange 004_x000a_Estimated Production_x000a_Duration_x000a_(Weeks)" dataDxfId="279"/>
    <tableColumn id="29" xr3:uid="{79760940-08C3-4A9A-9699-93C743CF630B}" name="Information Exchange 004_x000a_Preceding Task_x000a_(Row Reference if applicable)" dataDxfId="278"/>
    <tableColumn id="30" xr3:uid="{A72D46E6-0F06-4FFD-9CF2-761F9AAB330F}" name="Information Exchange 004_x000a_Delivery Issue_x000a_(YYYY-MM-DD)" dataDxfId="277"/>
    <tableColumn id="31" xr3:uid="{329B63FE-F0B6-4E2A-82AF-D835CA9EDE60}" name="Information Exchange 005_x000a_Estimated Production_x000a_Duration_x000a_(Weeks)" dataDxfId="276"/>
    <tableColumn id="32" xr3:uid="{8820AADA-A4EA-49D1-834C-3768A9BF7369}" name="Information Exchange 005_x000a_Preceding Task_x000a_(Row Reference if applicable)" dataDxfId="275"/>
    <tableColumn id="33" xr3:uid="{4E29ED5A-CAFE-4575-B718-779D151B4847}" name="Information Exchange 005_x000a_Delivery Issue_x000a_(YYYY-MM-DD)" dataDxfId="274"/>
    <tableColumn id="34" xr3:uid="{7E8B75D7-0766-452E-8E6B-57DF2C34FEE4}" name="Information Exchange 006_x000a_Estimated Production_x000a_Duration_x000a_(Weeks)" dataDxfId="273"/>
    <tableColumn id="35" xr3:uid="{705FA29F-6012-4D24-80A1-A05D4FDE8648}" name="Information Exchange 006_x000a_Preceding Task_x000a_(Row Reference if applicable)" dataDxfId="272"/>
    <tableColumn id="36" xr3:uid="{3C161499-C712-4DF2-850C-AC93616A7F2F}" name="Information Exchange 006_x000a_Delivery Issue_x000a_(YYYY-MM-DD)" dataDxfId="271"/>
    <tableColumn id="37" xr3:uid="{81AB64F4-2F9B-4577-BE75-248A04062628}" name="Information Exchange 007_x000a_Estimated Production_x000a_Duration_x000a_(Weeks)" dataDxfId="270"/>
    <tableColumn id="38" xr3:uid="{8E62D24B-D0AE-495C-88E4-F47E6ED04BDF}" name="Information Exchange 007_x000a_Preceding Task_x000a_(Row Reference if applicable)" dataDxfId="269"/>
    <tableColumn id="39" xr3:uid="{6822BC8A-58D7-4009-A150-9E4975310293}" name="Information Exchange 007_x000a_Delivery Issue_x000a_(YYYY-MM-DD)" dataDxfId="268"/>
    <tableColumn id="40" xr3:uid="{0E3817D8-89DB-4289-BC4C-805668D15618}" name="Information Exchange 008_x000a_Estimated Production_x000a_Duration_x000a_(Weeks)" dataDxfId="267"/>
    <tableColumn id="41" xr3:uid="{24169632-241F-49BB-BF86-6DA512B8BECB}" name="Information Exchange 008_x000a_Preceding Task_x000a_(Row Reference if applicable)" dataDxfId="266"/>
    <tableColumn id="42" xr3:uid="{5775886B-853B-4D65-BD4A-F51DC15D4076}" name="Information Exchange 008_x000a_Delivery Issue_x000a_(YYYY-MM-DD)" dataDxfId="265"/>
    <tableColumn id="43" xr3:uid="{6DE0C1E3-6A19-4D26-A1DD-FEA1F0260673}" name="Information Exchange 009_x000a_Estimated Production_x000a_Duration_x000a_(Weeks)" dataDxfId="264"/>
    <tableColumn id="44" xr3:uid="{3011D9AE-13DD-465F-BC64-59C5BA116124}" name="Information Exchange 009_x000a_Preceding Task_x000a_(Row Reference if applicable)" dataDxfId="263"/>
    <tableColumn id="45" xr3:uid="{09185C16-93FA-4AC1-9342-D2F27FAFAFE8}" name="Information Exchange 009_x000a_Delivery Issue_x000a_(YYYY-MM-DD)" dataDxfId="262"/>
  </tableColumns>
  <tableStyleInfo name="Df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32435368-33A0-4EB6-9222-3CB9C38732B9}" name="tbl_19_TIDP" displayName="tbl_19_TIDP" ref="B2:AQ200" totalsRowShown="0" headerRowDxfId="261" dataDxfId="259" headerRowBorderDxfId="260" tableBorderDxfId="258">
  <autoFilter ref="B2:AQ200" xr:uid="{A7A5A737-CE40-4ACA-99CF-5B55F1CA13FC}"/>
  <tableColumns count="42">
    <tableColumn id="14" xr3:uid="{0940CD25-93BC-47E6-BBBE-27716D04DE5B}" name="TIDP Worksheet_x000a_(Automated)" dataDxfId="257">
      <calculatedColumnFormula array="1">_xlfn.TEXTAFTER(CELL("filename",A1),"]")</calculatedColumnFormula>
    </tableColumn>
    <tableColumn id="13" xr3:uid="{C03B50FC-4D3A-483F-ADA6-436F1D357ADC}" name="Project Code_x000a_(Automated)" dataDxfId="256">
      <calculatedColumnFormula array="1">tbL_Input_Project[Project Code]</calculatedColumnFormula>
    </tableColumn>
    <tableColumn id="1" xr3:uid="{AB4FB1A4-1597-4E56-861D-374A55F5139C}" name="Originator Code_x000a_(Automated)" dataDxfId="255">
      <calculatedColumnFormula>INDEX(tbL_Input_Originator[],
MATCH("19_TIDP",tbL_Input_Originator[Worksheet]),
MATCH("Originator Code",tbL_Input_Originator[#Headers])
)</calculatedColumnFormula>
    </tableColumn>
    <tableColumn id="2" xr3:uid="{23B22878-C586-419A-B4E3-10B55BDDAB34}" name="Functional Breakdown Code_x000a_(Picklist)" dataDxfId="254"/>
    <tableColumn id="3" xr3:uid="{FFEE704B-9AC8-4EB3-95C3-7C63117762CE}" name="Spatial _x000a_Breakdown Code_x000a_(Picklist)" dataDxfId="253"/>
    <tableColumn id="4" xr3:uid="{7F8D6DFF-9C46-441E-8785-1344C2BD0E62}" name="Form_x000a_Code_x000a_(Picklist)" dataDxfId="252"/>
    <tableColumn id="5" xr3:uid="{4143122F-7E07-47D8-9110-C670CDE00219}" name="Discipline Codes_x000a_(Picklist)" dataDxfId="251"/>
    <tableColumn id="6" xr3:uid="{6A426550-FDDD-41DC-BDCE-08D57254C7F1}" name="Number _x000a_(4 Digits)_x000a_(Manual)" dataDxfId="250"/>
    <tableColumn id="7" xr3:uid="{5AFDB69C-A092-4C65-95F4-84557DD298C1}" name="Description _x000a_(Manual Text)" dataDxfId="249"/>
    <tableColumn id="8" xr3:uid="{5C5542FE-41C6-48AE-A4A1-F3DB6C499EF3}" name="Deliverable ID (DEIR)_x000a_(Manual)" dataDxfId="248"/>
    <tableColumn id="9" xr3:uid="{9A5DA28B-4DA4-443B-B4E3-31F108D30719}" name="Information _x000a_Container File ID_x000a_(Automated)" dataDxfId="247">
      <calculatedColumnFormula>IF(OR(ISBLANK(C3),ISBLANK(D3),ISBLANK(E3),ISBLANK(F3),ISBLANK(G3),ISBLANK(H3),ISBLANK(I3)),"",CONCATENATE(C3,"-",D3,"-",E3,"-",F3,"-",G3,"-",H3,"-",I3))</calculatedColumnFormula>
    </tableColumn>
    <tableColumn id="10" xr3:uid="{CD169D4E-BF2A-4209-90E1-C43A1EE2C611}" name="Information Container Filename and Description_x000a_(Automated)" dataDxfId="246">
      <calculatedColumnFormula>IF(OR(ISBLANK(C3),ISBLANK(D3),ISBLANK(E3),ISBLANK(F3),ISBLANK(G3),ISBLANK(H3),ISBLANK(I3),ISBLANK(J3),ISBLANK(K3)),"",CONCATENATE(C3,"-",D3,"-",E3,"-",F3,"-",G3,"-",H3,"-",I3,"-",J3,""))</calculatedColumnFormula>
    </tableColumn>
    <tableColumn id="12" xr3:uid="{95551529-BCCC-4171-8B36-DD370FA22BD4}" name="Deliverable Name (DEIR Lookup)_x000a_(Automated)" dataDxfId="245">
      <calculatedColumnFormula array="1">IFERROR(_xlfn.TEXTJOIN("
",TRUE,_xlfn.XLOOKUP(_xlfn.TEXTSPLIT(K3,"
"),
tbl_Lookup_DEIR[ID (DEIR Lookup)],
tbl_Lookup_DEIR[Name (DEIR Lookup)],
"")),"")</calculatedColumnFormula>
    </tableColumn>
    <tableColumn id="15" xr3:uid="{9E8FF578-FFD2-4E43-895F-5C2AD3FE3717}" name="Uniclass PM Level 3 Classification (DEIR Lookup)_x000a_(Automated)" dataDxfId="244">
      <calculatedColumnFormula array="1">IFERROR(_xlfn.TEXTJOIN("
",TRUE,_xlfn.XLOOKUP(_xlfn.TEXTSPLIT(K3,"
"),
tbl_Lookup_DEIR[ID (DEIR Lookup)],
tbl_Lookup_DEIR[Uniclass PM Level 3 Classification (DEIR Lookup)],
"")),"")</calculatedColumnFormula>
    </tableColumn>
    <tableColumn id="18" xr3:uid="{8EB1F114-8F43-4DA4-928E-45F0828F2FC9}" name="Security Classification" dataDxfId="243"/>
    <tableColumn id="19" xr3:uid="{DC20A109-6633-484D-87D8-EEEB3D3834EE}" name="Information Exchange 001_x000a_Estimated Production_x000a_Duration_x000a_(Weeks)" dataDxfId="242"/>
    <tableColumn id="20" xr3:uid="{D5209950-58FD-4514-9091-78547E9759DA}" name="Information Exchange 001 _x000a_Preceding Task_x000a_(Row Reference if applicable)" dataDxfId="241"/>
    <tableColumn id="21" xr3:uid="{A90BC975-CD9B-4F8C-B34F-144124C647B1}" name="Information Exchange 001_x000a_Delivery Issue_x000a_(YYYY-MM-DD)" dataDxfId="240"/>
    <tableColumn id="22" xr3:uid="{C268DB2E-080A-4765-8F8F-A5CD101096E0}" name="Information Exchange 002_x000a_Estimated Production_x000a_Duration_x000a_(Weeks)" dataDxfId="239"/>
    <tableColumn id="23" xr3:uid="{4DD2F199-57A8-4B92-B5C0-A90B0DB66FF0}" name="Information Exchange 002_x000a_Preceding Task_x000a_(Row Reference if applicable)" dataDxfId="238"/>
    <tableColumn id="24" xr3:uid="{320EC9FE-740E-4BCE-ACDC-5F24EDEC4F7E}" name="Information Exchange 002_x000a_Delivery Issue_x000a_(YYYY-MM-DD)" dataDxfId="237"/>
    <tableColumn id="25" xr3:uid="{58EF6A01-891D-430A-8224-2C628BFBFD14}" name="Information Exchange 003_x000a_Estimated Production_x000a_Duration_x000a_(Weeks)" dataDxfId="236"/>
    <tableColumn id="26" xr3:uid="{3FC25F03-47A7-41C3-8785-541A9A001443}" name="Information Exchange 003_x000a_Preceding Task_x000a_(Row Reference if applicable)" dataDxfId="235"/>
    <tableColumn id="27" xr3:uid="{5DC0B283-E15F-4F1C-90EA-CE82D94CFDE9}" name="Information Exchange 003_x000a_Delivery Issue_x000a_(YYYY-MM-DD)" dataDxfId="234"/>
    <tableColumn id="28" xr3:uid="{E5738043-6E35-4D09-A52B-43C115BB6506}" name="Information Exchange 004_x000a_Estimated Production_x000a_Duration_x000a_(Weeks)" dataDxfId="233"/>
    <tableColumn id="29" xr3:uid="{D2A5FF10-CFAD-4828-8A79-F6BF706DB386}" name="Information Exchange 004_x000a_Preceding Task_x000a_(Row Reference if applicable)" dataDxfId="232"/>
    <tableColumn id="30" xr3:uid="{455B4A00-C9C4-4F42-93E0-CB0EE2C1D6C5}" name="Information Exchange 004_x000a_Delivery Issue_x000a_(YYYY-MM-DD)" dataDxfId="231"/>
    <tableColumn id="31" xr3:uid="{37C48228-7F3C-453B-99E6-C4CE2B914ACB}" name="Information Exchange 005_x000a_Estimated Production_x000a_Duration_x000a_(Weeks)" dataDxfId="230"/>
    <tableColumn id="32" xr3:uid="{4D5E066C-9A64-43C6-955C-9F6BBE3813C6}" name="Information Exchange 005_x000a_Preceding Task_x000a_(Row Reference if applicable)" dataDxfId="229"/>
    <tableColumn id="33" xr3:uid="{160899CF-A4DC-49E7-8A43-0A7045122FA3}" name="Information Exchange 005_x000a_Delivery Issue_x000a_(YYYY-MM-DD)" dataDxfId="228"/>
    <tableColumn id="34" xr3:uid="{96532DB6-2DE8-4B55-AEE2-179ADF57949A}" name="Information Exchange 006_x000a_Estimated Production_x000a_Duration_x000a_(Weeks)" dataDxfId="227"/>
    <tableColumn id="35" xr3:uid="{CB9A206B-2F3A-4FE0-B8E0-6C4AC901EE67}" name="Information Exchange 006_x000a_Preceding Task_x000a_(Row Reference if applicable)" dataDxfId="226"/>
    <tableColumn id="36" xr3:uid="{19D3D967-1544-4EED-8125-B1B9F44F6F5F}" name="Information Exchange 006_x000a_Delivery Issue_x000a_(YYYY-MM-DD)" dataDxfId="225"/>
    <tableColumn id="37" xr3:uid="{9E11DAA5-350B-4B8B-8E8C-69F18A3DE4EC}" name="Information Exchange 007_x000a_Estimated Production_x000a_Duration_x000a_(Weeks)" dataDxfId="224"/>
    <tableColumn id="38" xr3:uid="{E3D2C4F9-102C-4261-853E-E8E522D0F57A}" name="Information Exchange 007_x000a_Preceding Task_x000a_(Row Reference if applicable)" dataDxfId="223"/>
    <tableColumn id="39" xr3:uid="{E1C850CA-93AA-4071-8958-4E9A3CD734BA}" name="Information Exchange 007_x000a_Delivery Issue_x000a_(YYYY-MM-DD)" dataDxfId="222"/>
    <tableColumn id="40" xr3:uid="{DC242197-40FB-4A92-8404-43BC806999E7}" name="Information Exchange 008_x000a_Estimated Production_x000a_Duration_x000a_(Weeks)" dataDxfId="221"/>
    <tableColumn id="41" xr3:uid="{C74A87A2-0CE7-41BD-AFCD-C9DF52EF42A0}" name="Information Exchange 008_x000a_Preceding Task_x000a_(Row Reference if applicable)" dataDxfId="220"/>
    <tableColumn id="42" xr3:uid="{60095345-8361-4158-92E5-CF1803340DA0}" name="Information Exchange 008_x000a_Delivery Issue_x000a_(YYYY-MM-DD)" dataDxfId="219"/>
    <tableColumn id="43" xr3:uid="{1F6B1FF1-6273-47F3-B6ED-6EFE41AC4DFB}" name="Information Exchange 009_x000a_Estimated Production_x000a_Duration_x000a_(Weeks)" dataDxfId="218"/>
    <tableColumn id="44" xr3:uid="{A35A4721-886D-4CA6-99A6-21EA50B6EF05}" name="Information Exchange 009_x000a_Preceding Task_x000a_(Row Reference if applicable)" dataDxfId="217"/>
    <tableColumn id="45" xr3:uid="{E1349C7C-C09B-4C74-B0C8-AD97B519E527}" name="Information Exchange 009_x000a_Delivery Issue_x000a_(YYYY-MM-DD)" dataDxfId="216"/>
  </tableColumns>
  <tableStyleInfo name="Df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618B6FF3-DACF-40BC-A2B9-8A7ADAC2FA7F}" name="tbl_MIDP" displayName="tbl_MIDP" ref="B2:R3" tableType="queryTable" totalsRowShown="0" headerRowDxfId="1016" dataDxfId="1015">
  <autoFilter ref="B2:R3" xr:uid="{618B6FF3-DACF-40BC-A2B9-8A7ADAC2FA7F}"/>
  <tableColumns count="17">
    <tableColumn id="24" xr3:uid="{C501B959-F728-4E1B-B763-8FDF9F69D291}" uniqueName="24" name="TIDP Worksheet" queryTableFieldId="24" dataDxfId="1014"/>
    <tableColumn id="1" xr3:uid="{F730B69E-7655-4A22-82D9-D7AA06EAD89C}" uniqueName="1" name="Deliverable ID (DEIR)" queryTableFieldId="53" dataDxfId="1013"/>
    <tableColumn id="2" xr3:uid="{02F5633D-03BE-44C2-B203-2A32537386FA}" uniqueName="2" name="Information Container Filename" queryTableFieldId="48" dataDxfId="1012"/>
    <tableColumn id="3" xr3:uid="{F662FF31-D69A-4395-9CAF-B27F4F8A413C}" uniqueName="3" name="Information Container Description" queryTableFieldId="49" dataDxfId="1011"/>
    <tableColumn id="27" xr3:uid="{FDDFA263-35AB-4F8A-95F9-40DE842092DD}" uniqueName="27" name="Information Container Filename and Description" queryTableFieldId="27" dataDxfId="1010"/>
    <tableColumn id="4" xr3:uid="{81AB19F6-E22D-466E-973C-27412F229332}" uniqueName="4" name="Deliverable Name (DEIR)" queryTableFieldId="54" dataDxfId="1009"/>
    <tableColumn id="5" xr3:uid="{DEE865BB-FF32-41A4-8A8B-3229753F81D4}" uniqueName="5" name="Uniclass PM Level 3 Classification (DEIR)" queryTableFieldId="55" dataDxfId="1008"/>
    <tableColumn id="14" xr3:uid="{F859EDBE-B4D4-436B-9A04-04375F3B36FA}" uniqueName="14" name="Security Classification" queryTableFieldId="14" dataDxfId="1007"/>
    <tableColumn id="30" xr3:uid="{19A6C02C-E263-41F1-BA12-4258BE2EAF9C}" uniqueName="30" name="Information Exchange 001_x000a_Delivery Issue" queryTableFieldId="30" dataDxfId="1006"/>
    <tableColumn id="31" xr3:uid="{0F29D335-18AA-4F0B-B14A-5A905C13F157}" uniqueName="31" name="Information Exchange 002_x000a_Delivery Issue" queryTableFieldId="31" dataDxfId="1005"/>
    <tableColumn id="32" xr3:uid="{94C983A9-1161-4DDB-8EAA-B4EC0693EC18}" uniqueName="32" name="Information Exchange 003_x000a_Delivery Issue" queryTableFieldId="32" dataDxfId="1004"/>
    <tableColumn id="33" xr3:uid="{E519D0B0-4480-4F34-AC97-F8042C83960D}" uniqueName="33" name="Information Exchange 004_x000a_Delivery Issue" queryTableFieldId="33" dataDxfId="1003"/>
    <tableColumn id="34" xr3:uid="{F9670307-EA77-4AAC-B049-9C69DBAF34E5}" uniqueName="34" name="Information Exchange 005_x000a_Delivery Issue" queryTableFieldId="34" dataDxfId="1002"/>
    <tableColumn id="35" xr3:uid="{78C5D976-6F01-4D78-BFBA-573628BF2D05}" uniqueName="35" name="Information Exchange 006_x000a_Delivery Issue" queryTableFieldId="35" dataDxfId="1001"/>
    <tableColumn id="36" xr3:uid="{5E87DC24-F86F-4EEE-BB3B-37A521689247}" uniqueName="36" name="Information Exchange 007_x000a_Delivery Issue" queryTableFieldId="36" dataDxfId="1000"/>
    <tableColumn id="37" xr3:uid="{FF82A26F-CD63-4012-B1CB-95EC4834FF90}" uniqueName="37" name="Information Exchange 008_x000a_Delivery Issue" queryTableFieldId="37" dataDxfId="999"/>
    <tableColumn id="38" xr3:uid="{D10860CA-7815-41E1-998E-E9A1418FB908}" uniqueName="38" name="Information Exchange 009_x000a_Delivery Issue" queryTableFieldId="38" dataDxfId="998"/>
  </tableColumns>
  <tableStyleInfo name="Df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6B95F2A-79B9-44ED-B949-8B9F57F91B30}" name="tbl_PickList_Project" displayName="tbl_PickList_Project" comment="Table" ref="G2:H6" totalsRowShown="0" headerRowDxfId="215" dataDxfId="213" headerRowBorderDxfId="214" tableBorderDxfId="212" totalsRowBorderDxfId="211">
  <autoFilter ref="G2:H6" xr:uid="{89154EC3-5986-4160-AEA7-C09DF4885518}"/>
  <tableColumns count="2">
    <tableColumn id="1" xr3:uid="{A67674B1-1AC3-4329-B01C-062DEE86F109}" name="Project Code" dataDxfId="210"/>
    <tableColumn id="2" xr3:uid="{874AAD0F-C8FF-46B9-AD77-7F9D142C3CA5}" name="Project Name" dataDxfId="209"/>
  </tableColumns>
  <tableStyleInfo name="Df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DFEC06B-0B7A-4F89-82DE-0193059885CD}" name="tbl_PickList_Author" displayName="tbl_PickList_Author" comment="Table" ref="J2:N49" totalsRowShown="0" headerRowDxfId="208" dataDxfId="206" headerRowBorderDxfId="207" tableBorderDxfId="205" totalsRowBorderDxfId="204">
  <autoFilter ref="J2:N49" xr:uid="{88884919-DEDF-4BC3-B32A-A74A8D9F720D}"/>
  <tableColumns count="5">
    <tableColumn id="1" xr3:uid="{768594C3-AB97-4EF5-8935-74305523C0A2}" name="Uniclass Ro Role Title" dataDxfId="203"/>
    <tableColumn id="2" xr3:uid="{4B8F462A-A803-4DC2-AEDD-3EB6EDBB32EA}" name="Uniclass Ro Role Code" dataDxfId="202"/>
    <tableColumn id="3" xr3:uid="{D2B593A4-EC4E-467A-807F-5DCD351259AB}" name="Originator Code" dataDxfId="201"/>
    <tableColumn id="4" xr3:uid="{E7A59FAF-F198-4DBC-94C0-ED5663739DE9}" name="Discipline Code" dataDxfId="200"/>
    <tableColumn id="5" xr3:uid="{7CE892A8-080A-4648-87A4-E59458E7A1CE}" name="Organisation Name" dataDxfId="199"/>
  </tableColumns>
  <tableStyleInfo name="Df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2C38095-BFD0-4BC0-A376-11648D9DB3BE}" name="tbl_PickList_FunctionalBreakdown" displayName="tbl_PickList_FunctionalBreakdown" comment="Table" ref="P2:Q6" totalsRowShown="0" headerRowDxfId="198" dataDxfId="196" headerRowBorderDxfId="197" tableBorderDxfId="195" totalsRowBorderDxfId="194">
  <autoFilter ref="P2:Q6" xr:uid="{96427E1F-5147-44B6-87B7-74872C844929}"/>
  <tableColumns count="2">
    <tableColumn id="1" xr3:uid="{E13C38C2-9124-4FE3-816F-ED7E745D967E}" name="Functional Breakdown Code" dataDxfId="193"/>
    <tableColumn id="2" xr3:uid="{9182C33B-5D5D-466B-8F6F-E8802B24EC1A}" name="Description" dataDxfId="192"/>
  </tableColumns>
  <tableStyleInfo name="Df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8457562-4A80-45AA-A717-6D6B6F177FD0}" name="tbl_PickList_SpatialBreakdown" displayName="tbl_PickList_SpatialBreakdown" comment="Table" ref="S2:T16" totalsRowShown="0" headerRowDxfId="191" dataDxfId="189" headerRowBorderDxfId="190" tableBorderDxfId="188">
  <autoFilter ref="S2:T16" xr:uid="{0A5A93CF-2CE2-4F21-928D-EC2864E27429}"/>
  <tableColumns count="2">
    <tableColumn id="1" xr3:uid="{6887B5FA-F197-4C23-8EAC-23AACB2CFCC1}" name="Spatial Breakdown Code" dataDxfId="187"/>
    <tableColumn id="2" xr3:uid="{8EA8D9DC-AE91-45BF-92D6-556D1D08C366}" name="Description" dataDxfId="186"/>
  </tableColumns>
  <tableStyleInfo name="Df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3210308-E533-4D01-91E3-EA985CE565A6}" name="tbl_PickList_Form" displayName="tbl_PickList_Form" comment="Table" ref="V2:W9" totalsRowShown="0" headerRowDxfId="185" dataDxfId="183" headerRowBorderDxfId="184" tableBorderDxfId="182">
  <autoFilter ref="V2:W9" xr:uid="{AF6FFEC3-C515-4825-82C4-EB3C715001AB}"/>
  <tableColumns count="2">
    <tableColumn id="1" xr3:uid="{72258AA1-53D2-4ED3-8737-740AAE7AF4DF}" name="Form Code" dataDxfId="181"/>
    <tableColumn id="2" xr3:uid="{3A53EE31-FC51-4451-BE08-D107185317DC}" name="Description" dataDxfId="180"/>
  </tableColumns>
  <tableStyleInfo name="Df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E37FD8C3-9516-4F1F-B8E3-2CAA98689A8E}" name="tbl_PickList_SecurityClassification" displayName="tbl_PickList_SecurityClassification" comment="Table" ref="Y2:Y15" totalsRowShown="0" headerRowDxfId="179" dataDxfId="177" headerRowBorderDxfId="178" tableBorderDxfId="176" totalsRowBorderDxfId="175">
  <autoFilter ref="Y2:Y15" xr:uid="{F9EDD642-73A3-4EC1-B82D-04969817D6B3}"/>
  <tableColumns count="1">
    <tableColumn id="1" xr3:uid="{B9A76F93-4F28-40D9-9382-F2DA35E59FA4}" name="Security Classification" dataDxfId="174"/>
  </tableColumns>
  <tableStyleInfo name="Df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53F086E2-9AA1-47F9-8517-CC9AA8667554}" name="tbl_Lookup_DEIR" displayName="tbl_Lookup_DEIR" comment="Table" ref="AA2:AF504" totalsRowShown="0" headerRowDxfId="173" dataDxfId="171" headerRowBorderDxfId="172" tableBorderDxfId="170">
  <autoFilter ref="AA2:AF504" xr:uid="{EFE4B17B-4AB8-40C0-B268-3386036B0956}"/>
  <tableColumns count="6">
    <tableColumn id="1" xr3:uid="{688EB030-543D-4CFB-8EFD-12BD3C04CD97}" name="ID (DEIR Lookup)" dataDxfId="169"/>
    <tableColumn id="13" xr3:uid="{FD52A3F3-8BED-4E90-9A56-910DAD9E41AA}" name="Name (DEIR Lookup)" dataDxfId="168"/>
    <tableColumn id="12" xr3:uid="{18EA66CC-D1F4-4D70-B218-5DAEF05AB19F}" name="ID and Name " dataDxfId="167"/>
    <tableColumn id="2" xr3:uid="{DEE0A0EE-93B6-429B-B41E-F5220DB4C173}" name="Scale (DEIR Lookup)" dataDxfId="166"/>
    <tableColumn id="5" xr3:uid="{F9760F71-FCFF-4CF0-B32B-BD831AA55031}" name="Exchange Format (DEIR Lookup)" dataDxfId="165"/>
    <tableColumn id="7" xr3:uid="{D34760A4-F5AD-431E-B6F0-F082434931B5}" name="Uniclass PM Level 3 Classification (DEIR Lookup)" dataDxfId="164"/>
  </tableColumns>
  <tableStyleInfo name="TableStyleLight8"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1D57E57-AF01-48DA-B232-0DE6858B173B}" name="tbl_Picklist_Revision" displayName="tbl_Picklist_Revision" comment="Table" ref="B2:B885" totalsRowShown="0" headerRowDxfId="163" dataDxfId="161" headerRowBorderDxfId="162" tableBorderDxfId="160" totalsRowBorderDxfId="159">
  <autoFilter ref="B2:B885" xr:uid="{71D57E57-AF01-48DA-B232-0DE6858B173B}"/>
  <tableColumns count="1">
    <tableColumn id="1" xr3:uid="{B9A15692-5A5F-4572-BC0B-02FBA095776F}" name="Revision Code" dataDxfId="158"/>
  </tableColumns>
  <tableStyleInfo name="Df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C9465EC9-7BF7-442C-B5A3-1FABF81BF3AE}" name="tbl_Picklist_Status" displayName="tbl_Picklist_Status" comment="Table" ref="D2:E18" totalsRowShown="0" headerRowDxfId="157" dataDxfId="155" headerRowBorderDxfId="156" tableBorderDxfId="154" totalsRowBorderDxfId="153">
  <autoFilter ref="D2:E18" xr:uid="{C9465EC9-7BF7-442C-B5A3-1FABF81BF3AE}"/>
  <tableColumns count="2">
    <tableColumn id="1" xr3:uid="{75E1759C-9D7A-44BB-A714-2E0E654952F6}" name="Status Code" dataDxfId="152"/>
    <tableColumn id="2" xr3:uid="{4BD8A132-FF45-49A5-B146-6DD2324CA6FB}" name="Status Code and Description" dataDxfId="151"/>
  </tableColumns>
  <tableStyleInfo name="Df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0724C83-D016-446B-8FFC-F11EFF56C95F}" name="tbl_PickList_RecommendedStatus" displayName="tbl_PickList_RecommendedStatus" comment="Table" ref="AH2:AH8" totalsRowShown="0" headerRowDxfId="150" dataDxfId="148" headerRowBorderDxfId="149">
  <autoFilter ref="AH2:AH8" xr:uid="{C0724C83-D016-446B-8FFC-F11EFF56C95F}"/>
  <tableColumns count="1">
    <tableColumn id="1" xr3:uid="{A3F11F3E-3EA4-49EF-BB3C-4CF3D91E086D}" name="Recommended Status" dataDxfId="147"/>
  </tableColumns>
  <tableStyleInfo name="Df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7A5A737-CE40-4ACA-99CF-5B55F1CA13FC}" name="tbl_03_TIDP" displayName="tbl_03_TIDP" ref="B2:AQ200" totalsRowShown="0" headerRowDxfId="997" dataDxfId="995" headerRowBorderDxfId="996" tableBorderDxfId="994">
  <autoFilter ref="B2:AQ200" xr:uid="{A7A5A737-CE40-4ACA-99CF-5B55F1CA13FC}"/>
  <tableColumns count="42">
    <tableColumn id="14" xr3:uid="{D7CC1ACA-1AD8-40E0-8FC4-19BEC6D8EF58}" name="TIDP Worksheet_x000a_(Automated)" dataDxfId="993">
      <calculatedColumnFormula array="1">_xlfn.TEXTAFTER(CELL("filename",A1),"]")</calculatedColumnFormula>
    </tableColumn>
    <tableColumn id="13" xr3:uid="{0F7852E4-C269-426A-BB37-EAAEFBA76C9C}" name="Project Code_x000a_(Automated)" dataDxfId="992">
      <calculatedColumnFormula array="1">tbL_Input_Project[Project Code]</calculatedColumnFormula>
    </tableColumn>
    <tableColumn id="1" xr3:uid="{598F727A-156F-486E-953A-F2CA2BAF0DDD}" name="Originator Code_x000a_(Automated)" dataDxfId="991">
      <calculatedColumnFormula>INDEX(tbL_Input_Originator[],
MATCH("03_TIDP",tbL_Input_Originator[Worksheet]),
MATCH("Originator Code",tbL_Input_Originator[#Headers])
)</calculatedColumnFormula>
    </tableColumn>
    <tableColumn id="2" xr3:uid="{4F3C6CF2-2CA1-4EC6-A9CE-BA4582CF6990}" name="Functional Breakdown Code_x000a_(Picklist)" dataDxfId="990"/>
    <tableColumn id="3" xr3:uid="{1B83AF05-F998-4153-B828-4C2475FC7490}" name="Spatial _x000a_Breakdown Code_x000a_(Picklist)" dataDxfId="989"/>
    <tableColumn id="4" xr3:uid="{114C2ADB-D885-45C5-AF65-C867DF57F18C}" name="Form_x000a_Code_x000a_(Picklist)" dataDxfId="988"/>
    <tableColumn id="5" xr3:uid="{4F594989-176A-46E8-9BAF-A20D9B8A01AE}" name="Discipline Codes_x000a_(Picklist)" dataDxfId="987"/>
    <tableColumn id="6" xr3:uid="{E456475A-AED8-415A-92C2-E7425CD35960}" name="Number _x000a_(4 Digits)_x000a_(Manual)" dataDxfId="986"/>
    <tableColumn id="7" xr3:uid="{6E72F467-9C6B-4D55-A94C-2FB0EB39D0E4}" name="Description _x000a_(Manual Text)" dataDxfId="985"/>
    <tableColumn id="8" xr3:uid="{4F29A1D5-3DE1-4B92-9072-E7EE30023EBD}" name="Deliverable ID (DEIR)_x000a_(Manual)" dataDxfId="984"/>
    <tableColumn id="9" xr3:uid="{45FE678E-C068-4CE9-85CD-D0F9220E86E1}" name="Information _x000a_Container File ID_x000a_(Automated)" dataDxfId="983">
      <calculatedColumnFormula>IF(OR(ISBLANK(C3),ISBLANK(D3),ISBLANK(E3),ISBLANK(F3),ISBLANK(G3),ISBLANK(H3),ISBLANK(I3)),"",CONCATENATE(C3,"-",D3,"-",E3,"-",F3,"-",G3,"-",H3,"-",I3))</calculatedColumnFormula>
    </tableColumn>
    <tableColumn id="10" xr3:uid="{AA9D9C52-A105-46DD-A820-611FB816B940}" name="Information Container Filename and Description_x000a_(Automated)" dataDxfId="982">
      <calculatedColumnFormula>IF(OR(ISBLANK(C3),ISBLANK(D3),ISBLANK(E3),ISBLANK(F3),ISBLANK(G3),ISBLANK(H3),ISBLANK(I3),ISBLANK(J3),ISBLANK(K3)),"",CONCATENATE(C3,"-",D3,"-",E3,"-",F3,"-",G3,"-",H3,"-",I3,"-",J3,""))</calculatedColumnFormula>
    </tableColumn>
    <tableColumn id="12" xr3:uid="{E0E0E010-7B6B-40DD-B903-FFCE9494B0C9}" name="Deliverable Name (DEIR Lookup)_x000a_(Automated)" dataDxfId="981">
      <calculatedColumnFormula array="1">IFERROR(_xlfn.TEXTJOIN("
",TRUE,_xlfn.XLOOKUP(_xlfn.TEXTSPLIT(K3,"
"),
tbl_Lookup_DEIR[ID (DEIR Lookup)],
tbl_Lookup_DEIR[Name (DEIR Lookup)],
"")),"")</calculatedColumnFormula>
    </tableColumn>
    <tableColumn id="15" xr3:uid="{61D8D2DC-05B3-4D1C-8A20-810BCBCEBBDE}" name="Uniclass PM Level 3 Classification (DEIR Lookup)_x000a_(Automated)" dataDxfId="980">
      <calculatedColumnFormula array="1">IFERROR(_xlfn.TEXTJOIN("
",TRUE,_xlfn.XLOOKUP(_xlfn.TEXTSPLIT(K3,"
"),
tbl_Lookup_DEIR[ID (DEIR Lookup)],
tbl_Lookup_DEIR[Uniclass PM Level 3 Classification (DEIR Lookup)],
"")),"")</calculatedColumnFormula>
    </tableColumn>
    <tableColumn id="18" xr3:uid="{51D702BD-8EB4-440C-9063-BEC3C4D248E1}" name="Security Classification" dataDxfId="979"/>
    <tableColumn id="19" xr3:uid="{C3192167-4551-42F0-91E2-58E41CEB5D1D}" name="Information Exchange 001_x000a_Estimated Production_x000a_Duration_x000a_(Weeks)" dataDxfId="978"/>
    <tableColumn id="20" xr3:uid="{976E5E16-7788-4F46-B206-22D4D5BA2BA7}" name="Information Exchange 001 _x000a_Preceding Task_x000a_(Row Reference if applicable)" dataDxfId="977"/>
    <tableColumn id="21" xr3:uid="{9AC0EB1D-814F-40D9-BF64-08B201D7EB53}" name="Information Exchange 001_x000a_Delivery Issue_x000a_(YYYY-MM-DD)" dataDxfId="976"/>
    <tableColumn id="22" xr3:uid="{8A80393B-3D62-4225-B1A1-9AD1E47E4A12}" name="Information Exchange 002_x000a_Estimated Production_x000a_Duration_x000a_(Weeks)" dataDxfId="975"/>
    <tableColumn id="23" xr3:uid="{56AC2F44-CB47-4D51-AEF6-7C8463C11236}" name="Information Exchange 002_x000a_Preceding Task_x000a_(Row Reference if applicable)" dataDxfId="974"/>
    <tableColumn id="24" xr3:uid="{85EDB54B-FEAE-4ACF-81CC-DF45F5027CF9}" name="Information Exchange 002_x000a_Delivery Issue_x000a_(YYYY-MM-DD)" dataDxfId="973"/>
    <tableColumn id="25" xr3:uid="{21F58BE9-4F3C-4078-83DB-5C22ACECE09D}" name="Information Exchange 003_x000a_Estimated Production_x000a_Duration_x000a_(Weeks)" dataDxfId="972"/>
    <tableColumn id="26" xr3:uid="{B381AB82-EC2D-4DD6-8483-D96A1BAD02E6}" name="Information Exchange 003_x000a_Preceding Task_x000a_(Row Reference if applicable)" dataDxfId="971"/>
    <tableColumn id="27" xr3:uid="{FB9E233B-1DFC-40A6-8CD3-676C25A3F026}" name="Information Exchange 003_x000a_Delivery Issue_x000a_(YYYY-MM-DD)" dataDxfId="970"/>
    <tableColumn id="28" xr3:uid="{708A17E2-7E0E-4037-93E5-DEA4F4BA5AFA}" name="Information Exchange 004_x000a_Estimated Production_x000a_Duration_x000a_(Weeks)" dataDxfId="969"/>
    <tableColumn id="29" xr3:uid="{839C0E01-267F-46B7-BF72-2B464171487E}" name="Information Exchange 004_x000a_Preceding Task_x000a_(Row Reference if applicable)" dataDxfId="968"/>
    <tableColumn id="30" xr3:uid="{34109084-9C87-4FBE-9307-D9E37E688547}" name="Information Exchange 004_x000a_Delivery Issue_x000a_(YYYY-MM-DD)" dataDxfId="967"/>
    <tableColumn id="31" xr3:uid="{5B0C5715-3ED8-4B87-A9BB-6097BC153ED6}" name="Information Exchange 005_x000a_Estimated Production_x000a_Duration_x000a_(Weeks)" dataDxfId="966"/>
    <tableColumn id="32" xr3:uid="{EA809120-8E63-496F-9450-E2EB8E03F05D}" name="Information Exchange 005_x000a_Preceding Task_x000a_(Row Reference if applicable)" dataDxfId="965"/>
    <tableColumn id="33" xr3:uid="{EC099C59-EE82-4B86-98FD-7513FFF2BC00}" name="Information Exchange 005_x000a_Delivery Issue_x000a_(YYYY-MM-DD)" dataDxfId="964"/>
    <tableColumn id="34" xr3:uid="{D9F6B7EA-F443-44F2-A488-E9F6E62346BC}" name="Information Exchange 006_x000a_Estimated Production_x000a_Duration_x000a_(Weeks)" dataDxfId="963"/>
    <tableColumn id="35" xr3:uid="{EB66C189-3CE5-4FFB-A299-6F2C36438706}" name="Information Exchange 006_x000a_Preceding Task_x000a_(Row Reference if applicable)" dataDxfId="962"/>
    <tableColumn id="36" xr3:uid="{70064C21-A21C-4834-B058-81E833F1B0E3}" name="Information Exchange 006_x000a_Delivery Issue_x000a_(YYYY-MM-DD)" dataDxfId="961"/>
    <tableColumn id="37" xr3:uid="{A8722CB8-DEA9-420F-8548-A87F52BF2B0E}" name="Information Exchange 007_x000a_Estimated Production_x000a_Duration_x000a_(Weeks)" dataDxfId="960"/>
    <tableColumn id="38" xr3:uid="{C8A68C12-A6BD-4780-AF0C-E17D3B2E308E}" name="Information Exchange 007_x000a_Preceding Task_x000a_(Row Reference if applicable)" dataDxfId="959"/>
    <tableColumn id="39" xr3:uid="{81B261FF-B1C7-4073-BC09-6863CBC2C232}" name="Information Exchange 007_x000a_Delivery Issue_x000a_(YYYY-MM-DD)" dataDxfId="958"/>
    <tableColumn id="40" xr3:uid="{196F6AAA-BCDF-45F6-BA75-BB7FCB3B9EA8}" name="Information Exchange 008_x000a_Estimated Production_x000a_Duration_x000a_(Weeks)" dataDxfId="957"/>
    <tableColumn id="41" xr3:uid="{C492C7B5-D907-47DE-9060-2E876E52F78D}" name="Information Exchange 008_x000a_Preceding Task_x000a_(Row Reference if applicable)" dataDxfId="956"/>
    <tableColumn id="42" xr3:uid="{06A88DB3-8E4C-44D1-ACFD-FA55868252EA}" name="Information Exchange 008_x000a_Delivery Issue_x000a_(YYYY-MM-DD)" dataDxfId="955"/>
    <tableColumn id="43" xr3:uid="{19283E56-343B-4682-9607-8938B096B3C5}" name="Information Exchange 009_x000a_Estimated Production_x000a_Duration_x000a_(Weeks)" dataDxfId="954"/>
    <tableColumn id="44" xr3:uid="{F0C6E79D-34E3-4545-A33F-5A5FDDD48BF8}" name="Information Exchange 009_x000a_Preceding Task_x000a_(Row Reference if applicable)" dataDxfId="953"/>
    <tableColumn id="45" xr3:uid="{94014BFF-F6DE-4551-A3D2-0E410C9F661B}" name="Information Exchange 009_x000a_Delivery Issue_x000a_(YYYY-MM-DD)" dataDxfId="952"/>
  </tableColumns>
  <tableStyleInfo name="Df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A82F3BC-CCCA-48F6-B432-9014CA347A3B}" name="tbl_Picklist_IE" displayName="tbl_Picklist_IE" ref="AJ2:AJ24" totalsRowShown="0" headerRowDxfId="146" dataDxfId="145">
  <autoFilter ref="AJ2:AJ24" xr:uid="{5A82F3BC-CCCA-48F6-B432-9014CA347A3B}"/>
  <tableColumns count="1">
    <tableColumn id="1" xr3:uid="{AE2BDEE5-CEA7-41BB-9FDD-0544B41149F3}" name="Code and Title" dataDxfId="144"/>
  </tableColumns>
  <tableStyleInfo name="Df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2EED30-87F8-4997-8086-1D2388146E91}" name="tbL_Input_Originator" displayName="tbL_Input_Originator" ref="D2:G19" totalsRowShown="0" headerRowDxfId="143" dataDxfId="142">
  <autoFilter ref="D2:G19" xr:uid="{482EED30-87F8-4997-8086-1D2388146E91}"/>
  <tableColumns count="4">
    <tableColumn id="1" xr3:uid="{06B01933-E855-49E7-A0DE-900804D6CBFF}" name="Worksheet" dataDxfId="141" dataCellStyle="Normal 2"/>
    <tableColumn id="2" xr3:uid="{D5B2CF7E-2FA1-49F2-830A-3B9762538180}" name="Originator Code" dataDxfId="140"/>
    <tableColumn id="3" xr3:uid="{6C0F2BB3-E9BD-4ADA-BA08-F330CACF750C}" name="Revision Code" dataDxfId="139"/>
    <tableColumn id="4" xr3:uid="{735BD2B0-A2AC-4A8C-B982-862FEFE1B2A8}" name="Date" dataDxfId="138"/>
  </tableColumns>
  <tableStyleInfo name="Df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01267AC-F96F-4B05-920C-997054197A28}" name="tbL_Input_Project" displayName="tbL_Input_Project" ref="B2:B3" totalsRowShown="0" headerRowDxfId="137" dataDxfId="135" headerRowBorderDxfId="136" tableBorderDxfId="134" totalsRowBorderDxfId="133" headerRowCellStyle="Normal 2">
  <autoFilter ref="B2:B3" xr:uid="{B01267AC-F96F-4B05-920C-997054197A28}"/>
  <tableColumns count="1">
    <tableColumn id="1" xr3:uid="{730D2E4B-BD2F-4443-90BC-6EFBABC60734}" name="Project Code" dataDxfId="132"/>
  </tableColumns>
  <tableStyleInfo name="Df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0C7E479-EC9B-4E4A-AC9C-742A58C0B02F}" name="tbl_B_IE_Mapping" displayName="tbl_B_IE_Mapping" ref="I2:J11" totalsRowShown="0" headerRowDxfId="131">
  <autoFilter ref="I2:J11" xr:uid="{90C7E479-EC9B-4E4A-AC9C-742A58C0B02F}"/>
  <tableColumns count="2">
    <tableColumn id="1" xr3:uid="{212F023A-B122-4E52-84EA-73DC00E56DFB}" name="Information Exchange" dataDxfId="130"/>
    <tableColumn id="2" xr3:uid="{C99810DA-0783-4A78-B8D2-286A21736291}" name="Exchange Information Requirements Information Exchange" dataDxfId="129"/>
  </tableColumns>
  <tableStyleInfo name="Df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3199C396-5466-4DBC-B001-AD6FC89B2C1A}" name="tbl_SubmissionInput_Input" displayName="tbl_SubmissionInput_Input" ref="B2:D3" tableType="queryTable" totalsRowShown="0" headerRowDxfId="128" dataDxfId="127">
  <autoFilter ref="B2:D3" xr:uid="{3199C396-5466-4DBC-B001-AD6FC89B2C1A}"/>
  <tableColumns count="3">
    <tableColumn id="1" xr3:uid="{1C92CFCF-32CA-411A-A437-3BF1B3B00E99}" uniqueName="1" name="Deliverable ID (DEIR)" queryTableFieldId="4" dataDxfId="126"/>
    <tableColumn id="2" xr3:uid="{F36BF241-684F-47EC-8E06-D3D8C94F81AE}" uniqueName="2" name="Information Container Filename" queryTableFieldId="2" dataDxfId="125"/>
    <tableColumn id="3" xr3:uid="{FB4E6772-A568-475B-8B42-46D1442A4EF8}" uniqueName="3" name="Information Container Description" queryTableFieldId="3" dataDxfId="124"/>
  </tableColumns>
  <tableStyleInfo name="Df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66DA21B-7A5C-4153-93B0-99CEF54E6297}" name="tbl_TIDP_Output" displayName="tbl_TIDP_Output" ref="F2:N3" tableType="queryTable" totalsRowShown="0" headerRowDxfId="123" dataDxfId="122">
  <autoFilter ref="F2:N3" xr:uid="{066DA21B-7A5C-4153-93B0-99CEF54E6297}"/>
  <tableColumns count="9">
    <tableColumn id="20" xr3:uid="{4D0BD075-0136-4ED8-8F4F-1F6CD341A40C}" uniqueName="20" name="Project Code_x000d__x000a_(Automated)" queryTableFieldId="21" dataDxfId="121"/>
    <tableColumn id="19" xr3:uid="{0385FDD4-7012-4FA2-BCF2-4F178F6B074A}" uniqueName="19" name="Originator Code_x000d__x000a_(Automated)" queryTableFieldId="20" dataDxfId="120"/>
    <tableColumn id="18" xr3:uid="{62FCD37C-4DF8-4A70-B4D9-262AA91D0CC6}" uniqueName="18" name="Functional Breakdown_x000d__x000a_(Automated)" queryTableFieldId="19" dataDxfId="119"/>
    <tableColumn id="17" xr3:uid="{5CEDC87A-C82F-4889-8A16-1CADAFE9852C}" uniqueName="17" name="Spatial Breakdown Code_x000d__x000a_(Automated)" queryTableFieldId="18" dataDxfId="118"/>
    <tableColumn id="16" xr3:uid="{7D0280C8-A683-4FA0-9CE7-FC10A4D87BB3}" uniqueName="16" name="Form Code_x000d__x000a_(Automated)" queryTableFieldId="17" dataDxfId="117"/>
    <tableColumn id="14" xr3:uid="{170901D2-0544-4711-9A3D-27A7CC35B75E}" uniqueName="14" name="Discipline Code_x000d__x000a_(Automated)" queryTableFieldId="15" dataDxfId="116"/>
    <tableColumn id="24" xr3:uid="{F2570ACD-4A81-43AF-8800-B7F0D7F7AC53}" uniqueName="24" name="Number_x000d__x000a_(Automated)" queryTableFieldId="41" dataDxfId="115"/>
    <tableColumn id="23" xr3:uid="{2CFBE5E9-FDCF-4D57-ACD3-E37F2896C761}" uniqueName="23" name="Description_x000d__x000a_(Automated)" queryTableFieldId="39" dataDxfId="114"/>
    <tableColumn id="1" xr3:uid="{68B1FC36-EA04-48D5-B6D8-3AB0D24F8A23}" uniqueName="1" name="Deliverable ID (DEIR)" queryTableFieldId="43" dataDxfId="113"/>
  </tableColumns>
  <tableStyleInfo name="Df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48571CC9-8FFB-43D6-9DC0-17A9B35E7F26}" name="tbl_MIDP_Validation" displayName="tbl_MIDP_Validation" comment="Table" ref="B2:L4" tableType="queryTable" totalsRowCount="1" headerRowDxfId="112" dataDxfId="111" totalsRowDxfId="110">
  <autoFilter ref="B2:L3" xr:uid="{48571CC9-8FFB-43D6-9DC0-17A9B35E7F26}"/>
  <tableColumns count="11">
    <tableColumn id="1" xr3:uid="{D46609B7-7FC1-4767-8A90-4BE004CFBFF8}" uniqueName="1" name="Information Container Filename" totalsRowFunction="custom" queryTableFieldId="1" dataDxfId="109" totalsRowDxfId="108">
      <totalsRowFormula array="1">IFERROR((SUM(IF(ISTEXT(tbl_MIDP_Validation[Information Container Filename]),1/COUNTIF(tbl_MIDP_Validation[Information Container Filename], tbl_MIDP_Validation[Information Container Filename]),"")))/(ROWS(tbl_MIDP_Validation[Project Code])),"0.00%")</totalsRowFormula>
    </tableColumn>
    <tableColumn id="11" xr3:uid="{21D3C106-5C42-4554-9122-3EC329679AE1}" uniqueName="11" name="Information Container Description" queryTableFieldId="11" dataDxfId="107" totalsRowDxfId="106"/>
    <tableColumn id="2" xr3:uid="{0E619651-C7FA-40AB-AD42-3F358172C5A9}" uniqueName="2" name="Project Code" totalsRowFunction="custom" queryTableFieldId="2" dataDxfId="105" totalsRowDxfId="104">
      <totalsRowFormula>(COUNTIF(tbl_MIDP_Validation[Project Code], "Compliant"))/(ROWS(tbl_MIDP_Validation[Project Code]))</totalsRowFormula>
    </tableColumn>
    <tableColumn id="3" xr3:uid="{3B7F7F64-270C-4C85-84E6-30FF2E7D97BB}" uniqueName="3" name="Originator Code" totalsRowFunction="custom" queryTableFieldId="3" dataDxfId="103" totalsRowDxfId="102">
      <totalsRowFormula>(COUNTIF(tbl_MIDP_Validation[Originator Code], "Compliant"))/(ROWS(tbl_MIDP_Validation[Originator Code]))</totalsRowFormula>
    </tableColumn>
    <tableColumn id="4" xr3:uid="{78E5805E-8FBA-4608-89FC-A488520F7C33}" uniqueName="4" name="Functional Breakdown Code" totalsRowFunction="custom" queryTableFieldId="4" dataDxfId="101" totalsRowDxfId="100">
      <totalsRowFormula>(COUNTIF(tbl_MIDP_Validation[Functional Breakdown Code], "Compliant"))/(ROWS(tbl_MIDP_Validation[Functional Breakdown Code]))</totalsRowFormula>
    </tableColumn>
    <tableColumn id="5" xr3:uid="{EA177E37-0B1E-4FEE-AC3C-C5E990F6305A}" uniqueName="5" name="Spatial Breakdown Code" totalsRowFunction="custom" queryTableFieldId="5" dataDxfId="99" totalsRowDxfId="98">
      <totalsRowFormula>(COUNTIF(tbl_MIDP_Validation[Spatial Breakdown Code], "Compliant"))/(ROWS(tbl_MIDP_Validation[Spatial Breakdown Code]))</totalsRowFormula>
    </tableColumn>
    <tableColumn id="6" xr3:uid="{B27DD75C-B845-4F60-89AB-1FD17636BF2E}" uniqueName="6" name="Form Code" totalsRowFunction="custom" queryTableFieldId="6" dataDxfId="97" totalsRowDxfId="96">
      <totalsRowFormula>(COUNTIF(tbl_MIDP_Validation[Form Code], "Compliant"))/(ROWS(tbl_MIDP_Validation[Form Code]))</totalsRowFormula>
    </tableColumn>
    <tableColumn id="7" xr3:uid="{0A7D5CE5-2636-4384-8F73-90515D52B60A}" uniqueName="7" name="Discipline Code" totalsRowFunction="custom" queryTableFieldId="7" dataDxfId="95" totalsRowDxfId="94">
      <totalsRowFormula>(COUNTIF(tbl_MIDP_Validation[Discipline Code], "Compliant"))/(ROWS(tbl_MIDP_Validation[Discipline Code]))</totalsRowFormula>
    </tableColumn>
    <tableColumn id="8" xr3:uid="{908BB602-CB78-499B-AE3A-41E02650C318}" uniqueName="8" name="Number" totalsRowFunction="custom" queryTableFieldId="8" dataDxfId="93" totalsRowDxfId="92">
      <totalsRowFormula>(COUNTIF(tbl_MIDP_Validation[Number], "Compliant"))/(ROWS(tbl_MIDP_Validation[Number]))</totalsRowFormula>
    </tableColumn>
    <tableColumn id="9" xr3:uid="{5AD6996A-A9EA-4855-ADC6-7F4C73E6814D}" uniqueName="9" name="Description" totalsRowFunction="custom" queryTableFieldId="9" dataDxfId="91" totalsRowDxfId="90">
      <totalsRowFormula>(COUNTIF(tbl_MIDP_Validation[Description], "Compliant"))/(ROWS(tbl_MIDP_Validation[Description]))</totalsRowFormula>
    </tableColumn>
    <tableColumn id="10" xr3:uid="{7EE64CF4-6750-43B1-BC45-860C25EF5138}" uniqueName="10" name="Automated Assurance" totalsRowFunction="custom" queryTableFieldId="10" dataDxfId="89" totalsRowDxfId="88">
      <totalsRowFormula>IFERROR((SUM(tbl_MIDP_Validation[[#Totals],[Information Container Filename]:[Description]]))/9,"0.00%")</totalsRowFormula>
    </tableColumn>
  </tableColumns>
  <tableStyleInfo name="Df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C11477C0-1490-4097-964B-D4A610037976}" name="tbl_04_TIDP" displayName="tbl_04_TIDP" ref="B2:AQ200" totalsRowShown="0" headerRowDxfId="951" dataDxfId="949" headerRowBorderDxfId="950" tableBorderDxfId="948">
  <autoFilter ref="B2:AQ200" xr:uid="{A7A5A737-CE40-4ACA-99CF-5B55F1CA13FC}"/>
  <tableColumns count="42">
    <tableColumn id="14" xr3:uid="{72400FCC-1055-4E0D-B4C1-4473F87FD2A0}" name="TIDP Worksheet_x000a_(Automated)" dataDxfId="947">
      <calculatedColumnFormula array="1">_xlfn.TEXTAFTER(CELL("filename",A1),"]")</calculatedColumnFormula>
    </tableColumn>
    <tableColumn id="13" xr3:uid="{5C8A2540-8397-4484-9400-EF1870F15832}" name="Project Code_x000a_(Automated)" dataDxfId="946">
      <calculatedColumnFormula array="1">tbL_Input_Project[Project Code]</calculatedColumnFormula>
    </tableColumn>
    <tableColumn id="1" xr3:uid="{2720DB36-413D-4003-9835-97311A1CB848}" name="Originator Code_x000a_(Automated)" dataDxfId="945">
      <calculatedColumnFormula>INDEX(tbL_Input_Originator[],
MATCH("04_TIDP",tbL_Input_Originator[Worksheet]),
MATCH("Originator Code",tbL_Input_Originator[#Headers])
)</calculatedColumnFormula>
    </tableColumn>
    <tableColumn id="2" xr3:uid="{9D92E5A0-1AB4-4BEF-A1A0-8BE91A9F70BA}" name="Functional Breakdown Code_x000a_(Picklist)" dataDxfId="944"/>
    <tableColumn id="3" xr3:uid="{06C5D3DB-8AE3-4928-9F57-4C360924FCFE}" name="Spatial _x000a_Breakdown Code_x000a_(Picklist)" dataDxfId="943"/>
    <tableColumn id="4" xr3:uid="{A7D55109-DFAB-4FA1-A950-36DDD487F3B1}" name="Form_x000a_Code_x000a_(Picklist)" dataDxfId="942"/>
    <tableColumn id="5" xr3:uid="{AA3AB274-F531-4F3D-B00F-E2F0D6D8B800}" name="Discipline Codes_x000a_(Picklist)" dataDxfId="941"/>
    <tableColumn id="6" xr3:uid="{3BC3B4E4-4EA4-455F-8CBE-5986AFCFDF42}" name="Number _x000a_(4 Digits)_x000a_(Manual)" dataDxfId="940"/>
    <tableColumn id="7" xr3:uid="{4D114EE7-9EB7-4CF6-8791-27BA1E86BEE8}" name="Description _x000a_(Manual Text)" dataDxfId="939"/>
    <tableColumn id="8" xr3:uid="{45569134-A13D-4984-852D-FED4B9576A2C}" name="Deliverable ID (DEIR)_x000a_(Manual)" dataDxfId="938"/>
    <tableColumn id="9" xr3:uid="{DDDF3CD4-6618-487A-96C1-B7CDF3277860}" name="Information _x000a_Container File ID_x000a_(Automated)" dataDxfId="937">
      <calculatedColumnFormula>IF(OR(ISBLANK(C3),ISBLANK(D3),ISBLANK(E3),ISBLANK(F3),ISBLANK(G3),ISBLANK(H3),ISBLANK(I3)),"",CONCATENATE(C3,"-",D3,"-",E3,"-",F3,"-",G3,"-",H3,"-",I3))</calculatedColumnFormula>
    </tableColumn>
    <tableColumn id="10" xr3:uid="{E3F94287-2238-4289-8C78-854773DDF3C1}" name="Information Container Filename and Description_x000a_(Automated)" dataDxfId="936">
      <calculatedColumnFormula>IF(OR(ISBLANK(C3),ISBLANK(D3),ISBLANK(E3),ISBLANK(F3),ISBLANK(G3),ISBLANK(H3),ISBLANK(I3),ISBLANK(J3),ISBLANK(K3)),"",CONCATENATE(C3,"-",D3,"-",E3,"-",F3,"-",G3,"-",H3,"-",I3,"-",J3,""))</calculatedColumnFormula>
    </tableColumn>
    <tableColumn id="12" xr3:uid="{25F71932-CCF4-49A7-9BAA-04B01BE8EA50}" name="Deliverable Name (DEIR Lookup)_x000a_(Automated)" dataDxfId="935">
      <calculatedColumnFormula array="1">IFERROR(_xlfn.TEXTJOIN("
",TRUE,_xlfn.XLOOKUP(_xlfn.TEXTSPLIT(K3,"
"),
tbl_Lookup_DEIR[ID (DEIR Lookup)],
tbl_Lookup_DEIR[Name (DEIR Lookup)],
"")),"")</calculatedColumnFormula>
    </tableColumn>
    <tableColumn id="15" xr3:uid="{C14BF179-F158-488E-80EA-CBD07B242226}" name="Uniclass PM Level 3 Classification (DEIR Lookup)_x000a_(Automated)" dataDxfId="934">
      <calculatedColumnFormula array="1">IFERROR(_xlfn.TEXTJOIN("
",TRUE,_xlfn.XLOOKUP(_xlfn.TEXTSPLIT(K3,"
"),
tbl_Lookup_DEIR[ID (DEIR Lookup)],
tbl_Lookup_DEIR[Uniclass PM Level 3 Classification (DEIR Lookup)],
"")),"")</calculatedColumnFormula>
    </tableColumn>
    <tableColumn id="18" xr3:uid="{15FB42A5-6E5D-48CB-A066-A6E6112DD4BC}" name="Security Classification" dataDxfId="933"/>
    <tableColumn id="19" xr3:uid="{5AD85D50-CBA4-4FC4-8B22-28AC6B707AE3}" name="Information Exchange 001_x000a_Estimated Production_x000a_Duration_x000a_(Weeks)" dataDxfId="932"/>
    <tableColumn id="20" xr3:uid="{4A6B3A12-B4BA-4BA7-9804-9F5B50BBB2C1}" name="Information Exchange 001 _x000a_Preceding Task_x000a_(Row Reference if applicable)" dataDxfId="931"/>
    <tableColumn id="21" xr3:uid="{681CF754-BF9D-4EB5-8406-AE7F85549773}" name="Information Exchange 001_x000a_Delivery Issue_x000a_(YYYY-MM-DD)" dataDxfId="930"/>
    <tableColumn id="22" xr3:uid="{AC6250A7-1FFD-4FBD-BBC1-BB5301E2FE86}" name="Information Exchange 002_x000a_Estimated Production_x000a_Duration_x000a_(Weeks)" dataDxfId="929"/>
    <tableColumn id="23" xr3:uid="{5BBCDF70-0CFD-48E5-8A21-EB5ADC2C8280}" name="Information Exchange 002_x000a_Preceding Task_x000a_(Row Reference if applicable)" dataDxfId="928"/>
    <tableColumn id="24" xr3:uid="{69A560AF-289B-42A2-9187-A3C35842EBC2}" name="Information Exchange 002_x000a_Delivery Issue_x000a_(YYYY-MM-DD)" dataDxfId="927"/>
    <tableColumn id="25" xr3:uid="{7B0A2DFD-8B9C-4904-9803-4899B93E097B}" name="Information Exchange 003_x000a_Estimated Production_x000a_Duration_x000a_(Weeks)" dataDxfId="926"/>
    <tableColumn id="26" xr3:uid="{DBF7A8E6-7DC3-4AAA-955D-10094B22AD06}" name="Information Exchange 003_x000a_Preceding Task_x000a_(Row Reference if applicable)" dataDxfId="925"/>
    <tableColumn id="27" xr3:uid="{DC2C6C1B-7D0D-49A0-A95C-57505EE0ED06}" name="Information Exchange 003_x000a_Delivery Issue_x000a_(YYYY-MM-DD)" dataDxfId="924"/>
    <tableColumn id="28" xr3:uid="{2828AD65-065F-42AC-B894-71481F554753}" name="Information Exchange 004_x000a_Estimated Production_x000a_Duration_x000a_(Weeks)" dataDxfId="923"/>
    <tableColumn id="29" xr3:uid="{5F8B5CD6-04A3-412E-8713-304EBB7BF34A}" name="Information Exchange 004_x000a_Preceding Task_x000a_(Row Reference if applicable)" dataDxfId="922"/>
    <tableColumn id="30" xr3:uid="{AFF7E463-644A-4E31-AA95-A433B97BA5AE}" name="Information Exchange 004_x000a_Delivery Issue_x000a_(YYYY-MM-DD)" dataDxfId="921"/>
    <tableColumn id="31" xr3:uid="{E34AD40E-0BB4-4AEF-A003-C49EF3242BCB}" name="Information Exchange 005_x000a_Estimated Production_x000a_Duration_x000a_(Weeks)" dataDxfId="920"/>
    <tableColumn id="32" xr3:uid="{2D1C383B-DB3E-4A70-A024-E03A37A5225E}" name="Information Exchange 005_x000a_Preceding Task_x000a_(Row Reference if applicable)" dataDxfId="919"/>
    <tableColumn id="33" xr3:uid="{AE01AC41-498F-48FE-99D4-A699DCA0803A}" name="Information Exchange 005_x000a_Delivery Issue_x000a_(YYYY-MM-DD)" dataDxfId="918"/>
    <tableColumn id="34" xr3:uid="{129AE993-E8CC-41E3-92C7-63C4850DCBAF}" name="Information Exchange 006_x000a_Estimated Production_x000a_Duration_x000a_(Weeks)" dataDxfId="917"/>
    <tableColumn id="35" xr3:uid="{CC4424D3-7841-425C-83B3-21228126743B}" name="Information Exchange 006_x000a_Preceding Task_x000a_(Row Reference if applicable)" dataDxfId="916"/>
    <tableColumn id="36" xr3:uid="{493D1FE0-8751-4E4A-AB2D-38D0ECC57665}" name="Information Exchange 006_x000a_Delivery Issue_x000a_(YYYY-MM-DD)" dataDxfId="915"/>
    <tableColumn id="37" xr3:uid="{E0930E3C-AC11-4CC8-AE43-D71F355C77DD}" name="Information Exchange 007_x000a_Estimated Production_x000a_Duration_x000a_(Weeks)" dataDxfId="914"/>
    <tableColumn id="38" xr3:uid="{8F1566CA-F528-4114-AE54-D83738F7AC22}" name="Information Exchange 007_x000a_Preceding Task_x000a_(Row Reference if applicable)" dataDxfId="913"/>
    <tableColumn id="39" xr3:uid="{42B38A9B-8B45-415D-BFFE-A93B970D861A}" name="Information Exchange 007_x000a_Delivery Issue_x000a_(YYYY-MM-DD)" dataDxfId="912"/>
    <tableColumn id="40" xr3:uid="{7740C0E7-0B18-4590-9481-82D5286B907F}" name="Information Exchange 008_x000a_Estimated Production_x000a_Duration_x000a_(Weeks)" dataDxfId="911"/>
    <tableColumn id="41" xr3:uid="{D6F50E3D-1A5C-4CAC-B7EA-B1A281077703}" name="Information Exchange 008_x000a_Preceding Task_x000a_(Row Reference if applicable)" dataDxfId="910"/>
    <tableColumn id="42" xr3:uid="{FBF5BC0A-A414-4967-B1E4-8855D99A168A}" name="Information Exchange 008_x000a_Delivery Issue_x000a_(YYYY-MM-DD)" dataDxfId="909"/>
    <tableColumn id="43" xr3:uid="{1543416A-F896-4891-B6C0-981E84CE4AD5}" name="Information Exchange 009_x000a_Estimated Production_x000a_Duration_x000a_(Weeks)" dataDxfId="908"/>
    <tableColumn id="44" xr3:uid="{E0E2ECD6-9F8D-46AE-85D2-5B8371309C21}" name="Information Exchange 009_x000a_Preceding Task_x000a_(Row Reference if applicable)" dataDxfId="907"/>
    <tableColumn id="45" xr3:uid="{F4667565-0194-4EEA-9A8C-A402A094F39A}" name="Information Exchange 009_x000a_Delivery Issue_x000a_(YYYY-MM-DD)" dataDxfId="906"/>
  </tableColumns>
  <tableStyleInfo name="Df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41D36D8-44A3-4E9B-BF1A-471A34F9B1FD}" name="tbl_05_TIDP" displayName="tbl_05_TIDP" ref="B2:AQ200" totalsRowShown="0" headerRowDxfId="905" dataDxfId="903" headerRowBorderDxfId="904" tableBorderDxfId="902">
  <autoFilter ref="B2:AQ200" xr:uid="{A7A5A737-CE40-4ACA-99CF-5B55F1CA13FC}"/>
  <tableColumns count="42">
    <tableColumn id="14" xr3:uid="{F1D0C08D-7E54-4C4E-A1D3-C926E8F48C30}" name="TIDP Worksheet_x000a_(Automated)" dataDxfId="901">
      <calculatedColumnFormula array="1">_xlfn.TEXTAFTER(CELL("filename",A1),"]")</calculatedColumnFormula>
    </tableColumn>
    <tableColumn id="13" xr3:uid="{A7835390-9EF0-4956-963B-DE0F40074266}" name="Project Code_x000a_(Automated)" dataDxfId="900">
      <calculatedColumnFormula array="1">tbL_Input_Project[Project Code]</calculatedColumnFormula>
    </tableColumn>
    <tableColumn id="1" xr3:uid="{757DE902-6F55-4195-B43C-9DE98B1F2057}" name="Originator Code_x000a_(Automated)" dataDxfId="899">
      <calculatedColumnFormula>INDEX(tbL_Input_Originator[],
MATCH("05_TIDP",tbL_Input_Originator[Worksheet]),
MATCH("Originator Code",tbL_Input_Originator[#Headers])
)</calculatedColumnFormula>
    </tableColumn>
    <tableColumn id="2" xr3:uid="{3E238975-56F4-45E9-8569-7B5A1D69F9B7}" name="Functional Breakdown Code_x000a_(Picklist)" dataDxfId="898"/>
    <tableColumn id="3" xr3:uid="{B72B82CE-E313-434E-8B97-24531999419D}" name="Spatial _x000a_Breakdown Code_x000a_(Picklist)" dataDxfId="897"/>
    <tableColumn id="4" xr3:uid="{47B29574-3984-46C2-AC2F-463A02A5FD06}" name="Form_x000a_Code_x000a_(Picklist)" dataDxfId="896"/>
    <tableColumn id="5" xr3:uid="{8A582CEF-5C55-4895-A3C0-B2E32ADD5E4E}" name="Discipline Codes_x000a_(Picklist)" dataDxfId="895"/>
    <tableColumn id="6" xr3:uid="{AC7A201F-CA4F-4D8A-ADD0-58761B1DB800}" name="Number _x000a_(4 Digits)_x000a_(Manual)" dataDxfId="894"/>
    <tableColumn id="7" xr3:uid="{16AA3693-1D19-4DC9-B5E2-645EB7A0CBEA}" name="Description _x000a_(Manual Text)" dataDxfId="893"/>
    <tableColumn id="8" xr3:uid="{2C0BB776-20BE-49EB-8BAD-CFEF9D818BFC}" name="Deliverable ID (DEIR)_x000a_(Manual)" dataDxfId="892"/>
    <tableColumn id="9" xr3:uid="{C56BF27A-646B-4211-9C24-C7A3294ABF3A}" name="Information _x000a_Container File ID_x000a_(Automated)" dataDxfId="891">
      <calculatedColumnFormula>IF(OR(ISBLANK(C3),ISBLANK(D3),ISBLANK(E3),ISBLANK(F3),ISBLANK(G3),ISBLANK(H3),ISBLANK(I3)),"",CONCATENATE(C3,"-",D3,"-",E3,"-",F3,"-",G3,"-",H3,"-",I3))</calculatedColumnFormula>
    </tableColumn>
    <tableColumn id="10" xr3:uid="{4F51674F-66E3-47F7-9B90-4BB3F9374E98}" name="Information Container Filename and Description_x000a_(Automated)" dataDxfId="890">
      <calculatedColumnFormula>IF(OR(ISBLANK(C3),ISBLANK(D3),ISBLANK(E3),ISBLANK(F3),ISBLANK(G3),ISBLANK(H3),ISBLANK(I3),ISBLANK(J3),ISBLANK(K3)),"",CONCATENATE(C3,"-",D3,"-",E3,"-",F3,"-",G3,"-",H3,"-",I3,"-",J3,""))</calculatedColumnFormula>
    </tableColumn>
    <tableColumn id="12" xr3:uid="{32DAA3D9-0AA6-4D87-ADAB-6632AEEF6273}" name="Deliverable Name (DEIR Lookup)_x000a_(Automated)" dataDxfId="889">
      <calculatedColumnFormula array="1">IFERROR(_xlfn.TEXTJOIN("
",TRUE,_xlfn.XLOOKUP(_xlfn.TEXTSPLIT(K3,"
"),
tbl_Lookup_DEIR[ID (DEIR Lookup)],
tbl_Lookup_DEIR[Name (DEIR Lookup)],
"")),"")</calculatedColumnFormula>
    </tableColumn>
    <tableColumn id="15" xr3:uid="{10572433-9FEE-49E5-97D2-29B2292F8728}" name="Uniclass PM Level 3 Classification (DEIR Lookup)_x000a_(Automated)" dataDxfId="888">
      <calculatedColumnFormula array="1">IFERROR(_xlfn.TEXTJOIN("
",TRUE,_xlfn.XLOOKUP(_xlfn.TEXTSPLIT(K3,"
"),
tbl_Lookup_DEIR[ID (DEIR Lookup)],
tbl_Lookup_DEIR[Uniclass PM Level 3 Classification (DEIR Lookup)],
"")),"")</calculatedColumnFormula>
    </tableColumn>
    <tableColumn id="18" xr3:uid="{516C59E2-0F53-4FF8-B35E-91F935134F60}" name="Security Classification" dataDxfId="887"/>
    <tableColumn id="19" xr3:uid="{15C648ED-D831-43FB-92BF-5E5000280E3A}" name="Information Exchange 001_x000a_Estimated Production_x000a_Duration_x000a_(Weeks)" dataDxfId="886"/>
    <tableColumn id="20" xr3:uid="{B5BB8F95-BBBA-429C-B359-F9160FB5FC7A}" name="Information Exchange 001 _x000a_Preceding Task_x000a_(Row Reference if applicable)" dataDxfId="885"/>
    <tableColumn id="21" xr3:uid="{B9583F9C-8CF3-4F70-ADB9-D0DB68DFDDF2}" name="Information Exchange 001_x000a_Delivery Issue_x000a_(YYYY-MM-DD)" dataDxfId="884"/>
    <tableColumn id="22" xr3:uid="{1EB31E82-DB5C-42DB-87F4-09234330F8EC}" name="Information Exchange 002_x000a_Estimated Production_x000a_Duration_x000a_(Weeks)" dataDxfId="883"/>
    <tableColumn id="23" xr3:uid="{00476190-CFBE-40A0-994B-1C63ADB89593}" name="Information Exchange 002_x000a_Preceding Task_x000a_(Row Reference if applicable)" dataDxfId="882"/>
    <tableColumn id="24" xr3:uid="{66382A31-B538-4C43-9889-083490EB807D}" name="Information Exchange 002_x000a_Delivery Issue_x000a_(YYYY-MM-DD)" dataDxfId="881"/>
    <tableColumn id="25" xr3:uid="{6FD3EF38-D1AB-423A-8128-44125915B13B}" name="Information Exchange 003_x000a_Estimated Production_x000a_Duration_x000a_(Weeks)" dataDxfId="880"/>
    <tableColumn id="26" xr3:uid="{AB61A80E-A7E6-4442-80C6-559A5EBA3DD6}" name="Information Exchange 003_x000a_Preceding Task_x000a_(Row Reference if applicable)" dataDxfId="879"/>
    <tableColumn id="27" xr3:uid="{A7D7033C-AC5A-4DF2-BA81-123D6840C4BC}" name="Information Exchange 003_x000a_Delivery Issue_x000a_(YYYY-MM-DD)" dataDxfId="878"/>
    <tableColumn id="28" xr3:uid="{8B112595-4679-4406-B517-9310BD56891A}" name="Information Exchange 004_x000a_Estimated Production_x000a_Duration_x000a_(Weeks)" dataDxfId="877"/>
    <tableColumn id="29" xr3:uid="{CA7DA6A0-3499-4E2F-80F9-915A05C51F4C}" name="Information Exchange 004_x000a_Preceding Task_x000a_(Row Reference if applicable)" dataDxfId="876"/>
    <tableColumn id="30" xr3:uid="{3A2170DF-0B9A-4D79-BDBC-49CB87B194C2}" name="Information Exchange 004_x000a_Delivery Issue_x000a_(YYYY-MM-DD)" dataDxfId="875"/>
    <tableColumn id="31" xr3:uid="{FB717E2C-7DA8-4BB7-B1CA-7AEDF5EC6778}" name="Information Exchange 005_x000a_Estimated Production_x000a_Duration_x000a_(Weeks)" dataDxfId="874"/>
    <tableColumn id="32" xr3:uid="{815D588C-2E89-43E3-8EB6-7C64A453A9A5}" name="Information Exchange 005_x000a_Preceding Task_x000a_(Row Reference if applicable)" dataDxfId="873"/>
    <tableColumn id="33" xr3:uid="{2E2C8C6F-2B0B-4B57-A6EB-07779719B105}" name="Information Exchange 005_x000a_Delivery Issue_x000a_(YYYY-MM-DD)" dataDxfId="872"/>
    <tableColumn id="34" xr3:uid="{297DE46C-E36E-4C29-BED6-0334CC6FAA58}" name="Information Exchange 006_x000a_Estimated Production_x000a_Duration_x000a_(Weeks)" dataDxfId="871"/>
    <tableColumn id="35" xr3:uid="{C6B637DD-3595-4A3E-8D17-9448CC1BC7C9}" name="Information Exchange 006_x000a_Preceding Task_x000a_(Row Reference if applicable)" dataDxfId="870"/>
    <tableColumn id="36" xr3:uid="{740C6BE7-EFFC-496E-A8EC-4774E0876C85}" name="Information Exchange 006_x000a_Delivery Issue_x000a_(YYYY-MM-DD)" dataDxfId="869"/>
    <tableColumn id="37" xr3:uid="{F65A1462-E77D-4C84-ADE9-1C47E01FA637}" name="Information Exchange 007_x000a_Estimated Production_x000a_Duration_x000a_(Weeks)" dataDxfId="868"/>
    <tableColumn id="38" xr3:uid="{EA529816-6FF4-4DD4-A45E-BE57CE995D68}" name="Information Exchange 007_x000a_Preceding Task_x000a_(Row Reference if applicable)" dataDxfId="867"/>
    <tableColumn id="39" xr3:uid="{10E997AB-ABE5-4D46-B61C-3254C8A8F862}" name="Information Exchange 007_x000a_Delivery Issue_x000a_(YYYY-MM-DD)" dataDxfId="866"/>
    <tableColumn id="40" xr3:uid="{7186DB81-E03F-40AC-B5B0-15B99E66274B}" name="Information Exchange 008_x000a_Estimated Production_x000a_Duration_x000a_(Weeks)" dataDxfId="865"/>
    <tableColumn id="41" xr3:uid="{2F93B921-1EDF-4F0F-836C-2C5C21D45680}" name="Information Exchange 008_x000a_Preceding Task_x000a_(Row Reference if applicable)" dataDxfId="864"/>
    <tableColumn id="42" xr3:uid="{F06F3F92-DAED-4932-9A9C-DEBDB3FE07BA}" name="Information Exchange 008_x000a_Delivery Issue_x000a_(YYYY-MM-DD)" dataDxfId="863"/>
    <tableColumn id="43" xr3:uid="{4580D280-81DA-4BAA-9896-35BBE43E3F2F}" name="Information Exchange 009_x000a_Estimated Production_x000a_Duration_x000a_(Weeks)" dataDxfId="862"/>
    <tableColumn id="44" xr3:uid="{79ADC446-9409-4434-93C6-332AE87CE5F7}" name="Information Exchange 009_x000a_Preceding Task_x000a_(Row Reference if applicable)" dataDxfId="861"/>
    <tableColumn id="45" xr3:uid="{40C3558F-F1E7-456D-93DF-44000D8A2945}" name="Information Exchange 009_x000a_Delivery Issue_x000a_(YYYY-MM-DD)" dataDxfId="860"/>
  </tableColumns>
  <tableStyleInfo name="Df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46585E37-30AB-4828-BAD4-B11D91C9EFDE}" name="tbl_06_TIDP" displayName="tbl_06_TIDP" ref="B2:AQ200" totalsRowShown="0" headerRowDxfId="859" dataDxfId="857" headerRowBorderDxfId="858" tableBorderDxfId="856">
  <autoFilter ref="B2:AQ200" xr:uid="{A7A5A737-CE40-4ACA-99CF-5B55F1CA13FC}"/>
  <tableColumns count="42">
    <tableColumn id="14" xr3:uid="{3BDB9880-2D18-4AB5-AD84-B3ECC124B62C}" name="TIDP Worksheet_x000a_(Automated)" dataDxfId="855">
      <calculatedColumnFormula array="1">_xlfn.TEXTAFTER(CELL("filename",A1),"]")</calculatedColumnFormula>
    </tableColumn>
    <tableColumn id="13" xr3:uid="{114B6A7E-A990-413E-9453-85DA8682AA21}" name="Project Code_x000a_(Automated)" dataDxfId="854">
      <calculatedColumnFormula array="1">tbL_Input_Project[Project Code]</calculatedColumnFormula>
    </tableColumn>
    <tableColumn id="1" xr3:uid="{ED8CF262-2FE3-444A-961C-420DA3CD499C}" name="Originator Code_x000a_(Automated)" dataDxfId="853">
      <calculatedColumnFormula>INDEX(tbL_Input_Originator[],
MATCH("06_TIDP",tbL_Input_Originator[Worksheet]),
MATCH("Originator Code",tbL_Input_Originator[#Headers])
)</calculatedColumnFormula>
    </tableColumn>
    <tableColumn id="2" xr3:uid="{C8452F65-1BFF-441C-910D-0665223F752E}" name="Functional Breakdown Code_x000a_(Picklist)" dataDxfId="852"/>
    <tableColumn id="3" xr3:uid="{D49428E4-A586-48E8-A967-AD1ACD3CCDF4}" name="Spatial _x000a_Breakdown Code_x000a_(Picklist)" dataDxfId="851"/>
    <tableColumn id="4" xr3:uid="{03C9854A-9C78-4E45-85AE-7CFCC4C62EDA}" name="Form_x000a_Code_x000a_(Picklist)" dataDxfId="850"/>
    <tableColumn id="5" xr3:uid="{54FA4AE9-C0E3-4430-BD1D-6C753615AED7}" name="Discipline Codes_x000a_(Picklist)" dataDxfId="849"/>
    <tableColumn id="6" xr3:uid="{A9145C52-46E8-40E9-9FDD-7108B390F100}" name="Number _x000a_(4 Digits)_x000a_(Manual)" dataDxfId="848"/>
    <tableColumn id="7" xr3:uid="{52FAC41B-D98A-421E-A02A-CCE7393E6871}" name="Description _x000a_(Manual Text)" dataDxfId="847"/>
    <tableColumn id="8" xr3:uid="{AFD8601A-C42C-494D-AD2A-D686D1201777}" name="Deliverable ID (DEIR)_x000a_(Manual)" dataDxfId="846"/>
    <tableColumn id="9" xr3:uid="{8F37E774-D24B-4262-BC6F-9663BECEDD6E}" name="Information _x000a_Container File ID_x000a_(Automated)" dataDxfId="845">
      <calculatedColumnFormula>IF(OR(ISBLANK(C3),ISBLANK(D3),ISBLANK(E3),ISBLANK(F3),ISBLANK(G3),ISBLANK(H3),ISBLANK(I3)),"",CONCATENATE(C3,"-",D3,"-",E3,"-",F3,"-",G3,"-",H3,"-",I3))</calculatedColumnFormula>
    </tableColumn>
    <tableColumn id="10" xr3:uid="{1A65E32F-2B41-44E4-8E87-353F17DA4F7E}" name="Information Container Filename and Description_x000a_(Automated)" dataDxfId="844">
      <calculatedColumnFormula>IF(OR(ISBLANK(C3),ISBLANK(D3),ISBLANK(E3),ISBLANK(F3),ISBLANK(G3),ISBLANK(H3),ISBLANK(I3),ISBLANK(J3),ISBLANK(K3)),"",CONCATENATE(C3,"-",D3,"-",E3,"-",F3,"-",G3,"-",H3,"-",I3,"-",J3,""))</calculatedColumnFormula>
    </tableColumn>
    <tableColumn id="12" xr3:uid="{9650D76F-5C89-4578-89FE-49CDABA5E8FA}" name="Deliverable Name (DEIR Lookup)_x000a_(Automated)" dataDxfId="843">
      <calculatedColumnFormula array="1">IFERROR(_xlfn.TEXTJOIN("
",TRUE,_xlfn.XLOOKUP(_xlfn.TEXTSPLIT(K3,"
"),
tbl_Lookup_DEIR[ID (DEIR Lookup)],
tbl_Lookup_DEIR[Name (DEIR Lookup)],
"")),"")</calculatedColumnFormula>
    </tableColumn>
    <tableColumn id="15" xr3:uid="{5D101C4C-FC8F-46EB-B18D-435969729DEA}" name="Uniclass PM Level 3 Classification (DEIR Lookup)_x000a_(Automated)" dataDxfId="842">
      <calculatedColumnFormula array="1">IFERROR(_xlfn.TEXTJOIN("
",TRUE,_xlfn.XLOOKUP(_xlfn.TEXTSPLIT(K3,"
"),
tbl_Lookup_DEIR[ID (DEIR Lookup)],
tbl_Lookup_DEIR[Uniclass PM Level 3 Classification (DEIR Lookup)],
"")),"")</calculatedColumnFormula>
    </tableColumn>
    <tableColumn id="18" xr3:uid="{785B161F-906C-44D6-869F-D87A989BFA46}" name="Security Classification" dataDxfId="841"/>
    <tableColumn id="19" xr3:uid="{EE169C92-6890-452F-BABD-21971EDC82E3}" name="Information Exchange 001_x000a_Estimated Production_x000a_Duration_x000a_(Weeks)" dataDxfId="840"/>
    <tableColumn id="20" xr3:uid="{86362524-1E0A-4CD8-ACFB-85A094F4433E}" name="Information Exchange 001 _x000a_Preceding Task_x000a_(Row Reference if applicable)" dataDxfId="839"/>
    <tableColumn id="21" xr3:uid="{D9DCD4C1-E1A0-4EDF-BA8D-17BD73725D2E}" name="Information Exchange 001_x000a_Delivery Issue_x000a_(YYYY-MM-DD)" dataDxfId="838"/>
    <tableColumn id="22" xr3:uid="{03D22015-E8AD-425F-B432-3D3E76F6D82D}" name="Information Exchange 002_x000a_Estimated Production_x000a_Duration_x000a_(Weeks)" dataDxfId="837"/>
    <tableColumn id="23" xr3:uid="{5017662A-966B-4BCC-9257-C48CB959A5F7}" name="Information Exchange 002_x000a_Preceding Task_x000a_(Row Reference if applicable)" dataDxfId="836"/>
    <tableColumn id="24" xr3:uid="{A3E658F7-CA06-41BC-A255-1EFE99F613A8}" name="Information Exchange 002_x000a_Delivery Issue_x000a_(YYYY-MM-DD)" dataDxfId="835"/>
    <tableColumn id="25" xr3:uid="{C0D6BC65-395B-4D57-A39D-55C2DDF59704}" name="Information Exchange 003_x000a_Estimated Production_x000a_Duration_x000a_(Weeks)" dataDxfId="834"/>
    <tableColumn id="26" xr3:uid="{4508BBA8-7719-4B78-9FD4-3E77BD53C9A4}" name="Information Exchange 003_x000a_Preceding Task_x000a_(Row Reference if applicable)" dataDxfId="833"/>
    <tableColumn id="27" xr3:uid="{25C54BCA-D959-4D85-A3AA-8F33628F97FA}" name="Information Exchange 003_x000a_Delivery Issue_x000a_(YYYY-MM-DD)" dataDxfId="832"/>
    <tableColumn id="28" xr3:uid="{680FDFA7-FA3A-49CC-B3AB-B6A14386AC59}" name="Information Exchange 004_x000a_Estimated Production_x000a_Duration_x000a_(Weeks)" dataDxfId="831"/>
    <tableColumn id="29" xr3:uid="{FB687B14-B2F6-47D3-A547-950F2576910B}" name="Information Exchange 004_x000a_Preceding Task_x000a_(Row Reference if applicable)" dataDxfId="830"/>
    <tableColumn id="30" xr3:uid="{30D28CE8-E62B-446B-93C7-7CFD25B9F8A2}" name="Information Exchange 004_x000a_Delivery Issue_x000a_(YYYY-MM-DD)" dataDxfId="829"/>
    <tableColumn id="31" xr3:uid="{4E3EDB87-2100-41C6-8364-0918936D9CE8}" name="Information Exchange 005_x000a_Estimated Production_x000a_Duration_x000a_(Weeks)" dataDxfId="828"/>
    <tableColumn id="32" xr3:uid="{B94F4FB3-80A1-4BD7-93E3-E4BFDC18F793}" name="Information Exchange 005_x000a_Preceding Task_x000a_(Row Reference if applicable)" dataDxfId="827"/>
    <tableColumn id="33" xr3:uid="{9327233F-E57C-4B79-8327-70C1FA85509E}" name="Information Exchange 005_x000a_Delivery Issue_x000a_(YYYY-MM-DD)" dataDxfId="826"/>
    <tableColumn id="34" xr3:uid="{4C2B882D-C6CD-4689-82EB-7E0FCBD26DB6}" name="Information Exchange 006_x000a_Estimated Production_x000a_Duration_x000a_(Weeks)" dataDxfId="825"/>
    <tableColumn id="35" xr3:uid="{F3A239E2-E0A0-4DE6-B64E-9E2F287EA593}" name="Information Exchange 006_x000a_Preceding Task_x000a_(Row Reference if applicable)" dataDxfId="824"/>
    <tableColumn id="36" xr3:uid="{338B98D5-4518-4E0A-8D02-E1FE5DE3C0FF}" name="Information Exchange 006_x000a_Delivery Issue_x000a_(YYYY-MM-DD)" dataDxfId="823"/>
    <tableColumn id="37" xr3:uid="{4DC14C1F-B9B5-4074-A9E3-03FC52959169}" name="Information Exchange 007_x000a_Estimated Production_x000a_Duration_x000a_(Weeks)" dataDxfId="822"/>
    <tableColumn id="38" xr3:uid="{9476F7BD-722D-42E5-BA87-9D6CAB9EFA33}" name="Information Exchange 007_x000a_Preceding Task_x000a_(Row Reference if applicable)" dataDxfId="821"/>
    <tableColumn id="39" xr3:uid="{541F3A47-79CA-4573-8D1E-C06702554249}" name="Information Exchange 007_x000a_Delivery Issue_x000a_(YYYY-MM-DD)" dataDxfId="820"/>
    <tableColumn id="40" xr3:uid="{954B1B41-7EE5-476D-9654-10A143DD1A25}" name="Information Exchange 008_x000a_Estimated Production_x000a_Duration_x000a_(Weeks)" dataDxfId="819"/>
    <tableColumn id="41" xr3:uid="{BB2473DA-0CBD-4783-83D5-4F86872D4096}" name="Information Exchange 008_x000a_Preceding Task_x000a_(Row Reference if applicable)" dataDxfId="818"/>
    <tableColumn id="42" xr3:uid="{59D952CA-8A99-448A-9D25-DF0F099709F4}" name="Information Exchange 008_x000a_Delivery Issue_x000a_(YYYY-MM-DD)" dataDxfId="817"/>
    <tableColumn id="43" xr3:uid="{EB7EE038-7F7E-41BC-A175-CE3BB13845F4}" name="Information Exchange 009_x000a_Estimated Production_x000a_Duration_x000a_(Weeks)" dataDxfId="816"/>
    <tableColumn id="44" xr3:uid="{A0C4494F-7FA9-4F13-B8F6-77F0F6E149A9}" name="Information Exchange 009_x000a_Preceding Task_x000a_(Row Reference if applicable)" dataDxfId="815"/>
    <tableColumn id="45" xr3:uid="{4FB711FB-9D29-4C22-8A8F-FCA24F44EFE1}" name="Information Exchange 009_x000a_Delivery Issue_x000a_(YYYY-MM-DD)" dataDxfId="814"/>
  </tableColumns>
  <tableStyleInfo name="Df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F7515ADC-AFAF-430D-8EE3-97949D96A8E3}" name="tbl_07_TIDP" displayName="tbl_07_TIDP" ref="B2:AQ200" totalsRowShown="0" headerRowDxfId="813" dataDxfId="811" headerRowBorderDxfId="812" tableBorderDxfId="810">
  <autoFilter ref="B2:AQ200" xr:uid="{A7A5A737-CE40-4ACA-99CF-5B55F1CA13FC}"/>
  <tableColumns count="42">
    <tableColumn id="14" xr3:uid="{DF1218AA-A254-4E0A-8A1E-55F6F8DF5524}" name="TIDP Worksheet_x000a_(Automated)" dataDxfId="809">
      <calculatedColumnFormula array="1">_xlfn.TEXTAFTER(CELL("filename",A1),"]")</calculatedColumnFormula>
    </tableColumn>
    <tableColumn id="13" xr3:uid="{7843E5BA-DCB2-4ADB-8349-1BEFE102DD2C}" name="Project Code_x000a_(Automated)" dataDxfId="808">
      <calculatedColumnFormula array="1">tbL_Input_Project[Project Code]</calculatedColumnFormula>
    </tableColumn>
    <tableColumn id="1" xr3:uid="{0EDDF6E5-799E-4ADC-A320-E5C5FB02FF28}" name="Originator Code_x000a_(Automated)" dataDxfId="807">
      <calculatedColumnFormula>INDEX(tbL_Input_Originator[],
MATCH("07_TIDP",tbL_Input_Originator[Worksheet]),
MATCH("Originator Code",tbL_Input_Originator[#Headers])
)</calculatedColumnFormula>
    </tableColumn>
    <tableColumn id="2" xr3:uid="{FC1504BA-6588-40A7-8484-418D7F84830E}" name="Functional Breakdown Code_x000a_(Picklist)" dataDxfId="806"/>
    <tableColumn id="3" xr3:uid="{AFBBDEAF-4580-4C2D-9FF7-FF62AB437946}" name="Spatial _x000a_Breakdown Code_x000a_(Picklist)" dataDxfId="805"/>
    <tableColumn id="4" xr3:uid="{3EE8DD7C-DC20-4CD7-89AC-A392468ADC1E}" name="Form_x000a_Code_x000a_(Picklist)" dataDxfId="804"/>
    <tableColumn id="5" xr3:uid="{C6902F9B-CF24-4C10-B16A-F1E292D37EA8}" name="Discipline Codes_x000a_(Picklist)" dataDxfId="803"/>
    <tableColumn id="6" xr3:uid="{DC5B5A73-5EED-4129-B4F5-661CB18E62B2}" name="Number _x000a_(4 Digits)_x000a_(Manual)" dataDxfId="802"/>
    <tableColumn id="7" xr3:uid="{4885F3B1-940F-41B7-9483-4FBA957BEA1C}" name="Description _x000a_(Manual Text)" dataDxfId="801"/>
    <tableColumn id="8" xr3:uid="{DCF756D1-D941-4F7C-9A5A-16B505B88B4D}" name="Deliverable ID (DEIR)_x000a_(Manual)" dataDxfId="800"/>
    <tableColumn id="9" xr3:uid="{DAB4D641-32B2-4676-8891-8C656A62BEDC}" name="Information _x000a_Container File ID_x000a_(Automated)" dataDxfId="799">
      <calculatedColumnFormula>IF(OR(ISBLANK(C3),ISBLANK(D3),ISBLANK(E3),ISBLANK(F3),ISBLANK(G3),ISBLANK(H3),ISBLANK(I3)),"",CONCATENATE(C3,"-",D3,"-",E3,"-",F3,"-",G3,"-",H3,"-",I3))</calculatedColumnFormula>
    </tableColumn>
    <tableColumn id="10" xr3:uid="{1CF6BE49-6127-4776-94EA-7011BAB72FFC}" name="Information Container Filename and Description_x000a_(Automated)" dataDxfId="798">
      <calculatedColumnFormula>IF(OR(ISBLANK(C3),ISBLANK(D3),ISBLANK(E3),ISBLANK(F3),ISBLANK(G3),ISBLANK(H3),ISBLANK(I3),ISBLANK(J3),ISBLANK(K3)),"",CONCATENATE(C3,"-",D3,"-",E3,"-",F3,"-",G3,"-",H3,"-",I3,"-",J3,""))</calculatedColumnFormula>
    </tableColumn>
    <tableColumn id="12" xr3:uid="{3BA2F6CC-C364-411C-90C0-4D3D3D3F0F6A}" name="Deliverable Name (DEIR Lookup)_x000a_(Automated)" dataDxfId="797">
      <calculatedColumnFormula array="1">IFERROR(_xlfn.TEXTJOIN("
",TRUE,_xlfn.XLOOKUP(_xlfn.TEXTSPLIT(K3,"
"),
tbl_Lookup_DEIR[ID (DEIR Lookup)],
tbl_Lookup_DEIR[Name (DEIR Lookup)],
"")),"")</calculatedColumnFormula>
    </tableColumn>
    <tableColumn id="15" xr3:uid="{D24F8F82-7F48-49BE-99D6-F1DFE9C97D43}" name="Uniclass PM Level 3 Classification (DEIR Lookup)_x000a_(Automated)" dataDxfId="796">
      <calculatedColumnFormula array="1">IFERROR(_xlfn.TEXTJOIN("
",TRUE,_xlfn.XLOOKUP(_xlfn.TEXTSPLIT(K3,"
"),
tbl_Lookup_DEIR[ID (DEIR Lookup)],
tbl_Lookup_DEIR[Uniclass PM Level 3 Classification (DEIR Lookup)],
"")),"")</calculatedColumnFormula>
    </tableColumn>
    <tableColumn id="18" xr3:uid="{E6B324A3-8073-499A-9F6E-F48F33E9B7C9}" name="Security Classification" dataDxfId="795"/>
    <tableColumn id="19" xr3:uid="{1D815027-A353-46ED-8C0C-E5181592A488}" name="Information Exchange 001_x000a_Estimated Production_x000a_Duration_x000a_(Weeks)" dataDxfId="794"/>
    <tableColumn id="20" xr3:uid="{10C349A1-155A-409E-AE5F-65A4F17DEBFD}" name="Information Exchange 001 _x000a_Preceding Task_x000a_(Row Reference if applicable)" dataDxfId="793"/>
    <tableColumn id="21" xr3:uid="{F29DF84B-5EEE-46D4-A8ED-05B2FC36CD65}" name="Information Exchange 001_x000a_Delivery Issue_x000a_(YYYY-MM-DD)" dataDxfId="792"/>
    <tableColumn id="22" xr3:uid="{C6A25B34-428E-41F0-8208-D84EC9FDD646}" name="Information Exchange 002_x000a_Estimated Production_x000a_Duration_x000a_(Weeks)" dataDxfId="791"/>
    <tableColumn id="23" xr3:uid="{683665DD-A156-4AFA-A3E7-4726A4B5A3BA}" name="Information Exchange 002_x000a_Preceding Task_x000a_(Row Reference if applicable)" dataDxfId="790"/>
    <tableColumn id="24" xr3:uid="{D2FAA925-111D-480E-AEDC-4502474EE54D}" name="Information Exchange 002_x000a_Delivery Issue_x000a_(YYYY-MM-DD)" dataDxfId="789"/>
    <tableColumn id="25" xr3:uid="{3DD095BE-C2D5-4C9D-8D7E-C554D98786F0}" name="Information Exchange 003_x000a_Estimated Production_x000a_Duration_x000a_(Weeks)" dataDxfId="788"/>
    <tableColumn id="26" xr3:uid="{177B3FA2-E74D-4020-B25A-D42A0DD9B1DE}" name="Information Exchange 003_x000a_Preceding Task_x000a_(Row Reference if applicable)" dataDxfId="787"/>
    <tableColumn id="27" xr3:uid="{5DB7E200-C541-455F-BDDE-97128DBAAA8D}" name="Information Exchange 003_x000a_Delivery Issue_x000a_(YYYY-MM-DD)" dataDxfId="786"/>
    <tableColumn id="28" xr3:uid="{2904EE4A-A7DF-4890-B326-1FC7A252F2AF}" name="Information Exchange 004_x000a_Estimated Production_x000a_Duration_x000a_(Weeks)" dataDxfId="785"/>
    <tableColumn id="29" xr3:uid="{18D32998-5C58-4216-BA41-822E0238A1FE}" name="Information Exchange 004_x000a_Preceding Task_x000a_(Row Reference if applicable)" dataDxfId="784"/>
    <tableColumn id="30" xr3:uid="{5E9CAB0C-FB6F-47A6-9566-A6E04266FAC5}" name="Information Exchange 004_x000a_Delivery Issue_x000a_(YYYY-MM-DD)" dataDxfId="783"/>
    <tableColumn id="31" xr3:uid="{105DAF12-14B0-4459-ABB6-7F88BA263F94}" name="Information Exchange 005_x000a_Estimated Production_x000a_Duration_x000a_(Weeks)" dataDxfId="782"/>
    <tableColumn id="32" xr3:uid="{8AE92C3B-87A6-49E8-BE81-F18D22F76566}" name="Information Exchange 005_x000a_Preceding Task_x000a_(Row Reference if applicable)" dataDxfId="781"/>
    <tableColumn id="33" xr3:uid="{78917AA6-A5AD-4C1D-9450-CF245BFDA8A0}" name="Information Exchange 005_x000a_Delivery Issue_x000a_(YYYY-MM-DD)" dataDxfId="780"/>
    <tableColumn id="34" xr3:uid="{4EB580CE-2E20-416F-952A-25F97B0F15F8}" name="Information Exchange 006_x000a_Estimated Production_x000a_Duration_x000a_(Weeks)" dataDxfId="779"/>
    <tableColumn id="35" xr3:uid="{BA121688-0619-4069-956E-4E051A147B05}" name="Information Exchange 006_x000a_Preceding Task_x000a_(Row Reference if applicable)" dataDxfId="778"/>
    <tableColumn id="36" xr3:uid="{0E63A297-8027-4DFB-8578-2A21849DA97D}" name="Information Exchange 006_x000a_Delivery Issue_x000a_(YYYY-MM-DD)" dataDxfId="777"/>
    <tableColumn id="37" xr3:uid="{9A2C397A-80BB-41B0-A11B-D216EF26587D}" name="Information Exchange 007_x000a_Estimated Production_x000a_Duration_x000a_(Weeks)" dataDxfId="776"/>
    <tableColumn id="38" xr3:uid="{0184B019-0DDF-4B59-B285-E30689D4D4EB}" name="Information Exchange 007_x000a_Preceding Task_x000a_(Row Reference if applicable)" dataDxfId="775"/>
    <tableColumn id="39" xr3:uid="{8A85111E-CA17-4D28-9624-A9D2A1A81B08}" name="Information Exchange 007_x000a_Delivery Issue_x000a_(YYYY-MM-DD)" dataDxfId="774"/>
    <tableColumn id="40" xr3:uid="{65C67173-244C-4065-9251-608ABE987B22}" name="Information Exchange 008_x000a_Estimated Production_x000a_Duration_x000a_(Weeks)" dataDxfId="773"/>
    <tableColumn id="41" xr3:uid="{C9158656-5815-4A15-AE66-47259E22C407}" name="Information Exchange 008_x000a_Preceding Task_x000a_(Row Reference if applicable)" dataDxfId="772"/>
    <tableColumn id="42" xr3:uid="{B6172881-0648-47CD-9D0A-C9C23B9CF677}" name="Information Exchange 008_x000a_Delivery Issue_x000a_(YYYY-MM-DD)" dataDxfId="771"/>
    <tableColumn id="43" xr3:uid="{12A6739F-B927-47E9-8481-2184018A781D}" name="Information Exchange 009_x000a_Estimated Production_x000a_Duration_x000a_(Weeks)" dataDxfId="770"/>
    <tableColumn id="44" xr3:uid="{04934A90-373C-4582-A68C-8783ED61042C}" name="Information Exchange 009_x000a_Preceding Task_x000a_(Row Reference if applicable)" dataDxfId="769"/>
    <tableColumn id="45" xr3:uid="{2288B7CC-960F-4C79-B7AC-2BA42B70F5EC}" name="Information Exchange 009_x000a_Delivery Issue_x000a_(YYYY-MM-DD)" dataDxfId="768"/>
  </tableColumns>
  <tableStyleInfo name="Df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7826C679-E683-4DD0-9B36-D4C9E7D95A56}" name="tbl_08_TIDP" displayName="tbl_08_TIDP" ref="B2:AQ200" totalsRowShown="0" headerRowDxfId="767" dataDxfId="765" headerRowBorderDxfId="766" tableBorderDxfId="764">
  <autoFilter ref="B2:AQ200" xr:uid="{A7A5A737-CE40-4ACA-99CF-5B55F1CA13FC}"/>
  <tableColumns count="42">
    <tableColumn id="14" xr3:uid="{E768A237-4EF8-4AF2-BACC-B4F437FF1911}" name="TIDP Worksheet_x000a_(Automated)" dataDxfId="763">
      <calculatedColumnFormula array="1">_xlfn.TEXTAFTER(CELL("filename",A1),"]")</calculatedColumnFormula>
    </tableColumn>
    <tableColumn id="13" xr3:uid="{C28F62B8-EE19-465E-9D4A-894938882627}" name="Project Code_x000a_(Automated)" dataDxfId="762">
      <calculatedColumnFormula array="1">tbL_Input_Project[Project Code]</calculatedColumnFormula>
    </tableColumn>
    <tableColumn id="1" xr3:uid="{5596ADEE-5770-4515-A64B-829D92869B9B}" name="Originator Code_x000a_(Automated)" dataDxfId="761">
      <calculatedColumnFormula>INDEX(tbL_Input_Originator[],
MATCH("08_TIDP",tbL_Input_Originator[Worksheet]),
MATCH("Originator Code",tbL_Input_Originator[#Headers])
)</calculatedColumnFormula>
    </tableColumn>
    <tableColumn id="2" xr3:uid="{02DD54B4-59CA-4538-9FC4-2B520D4E1B86}" name="Functional Breakdown Code_x000a_(Picklist)" dataDxfId="760"/>
    <tableColumn id="3" xr3:uid="{A804A680-C72E-4D19-972B-10FFFEF1224B}" name="Spatial _x000a_Breakdown Code_x000a_(Picklist)" dataDxfId="759"/>
    <tableColumn id="4" xr3:uid="{30B9541B-4E1F-4A7E-A464-7E7F17126670}" name="Form_x000a_Code_x000a_(Picklist)" dataDxfId="758"/>
    <tableColumn id="5" xr3:uid="{ECE1EDAD-2C23-46B3-A9E4-19E67AA2A995}" name="Discipline Codes_x000a_(Picklist)" dataDxfId="757"/>
    <tableColumn id="6" xr3:uid="{32A90FA1-E2EE-4E0B-A508-8DAB88E68993}" name="Number _x000a_(4 Digits)_x000a_(Manual)" dataDxfId="756"/>
    <tableColumn id="7" xr3:uid="{47297FAC-719F-4E50-94D4-C38F578C4F42}" name="Description _x000a_(Manual Text)" dataDxfId="755"/>
    <tableColumn id="8" xr3:uid="{EB7326C9-20A2-4919-A565-1F959F3BC5D7}" name="Deliverable ID (DEIR)_x000a_(Manual)" dataDxfId="754"/>
    <tableColumn id="9" xr3:uid="{2EE013F5-EA0E-4ADB-831A-FA1AB4D434C5}" name="Information _x000a_Container File ID_x000a_(Automated)" dataDxfId="753">
      <calculatedColumnFormula>IF(OR(ISBLANK(C3),ISBLANK(D3),ISBLANK(E3),ISBLANK(F3),ISBLANK(G3),ISBLANK(H3),ISBLANK(I3)),"",CONCATENATE(C3,"-",D3,"-",E3,"-",F3,"-",G3,"-",H3,"-",I3))</calculatedColumnFormula>
    </tableColumn>
    <tableColumn id="10" xr3:uid="{8094DDB1-0AB4-4E89-824E-DD8C2F1B1212}" name="Information Container Filename and Description_x000a_(Automated)" dataDxfId="752">
      <calculatedColumnFormula>IF(OR(ISBLANK(C3),ISBLANK(D3),ISBLANK(E3),ISBLANK(F3),ISBLANK(G3),ISBLANK(H3),ISBLANK(I3),ISBLANK(J3),ISBLANK(K3)),"",CONCATENATE(C3,"-",D3,"-",E3,"-",F3,"-",G3,"-",H3,"-",I3,"-",J3,""))</calculatedColumnFormula>
    </tableColumn>
    <tableColumn id="12" xr3:uid="{1E311E0F-7CF4-45B3-BA67-1F83EF56D739}" name="Deliverable Name (DEIR Lookup)_x000a_(Automated)" dataDxfId="751">
      <calculatedColumnFormula array="1">IFERROR(_xlfn.TEXTJOIN("
",TRUE,_xlfn.XLOOKUP(_xlfn.TEXTSPLIT(K3,"
"),
tbl_Lookup_DEIR[ID (DEIR Lookup)],
tbl_Lookup_DEIR[Name (DEIR Lookup)],
"")),"")</calculatedColumnFormula>
    </tableColumn>
    <tableColumn id="15" xr3:uid="{2B079E77-C0F5-47C5-9C8D-07FB2C40247E}" name="Uniclass PM Level 3 Classification (DEIR Lookup)_x000a_(Automated)" dataDxfId="750">
      <calculatedColumnFormula array="1">IFERROR(_xlfn.TEXTJOIN("
",TRUE,_xlfn.XLOOKUP(_xlfn.TEXTSPLIT(K3,"
"),
tbl_Lookup_DEIR[ID (DEIR Lookup)],
tbl_Lookup_DEIR[Uniclass PM Level 3 Classification (DEIR Lookup)],
"")),"")</calculatedColumnFormula>
    </tableColumn>
    <tableColumn id="18" xr3:uid="{C68E53DB-C64B-411B-9E2E-B7CCE14AD11F}" name="Security Classification" dataDxfId="749"/>
    <tableColumn id="19" xr3:uid="{ECB411EA-5C60-4473-B5D9-822642DA6FFA}" name="Information Exchange 001_x000a_Estimated Production_x000a_Duration_x000a_(Weeks)" dataDxfId="748"/>
    <tableColumn id="20" xr3:uid="{D15EEE1A-B7C3-491A-8275-876D88D1D227}" name="Information Exchange 001 _x000a_Preceding Task_x000a_(Row Reference if applicable)" dataDxfId="747"/>
    <tableColumn id="21" xr3:uid="{78C79031-5325-442B-B68D-3D416F4A9ED8}" name="Information Exchange 001_x000a_Delivery Issue_x000a_(YYYY-MM-DD)" dataDxfId="746"/>
    <tableColumn id="22" xr3:uid="{B652127F-FCBF-4D30-963B-00367F0CC30F}" name="Information Exchange 002_x000a_Estimated Production_x000a_Duration_x000a_(Weeks)" dataDxfId="745"/>
    <tableColumn id="23" xr3:uid="{5BACAA07-5792-4F80-870F-54801EB7C330}" name="Information Exchange 002_x000a_Preceding Task_x000a_(Row Reference if applicable)" dataDxfId="744"/>
    <tableColumn id="24" xr3:uid="{25B2F153-9666-4E2C-A91D-93D8B4D28681}" name="Information Exchange 002_x000a_Delivery Issue_x000a_(YYYY-MM-DD)" dataDxfId="743"/>
    <tableColumn id="25" xr3:uid="{E356ADE1-3E9B-4CC9-B665-D3D4E921888E}" name="Information Exchange 003_x000a_Estimated Production_x000a_Duration_x000a_(Weeks)" dataDxfId="742"/>
    <tableColumn id="26" xr3:uid="{0579123A-A3EE-41CE-9E32-CCA7D2A9A62A}" name="Information Exchange 003_x000a_Preceding Task_x000a_(Row Reference if applicable)" dataDxfId="741"/>
    <tableColumn id="27" xr3:uid="{BF00FA10-883E-41F6-A919-D9EF2850D61E}" name="Information Exchange 003_x000a_Delivery Issue_x000a_(YYYY-MM-DD)" dataDxfId="740"/>
    <tableColumn id="28" xr3:uid="{73ABEABB-DD16-44FA-8218-951CB9C77EF8}" name="Information Exchange 004_x000a_Estimated Production_x000a_Duration_x000a_(Weeks)" dataDxfId="739"/>
    <tableColumn id="29" xr3:uid="{558C9BDE-DD57-4EC4-9AF9-A8E464714C53}" name="Information Exchange 004_x000a_Preceding Task_x000a_(Row Reference if applicable)" dataDxfId="738"/>
    <tableColumn id="30" xr3:uid="{2D9DCD04-9D30-4557-A352-9BC6559ED293}" name="Information Exchange 004_x000a_Delivery Issue_x000a_(YYYY-MM-DD)" dataDxfId="737"/>
    <tableColumn id="31" xr3:uid="{970F2BE7-253C-4F66-97B9-A2AAD29C5C35}" name="Information Exchange 005_x000a_Estimated Production_x000a_Duration_x000a_(Weeks)" dataDxfId="736"/>
    <tableColumn id="32" xr3:uid="{935AE6EE-2A44-49CA-BD60-B7E2D1D3225A}" name="Information Exchange 005_x000a_Preceding Task_x000a_(Row Reference if applicable)" dataDxfId="735"/>
    <tableColumn id="33" xr3:uid="{E3B52131-BCEC-4032-ACB6-061C51A93974}" name="Information Exchange 005_x000a_Delivery Issue_x000a_(YYYY-MM-DD)" dataDxfId="734"/>
    <tableColumn id="34" xr3:uid="{A371B159-DBAF-425F-980C-95A526DA1DE3}" name="Information Exchange 006_x000a_Estimated Production_x000a_Duration_x000a_(Weeks)" dataDxfId="733"/>
    <tableColumn id="35" xr3:uid="{0668F243-F619-4698-BE4C-C580322830FB}" name="Information Exchange 006_x000a_Preceding Task_x000a_(Row Reference if applicable)" dataDxfId="732"/>
    <tableColumn id="36" xr3:uid="{7C0B3E67-57B2-42A0-9E04-A985FE48FA38}" name="Information Exchange 006_x000a_Delivery Issue_x000a_(YYYY-MM-DD)" dataDxfId="731"/>
    <tableColumn id="37" xr3:uid="{19A6076D-5507-4B23-8427-35764D248B65}" name="Information Exchange 007_x000a_Estimated Production_x000a_Duration_x000a_(Weeks)" dataDxfId="730"/>
    <tableColumn id="38" xr3:uid="{C7AE6267-65A4-4665-B0F6-50F45FAF10C0}" name="Information Exchange 007_x000a_Preceding Task_x000a_(Row Reference if applicable)" dataDxfId="729"/>
    <tableColumn id="39" xr3:uid="{764C7E0C-F439-4FC5-9589-426354EA6F0A}" name="Information Exchange 007_x000a_Delivery Issue_x000a_(YYYY-MM-DD)" dataDxfId="728"/>
    <tableColumn id="40" xr3:uid="{EA6337F2-BD12-4830-9344-D987A8D319AF}" name="Information Exchange 008_x000a_Estimated Production_x000a_Duration_x000a_(Weeks)" dataDxfId="727"/>
    <tableColumn id="41" xr3:uid="{22AA51BF-38D2-4F73-B8B5-234112AC215F}" name="Information Exchange 008_x000a_Preceding Task_x000a_(Row Reference if applicable)" dataDxfId="726"/>
    <tableColumn id="42" xr3:uid="{28571DDD-61E5-4EE9-B21A-41D9A348EB8F}" name="Information Exchange 008_x000a_Delivery Issue_x000a_(YYYY-MM-DD)" dataDxfId="725"/>
    <tableColumn id="43" xr3:uid="{F89A22D0-0E9C-4047-B223-A09861F8F647}" name="Information Exchange 009_x000a_Estimated Production_x000a_Duration_x000a_(Weeks)" dataDxfId="724"/>
    <tableColumn id="44" xr3:uid="{38B87C3B-4CF4-4463-A77B-F26E8E90095E}" name="Information Exchange 009_x000a_Preceding Task_x000a_(Row Reference if applicable)" dataDxfId="723"/>
    <tableColumn id="45" xr3:uid="{80DCD0B6-500A-4787-935A-3E47917B9072}" name="Information Exchange 009_x000a_Delivery Issue_x000a_(YYYY-MM-DD)" dataDxfId="722"/>
  </tableColumns>
  <tableStyleInfo name="Df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84D70465-0747-4284-9AE9-E31A51CC1AA6}" name="tbl_09_TIDP" displayName="tbl_09_TIDP" ref="B2:AQ200" totalsRowShown="0" headerRowDxfId="721" dataDxfId="719" headerRowBorderDxfId="720" tableBorderDxfId="718">
  <autoFilter ref="B2:AQ200" xr:uid="{A7A5A737-CE40-4ACA-99CF-5B55F1CA13FC}"/>
  <tableColumns count="42">
    <tableColumn id="14" xr3:uid="{3A4B7FFB-F037-4E23-957C-EE4EDB1A76BB}" name="TIDP Worksheet_x000a_(Automated)" dataDxfId="717">
      <calculatedColumnFormula array="1">_xlfn.TEXTAFTER(CELL("filename",A1),"]")</calculatedColumnFormula>
    </tableColumn>
    <tableColumn id="13" xr3:uid="{55D1DB66-961C-414D-B19A-7FD206984818}" name="Project Code_x000a_(Automated)" dataDxfId="716">
      <calculatedColumnFormula array="1">tbL_Input_Project[Project Code]</calculatedColumnFormula>
    </tableColumn>
    <tableColumn id="1" xr3:uid="{CF489080-CEB4-4FF8-AB88-33793D0F7B98}" name="Originator Code_x000a_(Automated)" dataDxfId="715">
      <calculatedColumnFormula>INDEX(tbL_Input_Originator[],
MATCH("09_TIDP",tbL_Input_Originator[Worksheet]),
MATCH("Originator Code",tbL_Input_Originator[#Headers])
)</calculatedColumnFormula>
    </tableColumn>
    <tableColumn id="2" xr3:uid="{9D116D55-E80B-4748-BDA8-D3AF816B5D5F}" name="Functional Breakdown Code_x000a_(Picklist)" dataDxfId="714"/>
    <tableColumn id="3" xr3:uid="{0DD8602E-2CC9-47B8-872D-EA78359EF1BE}" name="Spatial _x000a_Breakdown Code_x000a_(Picklist)" dataDxfId="713"/>
    <tableColumn id="4" xr3:uid="{598C44BC-BCBD-4D52-8DEE-6BD86924209E}" name="Form_x000a_Code_x000a_(Picklist)" dataDxfId="712"/>
    <tableColumn id="5" xr3:uid="{A57335D3-58C8-4942-9A38-68A262531F15}" name="Discipline Codes_x000a_(Picklist)" dataDxfId="711"/>
    <tableColumn id="6" xr3:uid="{5B80723B-5DD7-4DE8-95E1-8C9307EA5B76}" name="Number _x000a_(4 Digits)_x000a_(Manual)" dataDxfId="710"/>
    <tableColumn id="7" xr3:uid="{A0A98F85-7042-4D48-8047-A74BAC218402}" name="Description _x000a_(Manual Text)" dataDxfId="709"/>
    <tableColumn id="8" xr3:uid="{7DE4EA1A-FE30-4F81-9559-D8A14B245D45}" name="Deliverable ID (DEIR)_x000a_(Manual)" dataDxfId="708"/>
    <tableColumn id="9" xr3:uid="{225AB97C-BAD7-401E-86E5-CD8A0B4F0478}" name="Information _x000a_Container File ID_x000a_(Automated)" dataDxfId="707">
      <calculatedColumnFormula>IF(OR(ISBLANK(C3),ISBLANK(D3),ISBLANK(E3),ISBLANK(F3),ISBLANK(G3),ISBLANK(H3),ISBLANK(I3)),"",CONCATENATE(C3,"-",D3,"-",E3,"-",F3,"-",G3,"-",H3,"-",I3))</calculatedColumnFormula>
    </tableColumn>
    <tableColumn id="10" xr3:uid="{62119CA3-7228-4CFD-AE1F-7EB3CE55471C}" name="Information Container Filename and Description_x000a_(Automated)" dataDxfId="706">
      <calculatedColumnFormula>IF(OR(ISBLANK(C3),ISBLANK(D3),ISBLANK(E3),ISBLANK(F3),ISBLANK(G3),ISBLANK(H3),ISBLANK(I3),ISBLANK(J3),ISBLANK(K3)),"",CONCATENATE(C3,"-",D3,"-",E3,"-",F3,"-",G3,"-",H3,"-",I3,"-",J3,""))</calculatedColumnFormula>
    </tableColumn>
    <tableColumn id="12" xr3:uid="{7EDB360E-DE1B-4DAE-B9AA-300DF5425707}" name="Deliverable Name (DEIR Lookup)_x000a_(Automated)" dataDxfId="705">
      <calculatedColumnFormula array="1">IFERROR(_xlfn.TEXTJOIN("
",TRUE,_xlfn.XLOOKUP(_xlfn.TEXTSPLIT(K3,"
"),
tbl_Lookup_DEIR[ID (DEIR Lookup)],
tbl_Lookup_DEIR[Name (DEIR Lookup)],
"")),"")</calculatedColumnFormula>
    </tableColumn>
    <tableColumn id="15" xr3:uid="{EF7FEF33-64B3-4166-8DFE-76B30B896D5B}" name="Uniclass PM Level 3 Classification (DEIR Lookup)_x000a_(Automated)" dataDxfId="704">
      <calculatedColumnFormula array="1">IFERROR(_xlfn.TEXTJOIN("
",TRUE,_xlfn.XLOOKUP(_xlfn.TEXTSPLIT(K3,"
"),
tbl_Lookup_DEIR[ID (DEIR Lookup)],
tbl_Lookup_DEIR[Uniclass PM Level 3 Classification (DEIR Lookup)],
"")),"")</calculatedColumnFormula>
    </tableColumn>
    <tableColumn id="18" xr3:uid="{E5363EA8-4ED4-4CAD-92E8-A35FF7600056}" name="Security Classification" dataDxfId="703"/>
    <tableColumn id="19" xr3:uid="{0A402DE5-24A4-4BCF-BB64-9B90E82EAF92}" name="Information Exchange 001_x000a_Estimated Production_x000a_Duration_x000a_(Weeks)" dataDxfId="702"/>
    <tableColumn id="20" xr3:uid="{EE8AC8D6-D162-4517-816D-7F520AFDAF34}" name="Information Exchange 001 _x000a_Preceding Task_x000a_(Row Reference if applicable)" dataDxfId="701"/>
    <tableColumn id="21" xr3:uid="{1E36AD3E-8C13-41BE-997D-0C5E782290E8}" name="Information Exchange 001_x000a_Delivery Issue_x000a_(YYYY-MM-DD)" dataDxfId="700"/>
    <tableColumn id="22" xr3:uid="{1F736374-2F0F-4043-8075-2273700C687A}" name="Information Exchange 002_x000a_Estimated Production_x000a_Duration_x000a_(Weeks)" dataDxfId="699"/>
    <tableColumn id="23" xr3:uid="{AB6D3731-9904-41EF-9027-B975264B6635}" name="Information Exchange 002_x000a_Preceding Task_x000a_(Row Reference if applicable)" dataDxfId="698"/>
    <tableColumn id="24" xr3:uid="{3B9F6459-A984-495A-AD2A-B06667B7DFEC}" name="Information Exchange 002_x000a_Delivery Issue_x000a_(YYYY-MM-DD)" dataDxfId="697"/>
    <tableColumn id="25" xr3:uid="{002BA082-294A-45F2-B9AC-AC87516BA703}" name="Information Exchange 003_x000a_Estimated Production_x000a_Duration_x000a_(Weeks)" dataDxfId="696"/>
    <tableColumn id="26" xr3:uid="{71EC1C2B-7B5A-4AA0-A59F-755BDE5AF110}" name="Information Exchange 003_x000a_Preceding Task_x000a_(Row Reference if applicable)" dataDxfId="695"/>
    <tableColumn id="27" xr3:uid="{906B5682-E21A-4CA0-AA4B-A7ED4DC1EBC5}" name="Information Exchange 003_x000a_Delivery Issue_x000a_(YYYY-MM-DD)" dataDxfId="694"/>
    <tableColumn id="28" xr3:uid="{17769F77-F7AA-46DC-865C-B9ED6DA51709}" name="Information Exchange 004_x000a_Estimated Production_x000a_Duration_x000a_(Weeks)" dataDxfId="693"/>
    <tableColumn id="29" xr3:uid="{84BB5E47-1E3F-44CA-A1E8-22211F4EDFEB}" name="Information Exchange 004_x000a_Preceding Task_x000a_(Row Reference if applicable)" dataDxfId="692"/>
    <tableColumn id="30" xr3:uid="{6BAF77AC-F073-4E1B-ABDD-32F14D73F797}" name="Information Exchange 004_x000a_Delivery Issue_x000a_(YYYY-MM-DD)" dataDxfId="691"/>
    <tableColumn id="31" xr3:uid="{BC368A40-EA1F-4492-AF7E-2EEBCAFB38F2}" name="Information Exchange 005_x000a_Estimated Production_x000a_Duration_x000a_(Weeks)" dataDxfId="690"/>
    <tableColumn id="32" xr3:uid="{8B8D3D62-96E5-4E51-AA3B-D287B2CAA823}" name="Information Exchange 005_x000a_Preceding Task_x000a_(Row Reference if applicable)" dataDxfId="689"/>
    <tableColumn id="33" xr3:uid="{CB805F41-FA49-44BE-B3DA-CA44E3BACFAF}" name="Information Exchange 005_x000a_Delivery Issue_x000a_(YYYY-MM-DD)" dataDxfId="688"/>
    <tableColumn id="34" xr3:uid="{5F9D2B3A-3294-4504-B716-6BBC024EF226}" name="Information Exchange 006_x000a_Estimated Production_x000a_Duration_x000a_(Weeks)" dataDxfId="687"/>
    <tableColumn id="35" xr3:uid="{072193FA-602E-42B3-87A9-0FDE17EFD259}" name="Information Exchange 006_x000a_Preceding Task_x000a_(Row Reference if applicable)" dataDxfId="686"/>
    <tableColumn id="36" xr3:uid="{385BCDAA-D4A2-4D5F-B5D5-0D851BE83BB2}" name="Information Exchange 006_x000a_Delivery Issue_x000a_(YYYY-MM-DD)" dataDxfId="685"/>
    <tableColumn id="37" xr3:uid="{747DE738-AF45-4FB4-A7C8-3C80AD80F970}" name="Information Exchange 007_x000a_Estimated Production_x000a_Duration_x000a_(Weeks)" dataDxfId="684"/>
    <tableColumn id="38" xr3:uid="{D6EFE588-7D22-40EB-89A8-B2F414689D00}" name="Information Exchange 007_x000a_Preceding Task_x000a_(Row Reference if applicable)" dataDxfId="683"/>
    <tableColumn id="39" xr3:uid="{9CB2155D-9ADA-403D-A8D9-39B5794FCD18}" name="Information Exchange 007_x000a_Delivery Issue_x000a_(YYYY-MM-DD)" dataDxfId="682"/>
    <tableColumn id="40" xr3:uid="{83A617DE-1FC4-4F98-8751-9B289038A094}" name="Information Exchange 008_x000a_Estimated Production_x000a_Duration_x000a_(Weeks)" dataDxfId="681"/>
    <tableColumn id="41" xr3:uid="{F89173E9-E936-4505-BB48-CA33AF8F26D9}" name="Information Exchange 008_x000a_Preceding Task_x000a_(Row Reference if applicable)" dataDxfId="680"/>
    <tableColumn id="42" xr3:uid="{97E77D38-DCE5-4872-BDC0-002846D15909}" name="Information Exchange 008_x000a_Delivery Issue_x000a_(YYYY-MM-DD)" dataDxfId="679"/>
    <tableColumn id="43" xr3:uid="{B9F99350-DE88-4DEA-B37A-F8A836A92DB9}" name="Information Exchange 009_x000a_Estimated Production_x000a_Duration_x000a_(Weeks)" dataDxfId="678"/>
    <tableColumn id="44" xr3:uid="{F2C2F1A2-2F83-43BD-BD45-6E815AAD5DC8}" name="Information Exchange 009_x000a_Preceding Task_x000a_(Row Reference if applicable)" dataDxfId="677"/>
    <tableColumn id="45" xr3:uid="{0842F583-5F04-4FB0-A4CE-A2A6EA1CED33}" name="Information Exchange 009_x000a_Delivery Issue_x000a_(YYYY-MM-DD)" dataDxfId="676"/>
  </tableColumns>
  <tableStyleInfo name="DfE"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1.xml.rels><?xml version="1.0" encoding="UTF-8" standalone="yes"?>
<Relationships xmlns="http://schemas.openxmlformats.org/package/2006/relationships"><Relationship Id="rId8" Type="http://schemas.openxmlformats.org/officeDocument/2006/relationships/table" Target="../tables/table26.xml"/><Relationship Id="rId3" Type="http://schemas.openxmlformats.org/officeDocument/2006/relationships/table" Target="../tables/table21.xml"/><Relationship Id="rId7" Type="http://schemas.openxmlformats.org/officeDocument/2006/relationships/table" Target="../tables/table25.xml"/><Relationship Id="rId12" Type="http://schemas.openxmlformats.org/officeDocument/2006/relationships/table" Target="../tables/table30.xml"/><Relationship Id="rId2" Type="http://schemas.openxmlformats.org/officeDocument/2006/relationships/table" Target="../tables/table20.xml"/><Relationship Id="rId1" Type="http://schemas.openxmlformats.org/officeDocument/2006/relationships/printerSettings" Target="../printerSettings/printerSettings4.bin"/><Relationship Id="rId6" Type="http://schemas.openxmlformats.org/officeDocument/2006/relationships/table" Target="../tables/table24.xml"/><Relationship Id="rId11" Type="http://schemas.openxmlformats.org/officeDocument/2006/relationships/table" Target="../tables/table29.xml"/><Relationship Id="rId5" Type="http://schemas.openxmlformats.org/officeDocument/2006/relationships/table" Target="../tables/table23.xml"/><Relationship Id="rId10" Type="http://schemas.openxmlformats.org/officeDocument/2006/relationships/table" Target="../tables/table28.xml"/><Relationship Id="rId4" Type="http://schemas.openxmlformats.org/officeDocument/2006/relationships/table" Target="../tables/table22.xml"/><Relationship Id="rId9" Type="http://schemas.openxmlformats.org/officeDocument/2006/relationships/table" Target="../tables/table27.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table" Target="../tables/table31.xml"/><Relationship Id="rId1" Type="http://schemas.openxmlformats.org/officeDocument/2006/relationships/printerSettings" Target="../printerSettings/printerSettings5.bin"/><Relationship Id="rId4" Type="http://schemas.openxmlformats.org/officeDocument/2006/relationships/table" Target="../tables/table33.xml"/></Relationships>
</file>

<file path=xl/worksheets/_rels/sheet23.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table" Target="../tables/table34.xml"/></Relationships>
</file>

<file path=xl/worksheets/_rels/sheet24.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D66BC-70B7-4624-8441-CB5BFC757796}">
  <sheetPr codeName="Sheet3">
    <tabColor rgb="FFCFDCE3"/>
    <pageSetUpPr fitToPage="1"/>
  </sheetPr>
  <dimension ref="A1:Z57"/>
  <sheetViews>
    <sheetView showGridLines="0" tabSelected="1" zoomScaleNormal="100" workbookViewId="0"/>
  </sheetViews>
  <sheetFormatPr defaultColWidth="5.54296875" defaultRowHeight="15.5" x14ac:dyDescent="0.35"/>
  <cols>
    <col min="1" max="1" width="5.54296875" style="1" customWidth="1"/>
    <col min="2" max="2" width="17.7265625" style="1" customWidth="1"/>
    <col min="3" max="4" width="15.54296875" style="1" customWidth="1"/>
    <col min="5" max="5" width="85.54296875" style="1" customWidth="1"/>
    <col min="6" max="7" width="5.54296875" style="1" customWidth="1"/>
    <col min="8" max="8" width="5.54296875" style="1"/>
    <col min="9" max="9" width="5.54296875" style="1" customWidth="1"/>
    <col min="10" max="16384" width="5.54296875" style="1"/>
  </cols>
  <sheetData>
    <row r="1" spans="1:10" s="32" customFormat="1" ht="30" customHeight="1" x14ac:dyDescent="0.35">
      <c r="A1" s="32" t="s">
        <v>15</v>
      </c>
      <c r="B1" s="120"/>
      <c r="C1" s="120"/>
      <c r="D1" s="120"/>
      <c r="E1" s="120"/>
      <c r="F1" s="121"/>
      <c r="G1" s="121"/>
      <c r="H1" s="121"/>
      <c r="I1" s="121"/>
      <c r="J1" s="121"/>
    </row>
    <row r="2" spans="1:10" s="32" customFormat="1" ht="180" customHeight="1" x14ac:dyDescent="0.35">
      <c r="B2" s="33"/>
      <c r="C2" s="120"/>
      <c r="D2" s="120"/>
      <c r="E2" s="120"/>
      <c r="F2" s="121"/>
      <c r="G2" s="121"/>
      <c r="H2" s="121"/>
      <c r="I2" s="121"/>
      <c r="J2" s="121"/>
    </row>
    <row r="3" spans="1:10" s="32" customFormat="1" ht="58" x14ac:dyDescent="0.35">
      <c r="B3" s="34" t="s">
        <v>0</v>
      </c>
      <c r="C3" s="120"/>
      <c r="D3" s="120"/>
      <c r="E3" s="120"/>
      <c r="F3" s="121"/>
      <c r="G3" s="121"/>
      <c r="H3" s="121"/>
      <c r="I3" s="121"/>
      <c r="J3" s="121"/>
    </row>
    <row r="4" spans="1:10" s="32" customFormat="1" ht="58" x14ac:dyDescent="0.35">
      <c r="B4" s="34" t="s">
        <v>1</v>
      </c>
      <c r="C4" s="120"/>
      <c r="D4" s="120"/>
      <c r="E4" s="120"/>
      <c r="F4" s="121"/>
      <c r="G4" s="121"/>
      <c r="H4" s="121"/>
      <c r="I4" s="121"/>
      <c r="J4" s="121"/>
    </row>
    <row r="5" spans="1:10" s="32" customFormat="1" ht="30" customHeight="1" x14ac:dyDescent="0.35">
      <c r="B5" s="35" t="s">
        <v>2</v>
      </c>
      <c r="C5" s="120"/>
      <c r="D5" s="120"/>
      <c r="E5" s="120"/>
      <c r="F5" s="121"/>
      <c r="G5" s="121"/>
      <c r="H5" s="121"/>
      <c r="I5" s="121"/>
      <c r="J5" s="121"/>
    </row>
    <row r="6" spans="1:10" s="112" customFormat="1" ht="10" customHeight="1" x14ac:dyDescent="0.35">
      <c r="B6" s="35"/>
      <c r="C6" s="120"/>
      <c r="D6" s="120"/>
      <c r="E6" s="120"/>
      <c r="F6" s="121"/>
      <c r="G6" s="121"/>
      <c r="H6" s="121"/>
      <c r="I6" s="121"/>
      <c r="J6" s="121"/>
    </row>
    <row r="7" spans="1:10" s="112" customFormat="1" ht="30" customHeight="1" x14ac:dyDescent="0.35">
      <c r="B7" s="35" t="s">
        <v>3</v>
      </c>
      <c r="C7" s="120"/>
      <c r="D7" s="113" t="s">
        <v>4</v>
      </c>
      <c r="E7" s="120"/>
      <c r="F7" s="121"/>
      <c r="G7" s="121"/>
      <c r="H7" s="121"/>
      <c r="I7" s="121"/>
      <c r="J7" s="121"/>
    </row>
    <row r="8" spans="1:10" s="112" customFormat="1" ht="10" customHeight="1" x14ac:dyDescent="0.35">
      <c r="B8" s="35"/>
      <c r="C8" s="120"/>
      <c r="D8" s="120"/>
      <c r="E8" s="120"/>
      <c r="F8" s="121"/>
      <c r="G8" s="121"/>
      <c r="H8" s="121"/>
      <c r="I8" s="121"/>
      <c r="J8" s="121"/>
    </row>
    <row r="9" spans="1:10" s="112" customFormat="1" ht="30" customHeight="1" x14ac:dyDescent="0.35">
      <c r="B9" s="35" t="s">
        <v>3040</v>
      </c>
      <c r="C9" s="120"/>
      <c r="D9" s="113" t="s">
        <v>5</v>
      </c>
      <c r="E9" s="120"/>
      <c r="F9" s="121"/>
      <c r="G9" s="121"/>
      <c r="H9" s="121"/>
      <c r="I9" s="121"/>
      <c r="J9" s="121"/>
    </row>
    <row r="10" spans="1:10" s="112" customFormat="1" ht="76" customHeight="1" x14ac:dyDescent="0.35">
      <c r="B10" s="36"/>
      <c r="C10" s="120"/>
      <c r="D10" s="120"/>
      <c r="E10" s="120"/>
      <c r="F10" s="121"/>
      <c r="G10" s="121"/>
      <c r="H10" s="121"/>
      <c r="I10" s="121"/>
      <c r="J10" s="121"/>
    </row>
    <row r="11" spans="1:10" s="32" customFormat="1" ht="30" customHeight="1" x14ac:dyDescent="0.35">
      <c r="B11" s="37" t="s">
        <v>6</v>
      </c>
      <c r="C11" s="120"/>
      <c r="D11" s="120"/>
      <c r="E11" s="120"/>
      <c r="F11" s="121"/>
      <c r="G11" s="121"/>
      <c r="H11" s="121"/>
      <c r="I11" s="121"/>
      <c r="J11" s="121"/>
    </row>
    <row r="12" spans="1:10" s="32" customFormat="1" ht="180" customHeight="1" x14ac:dyDescent="0.35">
      <c r="B12" s="33"/>
      <c r="C12" s="120"/>
      <c r="D12" s="120"/>
      <c r="E12" s="120"/>
      <c r="F12" s="121"/>
      <c r="G12" s="121"/>
      <c r="H12" s="121"/>
      <c r="I12" s="121"/>
      <c r="J12" s="121"/>
    </row>
    <row r="13" spans="1:10" s="41" customFormat="1" ht="30" customHeight="1" x14ac:dyDescent="0.35">
      <c r="B13" s="38" t="s">
        <v>7</v>
      </c>
      <c r="C13" s="39"/>
      <c r="D13" s="39"/>
      <c r="E13" s="40"/>
      <c r="F13" s="122"/>
      <c r="G13" s="122"/>
      <c r="H13" s="122"/>
      <c r="I13" s="122"/>
      <c r="J13" s="122"/>
    </row>
    <row r="14" spans="1:10" s="41" customFormat="1" ht="30" customHeight="1" x14ac:dyDescent="0.35">
      <c r="B14" s="26" t="s">
        <v>8</v>
      </c>
      <c r="C14" s="26" t="s">
        <v>9</v>
      </c>
      <c r="D14" s="27" t="s">
        <v>10</v>
      </c>
      <c r="E14" s="26" t="s">
        <v>11</v>
      </c>
      <c r="F14" s="122"/>
      <c r="G14" s="122"/>
      <c r="H14" s="122"/>
      <c r="I14" s="122"/>
      <c r="J14" s="122"/>
    </row>
    <row r="15" spans="1:10" s="41" customFormat="1" x14ac:dyDescent="0.35">
      <c r="B15" s="42" t="s">
        <v>12</v>
      </c>
      <c r="C15" s="42" t="s">
        <v>13</v>
      </c>
      <c r="D15" s="43">
        <v>46034</v>
      </c>
      <c r="E15" s="42" t="s">
        <v>14</v>
      </c>
      <c r="F15" s="122"/>
      <c r="G15" s="122"/>
      <c r="H15" s="122"/>
      <c r="I15" s="122"/>
      <c r="J15" s="122"/>
    </row>
    <row r="16" spans="1:10" s="41" customFormat="1" x14ac:dyDescent="0.35">
      <c r="B16" s="123"/>
      <c r="C16" s="123"/>
      <c r="D16" s="123"/>
      <c r="E16" s="123"/>
      <c r="F16" s="122"/>
      <c r="G16" s="122"/>
      <c r="H16" s="122"/>
      <c r="I16" s="122"/>
      <c r="J16" s="122" t="s">
        <v>15</v>
      </c>
    </row>
    <row r="17" spans="2:12" s="41" customFormat="1" ht="30" customHeight="1" x14ac:dyDescent="0.35">
      <c r="B17" s="44" t="s">
        <v>16</v>
      </c>
      <c r="C17" s="45"/>
      <c r="D17" s="45"/>
      <c r="E17" s="46"/>
      <c r="F17" s="122"/>
      <c r="G17" s="122"/>
      <c r="H17" s="122"/>
      <c r="I17" s="122"/>
      <c r="J17" s="122"/>
      <c r="K17" s="122"/>
      <c r="L17" s="122"/>
    </row>
    <row r="18" spans="2:12" s="41" customFormat="1" x14ac:dyDescent="0.35">
      <c r="B18" s="13" t="s">
        <v>8</v>
      </c>
      <c r="C18" s="13" t="s">
        <v>9</v>
      </c>
      <c r="D18" s="28" t="s">
        <v>10</v>
      </c>
      <c r="E18" s="13" t="s">
        <v>11</v>
      </c>
      <c r="F18" s="122"/>
      <c r="G18" s="122"/>
      <c r="H18" s="122"/>
      <c r="I18" s="122"/>
      <c r="J18" s="122"/>
      <c r="K18" s="122"/>
      <c r="L18" s="122"/>
    </row>
    <row r="19" spans="2:12" s="41" customFormat="1" ht="31" x14ac:dyDescent="0.35">
      <c r="B19" s="47" t="s">
        <v>17</v>
      </c>
      <c r="C19" s="47" t="s">
        <v>18</v>
      </c>
      <c r="D19" s="48" t="s">
        <v>19</v>
      </c>
      <c r="E19" s="47" t="s">
        <v>20</v>
      </c>
      <c r="F19" s="122"/>
      <c r="G19" s="122"/>
      <c r="H19" s="122"/>
      <c r="I19" s="122"/>
      <c r="J19" s="122"/>
      <c r="K19" s="122"/>
      <c r="L19" s="122"/>
    </row>
    <row r="20" spans="2:12" s="41" customFormat="1" x14ac:dyDescent="0.35">
      <c r="B20" s="124"/>
      <c r="C20" s="124"/>
      <c r="D20" s="125"/>
      <c r="E20" s="124"/>
      <c r="F20" s="122"/>
      <c r="G20" s="122"/>
      <c r="H20" s="122"/>
      <c r="I20" s="122"/>
      <c r="J20" s="122"/>
      <c r="K20" s="122"/>
      <c r="L20" s="122"/>
    </row>
    <row r="21" spans="2:12" s="41" customFormat="1" x14ac:dyDescent="0.35">
      <c r="B21" s="124"/>
      <c r="C21" s="124"/>
      <c r="D21" s="125"/>
      <c r="E21" s="124"/>
      <c r="F21" s="122"/>
      <c r="G21" s="122"/>
      <c r="H21" s="122"/>
      <c r="I21" s="122"/>
      <c r="J21" s="122"/>
      <c r="K21" s="122"/>
      <c r="L21" s="122"/>
    </row>
    <row r="22" spans="2:12" s="41" customFormat="1" x14ac:dyDescent="0.35">
      <c r="B22" s="124"/>
      <c r="C22" s="124"/>
      <c r="D22" s="125"/>
      <c r="E22" s="124"/>
      <c r="F22" s="122"/>
      <c r="G22" s="122"/>
      <c r="H22" s="122"/>
      <c r="I22" s="122"/>
      <c r="J22" s="122"/>
      <c r="K22" s="122"/>
      <c r="L22" s="122"/>
    </row>
    <row r="23" spans="2:12" s="41" customFormat="1" x14ac:dyDescent="0.35">
      <c r="B23" s="124"/>
      <c r="C23" s="124"/>
      <c r="D23" s="125"/>
      <c r="E23" s="124"/>
      <c r="F23" s="122"/>
      <c r="G23" s="122"/>
      <c r="H23" s="122"/>
      <c r="I23" s="122"/>
      <c r="J23" s="122"/>
      <c r="K23" s="122"/>
      <c r="L23" s="122"/>
    </row>
    <row r="24" spans="2:12" s="41" customFormat="1" x14ac:dyDescent="0.35">
      <c r="B24" s="124"/>
      <c r="C24" s="124"/>
      <c r="D24" s="125"/>
      <c r="E24" s="124"/>
      <c r="F24" s="122"/>
      <c r="G24" s="122"/>
      <c r="H24" s="122"/>
      <c r="I24" s="122"/>
      <c r="J24" s="122"/>
      <c r="K24" s="122"/>
      <c r="L24" s="122"/>
    </row>
    <row r="25" spans="2:12" s="41" customFormat="1" x14ac:dyDescent="0.35">
      <c r="B25" s="123"/>
      <c r="C25" s="123"/>
      <c r="D25" s="123"/>
      <c r="E25" s="123"/>
      <c r="F25" s="122"/>
      <c r="G25" s="122"/>
      <c r="H25" s="122"/>
      <c r="I25" s="122"/>
      <c r="J25" s="122"/>
      <c r="K25" s="122"/>
      <c r="L25" s="122"/>
    </row>
    <row r="26" spans="2:12" s="41" customFormat="1" ht="30" customHeight="1" x14ac:dyDescent="0.35">
      <c r="B26" s="49" t="s">
        <v>21</v>
      </c>
      <c r="C26" s="50"/>
      <c r="D26" s="50"/>
      <c r="E26" s="51"/>
      <c r="F26" s="122"/>
      <c r="G26" s="122"/>
      <c r="H26" s="122"/>
      <c r="I26" s="122"/>
      <c r="J26" s="122"/>
      <c r="K26" s="122"/>
      <c r="L26" s="122"/>
    </row>
    <row r="27" spans="2:12" s="41" customFormat="1" x14ac:dyDescent="0.35">
      <c r="B27" s="52" t="s">
        <v>22</v>
      </c>
      <c r="C27" s="53"/>
      <c r="D27" s="66"/>
      <c r="E27" s="13" t="s">
        <v>23</v>
      </c>
      <c r="F27" s="122"/>
      <c r="G27" s="122"/>
      <c r="H27" s="122"/>
      <c r="I27" s="122"/>
      <c r="J27" s="122"/>
      <c r="K27" s="122"/>
      <c r="L27" s="122"/>
    </row>
    <row r="28" spans="2:12" s="41" customFormat="1" ht="31" x14ac:dyDescent="0.35">
      <c r="B28" s="55" t="s">
        <v>24</v>
      </c>
      <c r="C28" s="126"/>
      <c r="D28" s="127"/>
      <c r="E28" s="128" t="s">
        <v>25</v>
      </c>
      <c r="F28" s="122"/>
      <c r="G28" s="122"/>
      <c r="H28" s="122"/>
      <c r="I28" s="122"/>
      <c r="J28" s="122"/>
      <c r="K28" s="122"/>
      <c r="L28" s="122"/>
    </row>
    <row r="29" spans="2:12" s="41" customFormat="1" x14ac:dyDescent="0.35">
      <c r="B29" s="54" t="s">
        <v>26</v>
      </c>
      <c r="C29" s="129"/>
      <c r="D29" s="130"/>
      <c r="E29" s="128" t="s">
        <v>27</v>
      </c>
      <c r="F29" s="122"/>
      <c r="G29" s="122"/>
      <c r="H29" s="122"/>
      <c r="I29" s="122"/>
      <c r="J29" s="122"/>
      <c r="K29" s="122"/>
      <c r="L29" s="122"/>
    </row>
    <row r="30" spans="2:12" s="41" customFormat="1" ht="31" x14ac:dyDescent="0.35">
      <c r="B30" s="54" t="s">
        <v>28</v>
      </c>
      <c r="C30" s="129"/>
      <c r="D30" s="131"/>
      <c r="E30" s="128" t="s">
        <v>29</v>
      </c>
      <c r="F30" s="122"/>
      <c r="G30" s="122"/>
      <c r="H30" s="122"/>
      <c r="I30" s="122"/>
      <c r="J30" s="122"/>
      <c r="K30" s="122"/>
      <c r="L30" s="122"/>
    </row>
    <row r="31" spans="2:12" s="41" customFormat="1" ht="46.5" x14ac:dyDescent="0.35">
      <c r="B31" s="54" t="s">
        <v>30</v>
      </c>
      <c r="C31" s="129"/>
      <c r="D31" s="131"/>
      <c r="E31" s="132" t="str">
        <f>_xlfn.CONCAT(
    IF(INDEX(tbL_Input_Originator[],
        MATCH(B31,tbL_Input_Originator[Worksheet]),
        MATCH("Originator Code",tbL_Input_Originator[#Headers]))="", "TBC",
        INDEX(tbL_Input_Originator[],
        MATCH(B31,tbL_Input_Originator[Worksheet]),
        MATCH("Originator Code",tbL_Input_Originator[#Headers]))
    ),
    " Task Information Delivery Plan
Revision: ",
    IF(INDEX(tbL_Input_Originator[],
        MATCH(B31,tbL_Input_Originator[Worksheet]),
        MATCH("Revision Code",tbL_Input_Originator[#Headers]))="", "TBC",
        INDEX(tbL_Input_Originator[],
        MATCH(B31,tbL_Input_Originator[Worksheet]),
        MATCH("Revision Code",tbL_Input_Originator[#Headers]))
    ),
    "
Date: ",
    IF(INDEX(tbL_Input_Originator[Date],MATCH(B31,tbL_Input_Originator[Worksheet],0))="", "TBC",
        TEXT(INDEX(tbL_Input_Originator[Date],MATCH(B31,tbL_Input_Originator[Worksheet],0)), "dd/mm/yyyy")
    )
)</f>
        <v>TBC Task Information Delivery Plan
Revision: TBC
Date: TBC</v>
      </c>
      <c r="F31" s="122"/>
      <c r="G31" s="133"/>
      <c r="H31" s="133"/>
      <c r="I31" s="133"/>
      <c r="J31" s="133"/>
      <c r="K31" s="133"/>
      <c r="L31" s="133"/>
    </row>
    <row r="32" spans="2:12" s="41" customFormat="1" ht="46.5" x14ac:dyDescent="0.35">
      <c r="B32" s="54" t="s">
        <v>31</v>
      </c>
      <c r="C32" s="129"/>
      <c r="D32" s="131"/>
      <c r="E32" s="132" t="str">
        <f>_xlfn.CONCAT(
    IF(INDEX(tbL_Input_Originator[],
        MATCH(B32,tbL_Input_Originator[Worksheet]),
        MATCH("Originator Code",tbL_Input_Originator[#Headers]))="", "TBC",
        INDEX(tbL_Input_Originator[],
        MATCH(B32,tbL_Input_Originator[Worksheet]),
        MATCH("Originator Code",tbL_Input_Originator[#Headers]))
    ),
    " Task Information Delivery Plan
Revision: ",
    IF(INDEX(tbL_Input_Originator[],
        MATCH(B32,tbL_Input_Originator[Worksheet]),
        MATCH("Revision Code",tbL_Input_Originator[#Headers]))="", "TBC",
        INDEX(tbL_Input_Originator[],
        MATCH(B32,tbL_Input_Originator[Worksheet]),
        MATCH("Revision Code",tbL_Input_Originator[#Headers]))
    ),
    "
Date: ",
    IF(INDEX(tbL_Input_Originator[Date],MATCH(B32,tbL_Input_Originator[Worksheet],0))="", "TBC",
        TEXT(INDEX(tbL_Input_Originator[Date],MATCH(B32,tbL_Input_Originator[Worksheet],0)), "dd/mm/yyyy")
    )
)</f>
        <v>TBC Task Information Delivery Plan
Revision: TBC
Date: TBC</v>
      </c>
      <c r="F32" s="122"/>
      <c r="G32" s="122"/>
      <c r="H32" s="122"/>
      <c r="I32" s="122"/>
      <c r="J32" s="122"/>
      <c r="K32" s="122"/>
      <c r="L32" s="122"/>
    </row>
    <row r="33" spans="2:5" s="41" customFormat="1" ht="46.5" x14ac:dyDescent="0.35">
      <c r="B33" s="54" t="s">
        <v>32</v>
      </c>
      <c r="C33" s="129"/>
      <c r="D33" s="131"/>
      <c r="E33" s="132" t="str">
        <f>_xlfn.CONCAT(
    IF(INDEX(tbL_Input_Originator[],
        MATCH(B33,tbL_Input_Originator[Worksheet]),
        MATCH("Originator Code",tbL_Input_Originator[#Headers]))="", "TBC",
        INDEX(tbL_Input_Originator[],
        MATCH(B33,tbL_Input_Originator[Worksheet]),
        MATCH("Originator Code",tbL_Input_Originator[#Headers]))
    ),
    " Task Information Delivery Plan
Revision: ",
    IF(INDEX(tbL_Input_Originator[],
        MATCH(B33,tbL_Input_Originator[Worksheet]),
        MATCH("Revision Code",tbL_Input_Originator[#Headers]))="", "TBC",
        INDEX(tbL_Input_Originator[],
        MATCH(B33,tbL_Input_Originator[Worksheet]),
        MATCH("Revision Code",tbL_Input_Originator[#Headers]))
    ),
    "
Date: ",
    IF(INDEX(tbL_Input_Originator[Date],MATCH(B33,tbL_Input_Originator[Worksheet],0))="", "TBC",
        TEXT(INDEX(tbL_Input_Originator[Date],MATCH(B33,tbL_Input_Originator[Worksheet],0)), "dd/mm/yyyy")
    )
)</f>
        <v>TBC Task Information Delivery Plan
Revision: TBC
Date: TBC</v>
      </c>
    </row>
    <row r="34" spans="2:5" s="41" customFormat="1" ht="46.5" x14ac:dyDescent="0.35">
      <c r="B34" s="54" t="s">
        <v>33</v>
      </c>
      <c r="C34" s="129"/>
      <c r="D34" s="131"/>
      <c r="E34" s="132" t="str">
        <f>_xlfn.CONCAT(
    IF(INDEX(tbL_Input_Originator[],
        MATCH(B34,tbL_Input_Originator[Worksheet]),
        MATCH("Originator Code",tbL_Input_Originator[#Headers]))="", "TBC",
        INDEX(tbL_Input_Originator[],
        MATCH(B34,tbL_Input_Originator[Worksheet]),
        MATCH("Originator Code",tbL_Input_Originator[#Headers]))
    ),
    " Task Information Delivery Plan
Revision: ",
    IF(INDEX(tbL_Input_Originator[],
        MATCH(B34,tbL_Input_Originator[Worksheet]),
        MATCH("Revision Code",tbL_Input_Originator[#Headers]))="", "TBC",
        INDEX(tbL_Input_Originator[],
        MATCH(B34,tbL_Input_Originator[Worksheet]),
        MATCH("Revision Code",tbL_Input_Originator[#Headers]))
    ),
    "
Date: ",
    IF(INDEX(tbL_Input_Originator[Date],MATCH(B34,tbL_Input_Originator[Worksheet],0))="", "TBC",
        TEXT(INDEX(tbL_Input_Originator[Date],MATCH(B34,tbL_Input_Originator[Worksheet],0)), "dd/mm/yyyy")
    )
)</f>
        <v>TBC Task Information Delivery Plan
Revision: TBC
Date: TBC</v>
      </c>
    </row>
    <row r="35" spans="2:5" s="41" customFormat="1" ht="46.5" x14ac:dyDescent="0.35">
      <c r="B35" s="54" t="s">
        <v>34</v>
      </c>
      <c r="C35" s="129"/>
      <c r="D35" s="131"/>
      <c r="E35" s="132" t="str">
        <f>_xlfn.CONCAT(
    IF(INDEX(tbL_Input_Originator[],
        MATCH(B35,tbL_Input_Originator[Worksheet]),
        MATCH("Originator Code",tbL_Input_Originator[#Headers]))="", "TBC",
        INDEX(tbL_Input_Originator[],
        MATCH(B35,tbL_Input_Originator[Worksheet]),
        MATCH("Originator Code",tbL_Input_Originator[#Headers]))
    ),
    " Task Information Delivery Plan
Revision: ",
    IF(INDEX(tbL_Input_Originator[],
        MATCH(B35,tbL_Input_Originator[Worksheet]),
        MATCH("Revision Code",tbL_Input_Originator[#Headers]))="", "TBC",
        INDEX(tbL_Input_Originator[],
        MATCH(B35,tbL_Input_Originator[Worksheet]),
        MATCH("Revision Code",tbL_Input_Originator[#Headers]))
    ),
    "
Date: ",
    IF(INDEX(tbL_Input_Originator[Date],MATCH(B35,tbL_Input_Originator[Worksheet],0))="", "TBC",
        TEXT(INDEX(tbL_Input_Originator[Date],MATCH(B35,tbL_Input_Originator[Worksheet],0)), "dd/mm/yyyy")
    )
)</f>
        <v>TBC Task Information Delivery Plan
Revision: TBC
Date: TBC</v>
      </c>
    </row>
    <row r="36" spans="2:5" s="41" customFormat="1" ht="46.5" x14ac:dyDescent="0.35">
      <c r="B36" s="54" t="s">
        <v>35</v>
      </c>
      <c r="C36" s="129"/>
      <c r="D36" s="131"/>
      <c r="E36" s="132" t="str">
        <f>_xlfn.CONCAT(
    IF(INDEX(tbL_Input_Originator[],
        MATCH(B36,tbL_Input_Originator[Worksheet]),
        MATCH("Originator Code",tbL_Input_Originator[#Headers]))="", "TBC",
        INDEX(tbL_Input_Originator[],
        MATCH(B36,tbL_Input_Originator[Worksheet]),
        MATCH("Originator Code",tbL_Input_Originator[#Headers]))
    ),
    " Task Information Delivery Plan
Revision: ",
    IF(INDEX(tbL_Input_Originator[],
        MATCH(B36,tbL_Input_Originator[Worksheet]),
        MATCH("Revision Code",tbL_Input_Originator[#Headers]))="", "TBC",
        INDEX(tbL_Input_Originator[],
        MATCH(B36,tbL_Input_Originator[Worksheet]),
        MATCH("Revision Code",tbL_Input_Originator[#Headers]))
    ),
    "
Date: ",
    IF(INDEX(tbL_Input_Originator[Date],MATCH(B36,tbL_Input_Originator[Worksheet],0))="", "TBC",
        TEXT(INDEX(tbL_Input_Originator[Date],MATCH(B36,tbL_Input_Originator[Worksheet],0)), "dd/mm/yyyy")
    )
)</f>
        <v>TBC Task Information Delivery Plan
Revision: TBC
Date: TBC</v>
      </c>
    </row>
    <row r="37" spans="2:5" s="41" customFormat="1" ht="46.5" x14ac:dyDescent="0.35">
      <c r="B37" s="54" t="s">
        <v>36</v>
      </c>
      <c r="C37" s="129"/>
      <c r="D37" s="131"/>
      <c r="E37" s="132" t="str">
        <f>_xlfn.CONCAT(
    IF(INDEX(tbL_Input_Originator[],
        MATCH(B37,tbL_Input_Originator[Worksheet]),
        MATCH("Originator Code",tbL_Input_Originator[#Headers]))="", "TBC",
        INDEX(tbL_Input_Originator[],
        MATCH(B37,tbL_Input_Originator[Worksheet]),
        MATCH("Originator Code",tbL_Input_Originator[#Headers]))
    ),
    " Task Information Delivery Plan
Revision: ",
    IF(INDEX(tbL_Input_Originator[],
        MATCH(B37,tbL_Input_Originator[Worksheet]),
        MATCH("Revision Code",tbL_Input_Originator[#Headers]))="", "TBC",
        INDEX(tbL_Input_Originator[],
        MATCH(B37,tbL_Input_Originator[Worksheet]),
        MATCH("Revision Code",tbL_Input_Originator[#Headers]))
    ),
    "
Date: ",
    IF(INDEX(tbL_Input_Originator[Date],MATCH(B37,tbL_Input_Originator[Worksheet],0))="", "TBC",
        TEXT(INDEX(tbL_Input_Originator[Date],MATCH(B37,tbL_Input_Originator[Worksheet],0)), "dd/mm/yyyy")
    )
)</f>
        <v>TBC Task Information Delivery Plan
Revision: TBC
Date: TBC</v>
      </c>
    </row>
    <row r="38" spans="2:5" s="41" customFormat="1" ht="46.5" x14ac:dyDescent="0.35">
      <c r="B38" s="54" t="s">
        <v>37</v>
      </c>
      <c r="C38" s="129"/>
      <c r="D38" s="131"/>
      <c r="E38" s="132" t="str">
        <f>_xlfn.CONCAT(
    IF(INDEX(tbL_Input_Originator[],
        MATCH(B38,tbL_Input_Originator[Worksheet]),
        MATCH("Originator Code",tbL_Input_Originator[#Headers]))="", "TBC",
        INDEX(tbL_Input_Originator[],
        MATCH(B38,tbL_Input_Originator[Worksheet]),
        MATCH("Originator Code",tbL_Input_Originator[#Headers]))
    ),
    " Task Information Delivery Plan
Revision: ",
    IF(INDEX(tbL_Input_Originator[],
        MATCH(B38,tbL_Input_Originator[Worksheet]),
        MATCH("Revision Code",tbL_Input_Originator[#Headers]))="", "TBC",
        INDEX(tbL_Input_Originator[],
        MATCH(B38,tbL_Input_Originator[Worksheet]),
        MATCH("Revision Code",tbL_Input_Originator[#Headers]))
    ),
    "
Date: ",
    IF(INDEX(tbL_Input_Originator[Date],MATCH(B38,tbL_Input_Originator[Worksheet],0))="", "TBC",
        TEXT(INDEX(tbL_Input_Originator[Date],MATCH(B38,tbL_Input_Originator[Worksheet],0)), "dd/mm/yyyy")
    )
)</f>
        <v>TBC Task Information Delivery Plan
Revision: TBC
Date: TBC</v>
      </c>
    </row>
    <row r="39" spans="2:5" s="41" customFormat="1" ht="46.5" x14ac:dyDescent="0.35">
      <c r="B39" s="54" t="s">
        <v>38</v>
      </c>
      <c r="C39" s="129"/>
      <c r="D39" s="131"/>
      <c r="E39" s="132" t="str">
        <f>_xlfn.CONCAT(
    IF(INDEX(tbL_Input_Originator[],
        MATCH(B39,tbL_Input_Originator[Worksheet]),
        MATCH("Originator Code",tbL_Input_Originator[#Headers]))="", "TBC",
        INDEX(tbL_Input_Originator[],
        MATCH(B39,tbL_Input_Originator[Worksheet]),
        MATCH("Originator Code",tbL_Input_Originator[#Headers]))
    ),
    " Task Information Delivery Plan
Revision: ",
    IF(INDEX(tbL_Input_Originator[],
        MATCH(B39,tbL_Input_Originator[Worksheet]),
        MATCH("Revision Code",tbL_Input_Originator[#Headers]))="", "TBC",
        INDEX(tbL_Input_Originator[],
        MATCH(B39,tbL_Input_Originator[Worksheet]),
        MATCH("Revision Code",tbL_Input_Originator[#Headers]))
    ),
    "
Date: ",
    IF(INDEX(tbL_Input_Originator[Date],MATCH(B39,tbL_Input_Originator[Worksheet],0))="", "TBC",
        TEXT(INDEX(tbL_Input_Originator[Date],MATCH(B39,tbL_Input_Originator[Worksheet],0)), "dd/mm/yyyy")
    )
)</f>
        <v>TBC Task Information Delivery Plan
Revision: TBC
Date: TBC</v>
      </c>
    </row>
    <row r="40" spans="2:5" s="41" customFormat="1" ht="46.5" x14ac:dyDescent="0.35">
      <c r="B40" s="54" t="s">
        <v>39</v>
      </c>
      <c r="C40" s="129"/>
      <c r="D40" s="131"/>
      <c r="E40" s="132" t="str">
        <f>_xlfn.CONCAT(
    IF(INDEX(tbL_Input_Originator[],
        MATCH(B40,tbL_Input_Originator[Worksheet]),
        MATCH("Originator Code",tbL_Input_Originator[#Headers]))="", "TBC",
        INDEX(tbL_Input_Originator[],
        MATCH(B40,tbL_Input_Originator[Worksheet]),
        MATCH("Originator Code",tbL_Input_Originator[#Headers]))
    ),
    " Task Information Delivery Plan
Revision: ",
    IF(INDEX(tbL_Input_Originator[],
        MATCH(B40,tbL_Input_Originator[Worksheet]),
        MATCH("Revision Code",tbL_Input_Originator[#Headers]))="", "TBC",
        INDEX(tbL_Input_Originator[],
        MATCH(B40,tbL_Input_Originator[Worksheet]),
        MATCH("Revision Code",tbL_Input_Originator[#Headers]))
    ),
    "
Date: ",
    IF(INDEX(tbL_Input_Originator[Date],MATCH(B40,tbL_Input_Originator[Worksheet],0))="", "TBC",
        TEXT(INDEX(tbL_Input_Originator[Date],MATCH(B40,tbL_Input_Originator[Worksheet],0)), "dd/mm/yyyy")
    )
)</f>
        <v>TBC Task Information Delivery Plan
Revision: TBC
Date: TBC</v>
      </c>
    </row>
    <row r="41" spans="2:5" s="41" customFormat="1" ht="46.5" x14ac:dyDescent="0.35">
      <c r="B41" s="54" t="s">
        <v>40</v>
      </c>
      <c r="C41" s="129"/>
      <c r="D41" s="131"/>
      <c r="E41" s="132" t="str">
        <f>_xlfn.CONCAT(
    IF(INDEX(tbL_Input_Originator[],
        MATCH(B41,tbL_Input_Originator[Worksheet]),
        MATCH("Originator Code",tbL_Input_Originator[#Headers]))="", "TBC",
        INDEX(tbL_Input_Originator[],
        MATCH(B41,tbL_Input_Originator[Worksheet]),
        MATCH("Originator Code",tbL_Input_Originator[#Headers]))
    ),
    " Task Information Delivery Plan
Revision: ",
    IF(INDEX(tbL_Input_Originator[],
        MATCH(B41,tbL_Input_Originator[Worksheet]),
        MATCH("Revision Code",tbL_Input_Originator[#Headers]))="", "TBC",
        INDEX(tbL_Input_Originator[],
        MATCH(B41,tbL_Input_Originator[Worksheet]),
        MATCH("Revision Code",tbL_Input_Originator[#Headers]))
    ),
    "
Date: ",
    IF(INDEX(tbL_Input_Originator[Date],MATCH(B41,tbL_Input_Originator[Worksheet],0))="", "TBC",
        TEXT(INDEX(tbL_Input_Originator[Date],MATCH(B41,tbL_Input_Originator[Worksheet],0)), "dd/mm/yyyy")
    )
)</f>
        <v>TBC Task Information Delivery Plan
Revision: TBC
Date: TBC</v>
      </c>
    </row>
    <row r="42" spans="2:5" s="41" customFormat="1" ht="46.5" x14ac:dyDescent="0.35">
      <c r="B42" s="54" t="s">
        <v>41</v>
      </c>
      <c r="C42" s="129"/>
      <c r="D42" s="131"/>
      <c r="E42" s="132" t="str">
        <f>_xlfn.CONCAT(
    IF(INDEX(tbL_Input_Originator[],
        MATCH(B42,tbL_Input_Originator[Worksheet]),
        MATCH("Originator Code",tbL_Input_Originator[#Headers]))="", "TBC",
        INDEX(tbL_Input_Originator[],
        MATCH(B42,tbL_Input_Originator[Worksheet]),
        MATCH("Originator Code",tbL_Input_Originator[#Headers]))
    ),
    " Task Information Delivery Plan
Revision: ",
    IF(INDEX(tbL_Input_Originator[],
        MATCH(B42,tbL_Input_Originator[Worksheet]),
        MATCH("Revision Code",tbL_Input_Originator[#Headers]))="", "TBC",
        INDEX(tbL_Input_Originator[],
        MATCH(B42,tbL_Input_Originator[Worksheet]),
        MATCH("Revision Code",tbL_Input_Originator[#Headers]))
    ),
    "
Date: ",
    IF(INDEX(tbL_Input_Originator[Date],MATCH(B42,tbL_Input_Originator[Worksheet],0))="", "TBC",
        TEXT(INDEX(tbL_Input_Originator[Date],MATCH(B42,tbL_Input_Originator[Worksheet],0)), "dd/mm/yyyy")
    )
)</f>
        <v>TBC Task Information Delivery Plan
Revision: TBC
Date: TBC</v>
      </c>
    </row>
    <row r="43" spans="2:5" s="41" customFormat="1" ht="46.5" x14ac:dyDescent="0.35">
      <c r="B43" s="54" t="s">
        <v>42</v>
      </c>
      <c r="C43" s="129"/>
      <c r="D43" s="131"/>
      <c r="E43" s="132" t="str">
        <f>_xlfn.CONCAT(
    IF(INDEX(tbL_Input_Originator[],
        MATCH(B43,tbL_Input_Originator[Worksheet]),
        MATCH("Originator Code",tbL_Input_Originator[#Headers]))="", "TBC",
        INDEX(tbL_Input_Originator[],
        MATCH(B43,tbL_Input_Originator[Worksheet]),
        MATCH("Originator Code",tbL_Input_Originator[#Headers]))
    ),
    " Task Information Delivery Plan
Revision: ",
    IF(INDEX(tbL_Input_Originator[],
        MATCH(B43,tbL_Input_Originator[Worksheet]),
        MATCH("Revision Code",tbL_Input_Originator[#Headers]))="", "TBC",
        INDEX(tbL_Input_Originator[],
        MATCH(B43,tbL_Input_Originator[Worksheet]),
        MATCH("Revision Code",tbL_Input_Originator[#Headers]))
    ),
    "
Date: ",
    IF(INDEX(tbL_Input_Originator[Date],MATCH(B43,tbL_Input_Originator[Worksheet],0))="", "TBC",
        TEXT(INDEX(tbL_Input_Originator[Date],MATCH(B43,tbL_Input_Originator[Worksheet],0)), "dd/mm/yyyy")
    )
)</f>
        <v>TBC Task Information Delivery Plan
Revision: TBC
Date: TBC</v>
      </c>
    </row>
    <row r="44" spans="2:5" s="41" customFormat="1" ht="46.5" x14ac:dyDescent="0.35">
      <c r="B44" s="54" t="s">
        <v>43</v>
      </c>
      <c r="C44" s="129"/>
      <c r="D44" s="131"/>
      <c r="E44" s="132" t="str">
        <f>_xlfn.CONCAT(
    IF(INDEX(tbL_Input_Originator[],
        MATCH(B44,tbL_Input_Originator[Worksheet]),
        MATCH("Originator Code",tbL_Input_Originator[#Headers]))="", "TBC",
        INDEX(tbL_Input_Originator[],
        MATCH(B44,tbL_Input_Originator[Worksheet]),
        MATCH("Originator Code",tbL_Input_Originator[#Headers]))
    ),
    " Task Information Delivery Plan
Revision: ",
    IF(INDEX(tbL_Input_Originator[],
        MATCH(B44,tbL_Input_Originator[Worksheet]),
        MATCH("Revision Code",tbL_Input_Originator[#Headers]))="", "TBC",
        INDEX(tbL_Input_Originator[],
        MATCH(B44,tbL_Input_Originator[Worksheet]),
        MATCH("Revision Code",tbL_Input_Originator[#Headers]))
    ),
    "
Date: ",
    IF(INDEX(tbL_Input_Originator[Date],MATCH(B44,tbL_Input_Originator[Worksheet],0))="", "TBC",
        TEXT(INDEX(tbL_Input_Originator[Date],MATCH(B44,tbL_Input_Originator[Worksheet],0)), "dd/mm/yyyy")
    )
)</f>
        <v>TBC Task Information Delivery Plan
Revision: TBC
Date: TBC</v>
      </c>
    </row>
    <row r="45" spans="2:5" s="41" customFormat="1" ht="46.5" x14ac:dyDescent="0.35">
      <c r="B45" s="54" t="s">
        <v>44</v>
      </c>
      <c r="C45" s="129"/>
      <c r="D45" s="131"/>
      <c r="E45" s="132" t="str">
        <f>_xlfn.CONCAT(
    IF(INDEX(tbL_Input_Originator[],
        MATCH(B45,tbL_Input_Originator[Worksheet]),
        MATCH("Originator Code",tbL_Input_Originator[#Headers]))="", "TBC",
        INDEX(tbL_Input_Originator[],
        MATCH(B45,tbL_Input_Originator[Worksheet]),
        MATCH("Originator Code",tbL_Input_Originator[#Headers]))
    ),
    " Task Information Delivery Plan
Revision: ",
    IF(INDEX(tbL_Input_Originator[],
        MATCH(B45,tbL_Input_Originator[Worksheet]),
        MATCH("Revision Code",tbL_Input_Originator[#Headers]))="", "TBC",
        INDEX(tbL_Input_Originator[],
        MATCH(B45,tbL_Input_Originator[Worksheet]),
        MATCH("Revision Code",tbL_Input_Originator[#Headers]))
    ),
    "
Date: ",
    IF(INDEX(tbL_Input_Originator[Date],MATCH(B45,tbL_Input_Originator[Worksheet],0))="", "TBC",
        TEXT(INDEX(tbL_Input_Originator[Date],MATCH(B45,tbL_Input_Originator[Worksheet],0)), "dd/mm/yyyy")
    )
)</f>
        <v>TBC Task Information Delivery Plan
Revision: TBC
Date: TBC</v>
      </c>
    </row>
    <row r="46" spans="2:5" s="41" customFormat="1" ht="46.5" x14ac:dyDescent="0.35">
      <c r="B46" s="54" t="s">
        <v>45</v>
      </c>
      <c r="C46" s="129"/>
      <c r="D46" s="131"/>
      <c r="E46" s="132" t="str">
        <f>_xlfn.CONCAT(
    IF(INDEX(tbL_Input_Originator[],
        MATCH(B46,tbL_Input_Originator[Worksheet]),
        MATCH("Originator Code",tbL_Input_Originator[#Headers]))="", "TBC",
        INDEX(tbL_Input_Originator[],
        MATCH(B46,tbL_Input_Originator[Worksheet]),
        MATCH("Originator Code",tbL_Input_Originator[#Headers]))
    ),
    " Task Information Delivery Plan
Revision: ",
    IF(INDEX(tbL_Input_Originator[],
        MATCH(B46,tbL_Input_Originator[Worksheet]),
        MATCH("Revision Code",tbL_Input_Originator[#Headers]))="", "TBC",
        INDEX(tbL_Input_Originator[],
        MATCH(B46,tbL_Input_Originator[Worksheet]),
        MATCH("Revision Code",tbL_Input_Originator[#Headers]))
    ),
    "
Date: ",
    IF(INDEX(tbL_Input_Originator[Date],MATCH(B46,tbL_Input_Originator[Worksheet],0))="", "TBC",
        TEXT(INDEX(tbL_Input_Originator[Date],MATCH(B46,tbL_Input_Originator[Worksheet],0)), "dd/mm/yyyy")
    )
)</f>
        <v>TBC Task Information Delivery Plan
Revision: TBC
Date: TBC</v>
      </c>
    </row>
    <row r="47" spans="2:5" s="41" customFormat="1" ht="46.5" x14ac:dyDescent="0.35">
      <c r="B47" s="54" t="s">
        <v>46</v>
      </c>
      <c r="C47" s="129"/>
      <c r="D47" s="131"/>
      <c r="E47" s="132" t="str">
        <f>_xlfn.CONCAT(
    IF(INDEX(tbL_Input_Originator[],
        MATCH(B47,tbL_Input_Originator[Worksheet]),
        MATCH("Originator Code",tbL_Input_Originator[#Headers]))="", "TBC",
        INDEX(tbL_Input_Originator[],
        MATCH(B47,tbL_Input_Originator[Worksheet]),
        MATCH("Originator Code",tbL_Input_Originator[#Headers]))
    ),
    " Task Information Delivery Plan
Revision: ",
    IF(INDEX(tbL_Input_Originator[],
        MATCH(B47,tbL_Input_Originator[Worksheet]),
        MATCH("Revision Code",tbL_Input_Originator[#Headers]))="", "TBC",
        INDEX(tbL_Input_Originator[],
        MATCH(B47,tbL_Input_Originator[Worksheet]),
        MATCH("Revision Code",tbL_Input_Originator[#Headers]))
    ),
    "
Date: ",
    IF(INDEX(tbL_Input_Originator[Date],MATCH(B47,tbL_Input_Originator[Worksheet],0))="", "TBC",
        TEXT(INDEX(tbL_Input_Originator[Date],MATCH(B47,tbL_Input_Originator[Worksheet],0)), "dd/mm/yyyy")
    )
)</f>
        <v>TBC Task Information Delivery Plan
Revision: TBC
Date: TBC</v>
      </c>
    </row>
    <row r="48" spans="2:5" s="41" customFormat="1" ht="46.5" x14ac:dyDescent="0.35">
      <c r="B48" s="54" t="s">
        <v>47</v>
      </c>
      <c r="C48" s="129"/>
      <c r="D48" s="131"/>
      <c r="E48" s="25" t="s">
        <v>48</v>
      </c>
    </row>
    <row r="49" spans="2:26" s="41" customFormat="1" ht="31" x14ac:dyDescent="0.35">
      <c r="B49" s="54" t="s">
        <v>49</v>
      </c>
      <c r="C49" s="129"/>
      <c r="D49" s="131"/>
      <c r="E49" s="25" t="s">
        <v>50</v>
      </c>
      <c r="F49" s="122"/>
      <c r="G49" s="122"/>
      <c r="H49" s="122"/>
      <c r="I49" s="122"/>
      <c r="J49" s="122"/>
      <c r="K49" s="122"/>
      <c r="L49" s="122"/>
      <c r="M49" s="122"/>
      <c r="N49" s="122"/>
      <c r="O49" s="122"/>
      <c r="P49" s="122"/>
      <c r="Q49" s="122"/>
      <c r="R49" s="122"/>
      <c r="S49" s="122"/>
      <c r="T49" s="122"/>
      <c r="U49" s="122"/>
      <c r="V49" s="122"/>
      <c r="W49" s="122"/>
      <c r="X49" s="122"/>
      <c r="Y49" s="122"/>
      <c r="Z49" s="122"/>
    </row>
    <row r="50" spans="2:26" ht="77.5" x14ac:dyDescent="0.35">
      <c r="B50" s="54" t="s">
        <v>51</v>
      </c>
      <c r="C50" s="129"/>
      <c r="D50" s="131"/>
      <c r="E50" s="25" t="s">
        <v>52</v>
      </c>
      <c r="F50" s="122"/>
      <c r="G50" s="122"/>
      <c r="H50" s="122"/>
      <c r="I50" s="134"/>
      <c r="J50" s="135"/>
      <c r="K50" s="135"/>
      <c r="L50" s="135"/>
      <c r="M50" s="135"/>
      <c r="N50" s="135"/>
      <c r="O50" s="135"/>
      <c r="P50" s="135"/>
      <c r="Q50" s="135"/>
      <c r="R50" s="135"/>
      <c r="S50" s="135"/>
      <c r="T50" s="135"/>
      <c r="U50" s="135"/>
      <c r="V50" s="135"/>
      <c r="W50" s="135"/>
      <c r="X50" s="135"/>
      <c r="Y50" s="135"/>
      <c r="Z50" s="135"/>
    </row>
    <row r="51" spans="2:26" ht="31" x14ac:dyDescent="0.35">
      <c r="B51" s="54" t="s">
        <v>53</v>
      </c>
      <c r="C51" s="129"/>
      <c r="D51" s="131"/>
      <c r="E51" s="25" t="s">
        <v>54</v>
      </c>
      <c r="F51" s="122"/>
      <c r="G51" s="122"/>
      <c r="H51" s="122"/>
      <c r="I51" s="159"/>
      <c r="J51" s="159"/>
      <c r="K51" s="159"/>
      <c r="L51" s="159"/>
      <c r="M51" s="159"/>
      <c r="N51" s="159"/>
      <c r="O51" s="159"/>
      <c r="P51" s="159"/>
      <c r="Q51" s="159"/>
      <c r="R51" s="159"/>
      <c r="S51" s="159"/>
      <c r="T51" s="159"/>
      <c r="U51" s="159"/>
      <c r="V51" s="159"/>
      <c r="W51" s="159"/>
      <c r="X51" s="159"/>
      <c r="Y51" s="159"/>
      <c r="Z51" s="159"/>
    </row>
    <row r="52" spans="2:26" x14ac:dyDescent="0.35">
      <c r="B52" s="122"/>
      <c r="C52" s="122"/>
      <c r="D52" s="122"/>
      <c r="E52" s="122"/>
      <c r="F52" s="122"/>
      <c r="G52" s="122"/>
      <c r="H52" s="122"/>
      <c r="I52" s="134"/>
      <c r="J52" s="135"/>
      <c r="K52" s="135"/>
      <c r="L52" s="135"/>
      <c r="M52" s="135"/>
      <c r="N52" s="135"/>
      <c r="O52" s="135"/>
      <c r="P52" s="135"/>
      <c r="Q52" s="135"/>
      <c r="R52" s="135"/>
      <c r="S52" s="135"/>
      <c r="T52" s="135"/>
      <c r="U52" s="135"/>
      <c r="V52" s="135"/>
      <c r="W52" s="135"/>
      <c r="X52" s="135"/>
      <c r="Y52" s="135"/>
      <c r="Z52" s="135"/>
    </row>
    <row r="53" spans="2:26" x14ac:dyDescent="0.35">
      <c r="B53" s="122"/>
      <c r="C53" s="122"/>
      <c r="D53" s="122"/>
      <c r="E53" s="122"/>
      <c r="F53" s="122"/>
      <c r="G53" s="122"/>
      <c r="H53" s="122"/>
      <c r="I53" s="159"/>
      <c r="J53" s="159"/>
      <c r="K53" s="159"/>
      <c r="L53" s="159"/>
      <c r="M53" s="159"/>
      <c r="N53" s="159"/>
      <c r="O53" s="159"/>
      <c r="P53" s="159"/>
      <c r="Q53" s="159"/>
      <c r="R53" s="159"/>
      <c r="S53" s="159"/>
      <c r="T53" s="159"/>
      <c r="U53" s="159"/>
      <c r="V53" s="159"/>
      <c r="W53" s="159"/>
      <c r="X53" s="159"/>
      <c r="Y53" s="159"/>
      <c r="Z53" s="159"/>
    </row>
    <row r="54" spans="2:26" x14ac:dyDescent="0.35">
      <c r="B54" s="122"/>
      <c r="C54" s="122"/>
      <c r="D54" s="122"/>
      <c r="E54" s="122"/>
      <c r="F54" s="122"/>
      <c r="G54" s="122"/>
      <c r="H54" s="122"/>
      <c r="I54" s="136"/>
      <c r="J54" s="135"/>
      <c r="K54" s="135"/>
      <c r="L54" s="135"/>
      <c r="M54" s="135"/>
      <c r="N54" s="135"/>
      <c r="O54" s="135"/>
      <c r="P54" s="135"/>
      <c r="Q54" s="135"/>
      <c r="R54" s="135"/>
      <c r="S54" s="135"/>
      <c r="T54" s="135"/>
      <c r="U54" s="135"/>
      <c r="V54" s="135"/>
      <c r="W54" s="135"/>
      <c r="X54" s="135"/>
      <c r="Y54" s="135"/>
      <c r="Z54" s="135"/>
    </row>
    <row r="55" spans="2:26" x14ac:dyDescent="0.35">
      <c r="B55" s="122"/>
      <c r="C55" s="122"/>
      <c r="D55" s="122"/>
      <c r="E55" s="122"/>
      <c r="F55" s="122"/>
      <c r="G55" s="122"/>
      <c r="H55" s="122"/>
      <c r="I55" s="159"/>
      <c r="J55" s="159"/>
      <c r="K55" s="159"/>
      <c r="L55" s="159"/>
      <c r="M55" s="159"/>
      <c r="N55" s="159"/>
      <c r="O55" s="159"/>
      <c r="P55" s="159"/>
      <c r="Q55" s="159"/>
      <c r="R55" s="159"/>
      <c r="S55" s="159"/>
      <c r="T55" s="159"/>
      <c r="U55" s="159"/>
      <c r="V55" s="159"/>
      <c r="W55" s="159"/>
      <c r="X55" s="159"/>
      <c r="Y55" s="159"/>
      <c r="Z55" s="159"/>
    </row>
    <row r="56" spans="2:26" x14ac:dyDescent="0.35">
      <c r="B56" s="122"/>
      <c r="C56" s="122"/>
      <c r="D56" s="122"/>
      <c r="E56" s="122"/>
      <c r="F56" s="122"/>
      <c r="G56" s="122"/>
      <c r="H56" s="122"/>
      <c r="I56" s="134"/>
      <c r="J56" s="135"/>
      <c r="K56" s="135"/>
      <c r="L56" s="135"/>
      <c r="M56" s="135"/>
      <c r="N56" s="135"/>
      <c r="O56" s="135"/>
      <c r="P56" s="135"/>
      <c r="Q56" s="135"/>
      <c r="R56" s="135"/>
      <c r="S56" s="135"/>
      <c r="T56" s="135"/>
      <c r="U56" s="135"/>
      <c r="V56" s="135"/>
      <c r="W56" s="135"/>
      <c r="X56" s="135"/>
      <c r="Y56" s="135"/>
      <c r="Z56" s="135"/>
    </row>
    <row r="57" spans="2:26" x14ac:dyDescent="0.35">
      <c r="B57" s="122"/>
      <c r="C57" s="122"/>
      <c r="D57" s="122"/>
      <c r="E57" s="122"/>
      <c r="F57" s="122"/>
      <c r="G57" s="122"/>
      <c r="H57" s="122"/>
      <c r="I57" s="159"/>
      <c r="J57" s="159"/>
      <c r="K57" s="159"/>
      <c r="L57" s="159"/>
      <c r="M57" s="159"/>
      <c r="N57" s="159"/>
      <c r="O57" s="159"/>
      <c r="P57" s="159"/>
      <c r="Q57" s="159"/>
      <c r="R57" s="159"/>
      <c r="S57" s="159"/>
      <c r="T57" s="159"/>
      <c r="U57" s="159"/>
      <c r="V57" s="159"/>
      <c r="W57" s="159"/>
      <c r="X57" s="159"/>
      <c r="Y57" s="159"/>
      <c r="Z57" s="159"/>
    </row>
  </sheetData>
  <mergeCells count="4">
    <mergeCell ref="I51:Z51"/>
    <mergeCell ref="I53:Z53"/>
    <mergeCell ref="I55:Z55"/>
    <mergeCell ref="I57:Z57"/>
  </mergeCells>
  <phoneticPr fontId="13" type="noConversion"/>
  <dataValidations count="2">
    <dataValidation type="list" allowBlank="1" showInputMessage="1" showErrorMessage="1" sqref="B19:B24 B15" xr:uid="{B6ABF8C4-6EF5-48CB-A079-7BAFC8734249}">
      <formula1>PL_00_RevisionCode</formula1>
    </dataValidation>
    <dataValidation type="list" allowBlank="1" showInputMessage="1" showErrorMessage="1" sqref="C19:C24 C15" xr:uid="{1BF5A73C-E4B6-4AA2-9931-219FDC7081C9}">
      <formula1>PL_00_StatusCode</formula1>
    </dataValidation>
  </dataValidations>
  <pageMargins left="0.7" right="0.7" top="0.75" bottom="0.75" header="0.3" footer="0.3"/>
  <pageSetup paperSize="9" scale="5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72663-89AE-49B8-9E20-2CB5AE515255}">
  <sheetPr>
    <tabColor rgb="FFCFDCE3"/>
  </sheetPr>
  <dimension ref="B1:AQ200"/>
  <sheetViews>
    <sheetView showGridLines="0" zoomScaleNormal="100" workbookViewId="0"/>
  </sheetViews>
  <sheetFormatPr defaultColWidth="8.7265625" defaultRowHeight="15.5" x14ac:dyDescent="0.35"/>
  <cols>
    <col min="1" max="1" width="5.54296875" style="69" customWidth="1"/>
    <col min="2" max="2" width="20.54296875" style="69" hidden="1" customWidth="1"/>
    <col min="3" max="4" width="15.54296875" style="69" customWidth="1"/>
    <col min="5" max="9" width="15.54296875" style="77" customWidth="1"/>
    <col min="10" max="10" width="45.54296875" style="77" customWidth="1"/>
    <col min="11" max="11" width="20.54296875" style="82" customWidth="1"/>
    <col min="12" max="12" width="45.54296875" style="69" customWidth="1"/>
    <col min="13" max="13" width="100.54296875" style="69" customWidth="1"/>
    <col min="14" max="14" width="100.54296875" style="71" customWidth="1"/>
    <col min="15" max="15" width="60.54296875" style="71" customWidth="1"/>
    <col min="16" max="16" width="30.54296875" style="69" customWidth="1"/>
    <col min="17" max="18" width="30.54296875" style="69" hidden="1" customWidth="1"/>
    <col min="19" max="19" width="30.54296875" style="73" customWidth="1"/>
    <col min="20" max="21" width="30.54296875" style="69" hidden="1" customWidth="1"/>
    <col min="22" max="22" width="30.54296875" style="73" customWidth="1"/>
    <col min="23" max="24" width="30.54296875" style="69" hidden="1" customWidth="1"/>
    <col min="25" max="25" width="30.54296875" style="73" customWidth="1"/>
    <col min="26" max="27" width="30.54296875" style="69" hidden="1" customWidth="1"/>
    <col min="28" max="28" width="30.54296875" style="73" customWidth="1"/>
    <col min="29" max="30" width="30.54296875" style="69" hidden="1" customWidth="1"/>
    <col min="31" max="31" width="30.54296875" style="73" customWidth="1"/>
    <col min="32" max="33" width="30.54296875" style="69" hidden="1" customWidth="1"/>
    <col min="34" max="34" width="30.54296875" style="73" customWidth="1"/>
    <col min="35" max="36" width="30.54296875" style="69" hidden="1" customWidth="1"/>
    <col min="37" max="37" width="30.54296875" style="73" customWidth="1"/>
    <col min="38" max="39" width="30.54296875" style="69" hidden="1" customWidth="1"/>
    <col min="40" max="40" width="30.54296875" style="73" customWidth="1"/>
    <col min="41" max="42" width="30.54296875" style="69" hidden="1" customWidth="1"/>
    <col min="43" max="43" width="30.54296875" style="73" customWidth="1"/>
    <col min="44" max="16384" width="8.7265625" style="69"/>
  </cols>
  <sheetData>
    <row r="1" spans="2:43" ht="30" customHeight="1" x14ac:dyDescent="0.35">
      <c r="B1" s="117"/>
      <c r="C1" s="117"/>
      <c r="D1" s="117"/>
      <c r="E1" s="146"/>
      <c r="F1" s="146"/>
      <c r="G1" s="146"/>
      <c r="H1" s="146"/>
      <c r="I1" s="146"/>
      <c r="J1" s="146"/>
      <c r="K1" s="147"/>
      <c r="L1" s="117"/>
      <c r="M1" s="117"/>
      <c r="N1" s="140"/>
      <c r="O1" s="140"/>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row>
    <row r="2" spans="2:43" s="75" customFormat="1" ht="62" x14ac:dyDescent="0.35">
      <c r="B2" s="89" t="s">
        <v>96</v>
      </c>
      <c r="C2" s="89" t="s">
        <v>97</v>
      </c>
      <c r="D2" s="89" t="s">
        <v>98</v>
      </c>
      <c r="E2" s="86" t="s">
        <v>99</v>
      </c>
      <c r="F2" s="86" t="s">
        <v>100</v>
      </c>
      <c r="G2" s="86" t="s">
        <v>101</v>
      </c>
      <c r="H2" s="86" t="s">
        <v>102</v>
      </c>
      <c r="I2" s="86" t="s">
        <v>103</v>
      </c>
      <c r="J2" s="86" t="s">
        <v>104</v>
      </c>
      <c r="K2" s="86" t="s">
        <v>105</v>
      </c>
      <c r="L2" s="89" t="s">
        <v>106</v>
      </c>
      <c r="M2" s="89" t="s">
        <v>107</v>
      </c>
      <c r="N2" s="89" t="s">
        <v>108</v>
      </c>
      <c r="O2" s="89" t="s">
        <v>109</v>
      </c>
      <c r="P2" s="89" t="s">
        <v>82</v>
      </c>
      <c r="Q2" s="95" t="s">
        <v>110</v>
      </c>
      <c r="R2" s="95" t="s">
        <v>111</v>
      </c>
      <c r="S2" s="95" t="s">
        <v>112</v>
      </c>
      <c r="T2" s="95" t="s">
        <v>113</v>
      </c>
      <c r="U2" s="95" t="s">
        <v>114</v>
      </c>
      <c r="V2" s="95" t="s">
        <v>115</v>
      </c>
      <c r="W2" s="95" t="s">
        <v>116</v>
      </c>
      <c r="X2" s="95" t="s">
        <v>117</v>
      </c>
      <c r="Y2" s="95" t="s">
        <v>118</v>
      </c>
      <c r="Z2" s="96" t="s">
        <v>119</v>
      </c>
      <c r="AA2" s="96" t="s">
        <v>120</v>
      </c>
      <c r="AB2" s="97" t="s">
        <v>121</v>
      </c>
      <c r="AC2" s="98" t="s">
        <v>122</v>
      </c>
      <c r="AD2" s="96" t="s">
        <v>123</v>
      </c>
      <c r="AE2" s="97" t="s">
        <v>124</v>
      </c>
      <c r="AF2" s="96" t="s">
        <v>125</v>
      </c>
      <c r="AG2" s="96" t="s">
        <v>126</v>
      </c>
      <c r="AH2" s="97" t="s">
        <v>127</v>
      </c>
      <c r="AI2" s="96" t="s">
        <v>128</v>
      </c>
      <c r="AJ2" s="96" t="s">
        <v>129</v>
      </c>
      <c r="AK2" s="97" t="s">
        <v>130</v>
      </c>
      <c r="AL2" s="96" t="s">
        <v>131</v>
      </c>
      <c r="AM2" s="96" t="s">
        <v>132</v>
      </c>
      <c r="AN2" s="97" t="s">
        <v>133</v>
      </c>
      <c r="AO2" s="96" t="s">
        <v>134</v>
      </c>
      <c r="AP2" s="96" t="s">
        <v>135</v>
      </c>
      <c r="AQ2" s="99" t="s">
        <v>136</v>
      </c>
    </row>
    <row r="3" spans="2:43" x14ac:dyDescent="0.35">
      <c r="B3" s="100" t="str" cm="1">
        <f t="array" aca="1" ref="B3" ca="1">_xlfn.TEXTAFTER(CELL("filename",A1),"]")</f>
        <v>09_TIDP</v>
      </c>
      <c r="C3" s="90" t="str" cm="1">
        <f t="array" ref="C3">tbL_Input_Project[Project Code]</f>
        <v>ABC1234</v>
      </c>
      <c r="D3" s="90" t="str">
        <f>INDEX(tbL_Input_Originator[],
MATCH("09_TIDP",tbL_Input_Originator[Worksheet]),
MATCH("Originator Code",tbL_Input_Originator[#Headers])
)</f>
        <v>TBC</v>
      </c>
      <c r="E3" s="87"/>
      <c r="F3" s="87"/>
      <c r="G3" s="87"/>
      <c r="H3" s="87"/>
      <c r="I3" s="87"/>
      <c r="J3" s="87"/>
      <c r="K3" s="94"/>
      <c r="L3" s="90" t="str">
        <f>IF(OR(ISBLANK(C3),ISBLANK(D3),ISBLANK(E3),ISBLANK(F3),ISBLANK(G3),ISBLANK(H3),ISBLANK(I3)),"",CONCATENATE(C3,"-",D3,"-",E3,"-",F3,"-",G3,"-",H3,"-",I3))</f>
        <v/>
      </c>
      <c r="M3" s="90" t="str">
        <f t="shared" ref="M3:M34" si="0">IF(OR(ISBLANK(C3),ISBLANK(D3),ISBLANK(E3),ISBLANK(F3),ISBLANK(G3),ISBLANK(H3),ISBLANK(I3),ISBLANK(J3),ISBLANK(K3)),"",CONCATENATE(C3,"-",D3,"-",E3,"-",F3,"-",G3,"-",H3,"-",I3,"-",J3,""))</f>
        <v/>
      </c>
      <c r="N3" s="100" t="str" cm="1">
        <f t="array" ref="N3">IFERROR(_xlfn.TEXTJOIN("
",TRUE,_xlfn.XLOOKUP(_xlfn.TEXTSPLIT(K3,"
"),
tbl_Lookup_DEIR[ID (DEIR Lookup)],
tbl_Lookup_DEIR[Name (DEIR Lookup)],
"")),"")</f>
        <v/>
      </c>
      <c r="O3" s="100" t="str" cm="1">
        <f t="array" ref="O3">IFERROR(_xlfn.TEXTJOIN("
",TRUE,_xlfn.XLOOKUP(_xlfn.TEXTSPLIT(K3,"
"),
tbl_Lookup_DEIR[ID (DEIR Lookup)],
tbl_Lookup_DEIR[Uniclass PM Level 3 Classification (DEIR Lookup)],
"")),"")</f>
        <v/>
      </c>
      <c r="P3" s="78"/>
      <c r="Q3" s="101"/>
      <c r="R3" s="101"/>
      <c r="S3" s="102"/>
      <c r="T3" s="101"/>
      <c r="U3" s="101"/>
      <c r="V3" s="102"/>
      <c r="W3" s="101"/>
      <c r="X3" s="101"/>
      <c r="Y3" s="102"/>
      <c r="Z3" s="101"/>
      <c r="AA3" s="101"/>
      <c r="AB3" s="102"/>
      <c r="AC3" s="101"/>
      <c r="AD3" s="101"/>
      <c r="AE3" s="102"/>
      <c r="AF3" s="101"/>
      <c r="AG3" s="101"/>
      <c r="AH3" s="102"/>
      <c r="AI3" s="101"/>
      <c r="AJ3" s="101"/>
      <c r="AK3" s="102"/>
      <c r="AL3" s="101"/>
      <c r="AM3" s="101"/>
      <c r="AN3" s="102"/>
      <c r="AO3" s="101"/>
      <c r="AP3" s="101"/>
      <c r="AQ3" s="103"/>
    </row>
    <row r="4" spans="2:43" x14ac:dyDescent="0.35">
      <c r="B4" s="100" t="str" cm="1">
        <f t="array" aca="1" ref="B4" ca="1">_xlfn.TEXTAFTER(CELL("filename",A2),"]")</f>
        <v>09_TIDP</v>
      </c>
      <c r="C4" s="90" t="str" cm="1">
        <f t="array" ref="C4">tbL_Input_Project[Project Code]</f>
        <v>ABC1234</v>
      </c>
      <c r="D4" s="90" t="str">
        <f>INDEX(tbL_Input_Originator[],
MATCH("09_TIDP",tbL_Input_Originator[Worksheet]),
MATCH("Originator Code",tbL_Input_Originator[#Headers])
)</f>
        <v>TBC</v>
      </c>
      <c r="E4" s="87"/>
      <c r="F4" s="87"/>
      <c r="G4" s="87"/>
      <c r="H4" s="87"/>
      <c r="I4" s="87"/>
      <c r="J4" s="87"/>
      <c r="K4" s="94"/>
      <c r="L4" s="90" t="str">
        <f t="shared" ref="L4:L67" si="1">IF(OR(ISBLANK(C4),ISBLANK(D4),ISBLANK(E4),ISBLANK(F4),ISBLANK(G4),ISBLANK(H4),ISBLANK(I4)),"",CONCATENATE(C4,"-",D4,"-",E4,"-",F4,"-",G4,"-",H4,"-",I4))</f>
        <v/>
      </c>
      <c r="M4" s="90" t="str">
        <f t="shared" si="0"/>
        <v/>
      </c>
      <c r="N4" s="100" t="str" cm="1">
        <f t="array" ref="N4">IFERROR(_xlfn.TEXTJOIN("
",TRUE,_xlfn.XLOOKUP(_xlfn.TEXTSPLIT(K4,"
"),
tbl_Lookup_DEIR[ID (DEIR Lookup)],
tbl_Lookup_DEIR[Name (DEIR Lookup)],
"")),"")</f>
        <v/>
      </c>
      <c r="O4" s="100" t="str" cm="1">
        <f t="array" ref="O4">IFERROR(_xlfn.TEXTJOIN("
",TRUE,_xlfn.XLOOKUP(_xlfn.TEXTSPLIT(K4,"
"),
tbl_Lookup_DEIR[ID (DEIR Lookup)],
tbl_Lookup_DEIR[Uniclass PM Level 3 Classification (DEIR Lookup)],
"")),"")</f>
        <v/>
      </c>
      <c r="P4" s="78"/>
      <c r="Q4" s="101"/>
      <c r="R4" s="101"/>
      <c r="S4" s="102"/>
      <c r="T4" s="101"/>
      <c r="U4" s="101"/>
      <c r="V4" s="102"/>
      <c r="W4" s="101"/>
      <c r="X4" s="101"/>
      <c r="Y4" s="102"/>
      <c r="Z4" s="101"/>
      <c r="AA4" s="101"/>
      <c r="AB4" s="102"/>
      <c r="AC4" s="101"/>
      <c r="AD4" s="101"/>
      <c r="AE4" s="102"/>
      <c r="AF4" s="101"/>
      <c r="AG4" s="101"/>
      <c r="AH4" s="102"/>
      <c r="AI4" s="101"/>
      <c r="AJ4" s="101"/>
      <c r="AK4" s="102"/>
      <c r="AL4" s="101"/>
      <c r="AM4" s="101"/>
      <c r="AN4" s="102"/>
      <c r="AO4" s="101"/>
      <c r="AP4" s="101"/>
      <c r="AQ4" s="103"/>
    </row>
    <row r="5" spans="2:43" x14ac:dyDescent="0.35">
      <c r="B5" s="100" t="str" cm="1">
        <f t="array" aca="1" ref="B5" ca="1">_xlfn.TEXTAFTER(CELL("filename",A3),"]")</f>
        <v>09_TIDP</v>
      </c>
      <c r="C5" s="90" t="str" cm="1">
        <f t="array" ref="C5">tbL_Input_Project[Project Code]</f>
        <v>ABC1234</v>
      </c>
      <c r="D5" s="90" t="str">
        <f>INDEX(tbL_Input_Originator[],
MATCH("09_TIDP",tbL_Input_Originator[Worksheet]),
MATCH("Originator Code",tbL_Input_Originator[#Headers])
)</f>
        <v>TBC</v>
      </c>
      <c r="E5" s="87"/>
      <c r="F5" s="87"/>
      <c r="G5" s="87"/>
      <c r="H5" s="87"/>
      <c r="I5" s="87"/>
      <c r="J5" s="87"/>
      <c r="K5" s="94"/>
      <c r="L5" s="90" t="str">
        <f t="shared" si="1"/>
        <v/>
      </c>
      <c r="M5" s="90" t="str">
        <f t="shared" si="0"/>
        <v/>
      </c>
      <c r="N5" s="100" t="str" cm="1">
        <f t="array" ref="N5">IFERROR(_xlfn.TEXTJOIN("
",TRUE,_xlfn.XLOOKUP(_xlfn.TEXTSPLIT(K5,"
"),
tbl_Lookup_DEIR[ID (DEIR Lookup)],
tbl_Lookup_DEIR[Name (DEIR Lookup)],
"")),"")</f>
        <v/>
      </c>
      <c r="O5" s="100" t="str" cm="1">
        <f t="array" ref="O5">IFERROR(_xlfn.TEXTJOIN("
",TRUE,_xlfn.XLOOKUP(_xlfn.TEXTSPLIT(K5,"
"),
tbl_Lookup_DEIR[ID (DEIR Lookup)],
tbl_Lookup_DEIR[Uniclass PM Level 3 Classification (DEIR Lookup)],
"")),"")</f>
        <v/>
      </c>
      <c r="P5" s="78"/>
      <c r="Q5" s="101"/>
      <c r="R5" s="101"/>
      <c r="S5" s="102"/>
      <c r="T5" s="101"/>
      <c r="U5" s="101"/>
      <c r="V5" s="102"/>
      <c r="W5" s="101"/>
      <c r="X5" s="101"/>
      <c r="Y5" s="102"/>
      <c r="Z5" s="101"/>
      <c r="AA5" s="101"/>
      <c r="AB5" s="102"/>
      <c r="AC5" s="101"/>
      <c r="AD5" s="101"/>
      <c r="AE5" s="102"/>
      <c r="AF5" s="101"/>
      <c r="AG5" s="101"/>
      <c r="AH5" s="102"/>
      <c r="AI5" s="101"/>
      <c r="AJ5" s="101"/>
      <c r="AK5" s="102"/>
      <c r="AL5" s="101"/>
      <c r="AM5" s="101"/>
      <c r="AN5" s="102"/>
      <c r="AO5" s="101"/>
      <c r="AP5" s="101"/>
      <c r="AQ5" s="103"/>
    </row>
    <row r="6" spans="2:43" x14ac:dyDescent="0.35">
      <c r="B6" s="100" t="str" cm="1">
        <f t="array" aca="1" ref="B6" ca="1">_xlfn.TEXTAFTER(CELL("filename",A4),"]")</f>
        <v>09_TIDP</v>
      </c>
      <c r="C6" s="90" t="str" cm="1">
        <f t="array" ref="C6">tbL_Input_Project[Project Code]</f>
        <v>ABC1234</v>
      </c>
      <c r="D6" s="90" t="str">
        <f>INDEX(tbL_Input_Originator[],
MATCH("09_TIDP",tbL_Input_Originator[Worksheet]),
MATCH("Originator Code",tbL_Input_Originator[#Headers])
)</f>
        <v>TBC</v>
      </c>
      <c r="E6" s="87"/>
      <c r="F6" s="87"/>
      <c r="G6" s="87"/>
      <c r="H6" s="87"/>
      <c r="I6" s="87"/>
      <c r="J6" s="87"/>
      <c r="K6" s="94"/>
      <c r="L6" s="90" t="str">
        <f t="shared" si="1"/>
        <v/>
      </c>
      <c r="M6" s="90" t="str">
        <f t="shared" si="0"/>
        <v/>
      </c>
      <c r="N6" s="100" t="str" cm="1">
        <f t="array" ref="N6">IFERROR(_xlfn.TEXTJOIN("
",TRUE,_xlfn.XLOOKUP(_xlfn.TEXTSPLIT(K6,"
"),
tbl_Lookup_DEIR[ID (DEIR Lookup)],
tbl_Lookup_DEIR[Name (DEIR Lookup)],
"")),"")</f>
        <v/>
      </c>
      <c r="O6" s="100" t="str" cm="1">
        <f t="array" ref="O6">IFERROR(_xlfn.TEXTJOIN("
",TRUE,_xlfn.XLOOKUP(_xlfn.TEXTSPLIT(K6,"
"),
tbl_Lookup_DEIR[ID (DEIR Lookup)],
tbl_Lookup_DEIR[Uniclass PM Level 3 Classification (DEIR Lookup)],
"")),"")</f>
        <v/>
      </c>
      <c r="P6" s="78"/>
      <c r="Q6" s="101"/>
      <c r="R6" s="101"/>
      <c r="S6" s="102"/>
      <c r="T6" s="101"/>
      <c r="U6" s="101"/>
      <c r="V6" s="102"/>
      <c r="W6" s="101"/>
      <c r="X6" s="101"/>
      <c r="Y6" s="102"/>
      <c r="Z6" s="101"/>
      <c r="AA6" s="101"/>
      <c r="AB6" s="102"/>
      <c r="AC6" s="101"/>
      <c r="AD6" s="101"/>
      <c r="AE6" s="102"/>
      <c r="AF6" s="101"/>
      <c r="AG6" s="101"/>
      <c r="AH6" s="102"/>
      <c r="AI6" s="101"/>
      <c r="AJ6" s="101"/>
      <c r="AK6" s="102"/>
      <c r="AL6" s="101"/>
      <c r="AM6" s="101"/>
      <c r="AN6" s="102"/>
      <c r="AO6" s="101"/>
      <c r="AP6" s="101"/>
      <c r="AQ6" s="103"/>
    </row>
    <row r="7" spans="2:43" x14ac:dyDescent="0.35">
      <c r="B7" s="100" t="str" cm="1">
        <f t="array" aca="1" ref="B7" ca="1">_xlfn.TEXTAFTER(CELL("filename",A5),"]")</f>
        <v>09_TIDP</v>
      </c>
      <c r="C7" s="90" t="str" cm="1">
        <f t="array" ref="C7">tbL_Input_Project[Project Code]</f>
        <v>ABC1234</v>
      </c>
      <c r="D7" s="90" t="str">
        <f>INDEX(tbL_Input_Originator[],
MATCH("09_TIDP",tbL_Input_Originator[Worksheet]),
MATCH("Originator Code",tbL_Input_Originator[#Headers])
)</f>
        <v>TBC</v>
      </c>
      <c r="E7" s="87"/>
      <c r="F7" s="87"/>
      <c r="G7" s="87"/>
      <c r="H7" s="87"/>
      <c r="I7" s="87"/>
      <c r="J7" s="87"/>
      <c r="K7" s="94"/>
      <c r="L7" s="90" t="str">
        <f t="shared" si="1"/>
        <v/>
      </c>
      <c r="M7" s="90" t="str">
        <f t="shared" si="0"/>
        <v/>
      </c>
      <c r="N7" s="100" t="str" cm="1">
        <f t="array" ref="N7">IFERROR(_xlfn.TEXTJOIN("
",TRUE,_xlfn.XLOOKUP(_xlfn.TEXTSPLIT(K7,"
"),
tbl_Lookup_DEIR[ID (DEIR Lookup)],
tbl_Lookup_DEIR[Name (DEIR Lookup)],
"")),"")</f>
        <v/>
      </c>
      <c r="O7" s="100" t="str" cm="1">
        <f t="array" ref="O7">IFERROR(_xlfn.TEXTJOIN("
",TRUE,_xlfn.XLOOKUP(_xlfn.TEXTSPLIT(K7,"
"),
tbl_Lookup_DEIR[ID (DEIR Lookup)],
tbl_Lookup_DEIR[Uniclass PM Level 3 Classification (DEIR Lookup)],
"")),"")</f>
        <v/>
      </c>
      <c r="P7" s="78"/>
      <c r="Q7" s="101"/>
      <c r="R7" s="101"/>
      <c r="S7" s="102"/>
      <c r="T7" s="101"/>
      <c r="U7" s="101"/>
      <c r="V7" s="102"/>
      <c r="W7" s="101"/>
      <c r="X7" s="101"/>
      <c r="Y7" s="102"/>
      <c r="Z7" s="101"/>
      <c r="AA7" s="101"/>
      <c r="AB7" s="102"/>
      <c r="AC7" s="101"/>
      <c r="AD7" s="101"/>
      <c r="AE7" s="102"/>
      <c r="AF7" s="101"/>
      <c r="AG7" s="101"/>
      <c r="AH7" s="102"/>
      <c r="AI7" s="101"/>
      <c r="AJ7" s="101"/>
      <c r="AK7" s="102"/>
      <c r="AL7" s="101"/>
      <c r="AM7" s="101"/>
      <c r="AN7" s="102"/>
      <c r="AO7" s="101"/>
      <c r="AP7" s="101"/>
      <c r="AQ7" s="103"/>
    </row>
    <row r="8" spans="2:43" x14ac:dyDescent="0.35">
      <c r="B8" s="100" t="str" cm="1">
        <f t="array" aca="1" ref="B8" ca="1">_xlfn.TEXTAFTER(CELL("filename",A6),"]")</f>
        <v>09_TIDP</v>
      </c>
      <c r="C8" s="90" t="str" cm="1">
        <f t="array" ref="C8">tbL_Input_Project[Project Code]</f>
        <v>ABC1234</v>
      </c>
      <c r="D8" s="90" t="str">
        <f>INDEX(tbL_Input_Originator[],
MATCH("09_TIDP",tbL_Input_Originator[Worksheet]),
MATCH("Originator Code",tbL_Input_Originator[#Headers])
)</f>
        <v>TBC</v>
      </c>
      <c r="E8" s="87"/>
      <c r="F8" s="87"/>
      <c r="G8" s="87"/>
      <c r="H8" s="87"/>
      <c r="I8" s="87"/>
      <c r="J8" s="87"/>
      <c r="K8" s="94"/>
      <c r="L8" s="90" t="str">
        <f t="shared" si="1"/>
        <v/>
      </c>
      <c r="M8" s="90" t="str">
        <f t="shared" si="0"/>
        <v/>
      </c>
      <c r="N8" s="100" t="str" cm="1">
        <f t="array" ref="N8">IFERROR(_xlfn.TEXTJOIN("
",TRUE,_xlfn.XLOOKUP(_xlfn.TEXTSPLIT(K8,"
"),
tbl_Lookup_DEIR[ID (DEIR Lookup)],
tbl_Lookup_DEIR[Name (DEIR Lookup)],
"")),"")</f>
        <v/>
      </c>
      <c r="O8" s="100" t="str" cm="1">
        <f t="array" ref="O8">IFERROR(_xlfn.TEXTJOIN("
",TRUE,_xlfn.XLOOKUP(_xlfn.TEXTSPLIT(K8,"
"),
tbl_Lookup_DEIR[ID (DEIR Lookup)],
tbl_Lookup_DEIR[Uniclass PM Level 3 Classification (DEIR Lookup)],
"")),"")</f>
        <v/>
      </c>
      <c r="P8" s="78"/>
      <c r="Q8" s="101"/>
      <c r="R8" s="101"/>
      <c r="S8" s="102"/>
      <c r="T8" s="101"/>
      <c r="U8" s="101"/>
      <c r="V8" s="102"/>
      <c r="W8" s="101"/>
      <c r="X8" s="101"/>
      <c r="Y8" s="102"/>
      <c r="Z8" s="101"/>
      <c r="AA8" s="101"/>
      <c r="AB8" s="102"/>
      <c r="AC8" s="101"/>
      <c r="AD8" s="101"/>
      <c r="AE8" s="102"/>
      <c r="AF8" s="101"/>
      <c r="AG8" s="101"/>
      <c r="AH8" s="102"/>
      <c r="AI8" s="101"/>
      <c r="AJ8" s="101"/>
      <c r="AK8" s="102"/>
      <c r="AL8" s="101"/>
      <c r="AM8" s="101"/>
      <c r="AN8" s="102"/>
      <c r="AO8" s="101"/>
      <c r="AP8" s="101"/>
      <c r="AQ8" s="103"/>
    </row>
    <row r="9" spans="2:43" x14ac:dyDescent="0.35">
      <c r="B9" s="100" t="str" cm="1">
        <f t="array" aca="1" ref="B9" ca="1">_xlfn.TEXTAFTER(CELL("filename",A7),"]")</f>
        <v>09_TIDP</v>
      </c>
      <c r="C9" s="90" t="str" cm="1">
        <f t="array" ref="C9">tbL_Input_Project[Project Code]</f>
        <v>ABC1234</v>
      </c>
      <c r="D9" s="90" t="str">
        <f>INDEX(tbL_Input_Originator[],
MATCH("09_TIDP",tbL_Input_Originator[Worksheet]),
MATCH("Originator Code",tbL_Input_Originator[#Headers])
)</f>
        <v>TBC</v>
      </c>
      <c r="E9" s="87"/>
      <c r="F9" s="87"/>
      <c r="G9" s="87"/>
      <c r="H9" s="87"/>
      <c r="I9" s="87"/>
      <c r="J9" s="87"/>
      <c r="K9" s="94"/>
      <c r="L9" s="90" t="str">
        <f t="shared" si="1"/>
        <v/>
      </c>
      <c r="M9" s="90" t="str">
        <f t="shared" si="0"/>
        <v/>
      </c>
      <c r="N9" s="100" t="str" cm="1">
        <f t="array" ref="N9">IFERROR(_xlfn.TEXTJOIN("
",TRUE,_xlfn.XLOOKUP(_xlfn.TEXTSPLIT(K9,"
"),
tbl_Lookup_DEIR[ID (DEIR Lookup)],
tbl_Lookup_DEIR[Name (DEIR Lookup)],
"")),"")</f>
        <v/>
      </c>
      <c r="O9" s="100" t="str" cm="1">
        <f t="array" ref="O9">IFERROR(_xlfn.TEXTJOIN("
",TRUE,_xlfn.XLOOKUP(_xlfn.TEXTSPLIT(K9,"
"),
tbl_Lookup_DEIR[ID (DEIR Lookup)],
tbl_Lookup_DEIR[Uniclass PM Level 3 Classification (DEIR Lookup)],
"")),"")</f>
        <v/>
      </c>
      <c r="P9" s="78"/>
      <c r="Q9" s="101"/>
      <c r="R9" s="101"/>
      <c r="S9" s="102"/>
      <c r="T9" s="101"/>
      <c r="U9" s="101"/>
      <c r="V9" s="102"/>
      <c r="W9" s="101"/>
      <c r="X9" s="101"/>
      <c r="Y9" s="102"/>
      <c r="Z9" s="101"/>
      <c r="AA9" s="101"/>
      <c r="AB9" s="102"/>
      <c r="AC9" s="101"/>
      <c r="AD9" s="101"/>
      <c r="AE9" s="102"/>
      <c r="AF9" s="101"/>
      <c r="AG9" s="101"/>
      <c r="AH9" s="102"/>
      <c r="AI9" s="101"/>
      <c r="AJ9" s="101"/>
      <c r="AK9" s="102"/>
      <c r="AL9" s="101"/>
      <c r="AM9" s="101"/>
      <c r="AN9" s="102"/>
      <c r="AO9" s="101"/>
      <c r="AP9" s="101"/>
      <c r="AQ9" s="103"/>
    </row>
    <row r="10" spans="2:43" x14ac:dyDescent="0.35">
      <c r="B10" s="100" t="str" cm="1">
        <f t="array" aca="1" ref="B10" ca="1">_xlfn.TEXTAFTER(CELL("filename",A8),"]")</f>
        <v>09_TIDP</v>
      </c>
      <c r="C10" s="90" t="str" cm="1">
        <f t="array" ref="C10">tbL_Input_Project[Project Code]</f>
        <v>ABC1234</v>
      </c>
      <c r="D10" s="90" t="str">
        <f>INDEX(tbL_Input_Originator[],
MATCH("09_TIDP",tbL_Input_Originator[Worksheet]),
MATCH("Originator Code",tbL_Input_Originator[#Headers])
)</f>
        <v>TBC</v>
      </c>
      <c r="E10" s="87"/>
      <c r="F10" s="87"/>
      <c r="G10" s="87"/>
      <c r="H10" s="87"/>
      <c r="I10" s="87"/>
      <c r="J10" s="87"/>
      <c r="K10" s="94"/>
      <c r="L10" s="90" t="str">
        <f t="shared" si="1"/>
        <v/>
      </c>
      <c r="M10" s="90" t="str">
        <f t="shared" si="0"/>
        <v/>
      </c>
      <c r="N10" s="100" t="str" cm="1">
        <f t="array" ref="N10">IFERROR(_xlfn.TEXTJOIN("
",TRUE,_xlfn.XLOOKUP(_xlfn.TEXTSPLIT(K10,"
"),
tbl_Lookup_DEIR[ID (DEIR Lookup)],
tbl_Lookup_DEIR[Name (DEIR Lookup)],
"")),"")</f>
        <v/>
      </c>
      <c r="O10" s="100" t="str" cm="1">
        <f t="array" ref="O10">IFERROR(_xlfn.TEXTJOIN("
",TRUE,_xlfn.XLOOKUP(_xlfn.TEXTSPLIT(K10,"
"),
tbl_Lookup_DEIR[ID (DEIR Lookup)],
tbl_Lookup_DEIR[Uniclass PM Level 3 Classification (DEIR Lookup)],
"")),"")</f>
        <v/>
      </c>
      <c r="P10" s="78"/>
      <c r="Q10" s="101"/>
      <c r="R10" s="101"/>
      <c r="S10" s="102"/>
      <c r="T10" s="101"/>
      <c r="U10" s="101"/>
      <c r="V10" s="102"/>
      <c r="W10" s="101"/>
      <c r="X10" s="101"/>
      <c r="Y10" s="102"/>
      <c r="Z10" s="101"/>
      <c r="AA10" s="101"/>
      <c r="AB10" s="102"/>
      <c r="AC10" s="101"/>
      <c r="AD10" s="101"/>
      <c r="AE10" s="102"/>
      <c r="AF10" s="101"/>
      <c r="AG10" s="101"/>
      <c r="AH10" s="102"/>
      <c r="AI10" s="101"/>
      <c r="AJ10" s="101"/>
      <c r="AK10" s="102"/>
      <c r="AL10" s="101"/>
      <c r="AM10" s="101"/>
      <c r="AN10" s="102"/>
      <c r="AO10" s="101"/>
      <c r="AP10" s="101"/>
      <c r="AQ10" s="103"/>
    </row>
    <row r="11" spans="2:43" x14ac:dyDescent="0.35">
      <c r="B11" s="100" t="str" cm="1">
        <f t="array" aca="1" ref="B11" ca="1">_xlfn.TEXTAFTER(CELL("filename",A9),"]")</f>
        <v>09_TIDP</v>
      </c>
      <c r="C11" s="90" t="str" cm="1">
        <f t="array" ref="C11">tbL_Input_Project[Project Code]</f>
        <v>ABC1234</v>
      </c>
      <c r="D11" s="90" t="str">
        <f>INDEX(tbL_Input_Originator[],
MATCH("09_TIDP",tbL_Input_Originator[Worksheet]),
MATCH("Originator Code",tbL_Input_Originator[#Headers])
)</f>
        <v>TBC</v>
      </c>
      <c r="E11" s="87"/>
      <c r="F11" s="87"/>
      <c r="G11" s="87"/>
      <c r="H11" s="87"/>
      <c r="I11" s="87"/>
      <c r="J11" s="87"/>
      <c r="K11" s="94"/>
      <c r="L11" s="90" t="str">
        <f t="shared" si="1"/>
        <v/>
      </c>
      <c r="M11" s="90" t="str">
        <f t="shared" si="0"/>
        <v/>
      </c>
      <c r="N11" s="100" t="str" cm="1">
        <f t="array" ref="N11">IFERROR(_xlfn.TEXTJOIN("
",TRUE,_xlfn.XLOOKUP(_xlfn.TEXTSPLIT(K11,"
"),
tbl_Lookup_DEIR[ID (DEIR Lookup)],
tbl_Lookup_DEIR[Name (DEIR Lookup)],
"")),"")</f>
        <v/>
      </c>
      <c r="O11" s="100" t="str" cm="1">
        <f t="array" ref="O11">IFERROR(_xlfn.TEXTJOIN("
",TRUE,_xlfn.XLOOKUP(_xlfn.TEXTSPLIT(K11,"
"),
tbl_Lookup_DEIR[ID (DEIR Lookup)],
tbl_Lookup_DEIR[Uniclass PM Level 3 Classification (DEIR Lookup)],
"")),"")</f>
        <v/>
      </c>
      <c r="P11" s="78"/>
      <c r="Q11" s="101"/>
      <c r="R11" s="101"/>
      <c r="S11" s="102"/>
      <c r="T11" s="101"/>
      <c r="U11" s="101"/>
      <c r="V11" s="102"/>
      <c r="W11" s="101"/>
      <c r="X11" s="101"/>
      <c r="Y11" s="102"/>
      <c r="Z11" s="101"/>
      <c r="AA11" s="101"/>
      <c r="AB11" s="102"/>
      <c r="AC11" s="101"/>
      <c r="AD11" s="101"/>
      <c r="AE11" s="102"/>
      <c r="AF11" s="101"/>
      <c r="AG11" s="101"/>
      <c r="AH11" s="102"/>
      <c r="AI11" s="101"/>
      <c r="AJ11" s="101"/>
      <c r="AK11" s="102"/>
      <c r="AL11" s="101"/>
      <c r="AM11" s="101"/>
      <c r="AN11" s="102"/>
      <c r="AO11" s="101"/>
      <c r="AP11" s="101"/>
      <c r="AQ11" s="103"/>
    </row>
    <row r="12" spans="2:43" x14ac:dyDescent="0.35">
      <c r="B12" s="100" t="str" cm="1">
        <f t="array" aca="1" ref="B12" ca="1">_xlfn.TEXTAFTER(CELL("filename",A10),"]")</f>
        <v>09_TIDP</v>
      </c>
      <c r="C12" s="90" t="str" cm="1">
        <f t="array" ref="C12">tbL_Input_Project[Project Code]</f>
        <v>ABC1234</v>
      </c>
      <c r="D12" s="90" t="str">
        <f>INDEX(tbL_Input_Originator[],
MATCH("09_TIDP",tbL_Input_Originator[Worksheet]),
MATCH("Originator Code",tbL_Input_Originator[#Headers])
)</f>
        <v>TBC</v>
      </c>
      <c r="E12" s="87"/>
      <c r="F12" s="87"/>
      <c r="G12" s="87"/>
      <c r="H12" s="87"/>
      <c r="I12" s="87"/>
      <c r="J12" s="87"/>
      <c r="K12" s="94"/>
      <c r="L12" s="90" t="str">
        <f t="shared" si="1"/>
        <v/>
      </c>
      <c r="M12" s="90" t="str">
        <f t="shared" si="0"/>
        <v/>
      </c>
      <c r="N12" s="100" t="str" cm="1">
        <f t="array" ref="N12">IFERROR(_xlfn.TEXTJOIN("
",TRUE,_xlfn.XLOOKUP(_xlfn.TEXTSPLIT(K12,"
"),
tbl_Lookup_DEIR[ID (DEIR Lookup)],
tbl_Lookup_DEIR[Name (DEIR Lookup)],
"")),"")</f>
        <v/>
      </c>
      <c r="O12" s="100" t="str" cm="1">
        <f t="array" ref="O12">IFERROR(_xlfn.TEXTJOIN("
",TRUE,_xlfn.XLOOKUP(_xlfn.TEXTSPLIT(K12,"
"),
tbl_Lookup_DEIR[ID (DEIR Lookup)],
tbl_Lookup_DEIR[Uniclass PM Level 3 Classification (DEIR Lookup)],
"")),"")</f>
        <v/>
      </c>
      <c r="P12" s="78"/>
      <c r="Q12" s="101"/>
      <c r="R12" s="101"/>
      <c r="S12" s="102"/>
      <c r="T12" s="101"/>
      <c r="U12" s="101"/>
      <c r="V12" s="102"/>
      <c r="W12" s="101"/>
      <c r="X12" s="101"/>
      <c r="Y12" s="102"/>
      <c r="Z12" s="101"/>
      <c r="AA12" s="101"/>
      <c r="AB12" s="102"/>
      <c r="AC12" s="101"/>
      <c r="AD12" s="101"/>
      <c r="AE12" s="102"/>
      <c r="AF12" s="101"/>
      <c r="AG12" s="101"/>
      <c r="AH12" s="102"/>
      <c r="AI12" s="101"/>
      <c r="AJ12" s="101"/>
      <c r="AK12" s="102"/>
      <c r="AL12" s="101"/>
      <c r="AM12" s="101"/>
      <c r="AN12" s="102"/>
      <c r="AO12" s="101"/>
      <c r="AP12" s="101"/>
      <c r="AQ12" s="103"/>
    </row>
    <row r="13" spans="2:43" x14ac:dyDescent="0.35">
      <c r="B13" s="100" t="str" cm="1">
        <f t="array" aca="1" ref="B13" ca="1">_xlfn.TEXTAFTER(CELL("filename",A11),"]")</f>
        <v>09_TIDP</v>
      </c>
      <c r="C13" s="90" t="str" cm="1">
        <f t="array" ref="C13">tbL_Input_Project[Project Code]</f>
        <v>ABC1234</v>
      </c>
      <c r="D13" s="90" t="str">
        <f>INDEX(tbL_Input_Originator[],
MATCH("09_TIDP",tbL_Input_Originator[Worksheet]),
MATCH("Originator Code",tbL_Input_Originator[#Headers])
)</f>
        <v>TBC</v>
      </c>
      <c r="E13" s="87"/>
      <c r="F13" s="87"/>
      <c r="G13" s="87"/>
      <c r="H13" s="87"/>
      <c r="I13" s="87"/>
      <c r="J13" s="87"/>
      <c r="K13" s="94"/>
      <c r="L13" s="90" t="str">
        <f t="shared" si="1"/>
        <v/>
      </c>
      <c r="M13" s="90" t="str">
        <f t="shared" si="0"/>
        <v/>
      </c>
      <c r="N13" s="100" t="str" cm="1">
        <f t="array" ref="N13">IFERROR(_xlfn.TEXTJOIN("
",TRUE,_xlfn.XLOOKUP(_xlfn.TEXTSPLIT(K13,"
"),
tbl_Lookup_DEIR[ID (DEIR Lookup)],
tbl_Lookup_DEIR[Name (DEIR Lookup)],
"")),"")</f>
        <v/>
      </c>
      <c r="O13" s="100" t="str" cm="1">
        <f t="array" ref="O13">IFERROR(_xlfn.TEXTJOIN("
",TRUE,_xlfn.XLOOKUP(_xlfn.TEXTSPLIT(K13,"
"),
tbl_Lookup_DEIR[ID (DEIR Lookup)],
tbl_Lookup_DEIR[Uniclass PM Level 3 Classification (DEIR Lookup)],
"")),"")</f>
        <v/>
      </c>
      <c r="P13" s="78"/>
      <c r="Q13" s="101"/>
      <c r="R13" s="101"/>
      <c r="S13" s="102"/>
      <c r="T13" s="101"/>
      <c r="U13" s="101"/>
      <c r="V13" s="102"/>
      <c r="W13" s="101"/>
      <c r="X13" s="101"/>
      <c r="Y13" s="102"/>
      <c r="Z13" s="101"/>
      <c r="AA13" s="101"/>
      <c r="AB13" s="102"/>
      <c r="AC13" s="101"/>
      <c r="AD13" s="101"/>
      <c r="AE13" s="102"/>
      <c r="AF13" s="101"/>
      <c r="AG13" s="101"/>
      <c r="AH13" s="102"/>
      <c r="AI13" s="101"/>
      <c r="AJ13" s="101"/>
      <c r="AK13" s="102"/>
      <c r="AL13" s="101"/>
      <c r="AM13" s="101"/>
      <c r="AN13" s="102"/>
      <c r="AO13" s="101"/>
      <c r="AP13" s="101"/>
      <c r="AQ13" s="103"/>
    </row>
    <row r="14" spans="2:43" x14ac:dyDescent="0.35">
      <c r="B14" s="100" t="str" cm="1">
        <f t="array" aca="1" ref="B14" ca="1">_xlfn.TEXTAFTER(CELL("filename",A12),"]")</f>
        <v>09_TIDP</v>
      </c>
      <c r="C14" s="90" t="str" cm="1">
        <f t="array" ref="C14">tbL_Input_Project[Project Code]</f>
        <v>ABC1234</v>
      </c>
      <c r="D14" s="90" t="str">
        <f>INDEX(tbL_Input_Originator[],
MATCH("09_TIDP",tbL_Input_Originator[Worksheet]),
MATCH("Originator Code",tbL_Input_Originator[#Headers])
)</f>
        <v>TBC</v>
      </c>
      <c r="E14" s="87"/>
      <c r="F14" s="87"/>
      <c r="G14" s="87"/>
      <c r="H14" s="87"/>
      <c r="I14" s="87"/>
      <c r="J14" s="87"/>
      <c r="K14" s="94"/>
      <c r="L14" s="90" t="str">
        <f t="shared" si="1"/>
        <v/>
      </c>
      <c r="M14" s="90" t="str">
        <f t="shared" si="0"/>
        <v/>
      </c>
      <c r="N14" s="100" t="str" cm="1">
        <f t="array" ref="N14">IFERROR(_xlfn.TEXTJOIN("
",TRUE,_xlfn.XLOOKUP(_xlfn.TEXTSPLIT(K14,"
"),
tbl_Lookup_DEIR[ID (DEIR Lookup)],
tbl_Lookup_DEIR[Name (DEIR Lookup)],
"")),"")</f>
        <v/>
      </c>
      <c r="O14" s="100" t="str" cm="1">
        <f t="array" ref="O14">IFERROR(_xlfn.TEXTJOIN("
",TRUE,_xlfn.XLOOKUP(_xlfn.TEXTSPLIT(K14,"
"),
tbl_Lookup_DEIR[ID (DEIR Lookup)],
tbl_Lookup_DEIR[Uniclass PM Level 3 Classification (DEIR Lookup)],
"")),"")</f>
        <v/>
      </c>
      <c r="P14" s="78"/>
      <c r="Q14" s="101"/>
      <c r="R14" s="101"/>
      <c r="S14" s="102"/>
      <c r="T14" s="101"/>
      <c r="U14" s="101"/>
      <c r="V14" s="102"/>
      <c r="W14" s="101"/>
      <c r="X14" s="101"/>
      <c r="Y14" s="102"/>
      <c r="Z14" s="101"/>
      <c r="AA14" s="101"/>
      <c r="AB14" s="102"/>
      <c r="AC14" s="101"/>
      <c r="AD14" s="101"/>
      <c r="AE14" s="102"/>
      <c r="AF14" s="101"/>
      <c r="AG14" s="101"/>
      <c r="AH14" s="102"/>
      <c r="AI14" s="101"/>
      <c r="AJ14" s="101"/>
      <c r="AK14" s="102"/>
      <c r="AL14" s="101"/>
      <c r="AM14" s="101"/>
      <c r="AN14" s="102"/>
      <c r="AO14" s="101"/>
      <c r="AP14" s="101"/>
      <c r="AQ14" s="103"/>
    </row>
    <row r="15" spans="2:43" x14ac:dyDescent="0.35">
      <c r="B15" s="100" t="str" cm="1">
        <f t="array" aca="1" ref="B15" ca="1">_xlfn.TEXTAFTER(CELL("filename",A13),"]")</f>
        <v>09_TIDP</v>
      </c>
      <c r="C15" s="90" t="str" cm="1">
        <f t="array" ref="C15">tbL_Input_Project[Project Code]</f>
        <v>ABC1234</v>
      </c>
      <c r="D15" s="90" t="str">
        <f>INDEX(tbL_Input_Originator[],
MATCH("09_TIDP",tbL_Input_Originator[Worksheet]),
MATCH("Originator Code",tbL_Input_Originator[#Headers])
)</f>
        <v>TBC</v>
      </c>
      <c r="E15" s="87"/>
      <c r="F15" s="87"/>
      <c r="G15" s="87"/>
      <c r="H15" s="87"/>
      <c r="I15" s="87"/>
      <c r="J15" s="87"/>
      <c r="K15" s="94"/>
      <c r="L15" s="90" t="str">
        <f t="shared" si="1"/>
        <v/>
      </c>
      <c r="M15" s="90" t="str">
        <f t="shared" si="0"/>
        <v/>
      </c>
      <c r="N15" s="100" t="str" cm="1">
        <f t="array" ref="N15">IFERROR(_xlfn.TEXTJOIN("
",TRUE,_xlfn.XLOOKUP(_xlfn.TEXTSPLIT(K15,"
"),
tbl_Lookup_DEIR[ID (DEIR Lookup)],
tbl_Lookup_DEIR[Name (DEIR Lookup)],
"")),"")</f>
        <v/>
      </c>
      <c r="O15" s="100" t="str" cm="1">
        <f t="array" ref="O15">IFERROR(_xlfn.TEXTJOIN("
",TRUE,_xlfn.XLOOKUP(_xlfn.TEXTSPLIT(K15,"
"),
tbl_Lookup_DEIR[ID (DEIR Lookup)],
tbl_Lookup_DEIR[Uniclass PM Level 3 Classification (DEIR Lookup)],
"")),"")</f>
        <v/>
      </c>
      <c r="P15" s="78"/>
      <c r="Q15" s="101"/>
      <c r="R15" s="101"/>
      <c r="S15" s="102"/>
      <c r="T15" s="101"/>
      <c r="U15" s="101"/>
      <c r="V15" s="102"/>
      <c r="W15" s="101"/>
      <c r="X15" s="101"/>
      <c r="Y15" s="102"/>
      <c r="Z15" s="101"/>
      <c r="AA15" s="101"/>
      <c r="AB15" s="102"/>
      <c r="AC15" s="101"/>
      <c r="AD15" s="101"/>
      <c r="AE15" s="102"/>
      <c r="AF15" s="101"/>
      <c r="AG15" s="101"/>
      <c r="AH15" s="102"/>
      <c r="AI15" s="101"/>
      <c r="AJ15" s="101"/>
      <c r="AK15" s="102"/>
      <c r="AL15" s="101"/>
      <c r="AM15" s="101"/>
      <c r="AN15" s="102"/>
      <c r="AO15" s="101"/>
      <c r="AP15" s="101"/>
      <c r="AQ15" s="103"/>
    </row>
    <row r="16" spans="2:43" x14ac:dyDescent="0.35">
      <c r="B16" s="100" t="str" cm="1">
        <f t="array" aca="1" ref="B16" ca="1">_xlfn.TEXTAFTER(CELL("filename",A14),"]")</f>
        <v>09_TIDP</v>
      </c>
      <c r="C16" s="90" t="str" cm="1">
        <f t="array" ref="C16">tbL_Input_Project[Project Code]</f>
        <v>ABC1234</v>
      </c>
      <c r="D16" s="90" t="str">
        <f>INDEX(tbL_Input_Originator[],
MATCH("09_TIDP",tbL_Input_Originator[Worksheet]),
MATCH("Originator Code",tbL_Input_Originator[#Headers])
)</f>
        <v>TBC</v>
      </c>
      <c r="E16" s="87"/>
      <c r="F16" s="87"/>
      <c r="G16" s="87"/>
      <c r="H16" s="87"/>
      <c r="I16" s="87"/>
      <c r="J16" s="87"/>
      <c r="K16" s="94"/>
      <c r="L16" s="90" t="str">
        <f t="shared" si="1"/>
        <v/>
      </c>
      <c r="M16" s="90" t="str">
        <f t="shared" si="0"/>
        <v/>
      </c>
      <c r="N16" s="100" t="str" cm="1">
        <f t="array" ref="N16">IFERROR(_xlfn.TEXTJOIN("
",TRUE,_xlfn.XLOOKUP(_xlfn.TEXTSPLIT(K16,"
"),
tbl_Lookup_DEIR[ID (DEIR Lookup)],
tbl_Lookup_DEIR[Name (DEIR Lookup)],
"")),"")</f>
        <v/>
      </c>
      <c r="O16" s="100" t="str" cm="1">
        <f t="array" ref="O16">IFERROR(_xlfn.TEXTJOIN("
",TRUE,_xlfn.XLOOKUP(_xlfn.TEXTSPLIT(K16,"
"),
tbl_Lookup_DEIR[ID (DEIR Lookup)],
tbl_Lookup_DEIR[Uniclass PM Level 3 Classification (DEIR Lookup)],
"")),"")</f>
        <v/>
      </c>
      <c r="P16" s="78"/>
      <c r="Q16" s="101"/>
      <c r="R16" s="101"/>
      <c r="S16" s="102"/>
      <c r="T16" s="101"/>
      <c r="U16" s="101"/>
      <c r="V16" s="102"/>
      <c r="W16" s="101"/>
      <c r="X16" s="101"/>
      <c r="Y16" s="102"/>
      <c r="Z16" s="101"/>
      <c r="AA16" s="101"/>
      <c r="AB16" s="102"/>
      <c r="AC16" s="101"/>
      <c r="AD16" s="101"/>
      <c r="AE16" s="102"/>
      <c r="AF16" s="101"/>
      <c r="AG16" s="101"/>
      <c r="AH16" s="102"/>
      <c r="AI16" s="101"/>
      <c r="AJ16" s="101"/>
      <c r="AK16" s="102"/>
      <c r="AL16" s="101"/>
      <c r="AM16" s="101"/>
      <c r="AN16" s="102"/>
      <c r="AO16" s="101"/>
      <c r="AP16" s="101"/>
      <c r="AQ16" s="103"/>
    </row>
    <row r="17" spans="2:43" x14ac:dyDescent="0.35">
      <c r="B17" s="100" t="str" cm="1">
        <f t="array" aca="1" ref="B17" ca="1">_xlfn.TEXTAFTER(CELL("filename",A15),"]")</f>
        <v>09_TIDP</v>
      </c>
      <c r="C17" s="90" t="str" cm="1">
        <f t="array" ref="C17">tbL_Input_Project[Project Code]</f>
        <v>ABC1234</v>
      </c>
      <c r="D17" s="90" t="str">
        <f>INDEX(tbL_Input_Originator[],
MATCH("09_TIDP",tbL_Input_Originator[Worksheet]),
MATCH("Originator Code",tbL_Input_Originator[#Headers])
)</f>
        <v>TBC</v>
      </c>
      <c r="E17" s="87"/>
      <c r="F17" s="87"/>
      <c r="G17" s="87"/>
      <c r="H17" s="87"/>
      <c r="I17" s="87"/>
      <c r="J17" s="87"/>
      <c r="K17" s="94"/>
      <c r="L17" s="90" t="str">
        <f t="shared" si="1"/>
        <v/>
      </c>
      <c r="M17" s="90" t="str">
        <f t="shared" si="0"/>
        <v/>
      </c>
      <c r="N17" s="100" t="str" cm="1">
        <f t="array" ref="N17">IFERROR(_xlfn.TEXTJOIN("
",TRUE,_xlfn.XLOOKUP(_xlfn.TEXTSPLIT(K17,"
"),
tbl_Lookup_DEIR[ID (DEIR Lookup)],
tbl_Lookup_DEIR[Name (DEIR Lookup)],
"")),"")</f>
        <v/>
      </c>
      <c r="O17" s="100" t="str" cm="1">
        <f t="array" ref="O17">IFERROR(_xlfn.TEXTJOIN("
",TRUE,_xlfn.XLOOKUP(_xlfn.TEXTSPLIT(K17,"
"),
tbl_Lookup_DEIR[ID (DEIR Lookup)],
tbl_Lookup_DEIR[Uniclass PM Level 3 Classification (DEIR Lookup)],
"")),"")</f>
        <v/>
      </c>
      <c r="P17" s="78"/>
      <c r="Q17" s="101"/>
      <c r="R17" s="101"/>
      <c r="S17" s="102"/>
      <c r="T17" s="101"/>
      <c r="U17" s="101"/>
      <c r="V17" s="102"/>
      <c r="W17" s="101"/>
      <c r="X17" s="101"/>
      <c r="Y17" s="102"/>
      <c r="Z17" s="101"/>
      <c r="AA17" s="101"/>
      <c r="AB17" s="102"/>
      <c r="AC17" s="101"/>
      <c r="AD17" s="101"/>
      <c r="AE17" s="102"/>
      <c r="AF17" s="101"/>
      <c r="AG17" s="101"/>
      <c r="AH17" s="102"/>
      <c r="AI17" s="101"/>
      <c r="AJ17" s="101"/>
      <c r="AK17" s="102"/>
      <c r="AL17" s="101"/>
      <c r="AM17" s="101"/>
      <c r="AN17" s="102"/>
      <c r="AO17" s="101"/>
      <c r="AP17" s="101"/>
      <c r="AQ17" s="103"/>
    </row>
    <row r="18" spans="2:43" x14ac:dyDescent="0.35">
      <c r="B18" s="100" t="str" cm="1">
        <f t="array" aca="1" ref="B18" ca="1">_xlfn.TEXTAFTER(CELL("filename",A16),"]")</f>
        <v>09_TIDP</v>
      </c>
      <c r="C18" s="90" t="str" cm="1">
        <f t="array" ref="C18">tbL_Input_Project[Project Code]</f>
        <v>ABC1234</v>
      </c>
      <c r="D18" s="90" t="str">
        <f>INDEX(tbL_Input_Originator[],
MATCH("09_TIDP",tbL_Input_Originator[Worksheet]),
MATCH("Originator Code",tbL_Input_Originator[#Headers])
)</f>
        <v>TBC</v>
      </c>
      <c r="E18" s="87"/>
      <c r="F18" s="87"/>
      <c r="G18" s="87"/>
      <c r="H18" s="87"/>
      <c r="I18" s="87"/>
      <c r="J18" s="87"/>
      <c r="K18" s="94"/>
      <c r="L18" s="90" t="str">
        <f t="shared" si="1"/>
        <v/>
      </c>
      <c r="M18" s="90" t="str">
        <f t="shared" si="0"/>
        <v/>
      </c>
      <c r="N18" s="100" t="str" cm="1">
        <f t="array" ref="N18">IFERROR(_xlfn.TEXTJOIN("
",TRUE,_xlfn.XLOOKUP(_xlfn.TEXTSPLIT(K18,"
"),
tbl_Lookup_DEIR[ID (DEIR Lookup)],
tbl_Lookup_DEIR[Name (DEIR Lookup)],
"")),"")</f>
        <v/>
      </c>
      <c r="O18" s="100" t="str" cm="1">
        <f t="array" ref="O18">IFERROR(_xlfn.TEXTJOIN("
",TRUE,_xlfn.XLOOKUP(_xlfn.TEXTSPLIT(K18,"
"),
tbl_Lookup_DEIR[ID (DEIR Lookup)],
tbl_Lookup_DEIR[Uniclass PM Level 3 Classification (DEIR Lookup)],
"")),"")</f>
        <v/>
      </c>
      <c r="P18" s="78"/>
      <c r="Q18" s="101"/>
      <c r="R18" s="101"/>
      <c r="S18" s="102"/>
      <c r="T18" s="101"/>
      <c r="U18" s="101"/>
      <c r="V18" s="102"/>
      <c r="W18" s="101"/>
      <c r="X18" s="101"/>
      <c r="Y18" s="102"/>
      <c r="Z18" s="101"/>
      <c r="AA18" s="101"/>
      <c r="AB18" s="102"/>
      <c r="AC18" s="101"/>
      <c r="AD18" s="101"/>
      <c r="AE18" s="102"/>
      <c r="AF18" s="101"/>
      <c r="AG18" s="101"/>
      <c r="AH18" s="102"/>
      <c r="AI18" s="101"/>
      <c r="AJ18" s="101"/>
      <c r="AK18" s="102"/>
      <c r="AL18" s="101"/>
      <c r="AM18" s="101"/>
      <c r="AN18" s="102"/>
      <c r="AO18" s="101"/>
      <c r="AP18" s="101"/>
      <c r="AQ18" s="103"/>
    </row>
    <row r="19" spans="2:43" x14ac:dyDescent="0.35">
      <c r="B19" s="100" t="str" cm="1">
        <f t="array" aca="1" ref="B19" ca="1">_xlfn.TEXTAFTER(CELL("filename",A17),"]")</f>
        <v>09_TIDP</v>
      </c>
      <c r="C19" s="90" t="str" cm="1">
        <f t="array" ref="C19">tbL_Input_Project[Project Code]</f>
        <v>ABC1234</v>
      </c>
      <c r="D19" s="90" t="str">
        <f>INDEX(tbL_Input_Originator[],
MATCH("09_TIDP",tbL_Input_Originator[Worksheet]),
MATCH("Originator Code",tbL_Input_Originator[#Headers])
)</f>
        <v>TBC</v>
      </c>
      <c r="E19" s="87"/>
      <c r="F19" s="87"/>
      <c r="G19" s="87"/>
      <c r="H19" s="87"/>
      <c r="I19" s="87"/>
      <c r="J19" s="87"/>
      <c r="K19" s="94"/>
      <c r="L19" s="90" t="str">
        <f t="shared" si="1"/>
        <v/>
      </c>
      <c r="M19" s="90" t="str">
        <f t="shared" si="0"/>
        <v/>
      </c>
      <c r="N19" s="100" t="str" cm="1">
        <f t="array" ref="N19">IFERROR(_xlfn.TEXTJOIN("
",TRUE,_xlfn.XLOOKUP(_xlfn.TEXTSPLIT(K19,"
"),
tbl_Lookup_DEIR[ID (DEIR Lookup)],
tbl_Lookup_DEIR[Name (DEIR Lookup)],
"")),"")</f>
        <v/>
      </c>
      <c r="O19" s="100" t="str" cm="1">
        <f t="array" ref="O19">IFERROR(_xlfn.TEXTJOIN("
",TRUE,_xlfn.XLOOKUP(_xlfn.TEXTSPLIT(K19,"
"),
tbl_Lookup_DEIR[ID (DEIR Lookup)],
tbl_Lookup_DEIR[Uniclass PM Level 3 Classification (DEIR Lookup)],
"")),"")</f>
        <v/>
      </c>
      <c r="P19" s="78"/>
      <c r="Q19" s="101"/>
      <c r="R19" s="101"/>
      <c r="S19" s="102"/>
      <c r="T19" s="101"/>
      <c r="U19" s="101"/>
      <c r="V19" s="102"/>
      <c r="W19" s="101"/>
      <c r="X19" s="101"/>
      <c r="Y19" s="102"/>
      <c r="Z19" s="101"/>
      <c r="AA19" s="101"/>
      <c r="AB19" s="102"/>
      <c r="AC19" s="101"/>
      <c r="AD19" s="101"/>
      <c r="AE19" s="102"/>
      <c r="AF19" s="101"/>
      <c r="AG19" s="101"/>
      <c r="AH19" s="102"/>
      <c r="AI19" s="101"/>
      <c r="AJ19" s="101"/>
      <c r="AK19" s="102"/>
      <c r="AL19" s="101"/>
      <c r="AM19" s="101"/>
      <c r="AN19" s="102"/>
      <c r="AO19" s="101"/>
      <c r="AP19" s="101"/>
      <c r="AQ19" s="103"/>
    </row>
    <row r="20" spans="2:43" x14ac:dyDescent="0.35">
      <c r="B20" s="100" t="str" cm="1">
        <f t="array" aca="1" ref="B20" ca="1">_xlfn.TEXTAFTER(CELL("filename",A18),"]")</f>
        <v>09_TIDP</v>
      </c>
      <c r="C20" s="90" t="str" cm="1">
        <f t="array" ref="C20">tbL_Input_Project[Project Code]</f>
        <v>ABC1234</v>
      </c>
      <c r="D20" s="90" t="str">
        <f>INDEX(tbL_Input_Originator[],
MATCH("09_TIDP",tbL_Input_Originator[Worksheet]),
MATCH("Originator Code",tbL_Input_Originator[#Headers])
)</f>
        <v>TBC</v>
      </c>
      <c r="E20" s="87"/>
      <c r="F20" s="87"/>
      <c r="G20" s="87"/>
      <c r="H20" s="87"/>
      <c r="I20" s="87"/>
      <c r="J20" s="87"/>
      <c r="K20" s="94"/>
      <c r="L20" s="90" t="str">
        <f t="shared" si="1"/>
        <v/>
      </c>
      <c r="M20" s="90" t="str">
        <f t="shared" si="0"/>
        <v/>
      </c>
      <c r="N20" s="100" t="str" cm="1">
        <f t="array" ref="N20">IFERROR(_xlfn.TEXTJOIN("
",TRUE,_xlfn.XLOOKUP(_xlfn.TEXTSPLIT(K20,"
"),
tbl_Lookup_DEIR[ID (DEIR Lookup)],
tbl_Lookup_DEIR[Name (DEIR Lookup)],
"")),"")</f>
        <v/>
      </c>
      <c r="O20" s="100" t="str" cm="1">
        <f t="array" ref="O20">IFERROR(_xlfn.TEXTJOIN("
",TRUE,_xlfn.XLOOKUP(_xlfn.TEXTSPLIT(K20,"
"),
tbl_Lookup_DEIR[ID (DEIR Lookup)],
tbl_Lookup_DEIR[Uniclass PM Level 3 Classification (DEIR Lookup)],
"")),"")</f>
        <v/>
      </c>
      <c r="P20" s="78"/>
      <c r="Q20" s="101"/>
      <c r="R20" s="101"/>
      <c r="S20" s="102"/>
      <c r="T20" s="101"/>
      <c r="U20" s="101"/>
      <c r="V20" s="102"/>
      <c r="W20" s="101"/>
      <c r="X20" s="101"/>
      <c r="Y20" s="102"/>
      <c r="Z20" s="101"/>
      <c r="AA20" s="101"/>
      <c r="AB20" s="102"/>
      <c r="AC20" s="101"/>
      <c r="AD20" s="101"/>
      <c r="AE20" s="102"/>
      <c r="AF20" s="101"/>
      <c r="AG20" s="101"/>
      <c r="AH20" s="102"/>
      <c r="AI20" s="101"/>
      <c r="AJ20" s="101"/>
      <c r="AK20" s="102"/>
      <c r="AL20" s="101"/>
      <c r="AM20" s="101"/>
      <c r="AN20" s="102"/>
      <c r="AO20" s="101"/>
      <c r="AP20" s="101"/>
      <c r="AQ20" s="103"/>
    </row>
    <row r="21" spans="2:43" x14ac:dyDescent="0.35">
      <c r="B21" s="100" t="str" cm="1">
        <f t="array" aca="1" ref="B21" ca="1">_xlfn.TEXTAFTER(CELL("filename",A19),"]")</f>
        <v>09_TIDP</v>
      </c>
      <c r="C21" s="90" t="str" cm="1">
        <f t="array" ref="C21">tbL_Input_Project[Project Code]</f>
        <v>ABC1234</v>
      </c>
      <c r="D21" s="90" t="str">
        <f>INDEX(tbL_Input_Originator[],
MATCH("09_TIDP",tbL_Input_Originator[Worksheet]),
MATCH("Originator Code",tbL_Input_Originator[#Headers])
)</f>
        <v>TBC</v>
      </c>
      <c r="E21" s="87"/>
      <c r="F21" s="87"/>
      <c r="G21" s="87"/>
      <c r="H21" s="87"/>
      <c r="I21" s="87"/>
      <c r="J21" s="87"/>
      <c r="K21" s="94"/>
      <c r="L21" s="90" t="str">
        <f t="shared" si="1"/>
        <v/>
      </c>
      <c r="M21" s="90" t="str">
        <f t="shared" si="0"/>
        <v/>
      </c>
      <c r="N21" s="100" t="str" cm="1">
        <f t="array" ref="N21">IFERROR(_xlfn.TEXTJOIN("
",TRUE,_xlfn.XLOOKUP(_xlfn.TEXTSPLIT(K21,"
"),
tbl_Lookup_DEIR[ID (DEIR Lookup)],
tbl_Lookup_DEIR[Name (DEIR Lookup)],
"")),"")</f>
        <v/>
      </c>
      <c r="O21" s="100" t="str" cm="1">
        <f t="array" ref="O21">IFERROR(_xlfn.TEXTJOIN("
",TRUE,_xlfn.XLOOKUP(_xlfn.TEXTSPLIT(K21,"
"),
tbl_Lookup_DEIR[ID (DEIR Lookup)],
tbl_Lookup_DEIR[Uniclass PM Level 3 Classification (DEIR Lookup)],
"")),"")</f>
        <v/>
      </c>
      <c r="P21" s="78"/>
      <c r="Q21" s="101"/>
      <c r="R21" s="101"/>
      <c r="S21" s="102"/>
      <c r="T21" s="101"/>
      <c r="U21" s="101"/>
      <c r="V21" s="102"/>
      <c r="W21" s="101"/>
      <c r="X21" s="101"/>
      <c r="Y21" s="102"/>
      <c r="Z21" s="101"/>
      <c r="AA21" s="101"/>
      <c r="AB21" s="102"/>
      <c r="AC21" s="101"/>
      <c r="AD21" s="101"/>
      <c r="AE21" s="102"/>
      <c r="AF21" s="101"/>
      <c r="AG21" s="101"/>
      <c r="AH21" s="102"/>
      <c r="AI21" s="101"/>
      <c r="AJ21" s="101"/>
      <c r="AK21" s="102"/>
      <c r="AL21" s="101"/>
      <c r="AM21" s="101"/>
      <c r="AN21" s="102"/>
      <c r="AO21" s="101"/>
      <c r="AP21" s="101"/>
      <c r="AQ21" s="103"/>
    </row>
    <row r="22" spans="2:43" x14ac:dyDescent="0.35">
      <c r="B22" s="100" t="str" cm="1">
        <f t="array" aca="1" ref="B22" ca="1">_xlfn.TEXTAFTER(CELL("filename",A20),"]")</f>
        <v>09_TIDP</v>
      </c>
      <c r="C22" s="90" t="str" cm="1">
        <f t="array" ref="C22">tbL_Input_Project[Project Code]</f>
        <v>ABC1234</v>
      </c>
      <c r="D22" s="90" t="str">
        <f>INDEX(tbL_Input_Originator[],
MATCH("09_TIDP",tbL_Input_Originator[Worksheet]),
MATCH("Originator Code",tbL_Input_Originator[#Headers])
)</f>
        <v>TBC</v>
      </c>
      <c r="E22" s="87"/>
      <c r="F22" s="87"/>
      <c r="G22" s="87"/>
      <c r="H22" s="87"/>
      <c r="I22" s="87"/>
      <c r="J22" s="87"/>
      <c r="K22" s="94"/>
      <c r="L22" s="90" t="str">
        <f t="shared" si="1"/>
        <v/>
      </c>
      <c r="M22" s="90" t="str">
        <f t="shared" si="0"/>
        <v/>
      </c>
      <c r="N22" s="100" t="str" cm="1">
        <f t="array" ref="N22">IFERROR(_xlfn.TEXTJOIN("
",TRUE,_xlfn.XLOOKUP(_xlfn.TEXTSPLIT(K22,"
"),
tbl_Lookup_DEIR[ID (DEIR Lookup)],
tbl_Lookup_DEIR[Name (DEIR Lookup)],
"")),"")</f>
        <v/>
      </c>
      <c r="O22" s="100" t="str" cm="1">
        <f t="array" ref="O22">IFERROR(_xlfn.TEXTJOIN("
",TRUE,_xlfn.XLOOKUP(_xlfn.TEXTSPLIT(K22,"
"),
tbl_Lookup_DEIR[ID (DEIR Lookup)],
tbl_Lookup_DEIR[Uniclass PM Level 3 Classification (DEIR Lookup)],
"")),"")</f>
        <v/>
      </c>
      <c r="P22" s="78"/>
      <c r="Q22" s="101"/>
      <c r="R22" s="101"/>
      <c r="S22" s="102"/>
      <c r="T22" s="101"/>
      <c r="U22" s="101"/>
      <c r="V22" s="102"/>
      <c r="W22" s="101"/>
      <c r="X22" s="101"/>
      <c r="Y22" s="102"/>
      <c r="Z22" s="101"/>
      <c r="AA22" s="101"/>
      <c r="AB22" s="102"/>
      <c r="AC22" s="101"/>
      <c r="AD22" s="101"/>
      <c r="AE22" s="102"/>
      <c r="AF22" s="101"/>
      <c r="AG22" s="101"/>
      <c r="AH22" s="102"/>
      <c r="AI22" s="101"/>
      <c r="AJ22" s="101"/>
      <c r="AK22" s="102"/>
      <c r="AL22" s="101"/>
      <c r="AM22" s="101"/>
      <c r="AN22" s="102"/>
      <c r="AO22" s="101"/>
      <c r="AP22" s="101"/>
      <c r="AQ22" s="103"/>
    </row>
    <row r="23" spans="2:43" x14ac:dyDescent="0.35">
      <c r="B23" s="100" t="str" cm="1">
        <f t="array" aca="1" ref="B23" ca="1">_xlfn.TEXTAFTER(CELL("filename",A21),"]")</f>
        <v>09_TIDP</v>
      </c>
      <c r="C23" s="90" t="str" cm="1">
        <f t="array" ref="C23">tbL_Input_Project[Project Code]</f>
        <v>ABC1234</v>
      </c>
      <c r="D23" s="90" t="str">
        <f>INDEX(tbL_Input_Originator[],
MATCH("09_TIDP",tbL_Input_Originator[Worksheet]),
MATCH("Originator Code",tbL_Input_Originator[#Headers])
)</f>
        <v>TBC</v>
      </c>
      <c r="E23" s="87"/>
      <c r="F23" s="87"/>
      <c r="G23" s="87"/>
      <c r="H23" s="87"/>
      <c r="I23" s="87"/>
      <c r="J23" s="87"/>
      <c r="K23" s="94"/>
      <c r="L23" s="90" t="str">
        <f t="shared" si="1"/>
        <v/>
      </c>
      <c r="M23" s="90" t="str">
        <f t="shared" si="0"/>
        <v/>
      </c>
      <c r="N23" s="100" t="str" cm="1">
        <f t="array" ref="N23">IFERROR(_xlfn.TEXTJOIN("
",TRUE,_xlfn.XLOOKUP(_xlfn.TEXTSPLIT(K23,"
"),
tbl_Lookup_DEIR[ID (DEIR Lookup)],
tbl_Lookup_DEIR[Name (DEIR Lookup)],
"")),"")</f>
        <v/>
      </c>
      <c r="O23" s="100" t="str" cm="1">
        <f t="array" ref="O23">IFERROR(_xlfn.TEXTJOIN("
",TRUE,_xlfn.XLOOKUP(_xlfn.TEXTSPLIT(K23,"
"),
tbl_Lookup_DEIR[ID (DEIR Lookup)],
tbl_Lookup_DEIR[Uniclass PM Level 3 Classification (DEIR Lookup)],
"")),"")</f>
        <v/>
      </c>
      <c r="P23" s="78"/>
      <c r="Q23" s="101"/>
      <c r="R23" s="101"/>
      <c r="S23" s="102"/>
      <c r="T23" s="101"/>
      <c r="U23" s="101"/>
      <c r="V23" s="102"/>
      <c r="W23" s="101"/>
      <c r="X23" s="101"/>
      <c r="Y23" s="102"/>
      <c r="Z23" s="101"/>
      <c r="AA23" s="101"/>
      <c r="AB23" s="102"/>
      <c r="AC23" s="101"/>
      <c r="AD23" s="101"/>
      <c r="AE23" s="102"/>
      <c r="AF23" s="101"/>
      <c r="AG23" s="101"/>
      <c r="AH23" s="102"/>
      <c r="AI23" s="101"/>
      <c r="AJ23" s="101"/>
      <c r="AK23" s="102"/>
      <c r="AL23" s="101"/>
      <c r="AM23" s="101"/>
      <c r="AN23" s="102"/>
      <c r="AO23" s="101"/>
      <c r="AP23" s="101"/>
      <c r="AQ23" s="103"/>
    </row>
    <row r="24" spans="2:43" x14ac:dyDescent="0.35">
      <c r="B24" s="100" t="str" cm="1">
        <f t="array" aca="1" ref="B24" ca="1">_xlfn.TEXTAFTER(CELL("filename",A22),"]")</f>
        <v>09_TIDP</v>
      </c>
      <c r="C24" s="90" t="str" cm="1">
        <f t="array" ref="C24">tbL_Input_Project[Project Code]</f>
        <v>ABC1234</v>
      </c>
      <c r="D24" s="90" t="str">
        <f>INDEX(tbL_Input_Originator[],
MATCH("09_TIDP",tbL_Input_Originator[Worksheet]),
MATCH("Originator Code",tbL_Input_Originator[#Headers])
)</f>
        <v>TBC</v>
      </c>
      <c r="E24" s="87"/>
      <c r="F24" s="87"/>
      <c r="G24" s="87"/>
      <c r="H24" s="87"/>
      <c r="I24" s="87"/>
      <c r="J24" s="87"/>
      <c r="K24" s="94"/>
      <c r="L24" s="90" t="str">
        <f t="shared" si="1"/>
        <v/>
      </c>
      <c r="M24" s="90" t="str">
        <f t="shared" si="0"/>
        <v/>
      </c>
      <c r="N24" s="100" t="str" cm="1">
        <f t="array" ref="N24">IFERROR(_xlfn.TEXTJOIN("
",TRUE,_xlfn.XLOOKUP(_xlfn.TEXTSPLIT(K24,"
"),
tbl_Lookup_DEIR[ID (DEIR Lookup)],
tbl_Lookup_DEIR[Name (DEIR Lookup)],
"")),"")</f>
        <v/>
      </c>
      <c r="O24" s="100" t="str" cm="1">
        <f t="array" ref="O24">IFERROR(_xlfn.TEXTJOIN("
",TRUE,_xlfn.XLOOKUP(_xlfn.TEXTSPLIT(K24,"
"),
tbl_Lookup_DEIR[ID (DEIR Lookup)],
tbl_Lookup_DEIR[Uniclass PM Level 3 Classification (DEIR Lookup)],
"")),"")</f>
        <v/>
      </c>
      <c r="P24" s="78"/>
      <c r="Q24" s="101"/>
      <c r="R24" s="101"/>
      <c r="S24" s="102"/>
      <c r="T24" s="101"/>
      <c r="U24" s="101"/>
      <c r="V24" s="102"/>
      <c r="W24" s="101"/>
      <c r="X24" s="101"/>
      <c r="Y24" s="102"/>
      <c r="Z24" s="101"/>
      <c r="AA24" s="101"/>
      <c r="AB24" s="102"/>
      <c r="AC24" s="101"/>
      <c r="AD24" s="101"/>
      <c r="AE24" s="102"/>
      <c r="AF24" s="101"/>
      <c r="AG24" s="101"/>
      <c r="AH24" s="102"/>
      <c r="AI24" s="101"/>
      <c r="AJ24" s="101"/>
      <c r="AK24" s="102"/>
      <c r="AL24" s="101"/>
      <c r="AM24" s="101"/>
      <c r="AN24" s="102"/>
      <c r="AO24" s="101"/>
      <c r="AP24" s="101"/>
      <c r="AQ24" s="103"/>
    </row>
    <row r="25" spans="2:43" x14ac:dyDescent="0.35">
      <c r="B25" s="100" t="str" cm="1">
        <f t="array" aca="1" ref="B25" ca="1">_xlfn.TEXTAFTER(CELL("filename",A23),"]")</f>
        <v>09_TIDP</v>
      </c>
      <c r="C25" s="90" t="str" cm="1">
        <f t="array" ref="C25">tbL_Input_Project[Project Code]</f>
        <v>ABC1234</v>
      </c>
      <c r="D25" s="90" t="str">
        <f>INDEX(tbL_Input_Originator[],
MATCH("09_TIDP",tbL_Input_Originator[Worksheet]),
MATCH("Originator Code",tbL_Input_Originator[#Headers])
)</f>
        <v>TBC</v>
      </c>
      <c r="E25" s="87"/>
      <c r="F25" s="87"/>
      <c r="G25" s="87"/>
      <c r="H25" s="87"/>
      <c r="I25" s="87"/>
      <c r="J25" s="87"/>
      <c r="K25" s="94"/>
      <c r="L25" s="90" t="str">
        <f t="shared" si="1"/>
        <v/>
      </c>
      <c r="M25" s="90" t="str">
        <f t="shared" si="0"/>
        <v/>
      </c>
      <c r="N25" s="100" t="str" cm="1">
        <f t="array" ref="N25">IFERROR(_xlfn.TEXTJOIN("
",TRUE,_xlfn.XLOOKUP(_xlfn.TEXTSPLIT(K25,"
"),
tbl_Lookup_DEIR[ID (DEIR Lookup)],
tbl_Lookup_DEIR[Name (DEIR Lookup)],
"")),"")</f>
        <v/>
      </c>
      <c r="O25" s="100" t="str" cm="1">
        <f t="array" ref="O25">IFERROR(_xlfn.TEXTJOIN("
",TRUE,_xlfn.XLOOKUP(_xlfn.TEXTSPLIT(K25,"
"),
tbl_Lookup_DEIR[ID (DEIR Lookup)],
tbl_Lookup_DEIR[Uniclass PM Level 3 Classification (DEIR Lookup)],
"")),"")</f>
        <v/>
      </c>
      <c r="P25" s="78"/>
      <c r="Q25" s="101"/>
      <c r="R25" s="101"/>
      <c r="S25" s="102"/>
      <c r="T25" s="101"/>
      <c r="U25" s="101"/>
      <c r="V25" s="102"/>
      <c r="W25" s="101"/>
      <c r="X25" s="101"/>
      <c r="Y25" s="102"/>
      <c r="Z25" s="101"/>
      <c r="AA25" s="101"/>
      <c r="AB25" s="102"/>
      <c r="AC25" s="101"/>
      <c r="AD25" s="101"/>
      <c r="AE25" s="102"/>
      <c r="AF25" s="101"/>
      <c r="AG25" s="101"/>
      <c r="AH25" s="102"/>
      <c r="AI25" s="101"/>
      <c r="AJ25" s="101"/>
      <c r="AK25" s="102"/>
      <c r="AL25" s="101"/>
      <c r="AM25" s="101"/>
      <c r="AN25" s="102"/>
      <c r="AO25" s="101"/>
      <c r="AP25" s="101"/>
      <c r="AQ25" s="103"/>
    </row>
    <row r="26" spans="2:43" x14ac:dyDescent="0.35">
      <c r="B26" s="100" t="str" cm="1">
        <f t="array" aca="1" ref="B26" ca="1">_xlfn.TEXTAFTER(CELL("filename",A24),"]")</f>
        <v>09_TIDP</v>
      </c>
      <c r="C26" s="90" t="str" cm="1">
        <f t="array" ref="C26">tbL_Input_Project[Project Code]</f>
        <v>ABC1234</v>
      </c>
      <c r="D26" s="90" t="str">
        <f>INDEX(tbL_Input_Originator[],
MATCH("09_TIDP",tbL_Input_Originator[Worksheet]),
MATCH("Originator Code",tbL_Input_Originator[#Headers])
)</f>
        <v>TBC</v>
      </c>
      <c r="E26" s="87"/>
      <c r="F26" s="87"/>
      <c r="G26" s="87"/>
      <c r="H26" s="87"/>
      <c r="I26" s="87"/>
      <c r="J26" s="87"/>
      <c r="K26" s="94"/>
      <c r="L26" s="90" t="str">
        <f t="shared" si="1"/>
        <v/>
      </c>
      <c r="M26" s="90" t="str">
        <f t="shared" si="0"/>
        <v/>
      </c>
      <c r="N26" s="100" t="str" cm="1">
        <f t="array" ref="N26">IFERROR(_xlfn.TEXTJOIN("
",TRUE,_xlfn.XLOOKUP(_xlfn.TEXTSPLIT(K26,"
"),
tbl_Lookup_DEIR[ID (DEIR Lookup)],
tbl_Lookup_DEIR[Name (DEIR Lookup)],
"")),"")</f>
        <v/>
      </c>
      <c r="O26" s="100" t="str" cm="1">
        <f t="array" ref="O26">IFERROR(_xlfn.TEXTJOIN("
",TRUE,_xlfn.XLOOKUP(_xlfn.TEXTSPLIT(K26,"
"),
tbl_Lookup_DEIR[ID (DEIR Lookup)],
tbl_Lookup_DEIR[Uniclass PM Level 3 Classification (DEIR Lookup)],
"")),"")</f>
        <v/>
      </c>
      <c r="P26" s="78"/>
      <c r="Q26" s="101"/>
      <c r="R26" s="101"/>
      <c r="S26" s="102"/>
      <c r="T26" s="101"/>
      <c r="U26" s="101"/>
      <c r="V26" s="102"/>
      <c r="W26" s="101"/>
      <c r="X26" s="101"/>
      <c r="Y26" s="102"/>
      <c r="Z26" s="101"/>
      <c r="AA26" s="101"/>
      <c r="AB26" s="102"/>
      <c r="AC26" s="101"/>
      <c r="AD26" s="101"/>
      <c r="AE26" s="102"/>
      <c r="AF26" s="101"/>
      <c r="AG26" s="101"/>
      <c r="AH26" s="102"/>
      <c r="AI26" s="101"/>
      <c r="AJ26" s="101"/>
      <c r="AK26" s="102"/>
      <c r="AL26" s="101"/>
      <c r="AM26" s="101"/>
      <c r="AN26" s="102"/>
      <c r="AO26" s="101"/>
      <c r="AP26" s="101"/>
      <c r="AQ26" s="103"/>
    </row>
    <row r="27" spans="2:43" x14ac:dyDescent="0.35">
      <c r="B27" s="100" t="str" cm="1">
        <f t="array" aca="1" ref="B27" ca="1">_xlfn.TEXTAFTER(CELL("filename",A25),"]")</f>
        <v>09_TIDP</v>
      </c>
      <c r="C27" s="90" t="str" cm="1">
        <f t="array" ref="C27">tbL_Input_Project[Project Code]</f>
        <v>ABC1234</v>
      </c>
      <c r="D27" s="90" t="str">
        <f>INDEX(tbL_Input_Originator[],
MATCH("09_TIDP",tbL_Input_Originator[Worksheet]),
MATCH("Originator Code",tbL_Input_Originator[#Headers])
)</f>
        <v>TBC</v>
      </c>
      <c r="E27" s="87"/>
      <c r="F27" s="87"/>
      <c r="G27" s="87"/>
      <c r="H27" s="87"/>
      <c r="I27" s="87"/>
      <c r="J27" s="87"/>
      <c r="K27" s="94"/>
      <c r="L27" s="90" t="str">
        <f t="shared" si="1"/>
        <v/>
      </c>
      <c r="M27" s="90" t="str">
        <f t="shared" si="0"/>
        <v/>
      </c>
      <c r="N27" s="100" t="str" cm="1">
        <f t="array" ref="N27">IFERROR(_xlfn.TEXTJOIN("
",TRUE,_xlfn.XLOOKUP(_xlfn.TEXTSPLIT(K27,"
"),
tbl_Lookup_DEIR[ID (DEIR Lookup)],
tbl_Lookup_DEIR[Name (DEIR Lookup)],
"")),"")</f>
        <v/>
      </c>
      <c r="O27" s="100" t="str" cm="1">
        <f t="array" ref="O27">IFERROR(_xlfn.TEXTJOIN("
",TRUE,_xlfn.XLOOKUP(_xlfn.TEXTSPLIT(K27,"
"),
tbl_Lookup_DEIR[ID (DEIR Lookup)],
tbl_Lookup_DEIR[Uniclass PM Level 3 Classification (DEIR Lookup)],
"")),"")</f>
        <v/>
      </c>
      <c r="P27" s="78"/>
      <c r="Q27" s="101"/>
      <c r="R27" s="101"/>
      <c r="S27" s="102"/>
      <c r="T27" s="101"/>
      <c r="U27" s="101"/>
      <c r="V27" s="102"/>
      <c r="W27" s="101"/>
      <c r="X27" s="101"/>
      <c r="Y27" s="102"/>
      <c r="Z27" s="101"/>
      <c r="AA27" s="101"/>
      <c r="AB27" s="102"/>
      <c r="AC27" s="101"/>
      <c r="AD27" s="101"/>
      <c r="AE27" s="102"/>
      <c r="AF27" s="101"/>
      <c r="AG27" s="101"/>
      <c r="AH27" s="102"/>
      <c r="AI27" s="101"/>
      <c r="AJ27" s="101"/>
      <c r="AK27" s="102"/>
      <c r="AL27" s="101"/>
      <c r="AM27" s="101"/>
      <c r="AN27" s="102"/>
      <c r="AO27" s="101"/>
      <c r="AP27" s="101"/>
      <c r="AQ27" s="103"/>
    </row>
    <row r="28" spans="2:43" x14ac:dyDescent="0.35">
      <c r="B28" s="100" t="str" cm="1">
        <f t="array" aca="1" ref="B28" ca="1">_xlfn.TEXTAFTER(CELL("filename",A26),"]")</f>
        <v>09_TIDP</v>
      </c>
      <c r="C28" s="90" t="str" cm="1">
        <f t="array" ref="C28">tbL_Input_Project[Project Code]</f>
        <v>ABC1234</v>
      </c>
      <c r="D28" s="90" t="str">
        <f>INDEX(tbL_Input_Originator[],
MATCH("09_TIDP",tbL_Input_Originator[Worksheet]),
MATCH("Originator Code",tbL_Input_Originator[#Headers])
)</f>
        <v>TBC</v>
      </c>
      <c r="E28" s="87"/>
      <c r="F28" s="87"/>
      <c r="G28" s="87"/>
      <c r="H28" s="87"/>
      <c r="I28" s="87"/>
      <c r="J28" s="87"/>
      <c r="K28" s="94"/>
      <c r="L28" s="90" t="str">
        <f t="shared" si="1"/>
        <v/>
      </c>
      <c r="M28" s="90" t="str">
        <f t="shared" si="0"/>
        <v/>
      </c>
      <c r="N28" s="100" t="str" cm="1">
        <f t="array" ref="N28">IFERROR(_xlfn.TEXTJOIN("
",TRUE,_xlfn.XLOOKUP(_xlfn.TEXTSPLIT(K28,"
"),
tbl_Lookup_DEIR[ID (DEIR Lookup)],
tbl_Lookup_DEIR[Name (DEIR Lookup)],
"")),"")</f>
        <v/>
      </c>
      <c r="O28" s="100" t="str" cm="1">
        <f t="array" ref="O28">IFERROR(_xlfn.TEXTJOIN("
",TRUE,_xlfn.XLOOKUP(_xlfn.TEXTSPLIT(K28,"
"),
tbl_Lookup_DEIR[ID (DEIR Lookup)],
tbl_Lookup_DEIR[Uniclass PM Level 3 Classification (DEIR Lookup)],
"")),"")</f>
        <v/>
      </c>
      <c r="P28" s="78"/>
      <c r="Q28" s="101"/>
      <c r="R28" s="101"/>
      <c r="S28" s="102"/>
      <c r="T28" s="101"/>
      <c r="U28" s="101"/>
      <c r="V28" s="102"/>
      <c r="W28" s="101"/>
      <c r="X28" s="101"/>
      <c r="Y28" s="102"/>
      <c r="Z28" s="101"/>
      <c r="AA28" s="101"/>
      <c r="AB28" s="102"/>
      <c r="AC28" s="101"/>
      <c r="AD28" s="101"/>
      <c r="AE28" s="102"/>
      <c r="AF28" s="101"/>
      <c r="AG28" s="101"/>
      <c r="AH28" s="102"/>
      <c r="AI28" s="101"/>
      <c r="AJ28" s="101"/>
      <c r="AK28" s="102"/>
      <c r="AL28" s="101"/>
      <c r="AM28" s="101"/>
      <c r="AN28" s="102"/>
      <c r="AO28" s="101"/>
      <c r="AP28" s="101"/>
      <c r="AQ28" s="103"/>
    </row>
    <row r="29" spans="2:43" x14ac:dyDescent="0.35">
      <c r="B29" s="100" t="str" cm="1">
        <f t="array" aca="1" ref="B29" ca="1">_xlfn.TEXTAFTER(CELL("filename",A27),"]")</f>
        <v>09_TIDP</v>
      </c>
      <c r="C29" s="90" t="str" cm="1">
        <f t="array" ref="C29">tbL_Input_Project[Project Code]</f>
        <v>ABC1234</v>
      </c>
      <c r="D29" s="90" t="str">
        <f>INDEX(tbL_Input_Originator[],
MATCH("09_TIDP",tbL_Input_Originator[Worksheet]),
MATCH("Originator Code",tbL_Input_Originator[#Headers])
)</f>
        <v>TBC</v>
      </c>
      <c r="E29" s="87"/>
      <c r="F29" s="87"/>
      <c r="G29" s="87"/>
      <c r="H29" s="87"/>
      <c r="I29" s="87"/>
      <c r="J29" s="87"/>
      <c r="K29" s="94"/>
      <c r="L29" s="90" t="str">
        <f t="shared" si="1"/>
        <v/>
      </c>
      <c r="M29" s="90" t="str">
        <f t="shared" si="0"/>
        <v/>
      </c>
      <c r="N29" s="100" t="str" cm="1">
        <f t="array" ref="N29">IFERROR(_xlfn.TEXTJOIN("
",TRUE,_xlfn.XLOOKUP(_xlfn.TEXTSPLIT(K29,"
"),
tbl_Lookup_DEIR[ID (DEIR Lookup)],
tbl_Lookup_DEIR[Name (DEIR Lookup)],
"")),"")</f>
        <v/>
      </c>
      <c r="O29" s="100" t="str" cm="1">
        <f t="array" ref="O29">IFERROR(_xlfn.TEXTJOIN("
",TRUE,_xlfn.XLOOKUP(_xlfn.TEXTSPLIT(K29,"
"),
tbl_Lookup_DEIR[ID (DEIR Lookup)],
tbl_Lookup_DEIR[Uniclass PM Level 3 Classification (DEIR Lookup)],
"")),"")</f>
        <v/>
      </c>
      <c r="P29" s="78"/>
      <c r="Q29" s="101"/>
      <c r="R29" s="101"/>
      <c r="S29" s="102"/>
      <c r="T29" s="101"/>
      <c r="U29" s="101"/>
      <c r="V29" s="102"/>
      <c r="W29" s="101"/>
      <c r="X29" s="101"/>
      <c r="Y29" s="102"/>
      <c r="Z29" s="101"/>
      <c r="AA29" s="101"/>
      <c r="AB29" s="102"/>
      <c r="AC29" s="101"/>
      <c r="AD29" s="101"/>
      <c r="AE29" s="102"/>
      <c r="AF29" s="101"/>
      <c r="AG29" s="101"/>
      <c r="AH29" s="102"/>
      <c r="AI29" s="101"/>
      <c r="AJ29" s="101"/>
      <c r="AK29" s="102"/>
      <c r="AL29" s="101"/>
      <c r="AM29" s="101"/>
      <c r="AN29" s="102"/>
      <c r="AO29" s="101"/>
      <c r="AP29" s="101"/>
      <c r="AQ29" s="103"/>
    </row>
    <row r="30" spans="2:43" x14ac:dyDescent="0.35">
      <c r="B30" s="100" t="str" cm="1">
        <f t="array" aca="1" ref="B30" ca="1">_xlfn.TEXTAFTER(CELL("filename",A28),"]")</f>
        <v>09_TIDP</v>
      </c>
      <c r="C30" s="90" t="str" cm="1">
        <f t="array" ref="C30">tbL_Input_Project[Project Code]</f>
        <v>ABC1234</v>
      </c>
      <c r="D30" s="90" t="str">
        <f>INDEX(tbL_Input_Originator[],
MATCH("09_TIDP",tbL_Input_Originator[Worksheet]),
MATCH("Originator Code",tbL_Input_Originator[#Headers])
)</f>
        <v>TBC</v>
      </c>
      <c r="E30" s="87"/>
      <c r="F30" s="87"/>
      <c r="G30" s="87"/>
      <c r="H30" s="87"/>
      <c r="I30" s="87"/>
      <c r="J30" s="87"/>
      <c r="K30" s="94"/>
      <c r="L30" s="90" t="str">
        <f t="shared" si="1"/>
        <v/>
      </c>
      <c r="M30" s="90" t="str">
        <f t="shared" si="0"/>
        <v/>
      </c>
      <c r="N30" s="100" t="str" cm="1">
        <f t="array" ref="N30">IFERROR(_xlfn.TEXTJOIN("
",TRUE,_xlfn.XLOOKUP(_xlfn.TEXTSPLIT(K30,"
"),
tbl_Lookup_DEIR[ID (DEIR Lookup)],
tbl_Lookup_DEIR[Name (DEIR Lookup)],
"")),"")</f>
        <v/>
      </c>
      <c r="O30" s="100" t="str" cm="1">
        <f t="array" ref="O30">IFERROR(_xlfn.TEXTJOIN("
",TRUE,_xlfn.XLOOKUP(_xlfn.TEXTSPLIT(K30,"
"),
tbl_Lookup_DEIR[ID (DEIR Lookup)],
tbl_Lookup_DEIR[Uniclass PM Level 3 Classification (DEIR Lookup)],
"")),"")</f>
        <v/>
      </c>
      <c r="P30" s="78"/>
      <c r="Q30" s="101"/>
      <c r="R30" s="101"/>
      <c r="S30" s="102"/>
      <c r="T30" s="101"/>
      <c r="U30" s="101"/>
      <c r="V30" s="102"/>
      <c r="W30" s="101"/>
      <c r="X30" s="101"/>
      <c r="Y30" s="102"/>
      <c r="Z30" s="101"/>
      <c r="AA30" s="101"/>
      <c r="AB30" s="102"/>
      <c r="AC30" s="101"/>
      <c r="AD30" s="101"/>
      <c r="AE30" s="102"/>
      <c r="AF30" s="101"/>
      <c r="AG30" s="101"/>
      <c r="AH30" s="102"/>
      <c r="AI30" s="101"/>
      <c r="AJ30" s="101"/>
      <c r="AK30" s="102"/>
      <c r="AL30" s="101"/>
      <c r="AM30" s="101"/>
      <c r="AN30" s="102"/>
      <c r="AO30" s="101"/>
      <c r="AP30" s="101"/>
      <c r="AQ30" s="103"/>
    </row>
    <row r="31" spans="2:43" x14ac:dyDescent="0.35">
      <c r="B31" s="100" t="str" cm="1">
        <f t="array" aca="1" ref="B31" ca="1">_xlfn.TEXTAFTER(CELL("filename",A29),"]")</f>
        <v>09_TIDP</v>
      </c>
      <c r="C31" s="90" t="str" cm="1">
        <f t="array" ref="C31">tbL_Input_Project[Project Code]</f>
        <v>ABC1234</v>
      </c>
      <c r="D31" s="90" t="str">
        <f>INDEX(tbL_Input_Originator[],
MATCH("09_TIDP",tbL_Input_Originator[Worksheet]),
MATCH("Originator Code",tbL_Input_Originator[#Headers])
)</f>
        <v>TBC</v>
      </c>
      <c r="E31" s="87"/>
      <c r="F31" s="87"/>
      <c r="G31" s="87"/>
      <c r="H31" s="87"/>
      <c r="I31" s="87"/>
      <c r="J31" s="87"/>
      <c r="K31" s="94"/>
      <c r="L31" s="90" t="str">
        <f t="shared" si="1"/>
        <v/>
      </c>
      <c r="M31" s="90" t="str">
        <f t="shared" si="0"/>
        <v/>
      </c>
      <c r="N31" s="100" t="str" cm="1">
        <f t="array" ref="N31">IFERROR(_xlfn.TEXTJOIN("
",TRUE,_xlfn.XLOOKUP(_xlfn.TEXTSPLIT(K31,"
"),
tbl_Lookup_DEIR[ID (DEIR Lookup)],
tbl_Lookup_DEIR[Name (DEIR Lookup)],
"")),"")</f>
        <v/>
      </c>
      <c r="O31" s="100" t="str" cm="1">
        <f t="array" ref="O31">IFERROR(_xlfn.TEXTJOIN("
",TRUE,_xlfn.XLOOKUP(_xlfn.TEXTSPLIT(K31,"
"),
tbl_Lookup_DEIR[ID (DEIR Lookup)],
tbl_Lookup_DEIR[Uniclass PM Level 3 Classification (DEIR Lookup)],
"")),"")</f>
        <v/>
      </c>
      <c r="P31" s="78"/>
      <c r="Q31" s="101"/>
      <c r="R31" s="101"/>
      <c r="S31" s="102"/>
      <c r="T31" s="101"/>
      <c r="U31" s="101"/>
      <c r="V31" s="102"/>
      <c r="W31" s="101"/>
      <c r="X31" s="101"/>
      <c r="Y31" s="102"/>
      <c r="Z31" s="101"/>
      <c r="AA31" s="101"/>
      <c r="AB31" s="102"/>
      <c r="AC31" s="101"/>
      <c r="AD31" s="101"/>
      <c r="AE31" s="102"/>
      <c r="AF31" s="101"/>
      <c r="AG31" s="101"/>
      <c r="AH31" s="102"/>
      <c r="AI31" s="101"/>
      <c r="AJ31" s="101"/>
      <c r="AK31" s="102"/>
      <c r="AL31" s="101"/>
      <c r="AM31" s="101"/>
      <c r="AN31" s="102"/>
      <c r="AO31" s="101"/>
      <c r="AP31" s="101"/>
      <c r="AQ31" s="103"/>
    </row>
    <row r="32" spans="2:43" x14ac:dyDescent="0.35">
      <c r="B32" s="100" t="str" cm="1">
        <f t="array" aca="1" ref="B32" ca="1">_xlfn.TEXTAFTER(CELL("filename",A30),"]")</f>
        <v>09_TIDP</v>
      </c>
      <c r="C32" s="90" t="str" cm="1">
        <f t="array" ref="C32">tbL_Input_Project[Project Code]</f>
        <v>ABC1234</v>
      </c>
      <c r="D32" s="90" t="str">
        <f>INDEX(tbL_Input_Originator[],
MATCH("09_TIDP",tbL_Input_Originator[Worksheet]),
MATCH("Originator Code",tbL_Input_Originator[#Headers])
)</f>
        <v>TBC</v>
      </c>
      <c r="E32" s="87"/>
      <c r="F32" s="87"/>
      <c r="G32" s="87"/>
      <c r="H32" s="87"/>
      <c r="I32" s="87"/>
      <c r="J32" s="87"/>
      <c r="K32" s="94"/>
      <c r="L32" s="90" t="str">
        <f t="shared" si="1"/>
        <v/>
      </c>
      <c r="M32" s="90" t="str">
        <f t="shared" si="0"/>
        <v/>
      </c>
      <c r="N32" s="100" t="str" cm="1">
        <f t="array" ref="N32">IFERROR(_xlfn.TEXTJOIN("
",TRUE,_xlfn.XLOOKUP(_xlfn.TEXTSPLIT(K32,"
"),
tbl_Lookup_DEIR[ID (DEIR Lookup)],
tbl_Lookup_DEIR[Name (DEIR Lookup)],
"")),"")</f>
        <v/>
      </c>
      <c r="O32" s="100" t="str" cm="1">
        <f t="array" ref="O32">IFERROR(_xlfn.TEXTJOIN("
",TRUE,_xlfn.XLOOKUP(_xlfn.TEXTSPLIT(K32,"
"),
tbl_Lookup_DEIR[ID (DEIR Lookup)],
tbl_Lookup_DEIR[Uniclass PM Level 3 Classification (DEIR Lookup)],
"")),"")</f>
        <v/>
      </c>
      <c r="P32" s="78"/>
      <c r="Q32" s="101"/>
      <c r="R32" s="101"/>
      <c r="S32" s="102"/>
      <c r="T32" s="101"/>
      <c r="U32" s="101"/>
      <c r="V32" s="102"/>
      <c r="W32" s="101"/>
      <c r="X32" s="101"/>
      <c r="Y32" s="102"/>
      <c r="Z32" s="101"/>
      <c r="AA32" s="101"/>
      <c r="AB32" s="102"/>
      <c r="AC32" s="101"/>
      <c r="AD32" s="101"/>
      <c r="AE32" s="102"/>
      <c r="AF32" s="101"/>
      <c r="AG32" s="101"/>
      <c r="AH32" s="102"/>
      <c r="AI32" s="101"/>
      <c r="AJ32" s="101"/>
      <c r="AK32" s="102"/>
      <c r="AL32" s="101"/>
      <c r="AM32" s="101"/>
      <c r="AN32" s="102"/>
      <c r="AO32" s="101"/>
      <c r="AP32" s="101"/>
      <c r="AQ32" s="103"/>
    </row>
    <row r="33" spans="2:43" x14ac:dyDescent="0.35">
      <c r="B33" s="100" t="str" cm="1">
        <f t="array" aca="1" ref="B33" ca="1">_xlfn.TEXTAFTER(CELL("filename",A31),"]")</f>
        <v>09_TIDP</v>
      </c>
      <c r="C33" s="90" t="str" cm="1">
        <f t="array" ref="C33">tbL_Input_Project[Project Code]</f>
        <v>ABC1234</v>
      </c>
      <c r="D33" s="90" t="str">
        <f>INDEX(tbL_Input_Originator[],
MATCH("09_TIDP",tbL_Input_Originator[Worksheet]),
MATCH("Originator Code",tbL_Input_Originator[#Headers])
)</f>
        <v>TBC</v>
      </c>
      <c r="E33" s="87"/>
      <c r="F33" s="87"/>
      <c r="G33" s="87"/>
      <c r="H33" s="87"/>
      <c r="I33" s="87"/>
      <c r="J33" s="87"/>
      <c r="K33" s="94"/>
      <c r="L33" s="90" t="str">
        <f t="shared" si="1"/>
        <v/>
      </c>
      <c r="M33" s="90" t="str">
        <f t="shared" si="0"/>
        <v/>
      </c>
      <c r="N33" s="100" t="str" cm="1">
        <f t="array" ref="N33">IFERROR(_xlfn.TEXTJOIN("
",TRUE,_xlfn.XLOOKUP(_xlfn.TEXTSPLIT(K33,"
"),
tbl_Lookup_DEIR[ID (DEIR Lookup)],
tbl_Lookup_DEIR[Name (DEIR Lookup)],
"")),"")</f>
        <v/>
      </c>
      <c r="O33" s="100" t="str" cm="1">
        <f t="array" ref="O33">IFERROR(_xlfn.TEXTJOIN("
",TRUE,_xlfn.XLOOKUP(_xlfn.TEXTSPLIT(K33,"
"),
tbl_Lookup_DEIR[ID (DEIR Lookup)],
tbl_Lookup_DEIR[Uniclass PM Level 3 Classification (DEIR Lookup)],
"")),"")</f>
        <v/>
      </c>
      <c r="P33" s="78"/>
      <c r="Q33" s="101"/>
      <c r="R33" s="101"/>
      <c r="S33" s="102"/>
      <c r="T33" s="101"/>
      <c r="U33" s="101"/>
      <c r="V33" s="102"/>
      <c r="W33" s="101"/>
      <c r="X33" s="101"/>
      <c r="Y33" s="102"/>
      <c r="Z33" s="101"/>
      <c r="AA33" s="101"/>
      <c r="AB33" s="102"/>
      <c r="AC33" s="101"/>
      <c r="AD33" s="101"/>
      <c r="AE33" s="102"/>
      <c r="AF33" s="101"/>
      <c r="AG33" s="101"/>
      <c r="AH33" s="102"/>
      <c r="AI33" s="101"/>
      <c r="AJ33" s="101"/>
      <c r="AK33" s="102"/>
      <c r="AL33" s="101"/>
      <c r="AM33" s="101"/>
      <c r="AN33" s="102"/>
      <c r="AO33" s="101"/>
      <c r="AP33" s="101"/>
      <c r="AQ33" s="103"/>
    </row>
    <row r="34" spans="2:43" x14ac:dyDescent="0.35">
      <c r="B34" s="100" t="str" cm="1">
        <f t="array" aca="1" ref="B34" ca="1">_xlfn.TEXTAFTER(CELL("filename",A32),"]")</f>
        <v>09_TIDP</v>
      </c>
      <c r="C34" s="90" t="str" cm="1">
        <f t="array" ref="C34">tbL_Input_Project[Project Code]</f>
        <v>ABC1234</v>
      </c>
      <c r="D34" s="90" t="str">
        <f>INDEX(tbL_Input_Originator[],
MATCH("09_TIDP",tbL_Input_Originator[Worksheet]),
MATCH("Originator Code",tbL_Input_Originator[#Headers])
)</f>
        <v>TBC</v>
      </c>
      <c r="E34" s="87"/>
      <c r="F34" s="87"/>
      <c r="G34" s="87"/>
      <c r="H34" s="87"/>
      <c r="I34" s="87"/>
      <c r="J34" s="87"/>
      <c r="K34" s="94"/>
      <c r="L34" s="90" t="str">
        <f t="shared" si="1"/>
        <v/>
      </c>
      <c r="M34" s="90" t="str">
        <f t="shared" si="0"/>
        <v/>
      </c>
      <c r="N34" s="100" t="str" cm="1">
        <f t="array" ref="N34">IFERROR(_xlfn.TEXTJOIN("
",TRUE,_xlfn.XLOOKUP(_xlfn.TEXTSPLIT(K34,"
"),
tbl_Lookup_DEIR[ID (DEIR Lookup)],
tbl_Lookup_DEIR[Name (DEIR Lookup)],
"")),"")</f>
        <v/>
      </c>
      <c r="O34" s="100" t="str" cm="1">
        <f t="array" ref="O34">IFERROR(_xlfn.TEXTJOIN("
",TRUE,_xlfn.XLOOKUP(_xlfn.TEXTSPLIT(K34,"
"),
tbl_Lookup_DEIR[ID (DEIR Lookup)],
tbl_Lookup_DEIR[Uniclass PM Level 3 Classification (DEIR Lookup)],
"")),"")</f>
        <v/>
      </c>
      <c r="P34" s="78"/>
      <c r="Q34" s="101"/>
      <c r="R34" s="101"/>
      <c r="S34" s="102"/>
      <c r="T34" s="101"/>
      <c r="U34" s="101"/>
      <c r="V34" s="102"/>
      <c r="W34" s="101"/>
      <c r="X34" s="101"/>
      <c r="Y34" s="102"/>
      <c r="Z34" s="101"/>
      <c r="AA34" s="101"/>
      <c r="AB34" s="102"/>
      <c r="AC34" s="101"/>
      <c r="AD34" s="101"/>
      <c r="AE34" s="102"/>
      <c r="AF34" s="101"/>
      <c r="AG34" s="101"/>
      <c r="AH34" s="102"/>
      <c r="AI34" s="101"/>
      <c r="AJ34" s="101"/>
      <c r="AK34" s="102"/>
      <c r="AL34" s="101"/>
      <c r="AM34" s="101"/>
      <c r="AN34" s="102"/>
      <c r="AO34" s="101"/>
      <c r="AP34" s="101"/>
      <c r="AQ34" s="103"/>
    </row>
    <row r="35" spans="2:43" x14ac:dyDescent="0.35">
      <c r="B35" s="100" t="str" cm="1">
        <f t="array" aca="1" ref="B35" ca="1">_xlfn.TEXTAFTER(CELL("filename",A33),"]")</f>
        <v>09_TIDP</v>
      </c>
      <c r="C35" s="90" t="str" cm="1">
        <f t="array" ref="C35">tbL_Input_Project[Project Code]</f>
        <v>ABC1234</v>
      </c>
      <c r="D35" s="90" t="str">
        <f>INDEX(tbL_Input_Originator[],
MATCH("09_TIDP",tbL_Input_Originator[Worksheet]),
MATCH("Originator Code",tbL_Input_Originator[#Headers])
)</f>
        <v>TBC</v>
      </c>
      <c r="E35" s="87"/>
      <c r="F35" s="87"/>
      <c r="G35" s="87"/>
      <c r="H35" s="87"/>
      <c r="I35" s="87"/>
      <c r="J35" s="87"/>
      <c r="K35" s="94"/>
      <c r="L35" s="90" t="str">
        <f t="shared" si="1"/>
        <v/>
      </c>
      <c r="M35" s="90" t="str">
        <f t="shared" ref="M35:M66" si="2">IF(OR(ISBLANK(C35),ISBLANK(D35),ISBLANK(E35),ISBLANK(F35),ISBLANK(G35),ISBLANK(H35),ISBLANK(I35),ISBLANK(J35),ISBLANK(K35)),"",CONCATENATE(C35,"-",D35,"-",E35,"-",F35,"-",G35,"-",H35,"-",I35,"-",J35,""))</f>
        <v/>
      </c>
      <c r="N35" s="100" t="str" cm="1">
        <f t="array" ref="N35">IFERROR(_xlfn.TEXTJOIN("
",TRUE,_xlfn.XLOOKUP(_xlfn.TEXTSPLIT(K35,"
"),
tbl_Lookup_DEIR[ID (DEIR Lookup)],
tbl_Lookup_DEIR[Name (DEIR Lookup)],
"")),"")</f>
        <v/>
      </c>
      <c r="O35" s="100" t="str" cm="1">
        <f t="array" ref="O35">IFERROR(_xlfn.TEXTJOIN("
",TRUE,_xlfn.XLOOKUP(_xlfn.TEXTSPLIT(K35,"
"),
tbl_Lookup_DEIR[ID (DEIR Lookup)],
tbl_Lookup_DEIR[Uniclass PM Level 3 Classification (DEIR Lookup)],
"")),"")</f>
        <v/>
      </c>
      <c r="P35" s="78"/>
      <c r="Q35" s="101"/>
      <c r="R35" s="101"/>
      <c r="S35" s="102"/>
      <c r="T35" s="101"/>
      <c r="U35" s="101"/>
      <c r="V35" s="102"/>
      <c r="W35" s="101"/>
      <c r="X35" s="101"/>
      <c r="Y35" s="102"/>
      <c r="Z35" s="101"/>
      <c r="AA35" s="101"/>
      <c r="AB35" s="102"/>
      <c r="AC35" s="101"/>
      <c r="AD35" s="101"/>
      <c r="AE35" s="102"/>
      <c r="AF35" s="101"/>
      <c r="AG35" s="101"/>
      <c r="AH35" s="102"/>
      <c r="AI35" s="101"/>
      <c r="AJ35" s="101"/>
      <c r="AK35" s="102"/>
      <c r="AL35" s="101"/>
      <c r="AM35" s="101"/>
      <c r="AN35" s="102"/>
      <c r="AO35" s="101"/>
      <c r="AP35" s="101"/>
      <c r="AQ35" s="103"/>
    </row>
    <row r="36" spans="2:43" x14ac:dyDescent="0.35">
      <c r="B36" s="100" t="str" cm="1">
        <f t="array" aca="1" ref="B36" ca="1">_xlfn.TEXTAFTER(CELL("filename",A34),"]")</f>
        <v>09_TIDP</v>
      </c>
      <c r="C36" s="90" t="str" cm="1">
        <f t="array" ref="C36">tbL_Input_Project[Project Code]</f>
        <v>ABC1234</v>
      </c>
      <c r="D36" s="90" t="str">
        <f>INDEX(tbL_Input_Originator[],
MATCH("09_TIDP",tbL_Input_Originator[Worksheet]),
MATCH("Originator Code",tbL_Input_Originator[#Headers])
)</f>
        <v>TBC</v>
      </c>
      <c r="E36" s="87"/>
      <c r="F36" s="87"/>
      <c r="G36" s="87"/>
      <c r="H36" s="87"/>
      <c r="I36" s="87"/>
      <c r="J36" s="87"/>
      <c r="K36" s="94"/>
      <c r="L36" s="90" t="str">
        <f t="shared" si="1"/>
        <v/>
      </c>
      <c r="M36" s="90" t="str">
        <f t="shared" si="2"/>
        <v/>
      </c>
      <c r="N36" s="100" t="str" cm="1">
        <f t="array" ref="N36">IFERROR(_xlfn.TEXTJOIN("
",TRUE,_xlfn.XLOOKUP(_xlfn.TEXTSPLIT(K36,"
"),
tbl_Lookup_DEIR[ID (DEIR Lookup)],
tbl_Lookup_DEIR[Name (DEIR Lookup)],
"")),"")</f>
        <v/>
      </c>
      <c r="O36" s="100" t="str" cm="1">
        <f t="array" ref="O36">IFERROR(_xlfn.TEXTJOIN("
",TRUE,_xlfn.XLOOKUP(_xlfn.TEXTSPLIT(K36,"
"),
tbl_Lookup_DEIR[ID (DEIR Lookup)],
tbl_Lookup_DEIR[Uniclass PM Level 3 Classification (DEIR Lookup)],
"")),"")</f>
        <v/>
      </c>
      <c r="P36" s="78"/>
      <c r="Q36" s="101"/>
      <c r="R36" s="101"/>
      <c r="S36" s="102"/>
      <c r="T36" s="101"/>
      <c r="U36" s="101"/>
      <c r="V36" s="102"/>
      <c r="W36" s="101"/>
      <c r="X36" s="101"/>
      <c r="Y36" s="102"/>
      <c r="Z36" s="101"/>
      <c r="AA36" s="101"/>
      <c r="AB36" s="102"/>
      <c r="AC36" s="101"/>
      <c r="AD36" s="101"/>
      <c r="AE36" s="102"/>
      <c r="AF36" s="101"/>
      <c r="AG36" s="101"/>
      <c r="AH36" s="102"/>
      <c r="AI36" s="101"/>
      <c r="AJ36" s="101"/>
      <c r="AK36" s="102"/>
      <c r="AL36" s="101"/>
      <c r="AM36" s="101"/>
      <c r="AN36" s="102"/>
      <c r="AO36" s="101"/>
      <c r="AP36" s="101"/>
      <c r="AQ36" s="103"/>
    </row>
    <row r="37" spans="2:43" x14ac:dyDescent="0.35">
      <c r="B37" s="100" t="str" cm="1">
        <f t="array" aca="1" ref="B37" ca="1">_xlfn.TEXTAFTER(CELL("filename",A35),"]")</f>
        <v>09_TIDP</v>
      </c>
      <c r="C37" s="90" t="str" cm="1">
        <f t="array" ref="C37">tbL_Input_Project[Project Code]</f>
        <v>ABC1234</v>
      </c>
      <c r="D37" s="90" t="str">
        <f>INDEX(tbL_Input_Originator[],
MATCH("09_TIDP",tbL_Input_Originator[Worksheet]),
MATCH("Originator Code",tbL_Input_Originator[#Headers])
)</f>
        <v>TBC</v>
      </c>
      <c r="E37" s="87"/>
      <c r="F37" s="87"/>
      <c r="G37" s="87"/>
      <c r="H37" s="87"/>
      <c r="I37" s="87"/>
      <c r="J37" s="87"/>
      <c r="K37" s="94"/>
      <c r="L37" s="90" t="str">
        <f t="shared" si="1"/>
        <v/>
      </c>
      <c r="M37" s="90" t="str">
        <f t="shared" si="2"/>
        <v/>
      </c>
      <c r="N37" s="100" t="str" cm="1">
        <f t="array" ref="N37">IFERROR(_xlfn.TEXTJOIN("
",TRUE,_xlfn.XLOOKUP(_xlfn.TEXTSPLIT(K37,"
"),
tbl_Lookup_DEIR[ID (DEIR Lookup)],
tbl_Lookup_DEIR[Name (DEIR Lookup)],
"")),"")</f>
        <v/>
      </c>
      <c r="O37" s="100" t="str" cm="1">
        <f t="array" ref="O37">IFERROR(_xlfn.TEXTJOIN("
",TRUE,_xlfn.XLOOKUP(_xlfn.TEXTSPLIT(K37,"
"),
tbl_Lookup_DEIR[ID (DEIR Lookup)],
tbl_Lookup_DEIR[Uniclass PM Level 3 Classification (DEIR Lookup)],
"")),"")</f>
        <v/>
      </c>
      <c r="P37" s="78"/>
      <c r="Q37" s="101"/>
      <c r="R37" s="101"/>
      <c r="S37" s="102"/>
      <c r="T37" s="101"/>
      <c r="U37" s="101"/>
      <c r="V37" s="102"/>
      <c r="W37" s="101"/>
      <c r="X37" s="101"/>
      <c r="Y37" s="102"/>
      <c r="Z37" s="101"/>
      <c r="AA37" s="101"/>
      <c r="AB37" s="102"/>
      <c r="AC37" s="101"/>
      <c r="AD37" s="101"/>
      <c r="AE37" s="102"/>
      <c r="AF37" s="101"/>
      <c r="AG37" s="101"/>
      <c r="AH37" s="102"/>
      <c r="AI37" s="101"/>
      <c r="AJ37" s="101"/>
      <c r="AK37" s="102"/>
      <c r="AL37" s="101"/>
      <c r="AM37" s="101"/>
      <c r="AN37" s="102"/>
      <c r="AO37" s="101"/>
      <c r="AP37" s="101"/>
      <c r="AQ37" s="103"/>
    </row>
    <row r="38" spans="2:43" x14ac:dyDescent="0.35">
      <c r="B38" s="100" t="str" cm="1">
        <f t="array" aca="1" ref="B38" ca="1">_xlfn.TEXTAFTER(CELL("filename",A36),"]")</f>
        <v>09_TIDP</v>
      </c>
      <c r="C38" s="90" t="str" cm="1">
        <f t="array" ref="C38">tbL_Input_Project[Project Code]</f>
        <v>ABC1234</v>
      </c>
      <c r="D38" s="90" t="str">
        <f>INDEX(tbL_Input_Originator[],
MATCH("09_TIDP",tbL_Input_Originator[Worksheet]),
MATCH("Originator Code",tbL_Input_Originator[#Headers])
)</f>
        <v>TBC</v>
      </c>
      <c r="E38" s="87"/>
      <c r="F38" s="87"/>
      <c r="G38" s="87"/>
      <c r="H38" s="87"/>
      <c r="I38" s="87"/>
      <c r="J38" s="87"/>
      <c r="K38" s="94"/>
      <c r="L38" s="90" t="str">
        <f t="shared" si="1"/>
        <v/>
      </c>
      <c r="M38" s="90" t="str">
        <f t="shared" si="2"/>
        <v/>
      </c>
      <c r="N38" s="100" t="str" cm="1">
        <f t="array" ref="N38">IFERROR(_xlfn.TEXTJOIN("
",TRUE,_xlfn.XLOOKUP(_xlfn.TEXTSPLIT(K38,"
"),
tbl_Lookup_DEIR[ID (DEIR Lookup)],
tbl_Lookup_DEIR[Name (DEIR Lookup)],
"")),"")</f>
        <v/>
      </c>
      <c r="O38" s="100" t="str" cm="1">
        <f t="array" ref="O38">IFERROR(_xlfn.TEXTJOIN("
",TRUE,_xlfn.XLOOKUP(_xlfn.TEXTSPLIT(K38,"
"),
tbl_Lookup_DEIR[ID (DEIR Lookup)],
tbl_Lookup_DEIR[Uniclass PM Level 3 Classification (DEIR Lookup)],
"")),"")</f>
        <v/>
      </c>
      <c r="P38" s="78"/>
      <c r="Q38" s="101"/>
      <c r="R38" s="101"/>
      <c r="S38" s="102"/>
      <c r="T38" s="101"/>
      <c r="U38" s="101"/>
      <c r="V38" s="102"/>
      <c r="W38" s="101"/>
      <c r="X38" s="101"/>
      <c r="Y38" s="102"/>
      <c r="Z38" s="101"/>
      <c r="AA38" s="101"/>
      <c r="AB38" s="102"/>
      <c r="AC38" s="101"/>
      <c r="AD38" s="101"/>
      <c r="AE38" s="102"/>
      <c r="AF38" s="101"/>
      <c r="AG38" s="101"/>
      <c r="AH38" s="102"/>
      <c r="AI38" s="101"/>
      <c r="AJ38" s="101"/>
      <c r="AK38" s="102"/>
      <c r="AL38" s="101"/>
      <c r="AM38" s="101"/>
      <c r="AN38" s="102"/>
      <c r="AO38" s="101"/>
      <c r="AP38" s="101"/>
      <c r="AQ38" s="103"/>
    </row>
    <row r="39" spans="2:43" x14ac:dyDescent="0.35">
      <c r="B39" s="100" t="str" cm="1">
        <f t="array" aca="1" ref="B39" ca="1">_xlfn.TEXTAFTER(CELL("filename",A37),"]")</f>
        <v>09_TIDP</v>
      </c>
      <c r="C39" s="90" t="str" cm="1">
        <f t="array" ref="C39">tbL_Input_Project[Project Code]</f>
        <v>ABC1234</v>
      </c>
      <c r="D39" s="90" t="str">
        <f>INDEX(tbL_Input_Originator[],
MATCH("09_TIDP",tbL_Input_Originator[Worksheet]),
MATCH("Originator Code",tbL_Input_Originator[#Headers])
)</f>
        <v>TBC</v>
      </c>
      <c r="E39" s="87"/>
      <c r="F39" s="87"/>
      <c r="G39" s="87"/>
      <c r="H39" s="87"/>
      <c r="I39" s="87"/>
      <c r="J39" s="87"/>
      <c r="K39" s="94"/>
      <c r="L39" s="90" t="str">
        <f t="shared" si="1"/>
        <v/>
      </c>
      <c r="M39" s="90" t="str">
        <f t="shared" si="2"/>
        <v/>
      </c>
      <c r="N39" s="100" t="str" cm="1">
        <f t="array" ref="N39">IFERROR(_xlfn.TEXTJOIN("
",TRUE,_xlfn.XLOOKUP(_xlfn.TEXTSPLIT(K39,"
"),
tbl_Lookup_DEIR[ID (DEIR Lookup)],
tbl_Lookup_DEIR[Name (DEIR Lookup)],
"")),"")</f>
        <v/>
      </c>
      <c r="O39" s="100" t="str" cm="1">
        <f t="array" ref="O39">IFERROR(_xlfn.TEXTJOIN("
",TRUE,_xlfn.XLOOKUP(_xlfn.TEXTSPLIT(K39,"
"),
tbl_Lookup_DEIR[ID (DEIR Lookup)],
tbl_Lookup_DEIR[Uniclass PM Level 3 Classification (DEIR Lookup)],
"")),"")</f>
        <v/>
      </c>
      <c r="P39" s="78"/>
      <c r="Q39" s="101"/>
      <c r="R39" s="101"/>
      <c r="S39" s="102"/>
      <c r="T39" s="101"/>
      <c r="U39" s="101"/>
      <c r="V39" s="102"/>
      <c r="W39" s="101"/>
      <c r="X39" s="101"/>
      <c r="Y39" s="102"/>
      <c r="Z39" s="101"/>
      <c r="AA39" s="101"/>
      <c r="AB39" s="102"/>
      <c r="AC39" s="101"/>
      <c r="AD39" s="101"/>
      <c r="AE39" s="102"/>
      <c r="AF39" s="101"/>
      <c r="AG39" s="101"/>
      <c r="AH39" s="102"/>
      <c r="AI39" s="101"/>
      <c r="AJ39" s="101"/>
      <c r="AK39" s="102"/>
      <c r="AL39" s="101"/>
      <c r="AM39" s="101"/>
      <c r="AN39" s="102"/>
      <c r="AO39" s="101"/>
      <c r="AP39" s="101"/>
      <c r="AQ39" s="103"/>
    </row>
    <row r="40" spans="2:43" x14ac:dyDescent="0.35">
      <c r="B40" s="100" t="str" cm="1">
        <f t="array" aca="1" ref="B40" ca="1">_xlfn.TEXTAFTER(CELL("filename",A38),"]")</f>
        <v>09_TIDP</v>
      </c>
      <c r="C40" s="90" t="str" cm="1">
        <f t="array" ref="C40">tbL_Input_Project[Project Code]</f>
        <v>ABC1234</v>
      </c>
      <c r="D40" s="90" t="str">
        <f>INDEX(tbL_Input_Originator[],
MATCH("09_TIDP",tbL_Input_Originator[Worksheet]),
MATCH("Originator Code",tbL_Input_Originator[#Headers])
)</f>
        <v>TBC</v>
      </c>
      <c r="E40" s="87"/>
      <c r="F40" s="87"/>
      <c r="G40" s="87"/>
      <c r="H40" s="87"/>
      <c r="I40" s="87"/>
      <c r="J40" s="87"/>
      <c r="K40" s="94"/>
      <c r="L40" s="90" t="str">
        <f t="shared" si="1"/>
        <v/>
      </c>
      <c r="M40" s="90" t="str">
        <f t="shared" si="2"/>
        <v/>
      </c>
      <c r="N40" s="100" t="str" cm="1">
        <f t="array" ref="N40">IFERROR(_xlfn.TEXTJOIN("
",TRUE,_xlfn.XLOOKUP(_xlfn.TEXTSPLIT(K40,"
"),
tbl_Lookup_DEIR[ID (DEIR Lookup)],
tbl_Lookup_DEIR[Name (DEIR Lookup)],
"")),"")</f>
        <v/>
      </c>
      <c r="O40" s="100" t="str" cm="1">
        <f t="array" ref="O40">IFERROR(_xlfn.TEXTJOIN("
",TRUE,_xlfn.XLOOKUP(_xlfn.TEXTSPLIT(K40,"
"),
tbl_Lookup_DEIR[ID (DEIR Lookup)],
tbl_Lookup_DEIR[Uniclass PM Level 3 Classification (DEIR Lookup)],
"")),"")</f>
        <v/>
      </c>
      <c r="P40" s="78"/>
      <c r="Q40" s="101"/>
      <c r="R40" s="101"/>
      <c r="S40" s="102"/>
      <c r="T40" s="101"/>
      <c r="U40" s="101"/>
      <c r="V40" s="102"/>
      <c r="W40" s="101"/>
      <c r="X40" s="101"/>
      <c r="Y40" s="102"/>
      <c r="Z40" s="101"/>
      <c r="AA40" s="101"/>
      <c r="AB40" s="102"/>
      <c r="AC40" s="101"/>
      <c r="AD40" s="101"/>
      <c r="AE40" s="102"/>
      <c r="AF40" s="101"/>
      <c r="AG40" s="101"/>
      <c r="AH40" s="102"/>
      <c r="AI40" s="101"/>
      <c r="AJ40" s="101"/>
      <c r="AK40" s="102"/>
      <c r="AL40" s="101"/>
      <c r="AM40" s="101"/>
      <c r="AN40" s="102"/>
      <c r="AO40" s="101"/>
      <c r="AP40" s="101"/>
      <c r="AQ40" s="103"/>
    </row>
    <row r="41" spans="2:43" x14ac:dyDescent="0.35">
      <c r="B41" s="100" t="str" cm="1">
        <f t="array" aca="1" ref="B41" ca="1">_xlfn.TEXTAFTER(CELL("filename",A39),"]")</f>
        <v>09_TIDP</v>
      </c>
      <c r="C41" s="90" t="str" cm="1">
        <f t="array" ref="C41">tbL_Input_Project[Project Code]</f>
        <v>ABC1234</v>
      </c>
      <c r="D41" s="90" t="str">
        <f>INDEX(tbL_Input_Originator[],
MATCH("09_TIDP",tbL_Input_Originator[Worksheet]),
MATCH("Originator Code",tbL_Input_Originator[#Headers])
)</f>
        <v>TBC</v>
      </c>
      <c r="E41" s="87"/>
      <c r="F41" s="87"/>
      <c r="G41" s="87"/>
      <c r="H41" s="87"/>
      <c r="I41" s="87"/>
      <c r="J41" s="87"/>
      <c r="K41" s="94"/>
      <c r="L41" s="90" t="str">
        <f t="shared" si="1"/>
        <v/>
      </c>
      <c r="M41" s="90" t="str">
        <f t="shared" si="2"/>
        <v/>
      </c>
      <c r="N41" s="100" t="str" cm="1">
        <f t="array" ref="N41">IFERROR(_xlfn.TEXTJOIN("
",TRUE,_xlfn.XLOOKUP(_xlfn.TEXTSPLIT(K41,"
"),
tbl_Lookup_DEIR[ID (DEIR Lookup)],
tbl_Lookup_DEIR[Name (DEIR Lookup)],
"")),"")</f>
        <v/>
      </c>
      <c r="O41" s="100" t="str" cm="1">
        <f t="array" ref="O41">IFERROR(_xlfn.TEXTJOIN("
",TRUE,_xlfn.XLOOKUP(_xlfn.TEXTSPLIT(K41,"
"),
tbl_Lookup_DEIR[ID (DEIR Lookup)],
tbl_Lookup_DEIR[Uniclass PM Level 3 Classification (DEIR Lookup)],
"")),"")</f>
        <v/>
      </c>
      <c r="P41" s="78"/>
      <c r="Q41" s="101"/>
      <c r="R41" s="101"/>
      <c r="S41" s="102"/>
      <c r="T41" s="101"/>
      <c r="U41" s="101"/>
      <c r="V41" s="102"/>
      <c r="W41" s="101"/>
      <c r="X41" s="101"/>
      <c r="Y41" s="102"/>
      <c r="Z41" s="101"/>
      <c r="AA41" s="101"/>
      <c r="AB41" s="102"/>
      <c r="AC41" s="101"/>
      <c r="AD41" s="101"/>
      <c r="AE41" s="102"/>
      <c r="AF41" s="101"/>
      <c r="AG41" s="101"/>
      <c r="AH41" s="102"/>
      <c r="AI41" s="101"/>
      <c r="AJ41" s="101"/>
      <c r="AK41" s="102"/>
      <c r="AL41" s="101"/>
      <c r="AM41" s="101"/>
      <c r="AN41" s="102"/>
      <c r="AO41" s="101"/>
      <c r="AP41" s="101"/>
      <c r="AQ41" s="103"/>
    </row>
    <row r="42" spans="2:43" x14ac:dyDescent="0.35">
      <c r="B42" s="100" t="str" cm="1">
        <f t="array" aca="1" ref="B42" ca="1">_xlfn.TEXTAFTER(CELL("filename",A40),"]")</f>
        <v>09_TIDP</v>
      </c>
      <c r="C42" s="90" t="str" cm="1">
        <f t="array" ref="C42">tbL_Input_Project[Project Code]</f>
        <v>ABC1234</v>
      </c>
      <c r="D42" s="90" t="str">
        <f>INDEX(tbL_Input_Originator[],
MATCH("09_TIDP",tbL_Input_Originator[Worksheet]),
MATCH("Originator Code",tbL_Input_Originator[#Headers])
)</f>
        <v>TBC</v>
      </c>
      <c r="E42" s="87"/>
      <c r="F42" s="87"/>
      <c r="G42" s="87"/>
      <c r="H42" s="87"/>
      <c r="I42" s="87"/>
      <c r="J42" s="87"/>
      <c r="K42" s="94"/>
      <c r="L42" s="90" t="str">
        <f t="shared" si="1"/>
        <v/>
      </c>
      <c r="M42" s="90" t="str">
        <f t="shared" si="2"/>
        <v/>
      </c>
      <c r="N42" s="100" t="str" cm="1">
        <f t="array" ref="N42">IFERROR(_xlfn.TEXTJOIN("
",TRUE,_xlfn.XLOOKUP(_xlfn.TEXTSPLIT(K42,"
"),
tbl_Lookup_DEIR[ID (DEIR Lookup)],
tbl_Lookup_DEIR[Name (DEIR Lookup)],
"")),"")</f>
        <v/>
      </c>
      <c r="O42" s="100" t="str" cm="1">
        <f t="array" ref="O42">IFERROR(_xlfn.TEXTJOIN("
",TRUE,_xlfn.XLOOKUP(_xlfn.TEXTSPLIT(K42,"
"),
tbl_Lookup_DEIR[ID (DEIR Lookup)],
tbl_Lookup_DEIR[Uniclass PM Level 3 Classification (DEIR Lookup)],
"")),"")</f>
        <v/>
      </c>
      <c r="P42" s="78"/>
      <c r="Q42" s="101"/>
      <c r="R42" s="101"/>
      <c r="S42" s="102"/>
      <c r="T42" s="101"/>
      <c r="U42" s="101"/>
      <c r="V42" s="102"/>
      <c r="W42" s="101"/>
      <c r="X42" s="101"/>
      <c r="Y42" s="102"/>
      <c r="Z42" s="101"/>
      <c r="AA42" s="101"/>
      <c r="AB42" s="102"/>
      <c r="AC42" s="101"/>
      <c r="AD42" s="101"/>
      <c r="AE42" s="102"/>
      <c r="AF42" s="101"/>
      <c r="AG42" s="101"/>
      <c r="AH42" s="102"/>
      <c r="AI42" s="101"/>
      <c r="AJ42" s="101"/>
      <c r="AK42" s="102"/>
      <c r="AL42" s="101"/>
      <c r="AM42" s="101"/>
      <c r="AN42" s="102"/>
      <c r="AO42" s="101"/>
      <c r="AP42" s="101"/>
      <c r="AQ42" s="103"/>
    </row>
    <row r="43" spans="2:43" x14ac:dyDescent="0.35">
      <c r="B43" s="100" t="str" cm="1">
        <f t="array" aca="1" ref="B43" ca="1">_xlfn.TEXTAFTER(CELL("filename",A41),"]")</f>
        <v>09_TIDP</v>
      </c>
      <c r="C43" s="90" t="str" cm="1">
        <f t="array" ref="C43">tbL_Input_Project[Project Code]</f>
        <v>ABC1234</v>
      </c>
      <c r="D43" s="90" t="str">
        <f>INDEX(tbL_Input_Originator[],
MATCH("09_TIDP",tbL_Input_Originator[Worksheet]),
MATCH("Originator Code",tbL_Input_Originator[#Headers])
)</f>
        <v>TBC</v>
      </c>
      <c r="E43" s="87"/>
      <c r="F43" s="87"/>
      <c r="G43" s="87"/>
      <c r="H43" s="87"/>
      <c r="I43" s="87"/>
      <c r="J43" s="87"/>
      <c r="K43" s="94"/>
      <c r="L43" s="90" t="str">
        <f t="shared" si="1"/>
        <v/>
      </c>
      <c r="M43" s="90" t="str">
        <f t="shared" si="2"/>
        <v/>
      </c>
      <c r="N43" s="100" t="str" cm="1">
        <f t="array" ref="N43">IFERROR(_xlfn.TEXTJOIN("
",TRUE,_xlfn.XLOOKUP(_xlfn.TEXTSPLIT(K43,"
"),
tbl_Lookup_DEIR[ID (DEIR Lookup)],
tbl_Lookup_DEIR[Name (DEIR Lookup)],
"")),"")</f>
        <v/>
      </c>
      <c r="O43" s="100" t="str" cm="1">
        <f t="array" ref="O43">IFERROR(_xlfn.TEXTJOIN("
",TRUE,_xlfn.XLOOKUP(_xlfn.TEXTSPLIT(K43,"
"),
tbl_Lookup_DEIR[ID (DEIR Lookup)],
tbl_Lookup_DEIR[Uniclass PM Level 3 Classification (DEIR Lookup)],
"")),"")</f>
        <v/>
      </c>
      <c r="P43" s="78"/>
      <c r="Q43" s="101"/>
      <c r="R43" s="101"/>
      <c r="S43" s="102"/>
      <c r="T43" s="101"/>
      <c r="U43" s="101"/>
      <c r="V43" s="102"/>
      <c r="W43" s="101"/>
      <c r="X43" s="101"/>
      <c r="Y43" s="102"/>
      <c r="Z43" s="101"/>
      <c r="AA43" s="101"/>
      <c r="AB43" s="102"/>
      <c r="AC43" s="101"/>
      <c r="AD43" s="101"/>
      <c r="AE43" s="102"/>
      <c r="AF43" s="101"/>
      <c r="AG43" s="101"/>
      <c r="AH43" s="102"/>
      <c r="AI43" s="101"/>
      <c r="AJ43" s="101"/>
      <c r="AK43" s="102"/>
      <c r="AL43" s="101"/>
      <c r="AM43" s="101"/>
      <c r="AN43" s="102"/>
      <c r="AO43" s="101"/>
      <c r="AP43" s="101"/>
      <c r="AQ43" s="103"/>
    </row>
    <row r="44" spans="2:43" x14ac:dyDescent="0.35">
      <c r="B44" s="100" t="str" cm="1">
        <f t="array" aca="1" ref="B44" ca="1">_xlfn.TEXTAFTER(CELL("filename",A42),"]")</f>
        <v>09_TIDP</v>
      </c>
      <c r="C44" s="90" t="str" cm="1">
        <f t="array" ref="C44">tbL_Input_Project[Project Code]</f>
        <v>ABC1234</v>
      </c>
      <c r="D44" s="90" t="str">
        <f>INDEX(tbL_Input_Originator[],
MATCH("09_TIDP",tbL_Input_Originator[Worksheet]),
MATCH("Originator Code",tbL_Input_Originator[#Headers])
)</f>
        <v>TBC</v>
      </c>
      <c r="E44" s="87"/>
      <c r="F44" s="87"/>
      <c r="G44" s="87"/>
      <c r="H44" s="87"/>
      <c r="I44" s="87"/>
      <c r="J44" s="87"/>
      <c r="K44" s="94"/>
      <c r="L44" s="90" t="str">
        <f t="shared" si="1"/>
        <v/>
      </c>
      <c r="M44" s="90" t="str">
        <f t="shared" si="2"/>
        <v/>
      </c>
      <c r="N44" s="100" t="str" cm="1">
        <f t="array" ref="N44">IFERROR(_xlfn.TEXTJOIN("
",TRUE,_xlfn.XLOOKUP(_xlfn.TEXTSPLIT(K44,"
"),
tbl_Lookup_DEIR[ID (DEIR Lookup)],
tbl_Lookup_DEIR[Name (DEIR Lookup)],
"")),"")</f>
        <v/>
      </c>
      <c r="O44" s="100" t="str" cm="1">
        <f t="array" ref="O44">IFERROR(_xlfn.TEXTJOIN("
",TRUE,_xlfn.XLOOKUP(_xlfn.TEXTSPLIT(K44,"
"),
tbl_Lookup_DEIR[ID (DEIR Lookup)],
tbl_Lookup_DEIR[Uniclass PM Level 3 Classification (DEIR Lookup)],
"")),"")</f>
        <v/>
      </c>
      <c r="P44" s="78"/>
      <c r="Q44" s="101"/>
      <c r="R44" s="101"/>
      <c r="S44" s="102"/>
      <c r="T44" s="101"/>
      <c r="U44" s="101"/>
      <c r="V44" s="102"/>
      <c r="W44" s="101"/>
      <c r="X44" s="101"/>
      <c r="Y44" s="102"/>
      <c r="Z44" s="101"/>
      <c r="AA44" s="101"/>
      <c r="AB44" s="102"/>
      <c r="AC44" s="101"/>
      <c r="AD44" s="101"/>
      <c r="AE44" s="102"/>
      <c r="AF44" s="101"/>
      <c r="AG44" s="101"/>
      <c r="AH44" s="102"/>
      <c r="AI44" s="101"/>
      <c r="AJ44" s="101"/>
      <c r="AK44" s="102"/>
      <c r="AL44" s="101"/>
      <c r="AM44" s="101"/>
      <c r="AN44" s="102"/>
      <c r="AO44" s="101"/>
      <c r="AP44" s="101"/>
      <c r="AQ44" s="103"/>
    </row>
    <row r="45" spans="2:43" x14ac:dyDescent="0.35">
      <c r="B45" s="100" t="str" cm="1">
        <f t="array" aca="1" ref="B45" ca="1">_xlfn.TEXTAFTER(CELL("filename",A43),"]")</f>
        <v>09_TIDP</v>
      </c>
      <c r="C45" s="90" t="str" cm="1">
        <f t="array" ref="C45">tbL_Input_Project[Project Code]</f>
        <v>ABC1234</v>
      </c>
      <c r="D45" s="90" t="str">
        <f>INDEX(tbL_Input_Originator[],
MATCH("09_TIDP",tbL_Input_Originator[Worksheet]),
MATCH("Originator Code",tbL_Input_Originator[#Headers])
)</f>
        <v>TBC</v>
      </c>
      <c r="E45" s="87"/>
      <c r="F45" s="87"/>
      <c r="G45" s="87"/>
      <c r="H45" s="87"/>
      <c r="I45" s="87"/>
      <c r="J45" s="87"/>
      <c r="K45" s="94"/>
      <c r="L45" s="90" t="str">
        <f t="shared" si="1"/>
        <v/>
      </c>
      <c r="M45" s="90" t="str">
        <f t="shared" si="2"/>
        <v/>
      </c>
      <c r="N45" s="100" t="str" cm="1">
        <f t="array" ref="N45">IFERROR(_xlfn.TEXTJOIN("
",TRUE,_xlfn.XLOOKUP(_xlfn.TEXTSPLIT(K45,"
"),
tbl_Lookup_DEIR[ID (DEIR Lookup)],
tbl_Lookup_DEIR[Name (DEIR Lookup)],
"")),"")</f>
        <v/>
      </c>
      <c r="O45" s="100" t="str" cm="1">
        <f t="array" ref="O45">IFERROR(_xlfn.TEXTJOIN("
",TRUE,_xlfn.XLOOKUP(_xlfn.TEXTSPLIT(K45,"
"),
tbl_Lookup_DEIR[ID (DEIR Lookup)],
tbl_Lookup_DEIR[Uniclass PM Level 3 Classification (DEIR Lookup)],
"")),"")</f>
        <v/>
      </c>
      <c r="P45" s="78"/>
      <c r="Q45" s="101"/>
      <c r="R45" s="101"/>
      <c r="S45" s="102"/>
      <c r="T45" s="101"/>
      <c r="U45" s="101"/>
      <c r="V45" s="102"/>
      <c r="W45" s="101"/>
      <c r="X45" s="101"/>
      <c r="Y45" s="102"/>
      <c r="Z45" s="101"/>
      <c r="AA45" s="101"/>
      <c r="AB45" s="102"/>
      <c r="AC45" s="101"/>
      <c r="AD45" s="101"/>
      <c r="AE45" s="102"/>
      <c r="AF45" s="101"/>
      <c r="AG45" s="101"/>
      <c r="AH45" s="102"/>
      <c r="AI45" s="101"/>
      <c r="AJ45" s="101"/>
      <c r="AK45" s="102"/>
      <c r="AL45" s="101"/>
      <c r="AM45" s="101"/>
      <c r="AN45" s="102"/>
      <c r="AO45" s="101"/>
      <c r="AP45" s="101"/>
      <c r="AQ45" s="103"/>
    </row>
    <row r="46" spans="2:43" x14ac:dyDescent="0.35">
      <c r="B46" s="100" t="str" cm="1">
        <f t="array" aca="1" ref="B46" ca="1">_xlfn.TEXTAFTER(CELL("filename",A44),"]")</f>
        <v>09_TIDP</v>
      </c>
      <c r="C46" s="90" t="str" cm="1">
        <f t="array" ref="C46">tbL_Input_Project[Project Code]</f>
        <v>ABC1234</v>
      </c>
      <c r="D46" s="90" t="str">
        <f>INDEX(tbL_Input_Originator[],
MATCH("09_TIDP",tbL_Input_Originator[Worksheet]),
MATCH("Originator Code",tbL_Input_Originator[#Headers])
)</f>
        <v>TBC</v>
      </c>
      <c r="E46" s="87"/>
      <c r="F46" s="87"/>
      <c r="G46" s="87"/>
      <c r="H46" s="87"/>
      <c r="I46" s="87"/>
      <c r="J46" s="87"/>
      <c r="K46" s="94"/>
      <c r="L46" s="90" t="str">
        <f t="shared" si="1"/>
        <v/>
      </c>
      <c r="M46" s="90" t="str">
        <f t="shared" si="2"/>
        <v/>
      </c>
      <c r="N46" s="100" t="str" cm="1">
        <f t="array" ref="N46">IFERROR(_xlfn.TEXTJOIN("
",TRUE,_xlfn.XLOOKUP(_xlfn.TEXTSPLIT(K46,"
"),
tbl_Lookup_DEIR[ID (DEIR Lookup)],
tbl_Lookup_DEIR[Name (DEIR Lookup)],
"")),"")</f>
        <v/>
      </c>
      <c r="O46" s="100" t="str" cm="1">
        <f t="array" ref="O46">IFERROR(_xlfn.TEXTJOIN("
",TRUE,_xlfn.XLOOKUP(_xlfn.TEXTSPLIT(K46,"
"),
tbl_Lookup_DEIR[ID (DEIR Lookup)],
tbl_Lookup_DEIR[Uniclass PM Level 3 Classification (DEIR Lookup)],
"")),"")</f>
        <v/>
      </c>
      <c r="P46" s="78"/>
      <c r="Q46" s="101"/>
      <c r="R46" s="101"/>
      <c r="S46" s="102"/>
      <c r="T46" s="101"/>
      <c r="U46" s="101"/>
      <c r="V46" s="102"/>
      <c r="W46" s="101"/>
      <c r="X46" s="101"/>
      <c r="Y46" s="102"/>
      <c r="Z46" s="101"/>
      <c r="AA46" s="101"/>
      <c r="AB46" s="102"/>
      <c r="AC46" s="101"/>
      <c r="AD46" s="101"/>
      <c r="AE46" s="102"/>
      <c r="AF46" s="101"/>
      <c r="AG46" s="101"/>
      <c r="AH46" s="102"/>
      <c r="AI46" s="101"/>
      <c r="AJ46" s="101"/>
      <c r="AK46" s="102"/>
      <c r="AL46" s="101"/>
      <c r="AM46" s="101"/>
      <c r="AN46" s="102"/>
      <c r="AO46" s="101"/>
      <c r="AP46" s="101"/>
      <c r="AQ46" s="103"/>
    </row>
    <row r="47" spans="2:43" x14ac:dyDescent="0.35">
      <c r="B47" s="100" t="str" cm="1">
        <f t="array" aca="1" ref="B47" ca="1">_xlfn.TEXTAFTER(CELL("filename",A45),"]")</f>
        <v>09_TIDP</v>
      </c>
      <c r="C47" s="90" t="str" cm="1">
        <f t="array" ref="C47">tbL_Input_Project[Project Code]</f>
        <v>ABC1234</v>
      </c>
      <c r="D47" s="90" t="str">
        <f>INDEX(tbL_Input_Originator[],
MATCH("09_TIDP",tbL_Input_Originator[Worksheet]),
MATCH("Originator Code",tbL_Input_Originator[#Headers])
)</f>
        <v>TBC</v>
      </c>
      <c r="E47" s="87"/>
      <c r="F47" s="87"/>
      <c r="G47" s="87"/>
      <c r="H47" s="87"/>
      <c r="I47" s="87"/>
      <c r="J47" s="87"/>
      <c r="K47" s="94"/>
      <c r="L47" s="90" t="str">
        <f t="shared" si="1"/>
        <v/>
      </c>
      <c r="M47" s="90" t="str">
        <f t="shared" si="2"/>
        <v/>
      </c>
      <c r="N47" s="100" t="str" cm="1">
        <f t="array" ref="N47">IFERROR(_xlfn.TEXTJOIN("
",TRUE,_xlfn.XLOOKUP(_xlfn.TEXTSPLIT(K47,"
"),
tbl_Lookup_DEIR[ID (DEIR Lookup)],
tbl_Lookup_DEIR[Name (DEIR Lookup)],
"")),"")</f>
        <v/>
      </c>
      <c r="O47" s="100" t="str" cm="1">
        <f t="array" ref="O47">IFERROR(_xlfn.TEXTJOIN("
",TRUE,_xlfn.XLOOKUP(_xlfn.TEXTSPLIT(K47,"
"),
tbl_Lookup_DEIR[ID (DEIR Lookup)],
tbl_Lookup_DEIR[Uniclass PM Level 3 Classification (DEIR Lookup)],
"")),"")</f>
        <v/>
      </c>
      <c r="P47" s="78"/>
      <c r="Q47" s="101"/>
      <c r="R47" s="101"/>
      <c r="S47" s="102"/>
      <c r="T47" s="101"/>
      <c r="U47" s="101"/>
      <c r="V47" s="102"/>
      <c r="W47" s="101"/>
      <c r="X47" s="101"/>
      <c r="Y47" s="102"/>
      <c r="Z47" s="101"/>
      <c r="AA47" s="101"/>
      <c r="AB47" s="102"/>
      <c r="AC47" s="101"/>
      <c r="AD47" s="101"/>
      <c r="AE47" s="102"/>
      <c r="AF47" s="101"/>
      <c r="AG47" s="101"/>
      <c r="AH47" s="102"/>
      <c r="AI47" s="101"/>
      <c r="AJ47" s="101"/>
      <c r="AK47" s="102"/>
      <c r="AL47" s="101"/>
      <c r="AM47" s="101"/>
      <c r="AN47" s="102"/>
      <c r="AO47" s="101"/>
      <c r="AP47" s="101"/>
      <c r="AQ47" s="103"/>
    </row>
    <row r="48" spans="2:43" x14ac:dyDescent="0.35">
      <c r="B48" s="100" t="str" cm="1">
        <f t="array" aca="1" ref="B48" ca="1">_xlfn.TEXTAFTER(CELL("filename",A46),"]")</f>
        <v>09_TIDP</v>
      </c>
      <c r="C48" s="90" t="str" cm="1">
        <f t="array" ref="C48">tbL_Input_Project[Project Code]</f>
        <v>ABC1234</v>
      </c>
      <c r="D48" s="90" t="str">
        <f>INDEX(tbL_Input_Originator[],
MATCH("09_TIDP",tbL_Input_Originator[Worksheet]),
MATCH("Originator Code",tbL_Input_Originator[#Headers])
)</f>
        <v>TBC</v>
      </c>
      <c r="E48" s="87"/>
      <c r="F48" s="87"/>
      <c r="G48" s="87"/>
      <c r="H48" s="87"/>
      <c r="I48" s="87"/>
      <c r="J48" s="87"/>
      <c r="K48" s="94"/>
      <c r="L48" s="90" t="str">
        <f t="shared" si="1"/>
        <v/>
      </c>
      <c r="M48" s="90" t="str">
        <f t="shared" si="2"/>
        <v/>
      </c>
      <c r="N48" s="100" t="str" cm="1">
        <f t="array" ref="N48">IFERROR(_xlfn.TEXTJOIN("
",TRUE,_xlfn.XLOOKUP(_xlfn.TEXTSPLIT(K48,"
"),
tbl_Lookup_DEIR[ID (DEIR Lookup)],
tbl_Lookup_DEIR[Name (DEIR Lookup)],
"")),"")</f>
        <v/>
      </c>
      <c r="O48" s="100" t="str" cm="1">
        <f t="array" ref="O48">IFERROR(_xlfn.TEXTJOIN("
",TRUE,_xlfn.XLOOKUP(_xlfn.TEXTSPLIT(K48,"
"),
tbl_Lookup_DEIR[ID (DEIR Lookup)],
tbl_Lookup_DEIR[Uniclass PM Level 3 Classification (DEIR Lookup)],
"")),"")</f>
        <v/>
      </c>
      <c r="P48" s="78"/>
      <c r="Q48" s="101"/>
      <c r="R48" s="101"/>
      <c r="S48" s="102"/>
      <c r="T48" s="101"/>
      <c r="U48" s="101"/>
      <c r="V48" s="102"/>
      <c r="W48" s="101"/>
      <c r="X48" s="101"/>
      <c r="Y48" s="102"/>
      <c r="Z48" s="101"/>
      <c r="AA48" s="101"/>
      <c r="AB48" s="102"/>
      <c r="AC48" s="101"/>
      <c r="AD48" s="101"/>
      <c r="AE48" s="102"/>
      <c r="AF48" s="101"/>
      <c r="AG48" s="101"/>
      <c r="AH48" s="102"/>
      <c r="AI48" s="101"/>
      <c r="AJ48" s="101"/>
      <c r="AK48" s="102"/>
      <c r="AL48" s="101"/>
      <c r="AM48" s="101"/>
      <c r="AN48" s="102"/>
      <c r="AO48" s="101"/>
      <c r="AP48" s="101"/>
      <c r="AQ48" s="103"/>
    </row>
    <row r="49" spans="2:43" x14ac:dyDescent="0.35">
      <c r="B49" s="100" t="str" cm="1">
        <f t="array" aca="1" ref="B49" ca="1">_xlfn.TEXTAFTER(CELL("filename",A47),"]")</f>
        <v>09_TIDP</v>
      </c>
      <c r="C49" s="90" t="str" cm="1">
        <f t="array" ref="C49">tbL_Input_Project[Project Code]</f>
        <v>ABC1234</v>
      </c>
      <c r="D49" s="90" t="str">
        <f>INDEX(tbL_Input_Originator[],
MATCH("09_TIDP",tbL_Input_Originator[Worksheet]),
MATCH("Originator Code",tbL_Input_Originator[#Headers])
)</f>
        <v>TBC</v>
      </c>
      <c r="E49" s="87"/>
      <c r="F49" s="87"/>
      <c r="G49" s="87"/>
      <c r="H49" s="87"/>
      <c r="I49" s="87"/>
      <c r="J49" s="87"/>
      <c r="K49" s="94"/>
      <c r="L49" s="90" t="str">
        <f t="shared" si="1"/>
        <v/>
      </c>
      <c r="M49" s="90" t="str">
        <f t="shared" si="2"/>
        <v/>
      </c>
      <c r="N49" s="100" t="str" cm="1">
        <f t="array" ref="N49">IFERROR(_xlfn.TEXTJOIN("
",TRUE,_xlfn.XLOOKUP(_xlfn.TEXTSPLIT(K49,"
"),
tbl_Lookup_DEIR[ID (DEIR Lookup)],
tbl_Lookup_DEIR[Name (DEIR Lookup)],
"")),"")</f>
        <v/>
      </c>
      <c r="O49" s="100" t="str" cm="1">
        <f t="array" ref="O49">IFERROR(_xlfn.TEXTJOIN("
",TRUE,_xlfn.XLOOKUP(_xlfn.TEXTSPLIT(K49,"
"),
tbl_Lookup_DEIR[ID (DEIR Lookup)],
tbl_Lookup_DEIR[Uniclass PM Level 3 Classification (DEIR Lookup)],
"")),"")</f>
        <v/>
      </c>
      <c r="P49" s="78"/>
      <c r="Q49" s="101"/>
      <c r="R49" s="101"/>
      <c r="S49" s="102"/>
      <c r="T49" s="101"/>
      <c r="U49" s="101"/>
      <c r="V49" s="102"/>
      <c r="W49" s="101"/>
      <c r="X49" s="101"/>
      <c r="Y49" s="102"/>
      <c r="Z49" s="101"/>
      <c r="AA49" s="101"/>
      <c r="AB49" s="102"/>
      <c r="AC49" s="101"/>
      <c r="AD49" s="101"/>
      <c r="AE49" s="102"/>
      <c r="AF49" s="101"/>
      <c r="AG49" s="101"/>
      <c r="AH49" s="102"/>
      <c r="AI49" s="101"/>
      <c r="AJ49" s="101"/>
      <c r="AK49" s="102"/>
      <c r="AL49" s="101"/>
      <c r="AM49" s="101"/>
      <c r="AN49" s="102"/>
      <c r="AO49" s="101"/>
      <c r="AP49" s="101"/>
      <c r="AQ49" s="103"/>
    </row>
    <row r="50" spans="2:43" x14ac:dyDescent="0.35">
      <c r="B50" s="100" t="str" cm="1">
        <f t="array" aca="1" ref="B50" ca="1">_xlfn.TEXTAFTER(CELL("filename",A48),"]")</f>
        <v>09_TIDP</v>
      </c>
      <c r="C50" s="90" t="str" cm="1">
        <f t="array" ref="C50">tbL_Input_Project[Project Code]</f>
        <v>ABC1234</v>
      </c>
      <c r="D50" s="90" t="str">
        <f>INDEX(tbL_Input_Originator[],
MATCH("09_TIDP",tbL_Input_Originator[Worksheet]),
MATCH("Originator Code",tbL_Input_Originator[#Headers])
)</f>
        <v>TBC</v>
      </c>
      <c r="E50" s="87"/>
      <c r="F50" s="87"/>
      <c r="G50" s="87"/>
      <c r="H50" s="87"/>
      <c r="I50" s="87"/>
      <c r="J50" s="87"/>
      <c r="K50" s="94"/>
      <c r="L50" s="90" t="str">
        <f t="shared" si="1"/>
        <v/>
      </c>
      <c r="M50" s="90" t="str">
        <f t="shared" si="2"/>
        <v/>
      </c>
      <c r="N50" s="100" t="str" cm="1">
        <f t="array" ref="N50">IFERROR(_xlfn.TEXTJOIN("
",TRUE,_xlfn.XLOOKUP(_xlfn.TEXTSPLIT(K50,"
"),
tbl_Lookup_DEIR[ID (DEIR Lookup)],
tbl_Lookup_DEIR[Name (DEIR Lookup)],
"")),"")</f>
        <v/>
      </c>
      <c r="O50" s="100" t="str" cm="1">
        <f t="array" ref="O50">IFERROR(_xlfn.TEXTJOIN("
",TRUE,_xlfn.XLOOKUP(_xlfn.TEXTSPLIT(K50,"
"),
tbl_Lookup_DEIR[ID (DEIR Lookup)],
tbl_Lookup_DEIR[Uniclass PM Level 3 Classification (DEIR Lookup)],
"")),"")</f>
        <v/>
      </c>
      <c r="P50" s="78"/>
      <c r="Q50" s="101"/>
      <c r="R50" s="101"/>
      <c r="S50" s="102"/>
      <c r="T50" s="101"/>
      <c r="U50" s="101"/>
      <c r="V50" s="102"/>
      <c r="W50" s="101"/>
      <c r="X50" s="101"/>
      <c r="Y50" s="102"/>
      <c r="Z50" s="101"/>
      <c r="AA50" s="101"/>
      <c r="AB50" s="102"/>
      <c r="AC50" s="101"/>
      <c r="AD50" s="101"/>
      <c r="AE50" s="102"/>
      <c r="AF50" s="101"/>
      <c r="AG50" s="101"/>
      <c r="AH50" s="102"/>
      <c r="AI50" s="101"/>
      <c r="AJ50" s="101"/>
      <c r="AK50" s="102"/>
      <c r="AL50" s="101"/>
      <c r="AM50" s="101"/>
      <c r="AN50" s="102"/>
      <c r="AO50" s="101"/>
      <c r="AP50" s="101"/>
      <c r="AQ50" s="103"/>
    </row>
    <row r="51" spans="2:43" x14ac:dyDescent="0.35">
      <c r="B51" s="100" t="str" cm="1">
        <f t="array" aca="1" ref="B51" ca="1">_xlfn.TEXTAFTER(CELL("filename",A49),"]")</f>
        <v>09_TIDP</v>
      </c>
      <c r="C51" s="90" t="str" cm="1">
        <f t="array" ref="C51">tbL_Input_Project[Project Code]</f>
        <v>ABC1234</v>
      </c>
      <c r="D51" s="90" t="str">
        <f>INDEX(tbL_Input_Originator[],
MATCH("09_TIDP",tbL_Input_Originator[Worksheet]),
MATCH("Originator Code",tbL_Input_Originator[#Headers])
)</f>
        <v>TBC</v>
      </c>
      <c r="E51" s="87"/>
      <c r="F51" s="87"/>
      <c r="G51" s="87"/>
      <c r="H51" s="87"/>
      <c r="I51" s="87"/>
      <c r="J51" s="87"/>
      <c r="K51" s="94"/>
      <c r="L51" s="90" t="str">
        <f t="shared" si="1"/>
        <v/>
      </c>
      <c r="M51" s="90" t="str">
        <f t="shared" si="2"/>
        <v/>
      </c>
      <c r="N51" s="100" t="str" cm="1">
        <f t="array" ref="N51">IFERROR(_xlfn.TEXTJOIN("
",TRUE,_xlfn.XLOOKUP(_xlfn.TEXTSPLIT(K51,"
"),
tbl_Lookup_DEIR[ID (DEIR Lookup)],
tbl_Lookup_DEIR[Name (DEIR Lookup)],
"")),"")</f>
        <v/>
      </c>
      <c r="O51" s="100" t="str" cm="1">
        <f t="array" ref="O51">IFERROR(_xlfn.TEXTJOIN("
",TRUE,_xlfn.XLOOKUP(_xlfn.TEXTSPLIT(K51,"
"),
tbl_Lookup_DEIR[ID (DEIR Lookup)],
tbl_Lookup_DEIR[Uniclass PM Level 3 Classification (DEIR Lookup)],
"")),"")</f>
        <v/>
      </c>
      <c r="P51" s="78"/>
      <c r="Q51" s="101"/>
      <c r="R51" s="101"/>
      <c r="S51" s="102"/>
      <c r="T51" s="101"/>
      <c r="U51" s="101"/>
      <c r="V51" s="102"/>
      <c r="W51" s="101"/>
      <c r="X51" s="101"/>
      <c r="Y51" s="102"/>
      <c r="Z51" s="101"/>
      <c r="AA51" s="101"/>
      <c r="AB51" s="102"/>
      <c r="AC51" s="101"/>
      <c r="AD51" s="101"/>
      <c r="AE51" s="102"/>
      <c r="AF51" s="101"/>
      <c r="AG51" s="101"/>
      <c r="AH51" s="102"/>
      <c r="AI51" s="101"/>
      <c r="AJ51" s="101"/>
      <c r="AK51" s="102"/>
      <c r="AL51" s="101"/>
      <c r="AM51" s="101"/>
      <c r="AN51" s="102"/>
      <c r="AO51" s="101"/>
      <c r="AP51" s="101"/>
      <c r="AQ51" s="103"/>
    </row>
    <row r="52" spans="2:43" x14ac:dyDescent="0.35">
      <c r="B52" s="100" t="str" cm="1">
        <f t="array" aca="1" ref="B52" ca="1">_xlfn.TEXTAFTER(CELL("filename",A50),"]")</f>
        <v>09_TIDP</v>
      </c>
      <c r="C52" s="90" t="str" cm="1">
        <f t="array" ref="C52">tbL_Input_Project[Project Code]</f>
        <v>ABC1234</v>
      </c>
      <c r="D52" s="90" t="str">
        <f>INDEX(tbL_Input_Originator[],
MATCH("09_TIDP",tbL_Input_Originator[Worksheet]),
MATCH("Originator Code",tbL_Input_Originator[#Headers])
)</f>
        <v>TBC</v>
      </c>
      <c r="E52" s="87"/>
      <c r="F52" s="87"/>
      <c r="G52" s="87"/>
      <c r="H52" s="87"/>
      <c r="I52" s="87"/>
      <c r="J52" s="87"/>
      <c r="K52" s="94"/>
      <c r="L52" s="90" t="str">
        <f t="shared" si="1"/>
        <v/>
      </c>
      <c r="M52" s="90" t="str">
        <f t="shared" si="2"/>
        <v/>
      </c>
      <c r="N52" s="100" t="str" cm="1">
        <f t="array" ref="N52">IFERROR(_xlfn.TEXTJOIN("
",TRUE,_xlfn.XLOOKUP(_xlfn.TEXTSPLIT(K52,"
"),
tbl_Lookup_DEIR[ID (DEIR Lookup)],
tbl_Lookup_DEIR[Name (DEIR Lookup)],
"")),"")</f>
        <v/>
      </c>
      <c r="O52" s="100" t="str" cm="1">
        <f t="array" ref="O52">IFERROR(_xlfn.TEXTJOIN("
",TRUE,_xlfn.XLOOKUP(_xlfn.TEXTSPLIT(K52,"
"),
tbl_Lookup_DEIR[ID (DEIR Lookup)],
tbl_Lookup_DEIR[Uniclass PM Level 3 Classification (DEIR Lookup)],
"")),"")</f>
        <v/>
      </c>
      <c r="P52" s="78"/>
      <c r="Q52" s="101"/>
      <c r="R52" s="101"/>
      <c r="S52" s="102"/>
      <c r="T52" s="101"/>
      <c r="U52" s="101"/>
      <c r="V52" s="102"/>
      <c r="W52" s="101"/>
      <c r="X52" s="101"/>
      <c r="Y52" s="102"/>
      <c r="Z52" s="101"/>
      <c r="AA52" s="101"/>
      <c r="AB52" s="102"/>
      <c r="AC52" s="101"/>
      <c r="AD52" s="101"/>
      <c r="AE52" s="102"/>
      <c r="AF52" s="101"/>
      <c r="AG52" s="101"/>
      <c r="AH52" s="102"/>
      <c r="AI52" s="101"/>
      <c r="AJ52" s="101"/>
      <c r="AK52" s="102"/>
      <c r="AL52" s="101"/>
      <c r="AM52" s="101"/>
      <c r="AN52" s="102"/>
      <c r="AO52" s="101"/>
      <c r="AP52" s="101"/>
      <c r="AQ52" s="103"/>
    </row>
    <row r="53" spans="2:43" x14ac:dyDescent="0.35">
      <c r="B53" s="100" t="str" cm="1">
        <f t="array" aca="1" ref="B53" ca="1">_xlfn.TEXTAFTER(CELL("filename",A51),"]")</f>
        <v>09_TIDP</v>
      </c>
      <c r="C53" s="90" t="str" cm="1">
        <f t="array" ref="C53">tbL_Input_Project[Project Code]</f>
        <v>ABC1234</v>
      </c>
      <c r="D53" s="90" t="str">
        <f>INDEX(tbL_Input_Originator[],
MATCH("09_TIDP",tbL_Input_Originator[Worksheet]),
MATCH("Originator Code",tbL_Input_Originator[#Headers])
)</f>
        <v>TBC</v>
      </c>
      <c r="E53" s="87"/>
      <c r="F53" s="87"/>
      <c r="G53" s="87"/>
      <c r="H53" s="87"/>
      <c r="I53" s="87"/>
      <c r="J53" s="87"/>
      <c r="K53" s="94"/>
      <c r="L53" s="90" t="str">
        <f t="shared" si="1"/>
        <v/>
      </c>
      <c r="M53" s="90" t="str">
        <f t="shared" si="2"/>
        <v/>
      </c>
      <c r="N53" s="100" t="str" cm="1">
        <f t="array" ref="N53">IFERROR(_xlfn.TEXTJOIN("
",TRUE,_xlfn.XLOOKUP(_xlfn.TEXTSPLIT(K53,"
"),
tbl_Lookup_DEIR[ID (DEIR Lookup)],
tbl_Lookup_DEIR[Name (DEIR Lookup)],
"")),"")</f>
        <v/>
      </c>
      <c r="O53" s="100" t="str" cm="1">
        <f t="array" ref="O53">IFERROR(_xlfn.TEXTJOIN("
",TRUE,_xlfn.XLOOKUP(_xlfn.TEXTSPLIT(K53,"
"),
tbl_Lookup_DEIR[ID (DEIR Lookup)],
tbl_Lookup_DEIR[Uniclass PM Level 3 Classification (DEIR Lookup)],
"")),"")</f>
        <v/>
      </c>
      <c r="P53" s="78"/>
      <c r="Q53" s="101"/>
      <c r="R53" s="101"/>
      <c r="S53" s="102"/>
      <c r="T53" s="101"/>
      <c r="U53" s="101"/>
      <c r="V53" s="102"/>
      <c r="W53" s="101"/>
      <c r="X53" s="101"/>
      <c r="Y53" s="102"/>
      <c r="Z53" s="101"/>
      <c r="AA53" s="101"/>
      <c r="AB53" s="102"/>
      <c r="AC53" s="101"/>
      <c r="AD53" s="101"/>
      <c r="AE53" s="102"/>
      <c r="AF53" s="101"/>
      <c r="AG53" s="101"/>
      <c r="AH53" s="102"/>
      <c r="AI53" s="101"/>
      <c r="AJ53" s="101"/>
      <c r="AK53" s="102"/>
      <c r="AL53" s="101"/>
      <c r="AM53" s="101"/>
      <c r="AN53" s="102"/>
      <c r="AO53" s="101"/>
      <c r="AP53" s="101"/>
      <c r="AQ53" s="103"/>
    </row>
    <row r="54" spans="2:43" x14ac:dyDescent="0.35">
      <c r="B54" s="100" t="str" cm="1">
        <f t="array" aca="1" ref="B54" ca="1">_xlfn.TEXTAFTER(CELL("filename",A52),"]")</f>
        <v>09_TIDP</v>
      </c>
      <c r="C54" s="90" t="str" cm="1">
        <f t="array" ref="C54">tbL_Input_Project[Project Code]</f>
        <v>ABC1234</v>
      </c>
      <c r="D54" s="90" t="str">
        <f>INDEX(tbL_Input_Originator[],
MATCH("09_TIDP",tbL_Input_Originator[Worksheet]),
MATCH("Originator Code",tbL_Input_Originator[#Headers])
)</f>
        <v>TBC</v>
      </c>
      <c r="E54" s="87"/>
      <c r="F54" s="87"/>
      <c r="G54" s="87"/>
      <c r="H54" s="87"/>
      <c r="I54" s="87"/>
      <c r="J54" s="87"/>
      <c r="K54" s="94"/>
      <c r="L54" s="90" t="str">
        <f t="shared" si="1"/>
        <v/>
      </c>
      <c r="M54" s="90" t="str">
        <f t="shared" si="2"/>
        <v/>
      </c>
      <c r="N54" s="100" t="str" cm="1">
        <f t="array" ref="N54">IFERROR(_xlfn.TEXTJOIN("
",TRUE,_xlfn.XLOOKUP(_xlfn.TEXTSPLIT(K54,"
"),
tbl_Lookup_DEIR[ID (DEIR Lookup)],
tbl_Lookup_DEIR[Name (DEIR Lookup)],
"")),"")</f>
        <v/>
      </c>
      <c r="O54" s="100" t="str" cm="1">
        <f t="array" ref="O54">IFERROR(_xlfn.TEXTJOIN("
",TRUE,_xlfn.XLOOKUP(_xlfn.TEXTSPLIT(K54,"
"),
tbl_Lookup_DEIR[ID (DEIR Lookup)],
tbl_Lookup_DEIR[Uniclass PM Level 3 Classification (DEIR Lookup)],
"")),"")</f>
        <v/>
      </c>
      <c r="P54" s="78"/>
      <c r="Q54" s="101"/>
      <c r="R54" s="101"/>
      <c r="S54" s="102"/>
      <c r="T54" s="101"/>
      <c r="U54" s="101"/>
      <c r="V54" s="102"/>
      <c r="W54" s="101"/>
      <c r="X54" s="101"/>
      <c r="Y54" s="102"/>
      <c r="Z54" s="101"/>
      <c r="AA54" s="101"/>
      <c r="AB54" s="102"/>
      <c r="AC54" s="101"/>
      <c r="AD54" s="101"/>
      <c r="AE54" s="102"/>
      <c r="AF54" s="101"/>
      <c r="AG54" s="101"/>
      <c r="AH54" s="102"/>
      <c r="AI54" s="101"/>
      <c r="AJ54" s="101"/>
      <c r="AK54" s="102"/>
      <c r="AL54" s="101"/>
      <c r="AM54" s="101"/>
      <c r="AN54" s="102"/>
      <c r="AO54" s="101"/>
      <c r="AP54" s="101"/>
      <c r="AQ54" s="103"/>
    </row>
    <row r="55" spans="2:43" x14ac:dyDescent="0.35">
      <c r="B55" s="100" t="str" cm="1">
        <f t="array" aca="1" ref="B55" ca="1">_xlfn.TEXTAFTER(CELL("filename",A53),"]")</f>
        <v>09_TIDP</v>
      </c>
      <c r="C55" s="90" t="str" cm="1">
        <f t="array" ref="C55">tbL_Input_Project[Project Code]</f>
        <v>ABC1234</v>
      </c>
      <c r="D55" s="90" t="str">
        <f>INDEX(tbL_Input_Originator[],
MATCH("09_TIDP",tbL_Input_Originator[Worksheet]),
MATCH("Originator Code",tbL_Input_Originator[#Headers])
)</f>
        <v>TBC</v>
      </c>
      <c r="E55" s="87"/>
      <c r="F55" s="87"/>
      <c r="G55" s="87"/>
      <c r="H55" s="87"/>
      <c r="I55" s="87"/>
      <c r="J55" s="87"/>
      <c r="K55" s="94"/>
      <c r="L55" s="90" t="str">
        <f t="shared" si="1"/>
        <v/>
      </c>
      <c r="M55" s="90" t="str">
        <f t="shared" si="2"/>
        <v/>
      </c>
      <c r="N55" s="100" t="str" cm="1">
        <f t="array" ref="N55">IFERROR(_xlfn.TEXTJOIN("
",TRUE,_xlfn.XLOOKUP(_xlfn.TEXTSPLIT(K55,"
"),
tbl_Lookup_DEIR[ID (DEIR Lookup)],
tbl_Lookup_DEIR[Name (DEIR Lookup)],
"")),"")</f>
        <v/>
      </c>
      <c r="O55" s="100" t="str" cm="1">
        <f t="array" ref="O55">IFERROR(_xlfn.TEXTJOIN("
",TRUE,_xlfn.XLOOKUP(_xlfn.TEXTSPLIT(K55,"
"),
tbl_Lookup_DEIR[ID (DEIR Lookup)],
tbl_Lookup_DEIR[Uniclass PM Level 3 Classification (DEIR Lookup)],
"")),"")</f>
        <v/>
      </c>
      <c r="P55" s="78"/>
      <c r="Q55" s="101"/>
      <c r="R55" s="101"/>
      <c r="S55" s="102"/>
      <c r="T55" s="101"/>
      <c r="U55" s="101"/>
      <c r="V55" s="102"/>
      <c r="W55" s="101"/>
      <c r="X55" s="101"/>
      <c r="Y55" s="102"/>
      <c r="Z55" s="101"/>
      <c r="AA55" s="101"/>
      <c r="AB55" s="102"/>
      <c r="AC55" s="101"/>
      <c r="AD55" s="101"/>
      <c r="AE55" s="102"/>
      <c r="AF55" s="101"/>
      <c r="AG55" s="101"/>
      <c r="AH55" s="102"/>
      <c r="AI55" s="101"/>
      <c r="AJ55" s="101"/>
      <c r="AK55" s="102"/>
      <c r="AL55" s="101"/>
      <c r="AM55" s="101"/>
      <c r="AN55" s="102"/>
      <c r="AO55" s="101"/>
      <c r="AP55" s="101"/>
      <c r="AQ55" s="103"/>
    </row>
    <row r="56" spans="2:43" x14ac:dyDescent="0.35">
      <c r="B56" s="100" t="str" cm="1">
        <f t="array" aca="1" ref="B56" ca="1">_xlfn.TEXTAFTER(CELL("filename",A54),"]")</f>
        <v>09_TIDP</v>
      </c>
      <c r="C56" s="90" t="str" cm="1">
        <f t="array" ref="C56">tbL_Input_Project[Project Code]</f>
        <v>ABC1234</v>
      </c>
      <c r="D56" s="90" t="str">
        <f>INDEX(tbL_Input_Originator[],
MATCH("09_TIDP",tbL_Input_Originator[Worksheet]),
MATCH("Originator Code",tbL_Input_Originator[#Headers])
)</f>
        <v>TBC</v>
      </c>
      <c r="E56" s="87"/>
      <c r="F56" s="87"/>
      <c r="G56" s="87"/>
      <c r="H56" s="87"/>
      <c r="I56" s="87"/>
      <c r="J56" s="87"/>
      <c r="K56" s="94"/>
      <c r="L56" s="90" t="str">
        <f t="shared" si="1"/>
        <v/>
      </c>
      <c r="M56" s="90" t="str">
        <f t="shared" si="2"/>
        <v/>
      </c>
      <c r="N56" s="100" t="str" cm="1">
        <f t="array" ref="N56">IFERROR(_xlfn.TEXTJOIN("
",TRUE,_xlfn.XLOOKUP(_xlfn.TEXTSPLIT(K56,"
"),
tbl_Lookup_DEIR[ID (DEIR Lookup)],
tbl_Lookup_DEIR[Name (DEIR Lookup)],
"")),"")</f>
        <v/>
      </c>
      <c r="O56" s="100" t="str" cm="1">
        <f t="array" ref="O56">IFERROR(_xlfn.TEXTJOIN("
",TRUE,_xlfn.XLOOKUP(_xlfn.TEXTSPLIT(K56,"
"),
tbl_Lookup_DEIR[ID (DEIR Lookup)],
tbl_Lookup_DEIR[Uniclass PM Level 3 Classification (DEIR Lookup)],
"")),"")</f>
        <v/>
      </c>
      <c r="P56" s="78"/>
      <c r="Q56" s="101"/>
      <c r="R56" s="101"/>
      <c r="S56" s="102"/>
      <c r="T56" s="101"/>
      <c r="U56" s="101"/>
      <c r="V56" s="102"/>
      <c r="W56" s="101"/>
      <c r="X56" s="101"/>
      <c r="Y56" s="102"/>
      <c r="Z56" s="101"/>
      <c r="AA56" s="101"/>
      <c r="AB56" s="102"/>
      <c r="AC56" s="101"/>
      <c r="AD56" s="101"/>
      <c r="AE56" s="102"/>
      <c r="AF56" s="101"/>
      <c r="AG56" s="101"/>
      <c r="AH56" s="102"/>
      <c r="AI56" s="101"/>
      <c r="AJ56" s="101"/>
      <c r="AK56" s="102"/>
      <c r="AL56" s="101"/>
      <c r="AM56" s="101"/>
      <c r="AN56" s="102"/>
      <c r="AO56" s="101"/>
      <c r="AP56" s="101"/>
      <c r="AQ56" s="103"/>
    </row>
    <row r="57" spans="2:43" x14ac:dyDescent="0.35">
      <c r="B57" s="100" t="str" cm="1">
        <f t="array" aca="1" ref="B57" ca="1">_xlfn.TEXTAFTER(CELL("filename",A55),"]")</f>
        <v>09_TIDP</v>
      </c>
      <c r="C57" s="90" t="str" cm="1">
        <f t="array" ref="C57">tbL_Input_Project[Project Code]</f>
        <v>ABC1234</v>
      </c>
      <c r="D57" s="90" t="str">
        <f>INDEX(tbL_Input_Originator[],
MATCH("09_TIDP",tbL_Input_Originator[Worksheet]),
MATCH("Originator Code",tbL_Input_Originator[#Headers])
)</f>
        <v>TBC</v>
      </c>
      <c r="E57" s="87"/>
      <c r="F57" s="87"/>
      <c r="G57" s="87"/>
      <c r="H57" s="87"/>
      <c r="I57" s="87"/>
      <c r="J57" s="87"/>
      <c r="K57" s="94"/>
      <c r="L57" s="90" t="str">
        <f t="shared" si="1"/>
        <v/>
      </c>
      <c r="M57" s="90" t="str">
        <f t="shared" si="2"/>
        <v/>
      </c>
      <c r="N57" s="100" t="str" cm="1">
        <f t="array" ref="N57">IFERROR(_xlfn.TEXTJOIN("
",TRUE,_xlfn.XLOOKUP(_xlfn.TEXTSPLIT(K57,"
"),
tbl_Lookup_DEIR[ID (DEIR Lookup)],
tbl_Lookup_DEIR[Name (DEIR Lookup)],
"")),"")</f>
        <v/>
      </c>
      <c r="O57" s="100" t="str" cm="1">
        <f t="array" ref="O57">IFERROR(_xlfn.TEXTJOIN("
",TRUE,_xlfn.XLOOKUP(_xlfn.TEXTSPLIT(K57,"
"),
tbl_Lookup_DEIR[ID (DEIR Lookup)],
tbl_Lookup_DEIR[Uniclass PM Level 3 Classification (DEIR Lookup)],
"")),"")</f>
        <v/>
      </c>
      <c r="P57" s="78"/>
      <c r="Q57" s="101"/>
      <c r="R57" s="101"/>
      <c r="S57" s="102"/>
      <c r="T57" s="101"/>
      <c r="U57" s="101"/>
      <c r="V57" s="102"/>
      <c r="W57" s="101"/>
      <c r="X57" s="101"/>
      <c r="Y57" s="102"/>
      <c r="Z57" s="101"/>
      <c r="AA57" s="101"/>
      <c r="AB57" s="102"/>
      <c r="AC57" s="101"/>
      <c r="AD57" s="101"/>
      <c r="AE57" s="102"/>
      <c r="AF57" s="101"/>
      <c r="AG57" s="101"/>
      <c r="AH57" s="102"/>
      <c r="AI57" s="101"/>
      <c r="AJ57" s="101"/>
      <c r="AK57" s="102"/>
      <c r="AL57" s="101"/>
      <c r="AM57" s="101"/>
      <c r="AN57" s="102"/>
      <c r="AO57" s="101"/>
      <c r="AP57" s="101"/>
      <c r="AQ57" s="103"/>
    </row>
    <row r="58" spans="2:43" x14ac:dyDescent="0.35">
      <c r="B58" s="100" t="str" cm="1">
        <f t="array" aca="1" ref="B58" ca="1">_xlfn.TEXTAFTER(CELL("filename",A56),"]")</f>
        <v>09_TIDP</v>
      </c>
      <c r="C58" s="90" t="str" cm="1">
        <f t="array" ref="C58">tbL_Input_Project[Project Code]</f>
        <v>ABC1234</v>
      </c>
      <c r="D58" s="90" t="str">
        <f>INDEX(tbL_Input_Originator[],
MATCH("09_TIDP",tbL_Input_Originator[Worksheet]),
MATCH("Originator Code",tbL_Input_Originator[#Headers])
)</f>
        <v>TBC</v>
      </c>
      <c r="E58" s="87"/>
      <c r="F58" s="87"/>
      <c r="G58" s="87"/>
      <c r="H58" s="87"/>
      <c r="I58" s="87"/>
      <c r="J58" s="87"/>
      <c r="K58" s="94"/>
      <c r="L58" s="90" t="str">
        <f t="shared" si="1"/>
        <v/>
      </c>
      <c r="M58" s="90" t="str">
        <f t="shared" si="2"/>
        <v/>
      </c>
      <c r="N58" s="100" t="str" cm="1">
        <f t="array" ref="N58">IFERROR(_xlfn.TEXTJOIN("
",TRUE,_xlfn.XLOOKUP(_xlfn.TEXTSPLIT(K58,"
"),
tbl_Lookup_DEIR[ID (DEIR Lookup)],
tbl_Lookup_DEIR[Name (DEIR Lookup)],
"")),"")</f>
        <v/>
      </c>
      <c r="O58" s="100" t="str" cm="1">
        <f t="array" ref="O58">IFERROR(_xlfn.TEXTJOIN("
",TRUE,_xlfn.XLOOKUP(_xlfn.TEXTSPLIT(K58,"
"),
tbl_Lookup_DEIR[ID (DEIR Lookup)],
tbl_Lookup_DEIR[Uniclass PM Level 3 Classification (DEIR Lookup)],
"")),"")</f>
        <v/>
      </c>
      <c r="P58" s="78"/>
      <c r="Q58" s="101"/>
      <c r="R58" s="101"/>
      <c r="S58" s="102"/>
      <c r="T58" s="101"/>
      <c r="U58" s="101"/>
      <c r="V58" s="102"/>
      <c r="W58" s="101"/>
      <c r="X58" s="101"/>
      <c r="Y58" s="102"/>
      <c r="Z58" s="101"/>
      <c r="AA58" s="101"/>
      <c r="AB58" s="102"/>
      <c r="AC58" s="101"/>
      <c r="AD58" s="101"/>
      <c r="AE58" s="102"/>
      <c r="AF58" s="101"/>
      <c r="AG58" s="101"/>
      <c r="AH58" s="102"/>
      <c r="AI58" s="101"/>
      <c r="AJ58" s="101"/>
      <c r="AK58" s="102"/>
      <c r="AL58" s="101"/>
      <c r="AM58" s="101"/>
      <c r="AN58" s="102"/>
      <c r="AO58" s="101"/>
      <c r="AP58" s="101"/>
      <c r="AQ58" s="103"/>
    </row>
    <row r="59" spans="2:43" x14ac:dyDescent="0.35">
      <c r="B59" s="100" t="str" cm="1">
        <f t="array" aca="1" ref="B59" ca="1">_xlfn.TEXTAFTER(CELL("filename",A57),"]")</f>
        <v>09_TIDP</v>
      </c>
      <c r="C59" s="90" t="str" cm="1">
        <f t="array" ref="C59">tbL_Input_Project[Project Code]</f>
        <v>ABC1234</v>
      </c>
      <c r="D59" s="90" t="str">
        <f>INDEX(tbL_Input_Originator[],
MATCH("09_TIDP",tbL_Input_Originator[Worksheet]),
MATCH("Originator Code",tbL_Input_Originator[#Headers])
)</f>
        <v>TBC</v>
      </c>
      <c r="E59" s="87"/>
      <c r="F59" s="87"/>
      <c r="G59" s="87"/>
      <c r="H59" s="87"/>
      <c r="I59" s="87"/>
      <c r="J59" s="87"/>
      <c r="K59" s="94"/>
      <c r="L59" s="90" t="str">
        <f t="shared" si="1"/>
        <v/>
      </c>
      <c r="M59" s="90" t="str">
        <f t="shared" si="2"/>
        <v/>
      </c>
      <c r="N59" s="100" t="str" cm="1">
        <f t="array" ref="N59">IFERROR(_xlfn.TEXTJOIN("
",TRUE,_xlfn.XLOOKUP(_xlfn.TEXTSPLIT(K59,"
"),
tbl_Lookup_DEIR[ID (DEIR Lookup)],
tbl_Lookup_DEIR[Name (DEIR Lookup)],
"")),"")</f>
        <v/>
      </c>
      <c r="O59" s="100" t="str" cm="1">
        <f t="array" ref="O59">IFERROR(_xlfn.TEXTJOIN("
",TRUE,_xlfn.XLOOKUP(_xlfn.TEXTSPLIT(K59,"
"),
tbl_Lookup_DEIR[ID (DEIR Lookup)],
tbl_Lookup_DEIR[Uniclass PM Level 3 Classification (DEIR Lookup)],
"")),"")</f>
        <v/>
      </c>
      <c r="P59" s="78"/>
      <c r="Q59" s="101"/>
      <c r="R59" s="101"/>
      <c r="S59" s="102"/>
      <c r="T59" s="101"/>
      <c r="U59" s="101"/>
      <c r="V59" s="102"/>
      <c r="W59" s="101"/>
      <c r="X59" s="101"/>
      <c r="Y59" s="102"/>
      <c r="Z59" s="101"/>
      <c r="AA59" s="101"/>
      <c r="AB59" s="102"/>
      <c r="AC59" s="101"/>
      <c r="AD59" s="101"/>
      <c r="AE59" s="102"/>
      <c r="AF59" s="101"/>
      <c r="AG59" s="101"/>
      <c r="AH59" s="102"/>
      <c r="AI59" s="101"/>
      <c r="AJ59" s="101"/>
      <c r="AK59" s="102"/>
      <c r="AL59" s="101"/>
      <c r="AM59" s="101"/>
      <c r="AN59" s="102"/>
      <c r="AO59" s="101"/>
      <c r="AP59" s="101"/>
      <c r="AQ59" s="103"/>
    </row>
    <row r="60" spans="2:43" x14ac:dyDescent="0.35">
      <c r="B60" s="100" t="str" cm="1">
        <f t="array" aca="1" ref="B60" ca="1">_xlfn.TEXTAFTER(CELL("filename",A58),"]")</f>
        <v>09_TIDP</v>
      </c>
      <c r="C60" s="90" t="str" cm="1">
        <f t="array" ref="C60">tbL_Input_Project[Project Code]</f>
        <v>ABC1234</v>
      </c>
      <c r="D60" s="90" t="str">
        <f>INDEX(tbL_Input_Originator[],
MATCH("09_TIDP",tbL_Input_Originator[Worksheet]),
MATCH("Originator Code",tbL_Input_Originator[#Headers])
)</f>
        <v>TBC</v>
      </c>
      <c r="E60" s="87"/>
      <c r="F60" s="87"/>
      <c r="G60" s="87"/>
      <c r="H60" s="87"/>
      <c r="I60" s="87"/>
      <c r="J60" s="87"/>
      <c r="K60" s="94"/>
      <c r="L60" s="90" t="str">
        <f t="shared" si="1"/>
        <v/>
      </c>
      <c r="M60" s="90" t="str">
        <f t="shared" si="2"/>
        <v/>
      </c>
      <c r="N60" s="100" t="str" cm="1">
        <f t="array" ref="N60">IFERROR(_xlfn.TEXTJOIN("
",TRUE,_xlfn.XLOOKUP(_xlfn.TEXTSPLIT(K60,"
"),
tbl_Lookup_DEIR[ID (DEIR Lookup)],
tbl_Lookup_DEIR[Name (DEIR Lookup)],
"")),"")</f>
        <v/>
      </c>
      <c r="O60" s="100" t="str" cm="1">
        <f t="array" ref="O60">IFERROR(_xlfn.TEXTJOIN("
",TRUE,_xlfn.XLOOKUP(_xlfn.TEXTSPLIT(K60,"
"),
tbl_Lookup_DEIR[ID (DEIR Lookup)],
tbl_Lookup_DEIR[Uniclass PM Level 3 Classification (DEIR Lookup)],
"")),"")</f>
        <v/>
      </c>
      <c r="P60" s="78"/>
      <c r="Q60" s="101"/>
      <c r="R60" s="101"/>
      <c r="S60" s="102"/>
      <c r="T60" s="101"/>
      <c r="U60" s="101"/>
      <c r="V60" s="102"/>
      <c r="W60" s="101"/>
      <c r="X60" s="101"/>
      <c r="Y60" s="102"/>
      <c r="Z60" s="101"/>
      <c r="AA60" s="101"/>
      <c r="AB60" s="102"/>
      <c r="AC60" s="101"/>
      <c r="AD60" s="101"/>
      <c r="AE60" s="102"/>
      <c r="AF60" s="101"/>
      <c r="AG60" s="101"/>
      <c r="AH60" s="102"/>
      <c r="AI60" s="101"/>
      <c r="AJ60" s="101"/>
      <c r="AK60" s="102"/>
      <c r="AL60" s="101"/>
      <c r="AM60" s="101"/>
      <c r="AN60" s="102"/>
      <c r="AO60" s="101"/>
      <c r="AP60" s="101"/>
      <c r="AQ60" s="103"/>
    </row>
    <row r="61" spans="2:43" x14ac:dyDescent="0.35">
      <c r="B61" s="100" t="str" cm="1">
        <f t="array" aca="1" ref="B61" ca="1">_xlfn.TEXTAFTER(CELL("filename",A59),"]")</f>
        <v>09_TIDP</v>
      </c>
      <c r="C61" s="90" t="str" cm="1">
        <f t="array" ref="C61">tbL_Input_Project[Project Code]</f>
        <v>ABC1234</v>
      </c>
      <c r="D61" s="90" t="str">
        <f>INDEX(tbL_Input_Originator[],
MATCH("09_TIDP",tbL_Input_Originator[Worksheet]),
MATCH("Originator Code",tbL_Input_Originator[#Headers])
)</f>
        <v>TBC</v>
      </c>
      <c r="E61" s="87"/>
      <c r="F61" s="87"/>
      <c r="G61" s="87"/>
      <c r="H61" s="87"/>
      <c r="I61" s="87"/>
      <c r="J61" s="87"/>
      <c r="K61" s="94"/>
      <c r="L61" s="90" t="str">
        <f t="shared" si="1"/>
        <v/>
      </c>
      <c r="M61" s="90" t="str">
        <f t="shared" si="2"/>
        <v/>
      </c>
      <c r="N61" s="100" t="str" cm="1">
        <f t="array" ref="N61">IFERROR(_xlfn.TEXTJOIN("
",TRUE,_xlfn.XLOOKUP(_xlfn.TEXTSPLIT(K61,"
"),
tbl_Lookup_DEIR[ID (DEIR Lookup)],
tbl_Lookup_DEIR[Name (DEIR Lookup)],
"")),"")</f>
        <v/>
      </c>
      <c r="O61" s="100" t="str" cm="1">
        <f t="array" ref="O61">IFERROR(_xlfn.TEXTJOIN("
",TRUE,_xlfn.XLOOKUP(_xlfn.TEXTSPLIT(K61,"
"),
tbl_Lookup_DEIR[ID (DEIR Lookup)],
tbl_Lookup_DEIR[Uniclass PM Level 3 Classification (DEIR Lookup)],
"")),"")</f>
        <v/>
      </c>
      <c r="P61" s="78"/>
      <c r="Q61" s="101"/>
      <c r="R61" s="101"/>
      <c r="S61" s="102"/>
      <c r="T61" s="101"/>
      <c r="U61" s="101"/>
      <c r="V61" s="102"/>
      <c r="W61" s="101"/>
      <c r="X61" s="101"/>
      <c r="Y61" s="102"/>
      <c r="Z61" s="101"/>
      <c r="AA61" s="101"/>
      <c r="AB61" s="102"/>
      <c r="AC61" s="101"/>
      <c r="AD61" s="101"/>
      <c r="AE61" s="102"/>
      <c r="AF61" s="101"/>
      <c r="AG61" s="101"/>
      <c r="AH61" s="102"/>
      <c r="AI61" s="101"/>
      <c r="AJ61" s="101"/>
      <c r="AK61" s="102"/>
      <c r="AL61" s="101"/>
      <c r="AM61" s="101"/>
      <c r="AN61" s="102"/>
      <c r="AO61" s="101"/>
      <c r="AP61" s="101"/>
      <c r="AQ61" s="103"/>
    </row>
    <row r="62" spans="2:43" x14ac:dyDescent="0.35">
      <c r="B62" s="100" t="str" cm="1">
        <f t="array" aca="1" ref="B62" ca="1">_xlfn.TEXTAFTER(CELL("filename",A60),"]")</f>
        <v>09_TIDP</v>
      </c>
      <c r="C62" s="90" t="str" cm="1">
        <f t="array" ref="C62">tbL_Input_Project[Project Code]</f>
        <v>ABC1234</v>
      </c>
      <c r="D62" s="90" t="str">
        <f>INDEX(tbL_Input_Originator[],
MATCH("09_TIDP",tbL_Input_Originator[Worksheet]),
MATCH("Originator Code",tbL_Input_Originator[#Headers])
)</f>
        <v>TBC</v>
      </c>
      <c r="E62" s="87"/>
      <c r="F62" s="87"/>
      <c r="G62" s="87"/>
      <c r="H62" s="87"/>
      <c r="I62" s="87"/>
      <c r="J62" s="87"/>
      <c r="K62" s="94"/>
      <c r="L62" s="90" t="str">
        <f t="shared" si="1"/>
        <v/>
      </c>
      <c r="M62" s="90" t="str">
        <f t="shared" si="2"/>
        <v/>
      </c>
      <c r="N62" s="100" t="str" cm="1">
        <f t="array" ref="N62">IFERROR(_xlfn.TEXTJOIN("
",TRUE,_xlfn.XLOOKUP(_xlfn.TEXTSPLIT(K62,"
"),
tbl_Lookup_DEIR[ID (DEIR Lookup)],
tbl_Lookup_DEIR[Name (DEIR Lookup)],
"")),"")</f>
        <v/>
      </c>
      <c r="O62" s="100" t="str" cm="1">
        <f t="array" ref="O62">IFERROR(_xlfn.TEXTJOIN("
",TRUE,_xlfn.XLOOKUP(_xlfn.TEXTSPLIT(K62,"
"),
tbl_Lookup_DEIR[ID (DEIR Lookup)],
tbl_Lookup_DEIR[Uniclass PM Level 3 Classification (DEIR Lookup)],
"")),"")</f>
        <v/>
      </c>
      <c r="P62" s="78"/>
      <c r="Q62" s="101"/>
      <c r="R62" s="101"/>
      <c r="S62" s="102"/>
      <c r="T62" s="101"/>
      <c r="U62" s="101"/>
      <c r="V62" s="102"/>
      <c r="W62" s="101"/>
      <c r="X62" s="101"/>
      <c r="Y62" s="102"/>
      <c r="Z62" s="101"/>
      <c r="AA62" s="101"/>
      <c r="AB62" s="102"/>
      <c r="AC62" s="101"/>
      <c r="AD62" s="101"/>
      <c r="AE62" s="102"/>
      <c r="AF62" s="101"/>
      <c r="AG62" s="101"/>
      <c r="AH62" s="102"/>
      <c r="AI62" s="101"/>
      <c r="AJ62" s="101"/>
      <c r="AK62" s="102"/>
      <c r="AL62" s="101"/>
      <c r="AM62" s="101"/>
      <c r="AN62" s="102"/>
      <c r="AO62" s="101"/>
      <c r="AP62" s="101"/>
      <c r="AQ62" s="103"/>
    </row>
    <row r="63" spans="2:43" x14ac:dyDescent="0.35">
      <c r="B63" s="100" t="str" cm="1">
        <f t="array" aca="1" ref="B63" ca="1">_xlfn.TEXTAFTER(CELL("filename",A61),"]")</f>
        <v>09_TIDP</v>
      </c>
      <c r="C63" s="90" t="str" cm="1">
        <f t="array" ref="C63">tbL_Input_Project[Project Code]</f>
        <v>ABC1234</v>
      </c>
      <c r="D63" s="90" t="str">
        <f>INDEX(tbL_Input_Originator[],
MATCH("09_TIDP",tbL_Input_Originator[Worksheet]),
MATCH("Originator Code",tbL_Input_Originator[#Headers])
)</f>
        <v>TBC</v>
      </c>
      <c r="E63" s="87"/>
      <c r="F63" s="87"/>
      <c r="G63" s="87"/>
      <c r="H63" s="87"/>
      <c r="I63" s="87"/>
      <c r="J63" s="87"/>
      <c r="K63" s="94"/>
      <c r="L63" s="90" t="str">
        <f t="shared" si="1"/>
        <v/>
      </c>
      <c r="M63" s="90" t="str">
        <f t="shared" si="2"/>
        <v/>
      </c>
      <c r="N63" s="100" t="str" cm="1">
        <f t="array" ref="N63">IFERROR(_xlfn.TEXTJOIN("
",TRUE,_xlfn.XLOOKUP(_xlfn.TEXTSPLIT(K63,"
"),
tbl_Lookup_DEIR[ID (DEIR Lookup)],
tbl_Lookup_DEIR[Name (DEIR Lookup)],
"")),"")</f>
        <v/>
      </c>
      <c r="O63" s="100" t="str" cm="1">
        <f t="array" ref="O63">IFERROR(_xlfn.TEXTJOIN("
",TRUE,_xlfn.XLOOKUP(_xlfn.TEXTSPLIT(K63,"
"),
tbl_Lookup_DEIR[ID (DEIR Lookup)],
tbl_Lookup_DEIR[Uniclass PM Level 3 Classification (DEIR Lookup)],
"")),"")</f>
        <v/>
      </c>
      <c r="P63" s="78"/>
      <c r="Q63" s="101"/>
      <c r="R63" s="101"/>
      <c r="S63" s="102"/>
      <c r="T63" s="101"/>
      <c r="U63" s="101"/>
      <c r="V63" s="102"/>
      <c r="W63" s="101"/>
      <c r="X63" s="101"/>
      <c r="Y63" s="102"/>
      <c r="Z63" s="101"/>
      <c r="AA63" s="101"/>
      <c r="AB63" s="102"/>
      <c r="AC63" s="101"/>
      <c r="AD63" s="101"/>
      <c r="AE63" s="102"/>
      <c r="AF63" s="101"/>
      <c r="AG63" s="101"/>
      <c r="AH63" s="102"/>
      <c r="AI63" s="101"/>
      <c r="AJ63" s="101"/>
      <c r="AK63" s="102"/>
      <c r="AL63" s="101"/>
      <c r="AM63" s="101"/>
      <c r="AN63" s="102"/>
      <c r="AO63" s="101"/>
      <c r="AP63" s="101"/>
      <c r="AQ63" s="103"/>
    </row>
    <row r="64" spans="2:43" x14ac:dyDescent="0.35">
      <c r="B64" s="100" t="str" cm="1">
        <f t="array" aca="1" ref="B64" ca="1">_xlfn.TEXTAFTER(CELL("filename",A62),"]")</f>
        <v>09_TIDP</v>
      </c>
      <c r="C64" s="90" t="str" cm="1">
        <f t="array" ref="C64">tbL_Input_Project[Project Code]</f>
        <v>ABC1234</v>
      </c>
      <c r="D64" s="90" t="str">
        <f>INDEX(tbL_Input_Originator[],
MATCH("09_TIDP",tbL_Input_Originator[Worksheet]),
MATCH("Originator Code",tbL_Input_Originator[#Headers])
)</f>
        <v>TBC</v>
      </c>
      <c r="E64" s="87"/>
      <c r="F64" s="87"/>
      <c r="G64" s="87"/>
      <c r="H64" s="87"/>
      <c r="I64" s="87"/>
      <c r="J64" s="87"/>
      <c r="K64" s="94"/>
      <c r="L64" s="90" t="str">
        <f t="shared" si="1"/>
        <v/>
      </c>
      <c r="M64" s="90" t="str">
        <f t="shared" si="2"/>
        <v/>
      </c>
      <c r="N64" s="100" t="str" cm="1">
        <f t="array" ref="N64">IFERROR(_xlfn.TEXTJOIN("
",TRUE,_xlfn.XLOOKUP(_xlfn.TEXTSPLIT(K64,"
"),
tbl_Lookup_DEIR[ID (DEIR Lookup)],
tbl_Lookup_DEIR[Name (DEIR Lookup)],
"")),"")</f>
        <v/>
      </c>
      <c r="O64" s="100" t="str" cm="1">
        <f t="array" ref="O64">IFERROR(_xlfn.TEXTJOIN("
",TRUE,_xlfn.XLOOKUP(_xlfn.TEXTSPLIT(K64,"
"),
tbl_Lookup_DEIR[ID (DEIR Lookup)],
tbl_Lookup_DEIR[Uniclass PM Level 3 Classification (DEIR Lookup)],
"")),"")</f>
        <v/>
      </c>
      <c r="P64" s="78"/>
      <c r="Q64" s="101"/>
      <c r="R64" s="101"/>
      <c r="S64" s="102"/>
      <c r="T64" s="101"/>
      <c r="U64" s="101"/>
      <c r="V64" s="102"/>
      <c r="W64" s="101"/>
      <c r="X64" s="101"/>
      <c r="Y64" s="102"/>
      <c r="Z64" s="101"/>
      <c r="AA64" s="101"/>
      <c r="AB64" s="102"/>
      <c r="AC64" s="101"/>
      <c r="AD64" s="101"/>
      <c r="AE64" s="102"/>
      <c r="AF64" s="101"/>
      <c r="AG64" s="101"/>
      <c r="AH64" s="102"/>
      <c r="AI64" s="101"/>
      <c r="AJ64" s="101"/>
      <c r="AK64" s="102"/>
      <c r="AL64" s="101"/>
      <c r="AM64" s="101"/>
      <c r="AN64" s="102"/>
      <c r="AO64" s="101"/>
      <c r="AP64" s="101"/>
      <c r="AQ64" s="103"/>
    </row>
    <row r="65" spans="2:43" x14ac:dyDescent="0.35">
      <c r="B65" s="100" t="str" cm="1">
        <f t="array" aca="1" ref="B65" ca="1">_xlfn.TEXTAFTER(CELL("filename",A63),"]")</f>
        <v>09_TIDP</v>
      </c>
      <c r="C65" s="90" t="str" cm="1">
        <f t="array" ref="C65">tbL_Input_Project[Project Code]</f>
        <v>ABC1234</v>
      </c>
      <c r="D65" s="90" t="str">
        <f>INDEX(tbL_Input_Originator[],
MATCH("09_TIDP",tbL_Input_Originator[Worksheet]),
MATCH("Originator Code",tbL_Input_Originator[#Headers])
)</f>
        <v>TBC</v>
      </c>
      <c r="E65" s="87"/>
      <c r="F65" s="87"/>
      <c r="G65" s="87"/>
      <c r="H65" s="87"/>
      <c r="I65" s="87"/>
      <c r="J65" s="87"/>
      <c r="K65" s="94"/>
      <c r="L65" s="90" t="str">
        <f t="shared" si="1"/>
        <v/>
      </c>
      <c r="M65" s="90" t="str">
        <f t="shared" si="2"/>
        <v/>
      </c>
      <c r="N65" s="100" t="str" cm="1">
        <f t="array" ref="N65">IFERROR(_xlfn.TEXTJOIN("
",TRUE,_xlfn.XLOOKUP(_xlfn.TEXTSPLIT(K65,"
"),
tbl_Lookup_DEIR[ID (DEIR Lookup)],
tbl_Lookup_DEIR[Name (DEIR Lookup)],
"")),"")</f>
        <v/>
      </c>
      <c r="O65" s="100" t="str" cm="1">
        <f t="array" ref="O65">IFERROR(_xlfn.TEXTJOIN("
",TRUE,_xlfn.XLOOKUP(_xlfn.TEXTSPLIT(K65,"
"),
tbl_Lookup_DEIR[ID (DEIR Lookup)],
tbl_Lookup_DEIR[Uniclass PM Level 3 Classification (DEIR Lookup)],
"")),"")</f>
        <v/>
      </c>
      <c r="P65" s="78"/>
      <c r="Q65" s="101"/>
      <c r="R65" s="101"/>
      <c r="S65" s="102"/>
      <c r="T65" s="101"/>
      <c r="U65" s="101"/>
      <c r="V65" s="102"/>
      <c r="W65" s="101"/>
      <c r="X65" s="101"/>
      <c r="Y65" s="102"/>
      <c r="Z65" s="101"/>
      <c r="AA65" s="101"/>
      <c r="AB65" s="102"/>
      <c r="AC65" s="101"/>
      <c r="AD65" s="101"/>
      <c r="AE65" s="102"/>
      <c r="AF65" s="101"/>
      <c r="AG65" s="101"/>
      <c r="AH65" s="102"/>
      <c r="AI65" s="101"/>
      <c r="AJ65" s="101"/>
      <c r="AK65" s="102"/>
      <c r="AL65" s="101"/>
      <c r="AM65" s="101"/>
      <c r="AN65" s="102"/>
      <c r="AO65" s="101"/>
      <c r="AP65" s="101"/>
      <c r="AQ65" s="103"/>
    </row>
    <row r="66" spans="2:43" x14ac:dyDescent="0.35">
      <c r="B66" s="100" t="str" cm="1">
        <f t="array" aca="1" ref="B66" ca="1">_xlfn.TEXTAFTER(CELL("filename",A64),"]")</f>
        <v>09_TIDP</v>
      </c>
      <c r="C66" s="90" t="str" cm="1">
        <f t="array" ref="C66">tbL_Input_Project[Project Code]</f>
        <v>ABC1234</v>
      </c>
      <c r="D66" s="90" t="str">
        <f>INDEX(tbL_Input_Originator[],
MATCH("09_TIDP",tbL_Input_Originator[Worksheet]),
MATCH("Originator Code",tbL_Input_Originator[#Headers])
)</f>
        <v>TBC</v>
      </c>
      <c r="E66" s="87"/>
      <c r="F66" s="87"/>
      <c r="G66" s="87"/>
      <c r="H66" s="87"/>
      <c r="I66" s="87"/>
      <c r="J66" s="87"/>
      <c r="K66" s="94"/>
      <c r="L66" s="90" t="str">
        <f t="shared" si="1"/>
        <v/>
      </c>
      <c r="M66" s="90" t="str">
        <f t="shared" si="2"/>
        <v/>
      </c>
      <c r="N66" s="100" t="str" cm="1">
        <f t="array" ref="N66">IFERROR(_xlfn.TEXTJOIN("
",TRUE,_xlfn.XLOOKUP(_xlfn.TEXTSPLIT(K66,"
"),
tbl_Lookup_DEIR[ID (DEIR Lookup)],
tbl_Lookup_DEIR[Name (DEIR Lookup)],
"")),"")</f>
        <v/>
      </c>
      <c r="O66" s="100" t="str" cm="1">
        <f t="array" ref="O66">IFERROR(_xlfn.TEXTJOIN("
",TRUE,_xlfn.XLOOKUP(_xlfn.TEXTSPLIT(K66,"
"),
tbl_Lookup_DEIR[ID (DEIR Lookup)],
tbl_Lookup_DEIR[Uniclass PM Level 3 Classification (DEIR Lookup)],
"")),"")</f>
        <v/>
      </c>
      <c r="P66" s="78"/>
      <c r="Q66" s="101"/>
      <c r="R66" s="101"/>
      <c r="S66" s="102"/>
      <c r="T66" s="101"/>
      <c r="U66" s="101"/>
      <c r="V66" s="102"/>
      <c r="W66" s="101"/>
      <c r="X66" s="101"/>
      <c r="Y66" s="102"/>
      <c r="Z66" s="101"/>
      <c r="AA66" s="101"/>
      <c r="AB66" s="102"/>
      <c r="AC66" s="101"/>
      <c r="AD66" s="101"/>
      <c r="AE66" s="102"/>
      <c r="AF66" s="101"/>
      <c r="AG66" s="101"/>
      <c r="AH66" s="102"/>
      <c r="AI66" s="101"/>
      <c r="AJ66" s="101"/>
      <c r="AK66" s="102"/>
      <c r="AL66" s="101"/>
      <c r="AM66" s="101"/>
      <c r="AN66" s="102"/>
      <c r="AO66" s="101"/>
      <c r="AP66" s="101"/>
      <c r="AQ66" s="103"/>
    </row>
    <row r="67" spans="2:43" x14ac:dyDescent="0.35">
      <c r="B67" s="100" t="str" cm="1">
        <f t="array" aca="1" ref="B67" ca="1">_xlfn.TEXTAFTER(CELL("filename",A65),"]")</f>
        <v>09_TIDP</v>
      </c>
      <c r="C67" s="90" t="str" cm="1">
        <f t="array" ref="C67">tbL_Input_Project[Project Code]</f>
        <v>ABC1234</v>
      </c>
      <c r="D67" s="90" t="str">
        <f>INDEX(tbL_Input_Originator[],
MATCH("09_TIDP",tbL_Input_Originator[Worksheet]),
MATCH("Originator Code",tbL_Input_Originator[#Headers])
)</f>
        <v>TBC</v>
      </c>
      <c r="E67" s="87"/>
      <c r="F67" s="87"/>
      <c r="G67" s="87"/>
      <c r="H67" s="87"/>
      <c r="I67" s="87"/>
      <c r="J67" s="87"/>
      <c r="K67" s="94"/>
      <c r="L67" s="90" t="str">
        <f t="shared" si="1"/>
        <v/>
      </c>
      <c r="M67" s="90" t="str">
        <f t="shared" ref="M67:M98" si="3">IF(OR(ISBLANK(C67),ISBLANK(D67),ISBLANK(E67),ISBLANK(F67),ISBLANK(G67),ISBLANK(H67),ISBLANK(I67),ISBLANK(J67),ISBLANK(K67)),"",CONCATENATE(C67,"-",D67,"-",E67,"-",F67,"-",G67,"-",H67,"-",I67,"-",J67,""))</f>
        <v/>
      </c>
      <c r="N67" s="100" t="str" cm="1">
        <f t="array" ref="N67">IFERROR(_xlfn.TEXTJOIN("
",TRUE,_xlfn.XLOOKUP(_xlfn.TEXTSPLIT(K67,"
"),
tbl_Lookup_DEIR[ID (DEIR Lookup)],
tbl_Lookup_DEIR[Name (DEIR Lookup)],
"")),"")</f>
        <v/>
      </c>
      <c r="O67" s="100" t="str" cm="1">
        <f t="array" ref="O67">IFERROR(_xlfn.TEXTJOIN("
",TRUE,_xlfn.XLOOKUP(_xlfn.TEXTSPLIT(K67,"
"),
tbl_Lookup_DEIR[ID (DEIR Lookup)],
tbl_Lookup_DEIR[Uniclass PM Level 3 Classification (DEIR Lookup)],
"")),"")</f>
        <v/>
      </c>
      <c r="P67" s="78"/>
      <c r="Q67" s="101"/>
      <c r="R67" s="101"/>
      <c r="S67" s="102"/>
      <c r="T67" s="101"/>
      <c r="U67" s="101"/>
      <c r="V67" s="102"/>
      <c r="W67" s="101"/>
      <c r="X67" s="101"/>
      <c r="Y67" s="102"/>
      <c r="Z67" s="101"/>
      <c r="AA67" s="101"/>
      <c r="AB67" s="102"/>
      <c r="AC67" s="101"/>
      <c r="AD67" s="101"/>
      <c r="AE67" s="102"/>
      <c r="AF67" s="101"/>
      <c r="AG67" s="101"/>
      <c r="AH67" s="102"/>
      <c r="AI67" s="101"/>
      <c r="AJ67" s="101"/>
      <c r="AK67" s="102"/>
      <c r="AL67" s="101"/>
      <c r="AM67" s="101"/>
      <c r="AN67" s="102"/>
      <c r="AO67" s="101"/>
      <c r="AP67" s="101"/>
      <c r="AQ67" s="103"/>
    </row>
    <row r="68" spans="2:43" x14ac:dyDescent="0.35">
      <c r="B68" s="100" t="str" cm="1">
        <f t="array" aca="1" ref="B68" ca="1">_xlfn.TEXTAFTER(CELL("filename",A66),"]")</f>
        <v>09_TIDP</v>
      </c>
      <c r="C68" s="90" t="str" cm="1">
        <f t="array" ref="C68">tbL_Input_Project[Project Code]</f>
        <v>ABC1234</v>
      </c>
      <c r="D68" s="90" t="str">
        <f>INDEX(tbL_Input_Originator[],
MATCH("09_TIDP",tbL_Input_Originator[Worksheet]),
MATCH("Originator Code",tbL_Input_Originator[#Headers])
)</f>
        <v>TBC</v>
      </c>
      <c r="E68" s="87"/>
      <c r="F68" s="87"/>
      <c r="G68" s="87"/>
      <c r="H68" s="87"/>
      <c r="I68" s="87"/>
      <c r="J68" s="87"/>
      <c r="K68" s="94"/>
      <c r="L68" s="90" t="str">
        <f t="shared" ref="L68:L131" si="4">IF(OR(ISBLANK(C68),ISBLANK(D68),ISBLANK(E68),ISBLANK(F68),ISBLANK(G68),ISBLANK(H68),ISBLANK(I68)),"",CONCATENATE(C68,"-",D68,"-",E68,"-",F68,"-",G68,"-",H68,"-",I68))</f>
        <v/>
      </c>
      <c r="M68" s="90" t="str">
        <f t="shared" si="3"/>
        <v/>
      </c>
      <c r="N68" s="100" t="str" cm="1">
        <f t="array" ref="N68">IFERROR(_xlfn.TEXTJOIN("
",TRUE,_xlfn.XLOOKUP(_xlfn.TEXTSPLIT(K68,"
"),
tbl_Lookup_DEIR[ID (DEIR Lookup)],
tbl_Lookup_DEIR[Name (DEIR Lookup)],
"")),"")</f>
        <v/>
      </c>
      <c r="O68" s="100" t="str" cm="1">
        <f t="array" ref="O68">IFERROR(_xlfn.TEXTJOIN("
",TRUE,_xlfn.XLOOKUP(_xlfn.TEXTSPLIT(K68,"
"),
tbl_Lookup_DEIR[ID (DEIR Lookup)],
tbl_Lookup_DEIR[Uniclass PM Level 3 Classification (DEIR Lookup)],
"")),"")</f>
        <v/>
      </c>
      <c r="P68" s="78"/>
      <c r="Q68" s="101"/>
      <c r="R68" s="101"/>
      <c r="S68" s="102"/>
      <c r="T68" s="101"/>
      <c r="U68" s="101"/>
      <c r="V68" s="102"/>
      <c r="W68" s="101"/>
      <c r="X68" s="101"/>
      <c r="Y68" s="102"/>
      <c r="Z68" s="101"/>
      <c r="AA68" s="101"/>
      <c r="AB68" s="102"/>
      <c r="AC68" s="101"/>
      <c r="AD68" s="101"/>
      <c r="AE68" s="102"/>
      <c r="AF68" s="101"/>
      <c r="AG68" s="101"/>
      <c r="AH68" s="102"/>
      <c r="AI68" s="101"/>
      <c r="AJ68" s="101"/>
      <c r="AK68" s="102"/>
      <c r="AL68" s="101"/>
      <c r="AM68" s="101"/>
      <c r="AN68" s="102"/>
      <c r="AO68" s="101"/>
      <c r="AP68" s="101"/>
      <c r="AQ68" s="103"/>
    </row>
    <row r="69" spans="2:43" x14ac:dyDescent="0.35">
      <c r="B69" s="100" t="str" cm="1">
        <f t="array" aca="1" ref="B69" ca="1">_xlfn.TEXTAFTER(CELL("filename",A67),"]")</f>
        <v>09_TIDP</v>
      </c>
      <c r="C69" s="90" t="str" cm="1">
        <f t="array" ref="C69">tbL_Input_Project[Project Code]</f>
        <v>ABC1234</v>
      </c>
      <c r="D69" s="90" t="str">
        <f>INDEX(tbL_Input_Originator[],
MATCH("09_TIDP",tbL_Input_Originator[Worksheet]),
MATCH("Originator Code",tbL_Input_Originator[#Headers])
)</f>
        <v>TBC</v>
      </c>
      <c r="E69" s="87"/>
      <c r="F69" s="87"/>
      <c r="G69" s="87"/>
      <c r="H69" s="87"/>
      <c r="I69" s="87"/>
      <c r="J69" s="87"/>
      <c r="K69" s="94"/>
      <c r="L69" s="90" t="str">
        <f t="shared" si="4"/>
        <v/>
      </c>
      <c r="M69" s="90" t="str">
        <f t="shared" si="3"/>
        <v/>
      </c>
      <c r="N69" s="100" t="str" cm="1">
        <f t="array" ref="N69">IFERROR(_xlfn.TEXTJOIN("
",TRUE,_xlfn.XLOOKUP(_xlfn.TEXTSPLIT(K69,"
"),
tbl_Lookup_DEIR[ID (DEIR Lookup)],
tbl_Lookup_DEIR[Name (DEIR Lookup)],
"")),"")</f>
        <v/>
      </c>
      <c r="O69" s="100" t="str" cm="1">
        <f t="array" ref="O69">IFERROR(_xlfn.TEXTJOIN("
",TRUE,_xlfn.XLOOKUP(_xlfn.TEXTSPLIT(K69,"
"),
tbl_Lookup_DEIR[ID (DEIR Lookup)],
tbl_Lookup_DEIR[Uniclass PM Level 3 Classification (DEIR Lookup)],
"")),"")</f>
        <v/>
      </c>
      <c r="P69" s="78"/>
      <c r="Q69" s="101"/>
      <c r="R69" s="101"/>
      <c r="S69" s="102"/>
      <c r="T69" s="101"/>
      <c r="U69" s="101"/>
      <c r="V69" s="102"/>
      <c r="W69" s="101"/>
      <c r="X69" s="101"/>
      <c r="Y69" s="102"/>
      <c r="Z69" s="101"/>
      <c r="AA69" s="101"/>
      <c r="AB69" s="102"/>
      <c r="AC69" s="101"/>
      <c r="AD69" s="101"/>
      <c r="AE69" s="102"/>
      <c r="AF69" s="101"/>
      <c r="AG69" s="101"/>
      <c r="AH69" s="102"/>
      <c r="AI69" s="101"/>
      <c r="AJ69" s="101"/>
      <c r="AK69" s="102"/>
      <c r="AL69" s="101"/>
      <c r="AM69" s="101"/>
      <c r="AN69" s="102"/>
      <c r="AO69" s="101"/>
      <c r="AP69" s="101"/>
      <c r="AQ69" s="103"/>
    </row>
    <row r="70" spans="2:43" x14ac:dyDescent="0.35">
      <c r="B70" s="100" t="str" cm="1">
        <f t="array" aca="1" ref="B70" ca="1">_xlfn.TEXTAFTER(CELL("filename",A68),"]")</f>
        <v>09_TIDP</v>
      </c>
      <c r="C70" s="90" t="str" cm="1">
        <f t="array" ref="C70">tbL_Input_Project[Project Code]</f>
        <v>ABC1234</v>
      </c>
      <c r="D70" s="90" t="str">
        <f>INDEX(tbL_Input_Originator[],
MATCH("09_TIDP",tbL_Input_Originator[Worksheet]),
MATCH("Originator Code",tbL_Input_Originator[#Headers])
)</f>
        <v>TBC</v>
      </c>
      <c r="E70" s="87"/>
      <c r="F70" s="87"/>
      <c r="G70" s="87"/>
      <c r="H70" s="87"/>
      <c r="I70" s="87"/>
      <c r="J70" s="87"/>
      <c r="K70" s="94"/>
      <c r="L70" s="90" t="str">
        <f t="shared" si="4"/>
        <v/>
      </c>
      <c r="M70" s="90" t="str">
        <f t="shared" si="3"/>
        <v/>
      </c>
      <c r="N70" s="100" t="str" cm="1">
        <f t="array" ref="N70">IFERROR(_xlfn.TEXTJOIN("
",TRUE,_xlfn.XLOOKUP(_xlfn.TEXTSPLIT(K70,"
"),
tbl_Lookup_DEIR[ID (DEIR Lookup)],
tbl_Lookup_DEIR[Name (DEIR Lookup)],
"")),"")</f>
        <v/>
      </c>
      <c r="O70" s="100" t="str" cm="1">
        <f t="array" ref="O70">IFERROR(_xlfn.TEXTJOIN("
",TRUE,_xlfn.XLOOKUP(_xlfn.TEXTSPLIT(K70,"
"),
tbl_Lookup_DEIR[ID (DEIR Lookup)],
tbl_Lookup_DEIR[Uniclass PM Level 3 Classification (DEIR Lookup)],
"")),"")</f>
        <v/>
      </c>
      <c r="P70" s="78"/>
      <c r="Q70" s="101"/>
      <c r="R70" s="101"/>
      <c r="S70" s="102"/>
      <c r="T70" s="101"/>
      <c r="U70" s="101"/>
      <c r="V70" s="102"/>
      <c r="W70" s="101"/>
      <c r="X70" s="101"/>
      <c r="Y70" s="102"/>
      <c r="Z70" s="101"/>
      <c r="AA70" s="101"/>
      <c r="AB70" s="102"/>
      <c r="AC70" s="101"/>
      <c r="AD70" s="101"/>
      <c r="AE70" s="102"/>
      <c r="AF70" s="101"/>
      <c r="AG70" s="101"/>
      <c r="AH70" s="102"/>
      <c r="AI70" s="101"/>
      <c r="AJ70" s="101"/>
      <c r="AK70" s="102"/>
      <c r="AL70" s="101"/>
      <c r="AM70" s="101"/>
      <c r="AN70" s="102"/>
      <c r="AO70" s="101"/>
      <c r="AP70" s="101"/>
      <c r="AQ70" s="103"/>
    </row>
    <row r="71" spans="2:43" x14ac:dyDescent="0.35">
      <c r="B71" s="100" t="str" cm="1">
        <f t="array" aca="1" ref="B71" ca="1">_xlfn.TEXTAFTER(CELL("filename",A69),"]")</f>
        <v>09_TIDP</v>
      </c>
      <c r="C71" s="90" t="str" cm="1">
        <f t="array" ref="C71">tbL_Input_Project[Project Code]</f>
        <v>ABC1234</v>
      </c>
      <c r="D71" s="90" t="str">
        <f>INDEX(tbL_Input_Originator[],
MATCH("09_TIDP",tbL_Input_Originator[Worksheet]),
MATCH("Originator Code",tbL_Input_Originator[#Headers])
)</f>
        <v>TBC</v>
      </c>
      <c r="E71" s="87"/>
      <c r="F71" s="87"/>
      <c r="G71" s="87"/>
      <c r="H71" s="87"/>
      <c r="I71" s="87"/>
      <c r="J71" s="87"/>
      <c r="K71" s="94"/>
      <c r="L71" s="90" t="str">
        <f t="shared" si="4"/>
        <v/>
      </c>
      <c r="M71" s="90" t="str">
        <f t="shared" si="3"/>
        <v/>
      </c>
      <c r="N71" s="100" t="str" cm="1">
        <f t="array" ref="N71">IFERROR(_xlfn.TEXTJOIN("
",TRUE,_xlfn.XLOOKUP(_xlfn.TEXTSPLIT(K71,"
"),
tbl_Lookup_DEIR[ID (DEIR Lookup)],
tbl_Lookup_DEIR[Name (DEIR Lookup)],
"")),"")</f>
        <v/>
      </c>
      <c r="O71" s="100" t="str" cm="1">
        <f t="array" ref="O71">IFERROR(_xlfn.TEXTJOIN("
",TRUE,_xlfn.XLOOKUP(_xlfn.TEXTSPLIT(K71,"
"),
tbl_Lookup_DEIR[ID (DEIR Lookup)],
tbl_Lookup_DEIR[Uniclass PM Level 3 Classification (DEIR Lookup)],
"")),"")</f>
        <v/>
      </c>
      <c r="P71" s="78"/>
      <c r="Q71" s="101"/>
      <c r="R71" s="101"/>
      <c r="S71" s="102"/>
      <c r="T71" s="101"/>
      <c r="U71" s="101"/>
      <c r="V71" s="102"/>
      <c r="W71" s="101"/>
      <c r="X71" s="101"/>
      <c r="Y71" s="102"/>
      <c r="Z71" s="101"/>
      <c r="AA71" s="101"/>
      <c r="AB71" s="102"/>
      <c r="AC71" s="101"/>
      <c r="AD71" s="101"/>
      <c r="AE71" s="102"/>
      <c r="AF71" s="101"/>
      <c r="AG71" s="101"/>
      <c r="AH71" s="102"/>
      <c r="AI71" s="101"/>
      <c r="AJ71" s="101"/>
      <c r="AK71" s="102"/>
      <c r="AL71" s="101"/>
      <c r="AM71" s="101"/>
      <c r="AN71" s="102"/>
      <c r="AO71" s="101"/>
      <c r="AP71" s="101"/>
      <c r="AQ71" s="103"/>
    </row>
    <row r="72" spans="2:43" x14ac:dyDescent="0.35">
      <c r="B72" s="100" t="str" cm="1">
        <f t="array" aca="1" ref="B72" ca="1">_xlfn.TEXTAFTER(CELL("filename",A70),"]")</f>
        <v>09_TIDP</v>
      </c>
      <c r="C72" s="90" t="str" cm="1">
        <f t="array" ref="C72">tbL_Input_Project[Project Code]</f>
        <v>ABC1234</v>
      </c>
      <c r="D72" s="90" t="str">
        <f>INDEX(tbL_Input_Originator[],
MATCH("09_TIDP",tbL_Input_Originator[Worksheet]),
MATCH("Originator Code",tbL_Input_Originator[#Headers])
)</f>
        <v>TBC</v>
      </c>
      <c r="E72" s="87"/>
      <c r="F72" s="87"/>
      <c r="G72" s="87"/>
      <c r="H72" s="87"/>
      <c r="I72" s="87"/>
      <c r="J72" s="87"/>
      <c r="K72" s="94"/>
      <c r="L72" s="90" t="str">
        <f t="shared" si="4"/>
        <v/>
      </c>
      <c r="M72" s="90" t="str">
        <f t="shared" si="3"/>
        <v/>
      </c>
      <c r="N72" s="100" t="str" cm="1">
        <f t="array" ref="N72">IFERROR(_xlfn.TEXTJOIN("
",TRUE,_xlfn.XLOOKUP(_xlfn.TEXTSPLIT(K72,"
"),
tbl_Lookup_DEIR[ID (DEIR Lookup)],
tbl_Lookup_DEIR[Name (DEIR Lookup)],
"")),"")</f>
        <v/>
      </c>
      <c r="O72" s="100" t="str" cm="1">
        <f t="array" ref="O72">IFERROR(_xlfn.TEXTJOIN("
",TRUE,_xlfn.XLOOKUP(_xlfn.TEXTSPLIT(K72,"
"),
tbl_Lookup_DEIR[ID (DEIR Lookup)],
tbl_Lookup_DEIR[Uniclass PM Level 3 Classification (DEIR Lookup)],
"")),"")</f>
        <v/>
      </c>
      <c r="P72" s="78"/>
      <c r="Q72" s="101"/>
      <c r="R72" s="101"/>
      <c r="S72" s="102"/>
      <c r="T72" s="101"/>
      <c r="U72" s="101"/>
      <c r="V72" s="102"/>
      <c r="W72" s="101"/>
      <c r="X72" s="101"/>
      <c r="Y72" s="102"/>
      <c r="Z72" s="101"/>
      <c r="AA72" s="101"/>
      <c r="AB72" s="102"/>
      <c r="AC72" s="101"/>
      <c r="AD72" s="101"/>
      <c r="AE72" s="102"/>
      <c r="AF72" s="101"/>
      <c r="AG72" s="101"/>
      <c r="AH72" s="102"/>
      <c r="AI72" s="101"/>
      <c r="AJ72" s="101"/>
      <c r="AK72" s="102"/>
      <c r="AL72" s="101"/>
      <c r="AM72" s="101"/>
      <c r="AN72" s="102"/>
      <c r="AO72" s="101"/>
      <c r="AP72" s="101"/>
      <c r="AQ72" s="103"/>
    </row>
    <row r="73" spans="2:43" x14ac:dyDescent="0.35">
      <c r="B73" s="100" t="str" cm="1">
        <f t="array" aca="1" ref="B73" ca="1">_xlfn.TEXTAFTER(CELL("filename",A71),"]")</f>
        <v>09_TIDP</v>
      </c>
      <c r="C73" s="90" t="str" cm="1">
        <f t="array" ref="C73">tbL_Input_Project[Project Code]</f>
        <v>ABC1234</v>
      </c>
      <c r="D73" s="90" t="str">
        <f>INDEX(tbL_Input_Originator[],
MATCH("09_TIDP",tbL_Input_Originator[Worksheet]),
MATCH("Originator Code",tbL_Input_Originator[#Headers])
)</f>
        <v>TBC</v>
      </c>
      <c r="E73" s="87"/>
      <c r="F73" s="87"/>
      <c r="G73" s="87"/>
      <c r="H73" s="87"/>
      <c r="I73" s="87"/>
      <c r="J73" s="87"/>
      <c r="K73" s="94"/>
      <c r="L73" s="90" t="str">
        <f t="shared" si="4"/>
        <v/>
      </c>
      <c r="M73" s="90" t="str">
        <f t="shared" si="3"/>
        <v/>
      </c>
      <c r="N73" s="100" t="str" cm="1">
        <f t="array" ref="N73">IFERROR(_xlfn.TEXTJOIN("
",TRUE,_xlfn.XLOOKUP(_xlfn.TEXTSPLIT(K73,"
"),
tbl_Lookup_DEIR[ID (DEIR Lookup)],
tbl_Lookup_DEIR[Name (DEIR Lookup)],
"")),"")</f>
        <v/>
      </c>
      <c r="O73" s="100" t="str" cm="1">
        <f t="array" ref="O73">IFERROR(_xlfn.TEXTJOIN("
",TRUE,_xlfn.XLOOKUP(_xlfn.TEXTSPLIT(K73,"
"),
tbl_Lookup_DEIR[ID (DEIR Lookup)],
tbl_Lookup_DEIR[Uniclass PM Level 3 Classification (DEIR Lookup)],
"")),"")</f>
        <v/>
      </c>
      <c r="P73" s="78"/>
      <c r="Q73" s="101"/>
      <c r="R73" s="101"/>
      <c r="S73" s="102"/>
      <c r="T73" s="101"/>
      <c r="U73" s="101"/>
      <c r="V73" s="102"/>
      <c r="W73" s="101"/>
      <c r="X73" s="101"/>
      <c r="Y73" s="102"/>
      <c r="Z73" s="101"/>
      <c r="AA73" s="101"/>
      <c r="AB73" s="102"/>
      <c r="AC73" s="101"/>
      <c r="AD73" s="101"/>
      <c r="AE73" s="102"/>
      <c r="AF73" s="101"/>
      <c r="AG73" s="101"/>
      <c r="AH73" s="102"/>
      <c r="AI73" s="101"/>
      <c r="AJ73" s="101"/>
      <c r="AK73" s="102"/>
      <c r="AL73" s="101"/>
      <c r="AM73" s="101"/>
      <c r="AN73" s="102"/>
      <c r="AO73" s="101"/>
      <c r="AP73" s="101"/>
      <c r="AQ73" s="103"/>
    </row>
    <row r="74" spans="2:43" x14ac:dyDescent="0.35">
      <c r="B74" s="100" t="str" cm="1">
        <f t="array" aca="1" ref="B74" ca="1">_xlfn.TEXTAFTER(CELL("filename",A72),"]")</f>
        <v>09_TIDP</v>
      </c>
      <c r="C74" s="90" t="str" cm="1">
        <f t="array" ref="C74">tbL_Input_Project[Project Code]</f>
        <v>ABC1234</v>
      </c>
      <c r="D74" s="90" t="str">
        <f>INDEX(tbL_Input_Originator[],
MATCH("09_TIDP",tbL_Input_Originator[Worksheet]),
MATCH("Originator Code",tbL_Input_Originator[#Headers])
)</f>
        <v>TBC</v>
      </c>
      <c r="E74" s="87"/>
      <c r="F74" s="87"/>
      <c r="G74" s="87"/>
      <c r="H74" s="87"/>
      <c r="I74" s="87"/>
      <c r="J74" s="87"/>
      <c r="K74" s="94"/>
      <c r="L74" s="90" t="str">
        <f t="shared" si="4"/>
        <v/>
      </c>
      <c r="M74" s="90" t="str">
        <f t="shared" si="3"/>
        <v/>
      </c>
      <c r="N74" s="100" t="str" cm="1">
        <f t="array" ref="N74">IFERROR(_xlfn.TEXTJOIN("
",TRUE,_xlfn.XLOOKUP(_xlfn.TEXTSPLIT(K74,"
"),
tbl_Lookup_DEIR[ID (DEIR Lookup)],
tbl_Lookup_DEIR[Name (DEIR Lookup)],
"")),"")</f>
        <v/>
      </c>
      <c r="O74" s="100" t="str" cm="1">
        <f t="array" ref="O74">IFERROR(_xlfn.TEXTJOIN("
",TRUE,_xlfn.XLOOKUP(_xlfn.TEXTSPLIT(K74,"
"),
tbl_Lookup_DEIR[ID (DEIR Lookup)],
tbl_Lookup_DEIR[Uniclass PM Level 3 Classification (DEIR Lookup)],
"")),"")</f>
        <v/>
      </c>
      <c r="P74" s="78"/>
      <c r="Q74" s="101"/>
      <c r="R74" s="101"/>
      <c r="S74" s="102"/>
      <c r="T74" s="101"/>
      <c r="U74" s="101"/>
      <c r="V74" s="102"/>
      <c r="W74" s="101"/>
      <c r="X74" s="101"/>
      <c r="Y74" s="102"/>
      <c r="Z74" s="101"/>
      <c r="AA74" s="101"/>
      <c r="AB74" s="102"/>
      <c r="AC74" s="101"/>
      <c r="AD74" s="101"/>
      <c r="AE74" s="102"/>
      <c r="AF74" s="101"/>
      <c r="AG74" s="101"/>
      <c r="AH74" s="102"/>
      <c r="AI74" s="101"/>
      <c r="AJ74" s="101"/>
      <c r="AK74" s="102"/>
      <c r="AL74" s="101"/>
      <c r="AM74" s="101"/>
      <c r="AN74" s="102"/>
      <c r="AO74" s="101"/>
      <c r="AP74" s="101"/>
      <c r="AQ74" s="103"/>
    </row>
    <row r="75" spans="2:43" x14ac:dyDescent="0.35">
      <c r="B75" s="100" t="str" cm="1">
        <f t="array" aca="1" ref="B75" ca="1">_xlfn.TEXTAFTER(CELL("filename",A73),"]")</f>
        <v>09_TIDP</v>
      </c>
      <c r="C75" s="90" t="str" cm="1">
        <f t="array" ref="C75">tbL_Input_Project[Project Code]</f>
        <v>ABC1234</v>
      </c>
      <c r="D75" s="90" t="str">
        <f>INDEX(tbL_Input_Originator[],
MATCH("09_TIDP",tbL_Input_Originator[Worksheet]),
MATCH("Originator Code",tbL_Input_Originator[#Headers])
)</f>
        <v>TBC</v>
      </c>
      <c r="E75" s="87"/>
      <c r="F75" s="87"/>
      <c r="G75" s="87"/>
      <c r="H75" s="87"/>
      <c r="I75" s="87"/>
      <c r="J75" s="87"/>
      <c r="K75" s="94"/>
      <c r="L75" s="90" t="str">
        <f t="shared" si="4"/>
        <v/>
      </c>
      <c r="M75" s="90" t="str">
        <f t="shared" si="3"/>
        <v/>
      </c>
      <c r="N75" s="100" t="str" cm="1">
        <f t="array" ref="N75">IFERROR(_xlfn.TEXTJOIN("
",TRUE,_xlfn.XLOOKUP(_xlfn.TEXTSPLIT(K75,"
"),
tbl_Lookup_DEIR[ID (DEIR Lookup)],
tbl_Lookup_DEIR[Name (DEIR Lookup)],
"")),"")</f>
        <v/>
      </c>
      <c r="O75" s="100" t="str" cm="1">
        <f t="array" ref="O75">IFERROR(_xlfn.TEXTJOIN("
",TRUE,_xlfn.XLOOKUP(_xlfn.TEXTSPLIT(K75,"
"),
tbl_Lookup_DEIR[ID (DEIR Lookup)],
tbl_Lookup_DEIR[Uniclass PM Level 3 Classification (DEIR Lookup)],
"")),"")</f>
        <v/>
      </c>
      <c r="P75" s="78"/>
      <c r="Q75" s="101"/>
      <c r="R75" s="101"/>
      <c r="S75" s="102"/>
      <c r="T75" s="101"/>
      <c r="U75" s="101"/>
      <c r="V75" s="102"/>
      <c r="W75" s="101"/>
      <c r="X75" s="101"/>
      <c r="Y75" s="102"/>
      <c r="Z75" s="101"/>
      <c r="AA75" s="101"/>
      <c r="AB75" s="102"/>
      <c r="AC75" s="101"/>
      <c r="AD75" s="101"/>
      <c r="AE75" s="102"/>
      <c r="AF75" s="101"/>
      <c r="AG75" s="101"/>
      <c r="AH75" s="102"/>
      <c r="AI75" s="101"/>
      <c r="AJ75" s="101"/>
      <c r="AK75" s="102"/>
      <c r="AL75" s="101"/>
      <c r="AM75" s="101"/>
      <c r="AN75" s="102"/>
      <c r="AO75" s="101"/>
      <c r="AP75" s="101"/>
      <c r="AQ75" s="103"/>
    </row>
    <row r="76" spans="2:43" x14ac:dyDescent="0.35">
      <c r="B76" s="100" t="str" cm="1">
        <f t="array" aca="1" ref="B76" ca="1">_xlfn.TEXTAFTER(CELL("filename",A74),"]")</f>
        <v>09_TIDP</v>
      </c>
      <c r="C76" s="90" t="str" cm="1">
        <f t="array" ref="C76">tbL_Input_Project[Project Code]</f>
        <v>ABC1234</v>
      </c>
      <c r="D76" s="90" t="str">
        <f>INDEX(tbL_Input_Originator[],
MATCH("09_TIDP",tbL_Input_Originator[Worksheet]),
MATCH("Originator Code",tbL_Input_Originator[#Headers])
)</f>
        <v>TBC</v>
      </c>
      <c r="E76" s="87"/>
      <c r="F76" s="87"/>
      <c r="G76" s="87"/>
      <c r="H76" s="87"/>
      <c r="I76" s="87"/>
      <c r="J76" s="87"/>
      <c r="K76" s="94"/>
      <c r="L76" s="90" t="str">
        <f t="shared" si="4"/>
        <v/>
      </c>
      <c r="M76" s="90" t="str">
        <f t="shared" si="3"/>
        <v/>
      </c>
      <c r="N76" s="100" t="str" cm="1">
        <f t="array" ref="N76">IFERROR(_xlfn.TEXTJOIN("
",TRUE,_xlfn.XLOOKUP(_xlfn.TEXTSPLIT(K76,"
"),
tbl_Lookup_DEIR[ID (DEIR Lookup)],
tbl_Lookup_DEIR[Name (DEIR Lookup)],
"")),"")</f>
        <v/>
      </c>
      <c r="O76" s="100" t="str" cm="1">
        <f t="array" ref="O76">IFERROR(_xlfn.TEXTJOIN("
",TRUE,_xlfn.XLOOKUP(_xlfn.TEXTSPLIT(K76,"
"),
tbl_Lookup_DEIR[ID (DEIR Lookup)],
tbl_Lookup_DEIR[Uniclass PM Level 3 Classification (DEIR Lookup)],
"")),"")</f>
        <v/>
      </c>
      <c r="P76" s="78"/>
      <c r="Q76" s="101"/>
      <c r="R76" s="101"/>
      <c r="S76" s="102"/>
      <c r="T76" s="101"/>
      <c r="U76" s="101"/>
      <c r="V76" s="102"/>
      <c r="W76" s="101"/>
      <c r="X76" s="101"/>
      <c r="Y76" s="102"/>
      <c r="Z76" s="101"/>
      <c r="AA76" s="101"/>
      <c r="AB76" s="102"/>
      <c r="AC76" s="101"/>
      <c r="AD76" s="101"/>
      <c r="AE76" s="102"/>
      <c r="AF76" s="101"/>
      <c r="AG76" s="101"/>
      <c r="AH76" s="102"/>
      <c r="AI76" s="101"/>
      <c r="AJ76" s="101"/>
      <c r="AK76" s="102"/>
      <c r="AL76" s="101"/>
      <c r="AM76" s="101"/>
      <c r="AN76" s="102"/>
      <c r="AO76" s="101"/>
      <c r="AP76" s="101"/>
      <c r="AQ76" s="103"/>
    </row>
    <row r="77" spans="2:43" x14ac:dyDescent="0.35">
      <c r="B77" s="100" t="str" cm="1">
        <f t="array" aca="1" ref="B77" ca="1">_xlfn.TEXTAFTER(CELL("filename",A75),"]")</f>
        <v>09_TIDP</v>
      </c>
      <c r="C77" s="90" t="str" cm="1">
        <f t="array" ref="C77">tbL_Input_Project[Project Code]</f>
        <v>ABC1234</v>
      </c>
      <c r="D77" s="90" t="str">
        <f>INDEX(tbL_Input_Originator[],
MATCH("09_TIDP",tbL_Input_Originator[Worksheet]),
MATCH("Originator Code",tbL_Input_Originator[#Headers])
)</f>
        <v>TBC</v>
      </c>
      <c r="E77" s="87"/>
      <c r="F77" s="87"/>
      <c r="G77" s="87"/>
      <c r="H77" s="87"/>
      <c r="I77" s="87"/>
      <c r="J77" s="87"/>
      <c r="K77" s="94"/>
      <c r="L77" s="90" t="str">
        <f t="shared" si="4"/>
        <v/>
      </c>
      <c r="M77" s="90" t="str">
        <f t="shared" si="3"/>
        <v/>
      </c>
      <c r="N77" s="100" t="str" cm="1">
        <f t="array" ref="N77">IFERROR(_xlfn.TEXTJOIN("
",TRUE,_xlfn.XLOOKUP(_xlfn.TEXTSPLIT(K77,"
"),
tbl_Lookup_DEIR[ID (DEIR Lookup)],
tbl_Lookup_DEIR[Name (DEIR Lookup)],
"")),"")</f>
        <v/>
      </c>
      <c r="O77" s="100" t="str" cm="1">
        <f t="array" ref="O77">IFERROR(_xlfn.TEXTJOIN("
",TRUE,_xlfn.XLOOKUP(_xlfn.TEXTSPLIT(K77,"
"),
tbl_Lookup_DEIR[ID (DEIR Lookup)],
tbl_Lookup_DEIR[Uniclass PM Level 3 Classification (DEIR Lookup)],
"")),"")</f>
        <v/>
      </c>
      <c r="P77" s="78"/>
      <c r="Q77" s="101"/>
      <c r="R77" s="101"/>
      <c r="S77" s="102"/>
      <c r="T77" s="101"/>
      <c r="U77" s="101"/>
      <c r="V77" s="102"/>
      <c r="W77" s="101"/>
      <c r="X77" s="101"/>
      <c r="Y77" s="102"/>
      <c r="Z77" s="101"/>
      <c r="AA77" s="101"/>
      <c r="AB77" s="102"/>
      <c r="AC77" s="101"/>
      <c r="AD77" s="101"/>
      <c r="AE77" s="102"/>
      <c r="AF77" s="101"/>
      <c r="AG77" s="101"/>
      <c r="AH77" s="102"/>
      <c r="AI77" s="101"/>
      <c r="AJ77" s="101"/>
      <c r="AK77" s="102"/>
      <c r="AL77" s="101"/>
      <c r="AM77" s="101"/>
      <c r="AN77" s="102"/>
      <c r="AO77" s="101"/>
      <c r="AP77" s="101"/>
      <c r="AQ77" s="103"/>
    </row>
    <row r="78" spans="2:43" x14ac:dyDescent="0.35">
      <c r="B78" s="100" t="str" cm="1">
        <f t="array" aca="1" ref="B78" ca="1">_xlfn.TEXTAFTER(CELL("filename",A76),"]")</f>
        <v>09_TIDP</v>
      </c>
      <c r="C78" s="90" t="str" cm="1">
        <f t="array" ref="C78">tbL_Input_Project[Project Code]</f>
        <v>ABC1234</v>
      </c>
      <c r="D78" s="90" t="str">
        <f>INDEX(tbL_Input_Originator[],
MATCH("09_TIDP",tbL_Input_Originator[Worksheet]),
MATCH("Originator Code",tbL_Input_Originator[#Headers])
)</f>
        <v>TBC</v>
      </c>
      <c r="E78" s="87"/>
      <c r="F78" s="87"/>
      <c r="G78" s="87"/>
      <c r="H78" s="87"/>
      <c r="I78" s="87"/>
      <c r="J78" s="87"/>
      <c r="K78" s="94"/>
      <c r="L78" s="90" t="str">
        <f t="shared" si="4"/>
        <v/>
      </c>
      <c r="M78" s="90" t="str">
        <f t="shared" si="3"/>
        <v/>
      </c>
      <c r="N78" s="100" t="str" cm="1">
        <f t="array" ref="N78">IFERROR(_xlfn.TEXTJOIN("
",TRUE,_xlfn.XLOOKUP(_xlfn.TEXTSPLIT(K78,"
"),
tbl_Lookup_DEIR[ID (DEIR Lookup)],
tbl_Lookup_DEIR[Name (DEIR Lookup)],
"")),"")</f>
        <v/>
      </c>
      <c r="O78" s="100" t="str" cm="1">
        <f t="array" ref="O78">IFERROR(_xlfn.TEXTJOIN("
",TRUE,_xlfn.XLOOKUP(_xlfn.TEXTSPLIT(K78,"
"),
tbl_Lookup_DEIR[ID (DEIR Lookup)],
tbl_Lookup_DEIR[Uniclass PM Level 3 Classification (DEIR Lookup)],
"")),"")</f>
        <v/>
      </c>
      <c r="P78" s="78"/>
      <c r="Q78" s="101"/>
      <c r="R78" s="101"/>
      <c r="S78" s="102"/>
      <c r="T78" s="101"/>
      <c r="U78" s="101"/>
      <c r="V78" s="102"/>
      <c r="W78" s="101"/>
      <c r="X78" s="101"/>
      <c r="Y78" s="102"/>
      <c r="Z78" s="101"/>
      <c r="AA78" s="101"/>
      <c r="AB78" s="102"/>
      <c r="AC78" s="101"/>
      <c r="AD78" s="101"/>
      <c r="AE78" s="102"/>
      <c r="AF78" s="101"/>
      <c r="AG78" s="101"/>
      <c r="AH78" s="102"/>
      <c r="AI78" s="101"/>
      <c r="AJ78" s="101"/>
      <c r="AK78" s="102"/>
      <c r="AL78" s="101"/>
      <c r="AM78" s="101"/>
      <c r="AN78" s="102"/>
      <c r="AO78" s="101"/>
      <c r="AP78" s="101"/>
      <c r="AQ78" s="103"/>
    </row>
    <row r="79" spans="2:43" x14ac:dyDescent="0.35">
      <c r="B79" s="100" t="str" cm="1">
        <f t="array" aca="1" ref="B79" ca="1">_xlfn.TEXTAFTER(CELL("filename",A77),"]")</f>
        <v>09_TIDP</v>
      </c>
      <c r="C79" s="90" t="str" cm="1">
        <f t="array" ref="C79">tbL_Input_Project[Project Code]</f>
        <v>ABC1234</v>
      </c>
      <c r="D79" s="90" t="str">
        <f>INDEX(tbL_Input_Originator[],
MATCH("09_TIDP",tbL_Input_Originator[Worksheet]),
MATCH("Originator Code",tbL_Input_Originator[#Headers])
)</f>
        <v>TBC</v>
      </c>
      <c r="E79" s="87"/>
      <c r="F79" s="87"/>
      <c r="G79" s="87"/>
      <c r="H79" s="87"/>
      <c r="I79" s="87"/>
      <c r="J79" s="87"/>
      <c r="K79" s="94"/>
      <c r="L79" s="90" t="str">
        <f t="shared" si="4"/>
        <v/>
      </c>
      <c r="M79" s="90" t="str">
        <f t="shared" si="3"/>
        <v/>
      </c>
      <c r="N79" s="100" t="str" cm="1">
        <f t="array" ref="N79">IFERROR(_xlfn.TEXTJOIN("
",TRUE,_xlfn.XLOOKUP(_xlfn.TEXTSPLIT(K79,"
"),
tbl_Lookup_DEIR[ID (DEIR Lookup)],
tbl_Lookup_DEIR[Name (DEIR Lookup)],
"")),"")</f>
        <v/>
      </c>
      <c r="O79" s="100" t="str" cm="1">
        <f t="array" ref="O79">IFERROR(_xlfn.TEXTJOIN("
",TRUE,_xlfn.XLOOKUP(_xlfn.TEXTSPLIT(K79,"
"),
tbl_Lookup_DEIR[ID (DEIR Lookup)],
tbl_Lookup_DEIR[Uniclass PM Level 3 Classification (DEIR Lookup)],
"")),"")</f>
        <v/>
      </c>
      <c r="P79" s="78"/>
      <c r="Q79" s="101"/>
      <c r="R79" s="101"/>
      <c r="S79" s="102"/>
      <c r="T79" s="101"/>
      <c r="U79" s="101"/>
      <c r="V79" s="102"/>
      <c r="W79" s="101"/>
      <c r="X79" s="101"/>
      <c r="Y79" s="102"/>
      <c r="Z79" s="101"/>
      <c r="AA79" s="101"/>
      <c r="AB79" s="102"/>
      <c r="AC79" s="101"/>
      <c r="AD79" s="101"/>
      <c r="AE79" s="102"/>
      <c r="AF79" s="101"/>
      <c r="AG79" s="101"/>
      <c r="AH79" s="102"/>
      <c r="AI79" s="101"/>
      <c r="AJ79" s="101"/>
      <c r="AK79" s="102"/>
      <c r="AL79" s="101"/>
      <c r="AM79" s="101"/>
      <c r="AN79" s="102"/>
      <c r="AO79" s="101"/>
      <c r="AP79" s="101"/>
      <c r="AQ79" s="103"/>
    </row>
    <row r="80" spans="2:43" x14ac:dyDescent="0.35">
      <c r="B80" s="100" t="str" cm="1">
        <f t="array" aca="1" ref="B80" ca="1">_xlfn.TEXTAFTER(CELL("filename",A78),"]")</f>
        <v>09_TIDP</v>
      </c>
      <c r="C80" s="90" t="str" cm="1">
        <f t="array" ref="C80">tbL_Input_Project[Project Code]</f>
        <v>ABC1234</v>
      </c>
      <c r="D80" s="90" t="str">
        <f>INDEX(tbL_Input_Originator[],
MATCH("09_TIDP",tbL_Input_Originator[Worksheet]),
MATCH("Originator Code",tbL_Input_Originator[#Headers])
)</f>
        <v>TBC</v>
      </c>
      <c r="E80" s="87"/>
      <c r="F80" s="87"/>
      <c r="G80" s="87"/>
      <c r="H80" s="87"/>
      <c r="I80" s="87"/>
      <c r="J80" s="87"/>
      <c r="K80" s="94"/>
      <c r="L80" s="90" t="str">
        <f t="shared" si="4"/>
        <v/>
      </c>
      <c r="M80" s="90" t="str">
        <f t="shared" si="3"/>
        <v/>
      </c>
      <c r="N80" s="100" t="str" cm="1">
        <f t="array" ref="N80">IFERROR(_xlfn.TEXTJOIN("
",TRUE,_xlfn.XLOOKUP(_xlfn.TEXTSPLIT(K80,"
"),
tbl_Lookup_DEIR[ID (DEIR Lookup)],
tbl_Lookup_DEIR[Name (DEIR Lookup)],
"")),"")</f>
        <v/>
      </c>
      <c r="O80" s="100" t="str" cm="1">
        <f t="array" ref="O80">IFERROR(_xlfn.TEXTJOIN("
",TRUE,_xlfn.XLOOKUP(_xlfn.TEXTSPLIT(K80,"
"),
tbl_Lookup_DEIR[ID (DEIR Lookup)],
tbl_Lookup_DEIR[Uniclass PM Level 3 Classification (DEIR Lookup)],
"")),"")</f>
        <v/>
      </c>
      <c r="P80" s="78"/>
      <c r="Q80" s="101"/>
      <c r="R80" s="101"/>
      <c r="S80" s="102"/>
      <c r="T80" s="101"/>
      <c r="U80" s="101"/>
      <c r="V80" s="102"/>
      <c r="W80" s="101"/>
      <c r="X80" s="101"/>
      <c r="Y80" s="102"/>
      <c r="Z80" s="101"/>
      <c r="AA80" s="101"/>
      <c r="AB80" s="102"/>
      <c r="AC80" s="101"/>
      <c r="AD80" s="101"/>
      <c r="AE80" s="102"/>
      <c r="AF80" s="101"/>
      <c r="AG80" s="101"/>
      <c r="AH80" s="102"/>
      <c r="AI80" s="101"/>
      <c r="AJ80" s="101"/>
      <c r="AK80" s="102"/>
      <c r="AL80" s="101"/>
      <c r="AM80" s="101"/>
      <c r="AN80" s="102"/>
      <c r="AO80" s="101"/>
      <c r="AP80" s="101"/>
      <c r="AQ80" s="103"/>
    </row>
    <row r="81" spans="2:43" x14ac:dyDescent="0.35">
      <c r="B81" s="100" t="str" cm="1">
        <f t="array" aca="1" ref="B81" ca="1">_xlfn.TEXTAFTER(CELL("filename",A79),"]")</f>
        <v>09_TIDP</v>
      </c>
      <c r="C81" s="90" t="str" cm="1">
        <f t="array" ref="C81">tbL_Input_Project[Project Code]</f>
        <v>ABC1234</v>
      </c>
      <c r="D81" s="90" t="str">
        <f>INDEX(tbL_Input_Originator[],
MATCH("09_TIDP",tbL_Input_Originator[Worksheet]),
MATCH("Originator Code",tbL_Input_Originator[#Headers])
)</f>
        <v>TBC</v>
      </c>
      <c r="E81" s="87"/>
      <c r="F81" s="87"/>
      <c r="G81" s="87"/>
      <c r="H81" s="87"/>
      <c r="I81" s="87"/>
      <c r="J81" s="87"/>
      <c r="K81" s="94"/>
      <c r="L81" s="90" t="str">
        <f t="shared" si="4"/>
        <v/>
      </c>
      <c r="M81" s="90" t="str">
        <f t="shared" si="3"/>
        <v/>
      </c>
      <c r="N81" s="100" t="str" cm="1">
        <f t="array" ref="N81">IFERROR(_xlfn.TEXTJOIN("
",TRUE,_xlfn.XLOOKUP(_xlfn.TEXTSPLIT(K81,"
"),
tbl_Lookup_DEIR[ID (DEIR Lookup)],
tbl_Lookup_DEIR[Name (DEIR Lookup)],
"")),"")</f>
        <v/>
      </c>
      <c r="O81" s="100" t="str" cm="1">
        <f t="array" ref="O81">IFERROR(_xlfn.TEXTJOIN("
",TRUE,_xlfn.XLOOKUP(_xlfn.TEXTSPLIT(K81,"
"),
tbl_Lookup_DEIR[ID (DEIR Lookup)],
tbl_Lookup_DEIR[Uniclass PM Level 3 Classification (DEIR Lookup)],
"")),"")</f>
        <v/>
      </c>
      <c r="P81" s="78"/>
      <c r="Q81" s="101"/>
      <c r="R81" s="101"/>
      <c r="S81" s="102"/>
      <c r="T81" s="101"/>
      <c r="U81" s="101"/>
      <c r="V81" s="102"/>
      <c r="W81" s="101"/>
      <c r="X81" s="101"/>
      <c r="Y81" s="102"/>
      <c r="Z81" s="101"/>
      <c r="AA81" s="101"/>
      <c r="AB81" s="102"/>
      <c r="AC81" s="101"/>
      <c r="AD81" s="101"/>
      <c r="AE81" s="102"/>
      <c r="AF81" s="101"/>
      <c r="AG81" s="101"/>
      <c r="AH81" s="102"/>
      <c r="AI81" s="101"/>
      <c r="AJ81" s="101"/>
      <c r="AK81" s="102"/>
      <c r="AL81" s="101"/>
      <c r="AM81" s="101"/>
      <c r="AN81" s="102"/>
      <c r="AO81" s="101"/>
      <c r="AP81" s="101"/>
      <c r="AQ81" s="103"/>
    </row>
    <row r="82" spans="2:43" x14ac:dyDescent="0.35">
      <c r="B82" s="100" t="str" cm="1">
        <f t="array" aca="1" ref="B82" ca="1">_xlfn.TEXTAFTER(CELL("filename",A80),"]")</f>
        <v>09_TIDP</v>
      </c>
      <c r="C82" s="90" t="str" cm="1">
        <f t="array" ref="C82">tbL_Input_Project[Project Code]</f>
        <v>ABC1234</v>
      </c>
      <c r="D82" s="90" t="str">
        <f>INDEX(tbL_Input_Originator[],
MATCH("09_TIDP",tbL_Input_Originator[Worksheet]),
MATCH("Originator Code",tbL_Input_Originator[#Headers])
)</f>
        <v>TBC</v>
      </c>
      <c r="E82" s="87"/>
      <c r="F82" s="87"/>
      <c r="G82" s="87"/>
      <c r="H82" s="87"/>
      <c r="I82" s="87"/>
      <c r="J82" s="87"/>
      <c r="K82" s="94"/>
      <c r="L82" s="90" t="str">
        <f t="shared" si="4"/>
        <v/>
      </c>
      <c r="M82" s="90" t="str">
        <f t="shared" si="3"/>
        <v/>
      </c>
      <c r="N82" s="100" t="str" cm="1">
        <f t="array" ref="N82">IFERROR(_xlfn.TEXTJOIN("
",TRUE,_xlfn.XLOOKUP(_xlfn.TEXTSPLIT(K82,"
"),
tbl_Lookup_DEIR[ID (DEIR Lookup)],
tbl_Lookup_DEIR[Name (DEIR Lookup)],
"")),"")</f>
        <v/>
      </c>
      <c r="O82" s="100" t="str" cm="1">
        <f t="array" ref="O82">IFERROR(_xlfn.TEXTJOIN("
",TRUE,_xlfn.XLOOKUP(_xlfn.TEXTSPLIT(K82,"
"),
tbl_Lookup_DEIR[ID (DEIR Lookup)],
tbl_Lookup_DEIR[Uniclass PM Level 3 Classification (DEIR Lookup)],
"")),"")</f>
        <v/>
      </c>
      <c r="P82" s="78"/>
      <c r="Q82" s="101"/>
      <c r="R82" s="101"/>
      <c r="S82" s="102"/>
      <c r="T82" s="101"/>
      <c r="U82" s="101"/>
      <c r="V82" s="102"/>
      <c r="W82" s="101"/>
      <c r="X82" s="101"/>
      <c r="Y82" s="102"/>
      <c r="Z82" s="101"/>
      <c r="AA82" s="101"/>
      <c r="AB82" s="102"/>
      <c r="AC82" s="101"/>
      <c r="AD82" s="101"/>
      <c r="AE82" s="102"/>
      <c r="AF82" s="101"/>
      <c r="AG82" s="101"/>
      <c r="AH82" s="102"/>
      <c r="AI82" s="101"/>
      <c r="AJ82" s="101"/>
      <c r="AK82" s="102"/>
      <c r="AL82" s="101"/>
      <c r="AM82" s="101"/>
      <c r="AN82" s="102"/>
      <c r="AO82" s="101"/>
      <c r="AP82" s="101"/>
      <c r="AQ82" s="103"/>
    </row>
    <row r="83" spans="2:43" x14ac:dyDescent="0.35">
      <c r="B83" s="100" t="str" cm="1">
        <f t="array" aca="1" ref="B83" ca="1">_xlfn.TEXTAFTER(CELL("filename",A81),"]")</f>
        <v>09_TIDP</v>
      </c>
      <c r="C83" s="90" t="str" cm="1">
        <f t="array" ref="C83">tbL_Input_Project[Project Code]</f>
        <v>ABC1234</v>
      </c>
      <c r="D83" s="90" t="str">
        <f>INDEX(tbL_Input_Originator[],
MATCH("09_TIDP",tbL_Input_Originator[Worksheet]),
MATCH("Originator Code",tbL_Input_Originator[#Headers])
)</f>
        <v>TBC</v>
      </c>
      <c r="E83" s="87"/>
      <c r="F83" s="87"/>
      <c r="G83" s="87"/>
      <c r="H83" s="87"/>
      <c r="I83" s="87"/>
      <c r="J83" s="87"/>
      <c r="K83" s="94"/>
      <c r="L83" s="90" t="str">
        <f t="shared" si="4"/>
        <v/>
      </c>
      <c r="M83" s="90" t="str">
        <f t="shared" si="3"/>
        <v/>
      </c>
      <c r="N83" s="100" t="str" cm="1">
        <f t="array" ref="N83">IFERROR(_xlfn.TEXTJOIN("
",TRUE,_xlfn.XLOOKUP(_xlfn.TEXTSPLIT(K83,"
"),
tbl_Lookup_DEIR[ID (DEIR Lookup)],
tbl_Lookup_DEIR[Name (DEIR Lookup)],
"")),"")</f>
        <v/>
      </c>
      <c r="O83" s="100" t="str" cm="1">
        <f t="array" ref="O83">IFERROR(_xlfn.TEXTJOIN("
",TRUE,_xlfn.XLOOKUP(_xlfn.TEXTSPLIT(K83,"
"),
tbl_Lookup_DEIR[ID (DEIR Lookup)],
tbl_Lookup_DEIR[Uniclass PM Level 3 Classification (DEIR Lookup)],
"")),"")</f>
        <v/>
      </c>
      <c r="P83" s="78"/>
      <c r="Q83" s="101"/>
      <c r="R83" s="101"/>
      <c r="S83" s="102"/>
      <c r="T83" s="101"/>
      <c r="U83" s="101"/>
      <c r="V83" s="102"/>
      <c r="W83" s="101"/>
      <c r="X83" s="101"/>
      <c r="Y83" s="102"/>
      <c r="Z83" s="101"/>
      <c r="AA83" s="101"/>
      <c r="AB83" s="102"/>
      <c r="AC83" s="101"/>
      <c r="AD83" s="101"/>
      <c r="AE83" s="102"/>
      <c r="AF83" s="101"/>
      <c r="AG83" s="101"/>
      <c r="AH83" s="102"/>
      <c r="AI83" s="101"/>
      <c r="AJ83" s="101"/>
      <c r="AK83" s="102"/>
      <c r="AL83" s="101"/>
      <c r="AM83" s="101"/>
      <c r="AN83" s="102"/>
      <c r="AO83" s="101"/>
      <c r="AP83" s="101"/>
      <c r="AQ83" s="103"/>
    </row>
    <row r="84" spans="2:43" x14ac:dyDescent="0.35">
      <c r="B84" s="100" t="str" cm="1">
        <f t="array" aca="1" ref="B84" ca="1">_xlfn.TEXTAFTER(CELL("filename",A82),"]")</f>
        <v>09_TIDP</v>
      </c>
      <c r="C84" s="90" t="str" cm="1">
        <f t="array" ref="C84">tbL_Input_Project[Project Code]</f>
        <v>ABC1234</v>
      </c>
      <c r="D84" s="90" t="str">
        <f>INDEX(tbL_Input_Originator[],
MATCH("09_TIDP",tbL_Input_Originator[Worksheet]),
MATCH("Originator Code",tbL_Input_Originator[#Headers])
)</f>
        <v>TBC</v>
      </c>
      <c r="E84" s="87"/>
      <c r="F84" s="87"/>
      <c r="G84" s="87"/>
      <c r="H84" s="87"/>
      <c r="I84" s="87"/>
      <c r="J84" s="87"/>
      <c r="K84" s="94"/>
      <c r="L84" s="90" t="str">
        <f t="shared" si="4"/>
        <v/>
      </c>
      <c r="M84" s="90" t="str">
        <f t="shared" si="3"/>
        <v/>
      </c>
      <c r="N84" s="100" t="str" cm="1">
        <f t="array" ref="N84">IFERROR(_xlfn.TEXTJOIN("
",TRUE,_xlfn.XLOOKUP(_xlfn.TEXTSPLIT(K84,"
"),
tbl_Lookup_DEIR[ID (DEIR Lookup)],
tbl_Lookup_DEIR[Name (DEIR Lookup)],
"")),"")</f>
        <v/>
      </c>
      <c r="O84" s="100" t="str" cm="1">
        <f t="array" ref="O84">IFERROR(_xlfn.TEXTJOIN("
",TRUE,_xlfn.XLOOKUP(_xlfn.TEXTSPLIT(K84,"
"),
tbl_Lookup_DEIR[ID (DEIR Lookup)],
tbl_Lookup_DEIR[Uniclass PM Level 3 Classification (DEIR Lookup)],
"")),"")</f>
        <v/>
      </c>
      <c r="P84" s="78"/>
      <c r="Q84" s="101"/>
      <c r="R84" s="101"/>
      <c r="S84" s="102"/>
      <c r="T84" s="101"/>
      <c r="U84" s="101"/>
      <c r="V84" s="102"/>
      <c r="W84" s="101"/>
      <c r="X84" s="101"/>
      <c r="Y84" s="102"/>
      <c r="Z84" s="101"/>
      <c r="AA84" s="101"/>
      <c r="AB84" s="102"/>
      <c r="AC84" s="101"/>
      <c r="AD84" s="101"/>
      <c r="AE84" s="102"/>
      <c r="AF84" s="101"/>
      <c r="AG84" s="101"/>
      <c r="AH84" s="102"/>
      <c r="AI84" s="101"/>
      <c r="AJ84" s="101"/>
      <c r="AK84" s="102"/>
      <c r="AL84" s="101"/>
      <c r="AM84" s="101"/>
      <c r="AN84" s="102"/>
      <c r="AO84" s="101"/>
      <c r="AP84" s="101"/>
      <c r="AQ84" s="103"/>
    </row>
    <row r="85" spans="2:43" x14ac:dyDescent="0.35">
      <c r="B85" s="100" t="str" cm="1">
        <f t="array" aca="1" ref="B85" ca="1">_xlfn.TEXTAFTER(CELL("filename",A83),"]")</f>
        <v>09_TIDP</v>
      </c>
      <c r="C85" s="90" t="str" cm="1">
        <f t="array" ref="C85">tbL_Input_Project[Project Code]</f>
        <v>ABC1234</v>
      </c>
      <c r="D85" s="90" t="str">
        <f>INDEX(tbL_Input_Originator[],
MATCH("09_TIDP",tbL_Input_Originator[Worksheet]),
MATCH("Originator Code",tbL_Input_Originator[#Headers])
)</f>
        <v>TBC</v>
      </c>
      <c r="E85" s="87"/>
      <c r="F85" s="87"/>
      <c r="G85" s="87"/>
      <c r="H85" s="87"/>
      <c r="I85" s="87"/>
      <c r="J85" s="87"/>
      <c r="K85" s="94"/>
      <c r="L85" s="90" t="str">
        <f t="shared" si="4"/>
        <v/>
      </c>
      <c r="M85" s="90" t="str">
        <f t="shared" si="3"/>
        <v/>
      </c>
      <c r="N85" s="100" t="str" cm="1">
        <f t="array" ref="N85">IFERROR(_xlfn.TEXTJOIN("
",TRUE,_xlfn.XLOOKUP(_xlfn.TEXTSPLIT(K85,"
"),
tbl_Lookup_DEIR[ID (DEIR Lookup)],
tbl_Lookup_DEIR[Name (DEIR Lookup)],
"")),"")</f>
        <v/>
      </c>
      <c r="O85" s="100" t="str" cm="1">
        <f t="array" ref="O85">IFERROR(_xlfn.TEXTJOIN("
",TRUE,_xlfn.XLOOKUP(_xlfn.TEXTSPLIT(K85,"
"),
tbl_Lookup_DEIR[ID (DEIR Lookup)],
tbl_Lookup_DEIR[Uniclass PM Level 3 Classification (DEIR Lookup)],
"")),"")</f>
        <v/>
      </c>
      <c r="P85" s="78"/>
      <c r="Q85" s="101"/>
      <c r="R85" s="101"/>
      <c r="S85" s="102"/>
      <c r="T85" s="101"/>
      <c r="U85" s="101"/>
      <c r="V85" s="102"/>
      <c r="W85" s="101"/>
      <c r="X85" s="101"/>
      <c r="Y85" s="102"/>
      <c r="Z85" s="101"/>
      <c r="AA85" s="101"/>
      <c r="AB85" s="102"/>
      <c r="AC85" s="101"/>
      <c r="AD85" s="101"/>
      <c r="AE85" s="102"/>
      <c r="AF85" s="101"/>
      <c r="AG85" s="101"/>
      <c r="AH85" s="102"/>
      <c r="AI85" s="101"/>
      <c r="AJ85" s="101"/>
      <c r="AK85" s="102"/>
      <c r="AL85" s="101"/>
      <c r="AM85" s="101"/>
      <c r="AN85" s="102"/>
      <c r="AO85" s="101"/>
      <c r="AP85" s="101"/>
      <c r="AQ85" s="103"/>
    </row>
    <row r="86" spans="2:43" x14ac:dyDescent="0.35">
      <c r="B86" s="100" t="str" cm="1">
        <f t="array" aca="1" ref="B86" ca="1">_xlfn.TEXTAFTER(CELL("filename",A84),"]")</f>
        <v>09_TIDP</v>
      </c>
      <c r="C86" s="90" t="str" cm="1">
        <f t="array" ref="C86">tbL_Input_Project[Project Code]</f>
        <v>ABC1234</v>
      </c>
      <c r="D86" s="90" t="str">
        <f>INDEX(tbL_Input_Originator[],
MATCH("09_TIDP",tbL_Input_Originator[Worksheet]),
MATCH("Originator Code",tbL_Input_Originator[#Headers])
)</f>
        <v>TBC</v>
      </c>
      <c r="E86" s="87"/>
      <c r="F86" s="87"/>
      <c r="G86" s="87"/>
      <c r="H86" s="87"/>
      <c r="I86" s="87"/>
      <c r="J86" s="87"/>
      <c r="K86" s="94"/>
      <c r="L86" s="90" t="str">
        <f t="shared" si="4"/>
        <v/>
      </c>
      <c r="M86" s="90" t="str">
        <f t="shared" si="3"/>
        <v/>
      </c>
      <c r="N86" s="100" t="str" cm="1">
        <f t="array" ref="N86">IFERROR(_xlfn.TEXTJOIN("
",TRUE,_xlfn.XLOOKUP(_xlfn.TEXTSPLIT(K86,"
"),
tbl_Lookup_DEIR[ID (DEIR Lookup)],
tbl_Lookup_DEIR[Name (DEIR Lookup)],
"")),"")</f>
        <v/>
      </c>
      <c r="O86" s="100" t="str" cm="1">
        <f t="array" ref="O86">IFERROR(_xlfn.TEXTJOIN("
",TRUE,_xlfn.XLOOKUP(_xlfn.TEXTSPLIT(K86,"
"),
tbl_Lookup_DEIR[ID (DEIR Lookup)],
tbl_Lookup_DEIR[Uniclass PM Level 3 Classification (DEIR Lookup)],
"")),"")</f>
        <v/>
      </c>
      <c r="P86" s="78"/>
      <c r="Q86" s="101"/>
      <c r="R86" s="101"/>
      <c r="S86" s="102"/>
      <c r="T86" s="101"/>
      <c r="U86" s="101"/>
      <c r="V86" s="102"/>
      <c r="W86" s="101"/>
      <c r="X86" s="101"/>
      <c r="Y86" s="102"/>
      <c r="Z86" s="101"/>
      <c r="AA86" s="101"/>
      <c r="AB86" s="102"/>
      <c r="AC86" s="101"/>
      <c r="AD86" s="101"/>
      <c r="AE86" s="102"/>
      <c r="AF86" s="101"/>
      <c r="AG86" s="101"/>
      <c r="AH86" s="102"/>
      <c r="AI86" s="101"/>
      <c r="AJ86" s="101"/>
      <c r="AK86" s="102"/>
      <c r="AL86" s="101"/>
      <c r="AM86" s="101"/>
      <c r="AN86" s="102"/>
      <c r="AO86" s="101"/>
      <c r="AP86" s="101"/>
      <c r="AQ86" s="103"/>
    </row>
    <row r="87" spans="2:43" x14ac:dyDescent="0.35">
      <c r="B87" s="100" t="str" cm="1">
        <f t="array" aca="1" ref="B87" ca="1">_xlfn.TEXTAFTER(CELL("filename",A85),"]")</f>
        <v>09_TIDP</v>
      </c>
      <c r="C87" s="90" t="str" cm="1">
        <f t="array" ref="C87">tbL_Input_Project[Project Code]</f>
        <v>ABC1234</v>
      </c>
      <c r="D87" s="90" t="str">
        <f>INDEX(tbL_Input_Originator[],
MATCH("09_TIDP",tbL_Input_Originator[Worksheet]),
MATCH("Originator Code",tbL_Input_Originator[#Headers])
)</f>
        <v>TBC</v>
      </c>
      <c r="E87" s="87"/>
      <c r="F87" s="87"/>
      <c r="G87" s="87"/>
      <c r="H87" s="87"/>
      <c r="I87" s="87"/>
      <c r="J87" s="87"/>
      <c r="K87" s="94"/>
      <c r="L87" s="90" t="str">
        <f t="shared" si="4"/>
        <v/>
      </c>
      <c r="M87" s="90" t="str">
        <f t="shared" si="3"/>
        <v/>
      </c>
      <c r="N87" s="100" t="str" cm="1">
        <f t="array" ref="N87">IFERROR(_xlfn.TEXTJOIN("
",TRUE,_xlfn.XLOOKUP(_xlfn.TEXTSPLIT(K87,"
"),
tbl_Lookup_DEIR[ID (DEIR Lookup)],
tbl_Lookup_DEIR[Name (DEIR Lookup)],
"")),"")</f>
        <v/>
      </c>
      <c r="O87" s="100" t="str" cm="1">
        <f t="array" ref="O87">IFERROR(_xlfn.TEXTJOIN("
",TRUE,_xlfn.XLOOKUP(_xlfn.TEXTSPLIT(K87,"
"),
tbl_Lookup_DEIR[ID (DEIR Lookup)],
tbl_Lookup_DEIR[Uniclass PM Level 3 Classification (DEIR Lookup)],
"")),"")</f>
        <v/>
      </c>
      <c r="P87" s="78"/>
      <c r="Q87" s="101"/>
      <c r="R87" s="101"/>
      <c r="S87" s="102"/>
      <c r="T87" s="101"/>
      <c r="U87" s="101"/>
      <c r="V87" s="102"/>
      <c r="W87" s="101"/>
      <c r="X87" s="101"/>
      <c r="Y87" s="102"/>
      <c r="Z87" s="101"/>
      <c r="AA87" s="101"/>
      <c r="AB87" s="102"/>
      <c r="AC87" s="101"/>
      <c r="AD87" s="101"/>
      <c r="AE87" s="102"/>
      <c r="AF87" s="101"/>
      <c r="AG87" s="101"/>
      <c r="AH87" s="102"/>
      <c r="AI87" s="101"/>
      <c r="AJ87" s="101"/>
      <c r="AK87" s="102"/>
      <c r="AL87" s="101"/>
      <c r="AM87" s="101"/>
      <c r="AN87" s="102"/>
      <c r="AO87" s="101"/>
      <c r="AP87" s="101"/>
      <c r="AQ87" s="103"/>
    </row>
    <row r="88" spans="2:43" x14ac:dyDescent="0.35">
      <c r="B88" s="100" t="str" cm="1">
        <f t="array" aca="1" ref="B88" ca="1">_xlfn.TEXTAFTER(CELL("filename",A86),"]")</f>
        <v>09_TIDP</v>
      </c>
      <c r="C88" s="90" t="str" cm="1">
        <f t="array" ref="C88">tbL_Input_Project[Project Code]</f>
        <v>ABC1234</v>
      </c>
      <c r="D88" s="90" t="str">
        <f>INDEX(tbL_Input_Originator[],
MATCH("09_TIDP",tbL_Input_Originator[Worksheet]),
MATCH("Originator Code",tbL_Input_Originator[#Headers])
)</f>
        <v>TBC</v>
      </c>
      <c r="E88" s="87"/>
      <c r="F88" s="87"/>
      <c r="G88" s="87"/>
      <c r="H88" s="87"/>
      <c r="I88" s="87"/>
      <c r="J88" s="87"/>
      <c r="K88" s="94"/>
      <c r="L88" s="90" t="str">
        <f t="shared" si="4"/>
        <v/>
      </c>
      <c r="M88" s="90" t="str">
        <f t="shared" si="3"/>
        <v/>
      </c>
      <c r="N88" s="100" t="str" cm="1">
        <f t="array" ref="N88">IFERROR(_xlfn.TEXTJOIN("
",TRUE,_xlfn.XLOOKUP(_xlfn.TEXTSPLIT(K88,"
"),
tbl_Lookup_DEIR[ID (DEIR Lookup)],
tbl_Lookup_DEIR[Name (DEIR Lookup)],
"")),"")</f>
        <v/>
      </c>
      <c r="O88" s="100" t="str" cm="1">
        <f t="array" ref="O88">IFERROR(_xlfn.TEXTJOIN("
",TRUE,_xlfn.XLOOKUP(_xlfn.TEXTSPLIT(K88,"
"),
tbl_Lookup_DEIR[ID (DEIR Lookup)],
tbl_Lookup_DEIR[Uniclass PM Level 3 Classification (DEIR Lookup)],
"")),"")</f>
        <v/>
      </c>
      <c r="P88" s="78"/>
      <c r="Q88" s="101"/>
      <c r="R88" s="101"/>
      <c r="S88" s="102"/>
      <c r="T88" s="101"/>
      <c r="U88" s="101"/>
      <c r="V88" s="102"/>
      <c r="W88" s="101"/>
      <c r="X88" s="101"/>
      <c r="Y88" s="102"/>
      <c r="Z88" s="101"/>
      <c r="AA88" s="101"/>
      <c r="AB88" s="102"/>
      <c r="AC88" s="101"/>
      <c r="AD88" s="101"/>
      <c r="AE88" s="102"/>
      <c r="AF88" s="101"/>
      <c r="AG88" s="101"/>
      <c r="AH88" s="102"/>
      <c r="AI88" s="101"/>
      <c r="AJ88" s="101"/>
      <c r="AK88" s="102"/>
      <c r="AL88" s="101"/>
      <c r="AM88" s="101"/>
      <c r="AN88" s="102"/>
      <c r="AO88" s="101"/>
      <c r="AP88" s="101"/>
      <c r="AQ88" s="103"/>
    </row>
    <row r="89" spans="2:43" x14ac:dyDescent="0.35">
      <c r="B89" s="100" t="str" cm="1">
        <f t="array" aca="1" ref="B89" ca="1">_xlfn.TEXTAFTER(CELL("filename",A87),"]")</f>
        <v>09_TIDP</v>
      </c>
      <c r="C89" s="90" t="str" cm="1">
        <f t="array" ref="C89">tbL_Input_Project[Project Code]</f>
        <v>ABC1234</v>
      </c>
      <c r="D89" s="90" t="str">
        <f>INDEX(tbL_Input_Originator[],
MATCH("09_TIDP",tbL_Input_Originator[Worksheet]),
MATCH("Originator Code",tbL_Input_Originator[#Headers])
)</f>
        <v>TBC</v>
      </c>
      <c r="E89" s="87"/>
      <c r="F89" s="87"/>
      <c r="G89" s="87"/>
      <c r="H89" s="87"/>
      <c r="I89" s="87"/>
      <c r="J89" s="87"/>
      <c r="K89" s="94"/>
      <c r="L89" s="90" t="str">
        <f t="shared" si="4"/>
        <v/>
      </c>
      <c r="M89" s="90" t="str">
        <f t="shared" si="3"/>
        <v/>
      </c>
      <c r="N89" s="100" t="str" cm="1">
        <f t="array" ref="N89">IFERROR(_xlfn.TEXTJOIN("
",TRUE,_xlfn.XLOOKUP(_xlfn.TEXTSPLIT(K89,"
"),
tbl_Lookup_DEIR[ID (DEIR Lookup)],
tbl_Lookup_DEIR[Name (DEIR Lookup)],
"")),"")</f>
        <v/>
      </c>
      <c r="O89" s="100" t="str" cm="1">
        <f t="array" ref="O89">IFERROR(_xlfn.TEXTJOIN("
",TRUE,_xlfn.XLOOKUP(_xlfn.TEXTSPLIT(K89,"
"),
tbl_Lookup_DEIR[ID (DEIR Lookup)],
tbl_Lookup_DEIR[Uniclass PM Level 3 Classification (DEIR Lookup)],
"")),"")</f>
        <v/>
      </c>
      <c r="P89" s="78"/>
      <c r="Q89" s="101"/>
      <c r="R89" s="101"/>
      <c r="S89" s="102"/>
      <c r="T89" s="101"/>
      <c r="U89" s="101"/>
      <c r="V89" s="102"/>
      <c r="W89" s="101"/>
      <c r="X89" s="101"/>
      <c r="Y89" s="102"/>
      <c r="Z89" s="101"/>
      <c r="AA89" s="101"/>
      <c r="AB89" s="102"/>
      <c r="AC89" s="101"/>
      <c r="AD89" s="101"/>
      <c r="AE89" s="102"/>
      <c r="AF89" s="101"/>
      <c r="AG89" s="101"/>
      <c r="AH89" s="102"/>
      <c r="AI89" s="101"/>
      <c r="AJ89" s="101"/>
      <c r="AK89" s="102"/>
      <c r="AL89" s="101"/>
      <c r="AM89" s="101"/>
      <c r="AN89" s="102"/>
      <c r="AO89" s="101"/>
      <c r="AP89" s="101"/>
      <c r="AQ89" s="103"/>
    </row>
    <row r="90" spans="2:43" x14ac:dyDescent="0.35">
      <c r="B90" s="100" t="str" cm="1">
        <f t="array" aca="1" ref="B90" ca="1">_xlfn.TEXTAFTER(CELL("filename",A88),"]")</f>
        <v>09_TIDP</v>
      </c>
      <c r="C90" s="90" t="str" cm="1">
        <f t="array" ref="C90">tbL_Input_Project[Project Code]</f>
        <v>ABC1234</v>
      </c>
      <c r="D90" s="90" t="str">
        <f>INDEX(tbL_Input_Originator[],
MATCH("09_TIDP",tbL_Input_Originator[Worksheet]),
MATCH("Originator Code",tbL_Input_Originator[#Headers])
)</f>
        <v>TBC</v>
      </c>
      <c r="E90" s="87"/>
      <c r="F90" s="87"/>
      <c r="G90" s="87"/>
      <c r="H90" s="87"/>
      <c r="I90" s="87"/>
      <c r="J90" s="87"/>
      <c r="K90" s="94"/>
      <c r="L90" s="90" t="str">
        <f t="shared" si="4"/>
        <v/>
      </c>
      <c r="M90" s="90" t="str">
        <f t="shared" si="3"/>
        <v/>
      </c>
      <c r="N90" s="100" t="str" cm="1">
        <f t="array" ref="N90">IFERROR(_xlfn.TEXTJOIN("
",TRUE,_xlfn.XLOOKUP(_xlfn.TEXTSPLIT(K90,"
"),
tbl_Lookup_DEIR[ID (DEIR Lookup)],
tbl_Lookup_DEIR[Name (DEIR Lookup)],
"")),"")</f>
        <v/>
      </c>
      <c r="O90" s="100" t="str" cm="1">
        <f t="array" ref="O90">IFERROR(_xlfn.TEXTJOIN("
",TRUE,_xlfn.XLOOKUP(_xlfn.TEXTSPLIT(K90,"
"),
tbl_Lookup_DEIR[ID (DEIR Lookup)],
tbl_Lookup_DEIR[Uniclass PM Level 3 Classification (DEIR Lookup)],
"")),"")</f>
        <v/>
      </c>
      <c r="P90" s="78"/>
      <c r="Q90" s="101"/>
      <c r="R90" s="101"/>
      <c r="S90" s="102"/>
      <c r="T90" s="101"/>
      <c r="U90" s="101"/>
      <c r="V90" s="102"/>
      <c r="W90" s="101"/>
      <c r="X90" s="101"/>
      <c r="Y90" s="102"/>
      <c r="Z90" s="101"/>
      <c r="AA90" s="101"/>
      <c r="AB90" s="102"/>
      <c r="AC90" s="101"/>
      <c r="AD90" s="101"/>
      <c r="AE90" s="102"/>
      <c r="AF90" s="101"/>
      <c r="AG90" s="101"/>
      <c r="AH90" s="102"/>
      <c r="AI90" s="101"/>
      <c r="AJ90" s="101"/>
      <c r="AK90" s="102"/>
      <c r="AL90" s="101"/>
      <c r="AM90" s="101"/>
      <c r="AN90" s="102"/>
      <c r="AO90" s="101"/>
      <c r="AP90" s="101"/>
      <c r="AQ90" s="103"/>
    </row>
    <row r="91" spans="2:43" x14ac:dyDescent="0.35">
      <c r="B91" s="100" t="str" cm="1">
        <f t="array" aca="1" ref="B91" ca="1">_xlfn.TEXTAFTER(CELL("filename",A89),"]")</f>
        <v>09_TIDP</v>
      </c>
      <c r="C91" s="90" t="str" cm="1">
        <f t="array" ref="C91">tbL_Input_Project[Project Code]</f>
        <v>ABC1234</v>
      </c>
      <c r="D91" s="90" t="str">
        <f>INDEX(tbL_Input_Originator[],
MATCH("09_TIDP",tbL_Input_Originator[Worksheet]),
MATCH("Originator Code",tbL_Input_Originator[#Headers])
)</f>
        <v>TBC</v>
      </c>
      <c r="E91" s="87"/>
      <c r="F91" s="87"/>
      <c r="G91" s="87"/>
      <c r="H91" s="87"/>
      <c r="I91" s="87"/>
      <c r="J91" s="87"/>
      <c r="K91" s="94"/>
      <c r="L91" s="90" t="str">
        <f t="shared" si="4"/>
        <v/>
      </c>
      <c r="M91" s="90" t="str">
        <f t="shared" si="3"/>
        <v/>
      </c>
      <c r="N91" s="100" t="str" cm="1">
        <f t="array" ref="N91">IFERROR(_xlfn.TEXTJOIN("
",TRUE,_xlfn.XLOOKUP(_xlfn.TEXTSPLIT(K91,"
"),
tbl_Lookup_DEIR[ID (DEIR Lookup)],
tbl_Lookup_DEIR[Name (DEIR Lookup)],
"")),"")</f>
        <v/>
      </c>
      <c r="O91" s="100" t="str" cm="1">
        <f t="array" ref="O91">IFERROR(_xlfn.TEXTJOIN("
",TRUE,_xlfn.XLOOKUP(_xlfn.TEXTSPLIT(K91,"
"),
tbl_Lookup_DEIR[ID (DEIR Lookup)],
tbl_Lookup_DEIR[Uniclass PM Level 3 Classification (DEIR Lookup)],
"")),"")</f>
        <v/>
      </c>
      <c r="P91" s="78"/>
      <c r="Q91" s="101"/>
      <c r="R91" s="101"/>
      <c r="S91" s="102"/>
      <c r="T91" s="101"/>
      <c r="U91" s="101"/>
      <c r="V91" s="102"/>
      <c r="W91" s="101"/>
      <c r="X91" s="101"/>
      <c r="Y91" s="102"/>
      <c r="Z91" s="101"/>
      <c r="AA91" s="101"/>
      <c r="AB91" s="102"/>
      <c r="AC91" s="101"/>
      <c r="AD91" s="101"/>
      <c r="AE91" s="102"/>
      <c r="AF91" s="101"/>
      <c r="AG91" s="101"/>
      <c r="AH91" s="102"/>
      <c r="AI91" s="101"/>
      <c r="AJ91" s="101"/>
      <c r="AK91" s="102"/>
      <c r="AL91" s="101"/>
      <c r="AM91" s="101"/>
      <c r="AN91" s="102"/>
      <c r="AO91" s="101"/>
      <c r="AP91" s="101"/>
      <c r="AQ91" s="103"/>
    </row>
    <row r="92" spans="2:43" x14ac:dyDescent="0.35">
      <c r="B92" s="100" t="str" cm="1">
        <f t="array" aca="1" ref="B92" ca="1">_xlfn.TEXTAFTER(CELL("filename",A90),"]")</f>
        <v>09_TIDP</v>
      </c>
      <c r="C92" s="90" t="str" cm="1">
        <f t="array" ref="C92">tbL_Input_Project[Project Code]</f>
        <v>ABC1234</v>
      </c>
      <c r="D92" s="90" t="str">
        <f>INDEX(tbL_Input_Originator[],
MATCH("09_TIDP",tbL_Input_Originator[Worksheet]),
MATCH("Originator Code",tbL_Input_Originator[#Headers])
)</f>
        <v>TBC</v>
      </c>
      <c r="E92" s="87"/>
      <c r="F92" s="87"/>
      <c r="G92" s="87"/>
      <c r="H92" s="87"/>
      <c r="I92" s="87"/>
      <c r="J92" s="87"/>
      <c r="K92" s="94"/>
      <c r="L92" s="90" t="str">
        <f t="shared" si="4"/>
        <v/>
      </c>
      <c r="M92" s="90" t="str">
        <f t="shared" si="3"/>
        <v/>
      </c>
      <c r="N92" s="100" t="str" cm="1">
        <f t="array" ref="N92">IFERROR(_xlfn.TEXTJOIN("
",TRUE,_xlfn.XLOOKUP(_xlfn.TEXTSPLIT(K92,"
"),
tbl_Lookup_DEIR[ID (DEIR Lookup)],
tbl_Lookup_DEIR[Name (DEIR Lookup)],
"")),"")</f>
        <v/>
      </c>
      <c r="O92" s="100" t="str" cm="1">
        <f t="array" ref="O92">IFERROR(_xlfn.TEXTJOIN("
",TRUE,_xlfn.XLOOKUP(_xlfn.TEXTSPLIT(K92,"
"),
tbl_Lookup_DEIR[ID (DEIR Lookup)],
tbl_Lookup_DEIR[Uniclass PM Level 3 Classification (DEIR Lookup)],
"")),"")</f>
        <v/>
      </c>
      <c r="P92" s="78"/>
      <c r="Q92" s="101"/>
      <c r="R92" s="101"/>
      <c r="S92" s="102"/>
      <c r="T92" s="101"/>
      <c r="U92" s="101"/>
      <c r="V92" s="102"/>
      <c r="W92" s="101"/>
      <c r="X92" s="101"/>
      <c r="Y92" s="102"/>
      <c r="Z92" s="101"/>
      <c r="AA92" s="101"/>
      <c r="AB92" s="102"/>
      <c r="AC92" s="101"/>
      <c r="AD92" s="101"/>
      <c r="AE92" s="102"/>
      <c r="AF92" s="101"/>
      <c r="AG92" s="101"/>
      <c r="AH92" s="102"/>
      <c r="AI92" s="101"/>
      <c r="AJ92" s="101"/>
      <c r="AK92" s="102"/>
      <c r="AL92" s="101"/>
      <c r="AM92" s="101"/>
      <c r="AN92" s="102"/>
      <c r="AO92" s="101"/>
      <c r="AP92" s="101"/>
      <c r="AQ92" s="103"/>
    </row>
    <row r="93" spans="2:43" x14ac:dyDescent="0.35">
      <c r="B93" s="100" t="str" cm="1">
        <f t="array" aca="1" ref="B93" ca="1">_xlfn.TEXTAFTER(CELL("filename",A91),"]")</f>
        <v>09_TIDP</v>
      </c>
      <c r="C93" s="90" t="str" cm="1">
        <f t="array" ref="C93">tbL_Input_Project[Project Code]</f>
        <v>ABC1234</v>
      </c>
      <c r="D93" s="90" t="str">
        <f>INDEX(tbL_Input_Originator[],
MATCH("09_TIDP",tbL_Input_Originator[Worksheet]),
MATCH("Originator Code",tbL_Input_Originator[#Headers])
)</f>
        <v>TBC</v>
      </c>
      <c r="E93" s="87"/>
      <c r="F93" s="87"/>
      <c r="G93" s="87"/>
      <c r="H93" s="87"/>
      <c r="I93" s="87"/>
      <c r="J93" s="87"/>
      <c r="K93" s="94"/>
      <c r="L93" s="90" t="str">
        <f t="shared" si="4"/>
        <v/>
      </c>
      <c r="M93" s="90" t="str">
        <f t="shared" si="3"/>
        <v/>
      </c>
      <c r="N93" s="100" t="str" cm="1">
        <f t="array" ref="N93">IFERROR(_xlfn.TEXTJOIN("
",TRUE,_xlfn.XLOOKUP(_xlfn.TEXTSPLIT(K93,"
"),
tbl_Lookup_DEIR[ID (DEIR Lookup)],
tbl_Lookup_DEIR[Name (DEIR Lookup)],
"")),"")</f>
        <v/>
      </c>
      <c r="O93" s="100" t="str" cm="1">
        <f t="array" ref="O93">IFERROR(_xlfn.TEXTJOIN("
",TRUE,_xlfn.XLOOKUP(_xlfn.TEXTSPLIT(K93,"
"),
tbl_Lookup_DEIR[ID (DEIR Lookup)],
tbl_Lookup_DEIR[Uniclass PM Level 3 Classification (DEIR Lookup)],
"")),"")</f>
        <v/>
      </c>
      <c r="P93" s="78"/>
      <c r="Q93" s="101"/>
      <c r="R93" s="101"/>
      <c r="S93" s="102"/>
      <c r="T93" s="101"/>
      <c r="U93" s="101"/>
      <c r="V93" s="102"/>
      <c r="W93" s="101"/>
      <c r="X93" s="101"/>
      <c r="Y93" s="102"/>
      <c r="Z93" s="101"/>
      <c r="AA93" s="101"/>
      <c r="AB93" s="102"/>
      <c r="AC93" s="101"/>
      <c r="AD93" s="101"/>
      <c r="AE93" s="102"/>
      <c r="AF93" s="101"/>
      <c r="AG93" s="101"/>
      <c r="AH93" s="102"/>
      <c r="AI93" s="101"/>
      <c r="AJ93" s="101"/>
      <c r="AK93" s="102"/>
      <c r="AL93" s="101"/>
      <c r="AM93" s="101"/>
      <c r="AN93" s="102"/>
      <c r="AO93" s="101"/>
      <c r="AP93" s="101"/>
      <c r="AQ93" s="103"/>
    </row>
    <row r="94" spans="2:43" x14ac:dyDescent="0.35">
      <c r="B94" s="100" t="str" cm="1">
        <f t="array" aca="1" ref="B94" ca="1">_xlfn.TEXTAFTER(CELL("filename",A92),"]")</f>
        <v>09_TIDP</v>
      </c>
      <c r="C94" s="90" t="str" cm="1">
        <f t="array" ref="C94">tbL_Input_Project[Project Code]</f>
        <v>ABC1234</v>
      </c>
      <c r="D94" s="90" t="str">
        <f>INDEX(tbL_Input_Originator[],
MATCH("09_TIDP",tbL_Input_Originator[Worksheet]),
MATCH("Originator Code",tbL_Input_Originator[#Headers])
)</f>
        <v>TBC</v>
      </c>
      <c r="E94" s="87"/>
      <c r="F94" s="87"/>
      <c r="G94" s="87"/>
      <c r="H94" s="87"/>
      <c r="I94" s="87"/>
      <c r="J94" s="87"/>
      <c r="K94" s="94"/>
      <c r="L94" s="90" t="str">
        <f t="shared" si="4"/>
        <v/>
      </c>
      <c r="M94" s="90" t="str">
        <f t="shared" si="3"/>
        <v/>
      </c>
      <c r="N94" s="100" t="str" cm="1">
        <f t="array" ref="N94">IFERROR(_xlfn.TEXTJOIN("
",TRUE,_xlfn.XLOOKUP(_xlfn.TEXTSPLIT(K94,"
"),
tbl_Lookup_DEIR[ID (DEIR Lookup)],
tbl_Lookup_DEIR[Name (DEIR Lookup)],
"")),"")</f>
        <v/>
      </c>
      <c r="O94" s="100" t="str" cm="1">
        <f t="array" ref="O94">IFERROR(_xlfn.TEXTJOIN("
",TRUE,_xlfn.XLOOKUP(_xlfn.TEXTSPLIT(K94,"
"),
tbl_Lookup_DEIR[ID (DEIR Lookup)],
tbl_Lookup_DEIR[Uniclass PM Level 3 Classification (DEIR Lookup)],
"")),"")</f>
        <v/>
      </c>
      <c r="P94" s="78"/>
      <c r="Q94" s="101"/>
      <c r="R94" s="101"/>
      <c r="S94" s="102"/>
      <c r="T94" s="101"/>
      <c r="U94" s="101"/>
      <c r="V94" s="102"/>
      <c r="W94" s="101"/>
      <c r="X94" s="101"/>
      <c r="Y94" s="102"/>
      <c r="Z94" s="101"/>
      <c r="AA94" s="101"/>
      <c r="AB94" s="102"/>
      <c r="AC94" s="101"/>
      <c r="AD94" s="101"/>
      <c r="AE94" s="102"/>
      <c r="AF94" s="101"/>
      <c r="AG94" s="101"/>
      <c r="AH94" s="102"/>
      <c r="AI94" s="101"/>
      <c r="AJ94" s="101"/>
      <c r="AK94" s="102"/>
      <c r="AL94" s="101"/>
      <c r="AM94" s="101"/>
      <c r="AN94" s="102"/>
      <c r="AO94" s="101"/>
      <c r="AP94" s="101"/>
      <c r="AQ94" s="103"/>
    </row>
    <row r="95" spans="2:43" x14ac:dyDescent="0.35">
      <c r="B95" s="100" t="str" cm="1">
        <f t="array" aca="1" ref="B95" ca="1">_xlfn.TEXTAFTER(CELL("filename",A93),"]")</f>
        <v>09_TIDP</v>
      </c>
      <c r="C95" s="90" t="str" cm="1">
        <f t="array" ref="C95">tbL_Input_Project[Project Code]</f>
        <v>ABC1234</v>
      </c>
      <c r="D95" s="90" t="str">
        <f>INDEX(tbL_Input_Originator[],
MATCH("09_TIDP",tbL_Input_Originator[Worksheet]),
MATCH("Originator Code",tbL_Input_Originator[#Headers])
)</f>
        <v>TBC</v>
      </c>
      <c r="E95" s="87"/>
      <c r="F95" s="87"/>
      <c r="G95" s="87"/>
      <c r="H95" s="87"/>
      <c r="I95" s="87"/>
      <c r="J95" s="87"/>
      <c r="K95" s="94"/>
      <c r="L95" s="90" t="str">
        <f t="shared" si="4"/>
        <v/>
      </c>
      <c r="M95" s="90" t="str">
        <f t="shared" si="3"/>
        <v/>
      </c>
      <c r="N95" s="100" t="str" cm="1">
        <f t="array" ref="N95">IFERROR(_xlfn.TEXTJOIN("
",TRUE,_xlfn.XLOOKUP(_xlfn.TEXTSPLIT(K95,"
"),
tbl_Lookup_DEIR[ID (DEIR Lookup)],
tbl_Lookup_DEIR[Name (DEIR Lookup)],
"")),"")</f>
        <v/>
      </c>
      <c r="O95" s="100" t="str" cm="1">
        <f t="array" ref="O95">IFERROR(_xlfn.TEXTJOIN("
",TRUE,_xlfn.XLOOKUP(_xlfn.TEXTSPLIT(K95,"
"),
tbl_Lookup_DEIR[ID (DEIR Lookup)],
tbl_Lookup_DEIR[Uniclass PM Level 3 Classification (DEIR Lookup)],
"")),"")</f>
        <v/>
      </c>
      <c r="P95" s="78"/>
      <c r="Q95" s="101"/>
      <c r="R95" s="101"/>
      <c r="S95" s="102"/>
      <c r="T95" s="101"/>
      <c r="U95" s="101"/>
      <c r="V95" s="102"/>
      <c r="W95" s="101"/>
      <c r="X95" s="101"/>
      <c r="Y95" s="102"/>
      <c r="Z95" s="101"/>
      <c r="AA95" s="101"/>
      <c r="AB95" s="102"/>
      <c r="AC95" s="101"/>
      <c r="AD95" s="101"/>
      <c r="AE95" s="102"/>
      <c r="AF95" s="101"/>
      <c r="AG95" s="101"/>
      <c r="AH95" s="102"/>
      <c r="AI95" s="101"/>
      <c r="AJ95" s="101"/>
      <c r="AK95" s="102"/>
      <c r="AL95" s="101"/>
      <c r="AM95" s="101"/>
      <c r="AN95" s="102"/>
      <c r="AO95" s="101"/>
      <c r="AP95" s="101"/>
      <c r="AQ95" s="103"/>
    </row>
    <row r="96" spans="2:43" x14ac:dyDescent="0.35">
      <c r="B96" s="100" t="str" cm="1">
        <f t="array" aca="1" ref="B96" ca="1">_xlfn.TEXTAFTER(CELL("filename",A94),"]")</f>
        <v>09_TIDP</v>
      </c>
      <c r="C96" s="90" t="str" cm="1">
        <f t="array" ref="C96">tbL_Input_Project[Project Code]</f>
        <v>ABC1234</v>
      </c>
      <c r="D96" s="90" t="str">
        <f>INDEX(tbL_Input_Originator[],
MATCH("09_TIDP",tbL_Input_Originator[Worksheet]),
MATCH("Originator Code",tbL_Input_Originator[#Headers])
)</f>
        <v>TBC</v>
      </c>
      <c r="E96" s="87"/>
      <c r="F96" s="87"/>
      <c r="G96" s="87"/>
      <c r="H96" s="87"/>
      <c r="I96" s="87"/>
      <c r="J96" s="87"/>
      <c r="K96" s="94"/>
      <c r="L96" s="90" t="str">
        <f t="shared" si="4"/>
        <v/>
      </c>
      <c r="M96" s="90" t="str">
        <f t="shared" si="3"/>
        <v/>
      </c>
      <c r="N96" s="100" t="str" cm="1">
        <f t="array" ref="N96">IFERROR(_xlfn.TEXTJOIN("
",TRUE,_xlfn.XLOOKUP(_xlfn.TEXTSPLIT(K96,"
"),
tbl_Lookup_DEIR[ID (DEIR Lookup)],
tbl_Lookup_DEIR[Name (DEIR Lookup)],
"")),"")</f>
        <v/>
      </c>
      <c r="O96" s="100" t="str" cm="1">
        <f t="array" ref="O96">IFERROR(_xlfn.TEXTJOIN("
",TRUE,_xlfn.XLOOKUP(_xlfn.TEXTSPLIT(K96,"
"),
tbl_Lookup_DEIR[ID (DEIR Lookup)],
tbl_Lookup_DEIR[Uniclass PM Level 3 Classification (DEIR Lookup)],
"")),"")</f>
        <v/>
      </c>
      <c r="P96" s="78"/>
      <c r="Q96" s="101"/>
      <c r="R96" s="101"/>
      <c r="S96" s="102"/>
      <c r="T96" s="101"/>
      <c r="U96" s="101"/>
      <c r="V96" s="102"/>
      <c r="W96" s="101"/>
      <c r="X96" s="101"/>
      <c r="Y96" s="102"/>
      <c r="Z96" s="101"/>
      <c r="AA96" s="101"/>
      <c r="AB96" s="102"/>
      <c r="AC96" s="101"/>
      <c r="AD96" s="101"/>
      <c r="AE96" s="102"/>
      <c r="AF96" s="101"/>
      <c r="AG96" s="101"/>
      <c r="AH96" s="102"/>
      <c r="AI96" s="101"/>
      <c r="AJ96" s="101"/>
      <c r="AK96" s="102"/>
      <c r="AL96" s="101"/>
      <c r="AM96" s="101"/>
      <c r="AN96" s="102"/>
      <c r="AO96" s="101"/>
      <c r="AP96" s="101"/>
      <c r="AQ96" s="103"/>
    </row>
    <row r="97" spans="2:43" x14ac:dyDescent="0.35">
      <c r="B97" s="100" t="str" cm="1">
        <f t="array" aca="1" ref="B97" ca="1">_xlfn.TEXTAFTER(CELL("filename",A95),"]")</f>
        <v>09_TIDP</v>
      </c>
      <c r="C97" s="90" t="str" cm="1">
        <f t="array" ref="C97">tbL_Input_Project[Project Code]</f>
        <v>ABC1234</v>
      </c>
      <c r="D97" s="90" t="str">
        <f>INDEX(tbL_Input_Originator[],
MATCH("09_TIDP",tbL_Input_Originator[Worksheet]),
MATCH("Originator Code",tbL_Input_Originator[#Headers])
)</f>
        <v>TBC</v>
      </c>
      <c r="E97" s="87"/>
      <c r="F97" s="87"/>
      <c r="G97" s="87"/>
      <c r="H97" s="87"/>
      <c r="I97" s="87"/>
      <c r="J97" s="87"/>
      <c r="K97" s="94"/>
      <c r="L97" s="90" t="str">
        <f t="shared" si="4"/>
        <v/>
      </c>
      <c r="M97" s="90" t="str">
        <f t="shared" si="3"/>
        <v/>
      </c>
      <c r="N97" s="100" t="str" cm="1">
        <f t="array" ref="N97">IFERROR(_xlfn.TEXTJOIN("
",TRUE,_xlfn.XLOOKUP(_xlfn.TEXTSPLIT(K97,"
"),
tbl_Lookup_DEIR[ID (DEIR Lookup)],
tbl_Lookup_DEIR[Name (DEIR Lookup)],
"")),"")</f>
        <v/>
      </c>
      <c r="O97" s="100" t="str" cm="1">
        <f t="array" ref="O97">IFERROR(_xlfn.TEXTJOIN("
",TRUE,_xlfn.XLOOKUP(_xlfn.TEXTSPLIT(K97,"
"),
tbl_Lookup_DEIR[ID (DEIR Lookup)],
tbl_Lookup_DEIR[Uniclass PM Level 3 Classification (DEIR Lookup)],
"")),"")</f>
        <v/>
      </c>
      <c r="P97" s="78"/>
      <c r="Q97" s="101"/>
      <c r="R97" s="101"/>
      <c r="S97" s="102"/>
      <c r="T97" s="101"/>
      <c r="U97" s="101"/>
      <c r="V97" s="102"/>
      <c r="W97" s="101"/>
      <c r="X97" s="101"/>
      <c r="Y97" s="102"/>
      <c r="Z97" s="101"/>
      <c r="AA97" s="101"/>
      <c r="AB97" s="102"/>
      <c r="AC97" s="101"/>
      <c r="AD97" s="101"/>
      <c r="AE97" s="102"/>
      <c r="AF97" s="101"/>
      <c r="AG97" s="101"/>
      <c r="AH97" s="102"/>
      <c r="AI97" s="101"/>
      <c r="AJ97" s="101"/>
      <c r="AK97" s="102"/>
      <c r="AL97" s="101"/>
      <c r="AM97" s="101"/>
      <c r="AN97" s="102"/>
      <c r="AO97" s="101"/>
      <c r="AP97" s="101"/>
      <c r="AQ97" s="103"/>
    </row>
    <row r="98" spans="2:43" x14ac:dyDescent="0.35">
      <c r="B98" s="100" t="str" cm="1">
        <f t="array" aca="1" ref="B98" ca="1">_xlfn.TEXTAFTER(CELL("filename",A96),"]")</f>
        <v>09_TIDP</v>
      </c>
      <c r="C98" s="90" t="str" cm="1">
        <f t="array" ref="C98">tbL_Input_Project[Project Code]</f>
        <v>ABC1234</v>
      </c>
      <c r="D98" s="90" t="str">
        <f>INDEX(tbL_Input_Originator[],
MATCH("09_TIDP",tbL_Input_Originator[Worksheet]),
MATCH("Originator Code",tbL_Input_Originator[#Headers])
)</f>
        <v>TBC</v>
      </c>
      <c r="E98" s="87"/>
      <c r="F98" s="87"/>
      <c r="G98" s="87"/>
      <c r="H98" s="87"/>
      <c r="I98" s="87"/>
      <c r="J98" s="87"/>
      <c r="K98" s="94"/>
      <c r="L98" s="90" t="str">
        <f t="shared" si="4"/>
        <v/>
      </c>
      <c r="M98" s="90" t="str">
        <f t="shared" si="3"/>
        <v/>
      </c>
      <c r="N98" s="100" t="str" cm="1">
        <f t="array" ref="N98">IFERROR(_xlfn.TEXTJOIN("
",TRUE,_xlfn.XLOOKUP(_xlfn.TEXTSPLIT(K98,"
"),
tbl_Lookup_DEIR[ID (DEIR Lookup)],
tbl_Lookup_DEIR[Name (DEIR Lookup)],
"")),"")</f>
        <v/>
      </c>
      <c r="O98" s="100" t="str" cm="1">
        <f t="array" ref="O98">IFERROR(_xlfn.TEXTJOIN("
",TRUE,_xlfn.XLOOKUP(_xlfn.TEXTSPLIT(K98,"
"),
tbl_Lookup_DEIR[ID (DEIR Lookup)],
tbl_Lookup_DEIR[Uniclass PM Level 3 Classification (DEIR Lookup)],
"")),"")</f>
        <v/>
      </c>
      <c r="P98" s="78"/>
      <c r="Q98" s="101"/>
      <c r="R98" s="101"/>
      <c r="S98" s="102"/>
      <c r="T98" s="101"/>
      <c r="U98" s="101"/>
      <c r="V98" s="102"/>
      <c r="W98" s="101"/>
      <c r="X98" s="101"/>
      <c r="Y98" s="102"/>
      <c r="Z98" s="101"/>
      <c r="AA98" s="101"/>
      <c r="AB98" s="102"/>
      <c r="AC98" s="101"/>
      <c r="AD98" s="101"/>
      <c r="AE98" s="102"/>
      <c r="AF98" s="101"/>
      <c r="AG98" s="101"/>
      <c r="AH98" s="102"/>
      <c r="AI98" s="101"/>
      <c r="AJ98" s="101"/>
      <c r="AK98" s="102"/>
      <c r="AL98" s="101"/>
      <c r="AM98" s="101"/>
      <c r="AN98" s="102"/>
      <c r="AO98" s="101"/>
      <c r="AP98" s="101"/>
      <c r="AQ98" s="103"/>
    </row>
    <row r="99" spans="2:43" x14ac:dyDescent="0.35">
      <c r="B99" s="100" t="str" cm="1">
        <f t="array" aca="1" ref="B99" ca="1">_xlfn.TEXTAFTER(CELL("filename",A97),"]")</f>
        <v>09_TIDP</v>
      </c>
      <c r="C99" s="90" t="str" cm="1">
        <f t="array" ref="C99">tbL_Input_Project[Project Code]</f>
        <v>ABC1234</v>
      </c>
      <c r="D99" s="90" t="str">
        <f>INDEX(tbL_Input_Originator[],
MATCH("09_TIDP",tbL_Input_Originator[Worksheet]),
MATCH("Originator Code",tbL_Input_Originator[#Headers])
)</f>
        <v>TBC</v>
      </c>
      <c r="E99" s="87"/>
      <c r="F99" s="87"/>
      <c r="G99" s="87"/>
      <c r="H99" s="87"/>
      <c r="I99" s="87"/>
      <c r="J99" s="87"/>
      <c r="K99" s="94"/>
      <c r="L99" s="90" t="str">
        <f t="shared" si="4"/>
        <v/>
      </c>
      <c r="M99" s="90" t="str">
        <f t="shared" ref="M99:M130" si="5">IF(OR(ISBLANK(C99),ISBLANK(D99),ISBLANK(E99),ISBLANK(F99),ISBLANK(G99),ISBLANK(H99),ISBLANK(I99),ISBLANK(J99),ISBLANK(K99)),"",CONCATENATE(C99,"-",D99,"-",E99,"-",F99,"-",G99,"-",H99,"-",I99,"-",J99,""))</f>
        <v/>
      </c>
      <c r="N99" s="100" t="str" cm="1">
        <f t="array" ref="N99">IFERROR(_xlfn.TEXTJOIN("
",TRUE,_xlfn.XLOOKUP(_xlfn.TEXTSPLIT(K99,"
"),
tbl_Lookup_DEIR[ID (DEIR Lookup)],
tbl_Lookup_DEIR[Name (DEIR Lookup)],
"")),"")</f>
        <v/>
      </c>
      <c r="O99" s="100" t="str" cm="1">
        <f t="array" ref="O99">IFERROR(_xlfn.TEXTJOIN("
",TRUE,_xlfn.XLOOKUP(_xlfn.TEXTSPLIT(K99,"
"),
tbl_Lookup_DEIR[ID (DEIR Lookup)],
tbl_Lookup_DEIR[Uniclass PM Level 3 Classification (DEIR Lookup)],
"")),"")</f>
        <v/>
      </c>
      <c r="P99" s="78"/>
      <c r="Q99" s="101"/>
      <c r="R99" s="101"/>
      <c r="S99" s="102"/>
      <c r="T99" s="101"/>
      <c r="U99" s="101"/>
      <c r="V99" s="102"/>
      <c r="W99" s="101"/>
      <c r="X99" s="101"/>
      <c r="Y99" s="102"/>
      <c r="Z99" s="101"/>
      <c r="AA99" s="101"/>
      <c r="AB99" s="102"/>
      <c r="AC99" s="101"/>
      <c r="AD99" s="101"/>
      <c r="AE99" s="102"/>
      <c r="AF99" s="101"/>
      <c r="AG99" s="101"/>
      <c r="AH99" s="102"/>
      <c r="AI99" s="101"/>
      <c r="AJ99" s="101"/>
      <c r="AK99" s="102"/>
      <c r="AL99" s="101"/>
      <c r="AM99" s="101"/>
      <c r="AN99" s="102"/>
      <c r="AO99" s="101"/>
      <c r="AP99" s="101"/>
      <c r="AQ99" s="103"/>
    </row>
    <row r="100" spans="2:43" x14ac:dyDescent="0.35">
      <c r="B100" s="100" t="str" cm="1">
        <f t="array" aca="1" ref="B100" ca="1">_xlfn.TEXTAFTER(CELL("filename",A98),"]")</f>
        <v>09_TIDP</v>
      </c>
      <c r="C100" s="90" t="str" cm="1">
        <f t="array" ref="C100">tbL_Input_Project[Project Code]</f>
        <v>ABC1234</v>
      </c>
      <c r="D100" s="90" t="str">
        <f>INDEX(tbL_Input_Originator[],
MATCH("09_TIDP",tbL_Input_Originator[Worksheet]),
MATCH("Originator Code",tbL_Input_Originator[#Headers])
)</f>
        <v>TBC</v>
      </c>
      <c r="E100" s="87"/>
      <c r="F100" s="87"/>
      <c r="G100" s="87"/>
      <c r="H100" s="87"/>
      <c r="I100" s="87"/>
      <c r="J100" s="87"/>
      <c r="K100" s="94"/>
      <c r="L100" s="90" t="str">
        <f t="shared" si="4"/>
        <v/>
      </c>
      <c r="M100" s="90" t="str">
        <f t="shared" si="5"/>
        <v/>
      </c>
      <c r="N100" s="100" t="str" cm="1">
        <f t="array" ref="N100">IFERROR(_xlfn.TEXTJOIN("
",TRUE,_xlfn.XLOOKUP(_xlfn.TEXTSPLIT(K100,"
"),
tbl_Lookup_DEIR[ID (DEIR Lookup)],
tbl_Lookup_DEIR[Name (DEIR Lookup)],
"")),"")</f>
        <v/>
      </c>
      <c r="O100" s="100" t="str" cm="1">
        <f t="array" ref="O100">IFERROR(_xlfn.TEXTJOIN("
",TRUE,_xlfn.XLOOKUP(_xlfn.TEXTSPLIT(K100,"
"),
tbl_Lookup_DEIR[ID (DEIR Lookup)],
tbl_Lookup_DEIR[Uniclass PM Level 3 Classification (DEIR Lookup)],
"")),"")</f>
        <v/>
      </c>
      <c r="P100" s="78"/>
      <c r="Q100" s="101"/>
      <c r="R100" s="101"/>
      <c r="S100" s="102"/>
      <c r="T100" s="101"/>
      <c r="U100" s="101"/>
      <c r="V100" s="102"/>
      <c r="W100" s="101"/>
      <c r="X100" s="101"/>
      <c r="Y100" s="102"/>
      <c r="Z100" s="101"/>
      <c r="AA100" s="101"/>
      <c r="AB100" s="102"/>
      <c r="AC100" s="101"/>
      <c r="AD100" s="101"/>
      <c r="AE100" s="102"/>
      <c r="AF100" s="101"/>
      <c r="AG100" s="101"/>
      <c r="AH100" s="102"/>
      <c r="AI100" s="101"/>
      <c r="AJ100" s="101"/>
      <c r="AK100" s="102"/>
      <c r="AL100" s="101"/>
      <c r="AM100" s="101"/>
      <c r="AN100" s="102"/>
      <c r="AO100" s="101"/>
      <c r="AP100" s="101"/>
      <c r="AQ100" s="103"/>
    </row>
    <row r="101" spans="2:43" x14ac:dyDescent="0.35">
      <c r="B101" s="100" t="str" cm="1">
        <f t="array" aca="1" ref="B101" ca="1">_xlfn.TEXTAFTER(CELL("filename",A99),"]")</f>
        <v>09_TIDP</v>
      </c>
      <c r="C101" s="90" t="str" cm="1">
        <f t="array" ref="C101">tbL_Input_Project[Project Code]</f>
        <v>ABC1234</v>
      </c>
      <c r="D101" s="90" t="str">
        <f>INDEX(tbL_Input_Originator[],
MATCH("09_TIDP",tbL_Input_Originator[Worksheet]),
MATCH("Originator Code",tbL_Input_Originator[#Headers])
)</f>
        <v>TBC</v>
      </c>
      <c r="E101" s="87"/>
      <c r="F101" s="87"/>
      <c r="G101" s="87"/>
      <c r="H101" s="87"/>
      <c r="I101" s="87"/>
      <c r="J101" s="87"/>
      <c r="K101" s="94"/>
      <c r="L101" s="90" t="str">
        <f t="shared" si="4"/>
        <v/>
      </c>
      <c r="M101" s="90" t="str">
        <f t="shared" si="5"/>
        <v/>
      </c>
      <c r="N101" s="100" t="str" cm="1">
        <f t="array" ref="N101">IFERROR(_xlfn.TEXTJOIN("
",TRUE,_xlfn.XLOOKUP(_xlfn.TEXTSPLIT(K101,"
"),
tbl_Lookup_DEIR[ID (DEIR Lookup)],
tbl_Lookup_DEIR[Name (DEIR Lookup)],
"")),"")</f>
        <v/>
      </c>
      <c r="O101" s="100" t="str" cm="1">
        <f t="array" ref="O101">IFERROR(_xlfn.TEXTJOIN("
",TRUE,_xlfn.XLOOKUP(_xlfn.TEXTSPLIT(K101,"
"),
tbl_Lookup_DEIR[ID (DEIR Lookup)],
tbl_Lookup_DEIR[Uniclass PM Level 3 Classification (DEIR Lookup)],
"")),"")</f>
        <v/>
      </c>
      <c r="P101" s="78"/>
      <c r="Q101" s="101"/>
      <c r="R101" s="101"/>
      <c r="S101" s="102"/>
      <c r="T101" s="101"/>
      <c r="U101" s="101"/>
      <c r="V101" s="102"/>
      <c r="W101" s="101"/>
      <c r="X101" s="101"/>
      <c r="Y101" s="102"/>
      <c r="Z101" s="101"/>
      <c r="AA101" s="101"/>
      <c r="AB101" s="102"/>
      <c r="AC101" s="101"/>
      <c r="AD101" s="101"/>
      <c r="AE101" s="102"/>
      <c r="AF101" s="101"/>
      <c r="AG101" s="101"/>
      <c r="AH101" s="102"/>
      <c r="AI101" s="101"/>
      <c r="AJ101" s="101"/>
      <c r="AK101" s="102"/>
      <c r="AL101" s="101"/>
      <c r="AM101" s="101"/>
      <c r="AN101" s="102"/>
      <c r="AO101" s="101"/>
      <c r="AP101" s="101"/>
      <c r="AQ101" s="103"/>
    </row>
    <row r="102" spans="2:43" x14ac:dyDescent="0.35">
      <c r="B102" s="100" t="str" cm="1">
        <f t="array" aca="1" ref="B102" ca="1">_xlfn.TEXTAFTER(CELL("filename",A100),"]")</f>
        <v>09_TIDP</v>
      </c>
      <c r="C102" s="90" t="str" cm="1">
        <f t="array" ref="C102">tbL_Input_Project[Project Code]</f>
        <v>ABC1234</v>
      </c>
      <c r="D102" s="90" t="str">
        <f>INDEX(tbL_Input_Originator[],
MATCH("09_TIDP",tbL_Input_Originator[Worksheet]),
MATCH("Originator Code",tbL_Input_Originator[#Headers])
)</f>
        <v>TBC</v>
      </c>
      <c r="E102" s="87"/>
      <c r="F102" s="87"/>
      <c r="G102" s="87"/>
      <c r="H102" s="87"/>
      <c r="I102" s="87"/>
      <c r="J102" s="87"/>
      <c r="K102" s="94"/>
      <c r="L102" s="90" t="str">
        <f t="shared" si="4"/>
        <v/>
      </c>
      <c r="M102" s="90" t="str">
        <f t="shared" si="5"/>
        <v/>
      </c>
      <c r="N102" s="100" t="str" cm="1">
        <f t="array" ref="N102">IFERROR(_xlfn.TEXTJOIN("
",TRUE,_xlfn.XLOOKUP(_xlfn.TEXTSPLIT(K102,"
"),
tbl_Lookup_DEIR[ID (DEIR Lookup)],
tbl_Lookup_DEIR[Name (DEIR Lookup)],
"")),"")</f>
        <v/>
      </c>
      <c r="O102" s="100" t="str" cm="1">
        <f t="array" ref="O102">IFERROR(_xlfn.TEXTJOIN("
",TRUE,_xlfn.XLOOKUP(_xlfn.TEXTSPLIT(K102,"
"),
tbl_Lookup_DEIR[ID (DEIR Lookup)],
tbl_Lookup_DEIR[Uniclass PM Level 3 Classification (DEIR Lookup)],
"")),"")</f>
        <v/>
      </c>
      <c r="P102" s="78"/>
      <c r="Q102" s="101"/>
      <c r="R102" s="101"/>
      <c r="S102" s="102"/>
      <c r="T102" s="101"/>
      <c r="U102" s="101"/>
      <c r="V102" s="102"/>
      <c r="W102" s="101"/>
      <c r="X102" s="101"/>
      <c r="Y102" s="102"/>
      <c r="Z102" s="101"/>
      <c r="AA102" s="101"/>
      <c r="AB102" s="102"/>
      <c r="AC102" s="101"/>
      <c r="AD102" s="101"/>
      <c r="AE102" s="102"/>
      <c r="AF102" s="101"/>
      <c r="AG102" s="101"/>
      <c r="AH102" s="102"/>
      <c r="AI102" s="101"/>
      <c r="AJ102" s="101"/>
      <c r="AK102" s="102"/>
      <c r="AL102" s="101"/>
      <c r="AM102" s="101"/>
      <c r="AN102" s="102"/>
      <c r="AO102" s="101"/>
      <c r="AP102" s="101"/>
      <c r="AQ102" s="103"/>
    </row>
    <row r="103" spans="2:43" x14ac:dyDescent="0.35">
      <c r="B103" s="100" t="str" cm="1">
        <f t="array" aca="1" ref="B103" ca="1">_xlfn.TEXTAFTER(CELL("filename",A101),"]")</f>
        <v>09_TIDP</v>
      </c>
      <c r="C103" s="90" t="str" cm="1">
        <f t="array" ref="C103">tbL_Input_Project[Project Code]</f>
        <v>ABC1234</v>
      </c>
      <c r="D103" s="90" t="str">
        <f>INDEX(tbL_Input_Originator[],
MATCH("09_TIDP",tbL_Input_Originator[Worksheet]),
MATCH("Originator Code",tbL_Input_Originator[#Headers])
)</f>
        <v>TBC</v>
      </c>
      <c r="E103" s="87"/>
      <c r="F103" s="87"/>
      <c r="G103" s="87"/>
      <c r="H103" s="87"/>
      <c r="I103" s="87"/>
      <c r="J103" s="87"/>
      <c r="K103" s="94"/>
      <c r="L103" s="90" t="str">
        <f t="shared" si="4"/>
        <v/>
      </c>
      <c r="M103" s="90" t="str">
        <f t="shared" si="5"/>
        <v/>
      </c>
      <c r="N103" s="100" t="str" cm="1">
        <f t="array" ref="N103">IFERROR(_xlfn.TEXTJOIN("
",TRUE,_xlfn.XLOOKUP(_xlfn.TEXTSPLIT(K103,"
"),
tbl_Lookup_DEIR[ID (DEIR Lookup)],
tbl_Lookup_DEIR[Name (DEIR Lookup)],
"")),"")</f>
        <v/>
      </c>
      <c r="O103" s="100" t="str" cm="1">
        <f t="array" ref="O103">IFERROR(_xlfn.TEXTJOIN("
",TRUE,_xlfn.XLOOKUP(_xlfn.TEXTSPLIT(K103,"
"),
tbl_Lookup_DEIR[ID (DEIR Lookup)],
tbl_Lookup_DEIR[Uniclass PM Level 3 Classification (DEIR Lookup)],
"")),"")</f>
        <v/>
      </c>
      <c r="P103" s="78"/>
      <c r="Q103" s="101"/>
      <c r="R103" s="101"/>
      <c r="S103" s="102"/>
      <c r="T103" s="101"/>
      <c r="U103" s="101"/>
      <c r="V103" s="102"/>
      <c r="W103" s="101"/>
      <c r="X103" s="101"/>
      <c r="Y103" s="102"/>
      <c r="Z103" s="101"/>
      <c r="AA103" s="101"/>
      <c r="AB103" s="102"/>
      <c r="AC103" s="101"/>
      <c r="AD103" s="101"/>
      <c r="AE103" s="102"/>
      <c r="AF103" s="101"/>
      <c r="AG103" s="101"/>
      <c r="AH103" s="102"/>
      <c r="AI103" s="101"/>
      <c r="AJ103" s="101"/>
      <c r="AK103" s="102"/>
      <c r="AL103" s="101"/>
      <c r="AM103" s="101"/>
      <c r="AN103" s="102"/>
      <c r="AO103" s="101"/>
      <c r="AP103" s="101"/>
      <c r="AQ103" s="103"/>
    </row>
    <row r="104" spans="2:43" x14ac:dyDescent="0.35">
      <c r="B104" s="100" t="str" cm="1">
        <f t="array" aca="1" ref="B104" ca="1">_xlfn.TEXTAFTER(CELL("filename",A102),"]")</f>
        <v>09_TIDP</v>
      </c>
      <c r="C104" s="90" t="str" cm="1">
        <f t="array" ref="C104">tbL_Input_Project[Project Code]</f>
        <v>ABC1234</v>
      </c>
      <c r="D104" s="90" t="str">
        <f>INDEX(tbL_Input_Originator[],
MATCH("09_TIDP",tbL_Input_Originator[Worksheet]),
MATCH("Originator Code",tbL_Input_Originator[#Headers])
)</f>
        <v>TBC</v>
      </c>
      <c r="E104" s="87"/>
      <c r="F104" s="87"/>
      <c r="G104" s="87"/>
      <c r="H104" s="87"/>
      <c r="I104" s="87"/>
      <c r="J104" s="87"/>
      <c r="K104" s="94"/>
      <c r="L104" s="90" t="str">
        <f t="shared" si="4"/>
        <v/>
      </c>
      <c r="M104" s="90" t="str">
        <f t="shared" si="5"/>
        <v/>
      </c>
      <c r="N104" s="100" t="str" cm="1">
        <f t="array" ref="N104">IFERROR(_xlfn.TEXTJOIN("
",TRUE,_xlfn.XLOOKUP(_xlfn.TEXTSPLIT(K104,"
"),
tbl_Lookup_DEIR[ID (DEIR Lookup)],
tbl_Lookup_DEIR[Name (DEIR Lookup)],
"")),"")</f>
        <v/>
      </c>
      <c r="O104" s="100" t="str" cm="1">
        <f t="array" ref="O104">IFERROR(_xlfn.TEXTJOIN("
",TRUE,_xlfn.XLOOKUP(_xlfn.TEXTSPLIT(K104,"
"),
tbl_Lookup_DEIR[ID (DEIR Lookup)],
tbl_Lookup_DEIR[Uniclass PM Level 3 Classification (DEIR Lookup)],
"")),"")</f>
        <v/>
      </c>
      <c r="P104" s="78"/>
      <c r="Q104" s="101"/>
      <c r="R104" s="101"/>
      <c r="S104" s="102"/>
      <c r="T104" s="101"/>
      <c r="U104" s="101"/>
      <c r="V104" s="102"/>
      <c r="W104" s="101"/>
      <c r="X104" s="101"/>
      <c r="Y104" s="102"/>
      <c r="Z104" s="101"/>
      <c r="AA104" s="101"/>
      <c r="AB104" s="102"/>
      <c r="AC104" s="101"/>
      <c r="AD104" s="101"/>
      <c r="AE104" s="102"/>
      <c r="AF104" s="101"/>
      <c r="AG104" s="101"/>
      <c r="AH104" s="102"/>
      <c r="AI104" s="101"/>
      <c r="AJ104" s="101"/>
      <c r="AK104" s="102"/>
      <c r="AL104" s="101"/>
      <c r="AM104" s="101"/>
      <c r="AN104" s="102"/>
      <c r="AO104" s="101"/>
      <c r="AP104" s="101"/>
      <c r="AQ104" s="103"/>
    </row>
    <row r="105" spans="2:43" x14ac:dyDescent="0.35">
      <c r="B105" s="100" t="str" cm="1">
        <f t="array" aca="1" ref="B105" ca="1">_xlfn.TEXTAFTER(CELL("filename",A103),"]")</f>
        <v>09_TIDP</v>
      </c>
      <c r="C105" s="90" t="str" cm="1">
        <f t="array" ref="C105">tbL_Input_Project[Project Code]</f>
        <v>ABC1234</v>
      </c>
      <c r="D105" s="90" t="str">
        <f>INDEX(tbL_Input_Originator[],
MATCH("09_TIDP",tbL_Input_Originator[Worksheet]),
MATCH("Originator Code",tbL_Input_Originator[#Headers])
)</f>
        <v>TBC</v>
      </c>
      <c r="E105" s="87"/>
      <c r="F105" s="87"/>
      <c r="G105" s="87"/>
      <c r="H105" s="87"/>
      <c r="I105" s="87"/>
      <c r="J105" s="87"/>
      <c r="K105" s="94"/>
      <c r="L105" s="90" t="str">
        <f t="shared" si="4"/>
        <v/>
      </c>
      <c r="M105" s="90" t="str">
        <f t="shared" si="5"/>
        <v/>
      </c>
      <c r="N105" s="100" t="str" cm="1">
        <f t="array" ref="N105">IFERROR(_xlfn.TEXTJOIN("
",TRUE,_xlfn.XLOOKUP(_xlfn.TEXTSPLIT(K105,"
"),
tbl_Lookup_DEIR[ID (DEIR Lookup)],
tbl_Lookup_DEIR[Name (DEIR Lookup)],
"")),"")</f>
        <v/>
      </c>
      <c r="O105" s="100" t="str" cm="1">
        <f t="array" ref="O105">IFERROR(_xlfn.TEXTJOIN("
",TRUE,_xlfn.XLOOKUP(_xlfn.TEXTSPLIT(K105,"
"),
tbl_Lookup_DEIR[ID (DEIR Lookup)],
tbl_Lookup_DEIR[Uniclass PM Level 3 Classification (DEIR Lookup)],
"")),"")</f>
        <v/>
      </c>
      <c r="P105" s="78"/>
      <c r="Q105" s="101"/>
      <c r="R105" s="101"/>
      <c r="S105" s="102"/>
      <c r="T105" s="101"/>
      <c r="U105" s="101"/>
      <c r="V105" s="102"/>
      <c r="W105" s="101"/>
      <c r="X105" s="101"/>
      <c r="Y105" s="102"/>
      <c r="Z105" s="101"/>
      <c r="AA105" s="101"/>
      <c r="AB105" s="102"/>
      <c r="AC105" s="101"/>
      <c r="AD105" s="101"/>
      <c r="AE105" s="102"/>
      <c r="AF105" s="101"/>
      <c r="AG105" s="101"/>
      <c r="AH105" s="102"/>
      <c r="AI105" s="101"/>
      <c r="AJ105" s="101"/>
      <c r="AK105" s="102"/>
      <c r="AL105" s="101"/>
      <c r="AM105" s="101"/>
      <c r="AN105" s="102"/>
      <c r="AO105" s="101"/>
      <c r="AP105" s="101"/>
      <c r="AQ105" s="103"/>
    </row>
    <row r="106" spans="2:43" x14ac:dyDescent="0.35">
      <c r="B106" s="100" t="str" cm="1">
        <f t="array" aca="1" ref="B106" ca="1">_xlfn.TEXTAFTER(CELL("filename",A104),"]")</f>
        <v>09_TIDP</v>
      </c>
      <c r="C106" s="90" t="str" cm="1">
        <f t="array" ref="C106">tbL_Input_Project[Project Code]</f>
        <v>ABC1234</v>
      </c>
      <c r="D106" s="90" t="str">
        <f>INDEX(tbL_Input_Originator[],
MATCH("09_TIDP",tbL_Input_Originator[Worksheet]),
MATCH("Originator Code",tbL_Input_Originator[#Headers])
)</f>
        <v>TBC</v>
      </c>
      <c r="E106" s="87"/>
      <c r="F106" s="87"/>
      <c r="G106" s="87"/>
      <c r="H106" s="87"/>
      <c r="I106" s="87"/>
      <c r="J106" s="87"/>
      <c r="K106" s="94"/>
      <c r="L106" s="90" t="str">
        <f t="shared" si="4"/>
        <v/>
      </c>
      <c r="M106" s="90" t="str">
        <f t="shared" si="5"/>
        <v/>
      </c>
      <c r="N106" s="100" t="str" cm="1">
        <f t="array" ref="N106">IFERROR(_xlfn.TEXTJOIN("
",TRUE,_xlfn.XLOOKUP(_xlfn.TEXTSPLIT(K106,"
"),
tbl_Lookup_DEIR[ID (DEIR Lookup)],
tbl_Lookup_DEIR[Name (DEIR Lookup)],
"")),"")</f>
        <v/>
      </c>
      <c r="O106" s="100" t="str" cm="1">
        <f t="array" ref="O106">IFERROR(_xlfn.TEXTJOIN("
",TRUE,_xlfn.XLOOKUP(_xlfn.TEXTSPLIT(K106,"
"),
tbl_Lookup_DEIR[ID (DEIR Lookup)],
tbl_Lookup_DEIR[Uniclass PM Level 3 Classification (DEIR Lookup)],
"")),"")</f>
        <v/>
      </c>
      <c r="P106" s="78"/>
      <c r="Q106" s="101"/>
      <c r="R106" s="101"/>
      <c r="S106" s="102"/>
      <c r="T106" s="101"/>
      <c r="U106" s="101"/>
      <c r="V106" s="102"/>
      <c r="W106" s="101"/>
      <c r="X106" s="101"/>
      <c r="Y106" s="102"/>
      <c r="Z106" s="101"/>
      <c r="AA106" s="101"/>
      <c r="AB106" s="102"/>
      <c r="AC106" s="101"/>
      <c r="AD106" s="101"/>
      <c r="AE106" s="102"/>
      <c r="AF106" s="101"/>
      <c r="AG106" s="101"/>
      <c r="AH106" s="102"/>
      <c r="AI106" s="101"/>
      <c r="AJ106" s="101"/>
      <c r="AK106" s="102"/>
      <c r="AL106" s="101"/>
      <c r="AM106" s="101"/>
      <c r="AN106" s="102"/>
      <c r="AO106" s="101"/>
      <c r="AP106" s="101"/>
      <c r="AQ106" s="103"/>
    </row>
    <row r="107" spans="2:43" x14ac:dyDescent="0.35">
      <c r="B107" s="100" t="str" cm="1">
        <f t="array" aca="1" ref="B107" ca="1">_xlfn.TEXTAFTER(CELL("filename",A105),"]")</f>
        <v>09_TIDP</v>
      </c>
      <c r="C107" s="90" t="str" cm="1">
        <f t="array" ref="C107">tbL_Input_Project[Project Code]</f>
        <v>ABC1234</v>
      </c>
      <c r="D107" s="90" t="str">
        <f>INDEX(tbL_Input_Originator[],
MATCH("09_TIDP",tbL_Input_Originator[Worksheet]),
MATCH("Originator Code",tbL_Input_Originator[#Headers])
)</f>
        <v>TBC</v>
      </c>
      <c r="E107" s="87"/>
      <c r="F107" s="87"/>
      <c r="G107" s="87"/>
      <c r="H107" s="87"/>
      <c r="I107" s="87"/>
      <c r="J107" s="87"/>
      <c r="K107" s="94"/>
      <c r="L107" s="90" t="str">
        <f t="shared" si="4"/>
        <v/>
      </c>
      <c r="M107" s="90" t="str">
        <f t="shared" si="5"/>
        <v/>
      </c>
      <c r="N107" s="100" t="str" cm="1">
        <f t="array" ref="N107">IFERROR(_xlfn.TEXTJOIN("
",TRUE,_xlfn.XLOOKUP(_xlfn.TEXTSPLIT(K107,"
"),
tbl_Lookup_DEIR[ID (DEIR Lookup)],
tbl_Lookup_DEIR[Name (DEIR Lookup)],
"")),"")</f>
        <v/>
      </c>
      <c r="O107" s="100" t="str" cm="1">
        <f t="array" ref="O107">IFERROR(_xlfn.TEXTJOIN("
",TRUE,_xlfn.XLOOKUP(_xlfn.TEXTSPLIT(K107,"
"),
tbl_Lookup_DEIR[ID (DEIR Lookup)],
tbl_Lookup_DEIR[Uniclass PM Level 3 Classification (DEIR Lookup)],
"")),"")</f>
        <v/>
      </c>
      <c r="P107" s="78"/>
      <c r="Q107" s="101"/>
      <c r="R107" s="101"/>
      <c r="S107" s="102"/>
      <c r="T107" s="101"/>
      <c r="U107" s="101"/>
      <c r="V107" s="102"/>
      <c r="W107" s="101"/>
      <c r="X107" s="101"/>
      <c r="Y107" s="102"/>
      <c r="Z107" s="101"/>
      <c r="AA107" s="101"/>
      <c r="AB107" s="102"/>
      <c r="AC107" s="101"/>
      <c r="AD107" s="101"/>
      <c r="AE107" s="102"/>
      <c r="AF107" s="101"/>
      <c r="AG107" s="101"/>
      <c r="AH107" s="102"/>
      <c r="AI107" s="101"/>
      <c r="AJ107" s="101"/>
      <c r="AK107" s="102"/>
      <c r="AL107" s="101"/>
      <c r="AM107" s="101"/>
      <c r="AN107" s="102"/>
      <c r="AO107" s="101"/>
      <c r="AP107" s="101"/>
      <c r="AQ107" s="103"/>
    </row>
    <row r="108" spans="2:43" x14ac:dyDescent="0.35">
      <c r="B108" s="100" t="str" cm="1">
        <f t="array" aca="1" ref="B108" ca="1">_xlfn.TEXTAFTER(CELL("filename",A106),"]")</f>
        <v>09_TIDP</v>
      </c>
      <c r="C108" s="90" t="str" cm="1">
        <f t="array" ref="C108">tbL_Input_Project[Project Code]</f>
        <v>ABC1234</v>
      </c>
      <c r="D108" s="90" t="str">
        <f>INDEX(tbL_Input_Originator[],
MATCH("09_TIDP",tbL_Input_Originator[Worksheet]),
MATCH("Originator Code",tbL_Input_Originator[#Headers])
)</f>
        <v>TBC</v>
      </c>
      <c r="E108" s="87"/>
      <c r="F108" s="87"/>
      <c r="G108" s="87"/>
      <c r="H108" s="87"/>
      <c r="I108" s="87"/>
      <c r="J108" s="87"/>
      <c r="K108" s="94"/>
      <c r="L108" s="90" t="str">
        <f t="shared" si="4"/>
        <v/>
      </c>
      <c r="M108" s="90" t="str">
        <f t="shared" si="5"/>
        <v/>
      </c>
      <c r="N108" s="100" t="str" cm="1">
        <f t="array" ref="N108">IFERROR(_xlfn.TEXTJOIN("
",TRUE,_xlfn.XLOOKUP(_xlfn.TEXTSPLIT(K108,"
"),
tbl_Lookup_DEIR[ID (DEIR Lookup)],
tbl_Lookup_DEIR[Name (DEIR Lookup)],
"")),"")</f>
        <v/>
      </c>
      <c r="O108" s="100" t="str" cm="1">
        <f t="array" ref="O108">IFERROR(_xlfn.TEXTJOIN("
",TRUE,_xlfn.XLOOKUP(_xlfn.TEXTSPLIT(K108,"
"),
tbl_Lookup_DEIR[ID (DEIR Lookup)],
tbl_Lookup_DEIR[Uniclass PM Level 3 Classification (DEIR Lookup)],
"")),"")</f>
        <v/>
      </c>
      <c r="P108" s="78"/>
      <c r="Q108" s="101"/>
      <c r="R108" s="101"/>
      <c r="S108" s="102"/>
      <c r="T108" s="101"/>
      <c r="U108" s="101"/>
      <c r="V108" s="102"/>
      <c r="W108" s="101"/>
      <c r="X108" s="101"/>
      <c r="Y108" s="102"/>
      <c r="Z108" s="101"/>
      <c r="AA108" s="101"/>
      <c r="AB108" s="102"/>
      <c r="AC108" s="101"/>
      <c r="AD108" s="101"/>
      <c r="AE108" s="102"/>
      <c r="AF108" s="101"/>
      <c r="AG108" s="101"/>
      <c r="AH108" s="102"/>
      <c r="AI108" s="101"/>
      <c r="AJ108" s="101"/>
      <c r="AK108" s="102"/>
      <c r="AL108" s="101"/>
      <c r="AM108" s="101"/>
      <c r="AN108" s="102"/>
      <c r="AO108" s="101"/>
      <c r="AP108" s="101"/>
      <c r="AQ108" s="103"/>
    </row>
    <row r="109" spans="2:43" x14ac:dyDescent="0.35">
      <c r="B109" s="100" t="str" cm="1">
        <f t="array" aca="1" ref="B109" ca="1">_xlfn.TEXTAFTER(CELL("filename",A107),"]")</f>
        <v>09_TIDP</v>
      </c>
      <c r="C109" s="90" t="str" cm="1">
        <f t="array" ref="C109">tbL_Input_Project[Project Code]</f>
        <v>ABC1234</v>
      </c>
      <c r="D109" s="90" t="str">
        <f>INDEX(tbL_Input_Originator[],
MATCH("09_TIDP",tbL_Input_Originator[Worksheet]),
MATCH("Originator Code",tbL_Input_Originator[#Headers])
)</f>
        <v>TBC</v>
      </c>
      <c r="E109" s="87"/>
      <c r="F109" s="87"/>
      <c r="G109" s="87"/>
      <c r="H109" s="87"/>
      <c r="I109" s="87"/>
      <c r="J109" s="87"/>
      <c r="K109" s="94"/>
      <c r="L109" s="90" t="str">
        <f t="shared" si="4"/>
        <v/>
      </c>
      <c r="M109" s="90" t="str">
        <f t="shared" si="5"/>
        <v/>
      </c>
      <c r="N109" s="100" t="str" cm="1">
        <f t="array" ref="N109">IFERROR(_xlfn.TEXTJOIN("
",TRUE,_xlfn.XLOOKUP(_xlfn.TEXTSPLIT(K109,"
"),
tbl_Lookup_DEIR[ID (DEIR Lookup)],
tbl_Lookup_DEIR[Name (DEIR Lookup)],
"")),"")</f>
        <v/>
      </c>
      <c r="O109" s="100" t="str" cm="1">
        <f t="array" ref="O109">IFERROR(_xlfn.TEXTJOIN("
",TRUE,_xlfn.XLOOKUP(_xlfn.TEXTSPLIT(K109,"
"),
tbl_Lookup_DEIR[ID (DEIR Lookup)],
tbl_Lookup_DEIR[Uniclass PM Level 3 Classification (DEIR Lookup)],
"")),"")</f>
        <v/>
      </c>
      <c r="P109" s="78"/>
      <c r="Q109" s="101"/>
      <c r="R109" s="101"/>
      <c r="S109" s="102"/>
      <c r="T109" s="101"/>
      <c r="U109" s="101"/>
      <c r="V109" s="102"/>
      <c r="W109" s="101"/>
      <c r="X109" s="101"/>
      <c r="Y109" s="102"/>
      <c r="Z109" s="101"/>
      <c r="AA109" s="101"/>
      <c r="AB109" s="102"/>
      <c r="AC109" s="101"/>
      <c r="AD109" s="101"/>
      <c r="AE109" s="102"/>
      <c r="AF109" s="101"/>
      <c r="AG109" s="101"/>
      <c r="AH109" s="102"/>
      <c r="AI109" s="101"/>
      <c r="AJ109" s="101"/>
      <c r="AK109" s="102"/>
      <c r="AL109" s="101"/>
      <c r="AM109" s="101"/>
      <c r="AN109" s="102"/>
      <c r="AO109" s="101"/>
      <c r="AP109" s="101"/>
      <c r="AQ109" s="103"/>
    </row>
    <row r="110" spans="2:43" x14ac:dyDescent="0.35">
      <c r="B110" s="100" t="str" cm="1">
        <f t="array" aca="1" ref="B110" ca="1">_xlfn.TEXTAFTER(CELL("filename",A108),"]")</f>
        <v>09_TIDP</v>
      </c>
      <c r="C110" s="90" t="str" cm="1">
        <f t="array" ref="C110">tbL_Input_Project[Project Code]</f>
        <v>ABC1234</v>
      </c>
      <c r="D110" s="90" t="str">
        <f>INDEX(tbL_Input_Originator[],
MATCH("09_TIDP",tbL_Input_Originator[Worksheet]),
MATCH("Originator Code",tbL_Input_Originator[#Headers])
)</f>
        <v>TBC</v>
      </c>
      <c r="E110" s="87"/>
      <c r="F110" s="87"/>
      <c r="G110" s="87"/>
      <c r="H110" s="87"/>
      <c r="I110" s="87"/>
      <c r="J110" s="87"/>
      <c r="K110" s="94"/>
      <c r="L110" s="90" t="str">
        <f t="shared" si="4"/>
        <v/>
      </c>
      <c r="M110" s="90" t="str">
        <f t="shared" si="5"/>
        <v/>
      </c>
      <c r="N110" s="100" t="str" cm="1">
        <f t="array" ref="N110">IFERROR(_xlfn.TEXTJOIN("
",TRUE,_xlfn.XLOOKUP(_xlfn.TEXTSPLIT(K110,"
"),
tbl_Lookup_DEIR[ID (DEIR Lookup)],
tbl_Lookup_DEIR[Name (DEIR Lookup)],
"")),"")</f>
        <v/>
      </c>
      <c r="O110" s="100" t="str" cm="1">
        <f t="array" ref="O110">IFERROR(_xlfn.TEXTJOIN("
",TRUE,_xlfn.XLOOKUP(_xlfn.TEXTSPLIT(K110,"
"),
tbl_Lookup_DEIR[ID (DEIR Lookup)],
tbl_Lookup_DEIR[Uniclass PM Level 3 Classification (DEIR Lookup)],
"")),"")</f>
        <v/>
      </c>
      <c r="P110" s="78"/>
      <c r="Q110" s="101"/>
      <c r="R110" s="101"/>
      <c r="S110" s="102"/>
      <c r="T110" s="101"/>
      <c r="U110" s="101"/>
      <c r="V110" s="102"/>
      <c r="W110" s="101"/>
      <c r="X110" s="101"/>
      <c r="Y110" s="102"/>
      <c r="Z110" s="101"/>
      <c r="AA110" s="101"/>
      <c r="AB110" s="102"/>
      <c r="AC110" s="101"/>
      <c r="AD110" s="101"/>
      <c r="AE110" s="102"/>
      <c r="AF110" s="101"/>
      <c r="AG110" s="101"/>
      <c r="AH110" s="102"/>
      <c r="AI110" s="101"/>
      <c r="AJ110" s="101"/>
      <c r="AK110" s="102"/>
      <c r="AL110" s="101"/>
      <c r="AM110" s="101"/>
      <c r="AN110" s="102"/>
      <c r="AO110" s="101"/>
      <c r="AP110" s="101"/>
      <c r="AQ110" s="103"/>
    </row>
    <row r="111" spans="2:43" x14ac:dyDescent="0.35">
      <c r="B111" s="100" t="str" cm="1">
        <f t="array" aca="1" ref="B111" ca="1">_xlfn.TEXTAFTER(CELL("filename",A109),"]")</f>
        <v>09_TIDP</v>
      </c>
      <c r="C111" s="90" t="str" cm="1">
        <f t="array" ref="C111">tbL_Input_Project[Project Code]</f>
        <v>ABC1234</v>
      </c>
      <c r="D111" s="90" t="str">
        <f>INDEX(tbL_Input_Originator[],
MATCH("09_TIDP",tbL_Input_Originator[Worksheet]),
MATCH("Originator Code",tbL_Input_Originator[#Headers])
)</f>
        <v>TBC</v>
      </c>
      <c r="E111" s="87"/>
      <c r="F111" s="87"/>
      <c r="G111" s="87"/>
      <c r="H111" s="87"/>
      <c r="I111" s="87"/>
      <c r="J111" s="87"/>
      <c r="K111" s="94"/>
      <c r="L111" s="90" t="str">
        <f t="shared" si="4"/>
        <v/>
      </c>
      <c r="M111" s="90" t="str">
        <f t="shared" si="5"/>
        <v/>
      </c>
      <c r="N111" s="100" t="str" cm="1">
        <f t="array" ref="N111">IFERROR(_xlfn.TEXTJOIN("
",TRUE,_xlfn.XLOOKUP(_xlfn.TEXTSPLIT(K111,"
"),
tbl_Lookup_DEIR[ID (DEIR Lookup)],
tbl_Lookup_DEIR[Name (DEIR Lookup)],
"")),"")</f>
        <v/>
      </c>
      <c r="O111" s="100" t="str" cm="1">
        <f t="array" ref="O111">IFERROR(_xlfn.TEXTJOIN("
",TRUE,_xlfn.XLOOKUP(_xlfn.TEXTSPLIT(K111,"
"),
tbl_Lookup_DEIR[ID (DEIR Lookup)],
tbl_Lookup_DEIR[Uniclass PM Level 3 Classification (DEIR Lookup)],
"")),"")</f>
        <v/>
      </c>
      <c r="P111" s="78"/>
      <c r="Q111" s="101"/>
      <c r="R111" s="101"/>
      <c r="S111" s="102"/>
      <c r="T111" s="101"/>
      <c r="U111" s="101"/>
      <c r="V111" s="102"/>
      <c r="W111" s="101"/>
      <c r="X111" s="101"/>
      <c r="Y111" s="102"/>
      <c r="Z111" s="101"/>
      <c r="AA111" s="101"/>
      <c r="AB111" s="102"/>
      <c r="AC111" s="101"/>
      <c r="AD111" s="101"/>
      <c r="AE111" s="102"/>
      <c r="AF111" s="101"/>
      <c r="AG111" s="101"/>
      <c r="AH111" s="102"/>
      <c r="AI111" s="101"/>
      <c r="AJ111" s="101"/>
      <c r="AK111" s="102"/>
      <c r="AL111" s="101"/>
      <c r="AM111" s="101"/>
      <c r="AN111" s="102"/>
      <c r="AO111" s="101"/>
      <c r="AP111" s="101"/>
      <c r="AQ111" s="103"/>
    </row>
    <row r="112" spans="2:43" x14ac:dyDescent="0.35">
      <c r="B112" s="100" t="str" cm="1">
        <f t="array" aca="1" ref="B112" ca="1">_xlfn.TEXTAFTER(CELL("filename",A110),"]")</f>
        <v>09_TIDP</v>
      </c>
      <c r="C112" s="90" t="str" cm="1">
        <f t="array" ref="C112">tbL_Input_Project[Project Code]</f>
        <v>ABC1234</v>
      </c>
      <c r="D112" s="90" t="str">
        <f>INDEX(tbL_Input_Originator[],
MATCH("09_TIDP",tbL_Input_Originator[Worksheet]),
MATCH("Originator Code",tbL_Input_Originator[#Headers])
)</f>
        <v>TBC</v>
      </c>
      <c r="E112" s="87"/>
      <c r="F112" s="87"/>
      <c r="G112" s="87"/>
      <c r="H112" s="87"/>
      <c r="I112" s="87"/>
      <c r="J112" s="87"/>
      <c r="K112" s="94"/>
      <c r="L112" s="90" t="str">
        <f t="shared" si="4"/>
        <v/>
      </c>
      <c r="M112" s="90" t="str">
        <f t="shared" si="5"/>
        <v/>
      </c>
      <c r="N112" s="100" t="str" cm="1">
        <f t="array" ref="N112">IFERROR(_xlfn.TEXTJOIN("
",TRUE,_xlfn.XLOOKUP(_xlfn.TEXTSPLIT(K112,"
"),
tbl_Lookup_DEIR[ID (DEIR Lookup)],
tbl_Lookup_DEIR[Name (DEIR Lookup)],
"")),"")</f>
        <v/>
      </c>
      <c r="O112" s="100" t="str" cm="1">
        <f t="array" ref="O112">IFERROR(_xlfn.TEXTJOIN("
",TRUE,_xlfn.XLOOKUP(_xlfn.TEXTSPLIT(K112,"
"),
tbl_Lookup_DEIR[ID (DEIR Lookup)],
tbl_Lookup_DEIR[Uniclass PM Level 3 Classification (DEIR Lookup)],
"")),"")</f>
        <v/>
      </c>
      <c r="P112" s="78"/>
      <c r="Q112" s="101"/>
      <c r="R112" s="101"/>
      <c r="S112" s="102"/>
      <c r="T112" s="101"/>
      <c r="U112" s="101"/>
      <c r="V112" s="102"/>
      <c r="W112" s="101"/>
      <c r="X112" s="101"/>
      <c r="Y112" s="102"/>
      <c r="Z112" s="101"/>
      <c r="AA112" s="101"/>
      <c r="AB112" s="102"/>
      <c r="AC112" s="101"/>
      <c r="AD112" s="101"/>
      <c r="AE112" s="102"/>
      <c r="AF112" s="101"/>
      <c r="AG112" s="101"/>
      <c r="AH112" s="102"/>
      <c r="AI112" s="101"/>
      <c r="AJ112" s="101"/>
      <c r="AK112" s="102"/>
      <c r="AL112" s="101"/>
      <c r="AM112" s="101"/>
      <c r="AN112" s="102"/>
      <c r="AO112" s="101"/>
      <c r="AP112" s="101"/>
      <c r="AQ112" s="103"/>
    </row>
    <row r="113" spans="2:43" x14ac:dyDescent="0.35">
      <c r="B113" s="100" t="str" cm="1">
        <f t="array" aca="1" ref="B113" ca="1">_xlfn.TEXTAFTER(CELL("filename",A111),"]")</f>
        <v>09_TIDP</v>
      </c>
      <c r="C113" s="90" t="str" cm="1">
        <f t="array" ref="C113">tbL_Input_Project[Project Code]</f>
        <v>ABC1234</v>
      </c>
      <c r="D113" s="90" t="str">
        <f>INDEX(tbL_Input_Originator[],
MATCH("09_TIDP",tbL_Input_Originator[Worksheet]),
MATCH("Originator Code",tbL_Input_Originator[#Headers])
)</f>
        <v>TBC</v>
      </c>
      <c r="E113" s="87"/>
      <c r="F113" s="87"/>
      <c r="G113" s="87"/>
      <c r="H113" s="87"/>
      <c r="I113" s="87"/>
      <c r="J113" s="87"/>
      <c r="K113" s="94"/>
      <c r="L113" s="90" t="str">
        <f t="shared" si="4"/>
        <v/>
      </c>
      <c r="M113" s="90" t="str">
        <f t="shared" si="5"/>
        <v/>
      </c>
      <c r="N113" s="100" t="str" cm="1">
        <f t="array" ref="N113">IFERROR(_xlfn.TEXTJOIN("
",TRUE,_xlfn.XLOOKUP(_xlfn.TEXTSPLIT(K113,"
"),
tbl_Lookup_DEIR[ID (DEIR Lookup)],
tbl_Lookup_DEIR[Name (DEIR Lookup)],
"")),"")</f>
        <v/>
      </c>
      <c r="O113" s="100" t="str" cm="1">
        <f t="array" ref="O113">IFERROR(_xlfn.TEXTJOIN("
",TRUE,_xlfn.XLOOKUP(_xlfn.TEXTSPLIT(K113,"
"),
tbl_Lookup_DEIR[ID (DEIR Lookup)],
tbl_Lookup_DEIR[Uniclass PM Level 3 Classification (DEIR Lookup)],
"")),"")</f>
        <v/>
      </c>
      <c r="P113" s="78"/>
      <c r="Q113" s="101"/>
      <c r="R113" s="101"/>
      <c r="S113" s="102"/>
      <c r="T113" s="101"/>
      <c r="U113" s="101"/>
      <c r="V113" s="102"/>
      <c r="W113" s="101"/>
      <c r="X113" s="101"/>
      <c r="Y113" s="102"/>
      <c r="Z113" s="101"/>
      <c r="AA113" s="101"/>
      <c r="AB113" s="102"/>
      <c r="AC113" s="101"/>
      <c r="AD113" s="101"/>
      <c r="AE113" s="102"/>
      <c r="AF113" s="101"/>
      <c r="AG113" s="101"/>
      <c r="AH113" s="102"/>
      <c r="AI113" s="101"/>
      <c r="AJ113" s="101"/>
      <c r="AK113" s="102"/>
      <c r="AL113" s="101"/>
      <c r="AM113" s="101"/>
      <c r="AN113" s="102"/>
      <c r="AO113" s="101"/>
      <c r="AP113" s="101"/>
      <c r="AQ113" s="103"/>
    </row>
    <row r="114" spans="2:43" x14ac:dyDescent="0.35">
      <c r="B114" s="100" t="str" cm="1">
        <f t="array" aca="1" ref="B114" ca="1">_xlfn.TEXTAFTER(CELL("filename",A112),"]")</f>
        <v>09_TIDP</v>
      </c>
      <c r="C114" s="90" t="str" cm="1">
        <f t="array" ref="C114">tbL_Input_Project[Project Code]</f>
        <v>ABC1234</v>
      </c>
      <c r="D114" s="90" t="str">
        <f>INDEX(tbL_Input_Originator[],
MATCH("09_TIDP",tbL_Input_Originator[Worksheet]),
MATCH("Originator Code",tbL_Input_Originator[#Headers])
)</f>
        <v>TBC</v>
      </c>
      <c r="E114" s="87"/>
      <c r="F114" s="87"/>
      <c r="G114" s="87"/>
      <c r="H114" s="87"/>
      <c r="I114" s="87"/>
      <c r="J114" s="87"/>
      <c r="K114" s="94"/>
      <c r="L114" s="90" t="str">
        <f t="shared" si="4"/>
        <v/>
      </c>
      <c r="M114" s="90" t="str">
        <f t="shared" si="5"/>
        <v/>
      </c>
      <c r="N114" s="100" t="str" cm="1">
        <f t="array" ref="N114">IFERROR(_xlfn.TEXTJOIN("
",TRUE,_xlfn.XLOOKUP(_xlfn.TEXTSPLIT(K114,"
"),
tbl_Lookup_DEIR[ID (DEIR Lookup)],
tbl_Lookup_DEIR[Name (DEIR Lookup)],
"")),"")</f>
        <v/>
      </c>
      <c r="O114" s="100" t="str" cm="1">
        <f t="array" ref="O114">IFERROR(_xlfn.TEXTJOIN("
",TRUE,_xlfn.XLOOKUP(_xlfn.TEXTSPLIT(K114,"
"),
tbl_Lookup_DEIR[ID (DEIR Lookup)],
tbl_Lookup_DEIR[Uniclass PM Level 3 Classification (DEIR Lookup)],
"")),"")</f>
        <v/>
      </c>
      <c r="P114" s="78"/>
      <c r="Q114" s="101"/>
      <c r="R114" s="101"/>
      <c r="S114" s="102"/>
      <c r="T114" s="101"/>
      <c r="U114" s="101"/>
      <c r="V114" s="102"/>
      <c r="W114" s="101"/>
      <c r="X114" s="101"/>
      <c r="Y114" s="102"/>
      <c r="Z114" s="101"/>
      <c r="AA114" s="101"/>
      <c r="AB114" s="102"/>
      <c r="AC114" s="101"/>
      <c r="AD114" s="101"/>
      <c r="AE114" s="102"/>
      <c r="AF114" s="101"/>
      <c r="AG114" s="101"/>
      <c r="AH114" s="102"/>
      <c r="AI114" s="101"/>
      <c r="AJ114" s="101"/>
      <c r="AK114" s="102"/>
      <c r="AL114" s="101"/>
      <c r="AM114" s="101"/>
      <c r="AN114" s="102"/>
      <c r="AO114" s="101"/>
      <c r="AP114" s="101"/>
      <c r="AQ114" s="103"/>
    </row>
    <row r="115" spans="2:43" x14ac:dyDescent="0.35">
      <c r="B115" s="100" t="str" cm="1">
        <f t="array" aca="1" ref="B115" ca="1">_xlfn.TEXTAFTER(CELL("filename",A113),"]")</f>
        <v>09_TIDP</v>
      </c>
      <c r="C115" s="90" t="str" cm="1">
        <f t="array" ref="C115">tbL_Input_Project[Project Code]</f>
        <v>ABC1234</v>
      </c>
      <c r="D115" s="90" t="str">
        <f>INDEX(tbL_Input_Originator[],
MATCH("09_TIDP",tbL_Input_Originator[Worksheet]),
MATCH("Originator Code",tbL_Input_Originator[#Headers])
)</f>
        <v>TBC</v>
      </c>
      <c r="E115" s="87"/>
      <c r="F115" s="87"/>
      <c r="G115" s="87"/>
      <c r="H115" s="87"/>
      <c r="I115" s="87"/>
      <c r="J115" s="87"/>
      <c r="K115" s="94"/>
      <c r="L115" s="90" t="str">
        <f t="shared" si="4"/>
        <v/>
      </c>
      <c r="M115" s="90" t="str">
        <f t="shared" si="5"/>
        <v/>
      </c>
      <c r="N115" s="100" t="str" cm="1">
        <f t="array" ref="N115">IFERROR(_xlfn.TEXTJOIN("
",TRUE,_xlfn.XLOOKUP(_xlfn.TEXTSPLIT(K115,"
"),
tbl_Lookup_DEIR[ID (DEIR Lookup)],
tbl_Lookup_DEIR[Name (DEIR Lookup)],
"")),"")</f>
        <v/>
      </c>
      <c r="O115" s="100" t="str" cm="1">
        <f t="array" ref="O115">IFERROR(_xlfn.TEXTJOIN("
",TRUE,_xlfn.XLOOKUP(_xlfn.TEXTSPLIT(K115,"
"),
tbl_Lookup_DEIR[ID (DEIR Lookup)],
tbl_Lookup_DEIR[Uniclass PM Level 3 Classification (DEIR Lookup)],
"")),"")</f>
        <v/>
      </c>
      <c r="P115" s="78"/>
      <c r="Q115" s="101"/>
      <c r="R115" s="101"/>
      <c r="S115" s="102"/>
      <c r="T115" s="101"/>
      <c r="U115" s="101"/>
      <c r="V115" s="102"/>
      <c r="W115" s="101"/>
      <c r="X115" s="101"/>
      <c r="Y115" s="102"/>
      <c r="Z115" s="101"/>
      <c r="AA115" s="101"/>
      <c r="AB115" s="102"/>
      <c r="AC115" s="101"/>
      <c r="AD115" s="101"/>
      <c r="AE115" s="102"/>
      <c r="AF115" s="101"/>
      <c r="AG115" s="101"/>
      <c r="AH115" s="102"/>
      <c r="AI115" s="101"/>
      <c r="AJ115" s="101"/>
      <c r="AK115" s="102"/>
      <c r="AL115" s="101"/>
      <c r="AM115" s="101"/>
      <c r="AN115" s="102"/>
      <c r="AO115" s="101"/>
      <c r="AP115" s="101"/>
      <c r="AQ115" s="103"/>
    </row>
    <row r="116" spans="2:43" x14ac:dyDescent="0.35">
      <c r="B116" s="100" t="str" cm="1">
        <f t="array" aca="1" ref="B116" ca="1">_xlfn.TEXTAFTER(CELL("filename",A114),"]")</f>
        <v>09_TIDP</v>
      </c>
      <c r="C116" s="90" t="str" cm="1">
        <f t="array" ref="C116">tbL_Input_Project[Project Code]</f>
        <v>ABC1234</v>
      </c>
      <c r="D116" s="90" t="str">
        <f>INDEX(tbL_Input_Originator[],
MATCH("09_TIDP",tbL_Input_Originator[Worksheet]),
MATCH("Originator Code",tbL_Input_Originator[#Headers])
)</f>
        <v>TBC</v>
      </c>
      <c r="E116" s="87"/>
      <c r="F116" s="87"/>
      <c r="G116" s="87"/>
      <c r="H116" s="87"/>
      <c r="I116" s="87"/>
      <c r="J116" s="87"/>
      <c r="K116" s="94"/>
      <c r="L116" s="90" t="str">
        <f t="shared" si="4"/>
        <v/>
      </c>
      <c r="M116" s="90" t="str">
        <f t="shared" si="5"/>
        <v/>
      </c>
      <c r="N116" s="100" t="str" cm="1">
        <f t="array" ref="N116">IFERROR(_xlfn.TEXTJOIN("
",TRUE,_xlfn.XLOOKUP(_xlfn.TEXTSPLIT(K116,"
"),
tbl_Lookup_DEIR[ID (DEIR Lookup)],
tbl_Lookup_DEIR[Name (DEIR Lookup)],
"")),"")</f>
        <v/>
      </c>
      <c r="O116" s="100" t="str" cm="1">
        <f t="array" ref="O116">IFERROR(_xlfn.TEXTJOIN("
",TRUE,_xlfn.XLOOKUP(_xlfn.TEXTSPLIT(K116,"
"),
tbl_Lookup_DEIR[ID (DEIR Lookup)],
tbl_Lookup_DEIR[Uniclass PM Level 3 Classification (DEIR Lookup)],
"")),"")</f>
        <v/>
      </c>
      <c r="P116" s="78"/>
      <c r="Q116" s="101"/>
      <c r="R116" s="101"/>
      <c r="S116" s="102"/>
      <c r="T116" s="101"/>
      <c r="U116" s="101"/>
      <c r="V116" s="102"/>
      <c r="W116" s="101"/>
      <c r="X116" s="101"/>
      <c r="Y116" s="102"/>
      <c r="Z116" s="101"/>
      <c r="AA116" s="101"/>
      <c r="AB116" s="102"/>
      <c r="AC116" s="101"/>
      <c r="AD116" s="101"/>
      <c r="AE116" s="102"/>
      <c r="AF116" s="101"/>
      <c r="AG116" s="101"/>
      <c r="AH116" s="102"/>
      <c r="AI116" s="101"/>
      <c r="AJ116" s="101"/>
      <c r="AK116" s="102"/>
      <c r="AL116" s="101"/>
      <c r="AM116" s="101"/>
      <c r="AN116" s="102"/>
      <c r="AO116" s="101"/>
      <c r="AP116" s="101"/>
      <c r="AQ116" s="103"/>
    </row>
    <row r="117" spans="2:43" x14ac:dyDescent="0.35">
      <c r="B117" s="100" t="str" cm="1">
        <f t="array" aca="1" ref="B117" ca="1">_xlfn.TEXTAFTER(CELL("filename",A115),"]")</f>
        <v>09_TIDP</v>
      </c>
      <c r="C117" s="90" t="str" cm="1">
        <f t="array" ref="C117">tbL_Input_Project[Project Code]</f>
        <v>ABC1234</v>
      </c>
      <c r="D117" s="90" t="str">
        <f>INDEX(tbL_Input_Originator[],
MATCH("09_TIDP",tbL_Input_Originator[Worksheet]),
MATCH("Originator Code",tbL_Input_Originator[#Headers])
)</f>
        <v>TBC</v>
      </c>
      <c r="E117" s="87"/>
      <c r="F117" s="87"/>
      <c r="G117" s="87"/>
      <c r="H117" s="87"/>
      <c r="I117" s="87"/>
      <c r="J117" s="87"/>
      <c r="K117" s="94"/>
      <c r="L117" s="90" t="str">
        <f t="shared" si="4"/>
        <v/>
      </c>
      <c r="M117" s="90" t="str">
        <f t="shared" si="5"/>
        <v/>
      </c>
      <c r="N117" s="100" t="str" cm="1">
        <f t="array" ref="N117">IFERROR(_xlfn.TEXTJOIN("
",TRUE,_xlfn.XLOOKUP(_xlfn.TEXTSPLIT(K117,"
"),
tbl_Lookup_DEIR[ID (DEIR Lookup)],
tbl_Lookup_DEIR[Name (DEIR Lookup)],
"")),"")</f>
        <v/>
      </c>
      <c r="O117" s="100" t="str" cm="1">
        <f t="array" ref="O117">IFERROR(_xlfn.TEXTJOIN("
",TRUE,_xlfn.XLOOKUP(_xlfn.TEXTSPLIT(K117,"
"),
tbl_Lookup_DEIR[ID (DEIR Lookup)],
tbl_Lookup_DEIR[Uniclass PM Level 3 Classification (DEIR Lookup)],
"")),"")</f>
        <v/>
      </c>
      <c r="P117" s="78"/>
      <c r="Q117" s="101"/>
      <c r="R117" s="101"/>
      <c r="S117" s="102"/>
      <c r="T117" s="101"/>
      <c r="U117" s="101"/>
      <c r="V117" s="102"/>
      <c r="W117" s="101"/>
      <c r="X117" s="101"/>
      <c r="Y117" s="102"/>
      <c r="Z117" s="101"/>
      <c r="AA117" s="101"/>
      <c r="AB117" s="102"/>
      <c r="AC117" s="101"/>
      <c r="AD117" s="101"/>
      <c r="AE117" s="102"/>
      <c r="AF117" s="101"/>
      <c r="AG117" s="101"/>
      <c r="AH117" s="102"/>
      <c r="AI117" s="101"/>
      <c r="AJ117" s="101"/>
      <c r="AK117" s="102"/>
      <c r="AL117" s="101"/>
      <c r="AM117" s="101"/>
      <c r="AN117" s="102"/>
      <c r="AO117" s="101"/>
      <c r="AP117" s="101"/>
      <c r="AQ117" s="103"/>
    </row>
    <row r="118" spans="2:43" x14ac:dyDescent="0.35">
      <c r="B118" s="100" t="str" cm="1">
        <f t="array" aca="1" ref="B118" ca="1">_xlfn.TEXTAFTER(CELL("filename",A116),"]")</f>
        <v>09_TIDP</v>
      </c>
      <c r="C118" s="90" t="str" cm="1">
        <f t="array" ref="C118">tbL_Input_Project[Project Code]</f>
        <v>ABC1234</v>
      </c>
      <c r="D118" s="90" t="str">
        <f>INDEX(tbL_Input_Originator[],
MATCH("09_TIDP",tbL_Input_Originator[Worksheet]),
MATCH("Originator Code",tbL_Input_Originator[#Headers])
)</f>
        <v>TBC</v>
      </c>
      <c r="E118" s="87"/>
      <c r="F118" s="87"/>
      <c r="G118" s="87"/>
      <c r="H118" s="87"/>
      <c r="I118" s="87"/>
      <c r="J118" s="87"/>
      <c r="K118" s="94"/>
      <c r="L118" s="90" t="str">
        <f t="shared" si="4"/>
        <v/>
      </c>
      <c r="M118" s="90" t="str">
        <f t="shared" si="5"/>
        <v/>
      </c>
      <c r="N118" s="100" t="str" cm="1">
        <f t="array" ref="N118">IFERROR(_xlfn.TEXTJOIN("
",TRUE,_xlfn.XLOOKUP(_xlfn.TEXTSPLIT(K118,"
"),
tbl_Lookup_DEIR[ID (DEIR Lookup)],
tbl_Lookup_DEIR[Name (DEIR Lookup)],
"")),"")</f>
        <v/>
      </c>
      <c r="O118" s="100" t="str" cm="1">
        <f t="array" ref="O118">IFERROR(_xlfn.TEXTJOIN("
",TRUE,_xlfn.XLOOKUP(_xlfn.TEXTSPLIT(K118,"
"),
tbl_Lookup_DEIR[ID (DEIR Lookup)],
tbl_Lookup_DEIR[Uniclass PM Level 3 Classification (DEIR Lookup)],
"")),"")</f>
        <v/>
      </c>
      <c r="P118" s="78"/>
      <c r="Q118" s="101"/>
      <c r="R118" s="101"/>
      <c r="S118" s="102"/>
      <c r="T118" s="101"/>
      <c r="U118" s="101"/>
      <c r="V118" s="102"/>
      <c r="W118" s="101"/>
      <c r="X118" s="101"/>
      <c r="Y118" s="102"/>
      <c r="Z118" s="101"/>
      <c r="AA118" s="101"/>
      <c r="AB118" s="102"/>
      <c r="AC118" s="101"/>
      <c r="AD118" s="101"/>
      <c r="AE118" s="102"/>
      <c r="AF118" s="101"/>
      <c r="AG118" s="101"/>
      <c r="AH118" s="102"/>
      <c r="AI118" s="101"/>
      <c r="AJ118" s="101"/>
      <c r="AK118" s="102"/>
      <c r="AL118" s="101"/>
      <c r="AM118" s="101"/>
      <c r="AN118" s="102"/>
      <c r="AO118" s="101"/>
      <c r="AP118" s="101"/>
      <c r="AQ118" s="103"/>
    </row>
    <row r="119" spans="2:43" x14ac:dyDescent="0.35">
      <c r="B119" s="100" t="str" cm="1">
        <f t="array" aca="1" ref="B119" ca="1">_xlfn.TEXTAFTER(CELL("filename",A117),"]")</f>
        <v>09_TIDP</v>
      </c>
      <c r="C119" s="90" t="str" cm="1">
        <f t="array" ref="C119">tbL_Input_Project[Project Code]</f>
        <v>ABC1234</v>
      </c>
      <c r="D119" s="90" t="str">
        <f>INDEX(tbL_Input_Originator[],
MATCH("09_TIDP",tbL_Input_Originator[Worksheet]),
MATCH("Originator Code",tbL_Input_Originator[#Headers])
)</f>
        <v>TBC</v>
      </c>
      <c r="E119" s="87"/>
      <c r="F119" s="87"/>
      <c r="G119" s="87"/>
      <c r="H119" s="87"/>
      <c r="I119" s="87"/>
      <c r="J119" s="87"/>
      <c r="K119" s="94"/>
      <c r="L119" s="90" t="str">
        <f t="shared" si="4"/>
        <v/>
      </c>
      <c r="M119" s="90" t="str">
        <f t="shared" si="5"/>
        <v/>
      </c>
      <c r="N119" s="100" t="str" cm="1">
        <f t="array" ref="N119">IFERROR(_xlfn.TEXTJOIN("
",TRUE,_xlfn.XLOOKUP(_xlfn.TEXTSPLIT(K119,"
"),
tbl_Lookup_DEIR[ID (DEIR Lookup)],
tbl_Lookup_DEIR[Name (DEIR Lookup)],
"")),"")</f>
        <v/>
      </c>
      <c r="O119" s="100" t="str" cm="1">
        <f t="array" ref="O119">IFERROR(_xlfn.TEXTJOIN("
",TRUE,_xlfn.XLOOKUP(_xlfn.TEXTSPLIT(K119,"
"),
tbl_Lookup_DEIR[ID (DEIR Lookup)],
tbl_Lookup_DEIR[Uniclass PM Level 3 Classification (DEIR Lookup)],
"")),"")</f>
        <v/>
      </c>
      <c r="P119" s="78"/>
      <c r="Q119" s="101"/>
      <c r="R119" s="101"/>
      <c r="S119" s="102"/>
      <c r="T119" s="101"/>
      <c r="U119" s="101"/>
      <c r="V119" s="102"/>
      <c r="W119" s="101"/>
      <c r="X119" s="101"/>
      <c r="Y119" s="102"/>
      <c r="Z119" s="101"/>
      <c r="AA119" s="101"/>
      <c r="AB119" s="102"/>
      <c r="AC119" s="101"/>
      <c r="AD119" s="101"/>
      <c r="AE119" s="102"/>
      <c r="AF119" s="101"/>
      <c r="AG119" s="101"/>
      <c r="AH119" s="102"/>
      <c r="AI119" s="101"/>
      <c r="AJ119" s="101"/>
      <c r="AK119" s="102"/>
      <c r="AL119" s="101"/>
      <c r="AM119" s="101"/>
      <c r="AN119" s="102"/>
      <c r="AO119" s="101"/>
      <c r="AP119" s="101"/>
      <c r="AQ119" s="103"/>
    </row>
    <row r="120" spans="2:43" x14ac:dyDescent="0.35">
      <c r="B120" s="100" t="str" cm="1">
        <f t="array" aca="1" ref="B120" ca="1">_xlfn.TEXTAFTER(CELL("filename",A118),"]")</f>
        <v>09_TIDP</v>
      </c>
      <c r="C120" s="90" t="str" cm="1">
        <f t="array" ref="C120">tbL_Input_Project[Project Code]</f>
        <v>ABC1234</v>
      </c>
      <c r="D120" s="90" t="str">
        <f>INDEX(tbL_Input_Originator[],
MATCH("09_TIDP",tbL_Input_Originator[Worksheet]),
MATCH("Originator Code",tbL_Input_Originator[#Headers])
)</f>
        <v>TBC</v>
      </c>
      <c r="E120" s="87"/>
      <c r="F120" s="87"/>
      <c r="G120" s="87"/>
      <c r="H120" s="87"/>
      <c r="I120" s="87"/>
      <c r="J120" s="87"/>
      <c r="K120" s="94"/>
      <c r="L120" s="90" t="str">
        <f t="shared" si="4"/>
        <v/>
      </c>
      <c r="M120" s="90" t="str">
        <f t="shared" si="5"/>
        <v/>
      </c>
      <c r="N120" s="100" t="str" cm="1">
        <f t="array" ref="N120">IFERROR(_xlfn.TEXTJOIN("
",TRUE,_xlfn.XLOOKUP(_xlfn.TEXTSPLIT(K120,"
"),
tbl_Lookup_DEIR[ID (DEIR Lookup)],
tbl_Lookup_DEIR[Name (DEIR Lookup)],
"")),"")</f>
        <v/>
      </c>
      <c r="O120" s="100" t="str" cm="1">
        <f t="array" ref="O120">IFERROR(_xlfn.TEXTJOIN("
",TRUE,_xlfn.XLOOKUP(_xlfn.TEXTSPLIT(K120,"
"),
tbl_Lookup_DEIR[ID (DEIR Lookup)],
tbl_Lookup_DEIR[Uniclass PM Level 3 Classification (DEIR Lookup)],
"")),"")</f>
        <v/>
      </c>
      <c r="P120" s="78"/>
      <c r="Q120" s="101"/>
      <c r="R120" s="101"/>
      <c r="S120" s="102"/>
      <c r="T120" s="101"/>
      <c r="U120" s="101"/>
      <c r="V120" s="102"/>
      <c r="W120" s="101"/>
      <c r="X120" s="101"/>
      <c r="Y120" s="102"/>
      <c r="Z120" s="101"/>
      <c r="AA120" s="101"/>
      <c r="AB120" s="102"/>
      <c r="AC120" s="101"/>
      <c r="AD120" s="101"/>
      <c r="AE120" s="102"/>
      <c r="AF120" s="101"/>
      <c r="AG120" s="101"/>
      <c r="AH120" s="102"/>
      <c r="AI120" s="101"/>
      <c r="AJ120" s="101"/>
      <c r="AK120" s="102"/>
      <c r="AL120" s="101"/>
      <c r="AM120" s="101"/>
      <c r="AN120" s="102"/>
      <c r="AO120" s="101"/>
      <c r="AP120" s="101"/>
      <c r="AQ120" s="103"/>
    </row>
    <row r="121" spans="2:43" x14ac:dyDescent="0.35">
      <c r="B121" s="100" t="str" cm="1">
        <f t="array" aca="1" ref="B121" ca="1">_xlfn.TEXTAFTER(CELL("filename",A119),"]")</f>
        <v>09_TIDP</v>
      </c>
      <c r="C121" s="90" t="str" cm="1">
        <f t="array" ref="C121">tbL_Input_Project[Project Code]</f>
        <v>ABC1234</v>
      </c>
      <c r="D121" s="90" t="str">
        <f>INDEX(tbL_Input_Originator[],
MATCH("09_TIDP",tbL_Input_Originator[Worksheet]),
MATCH("Originator Code",tbL_Input_Originator[#Headers])
)</f>
        <v>TBC</v>
      </c>
      <c r="E121" s="87"/>
      <c r="F121" s="87"/>
      <c r="G121" s="87"/>
      <c r="H121" s="87"/>
      <c r="I121" s="87"/>
      <c r="J121" s="87"/>
      <c r="K121" s="94"/>
      <c r="L121" s="90" t="str">
        <f t="shared" si="4"/>
        <v/>
      </c>
      <c r="M121" s="90" t="str">
        <f t="shared" si="5"/>
        <v/>
      </c>
      <c r="N121" s="100" t="str" cm="1">
        <f t="array" ref="N121">IFERROR(_xlfn.TEXTJOIN("
",TRUE,_xlfn.XLOOKUP(_xlfn.TEXTSPLIT(K121,"
"),
tbl_Lookup_DEIR[ID (DEIR Lookup)],
tbl_Lookup_DEIR[Name (DEIR Lookup)],
"")),"")</f>
        <v/>
      </c>
      <c r="O121" s="100" t="str" cm="1">
        <f t="array" ref="O121">IFERROR(_xlfn.TEXTJOIN("
",TRUE,_xlfn.XLOOKUP(_xlfn.TEXTSPLIT(K121,"
"),
tbl_Lookup_DEIR[ID (DEIR Lookup)],
tbl_Lookup_DEIR[Uniclass PM Level 3 Classification (DEIR Lookup)],
"")),"")</f>
        <v/>
      </c>
      <c r="P121" s="78"/>
      <c r="Q121" s="101"/>
      <c r="R121" s="101"/>
      <c r="S121" s="102"/>
      <c r="T121" s="101"/>
      <c r="U121" s="101"/>
      <c r="V121" s="102"/>
      <c r="W121" s="101"/>
      <c r="X121" s="101"/>
      <c r="Y121" s="102"/>
      <c r="Z121" s="101"/>
      <c r="AA121" s="101"/>
      <c r="AB121" s="102"/>
      <c r="AC121" s="101"/>
      <c r="AD121" s="101"/>
      <c r="AE121" s="102"/>
      <c r="AF121" s="101"/>
      <c r="AG121" s="101"/>
      <c r="AH121" s="102"/>
      <c r="AI121" s="101"/>
      <c r="AJ121" s="101"/>
      <c r="AK121" s="102"/>
      <c r="AL121" s="101"/>
      <c r="AM121" s="101"/>
      <c r="AN121" s="102"/>
      <c r="AO121" s="101"/>
      <c r="AP121" s="101"/>
      <c r="AQ121" s="103"/>
    </row>
    <row r="122" spans="2:43" x14ac:dyDescent="0.35">
      <c r="B122" s="100" t="str" cm="1">
        <f t="array" aca="1" ref="B122" ca="1">_xlfn.TEXTAFTER(CELL("filename",A120),"]")</f>
        <v>09_TIDP</v>
      </c>
      <c r="C122" s="90" t="str" cm="1">
        <f t="array" ref="C122">tbL_Input_Project[Project Code]</f>
        <v>ABC1234</v>
      </c>
      <c r="D122" s="90" t="str">
        <f>INDEX(tbL_Input_Originator[],
MATCH("09_TIDP",tbL_Input_Originator[Worksheet]),
MATCH("Originator Code",tbL_Input_Originator[#Headers])
)</f>
        <v>TBC</v>
      </c>
      <c r="E122" s="87"/>
      <c r="F122" s="87"/>
      <c r="G122" s="87"/>
      <c r="H122" s="87"/>
      <c r="I122" s="87"/>
      <c r="J122" s="87"/>
      <c r="K122" s="94"/>
      <c r="L122" s="90" t="str">
        <f t="shared" si="4"/>
        <v/>
      </c>
      <c r="M122" s="90" t="str">
        <f t="shared" si="5"/>
        <v/>
      </c>
      <c r="N122" s="100" t="str" cm="1">
        <f t="array" ref="N122">IFERROR(_xlfn.TEXTJOIN("
",TRUE,_xlfn.XLOOKUP(_xlfn.TEXTSPLIT(K122,"
"),
tbl_Lookup_DEIR[ID (DEIR Lookup)],
tbl_Lookup_DEIR[Name (DEIR Lookup)],
"")),"")</f>
        <v/>
      </c>
      <c r="O122" s="100" t="str" cm="1">
        <f t="array" ref="O122">IFERROR(_xlfn.TEXTJOIN("
",TRUE,_xlfn.XLOOKUP(_xlfn.TEXTSPLIT(K122,"
"),
tbl_Lookup_DEIR[ID (DEIR Lookup)],
tbl_Lookup_DEIR[Uniclass PM Level 3 Classification (DEIR Lookup)],
"")),"")</f>
        <v/>
      </c>
      <c r="P122" s="78"/>
      <c r="Q122" s="101"/>
      <c r="R122" s="101"/>
      <c r="S122" s="102"/>
      <c r="T122" s="101"/>
      <c r="U122" s="101"/>
      <c r="V122" s="102"/>
      <c r="W122" s="101"/>
      <c r="X122" s="101"/>
      <c r="Y122" s="102"/>
      <c r="Z122" s="101"/>
      <c r="AA122" s="101"/>
      <c r="AB122" s="102"/>
      <c r="AC122" s="101"/>
      <c r="AD122" s="101"/>
      <c r="AE122" s="102"/>
      <c r="AF122" s="101"/>
      <c r="AG122" s="101"/>
      <c r="AH122" s="102"/>
      <c r="AI122" s="101"/>
      <c r="AJ122" s="101"/>
      <c r="AK122" s="102"/>
      <c r="AL122" s="101"/>
      <c r="AM122" s="101"/>
      <c r="AN122" s="102"/>
      <c r="AO122" s="101"/>
      <c r="AP122" s="101"/>
      <c r="AQ122" s="103"/>
    </row>
    <row r="123" spans="2:43" x14ac:dyDescent="0.35">
      <c r="B123" s="100" t="str" cm="1">
        <f t="array" aca="1" ref="B123" ca="1">_xlfn.TEXTAFTER(CELL("filename",A121),"]")</f>
        <v>09_TIDP</v>
      </c>
      <c r="C123" s="90" t="str" cm="1">
        <f t="array" ref="C123">tbL_Input_Project[Project Code]</f>
        <v>ABC1234</v>
      </c>
      <c r="D123" s="90" t="str">
        <f>INDEX(tbL_Input_Originator[],
MATCH("09_TIDP",tbL_Input_Originator[Worksheet]),
MATCH("Originator Code",tbL_Input_Originator[#Headers])
)</f>
        <v>TBC</v>
      </c>
      <c r="E123" s="87"/>
      <c r="F123" s="87"/>
      <c r="G123" s="87"/>
      <c r="H123" s="87"/>
      <c r="I123" s="87"/>
      <c r="J123" s="87"/>
      <c r="K123" s="94"/>
      <c r="L123" s="90" t="str">
        <f t="shared" si="4"/>
        <v/>
      </c>
      <c r="M123" s="90" t="str">
        <f t="shared" si="5"/>
        <v/>
      </c>
      <c r="N123" s="100" t="str" cm="1">
        <f t="array" ref="N123">IFERROR(_xlfn.TEXTJOIN("
",TRUE,_xlfn.XLOOKUP(_xlfn.TEXTSPLIT(K123,"
"),
tbl_Lookup_DEIR[ID (DEIR Lookup)],
tbl_Lookup_DEIR[Name (DEIR Lookup)],
"")),"")</f>
        <v/>
      </c>
      <c r="O123" s="100" t="str" cm="1">
        <f t="array" ref="O123">IFERROR(_xlfn.TEXTJOIN("
",TRUE,_xlfn.XLOOKUP(_xlfn.TEXTSPLIT(K123,"
"),
tbl_Lookup_DEIR[ID (DEIR Lookup)],
tbl_Lookup_DEIR[Uniclass PM Level 3 Classification (DEIR Lookup)],
"")),"")</f>
        <v/>
      </c>
      <c r="P123" s="78"/>
      <c r="Q123" s="101"/>
      <c r="R123" s="101"/>
      <c r="S123" s="102"/>
      <c r="T123" s="101"/>
      <c r="U123" s="101"/>
      <c r="V123" s="102"/>
      <c r="W123" s="101"/>
      <c r="X123" s="101"/>
      <c r="Y123" s="102"/>
      <c r="Z123" s="101"/>
      <c r="AA123" s="101"/>
      <c r="AB123" s="102"/>
      <c r="AC123" s="101"/>
      <c r="AD123" s="101"/>
      <c r="AE123" s="102"/>
      <c r="AF123" s="101"/>
      <c r="AG123" s="101"/>
      <c r="AH123" s="102"/>
      <c r="AI123" s="101"/>
      <c r="AJ123" s="101"/>
      <c r="AK123" s="102"/>
      <c r="AL123" s="101"/>
      <c r="AM123" s="101"/>
      <c r="AN123" s="102"/>
      <c r="AO123" s="101"/>
      <c r="AP123" s="101"/>
      <c r="AQ123" s="103"/>
    </row>
    <row r="124" spans="2:43" x14ac:dyDescent="0.35">
      <c r="B124" s="100" t="str" cm="1">
        <f t="array" aca="1" ref="B124" ca="1">_xlfn.TEXTAFTER(CELL("filename",A122),"]")</f>
        <v>09_TIDP</v>
      </c>
      <c r="C124" s="90" t="str" cm="1">
        <f t="array" ref="C124">tbL_Input_Project[Project Code]</f>
        <v>ABC1234</v>
      </c>
      <c r="D124" s="90" t="str">
        <f>INDEX(tbL_Input_Originator[],
MATCH("09_TIDP",tbL_Input_Originator[Worksheet]),
MATCH("Originator Code",tbL_Input_Originator[#Headers])
)</f>
        <v>TBC</v>
      </c>
      <c r="E124" s="87"/>
      <c r="F124" s="87"/>
      <c r="G124" s="87"/>
      <c r="H124" s="87"/>
      <c r="I124" s="87"/>
      <c r="J124" s="87"/>
      <c r="K124" s="94"/>
      <c r="L124" s="90" t="str">
        <f t="shared" si="4"/>
        <v/>
      </c>
      <c r="M124" s="90" t="str">
        <f t="shared" si="5"/>
        <v/>
      </c>
      <c r="N124" s="100" t="str" cm="1">
        <f t="array" ref="N124">IFERROR(_xlfn.TEXTJOIN("
",TRUE,_xlfn.XLOOKUP(_xlfn.TEXTSPLIT(K124,"
"),
tbl_Lookup_DEIR[ID (DEIR Lookup)],
tbl_Lookup_DEIR[Name (DEIR Lookup)],
"")),"")</f>
        <v/>
      </c>
      <c r="O124" s="100" t="str" cm="1">
        <f t="array" ref="O124">IFERROR(_xlfn.TEXTJOIN("
",TRUE,_xlfn.XLOOKUP(_xlfn.TEXTSPLIT(K124,"
"),
tbl_Lookup_DEIR[ID (DEIR Lookup)],
tbl_Lookup_DEIR[Uniclass PM Level 3 Classification (DEIR Lookup)],
"")),"")</f>
        <v/>
      </c>
      <c r="P124" s="78"/>
      <c r="Q124" s="101"/>
      <c r="R124" s="101"/>
      <c r="S124" s="102"/>
      <c r="T124" s="101"/>
      <c r="U124" s="101"/>
      <c r="V124" s="102"/>
      <c r="W124" s="101"/>
      <c r="X124" s="101"/>
      <c r="Y124" s="102"/>
      <c r="Z124" s="101"/>
      <c r="AA124" s="101"/>
      <c r="AB124" s="102"/>
      <c r="AC124" s="101"/>
      <c r="AD124" s="101"/>
      <c r="AE124" s="102"/>
      <c r="AF124" s="101"/>
      <c r="AG124" s="101"/>
      <c r="AH124" s="102"/>
      <c r="AI124" s="101"/>
      <c r="AJ124" s="101"/>
      <c r="AK124" s="102"/>
      <c r="AL124" s="101"/>
      <c r="AM124" s="101"/>
      <c r="AN124" s="102"/>
      <c r="AO124" s="101"/>
      <c r="AP124" s="101"/>
      <c r="AQ124" s="103"/>
    </row>
    <row r="125" spans="2:43" x14ac:dyDescent="0.35">
      <c r="B125" s="100" t="str" cm="1">
        <f t="array" aca="1" ref="B125" ca="1">_xlfn.TEXTAFTER(CELL("filename",A123),"]")</f>
        <v>09_TIDP</v>
      </c>
      <c r="C125" s="90" t="str" cm="1">
        <f t="array" ref="C125">tbL_Input_Project[Project Code]</f>
        <v>ABC1234</v>
      </c>
      <c r="D125" s="90" t="str">
        <f>INDEX(tbL_Input_Originator[],
MATCH("09_TIDP",tbL_Input_Originator[Worksheet]),
MATCH("Originator Code",tbL_Input_Originator[#Headers])
)</f>
        <v>TBC</v>
      </c>
      <c r="E125" s="87"/>
      <c r="F125" s="87"/>
      <c r="G125" s="87"/>
      <c r="H125" s="87"/>
      <c r="I125" s="87"/>
      <c r="J125" s="87"/>
      <c r="K125" s="94"/>
      <c r="L125" s="90" t="str">
        <f t="shared" si="4"/>
        <v/>
      </c>
      <c r="M125" s="90" t="str">
        <f t="shared" si="5"/>
        <v/>
      </c>
      <c r="N125" s="100" t="str" cm="1">
        <f t="array" ref="N125">IFERROR(_xlfn.TEXTJOIN("
",TRUE,_xlfn.XLOOKUP(_xlfn.TEXTSPLIT(K125,"
"),
tbl_Lookup_DEIR[ID (DEIR Lookup)],
tbl_Lookup_DEIR[Name (DEIR Lookup)],
"")),"")</f>
        <v/>
      </c>
      <c r="O125" s="100" t="str" cm="1">
        <f t="array" ref="O125">IFERROR(_xlfn.TEXTJOIN("
",TRUE,_xlfn.XLOOKUP(_xlfn.TEXTSPLIT(K125,"
"),
tbl_Lookup_DEIR[ID (DEIR Lookup)],
tbl_Lookup_DEIR[Uniclass PM Level 3 Classification (DEIR Lookup)],
"")),"")</f>
        <v/>
      </c>
      <c r="P125" s="78"/>
      <c r="Q125" s="101"/>
      <c r="R125" s="101"/>
      <c r="S125" s="102"/>
      <c r="T125" s="101"/>
      <c r="U125" s="101"/>
      <c r="V125" s="102"/>
      <c r="W125" s="101"/>
      <c r="X125" s="101"/>
      <c r="Y125" s="102"/>
      <c r="Z125" s="101"/>
      <c r="AA125" s="101"/>
      <c r="AB125" s="102"/>
      <c r="AC125" s="101"/>
      <c r="AD125" s="101"/>
      <c r="AE125" s="102"/>
      <c r="AF125" s="101"/>
      <c r="AG125" s="101"/>
      <c r="AH125" s="102"/>
      <c r="AI125" s="101"/>
      <c r="AJ125" s="101"/>
      <c r="AK125" s="102"/>
      <c r="AL125" s="101"/>
      <c r="AM125" s="101"/>
      <c r="AN125" s="102"/>
      <c r="AO125" s="101"/>
      <c r="AP125" s="101"/>
      <c r="AQ125" s="103"/>
    </row>
    <row r="126" spans="2:43" x14ac:dyDescent="0.35">
      <c r="B126" s="100" t="str" cm="1">
        <f t="array" aca="1" ref="B126" ca="1">_xlfn.TEXTAFTER(CELL("filename",A124),"]")</f>
        <v>09_TIDP</v>
      </c>
      <c r="C126" s="90" t="str" cm="1">
        <f t="array" ref="C126">tbL_Input_Project[Project Code]</f>
        <v>ABC1234</v>
      </c>
      <c r="D126" s="90" t="str">
        <f>INDEX(tbL_Input_Originator[],
MATCH("09_TIDP",tbL_Input_Originator[Worksheet]),
MATCH("Originator Code",tbL_Input_Originator[#Headers])
)</f>
        <v>TBC</v>
      </c>
      <c r="E126" s="87"/>
      <c r="F126" s="87"/>
      <c r="G126" s="87"/>
      <c r="H126" s="87"/>
      <c r="I126" s="87"/>
      <c r="J126" s="87"/>
      <c r="K126" s="94"/>
      <c r="L126" s="90" t="str">
        <f t="shared" si="4"/>
        <v/>
      </c>
      <c r="M126" s="90" t="str">
        <f t="shared" si="5"/>
        <v/>
      </c>
      <c r="N126" s="100" t="str" cm="1">
        <f t="array" ref="N126">IFERROR(_xlfn.TEXTJOIN("
",TRUE,_xlfn.XLOOKUP(_xlfn.TEXTSPLIT(K126,"
"),
tbl_Lookup_DEIR[ID (DEIR Lookup)],
tbl_Lookup_DEIR[Name (DEIR Lookup)],
"")),"")</f>
        <v/>
      </c>
      <c r="O126" s="100" t="str" cm="1">
        <f t="array" ref="O126">IFERROR(_xlfn.TEXTJOIN("
",TRUE,_xlfn.XLOOKUP(_xlfn.TEXTSPLIT(K126,"
"),
tbl_Lookup_DEIR[ID (DEIR Lookup)],
tbl_Lookup_DEIR[Uniclass PM Level 3 Classification (DEIR Lookup)],
"")),"")</f>
        <v/>
      </c>
      <c r="P126" s="78"/>
      <c r="Q126" s="101"/>
      <c r="R126" s="101"/>
      <c r="S126" s="102"/>
      <c r="T126" s="101"/>
      <c r="U126" s="101"/>
      <c r="V126" s="102"/>
      <c r="W126" s="101"/>
      <c r="X126" s="101"/>
      <c r="Y126" s="102"/>
      <c r="Z126" s="101"/>
      <c r="AA126" s="101"/>
      <c r="AB126" s="102"/>
      <c r="AC126" s="101"/>
      <c r="AD126" s="101"/>
      <c r="AE126" s="102"/>
      <c r="AF126" s="101"/>
      <c r="AG126" s="101"/>
      <c r="AH126" s="102"/>
      <c r="AI126" s="101"/>
      <c r="AJ126" s="101"/>
      <c r="AK126" s="102"/>
      <c r="AL126" s="101"/>
      <c r="AM126" s="101"/>
      <c r="AN126" s="102"/>
      <c r="AO126" s="101"/>
      <c r="AP126" s="101"/>
      <c r="AQ126" s="103"/>
    </row>
    <row r="127" spans="2:43" x14ac:dyDescent="0.35">
      <c r="B127" s="100" t="str" cm="1">
        <f t="array" aca="1" ref="B127" ca="1">_xlfn.TEXTAFTER(CELL("filename",A125),"]")</f>
        <v>09_TIDP</v>
      </c>
      <c r="C127" s="90" t="str" cm="1">
        <f t="array" ref="C127">tbL_Input_Project[Project Code]</f>
        <v>ABC1234</v>
      </c>
      <c r="D127" s="90" t="str">
        <f>INDEX(tbL_Input_Originator[],
MATCH("09_TIDP",tbL_Input_Originator[Worksheet]),
MATCH("Originator Code",tbL_Input_Originator[#Headers])
)</f>
        <v>TBC</v>
      </c>
      <c r="E127" s="87"/>
      <c r="F127" s="87"/>
      <c r="G127" s="87"/>
      <c r="H127" s="87"/>
      <c r="I127" s="87"/>
      <c r="J127" s="87"/>
      <c r="K127" s="94"/>
      <c r="L127" s="90" t="str">
        <f t="shared" si="4"/>
        <v/>
      </c>
      <c r="M127" s="90" t="str">
        <f t="shared" si="5"/>
        <v/>
      </c>
      <c r="N127" s="100" t="str" cm="1">
        <f t="array" ref="N127">IFERROR(_xlfn.TEXTJOIN("
",TRUE,_xlfn.XLOOKUP(_xlfn.TEXTSPLIT(K127,"
"),
tbl_Lookup_DEIR[ID (DEIR Lookup)],
tbl_Lookup_DEIR[Name (DEIR Lookup)],
"")),"")</f>
        <v/>
      </c>
      <c r="O127" s="100" t="str" cm="1">
        <f t="array" ref="O127">IFERROR(_xlfn.TEXTJOIN("
",TRUE,_xlfn.XLOOKUP(_xlfn.TEXTSPLIT(K127,"
"),
tbl_Lookup_DEIR[ID (DEIR Lookup)],
tbl_Lookup_DEIR[Uniclass PM Level 3 Classification (DEIR Lookup)],
"")),"")</f>
        <v/>
      </c>
      <c r="P127" s="78"/>
      <c r="Q127" s="101"/>
      <c r="R127" s="101"/>
      <c r="S127" s="102"/>
      <c r="T127" s="101"/>
      <c r="U127" s="101"/>
      <c r="V127" s="102"/>
      <c r="W127" s="101"/>
      <c r="X127" s="101"/>
      <c r="Y127" s="102"/>
      <c r="Z127" s="101"/>
      <c r="AA127" s="101"/>
      <c r="AB127" s="102"/>
      <c r="AC127" s="101"/>
      <c r="AD127" s="101"/>
      <c r="AE127" s="102"/>
      <c r="AF127" s="101"/>
      <c r="AG127" s="101"/>
      <c r="AH127" s="102"/>
      <c r="AI127" s="101"/>
      <c r="AJ127" s="101"/>
      <c r="AK127" s="102"/>
      <c r="AL127" s="101"/>
      <c r="AM127" s="101"/>
      <c r="AN127" s="102"/>
      <c r="AO127" s="101"/>
      <c r="AP127" s="101"/>
      <c r="AQ127" s="103"/>
    </row>
    <row r="128" spans="2:43" x14ac:dyDescent="0.35">
      <c r="B128" s="100" t="str" cm="1">
        <f t="array" aca="1" ref="B128" ca="1">_xlfn.TEXTAFTER(CELL("filename",A126),"]")</f>
        <v>09_TIDP</v>
      </c>
      <c r="C128" s="90" t="str" cm="1">
        <f t="array" ref="C128">tbL_Input_Project[Project Code]</f>
        <v>ABC1234</v>
      </c>
      <c r="D128" s="90" t="str">
        <f>INDEX(tbL_Input_Originator[],
MATCH("09_TIDP",tbL_Input_Originator[Worksheet]),
MATCH("Originator Code",tbL_Input_Originator[#Headers])
)</f>
        <v>TBC</v>
      </c>
      <c r="E128" s="87"/>
      <c r="F128" s="87"/>
      <c r="G128" s="87"/>
      <c r="H128" s="87"/>
      <c r="I128" s="87"/>
      <c r="J128" s="87"/>
      <c r="K128" s="94"/>
      <c r="L128" s="90" t="str">
        <f t="shared" si="4"/>
        <v/>
      </c>
      <c r="M128" s="90" t="str">
        <f t="shared" si="5"/>
        <v/>
      </c>
      <c r="N128" s="100" t="str" cm="1">
        <f t="array" ref="N128">IFERROR(_xlfn.TEXTJOIN("
",TRUE,_xlfn.XLOOKUP(_xlfn.TEXTSPLIT(K128,"
"),
tbl_Lookup_DEIR[ID (DEIR Lookup)],
tbl_Lookup_DEIR[Name (DEIR Lookup)],
"")),"")</f>
        <v/>
      </c>
      <c r="O128" s="100" t="str" cm="1">
        <f t="array" ref="O128">IFERROR(_xlfn.TEXTJOIN("
",TRUE,_xlfn.XLOOKUP(_xlfn.TEXTSPLIT(K128,"
"),
tbl_Lookup_DEIR[ID (DEIR Lookup)],
tbl_Lookup_DEIR[Uniclass PM Level 3 Classification (DEIR Lookup)],
"")),"")</f>
        <v/>
      </c>
      <c r="P128" s="78"/>
      <c r="Q128" s="101"/>
      <c r="R128" s="101"/>
      <c r="S128" s="102"/>
      <c r="T128" s="101"/>
      <c r="U128" s="101"/>
      <c r="V128" s="102"/>
      <c r="W128" s="101"/>
      <c r="X128" s="101"/>
      <c r="Y128" s="102"/>
      <c r="Z128" s="101"/>
      <c r="AA128" s="101"/>
      <c r="AB128" s="102"/>
      <c r="AC128" s="101"/>
      <c r="AD128" s="101"/>
      <c r="AE128" s="102"/>
      <c r="AF128" s="101"/>
      <c r="AG128" s="101"/>
      <c r="AH128" s="102"/>
      <c r="AI128" s="101"/>
      <c r="AJ128" s="101"/>
      <c r="AK128" s="102"/>
      <c r="AL128" s="101"/>
      <c r="AM128" s="101"/>
      <c r="AN128" s="102"/>
      <c r="AO128" s="101"/>
      <c r="AP128" s="101"/>
      <c r="AQ128" s="103"/>
    </row>
    <row r="129" spans="2:43" x14ac:dyDescent="0.35">
      <c r="B129" s="100" t="str" cm="1">
        <f t="array" aca="1" ref="B129" ca="1">_xlfn.TEXTAFTER(CELL("filename",A127),"]")</f>
        <v>09_TIDP</v>
      </c>
      <c r="C129" s="90" t="str" cm="1">
        <f t="array" ref="C129">tbL_Input_Project[Project Code]</f>
        <v>ABC1234</v>
      </c>
      <c r="D129" s="90" t="str">
        <f>INDEX(tbL_Input_Originator[],
MATCH("09_TIDP",tbL_Input_Originator[Worksheet]),
MATCH("Originator Code",tbL_Input_Originator[#Headers])
)</f>
        <v>TBC</v>
      </c>
      <c r="E129" s="87"/>
      <c r="F129" s="87"/>
      <c r="G129" s="87"/>
      <c r="H129" s="87"/>
      <c r="I129" s="87"/>
      <c r="J129" s="87"/>
      <c r="K129" s="94"/>
      <c r="L129" s="90" t="str">
        <f t="shared" si="4"/>
        <v/>
      </c>
      <c r="M129" s="90" t="str">
        <f t="shared" si="5"/>
        <v/>
      </c>
      <c r="N129" s="100" t="str" cm="1">
        <f t="array" ref="N129">IFERROR(_xlfn.TEXTJOIN("
",TRUE,_xlfn.XLOOKUP(_xlfn.TEXTSPLIT(K129,"
"),
tbl_Lookup_DEIR[ID (DEIR Lookup)],
tbl_Lookup_DEIR[Name (DEIR Lookup)],
"")),"")</f>
        <v/>
      </c>
      <c r="O129" s="100" t="str" cm="1">
        <f t="array" ref="O129">IFERROR(_xlfn.TEXTJOIN("
",TRUE,_xlfn.XLOOKUP(_xlfn.TEXTSPLIT(K129,"
"),
tbl_Lookup_DEIR[ID (DEIR Lookup)],
tbl_Lookup_DEIR[Uniclass PM Level 3 Classification (DEIR Lookup)],
"")),"")</f>
        <v/>
      </c>
      <c r="P129" s="78"/>
      <c r="Q129" s="101"/>
      <c r="R129" s="101"/>
      <c r="S129" s="102"/>
      <c r="T129" s="101"/>
      <c r="U129" s="101"/>
      <c r="V129" s="102"/>
      <c r="W129" s="101"/>
      <c r="X129" s="101"/>
      <c r="Y129" s="102"/>
      <c r="Z129" s="101"/>
      <c r="AA129" s="101"/>
      <c r="AB129" s="102"/>
      <c r="AC129" s="101"/>
      <c r="AD129" s="101"/>
      <c r="AE129" s="102"/>
      <c r="AF129" s="101"/>
      <c r="AG129" s="101"/>
      <c r="AH129" s="102"/>
      <c r="AI129" s="101"/>
      <c r="AJ129" s="101"/>
      <c r="AK129" s="102"/>
      <c r="AL129" s="101"/>
      <c r="AM129" s="101"/>
      <c r="AN129" s="102"/>
      <c r="AO129" s="101"/>
      <c r="AP129" s="101"/>
      <c r="AQ129" s="103"/>
    </row>
    <row r="130" spans="2:43" x14ac:dyDescent="0.35">
      <c r="B130" s="100" t="str" cm="1">
        <f t="array" aca="1" ref="B130" ca="1">_xlfn.TEXTAFTER(CELL("filename",A128),"]")</f>
        <v>09_TIDP</v>
      </c>
      <c r="C130" s="90" t="str" cm="1">
        <f t="array" ref="C130">tbL_Input_Project[Project Code]</f>
        <v>ABC1234</v>
      </c>
      <c r="D130" s="90" t="str">
        <f>INDEX(tbL_Input_Originator[],
MATCH("09_TIDP",tbL_Input_Originator[Worksheet]),
MATCH("Originator Code",tbL_Input_Originator[#Headers])
)</f>
        <v>TBC</v>
      </c>
      <c r="E130" s="87"/>
      <c r="F130" s="87"/>
      <c r="G130" s="87"/>
      <c r="H130" s="87"/>
      <c r="I130" s="87"/>
      <c r="J130" s="87"/>
      <c r="K130" s="94"/>
      <c r="L130" s="90" t="str">
        <f t="shared" si="4"/>
        <v/>
      </c>
      <c r="M130" s="90" t="str">
        <f t="shared" si="5"/>
        <v/>
      </c>
      <c r="N130" s="100" t="str" cm="1">
        <f t="array" ref="N130">IFERROR(_xlfn.TEXTJOIN("
",TRUE,_xlfn.XLOOKUP(_xlfn.TEXTSPLIT(K130,"
"),
tbl_Lookup_DEIR[ID (DEIR Lookup)],
tbl_Lookup_DEIR[Name (DEIR Lookup)],
"")),"")</f>
        <v/>
      </c>
      <c r="O130" s="100" t="str" cm="1">
        <f t="array" ref="O130">IFERROR(_xlfn.TEXTJOIN("
",TRUE,_xlfn.XLOOKUP(_xlfn.TEXTSPLIT(K130,"
"),
tbl_Lookup_DEIR[ID (DEIR Lookup)],
tbl_Lookup_DEIR[Uniclass PM Level 3 Classification (DEIR Lookup)],
"")),"")</f>
        <v/>
      </c>
      <c r="P130" s="78"/>
      <c r="Q130" s="101"/>
      <c r="R130" s="101"/>
      <c r="S130" s="102"/>
      <c r="T130" s="101"/>
      <c r="U130" s="101"/>
      <c r="V130" s="102"/>
      <c r="W130" s="101"/>
      <c r="X130" s="101"/>
      <c r="Y130" s="102"/>
      <c r="Z130" s="101"/>
      <c r="AA130" s="101"/>
      <c r="AB130" s="102"/>
      <c r="AC130" s="101"/>
      <c r="AD130" s="101"/>
      <c r="AE130" s="102"/>
      <c r="AF130" s="101"/>
      <c r="AG130" s="101"/>
      <c r="AH130" s="102"/>
      <c r="AI130" s="101"/>
      <c r="AJ130" s="101"/>
      <c r="AK130" s="102"/>
      <c r="AL130" s="101"/>
      <c r="AM130" s="101"/>
      <c r="AN130" s="102"/>
      <c r="AO130" s="101"/>
      <c r="AP130" s="101"/>
      <c r="AQ130" s="103"/>
    </row>
    <row r="131" spans="2:43" x14ac:dyDescent="0.35">
      <c r="B131" s="100" t="str" cm="1">
        <f t="array" aca="1" ref="B131" ca="1">_xlfn.TEXTAFTER(CELL("filename",A129),"]")</f>
        <v>09_TIDP</v>
      </c>
      <c r="C131" s="90" t="str" cm="1">
        <f t="array" ref="C131">tbL_Input_Project[Project Code]</f>
        <v>ABC1234</v>
      </c>
      <c r="D131" s="90" t="str">
        <f>INDEX(tbL_Input_Originator[],
MATCH("09_TIDP",tbL_Input_Originator[Worksheet]),
MATCH("Originator Code",tbL_Input_Originator[#Headers])
)</f>
        <v>TBC</v>
      </c>
      <c r="E131" s="87"/>
      <c r="F131" s="87"/>
      <c r="G131" s="87"/>
      <c r="H131" s="87"/>
      <c r="I131" s="87"/>
      <c r="J131" s="87"/>
      <c r="K131" s="94"/>
      <c r="L131" s="90" t="str">
        <f t="shared" si="4"/>
        <v/>
      </c>
      <c r="M131" s="90" t="str">
        <f t="shared" ref="M131:M162" si="6">IF(OR(ISBLANK(C131),ISBLANK(D131),ISBLANK(E131),ISBLANK(F131),ISBLANK(G131),ISBLANK(H131),ISBLANK(I131),ISBLANK(J131),ISBLANK(K131)),"",CONCATENATE(C131,"-",D131,"-",E131,"-",F131,"-",G131,"-",H131,"-",I131,"-",J131,""))</f>
        <v/>
      </c>
      <c r="N131" s="100" t="str" cm="1">
        <f t="array" ref="N131">IFERROR(_xlfn.TEXTJOIN("
",TRUE,_xlfn.XLOOKUP(_xlfn.TEXTSPLIT(K131,"
"),
tbl_Lookup_DEIR[ID (DEIR Lookup)],
tbl_Lookup_DEIR[Name (DEIR Lookup)],
"")),"")</f>
        <v/>
      </c>
      <c r="O131" s="100" t="str" cm="1">
        <f t="array" ref="O131">IFERROR(_xlfn.TEXTJOIN("
",TRUE,_xlfn.XLOOKUP(_xlfn.TEXTSPLIT(K131,"
"),
tbl_Lookup_DEIR[ID (DEIR Lookup)],
tbl_Lookup_DEIR[Uniclass PM Level 3 Classification (DEIR Lookup)],
"")),"")</f>
        <v/>
      </c>
      <c r="P131" s="78"/>
      <c r="Q131" s="101"/>
      <c r="R131" s="101"/>
      <c r="S131" s="102"/>
      <c r="T131" s="101"/>
      <c r="U131" s="101"/>
      <c r="V131" s="102"/>
      <c r="W131" s="101"/>
      <c r="X131" s="101"/>
      <c r="Y131" s="102"/>
      <c r="Z131" s="101"/>
      <c r="AA131" s="101"/>
      <c r="AB131" s="102"/>
      <c r="AC131" s="101"/>
      <c r="AD131" s="101"/>
      <c r="AE131" s="102"/>
      <c r="AF131" s="101"/>
      <c r="AG131" s="101"/>
      <c r="AH131" s="102"/>
      <c r="AI131" s="101"/>
      <c r="AJ131" s="101"/>
      <c r="AK131" s="102"/>
      <c r="AL131" s="101"/>
      <c r="AM131" s="101"/>
      <c r="AN131" s="102"/>
      <c r="AO131" s="101"/>
      <c r="AP131" s="101"/>
      <c r="AQ131" s="103"/>
    </row>
    <row r="132" spans="2:43" x14ac:dyDescent="0.35">
      <c r="B132" s="100" t="str" cm="1">
        <f t="array" aca="1" ref="B132" ca="1">_xlfn.TEXTAFTER(CELL("filename",A130),"]")</f>
        <v>09_TIDP</v>
      </c>
      <c r="C132" s="90" t="str" cm="1">
        <f t="array" ref="C132">tbL_Input_Project[Project Code]</f>
        <v>ABC1234</v>
      </c>
      <c r="D132" s="90" t="str">
        <f>INDEX(tbL_Input_Originator[],
MATCH("09_TIDP",tbL_Input_Originator[Worksheet]),
MATCH("Originator Code",tbL_Input_Originator[#Headers])
)</f>
        <v>TBC</v>
      </c>
      <c r="E132" s="87"/>
      <c r="F132" s="87"/>
      <c r="G132" s="87"/>
      <c r="H132" s="87"/>
      <c r="I132" s="87"/>
      <c r="J132" s="87"/>
      <c r="K132" s="94"/>
      <c r="L132" s="90" t="str">
        <f t="shared" ref="L132:L195" si="7">IF(OR(ISBLANK(C132),ISBLANK(D132),ISBLANK(E132),ISBLANK(F132),ISBLANK(G132),ISBLANK(H132),ISBLANK(I132)),"",CONCATENATE(C132,"-",D132,"-",E132,"-",F132,"-",G132,"-",H132,"-",I132))</f>
        <v/>
      </c>
      <c r="M132" s="90" t="str">
        <f t="shared" si="6"/>
        <v/>
      </c>
      <c r="N132" s="100" t="str" cm="1">
        <f t="array" ref="N132">IFERROR(_xlfn.TEXTJOIN("
",TRUE,_xlfn.XLOOKUP(_xlfn.TEXTSPLIT(K132,"
"),
tbl_Lookup_DEIR[ID (DEIR Lookup)],
tbl_Lookup_DEIR[Name (DEIR Lookup)],
"")),"")</f>
        <v/>
      </c>
      <c r="O132" s="100" t="str" cm="1">
        <f t="array" ref="O132">IFERROR(_xlfn.TEXTJOIN("
",TRUE,_xlfn.XLOOKUP(_xlfn.TEXTSPLIT(K132,"
"),
tbl_Lookup_DEIR[ID (DEIR Lookup)],
tbl_Lookup_DEIR[Uniclass PM Level 3 Classification (DEIR Lookup)],
"")),"")</f>
        <v/>
      </c>
      <c r="P132" s="78"/>
      <c r="Q132" s="101"/>
      <c r="R132" s="101"/>
      <c r="S132" s="102"/>
      <c r="T132" s="101"/>
      <c r="U132" s="101"/>
      <c r="V132" s="102"/>
      <c r="W132" s="101"/>
      <c r="X132" s="101"/>
      <c r="Y132" s="102"/>
      <c r="Z132" s="101"/>
      <c r="AA132" s="101"/>
      <c r="AB132" s="102"/>
      <c r="AC132" s="101"/>
      <c r="AD132" s="101"/>
      <c r="AE132" s="102"/>
      <c r="AF132" s="101"/>
      <c r="AG132" s="101"/>
      <c r="AH132" s="102"/>
      <c r="AI132" s="101"/>
      <c r="AJ132" s="101"/>
      <c r="AK132" s="102"/>
      <c r="AL132" s="101"/>
      <c r="AM132" s="101"/>
      <c r="AN132" s="102"/>
      <c r="AO132" s="101"/>
      <c r="AP132" s="101"/>
      <c r="AQ132" s="103"/>
    </row>
    <row r="133" spans="2:43" x14ac:dyDescent="0.35">
      <c r="B133" s="100" t="str" cm="1">
        <f t="array" aca="1" ref="B133" ca="1">_xlfn.TEXTAFTER(CELL("filename",A131),"]")</f>
        <v>09_TIDP</v>
      </c>
      <c r="C133" s="90" t="str" cm="1">
        <f t="array" ref="C133">tbL_Input_Project[Project Code]</f>
        <v>ABC1234</v>
      </c>
      <c r="D133" s="90" t="str">
        <f>INDEX(tbL_Input_Originator[],
MATCH("09_TIDP",tbL_Input_Originator[Worksheet]),
MATCH("Originator Code",tbL_Input_Originator[#Headers])
)</f>
        <v>TBC</v>
      </c>
      <c r="E133" s="87"/>
      <c r="F133" s="87"/>
      <c r="G133" s="87"/>
      <c r="H133" s="87"/>
      <c r="I133" s="87"/>
      <c r="J133" s="87"/>
      <c r="K133" s="94"/>
      <c r="L133" s="90" t="str">
        <f t="shared" si="7"/>
        <v/>
      </c>
      <c r="M133" s="90" t="str">
        <f t="shared" si="6"/>
        <v/>
      </c>
      <c r="N133" s="100" t="str" cm="1">
        <f t="array" ref="N133">IFERROR(_xlfn.TEXTJOIN("
",TRUE,_xlfn.XLOOKUP(_xlfn.TEXTSPLIT(K133,"
"),
tbl_Lookup_DEIR[ID (DEIR Lookup)],
tbl_Lookup_DEIR[Name (DEIR Lookup)],
"")),"")</f>
        <v/>
      </c>
      <c r="O133" s="100" t="str" cm="1">
        <f t="array" ref="O133">IFERROR(_xlfn.TEXTJOIN("
",TRUE,_xlfn.XLOOKUP(_xlfn.TEXTSPLIT(K133,"
"),
tbl_Lookup_DEIR[ID (DEIR Lookup)],
tbl_Lookup_DEIR[Uniclass PM Level 3 Classification (DEIR Lookup)],
"")),"")</f>
        <v/>
      </c>
      <c r="P133" s="78"/>
      <c r="Q133" s="101"/>
      <c r="R133" s="101"/>
      <c r="S133" s="102"/>
      <c r="T133" s="101"/>
      <c r="U133" s="101"/>
      <c r="V133" s="102"/>
      <c r="W133" s="101"/>
      <c r="X133" s="101"/>
      <c r="Y133" s="102"/>
      <c r="Z133" s="101"/>
      <c r="AA133" s="101"/>
      <c r="AB133" s="102"/>
      <c r="AC133" s="101"/>
      <c r="AD133" s="101"/>
      <c r="AE133" s="102"/>
      <c r="AF133" s="101"/>
      <c r="AG133" s="101"/>
      <c r="AH133" s="102"/>
      <c r="AI133" s="101"/>
      <c r="AJ133" s="101"/>
      <c r="AK133" s="102"/>
      <c r="AL133" s="101"/>
      <c r="AM133" s="101"/>
      <c r="AN133" s="102"/>
      <c r="AO133" s="101"/>
      <c r="AP133" s="101"/>
      <c r="AQ133" s="103"/>
    </row>
    <row r="134" spans="2:43" x14ac:dyDescent="0.35">
      <c r="B134" s="100" t="str" cm="1">
        <f t="array" aca="1" ref="B134" ca="1">_xlfn.TEXTAFTER(CELL("filename",A132),"]")</f>
        <v>09_TIDP</v>
      </c>
      <c r="C134" s="90" t="str" cm="1">
        <f t="array" ref="C134">tbL_Input_Project[Project Code]</f>
        <v>ABC1234</v>
      </c>
      <c r="D134" s="90" t="str">
        <f>INDEX(tbL_Input_Originator[],
MATCH("09_TIDP",tbL_Input_Originator[Worksheet]),
MATCH("Originator Code",tbL_Input_Originator[#Headers])
)</f>
        <v>TBC</v>
      </c>
      <c r="E134" s="87"/>
      <c r="F134" s="87"/>
      <c r="G134" s="87"/>
      <c r="H134" s="87"/>
      <c r="I134" s="87"/>
      <c r="J134" s="87"/>
      <c r="K134" s="94"/>
      <c r="L134" s="90" t="str">
        <f t="shared" si="7"/>
        <v/>
      </c>
      <c r="M134" s="90" t="str">
        <f t="shared" si="6"/>
        <v/>
      </c>
      <c r="N134" s="100" t="str" cm="1">
        <f t="array" ref="N134">IFERROR(_xlfn.TEXTJOIN("
",TRUE,_xlfn.XLOOKUP(_xlfn.TEXTSPLIT(K134,"
"),
tbl_Lookup_DEIR[ID (DEIR Lookup)],
tbl_Lookup_DEIR[Name (DEIR Lookup)],
"")),"")</f>
        <v/>
      </c>
      <c r="O134" s="100" t="str" cm="1">
        <f t="array" ref="O134">IFERROR(_xlfn.TEXTJOIN("
",TRUE,_xlfn.XLOOKUP(_xlfn.TEXTSPLIT(K134,"
"),
tbl_Lookup_DEIR[ID (DEIR Lookup)],
tbl_Lookup_DEIR[Uniclass PM Level 3 Classification (DEIR Lookup)],
"")),"")</f>
        <v/>
      </c>
      <c r="P134" s="78"/>
      <c r="Q134" s="101"/>
      <c r="R134" s="101"/>
      <c r="S134" s="102"/>
      <c r="T134" s="101"/>
      <c r="U134" s="101"/>
      <c r="V134" s="102"/>
      <c r="W134" s="101"/>
      <c r="X134" s="101"/>
      <c r="Y134" s="102"/>
      <c r="Z134" s="101"/>
      <c r="AA134" s="101"/>
      <c r="AB134" s="102"/>
      <c r="AC134" s="101"/>
      <c r="AD134" s="101"/>
      <c r="AE134" s="102"/>
      <c r="AF134" s="101"/>
      <c r="AG134" s="101"/>
      <c r="AH134" s="102"/>
      <c r="AI134" s="101"/>
      <c r="AJ134" s="101"/>
      <c r="AK134" s="102"/>
      <c r="AL134" s="101"/>
      <c r="AM134" s="101"/>
      <c r="AN134" s="102"/>
      <c r="AO134" s="101"/>
      <c r="AP134" s="101"/>
      <c r="AQ134" s="103"/>
    </row>
    <row r="135" spans="2:43" x14ac:dyDescent="0.35">
      <c r="B135" s="100" t="str" cm="1">
        <f t="array" aca="1" ref="B135" ca="1">_xlfn.TEXTAFTER(CELL("filename",A133),"]")</f>
        <v>09_TIDP</v>
      </c>
      <c r="C135" s="90" t="str" cm="1">
        <f t="array" ref="C135">tbL_Input_Project[Project Code]</f>
        <v>ABC1234</v>
      </c>
      <c r="D135" s="90" t="str">
        <f>INDEX(tbL_Input_Originator[],
MATCH("09_TIDP",tbL_Input_Originator[Worksheet]),
MATCH("Originator Code",tbL_Input_Originator[#Headers])
)</f>
        <v>TBC</v>
      </c>
      <c r="E135" s="87"/>
      <c r="F135" s="87"/>
      <c r="G135" s="87"/>
      <c r="H135" s="87"/>
      <c r="I135" s="87"/>
      <c r="J135" s="87"/>
      <c r="K135" s="94"/>
      <c r="L135" s="90" t="str">
        <f t="shared" si="7"/>
        <v/>
      </c>
      <c r="M135" s="90" t="str">
        <f t="shared" si="6"/>
        <v/>
      </c>
      <c r="N135" s="100" t="str" cm="1">
        <f t="array" ref="N135">IFERROR(_xlfn.TEXTJOIN("
",TRUE,_xlfn.XLOOKUP(_xlfn.TEXTSPLIT(K135,"
"),
tbl_Lookup_DEIR[ID (DEIR Lookup)],
tbl_Lookup_DEIR[Name (DEIR Lookup)],
"")),"")</f>
        <v/>
      </c>
      <c r="O135" s="100" t="str" cm="1">
        <f t="array" ref="O135">IFERROR(_xlfn.TEXTJOIN("
",TRUE,_xlfn.XLOOKUP(_xlfn.TEXTSPLIT(K135,"
"),
tbl_Lookup_DEIR[ID (DEIR Lookup)],
tbl_Lookup_DEIR[Uniclass PM Level 3 Classification (DEIR Lookup)],
"")),"")</f>
        <v/>
      </c>
      <c r="P135" s="78"/>
      <c r="Q135" s="101"/>
      <c r="R135" s="101"/>
      <c r="S135" s="102"/>
      <c r="T135" s="101"/>
      <c r="U135" s="101"/>
      <c r="V135" s="102"/>
      <c r="W135" s="101"/>
      <c r="X135" s="101"/>
      <c r="Y135" s="102"/>
      <c r="Z135" s="101"/>
      <c r="AA135" s="101"/>
      <c r="AB135" s="102"/>
      <c r="AC135" s="101"/>
      <c r="AD135" s="101"/>
      <c r="AE135" s="102"/>
      <c r="AF135" s="101"/>
      <c r="AG135" s="101"/>
      <c r="AH135" s="102"/>
      <c r="AI135" s="101"/>
      <c r="AJ135" s="101"/>
      <c r="AK135" s="102"/>
      <c r="AL135" s="101"/>
      <c r="AM135" s="101"/>
      <c r="AN135" s="102"/>
      <c r="AO135" s="101"/>
      <c r="AP135" s="101"/>
      <c r="AQ135" s="103"/>
    </row>
    <row r="136" spans="2:43" x14ac:dyDescent="0.35">
      <c r="B136" s="100" t="str" cm="1">
        <f t="array" aca="1" ref="B136" ca="1">_xlfn.TEXTAFTER(CELL("filename",A134),"]")</f>
        <v>09_TIDP</v>
      </c>
      <c r="C136" s="90" t="str" cm="1">
        <f t="array" ref="C136">tbL_Input_Project[Project Code]</f>
        <v>ABC1234</v>
      </c>
      <c r="D136" s="90" t="str">
        <f>INDEX(tbL_Input_Originator[],
MATCH("09_TIDP",tbL_Input_Originator[Worksheet]),
MATCH("Originator Code",tbL_Input_Originator[#Headers])
)</f>
        <v>TBC</v>
      </c>
      <c r="E136" s="87"/>
      <c r="F136" s="87"/>
      <c r="G136" s="87"/>
      <c r="H136" s="87"/>
      <c r="I136" s="87"/>
      <c r="J136" s="87"/>
      <c r="K136" s="94"/>
      <c r="L136" s="90" t="str">
        <f t="shared" si="7"/>
        <v/>
      </c>
      <c r="M136" s="90" t="str">
        <f t="shared" si="6"/>
        <v/>
      </c>
      <c r="N136" s="100" t="str" cm="1">
        <f t="array" ref="N136">IFERROR(_xlfn.TEXTJOIN("
",TRUE,_xlfn.XLOOKUP(_xlfn.TEXTSPLIT(K136,"
"),
tbl_Lookup_DEIR[ID (DEIR Lookup)],
tbl_Lookup_DEIR[Name (DEIR Lookup)],
"")),"")</f>
        <v/>
      </c>
      <c r="O136" s="100" t="str" cm="1">
        <f t="array" ref="O136">IFERROR(_xlfn.TEXTJOIN("
",TRUE,_xlfn.XLOOKUP(_xlfn.TEXTSPLIT(K136,"
"),
tbl_Lookup_DEIR[ID (DEIR Lookup)],
tbl_Lookup_DEIR[Uniclass PM Level 3 Classification (DEIR Lookup)],
"")),"")</f>
        <v/>
      </c>
      <c r="P136" s="78"/>
      <c r="Q136" s="101"/>
      <c r="R136" s="101"/>
      <c r="S136" s="102"/>
      <c r="T136" s="101"/>
      <c r="U136" s="101"/>
      <c r="V136" s="102"/>
      <c r="W136" s="101"/>
      <c r="X136" s="101"/>
      <c r="Y136" s="102"/>
      <c r="Z136" s="101"/>
      <c r="AA136" s="101"/>
      <c r="AB136" s="102"/>
      <c r="AC136" s="101"/>
      <c r="AD136" s="101"/>
      <c r="AE136" s="102"/>
      <c r="AF136" s="101"/>
      <c r="AG136" s="101"/>
      <c r="AH136" s="102"/>
      <c r="AI136" s="101"/>
      <c r="AJ136" s="101"/>
      <c r="AK136" s="102"/>
      <c r="AL136" s="101"/>
      <c r="AM136" s="101"/>
      <c r="AN136" s="102"/>
      <c r="AO136" s="101"/>
      <c r="AP136" s="101"/>
      <c r="AQ136" s="103"/>
    </row>
    <row r="137" spans="2:43" x14ac:dyDescent="0.35">
      <c r="B137" s="100" t="str" cm="1">
        <f t="array" aca="1" ref="B137" ca="1">_xlfn.TEXTAFTER(CELL("filename",A135),"]")</f>
        <v>09_TIDP</v>
      </c>
      <c r="C137" s="90" t="str" cm="1">
        <f t="array" ref="C137">tbL_Input_Project[Project Code]</f>
        <v>ABC1234</v>
      </c>
      <c r="D137" s="90" t="str">
        <f>INDEX(tbL_Input_Originator[],
MATCH("09_TIDP",tbL_Input_Originator[Worksheet]),
MATCH("Originator Code",tbL_Input_Originator[#Headers])
)</f>
        <v>TBC</v>
      </c>
      <c r="E137" s="87"/>
      <c r="F137" s="87"/>
      <c r="G137" s="87"/>
      <c r="H137" s="87"/>
      <c r="I137" s="87"/>
      <c r="J137" s="87"/>
      <c r="K137" s="94"/>
      <c r="L137" s="90" t="str">
        <f t="shared" si="7"/>
        <v/>
      </c>
      <c r="M137" s="90" t="str">
        <f t="shared" si="6"/>
        <v/>
      </c>
      <c r="N137" s="100" t="str" cm="1">
        <f t="array" ref="N137">IFERROR(_xlfn.TEXTJOIN("
",TRUE,_xlfn.XLOOKUP(_xlfn.TEXTSPLIT(K137,"
"),
tbl_Lookup_DEIR[ID (DEIR Lookup)],
tbl_Lookup_DEIR[Name (DEIR Lookup)],
"")),"")</f>
        <v/>
      </c>
      <c r="O137" s="100" t="str" cm="1">
        <f t="array" ref="O137">IFERROR(_xlfn.TEXTJOIN("
",TRUE,_xlfn.XLOOKUP(_xlfn.TEXTSPLIT(K137,"
"),
tbl_Lookup_DEIR[ID (DEIR Lookup)],
tbl_Lookup_DEIR[Uniclass PM Level 3 Classification (DEIR Lookup)],
"")),"")</f>
        <v/>
      </c>
      <c r="P137" s="78"/>
      <c r="Q137" s="101"/>
      <c r="R137" s="101"/>
      <c r="S137" s="102"/>
      <c r="T137" s="101"/>
      <c r="U137" s="101"/>
      <c r="V137" s="102"/>
      <c r="W137" s="101"/>
      <c r="X137" s="101"/>
      <c r="Y137" s="102"/>
      <c r="Z137" s="101"/>
      <c r="AA137" s="101"/>
      <c r="AB137" s="102"/>
      <c r="AC137" s="101"/>
      <c r="AD137" s="101"/>
      <c r="AE137" s="102"/>
      <c r="AF137" s="101"/>
      <c r="AG137" s="101"/>
      <c r="AH137" s="102"/>
      <c r="AI137" s="101"/>
      <c r="AJ137" s="101"/>
      <c r="AK137" s="102"/>
      <c r="AL137" s="101"/>
      <c r="AM137" s="101"/>
      <c r="AN137" s="102"/>
      <c r="AO137" s="101"/>
      <c r="AP137" s="101"/>
      <c r="AQ137" s="103"/>
    </row>
    <row r="138" spans="2:43" x14ac:dyDescent="0.35">
      <c r="B138" s="100" t="str" cm="1">
        <f t="array" aca="1" ref="B138" ca="1">_xlfn.TEXTAFTER(CELL("filename",A136),"]")</f>
        <v>09_TIDP</v>
      </c>
      <c r="C138" s="90" t="str" cm="1">
        <f t="array" ref="C138">tbL_Input_Project[Project Code]</f>
        <v>ABC1234</v>
      </c>
      <c r="D138" s="90" t="str">
        <f>INDEX(tbL_Input_Originator[],
MATCH("09_TIDP",tbL_Input_Originator[Worksheet]),
MATCH("Originator Code",tbL_Input_Originator[#Headers])
)</f>
        <v>TBC</v>
      </c>
      <c r="E138" s="87"/>
      <c r="F138" s="87"/>
      <c r="G138" s="87"/>
      <c r="H138" s="87"/>
      <c r="I138" s="87"/>
      <c r="J138" s="87"/>
      <c r="K138" s="94"/>
      <c r="L138" s="90" t="str">
        <f t="shared" si="7"/>
        <v/>
      </c>
      <c r="M138" s="90" t="str">
        <f t="shared" si="6"/>
        <v/>
      </c>
      <c r="N138" s="100" t="str" cm="1">
        <f t="array" ref="N138">IFERROR(_xlfn.TEXTJOIN("
",TRUE,_xlfn.XLOOKUP(_xlfn.TEXTSPLIT(K138,"
"),
tbl_Lookup_DEIR[ID (DEIR Lookup)],
tbl_Lookup_DEIR[Name (DEIR Lookup)],
"")),"")</f>
        <v/>
      </c>
      <c r="O138" s="100" t="str" cm="1">
        <f t="array" ref="O138">IFERROR(_xlfn.TEXTJOIN("
",TRUE,_xlfn.XLOOKUP(_xlfn.TEXTSPLIT(K138,"
"),
tbl_Lookup_DEIR[ID (DEIR Lookup)],
tbl_Lookup_DEIR[Uniclass PM Level 3 Classification (DEIR Lookup)],
"")),"")</f>
        <v/>
      </c>
      <c r="P138" s="78"/>
      <c r="Q138" s="101"/>
      <c r="R138" s="101"/>
      <c r="S138" s="102"/>
      <c r="T138" s="101"/>
      <c r="U138" s="101"/>
      <c r="V138" s="102"/>
      <c r="W138" s="101"/>
      <c r="X138" s="101"/>
      <c r="Y138" s="102"/>
      <c r="Z138" s="101"/>
      <c r="AA138" s="101"/>
      <c r="AB138" s="102"/>
      <c r="AC138" s="101"/>
      <c r="AD138" s="101"/>
      <c r="AE138" s="102"/>
      <c r="AF138" s="101"/>
      <c r="AG138" s="101"/>
      <c r="AH138" s="102"/>
      <c r="AI138" s="101"/>
      <c r="AJ138" s="101"/>
      <c r="AK138" s="102"/>
      <c r="AL138" s="101"/>
      <c r="AM138" s="101"/>
      <c r="AN138" s="102"/>
      <c r="AO138" s="101"/>
      <c r="AP138" s="101"/>
      <c r="AQ138" s="103"/>
    </row>
    <row r="139" spans="2:43" x14ac:dyDescent="0.35">
      <c r="B139" s="100" t="str" cm="1">
        <f t="array" aca="1" ref="B139" ca="1">_xlfn.TEXTAFTER(CELL("filename",A137),"]")</f>
        <v>09_TIDP</v>
      </c>
      <c r="C139" s="90" t="str" cm="1">
        <f t="array" ref="C139">tbL_Input_Project[Project Code]</f>
        <v>ABC1234</v>
      </c>
      <c r="D139" s="90" t="str">
        <f>INDEX(tbL_Input_Originator[],
MATCH("09_TIDP",tbL_Input_Originator[Worksheet]),
MATCH("Originator Code",tbL_Input_Originator[#Headers])
)</f>
        <v>TBC</v>
      </c>
      <c r="E139" s="87"/>
      <c r="F139" s="87"/>
      <c r="G139" s="87"/>
      <c r="H139" s="87"/>
      <c r="I139" s="87"/>
      <c r="J139" s="87"/>
      <c r="K139" s="94"/>
      <c r="L139" s="90" t="str">
        <f t="shared" si="7"/>
        <v/>
      </c>
      <c r="M139" s="90" t="str">
        <f t="shared" si="6"/>
        <v/>
      </c>
      <c r="N139" s="100" t="str" cm="1">
        <f t="array" ref="N139">IFERROR(_xlfn.TEXTJOIN("
",TRUE,_xlfn.XLOOKUP(_xlfn.TEXTSPLIT(K139,"
"),
tbl_Lookup_DEIR[ID (DEIR Lookup)],
tbl_Lookup_DEIR[Name (DEIR Lookup)],
"")),"")</f>
        <v/>
      </c>
      <c r="O139" s="100" t="str" cm="1">
        <f t="array" ref="O139">IFERROR(_xlfn.TEXTJOIN("
",TRUE,_xlfn.XLOOKUP(_xlfn.TEXTSPLIT(K139,"
"),
tbl_Lookup_DEIR[ID (DEIR Lookup)],
tbl_Lookup_DEIR[Uniclass PM Level 3 Classification (DEIR Lookup)],
"")),"")</f>
        <v/>
      </c>
      <c r="P139" s="78"/>
      <c r="Q139" s="101"/>
      <c r="R139" s="101"/>
      <c r="S139" s="102"/>
      <c r="T139" s="101"/>
      <c r="U139" s="101"/>
      <c r="V139" s="102"/>
      <c r="W139" s="101"/>
      <c r="X139" s="101"/>
      <c r="Y139" s="102"/>
      <c r="Z139" s="101"/>
      <c r="AA139" s="101"/>
      <c r="AB139" s="102"/>
      <c r="AC139" s="101"/>
      <c r="AD139" s="101"/>
      <c r="AE139" s="102"/>
      <c r="AF139" s="101"/>
      <c r="AG139" s="101"/>
      <c r="AH139" s="102"/>
      <c r="AI139" s="101"/>
      <c r="AJ139" s="101"/>
      <c r="AK139" s="102"/>
      <c r="AL139" s="101"/>
      <c r="AM139" s="101"/>
      <c r="AN139" s="102"/>
      <c r="AO139" s="101"/>
      <c r="AP139" s="101"/>
      <c r="AQ139" s="103"/>
    </row>
    <row r="140" spans="2:43" x14ac:dyDescent="0.35">
      <c r="B140" s="100" t="str" cm="1">
        <f t="array" aca="1" ref="B140" ca="1">_xlfn.TEXTAFTER(CELL("filename",A138),"]")</f>
        <v>09_TIDP</v>
      </c>
      <c r="C140" s="90" t="str" cm="1">
        <f t="array" ref="C140">tbL_Input_Project[Project Code]</f>
        <v>ABC1234</v>
      </c>
      <c r="D140" s="90" t="str">
        <f>INDEX(tbL_Input_Originator[],
MATCH("09_TIDP",tbL_Input_Originator[Worksheet]),
MATCH("Originator Code",tbL_Input_Originator[#Headers])
)</f>
        <v>TBC</v>
      </c>
      <c r="E140" s="87"/>
      <c r="F140" s="87"/>
      <c r="G140" s="87"/>
      <c r="H140" s="87"/>
      <c r="I140" s="87"/>
      <c r="J140" s="87"/>
      <c r="K140" s="94"/>
      <c r="L140" s="90" t="str">
        <f t="shared" si="7"/>
        <v/>
      </c>
      <c r="M140" s="90" t="str">
        <f t="shared" si="6"/>
        <v/>
      </c>
      <c r="N140" s="100" t="str" cm="1">
        <f t="array" ref="N140">IFERROR(_xlfn.TEXTJOIN("
",TRUE,_xlfn.XLOOKUP(_xlfn.TEXTSPLIT(K140,"
"),
tbl_Lookup_DEIR[ID (DEIR Lookup)],
tbl_Lookup_DEIR[Name (DEIR Lookup)],
"")),"")</f>
        <v/>
      </c>
      <c r="O140" s="100" t="str" cm="1">
        <f t="array" ref="O140">IFERROR(_xlfn.TEXTJOIN("
",TRUE,_xlfn.XLOOKUP(_xlfn.TEXTSPLIT(K140,"
"),
tbl_Lookup_DEIR[ID (DEIR Lookup)],
tbl_Lookup_DEIR[Uniclass PM Level 3 Classification (DEIR Lookup)],
"")),"")</f>
        <v/>
      </c>
      <c r="P140" s="78"/>
      <c r="Q140" s="101"/>
      <c r="R140" s="101"/>
      <c r="S140" s="102"/>
      <c r="T140" s="101"/>
      <c r="U140" s="101"/>
      <c r="V140" s="102"/>
      <c r="W140" s="101"/>
      <c r="X140" s="101"/>
      <c r="Y140" s="102"/>
      <c r="Z140" s="101"/>
      <c r="AA140" s="101"/>
      <c r="AB140" s="102"/>
      <c r="AC140" s="101"/>
      <c r="AD140" s="101"/>
      <c r="AE140" s="102"/>
      <c r="AF140" s="101"/>
      <c r="AG140" s="101"/>
      <c r="AH140" s="102"/>
      <c r="AI140" s="101"/>
      <c r="AJ140" s="101"/>
      <c r="AK140" s="102"/>
      <c r="AL140" s="101"/>
      <c r="AM140" s="101"/>
      <c r="AN140" s="102"/>
      <c r="AO140" s="101"/>
      <c r="AP140" s="101"/>
      <c r="AQ140" s="103"/>
    </row>
    <row r="141" spans="2:43" x14ac:dyDescent="0.35">
      <c r="B141" s="100" t="str" cm="1">
        <f t="array" aca="1" ref="B141" ca="1">_xlfn.TEXTAFTER(CELL("filename",A139),"]")</f>
        <v>09_TIDP</v>
      </c>
      <c r="C141" s="90" t="str" cm="1">
        <f t="array" ref="C141">tbL_Input_Project[Project Code]</f>
        <v>ABC1234</v>
      </c>
      <c r="D141" s="90" t="str">
        <f>INDEX(tbL_Input_Originator[],
MATCH("09_TIDP",tbL_Input_Originator[Worksheet]),
MATCH("Originator Code",tbL_Input_Originator[#Headers])
)</f>
        <v>TBC</v>
      </c>
      <c r="E141" s="87"/>
      <c r="F141" s="87"/>
      <c r="G141" s="87"/>
      <c r="H141" s="87"/>
      <c r="I141" s="87"/>
      <c r="J141" s="87"/>
      <c r="K141" s="94"/>
      <c r="L141" s="90" t="str">
        <f t="shared" si="7"/>
        <v/>
      </c>
      <c r="M141" s="90" t="str">
        <f t="shared" si="6"/>
        <v/>
      </c>
      <c r="N141" s="100" t="str" cm="1">
        <f t="array" ref="N141">IFERROR(_xlfn.TEXTJOIN("
",TRUE,_xlfn.XLOOKUP(_xlfn.TEXTSPLIT(K141,"
"),
tbl_Lookup_DEIR[ID (DEIR Lookup)],
tbl_Lookup_DEIR[Name (DEIR Lookup)],
"")),"")</f>
        <v/>
      </c>
      <c r="O141" s="100" t="str" cm="1">
        <f t="array" ref="O141">IFERROR(_xlfn.TEXTJOIN("
",TRUE,_xlfn.XLOOKUP(_xlfn.TEXTSPLIT(K141,"
"),
tbl_Lookup_DEIR[ID (DEIR Lookup)],
tbl_Lookup_DEIR[Uniclass PM Level 3 Classification (DEIR Lookup)],
"")),"")</f>
        <v/>
      </c>
      <c r="P141" s="78"/>
      <c r="Q141" s="101"/>
      <c r="R141" s="101"/>
      <c r="S141" s="102"/>
      <c r="T141" s="101"/>
      <c r="U141" s="101"/>
      <c r="V141" s="102"/>
      <c r="W141" s="101"/>
      <c r="X141" s="101"/>
      <c r="Y141" s="102"/>
      <c r="Z141" s="101"/>
      <c r="AA141" s="101"/>
      <c r="AB141" s="102"/>
      <c r="AC141" s="101"/>
      <c r="AD141" s="101"/>
      <c r="AE141" s="102"/>
      <c r="AF141" s="101"/>
      <c r="AG141" s="101"/>
      <c r="AH141" s="102"/>
      <c r="AI141" s="101"/>
      <c r="AJ141" s="101"/>
      <c r="AK141" s="102"/>
      <c r="AL141" s="101"/>
      <c r="AM141" s="101"/>
      <c r="AN141" s="102"/>
      <c r="AO141" s="101"/>
      <c r="AP141" s="101"/>
      <c r="AQ141" s="103"/>
    </row>
    <row r="142" spans="2:43" x14ac:dyDescent="0.35">
      <c r="B142" s="100" t="str" cm="1">
        <f t="array" aca="1" ref="B142" ca="1">_xlfn.TEXTAFTER(CELL("filename",A140),"]")</f>
        <v>09_TIDP</v>
      </c>
      <c r="C142" s="90" t="str" cm="1">
        <f t="array" ref="C142">tbL_Input_Project[Project Code]</f>
        <v>ABC1234</v>
      </c>
      <c r="D142" s="90" t="str">
        <f>INDEX(tbL_Input_Originator[],
MATCH("09_TIDP",tbL_Input_Originator[Worksheet]),
MATCH("Originator Code",tbL_Input_Originator[#Headers])
)</f>
        <v>TBC</v>
      </c>
      <c r="E142" s="87"/>
      <c r="F142" s="87"/>
      <c r="G142" s="87"/>
      <c r="H142" s="87"/>
      <c r="I142" s="87"/>
      <c r="J142" s="87"/>
      <c r="K142" s="94"/>
      <c r="L142" s="90" t="str">
        <f t="shared" si="7"/>
        <v/>
      </c>
      <c r="M142" s="90" t="str">
        <f t="shared" si="6"/>
        <v/>
      </c>
      <c r="N142" s="100" t="str" cm="1">
        <f t="array" ref="N142">IFERROR(_xlfn.TEXTJOIN("
",TRUE,_xlfn.XLOOKUP(_xlfn.TEXTSPLIT(K142,"
"),
tbl_Lookup_DEIR[ID (DEIR Lookup)],
tbl_Lookup_DEIR[Name (DEIR Lookup)],
"")),"")</f>
        <v/>
      </c>
      <c r="O142" s="100" t="str" cm="1">
        <f t="array" ref="O142">IFERROR(_xlfn.TEXTJOIN("
",TRUE,_xlfn.XLOOKUP(_xlfn.TEXTSPLIT(K142,"
"),
tbl_Lookup_DEIR[ID (DEIR Lookup)],
tbl_Lookup_DEIR[Uniclass PM Level 3 Classification (DEIR Lookup)],
"")),"")</f>
        <v/>
      </c>
      <c r="P142" s="78"/>
      <c r="Q142" s="101"/>
      <c r="R142" s="101"/>
      <c r="S142" s="102"/>
      <c r="T142" s="101"/>
      <c r="U142" s="101"/>
      <c r="V142" s="102"/>
      <c r="W142" s="101"/>
      <c r="X142" s="101"/>
      <c r="Y142" s="102"/>
      <c r="Z142" s="101"/>
      <c r="AA142" s="101"/>
      <c r="AB142" s="102"/>
      <c r="AC142" s="101"/>
      <c r="AD142" s="101"/>
      <c r="AE142" s="102"/>
      <c r="AF142" s="101"/>
      <c r="AG142" s="101"/>
      <c r="AH142" s="102"/>
      <c r="AI142" s="101"/>
      <c r="AJ142" s="101"/>
      <c r="AK142" s="102"/>
      <c r="AL142" s="101"/>
      <c r="AM142" s="101"/>
      <c r="AN142" s="102"/>
      <c r="AO142" s="101"/>
      <c r="AP142" s="101"/>
      <c r="AQ142" s="103"/>
    </row>
    <row r="143" spans="2:43" x14ac:dyDescent="0.35">
      <c r="B143" s="100" t="str" cm="1">
        <f t="array" aca="1" ref="B143" ca="1">_xlfn.TEXTAFTER(CELL("filename",A141),"]")</f>
        <v>09_TIDP</v>
      </c>
      <c r="C143" s="90" t="str" cm="1">
        <f t="array" ref="C143">tbL_Input_Project[Project Code]</f>
        <v>ABC1234</v>
      </c>
      <c r="D143" s="90" t="str">
        <f>INDEX(tbL_Input_Originator[],
MATCH("09_TIDP",tbL_Input_Originator[Worksheet]),
MATCH("Originator Code",tbL_Input_Originator[#Headers])
)</f>
        <v>TBC</v>
      </c>
      <c r="E143" s="87"/>
      <c r="F143" s="87"/>
      <c r="G143" s="87"/>
      <c r="H143" s="87"/>
      <c r="I143" s="87"/>
      <c r="J143" s="87"/>
      <c r="K143" s="94"/>
      <c r="L143" s="90" t="str">
        <f t="shared" si="7"/>
        <v/>
      </c>
      <c r="M143" s="90" t="str">
        <f t="shared" si="6"/>
        <v/>
      </c>
      <c r="N143" s="100" t="str" cm="1">
        <f t="array" ref="N143">IFERROR(_xlfn.TEXTJOIN("
",TRUE,_xlfn.XLOOKUP(_xlfn.TEXTSPLIT(K143,"
"),
tbl_Lookup_DEIR[ID (DEIR Lookup)],
tbl_Lookup_DEIR[Name (DEIR Lookup)],
"")),"")</f>
        <v/>
      </c>
      <c r="O143" s="100" t="str" cm="1">
        <f t="array" ref="O143">IFERROR(_xlfn.TEXTJOIN("
",TRUE,_xlfn.XLOOKUP(_xlfn.TEXTSPLIT(K143,"
"),
tbl_Lookup_DEIR[ID (DEIR Lookup)],
tbl_Lookup_DEIR[Uniclass PM Level 3 Classification (DEIR Lookup)],
"")),"")</f>
        <v/>
      </c>
      <c r="P143" s="78"/>
      <c r="Q143" s="101"/>
      <c r="R143" s="101"/>
      <c r="S143" s="102"/>
      <c r="T143" s="101"/>
      <c r="U143" s="101"/>
      <c r="V143" s="102"/>
      <c r="W143" s="101"/>
      <c r="X143" s="101"/>
      <c r="Y143" s="102"/>
      <c r="Z143" s="101"/>
      <c r="AA143" s="101"/>
      <c r="AB143" s="102"/>
      <c r="AC143" s="101"/>
      <c r="AD143" s="101"/>
      <c r="AE143" s="102"/>
      <c r="AF143" s="101"/>
      <c r="AG143" s="101"/>
      <c r="AH143" s="102"/>
      <c r="AI143" s="101"/>
      <c r="AJ143" s="101"/>
      <c r="AK143" s="102"/>
      <c r="AL143" s="101"/>
      <c r="AM143" s="101"/>
      <c r="AN143" s="102"/>
      <c r="AO143" s="101"/>
      <c r="AP143" s="101"/>
      <c r="AQ143" s="103"/>
    </row>
    <row r="144" spans="2:43" x14ac:dyDescent="0.35">
      <c r="B144" s="100" t="str" cm="1">
        <f t="array" aca="1" ref="B144" ca="1">_xlfn.TEXTAFTER(CELL("filename",A142),"]")</f>
        <v>09_TIDP</v>
      </c>
      <c r="C144" s="90" t="str" cm="1">
        <f t="array" ref="C144">tbL_Input_Project[Project Code]</f>
        <v>ABC1234</v>
      </c>
      <c r="D144" s="90" t="str">
        <f>INDEX(tbL_Input_Originator[],
MATCH("09_TIDP",tbL_Input_Originator[Worksheet]),
MATCH("Originator Code",tbL_Input_Originator[#Headers])
)</f>
        <v>TBC</v>
      </c>
      <c r="E144" s="87"/>
      <c r="F144" s="87"/>
      <c r="G144" s="87"/>
      <c r="H144" s="87"/>
      <c r="I144" s="87"/>
      <c r="J144" s="87"/>
      <c r="K144" s="94"/>
      <c r="L144" s="90" t="str">
        <f t="shared" si="7"/>
        <v/>
      </c>
      <c r="M144" s="90" t="str">
        <f t="shared" si="6"/>
        <v/>
      </c>
      <c r="N144" s="100" t="str" cm="1">
        <f t="array" ref="N144">IFERROR(_xlfn.TEXTJOIN("
",TRUE,_xlfn.XLOOKUP(_xlfn.TEXTSPLIT(K144,"
"),
tbl_Lookup_DEIR[ID (DEIR Lookup)],
tbl_Lookup_DEIR[Name (DEIR Lookup)],
"")),"")</f>
        <v/>
      </c>
      <c r="O144" s="100" t="str" cm="1">
        <f t="array" ref="O144">IFERROR(_xlfn.TEXTJOIN("
",TRUE,_xlfn.XLOOKUP(_xlfn.TEXTSPLIT(K144,"
"),
tbl_Lookup_DEIR[ID (DEIR Lookup)],
tbl_Lookup_DEIR[Uniclass PM Level 3 Classification (DEIR Lookup)],
"")),"")</f>
        <v/>
      </c>
      <c r="P144" s="78"/>
      <c r="Q144" s="101"/>
      <c r="R144" s="101"/>
      <c r="S144" s="102"/>
      <c r="T144" s="101"/>
      <c r="U144" s="101"/>
      <c r="V144" s="102"/>
      <c r="W144" s="101"/>
      <c r="X144" s="101"/>
      <c r="Y144" s="102"/>
      <c r="Z144" s="101"/>
      <c r="AA144" s="101"/>
      <c r="AB144" s="102"/>
      <c r="AC144" s="101"/>
      <c r="AD144" s="101"/>
      <c r="AE144" s="102"/>
      <c r="AF144" s="101"/>
      <c r="AG144" s="101"/>
      <c r="AH144" s="102"/>
      <c r="AI144" s="101"/>
      <c r="AJ144" s="101"/>
      <c r="AK144" s="102"/>
      <c r="AL144" s="101"/>
      <c r="AM144" s="101"/>
      <c r="AN144" s="102"/>
      <c r="AO144" s="101"/>
      <c r="AP144" s="101"/>
      <c r="AQ144" s="103"/>
    </row>
    <row r="145" spans="2:43" x14ac:dyDescent="0.35">
      <c r="B145" s="100" t="str" cm="1">
        <f t="array" aca="1" ref="B145" ca="1">_xlfn.TEXTAFTER(CELL("filename",A143),"]")</f>
        <v>09_TIDP</v>
      </c>
      <c r="C145" s="90" t="str" cm="1">
        <f t="array" ref="C145">tbL_Input_Project[Project Code]</f>
        <v>ABC1234</v>
      </c>
      <c r="D145" s="90" t="str">
        <f>INDEX(tbL_Input_Originator[],
MATCH("09_TIDP",tbL_Input_Originator[Worksheet]),
MATCH("Originator Code",tbL_Input_Originator[#Headers])
)</f>
        <v>TBC</v>
      </c>
      <c r="E145" s="87"/>
      <c r="F145" s="87"/>
      <c r="G145" s="87"/>
      <c r="H145" s="87"/>
      <c r="I145" s="87"/>
      <c r="J145" s="87"/>
      <c r="K145" s="94"/>
      <c r="L145" s="90" t="str">
        <f t="shared" si="7"/>
        <v/>
      </c>
      <c r="M145" s="90" t="str">
        <f t="shared" si="6"/>
        <v/>
      </c>
      <c r="N145" s="100" t="str" cm="1">
        <f t="array" ref="N145">IFERROR(_xlfn.TEXTJOIN("
",TRUE,_xlfn.XLOOKUP(_xlfn.TEXTSPLIT(K145,"
"),
tbl_Lookup_DEIR[ID (DEIR Lookup)],
tbl_Lookup_DEIR[Name (DEIR Lookup)],
"")),"")</f>
        <v/>
      </c>
      <c r="O145" s="100" t="str" cm="1">
        <f t="array" ref="O145">IFERROR(_xlfn.TEXTJOIN("
",TRUE,_xlfn.XLOOKUP(_xlfn.TEXTSPLIT(K145,"
"),
tbl_Lookup_DEIR[ID (DEIR Lookup)],
tbl_Lookup_DEIR[Uniclass PM Level 3 Classification (DEIR Lookup)],
"")),"")</f>
        <v/>
      </c>
      <c r="P145" s="78"/>
      <c r="Q145" s="101"/>
      <c r="R145" s="101"/>
      <c r="S145" s="102"/>
      <c r="T145" s="101"/>
      <c r="U145" s="101"/>
      <c r="V145" s="102"/>
      <c r="W145" s="101"/>
      <c r="X145" s="101"/>
      <c r="Y145" s="102"/>
      <c r="Z145" s="101"/>
      <c r="AA145" s="101"/>
      <c r="AB145" s="102"/>
      <c r="AC145" s="101"/>
      <c r="AD145" s="101"/>
      <c r="AE145" s="102"/>
      <c r="AF145" s="101"/>
      <c r="AG145" s="101"/>
      <c r="AH145" s="102"/>
      <c r="AI145" s="101"/>
      <c r="AJ145" s="101"/>
      <c r="AK145" s="102"/>
      <c r="AL145" s="101"/>
      <c r="AM145" s="101"/>
      <c r="AN145" s="102"/>
      <c r="AO145" s="101"/>
      <c r="AP145" s="101"/>
      <c r="AQ145" s="103"/>
    </row>
    <row r="146" spans="2:43" x14ac:dyDescent="0.35">
      <c r="B146" s="100" t="str" cm="1">
        <f t="array" aca="1" ref="B146" ca="1">_xlfn.TEXTAFTER(CELL("filename",A144),"]")</f>
        <v>09_TIDP</v>
      </c>
      <c r="C146" s="90" t="str" cm="1">
        <f t="array" ref="C146">tbL_Input_Project[Project Code]</f>
        <v>ABC1234</v>
      </c>
      <c r="D146" s="90" t="str">
        <f>INDEX(tbL_Input_Originator[],
MATCH("09_TIDP",tbL_Input_Originator[Worksheet]),
MATCH("Originator Code",tbL_Input_Originator[#Headers])
)</f>
        <v>TBC</v>
      </c>
      <c r="E146" s="87"/>
      <c r="F146" s="87"/>
      <c r="G146" s="87"/>
      <c r="H146" s="87"/>
      <c r="I146" s="87"/>
      <c r="J146" s="87"/>
      <c r="K146" s="94"/>
      <c r="L146" s="90" t="str">
        <f t="shared" si="7"/>
        <v/>
      </c>
      <c r="M146" s="90" t="str">
        <f t="shared" si="6"/>
        <v/>
      </c>
      <c r="N146" s="100" t="str" cm="1">
        <f t="array" ref="N146">IFERROR(_xlfn.TEXTJOIN("
",TRUE,_xlfn.XLOOKUP(_xlfn.TEXTSPLIT(K146,"
"),
tbl_Lookup_DEIR[ID (DEIR Lookup)],
tbl_Lookup_DEIR[Name (DEIR Lookup)],
"")),"")</f>
        <v/>
      </c>
      <c r="O146" s="100" t="str" cm="1">
        <f t="array" ref="O146">IFERROR(_xlfn.TEXTJOIN("
",TRUE,_xlfn.XLOOKUP(_xlfn.TEXTSPLIT(K146,"
"),
tbl_Lookup_DEIR[ID (DEIR Lookup)],
tbl_Lookup_DEIR[Uniclass PM Level 3 Classification (DEIR Lookup)],
"")),"")</f>
        <v/>
      </c>
      <c r="P146" s="78"/>
      <c r="Q146" s="101"/>
      <c r="R146" s="101"/>
      <c r="S146" s="102"/>
      <c r="T146" s="101"/>
      <c r="U146" s="101"/>
      <c r="V146" s="102"/>
      <c r="W146" s="101"/>
      <c r="X146" s="101"/>
      <c r="Y146" s="102"/>
      <c r="Z146" s="101"/>
      <c r="AA146" s="101"/>
      <c r="AB146" s="102"/>
      <c r="AC146" s="101"/>
      <c r="AD146" s="101"/>
      <c r="AE146" s="102"/>
      <c r="AF146" s="101"/>
      <c r="AG146" s="101"/>
      <c r="AH146" s="102"/>
      <c r="AI146" s="101"/>
      <c r="AJ146" s="101"/>
      <c r="AK146" s="102"/>
      <c r="AL146" s="101"/>
      <c r="AM146" s="101"/>
      <c r="AN146" s="102"/>
      <c r="AO146" s="101"/>
      <c r="AP146" s="101"/>
      <c r="AQ146" s="103"/>
    </row>
    <row r="147" spans="2:43" x14ac:dyDescent="0.35">
      <c r="B147" s="100" t="str" cm="1">
        <f t="array" aca="1" ref="B147" ca="1">_xlfn.TEXTAFTER(CELL("filename",A145),"]")</f>
        <v>09_TIDP</v>
      </c>
      <c r="C147" s="90" t="str" cm="1">
        <f t="array" ref="C147">tbL_Input_Project[Project Code]</f>
        <v>ABC1234</v>
      </c>
      <c r="D147" s="90" t="str">
        <f>INDEX(tbL_Input_Originator[],
MATCH("09_TIDP",tbL_Input_Originator[Worksheet]),
MATCH("Originator Code",tbL_Input_Originator[#Headers])
)</f>
        <v>TBC</v>
      </c>
      <c r="E147" s="87"/>
      <c r="F147" s="87"/>
      <c r="G147" s="87"/>
      <c r="H147" s="87"/>
      <c r="I147" s="87"/>
      <c r="J147" s="87"/>
      <c r="K147" s="94"/>
      <c r="L147" s="90" t="str">
        <f t="shared" si="7"/>
        <v/>
      </c>
      <c r="M147" s="90" t="str">
        <f t="shared" si="6"/>
        <v/>
      </c>
      <c r="N147" s="100" t="str" cm="1">
        <f t="array" ref="N147">IFERROR(_xlfn.TEXTJOIN("
",TRUE,_xlfn.XLOOKUP(_xlfn.TEXTSPLIT(K147,"
"),
tbl_Lookup_DEIR[ID (DEIR Lookup)],
tbl_Lookup_DEIR[Name (DEIR Lookup)],
"")),"")</f>
        <v/>
      </c>
      <c r="O147" s="100" t="str" cm="1">
        <f t="array" ref="O147">IFERROR(_xlfn.TEXTJOIN("
",TRUE,_xlfn.XLOOKUP(_xlfn.TEXTSPLIT(K147,"
"),
tbl_Lookup_DEIR[ID (DEIR Lookup)],
tbl_Lookup_DEIR[Uniclass PM Level 3 Classification (DEIR Lookup)],
"")),"")</f>
        <v/>
      </c>
      <c r="P147" s="78"/>
      <c r="Q147" s="101"/>
      <c r="R147" s="101"/>
      <c r="S147" s="102"/>
      <c r="T147" s="101"/>
      <c r="U147" s="101"/>
      <c r="V147" s="102"/>
      <c r="W147" s="101"/>
      <c r="X147" s="101"/>
      <c r="Y147" s="102"/>
      <c r="Z147" s="101"/>
      <c r="AA147" s="101"/>
      <c r="AB147" s="102"/>
      <c r="AC147" s="101"/>
      <c r="AD147" s="101"/>
      <c r="AE147" s="102"/>
      <c r="AF147" s="101"/>
      <c r="AG147" s="101"/>
      <c r="AH147" s="102"/>
      <c r="AI147" s="101"/>
      <c r="AJ147" s="101"/>
      <c r="AK147" s="102"/>
      <c r="AL147" s="101"/>
      <c r="AM147" s="101"/>
      <c r="AN147" s="102"/>
      <c r="AO147" s="101"/>
      <c r="AP147" s="101"/>
      <c r="AQ147" s="103"/>
    </row>
    <row r="148" spans="2:43" x14ac:dyDescent="0.35">
      <c r="B148" s="100" t="str" cm="1">
        <f t="array" aca="1" ref="B148" ca="1">_xlfn.TEXTAFTER(CELL("filename",A146),"]")</f>
        <v>09_TIDP</v>
      </c>
      <c r="C148" s="90" t="str" cm="1">
        <f t="array" ref="C148">tbL_Input_Project[Project Code]</f>
        <v>ABC1234</v>
      </c>
      <c r="D148" s="90" t="str">
        <f>INDEX(tbL_Input_Originator[],
MATCH("09_TIDP",tbL_Input_Originator[Worksheet]),
MATCH("Originator Code",tbL_Input_Originator[#Headers])
)</f>
        <v>TBC</v>
      </c>
      <c r="E148" s="87"/>
      <c r="F148" s="87"/>
      <c r="G148" s="87"/>
      <c r="H148" s="87"/>
      <c r="I148" s="87"/>
      <c r="J148" s="87"/>
      <c r="K148" s="94"/>
      <c r="L148" s="90" t="str">
        <f t="shared" si="7"/>
        <v/>
      </c>
      <c r="M148" s="90" t="str">
        <f t="shared" si="6"/>
        <v/>
      </c>
      <c r="N148" s="100" t="str" cm="1">
        <f t="array" ref="N148">IFERROR(_xlfn.TEXTJOIN("
",TRUE,_xlfn.XLOOKUP(_xlfn.TEXTSPLIT(K148,"
"),
tbl_Lookup_DEIR[ID (DEIR Lookup)],
tbl_Lookup_DEIR[Name (DEIR Lookup)],
"")),"")</f>
        <v/>
      </c>
      <c r="O148" s="100" t="str" cm="1">
        <f t="array" ref="O148">IFERROR(_xlfn.TEXTJOIN("
",TRUE,_xlfn.XLOOKUP(_xlfn.TEXTSPLIT(K148,"
"),
tbl_Lookup_DEIR[ID (DEIR Lookup)],
tbl_Lookup_DEIR[Uniclass PM Level 3 Classification (DEIR Lookup)],
"")),"")</f>
        <v/>
      </c>
      <c r="P148" s="78"/>
      <c r="Q148" s="101"/>
      <c r="R148" s="101"/>
      <c r="S148" s="102"/>
      <c r="T148" s="101"/>
      <c r="U148" s="101"/>
      <c r="V148" s="102"/>
      <c r="W148" s="101"/>
      <c r="X148" s="101"/>
      <c r="Y148" s="102"/>
      <c r="Z148" s="101"/>
      <c r="AA148" s="101"/>
      <c r="AB148" s="102"/>
      <c r="AC148" s="101"/>
      <c r="AD148" s="101"/>
      <c r="AE148" s="102"/>
      <c r="AF148" s="101"/>
      <c r="AG148" s="101"/>
      <c r="AH148" s="102"/>
      <c r="AI148" s="101"/>
      <c r="AJ148" s="101"/>
      <c r="AK148" s="102"/>
      <c r="AL148" s="101"/>
      <c r="AM148" s="101"/>
      <c r="AN148" s="102"/>
      <c r="AO148" s="101"/>
      <c r="AP148" s="101"/>
      <c r="AQ148" s="103"/>
    </row>
    <row r="149" spans="2:43" x14ac:dyDescent="0.35">
      <c r="B149" s="100" t="str" cm="1">
        <f t="array" aca="1" ref="B149" ca="1">_xlfn.TEXTAFTER(CELL("filename",A147),"]")</f>
        <v>09_TIDP</v>
      </c>
      <c r="C149" s="90" t="str" cm="1">
        <f t="array" ref="C149">tbL_Input_Project[Project Code]</f>
        <v>ABC1234</v>
      </c>
      <c r="D149" s="90" t="str">
        <f>INDEX(tbL_Input_Originator[],
MATCH("09_TIDP",tbL_Input_Originator[Worksheet]),
MATCH("Originator Code",tbL_Input_Originator[#Headers])
)</f>
        <v>TBC</v>
      </c>
      <c r="E149" s="87"/>
      <c r="F149" s="87"/>
      <c r="G149" s="87"/>
      <c r="H149" s="87"/>
      <c r="I149" s="87"/>
      <c r="J149" s="87"/>
      <c r="K149" s="94"/>
      <c r="L149" s="90" t="str">
        <f t="shared" si="7"/>
        <v/>
      </c>
      <c r="M149" s="90" t="str">
        <f t="shared" si="6"/>
        <v/>
      </c>
      <c r="N149" s="100" t="str" cm="1">
        <f t="array" ref="N149">IFERROR(_xlfn.TEXTJOIN("
",TRUE,_xlfn.XLOOKUP(_xlfn.TEXTSPLIT(K149,"
"),
tbl_Lookup_DEIR[ID (DEIR Lookup)],
tbl_Lookup_DEIR[Name (DEIR Lookup)],
"")),"")</f>
        <v/>
      </c>
      <c r="O149" s="100" t="str" cm="1">
        <f t="array" ref="O149">IFERROR(_xlfn.TEXTJOIN("
",TRUE,_xlfn.XLOOKUP(_xlfn.TEXTSPLIT(K149,"
"),
tbl_Lookup_DEIR[ID (DEIR Lookup)],
tbl_Lookup_DEIR[Uniclass PM Level 3 Classification (DEIR Lookup)],
"")),"")</f>
        <v/>
      </c>
      <c r="P149" s="78"/>
      <c r="Q149" s="101"/>
      <c r="R149" s="101"/>
      <c r="S149" s="102"/>
      <c r="T149" s="101"/>
      <c r="U149" s="101"/>
      <c r="V149" s="102"/>
      <c r="W149" s="101"/>
      <c r="X149" s="101"/>
      <c r="Y149" s="102"/>
      <c r="Z149" s="101"/>
      <c r="AA149" s="101"/>
      <c r="AB149" s="102"/>
      <c r="AC149" s="101"/>
      <c r="AD149" s="101"/>
      <c r="AE149" s="102"/>
      <c r="AF149" s="101"/>
      <c r="AG149" s="101"/>
      <c r="AH149" s="102"/>
      <c r="AI149" s="101"/>
      <c r="AJ149" s="101"/>
      <c r="AK149" s="102"/>
      <c r="AL149" s="101"/>
      <c r="AM149" s="101"/>
      <c r="AN149" s="102"/>
      <c r="AO149" s="101"/>
      <c r="AP149" s="101"/>
      <c r="AQ149" s="103"/>
    </row>
    <row r="150" spans="2:43" x14ac:dyDescent="0.35">
      <c r="B150" s="100" t="str" cm="1">
        <f t="array" aca="1" ref="B150" ca="1">_xlfn.TEXTAFTER(CELL("filename",A148),"]")</f>
        <v>09_TIDP</v>
      </c>
      <c r="C150" s="90" t="str" cm="1">
        <f t="array" ref="C150">tbL_Input_Project[Project Code]</f>
        <v>ABC1234</v>
      </c>
      <c r="D150" s="90" t="str">
        <f>INDEX(tbL_Input_Originator[],
MATCH("09_TIDP",tbL_Input_Originator[Worksheet]),
MATCH("Originator Code",tbL_Input_Originator[#Headers])
)</f>
        <v>TBC</v>
      </c>
      <c r="E150" s="87"/>
      <c r="F150" s="87"/>
      <c r="G150" s="87"/>
      <c r="H150" s="87"/>
      <c r="I150" s="87"/>
      <c r="J150" s="87"/>
      <c r="K150" s="94"/>
      <c r="L150" s="90" t="str">
        <f t="shared" si="7"/>
        <v/>
      </c>
      <c r="M150" s="90" t="str">
        <f t="shared" si="6"/>
        <v/>
      </c>
      <c r="N150" s="100" t="str" cm="1">
        <f t="array" ref="N150">IFERROR(_xlfn.TEXTJOIN("
",TRUE,_xlfn.XLOOKUP(_xlfn.TEXTSPLIT(K150,"
"),
tbl_Lookup_DEIR[ID (DEIR Lookup)],
tbl_Lookup_DEIR[Name (DEIR Lookup)],
"")),"")</f>
        <v/>
      </c>
      <c r="O150" s="100" t="str" cm="1">
        <f t="array" ref="O150">IFERROR(_xlfn.TEXTJOIN("
",TRUE,_xlfn.XLOOKUP(_xlfn.TEXTSPLIT(K150,"
"),
tbl_Lookup_DEIR[ID (DEIR Lookup)],
tbl_Lookup_DEIR[Uniclass PM Level 3 Classification (DEIR Lookup)],
"")),"")</f>
        <v/>
      </c>
      <c r="P150" s="78"/>
      <c r="Q150" s="101"/>
      <c r="R150" s="101"/>
      <c r="S150" s="102"/>
      <c r="T150" s="101"/>
      <c r="U150" s="101"/>
      <c r="V150" s="102"/>
      <c r="W150" s="101"/>
      <c r="X150" s="101"/>
      <c r="Y150" s="102"/>
      <c r="Z150" s="101"/>
      <c r="AA150" s="101"/>
      <c r="AB150" s="102"/>
      <c r="AC150" s="101"/>
      <c r="AD150" s="101"/>
      <c r="AE150" s="102"/>
      <c r="AF150" s="101"/>
      <c r="AG150" s="101"/>
      <c r="AH150" s="102"/>
      <c r="AI150" s="101"/>
      <c r="AJ150" s="101"/>
      <c r="AK150" s="102"/>
      <c r="AL150" s="101"/>
      <c r="AM150" s="101"/>
      <c r="AN150" s="102"/>
      <c r="AO150" s="101"/>
      <c r="AP150" s="101"/>
      <c r="AQ150" s="103"/>
    </row>
    <row r="151" spans="2:43" x14ac:dyDescent="0.35">
      <c r="B151" s="100" t="str" cm="1">
        <f t="array" aca="1" ref="B151" ca="1">_xlfn.TEXTAFTER(CELL("filename",A149),"]")</f>
        <v>09_TIDP</v>
      </c>
      <c r="C151" s="90" t="str" cm="1">
        <f t="array" ref="C151">tbL_Input_Project[Project Code]</f>
        <v>ABC1234</v>
      </c>
      <c r="D151" s="90" t="str">
        <f>INDEX(tbL_Input_Originator[],
MATCH("09_TIDP",tbL_Input_Originator[Worksheet]),
MATCH("Originator Code",tbL_Input_Originator[#Headers])
)</f>
        <v>TBC</v>
      </c>
      <c r="E151" s="87"/>
      <c r="F151" s="87"/>
      <c r="G151" s="87"/>
      <c r="H151" s="87"/>
      <c r="I151" s="87"/>
      <c r="J151" s="87"/>
      <c r="K151" s="94"/>
      <c r="L151" s="90" t="str">
        <f t="shared" si="7"/>
        <v/>
      </c>
      <c r="M151" s="90" t="str">
        <f t="shared" si="6"/>
        <v/>
      </c>
      <c r="N151" s="100" t="str" cm="1">
        <f t="array" ref="N151">IFERROR(_xlfn.TEXTJOIN("
",TRUE,_xlfn.XLOOKUP(_xlfn.TEXTSPLIT(K151,"
"),
tbl_Lookup_DEIR[ID (DEIR Lookup)],
tbl_Lookup_DEIR[Name (DEIR Lookup)],
"")),"")</f>
        <v/>
      </c>
      <c r="O151" s="100" t="str" cm="1">
        <f t="array" ref="O151">IFERROR(_xlfn.TEXTJOIN("
",TRUE,_xlfn.XLOOKUP(_xlfn.TEXTSPLIT(K151,"
"),
tbl_Lookup_DEIR[ID (DEIR Lookup)],
tbl_Lookup_DEIR[Uniclass PM Level 3 Classification (DEIR Lookup)],
"")),"")</f>
        <v/>
      </c>
      <c r="P151" s="78"/>
      <c r="Q151" s="101"/>
      <c r="R151" s="101"/>
      <c r="S151" s="102"/>
      <c r="T151" s="101"/>
      <c r="U151" s="101"/>
      <c r="V151" s="102"/>
      <c r="W151" s="101"/>
      <c r="X151" s="101"/>
      <c r="Y151" s="102"/>
      <c r="Z151" s="101"/>
      <c r="AA151" s="101"/>
      <c r="AB151" s="102"/>
      <c r="AC151" s="101"/>
      <c r="AD151" s="101"/>
      <c r="AE151" s="102"/>
      <c r="AF151" s="101"/>
      <c r="AG151" s="101"/>
      <c r="AH151" s="102"/>
      <c r="AI151" s="101"/>
      <c r="AJ151" s="101"/>
      <c r="AK151" s="102"/>
      <c r="AL151" s="101"/>
      <c r="AM151" s="101"/>
      <c r="AN151" s="102"/>
      <c r="AO151" s="101"/>
      <c r="AP151" s="101"/>
      <c r="AQ151" s="103"/>
    </row>
    <row r="152" spans="2:43" x14ac:dyDescent="0.35">
      <c r="B152" s="100" t="str" cm="1">
        <f t="array" aca="1" ref="B152" ca="1">_xlfn.TEXTAFTER(CELL("filename",A150),"]")</f>
        <v>09_TIDP</v>
      </c>
      <c r="C152" s="90" t="str" cm="1">
        <f t="array" ref="C152">tbL_Input_Project[Project Code]</f>
        <v>ABC1234</v>
      </c>
      <c r="D152" s="90" t="str">
        <f>INDEX(tbL_Input_Originator[],
MATCH("09_TIDP",tbL_Input_Originator[Worksheet]),
MATCH("Originator Code",tbL_Input_Originator[#Headers])
)</f>
        <v>TBC</v>
      </c>
      <c r="E152" s="87"/>
      <c r="F152" s="87"/>
      <c r="G152" s="87"/>
      <c r="H152" s="87"/>
      <c r="I152" s="87"/>
      <c r="J152" s="87"/>
      <c r="K152" s="94"/>
      <c r="L152" s="90" t="str">
        <f t="shared" si="7"/>
        <v/>
      </c>
      <c r="M152" s="90" t="str">
        <f t="shared" si="6"/>
        <v/>
      </c>
      <c r="N152" s="100" t="str" cm="1">
        <f t="array" ref="N152">IFERROR(_xlfn.TEXTJOIN("
",TRUE,_xlfn.XLOOKUP(_xlfn.TEXTSPLIT(K152,"
"),
tbl_Lookup_DEIR[ID (DEIR Lookup)],
tbl_Lookup_DEIR[Name (DEIR Lookup)],
"")),"")</f>
        <v/>
      </c>
      <c r="O152" s="100" t="str" cm="1">
        <f t="array" ref="O152">IFERROR(_xlfn.TEXTJOIN("
",TRUE,_xlfn.XLOOKUP(_xlfn.TEXTSPLIT(K152,"
"),
tbl_Lookup_DEIR[ID (DEIR Lookup)],
tbl_Lookup_DEIR[Uniclass PM Level 3 Classification (DEIR Lookup)],
"")),"")</f>
        <v/>
      </c>
      <c r="P152" s="78"/>
      <c r="Q152" s="101"/>
      <c r="R152" s="101"/>
      <c r="S152" s="102"/>
      <c r="T152" s="101"/>
      <c r="U152" s="101"/>
      <c r="V152" s="102"/>
      <c r="W152" s="101"/>
      <c r="X152" s="101"/>
      <c r="Y152" s="102"/>
      <c r="Z152" s="101"/>
      <c r="AA152" s="101"/>
      <c r="AB152" s="102"/>
      <c r="AC152" s="101"/>
      <c r="AD152" s="101"/>
      <c r="AE152" s="102"/>
      <c r="AF152" s="101"/>
      <c r="AG152" s="101"/>
      <c r="AH152" s="102"/>
      <c r="AI152" s="101"/>
      <c r="AJ152" s="101"/>
      <c r="AK152" s="102"/>
      <c r="AL152" s="101"/>
      <c r="AM152" s="101"/>
      <c r="AN152" s="102"/>
      <c r="AO152" s="101"/>
      <c r="AP152" s="101"/>
      <c r="AQ152" s="103"/>
    </row>
    <row r="153" spans="2:43" x14ac:dyDescent="0.35">
      <c r="B153" s="100" t="str" cm="1">
        <f t="array" aca="1" ref="B153" ca="1">_xlfn.TEXTAFTER(CELL("filename",A151),"]")</f>
        <v>09_TIDP</v>
      </c>
      <c r="C153" s="90" t="str" cm="1">
        <f t="array" ref="C153">tbL_Input_Project[Project Code]</f>
        <v>ABC1234</v>
      </c>
      <c r="D153" s="90" t="str">
        <f>INDEX(tbL_Input_Originator[],
MATCH("09_TIDP",tbL_Input_Originator[Worksheet]),
MATCH("Originator Code",tbL_Input_Originator[#Headers])
)</f>
        <v>TBC</v>
      </c>
      <c r="E153" s="87"/>
      <c r="F153" s="87"/>
      <c r="G153" s="87"/>
      <c r="H153" s="87"/>
      <c r="I153" s="87"/>
      <c r="J153" s="87"/>
      <c r="K153" s="94"/>
      <c r="L153" s="90" t="str">
        <f t="shared" si="7"/>
        <v/>
      </c>
      <c r="M153" s="90" t="str">
        <f t="shared" si="6"/>
        <v/>
      </c>
      <c r="N153" s="100" t="str" cm="1">
        <f t="array" ref="N153">IFERROR(_xlfn.TEXTJOIN("
",TRUE,_xlfn.XLOOKUP(_xlfn.TEXTSPLIT(K153,"
"),
tbl_Lookup_DEIR[ID (DEIR Lookup)],
tbl_Lookup_DEIR[Name (DEIR Lookup)],
"")),"")</f>
        <v/>
      </c>
      <c r="O153" s="100" t="str" cm="1">
        <f t="array" ref="O153">IFERROR(_xlfn.TEXTJOIN("
",TRUE,_xlfn.XLOOKUP(_xlfn.TEXTSPLIT(K153,"
"),
tbl_Lookup_DEIR[ID (DEIR Lookup)],
tbl_Lookup_DEIR[Uniclass PM Level 3 Classification (DEIR Lookup)],
"")),"")</f>
        <v/>
      </c>
      <c r="P153" s="78"/>
      <c r="Q153" s="101"/>
      <c r="R153" s="101"/>
      <c r="S153" s="102"/>
      <c r="T153" s="101"/>
      <c r="U153" s="101"/>
      <c r="V153" s="102"/>
      <c r="W153" s="101"/>
      <c r="X153" s="101"/>
      <c r="Y153" s="102"/>
      <c r="Z153" s="101"/>
      <c r="AA153" s="101"/>
      <c r="AB153" s="102"/>
      <c r="AC153" s="101"/>
      <c r="AD153" s="101"/>
      <c r="AE153" s="102"/>
      <c r="AF153" s="101"/>
      <c r="AG153" s="101"/>
      <c r="AH153" s="102"/>
      <c r="AI153" s="101"/>
      <c r="AJ153" s="101"/>
      <c r="AK153" s="102"/>
      <c r="AL153" s="101"/>
      <c r="AM153" s="101"/>
      <c r="AN153" s="102"/>
      <c r="AO153" s="101"/>
      <c r="AP153" s="101"/>
      <c r="AQ153" s="103"/>
    </row>
    <row r="154" spans="2:43" x14ac:dyDescent="0.35">
      <c r="B154" s="100" t="str" cm="1">
        <f t="array" aca="1" ref="B154" ca="1">_xlfn.TEXTAFTER(CELL("filename",A152),"]")</f>
        <v>09_TIDP</v>
      </c>
      <c r="C154" s="90" t="str" cm="1">
        <f t="array" ref="C154">tbL_Input_Project[Project Code]</f>
        <v>ABC1234</v>
      </c>
      <c r="D154" s="90" t="str">
        <f>INDEX(tbL_Input_Originator[],
MATCH("09_TIDP",tbL_Input_Originator[Worksheet]),
MATCH("Originator Code",tbL_Input_Originator[#Headers])
)</f>
        <v>TBC</v>
      </c>
      <c r="E154" s="87"/>
      <c r="F154" s="87"/>
      <c r="G154" s="87"/>
      <c r="H154" s="87"/>
      <c r="I154" s="87"/>
      <c r="J154" s="87"/>
      <c r="K154" s="94"/>
      <c r="L154" s="90" t="str">
        <f t="shared" si="7"/>
        <v/>
      </c>
      <c r="M154" s="90" t="str">
        <f t="shared" si="6"/>
        <v/>
      </c>
      <c r="N154" s="100" t="str" cm="1">
        <f t="array" ref="N154">IFERROR(_xlfn.TEXTJOIN("
",TRUE,_xlfn.XLOOKUP(_xlfn.TEXTSPLIT(K154,"
"),
tbl_Lookup_DEIR[ID (DEIR Lookup)],
tbl_Lookup_DEIR[Name (DEIR Lookup)],
"")),"")</f>
        <v/>
      </c>
      <c r="O154" s="100" t="str" cm="1">
        <f t="array" ref="O154">IFERROR(_xlfn.TEXTJOIN("
",TRUE,_xlfn.XLOOKUP(_xlfn.TEXTSPLIT(K154,"
"),
tbl_Lookup_DEIR[ID (DEIR Lookup)],
tbl_Lookup_DEIR[Uniclass PM Level 3 Classification (DEIR Lookup)],
"")),"")</f>
        <v/>
      </c>
      <c r="P154" s="78"/>
      <c r="Q154" s="101"/>
      <c r="R154" s="101"/>
      <c r="S154" s="102"/>
      <c r="T154" s="101"/>
      <c r="U154" s="101"/>
      <c r="V154" s="102"/>
      <c r="W154" s="101"/>
      <c r="X154" s="101"/>
      <c r="Y154" s="102"/>
      <c r="Z154" s="101"/>
      <c r="AA154" s="101"/>
      <c r="AB154" s="102"/>
      <c r="AC154" s="101"/>
      <c r="AD154" s="101"/>
      <c r="AE154" s="102"/>
      <c r="AF154" s="101"/>
      <c r="AG154" s="101"/>
      <c r="AH154" s="102"/>
      <c r="AI154" s="101"/>
      <c r="AJ154" s="101"/>
      <c r="AK154" s="102"/>
      <c r="AL154" s="101"/>
      <c r="AM154" s="101"/>
      <c r="AN154" s="102"/>
      <c r="AO154" s="101"/>
      <c r="AP154" s="101"/>
      <c r="AQ154" s="103"/>
    </row>
    <row r="155" spans="2:43" x14ac:dyDescent="0.35">
      <c r="B155" s="100" t="str" cm="1">
        <f t="array" aca="1" ref="B155" ca="1">_xlfn.TEXTAFTER(CELL("filename",A153),"]")</f>
        <v>09_TIDP</v>
      </c>
      <c r="C155" s="90" t="str" cm="1">
        <f t="array" ref="C155">tbL_Input_Project[Project Code]</f>
        <v>ABC1234</v>
      </c>
      <c r="D155" s="90" t="str">
        <f>INDEX(tbL_Input_Originator[],
MATCH("09_TIDP",tbL_Input_Originator[Worksheet]),
MATCH("Originator Code",tbL_Input_Originator[#Headers])
)</f>
        <v>TBC</v>
      </c>
      <c r="E155" s="87"/>
      <c r="F155" s="87"/>
      <c r="G155" s="87"/>
      <c r="H155" s="87"/>
      <c r="I155" s="87"/>
      <c r="J155" s="87"/>
      <c r="K155" s="94"/>
      <c r="L155" s="90" t="str">
        <f t="shared" si="7"/>
        <v/>
      </c>
      <c r="M155" s="90" t="str">
        <f t="shared" si="6"/>
        <v/>
      </c>
      <c r="N155" s="100" t="str" cm="1">
        <f t="array" ref="N155">IFERROR(_xlfn.TEXTJOIN("
",TRUE,_xlfn.XLOOKUP(_xlfn.TEXTSPLIT(K155,"
"),
tbl_Lookup_DEIR[ID (DEIR Lookup)],
tbl_Lookup_DEIR[Name (DEIR Lookup)],
"")),"")</f>
        <v/>
      </c>
      <c r="O155" s="100" t="str" cm="1">
        <f t="array" ref="O155">IFERROR(_xlfn.TEXTJOIN("
",TRUE,_xlfn.XLOOKUP(_xlfn.TEXTSPLIT(K155,"
"),
tbl_Lookup_DEIR[ID (DEIR Lookup)],
tbl_Lookup_DEIR[Uniclass PM Level 3 Classification (DEIR Lookup)],
"")),"")</f>
        <v/>
      </c>
      <c r="P155" s="78"/>
      <c r="Q155" s="101"/>
      <c r="R155" s="101"/>
      <c r="S155" s="102"/>
      <c r="T155" s="101"/>
      <c r="U155" s="101"/>
      <c r="V155" s="102"/>
      <c r="W155" s="101"/>
      <c r="X155" s="101"/>
      <c r="Y155" s="102"/>
      <c r="Z155" s="101"/>
      <c r="AA155" s="101"/>
      <c r="AB155" s="102"/>
      <c r="AC155" s="101"/>
      <c r="AD155" s="101"/>
      <c r="AE155" s="102"/>
      <c r="AF155" s="101"/>
      <c r="AG155" s="101"/>
      <c r="AH155" s="102"/>
      <c r="AI155" s="101"/>
      <c r="AJ155" s="101"/>
      <c r="AK155" s="102"/>
      <c r="AL155" s="101"/>
      <c r="AM155" s="101"/>
      <c r="AN155" s="102"/>
      <c r="AO155" s="101"/>
      <c r="AP155" s="101"/>
      <c r="AQ155" s="103"/>
    </row>
    <row r="156" spans="2:43" x14ac:dyDescent="0.35">
      <c r="B156" s="100" t="str" cm="1">
        <f t="array" aca="1" ref="B156" ca="1">_xlfn.TEXTAFTER(CELL("filename",A154),"]")</f>
        <v>09_TIDP</v>
      </c>
      <c r="C156" s="90" t="str" cm="1">
        <f t="array" ref="C156">tbL_Input_Project[Project Code]</f>
        <v>ABC1234</v>
      </c>
      <c r="D156" s="90" t="str">
        <f>INDEX(tbL_Input_Originator[],
MATCH("09_TIDP",tbL_Input_Originator[Worksheet]),
MATCH("Originator Code",tbL_Input_Originator[#Headers])
)</f>
        <v>TBC</v>
      </c>
      <c r="E156" s="87"/>
      <c r="F156" s="87"/>
      <c r="G156" s="87"/>
      <c r="H156" s="87"/>
      <c r="I156" s="87"/>
      <c r="J156" s="87"/>
      <c r="K156" s="94"/>
      <c r="L156" s="90" t="str">
        <f t="shared" si="7"/>
        <v/>
      </c>
      <c r="M156" s="90" t="str">
        <f t="shared" si="6"/>
        <v/>
      </c>
      <c r="N156" s="100" t="str" cm="1">
        <f t="array" ref="N156">IFERROR(_xlfn.TEXTJOIN("
",TRUE,_xlfn.XLOOKUP(_xlfn.TEXTSPLIT(K156,"
"),
tbl_Lookup_DEIR[ID (DEIR Lookup)],
tbl_Lookup_DEIR[Name (DEIR Lookup)],
"")),"")</f>
        <v/>
      </c>
      <c r="O156" s="100" t="str" cm="1">
        <f t="array" ref="O156">IFERROR(_xlfn.TEXTJOIN("
",TRUE,_xlfn.XLOOKUP(_xlfn.TEXTSPLIT(K156,"
"),
tbl_Lookup_DEIR[ID (DEIR Lookup)],
tbl_Lookup_DEIR[Uniclass PM Level 3 Classification (DEIR Lookup)],
"")),"")</f>
        <v/>
      </c>
      <c r="P156" s="78"/>
      <c r="Q156" s="101"/>
      <c r="R156" s="101"/>
      <c r="S156" s="102"/>
      <c r="T156" s="101"/>
      <c r="U156" s="101"/>
      <c r="V156" s="102"/>
      <c r="W156" s="101"/>
      <c r="X156" s="101"/>
      <c r="Y156" s="102"/>
      <c r="Z156" s="101"/>
      <c r="AA156" s="101"/>
      <c r="AB156" s="102"/>
      <c r="AC156" s="101"/>
      <c r="AD156" s="101"/>
      <c r="AE156" s="102"/>
      <c r="AF156" s="101"/>
      <c r="AG156" s="101"/>
      <c r="AH156" s="102"/>
      <c r="AI156" s="101"/>
      <c r="AJ156" s="101"/>
      <c r="AK156" s="102"/>
      <c r="AL156" s="101"/>
      <c r="AM156" s="101"/>
      <c r="AN156" s="102"/>
      <c r="AO156" s="101"/>
      <c r="AP156" s="101"/>
      <c r="AQ156" s="103"/>
    </row>
    <row r="157" spans="2:43" x14ac:dyDescent="0.35">
      <c r="B157" s="100" t="str" cm="1">
        <f t="array" aca="1" ref="B157" ca="1">_xlfn.TEXTAFTER(CELL("filename",A155),"]")</f>
        <v>09_TIDP</v>
      </c>
      <c r="C157" s="90" t="str" cm="1">
        <f t="array" ref="C157">tbL_Input_Project[Project Code]</f>
        <v>ABC1234</v>
      </c>
      <c r="D157" s="90" t="str">
        <f>INDEX(tbL_Input_Originator[],
MATCH("09_TIDP",tbL_Input_Originator[Worksheet]),
MATCH("Originator Code",tbL_Input_Originator[#Headers])
)</f>
        <v>TBC</v>
      </c>
      <c r="E157" s="87"/>
      <c r="F157" s="87"/>
      <c r="G157" s="87"/>
      <c r="H157" s="87"/>
      <c r="I157" s="87"/>
      <c r="J157" s="87"/>
      <c r="K157" s="94"/>
      <c r="L157" s="90" t="str">
        <f t="shared" si="7"/>
        <v/>
      </c>
      <c r="M157" s="90" t="str">
        <f t="shared" si="6"/>
        <v/>
      </c>
      <c r="N157" s="100" t="str" cm="1">
        <f t="array" ref="N157">IFERROR(_xlfn.TEXTJOIN("
",TRUE,_xlfn.XLOOKUP(_xlfn.TEXTSPLIT(K157,"
"),
tbl_Lookup_DEIR[ID (DEIR Lookup)],
tbl_Lookup_DEIR[Name (DEIR Lookup)],
"")),"")</f>
        <v/>
      </c>
      <c r="O157" s="100" t="str" cm="1">
        <f t="array" ref="O157">IFERROR(_xlfn.TEXTJOIN("
",TRUE,_xlfn.XLOOKUP(_xlfn.TEXTSPLIT(K157,"
"),
tbl_Lookup_DEIR[ID (DEIR Lookup)],
tbl_Lookup_DEIR[Uniclass PM Level 3 Classification (DEIR Lookup)],
"")),"")</f>
        <v/>
      </c>
      <c r="P157" s="78"/>
      <c r="Q157" s="101"/>
      <c r="R157" s="101"/>
      <c r="S157" s="102"/>
      <c r="T157" s="101"/>
      <c r="U157" s="101"/>
      <c r="V157" s="102"/>
      <c r="W157" s="101"/>
      <c r="X157" s="101"/>
      <c r="Y157" s="102"/>
      <c r="Z157" s="101"/>
      <c r="AA157" s="101"/>
      <c r="AB157" s="102"/>
      <c r="AC157" s="101"/>
      <c r="AD157" s="101"/>
      <c r="AE157" s="102"/>
      <c r="AF157" s="101"/>
      <c r="AG157" s="101"/>
      <c r="AH157" s="102"/>
      <c r="AI157" s="101"/>
      <c r="AJ157" s="101"/>
      <c r="AK157" s="102"/>
      <c r="AL157" s="101"/>
      <c r="AM157" s="101"/>
      <c r="AN157" s="102"/>
      <c r="AO157" s="101"/>
      <c r="AP157" s="101"/>
      <c r="AQ157" s="103"/>
    </row>
    <row r="158" spans="2:43" x14ac:dyDescent="0.35">
      <c r="B158" s="100" t="str" cm="1">
        <f t="array" aca="1" ref="B158" ca="1">_xlfn.TEXTAFTER(CELL("filename",A156),"]")</f>
        <v>09_TIDP</v>
      </c>
      <c r="C158" s="90" t="str" cm="1">
        <f t="array" ref="C158">tbL_Input_Project[Project Code]</f>
        <v>ABC1234</v>
      </c>
      <c r="D158" s="90" t="str">
        <f>INDEX(tbL_Input_Originator[],
MATCH("09_TIDP",tbL_Input_Originator[Worksheet]),
MATCH("Originator Code",tbL_Input_Originator[#Headers])
)</f>
        <v>TBC</v>
      </c>
      <c r="E158" s="87"/>
      <c r="F158" s="87"/>
      <c r="G158" s="87"/>
      <c r="H158" s="87"/>
      <c r="I158" s="87"/>
      <c r="J158" s="87"/>
      <c r="K158" s="94"/>
      <c r="L158" s="90" t="str">
        <f t="shared" si="7"/>
        <v/>
      </c>
      <c r="M158" s="90" t="str">
        <f t="shared" si="6"/>
        <v/>
      </c>
      <c r="N158" s="100" t="str" cm="1">
        <f t="array" ref="N158">IFERROR(_xlfn.TEXTJOIN("
",TRUE,_xlfn.XLOOKUP(_xlfn.TEXTSPLIT(K158,"
"),
tbl_Lookup_DEIR[ID (DEIR Lookup)],
tbl_Lookup_DEIR[Name (DEIR Lookup)],
"")),"")</f>
        <v/>
      </c>
      <c r="O158" s="100" t="str" cm="1">
        <f t="array" ref="O158">IFERROR(_xlfn.TEXTJOIN("
",TRUE,_xlfn.XLOOKUP(_xlfn.TEXTSPLIT(K158,"
"),
tbl_Lookup_DEIR[ID (DEIR Lookup)],
tbl_Lookup_DEIR[Uniclass PM Level 3 Classification (DEIR Lookup)],
"")),"")</f>
        <v/>
      </c>
      <c r="P158" s="78"/>
      <c r="Q158" s="101"/>
      <c r="R158" s="101"/>
      <c r="S158" s="102"/>
      <c r="T158" s="101"/>
      <c r="U158" s="101"/>
      <c r="V158" s="102"/>
      <c r="W158" s="101"/>
      <c r="X158" s="101"/>
      <c r="Y158" s="102"/>
      <c r="Z158" s="101"/>
      <c r="AA158" s="101"/>
      <c r="AB158" s="102"/>
      <c r="AC158" s="101"/>
      <c r="AD158" s="101"/>
      <c r="AE158" s="102"/>
      <c r="AF158" s="101"/>
      <c r="AG158" s="101"/>
      <c r="AH158" s="102"/>
      <c r="AI158" s="101"/>
      <c r="AJ158" s="101"/>
      <c r="AK158" s="102"/>
      <c r="AL158" s="101"/>
      <c r="AM158" s="101"/>
      <c r="AN158" s="102"/>
      <c r="AO158" s="101"/>
      <c r="AP158" s="101"/>
      <c r="AQ158" s="103"/>
    </row>
    <row r="159" spans="2:43" x14ac:dyDescent="0.35">
      <c r="B159" s="100" t="str" cm="1">
        <f t="array" aca="1" ref="B159" ca="1">_xlfn.TEXTAFTER(CELL("filename",A157),"]")</f>
        <v>09_TIDP</v>
      </c>
      <c r="C159" s="90" t="str" cm="1">
        <f t="array" ref="C159">tbL_Input_Project[Project Code]</f>
        <v>ABC1234</v>
      </c>
      <c r="D159" s="90" t="str">
        <f>INDEX(tbL_Input_Originator[],
MATCH("09_TIDP",tbL_Input_Originator[Worksheet]),
MATCH("Originator Code",tbL_Input_Originator[#Headers])
)</f>
        <v>TBC</v>
      </c>
      <c r="E159" s="87"/>
      <c r="F159" s="87"/>
      <c r="G159" s="87"/>
      <c r="H159" s="87"/>
      <c r="I159" s="87"/>
      <c r="J159" s="87"/>
      <c r="K159" s="94"/>
      <c r="L159" s="90" t="str">
        <f t="shared" si="7"/>
        <v/>
      </c>
      <c r="M159" s="90" t="str">
        <f t="shared" si="6"/>
        <v/>
      </c>
      <c r="N159" s="100" t="str" cm="1">
        <f t="array" ref="N159">IFERROR(_xlfn.TEXTJOIN("
",TRUE,_xlfn.XLOOKUP(_xlfn.TEXTSPLIT(K159,"
"),
tbl_Lookup_DEIR[ID (DEIR Lookup)],
tbl_Lookup_DEIR[Name (DEIR Lookup)],
"")),"")</f>
        <v/>
      </c>
      <c r="O159" s="100" t="str" cm="1">
        <f t="array" ref="O159">IFERROR(_xlfn.TEXTJOIN("
",TRUE,_xlfn.XLOOKUP(_xlfn.TEXTSPLIT(K159,"
"),
tbl_Lookup_DEIR[ID (DEIR Lookup)],
tbl_Lookup_DEIR[Uniclass PM Level 3 Classification (DEIR Lookup)],
"")),"")</f>
        <v/>
      </c>
      <c r="P159" s="78"/>
      <c r="Q159" s="101"/>
      <c r="R159" s="101"/>
      <c r="S159" s="102"/>
      <c r="T159" s="101"/>
      <c r="U159" s="101"/>
      <c r="V159" s="102"/>
      <c r="W159" s="101"/>
      <c r="X159" s="101"/>
      <c r="Y159" s="102"/>
      <c r="Z159" s="101"/>
      <c r="AA159" s="101"/>
      <c r="AB159" s="102"/>
      <c r="AC159" s="101"/>
      <c r="AD159" s="101"/>
      <c r="AE159" s="102"/>
      <c r="AF159" s="101"/>
      <c r="AG159" s="101"/>
      <c r="AH159" s="102"/>
      <c r="AI159" s="101"/>
      <c r="AJ159" s="101"/>
      <c r="AK159" s="102"/>
      <c r="AL159" s="101"/>
      <c r="AM159" s="101"/>
      <c r="AN159" s="102"/>
      <c r="AO159" s="101"/>
      <c r="AP159" s="101"/>
      <c r="AQ159" s="103"/>
    </row>
    <row r="160" spans="2:43" x14ac:dyDescent="0.35">
      <c r="B160" s="100" t="str" cm="1">
        <f t="array" aca="1" ref="B160" ca="1">_xlfn.TEXTAFTER(CELL("filename",A158),"]")</f>
        <v>09_TIDP</v>
      </c>
      <c r="C160" s="90" t="str" cm="1">
        <f t="array" ref="C160">tbL_Input_Project[Project Code]</f>
        <v>ABC1234</v>
      </c>
      <c r="D160" s="90" t="str">
        <f>INDEX(tbL_Input_Originator[],
MATCH("09_TIDP",tbL_Input_Originator[Worksheet]),
MATCH("Originator Code",tbL_Input_Originator[#Headers])
)</f>
        <v>TBC</v>
      </c>
      <c r="E160" s="87"/>
      <c r="F160" s="87"/>
      <c r="G160" s="87"/>
      <c r="H160" s="87"/>
      <c r="I160" s="87"/>
      <c r="J160" s="87"/>
      <c r="K160" s="94"/>
      <c r="L160" s="90" t="str">
        <f t="shared" si="7"/>
        <v/>
      </c>
      <c r="M160" s="90" t="str">
        <f t="shared" si="6"/>
        <v/>
      </c>
      <c r="N160" s="100" t="str" cm="1">
        <f t="array" ref="N160">IFERROR(_xlfn.TEXTJOIN("
",TRUE,_xlfn.XLOOKUP(_xlfn.TEXTSPLIT(K160,"
"),
tbl_Lookup_DEIR[ID (DEIR Lookup)],
tbl_Lookup_DEIR[Name (DEIR Lookup)],
"")),"")</f>
        <v/>
      </c>
      <c r="O160" s="100" t="str" cm="1">
        <f t="array" ref="O160">IFERROR(_xlfn.TEXTJOIN("
",TRUE,_xlfn.XLOOKUP(_xlfn.TEXTSPLIT(K160,"
"),
tbl_Lookup_DEIR[ID (DEIR Lookup)],
tbl_Lookup_DEIR[Uniclass PM Level 3 Classification (DEIR Lookup)],
"")),"")</f>
        <v/>
      </c>
      <c r="P160" s="78"/>
      <c r="Q160" s="101"/>
      <c r="R160" s="101"/>
      <c r="S160" s="102"/>
      <c r="T160" s="101"/>
      <c r="U160" s="101"/>
      <c r="V160" s="102"/>
      <c r="W160" s="101"/>
      <c r="X160" s="101"/>
      <c r="Y160" s="102"/>
      <c r="Z160" s="101"/>
      <c r="AA160" s="101"/>
      <c r="AB160" s="102"/>
      <c r="AC160" s="101"/>
      <c r="AD160" s="101"/>
      <c r="AE160" s="102"/>
      <c r="AF160" s="101"/>
      <c r="AG160" s="101"/>
      <c r="AH160" s="102"/>
      <c r="AI160" s="101"/>
      <c r="AJ160" s="101"/>
      <c r="AK160" s="102"/>
      <c r="AL160" s="101"/>
      <c r="AM160" s="101"/>
      <c r="AN160" s="102"/>
      <c r="AO160" s="101"/>
      <c r="AP160" s="101"/>
      <c r="AQ160" s="103"/>
    </row>
    <row r="161" spans="2:43" x14ac:dyDescent="0.35">
      <c r="B161" s="100" t="str" cm="1">
        <f t="array" aca="1" ref="B161" ca="1">_xlfn.TEXTAFTER(CELL("filename",A159),"]")</f>
        <v>09_TIDP</v>
      </c>
      <c r="C161" s="90" t="str" cm="1">
        <f t="array" ref="C161">tbL_Input_Project[Project Code]</f>
        <v>ABC1234</v>
      </c>
      <c r="D161" s="90" t="str">
        <f>INDEX(tbL_Input_Originator[],
MATCH("09_TIDP",tbL_Input_Originator[Worksheet]),
MATCH("Originator Code",tbL_Input_Originator[#Headers])
)</f>
        <v>TBC</v>
      </c>
      <c r="E161" s="87"/>
      <c r="F161" s="87"/>
      <c r="G161" s="87"/>
      <c r="H161" s="87"/>
      <c r="I161" s="87"/>
      <c r="J161" s="87"/>
      <c r="K161" s="94"/>
      <c r="L161" s="90" t="str">
        <f t="shared" si="7"/>
        <v/>
      </c>
      <c r="M161" s="90" t="str">
        <f t="shared" si="6"/>
        <v/>
      </c>
      <c r="N161" s="100" t="str" cm="1">
        <f t="array" ref="N161">IFERROR(_xlfn.TEXTJOIN("
",TRUE,_xlfn.XLOOKUP(_xlfn.TEXTSPLIT(K161,"
"),
tbl_Lookup_DEIR[ID (DEIR Lookup)],
tbl_Lookup_DEIR[Name (DEIR Lookup)],
"")),"")</f>
        <v/>
      </c>
      <c r="O161" s="100" t="str" cm="1">
        <f t="array" ref="O161">IFERROR(_xlfn.TEXTJOIN("
",TRUE,_xlfn.XLOOKUP(_xlfn.TEXTSPLIT(K161,"
"),
tbl_Lookup_DEIR[ID (DEIR Lookup)],
tbl_Lookup_DEIR[Uniclass PM Level 3 Classification (DEIR Lookup)],
"")),"")</f>
        <v/>
      </c>
      <c r="P161" s="78"/>
      <c r="Q161" s="101"/>
      <c r="R161" s="101"/>
      <c r="S161" s="102"/>
      <c r="T161" s="101"/>
      <c r="U161" s="101"/>
      <c r="V161" s="102"/>
      <c r="W161" s="101"/>
      <c r="X161" s="101"/>
      <c r="Y161" s="102"/>
      <c r="Z161" s="101"/>
      <c r="AA161" s="101"/>
      <c r="AB161" s="102"/>
      <c r="AC161" s="101"/>
      <c r="AD161" s="101"/>
      <c r="AE161" s="102"/>
      <c r="AF161" s="101"/>
      <c r="AG161" s="101"/>
      <c r="AH161" s="102"/>
      <c r="AI161" s="101"/>
      <c r="AJ161" s="101"/>
      <c r="AK161" s="102"/>
      <c r="AL161" s="101"/>
      <c r="AM161" s="101"/>
      <c r="AN161" s="102"/>
      <c r="AO161" s="101"/>
      <c r="AP161" s="101"/>
      <c r="AQ161" s="103"/>
    </row>
    <row r="162" spans="2:43" x14ac:dyDescent="0.35">
      <c r="B162" s="100" t="str" cm="1">
        <f t="array" aca="1" ref="B162" ca="1">_xlfn.TEXTAFTER(CELL("filename",A160),"]")</f>
        <v>09_TIDP</v>
      </c>
      <c r="C162" s="90" t="str" cm="1">
        <f t="array" ref="C162">tbL_Input_Project[Project Code]</f>
        <v>ABC1234</v>
      </c>
      <c r="D162" s="90" t="str">
        <f>INDEX(tbL_Input_Originator[],
MATCH("09_TIDP",tbL_Input_Originator[Worksheet]),
MATCH("Originator Code",tbL_Input_Originator[#Headers])
)</f>
        <v>TBC</v>
      </c>
      <c r="E162" s="87"/>
      <c r="F162" s="87"/>
      <c r="G162" s="87"/>
      <c r="H162" s="87"/>
      <c r="I162" s="87"/>
      <c r="J162" s="87"/>
      <c r="K162" s="94"/>
      <c r="L162" s="90" t="str">
        <f t="shared" si="7"/>
        <v/>
      </c>
      <c r="M162" s="90" t="str">
        <f t="shared" si="6"/>
        <v/>
      </c>
      <c r="N162" s="100" t="str" cm="1">
        <f t="array" ref="N162">IFERROR(_xlfn.TEXTJOIN("
",TRUE,_xlfn.XLOOKUP(_xlfn.TEXTSPLIT(K162,"
"),
tbl_Lookup_DEIR[ID (DEIR Lookup)],
tbl_Lookup_DEIR[Name (DEIR Lookup)],
"")),"")</f>
        <v/>
      </c>
      <c r="O162" s="100" t="str" cm="1">
        <f t="array" ref="O162">IFERROR(_xlfn.TEXTJOIN("
",TRUE,_xlfn.XLOOKUP(_xlfn.TEXTSPLIT(K162,"
"),
tbl_Lookup_DEIR[ID (DEIR Lookup)],
tbl_Lookup_DEIR[Uniclass PM Level 3 Classification (DEIR Lookup)],
"")),"")</f>
        <v/>
      </c>
      <c r="P162" s="78"/>
      <c r="Q162" s="101"/>
      <c r="R162" s="101"/>
      <c r="S162" s="102"/>
      <c r="T162" s="101"/>
      <c r="U162" s="101"/>
      <c r="V162" s="102"/>
      <c r="W162" s="101"/>
      <c r="X162" s="101"/>
      <c r="Y162" s="102"/>
      <c r="Z162" s="101"/>
      <c r="AA162" s="101"/>
      <c r="AB162" s="102"/>
      <c r="AC162" s="101"/>
      <c r="AD162" s="101"/>
      <c r="AE162" s="102"/>
      <c r="AF162" s="101"/>
      <c r="AG162" s="101"/>
      <c r="AH162" s="102"/>
      <c r="AI162" s="101"/>
      <c r="AJ162" s="101"/>
      <c r="AK162" s="102"/>
      <c r="AL162" s="101"/>
      <c r="AM162" s="101"/>
      <c r="AN162" s="102"/>
      <c r="AO162" s="101"/>
      <c r="AP162" s="101"/>
      <c r="AQ162" s="103"/>
    </row>
    <row r="163" spans="2:43" x14ac:dyDescent="0.35">
      <c r="B163" s="100" t="str" cm="1">
        <f t="array" aca="1" ref="B163" ca="1">_xlfn.TEXTAFTER(CELL("filename",A161),"]")</f>
        <v>09_TIDP</v>
      </c>
      <c r="C163" s="90" t="str" cm="1">
        <f t="array" ref="C163">tbL_Input_Project[Project Code]</f>
        <v>ABC1234</v>
      </c>
      <c r="D163" s="90" t="str">
        <f>INDEX(tbL_Input_Originator[],
MATCH("09_TIDP",tbL_Input_Originator[Worksheet]),
MATCH("Originator Code",tbL_Input_Originator[#Headers])
)</f>
        <v>TBC</v>
      </c>
      <c r="E163" s="87"/>
      <c r="F163" s="87"/>
      <c r="G163" s="87"/>
      <c r="H163" s="87"/>
      <c r="I163" s="87"/>
      <c r="J163" s="87"/>
      <c r="K163" s="94"/>
      <c r="L163" s="90" t="str">
        <f t="shared" si="7"/>
        <v/>
      </c>
      <c r="M163" s="90" t="str">
        <f t="shared" ref="M163:M194" si="8">IF(OR(ISBLANK(C163),ISBLANK(D163),ISBLANK(E163),ISBLANK(F163),ISBLANK(G163),ISBLANK(H163),ISBLANK(I163),ISBLANK(J163),ISBLANK(K163)),"",CONCATENATE(C163,"-",D163,"-",E163,"-",F163,"-",G163,"-",H163,"-",I163,"-",J163,""))</f>
        <v/>
      </c>
      <c r="N163" s="100" t="str" cm="1">
        <f t="array" ref="N163">IFERROR(_xlfn.TEXTJOIN("
",TRUE,_xlfn.XLOOKUP(_xlfn.TEXTSPLIT(K163,"
"),
tbl_Lookup_DEIR[ID (DEIR Lookup)],
tbl_Lookup_DEIR[Name (DEIR Lookup)],
"")),"")</f>
        <v/>
      </c>
      <c r="O163" s="100" t="str" cm="1">
        <f t="array" ref="O163">IFERROR(_xlfn.TEXTJOIN("
",TRUE,_xlfn.XLOOKUP(_xlfn.TEXTSPLIT(K163,"
"),
tbl_Lookup_DEIR[ID (DEIR Lookup)],
tbl_Lookup_DEIR[Uniclass PM Level 3 Classification (DEIR Lookup)],
"")),"")</f>
        <v/>
      </c>
      <c r="P163" s="78"/>
      <c r="Q163" s="101"/>
      <c r="R163" s="101"/>
      <c r="S163" s="102"/>
      <c r="T163" s="101"/>
      <c r="U163" s="101"/>
      <c r="V163" s="102"/>
      <c r="W163" s="101"/>
      <c r="X163" s="101"/>
      <c r="Y163" s="102"/>
      <c r="Z163" s="101"/>
      <c r="AA163" s="101"/>
      <c r="AB163" s="102"/>
      <c r="AC163" s="101"/>
      <c r="AD163" s="101"/>
      <c r="AE163" s="102"/>
      <c r="AF163" s="101"/>
      <c r="AG163" s="101"/>
      <c r="AH163" s="102"/>
      <c r="AI163" s="101"/>
      <c r="AJ163" s="101"/>
      <c r="AK163" s="102"/>
      <c r="AL163" s="101"/>
      <c r="AM163" s="101"/>
      <c r="AN163" s="102"/>
      <c r="AO163" s="101"/>
      <c r="AP163" s="101"/>
      <c r="AQ163" s="103"/>
    </row>
    <row r="164" spans="2:43" x14ac:dyDescent="0.35">
      <c r="B164" s="100" t="str" cm="1">
        <f t="array" aca="1" ref="B164" ca="1">_xlfn.TEXTAFTER(CELL("filename",A162),"]")</f>
        <v>09_TIDP</v>
      </c>
      <c r="C164" s="90" t="str" cm="1">
        <f t="array" ref="C164">tbL_Input_Project[Project Code]</f>
        <v>ABC1234</v>
      </c>
      <c r="D164" s="90" t="str">
        <f>INDEX(tbL_Input_Originator[],
MATCH("09_TIDP",tbL_Input_Originator[Worksheet]),
MATCH("Originator Code",tbL_Input_Originator[#Headers])
)</f>
        <v>TBC</v>
      </c>
      <c r="E164" s="87"/>
      <c r="F164" s="87"/>
      <c r="G164" s="87"/>
      <c r="H164" s="87"/>
      <c r="I164" s="87"/>
      <c r="J164" s="87"/>
      <c r="K164" s="94"/>
      <c r="L164" s="90" t="str">
        <f t="shared" si="7"/>
        <v/>
      </c>
      <c r="M164" s="90" t="str">
        <f t="shared" si="8"/>
        <v/>
      </c>
      <c r="N164" s="100" t="str" cm="1">
        <f t="array" ref="N164">IFERROR(_xlfn.TEXTJOIN("
",TRUE,_xlfn.XLOOKUP(_xlfn.TEXTSPLIT(K164,"
"),
tbl_Lookup_DEIR[ID (DEIR Lookup)],
tbl_Lookup_DEIR[Name (DEIR Lookup)],
"")),"")</f>
        <v/>
      </c>
      <c r="O164" s="100" t="str" cm="1">
        <f t="array" ref="O164">IFERROR(_xlfn.TEXTJOIN("
",TRUE,_xlfn.XLOOKUP(_xlfn.TEXTSPLIT(K164,"
"),
tbl_Lookup_DEIR[ID (DEIR Lookup)],
tbl_Lookup_DEIR[Uniclass PM Level 3 Classification (DEIR Lookup)],
"")),"")</f>
        <v/>
      </c>
      <c r="P164" s="78"/>
      <c r="Q164" s="101"/>
      <c r="R164" s="101"/>
      <c r="S164" s="102"/>
      <c r="T164" s="101"/>
      <c r="U164" s="101"/>
      <c r="V164" s="102"/>
      <c r="W164" s="101"/>
      <c r="X164" s="101"/>
      <c r="Y164" s="102"/>
      <c r="Z164" s="101"/>
      <c r="AA164" s="101"/>
      <c r="AB164" s="102"/>
      <c r="AC164" s="101"/>
      <c r="AD164" s="101"/>
      <c r="AE164" s="102"/>
      <c r="AF164" s="101"/>
      <c r="AG164" s="101"/>
      <c r="AH164" s="102"/>
      <c r="AI164" s="101"/>
      <c r="AJ164" s="101"/>
      <c r="AK164" s="102"/>
      <c r="AL164" s="101"/>
      <c r="AM164" s="101"/>
      <c r="AN164" s="102"/>
      <c r="AO164" s="101"/>
      <c r="AP164" s="101"/>
      <c r="AQ164" s="103"/>
    </row>
    <row r="165" spans="2:43" x14ac:dyDescent="0.35">
      <c r="B165" s="100" t="str" cm="1">
        <f t="array" aca="1" ref="B165" ca="1">_xlfn.TEXTAFTER(CELL("filename",A163),"]")</f>
        <v>09_TIDP</v>
      </c>
      <c r="C165" s="90" t="str" cm="1">
        <f t="array" ref="C165">tbL_Input_Project[Project Code]</f>
        <v>ABC1234</v>
      </c>
      <c r="D165" s="90" t="str">
        <f>INDEX(tbL_Input_Originator[],
MATCH("09_TIDP",tbL_Input_Originator[Worksheet]),
MATCH("Originator Code",tbL_Input_Originator[#Headers])
)</f>
        <v>TBC</v>
      </c>
      <c r="E165" s="87"/>
      <c r="F165" s="87"/>
      <c r="G165" s="87"/>
      <c r="H165" s="87"/>
      <c r="I165" s="87"/>
      <c r="J165" s="87"/>
      <c r="K165" s="94"/>
      <c r="L165" s="90" t="str">
        <f t="shared" si="7"/>
        <v/>
      </c>
      <c r="M165" s="90" t="str">
        <f t="shared" si="8"/>
        <v/>
      </c>
      <c r="N165" s="100" t="str" cm="1">
        <f t="array" ref="N165">IFERROR(_xlfn.TEXTJOIN("
",TRUE,_xlfn.XLOOKUP(_xlfn.TEXTSPLIT(K165,"
"),
tbl_Lookup_DEIR[ID (DEIR Lookup)],
tbl_Lookup_DEIR[Name (DEIR Lookup)],
"")),"")</f>
        <v/>
      </c>
      <c r="O165" s="100" t="str" cm="1">
        <f t="array" ref="O165">IFERROR(_xlfn.TEXTJOIN("
",TRUE,_xlfn.XLOOKUP(_xlfn.TEXTSPLIT(K165,"
"),
tbl_Lookup_DEIR[ID (DEIR Lookup)],
tbl_Lookup_DEIR[Uniclass PM Level 3 Classification (DEIR Lookup)],
"")),"")</f>
        <v/>
      </c>
      <c r="P165" s="78"/>
      <c r="Q165" s="101"/>
      <c r="R165" s="101"/>
      <c r="S165" s="102"/>
      <c r="T165" s="101"/>
      <c r="U165" s="101"/>
      <c r="V165" s="102"/>
      <c r="W165" s="101"/>
      <c r="X165" s="101"/>
      <c r="Y165" s="102"/>
      <c r="Z165" s="101"/>
      <c r="AA165" s="101"/>
      <c r="AB165" s="102"/>
      <c r="AC165" s="101"/>
      <c r="AD165" s="101"/>
      <c r="AE165" s="102"/>
      <c r="AF165" s="101"/>
      <c r="AG165" s="101"/>
      <c r="AH165" s="102"/>
      <c r="AI165" s="101"/>
      <c r="AJ165" s="101"/>
      <c r="AK165" s="102"/>
      <c r="AL165" s="101"/>
      <c r="AM165" s="101"/>
      <c r="AN165" s="102"/>
      <c r="AO165" s="101"/>
      <c r="AP165" s="101"/>
      <c r="AQ165" s="103"/>
    </row>
    <row r="166" spans="2:43" x14ac:dyDescent="0.35">
      <c r="B166" s="100" t="str" cm="1">
        <f t="array" aca="1" ref="B166" ca="1">_xlfn.TEXTAFTER(CELL("filename",A164),"]")</f>
        <v>09_TIDP</v>
      </c>
      <c r="C166" s="90" t="str" cm="1">
        <f t="array" ref="C166">tbL_Input_Project[Project Code]</f>
        <v>ABC1234</v>
      </c>
      <c r="D166" s="90" t="str">
        <f>INDEX(tbL_Input_Originator[],
MATCH("09_TIDP",tbL_Input_Originator[Worksheet]),
MATCH("Originator Code",tbL_Input_Originator[#Headers])
)</f>
        <v>TBC</v>
      </c>
      <c r="E166" s="87"/>
      <c r="F166" s="87"/>
      <c r="G166" s="87"/>
      <c r="H166" s="87"/>
      <c r="I166" s="87"/>
      <c r="J166" s="87"/>
      <c r="K166" s="94"/>
      <c r="L166" s="90" t="str">
        <f t="shared" si="7"/>
        <v/>
      </c>
      <c r="M166" s="90" t="str">
        <f t="shared" si="8"/>
        <v/>
      </c>
      <c r="N166" s="100" t="str" cm="1">
        <f t="array" ref="N166">IFERROR(_xlfn.TEXTJOIN("
",TRUE,_xlfn.XLOOKUP(_xlfn.TEXTSPLIT(K166,"
"),
tbl_Lookup_DEIR[ID (DEIR Lookup)],
tbl_Lookup_DEIR[Name (DEIR Lookup)],
"")),"")</f>
        <v/>
      </c>
      <c r="O166" s="100" t="str" cm="1">
        <f t="array" ref="O166">IFERROR(_xlfn.TEXTJOIN("
",TRUE,_xlfn.XLOOKUP(_xlfn.TEXTSPLIT(K166,"
"),
tbl_Lookup_DEIR[ID (DEIR Lookup)],
tbl_Lookup_DEIR[Uniclass PM Level 3 Classification (DEIR Lookup)],
"")),"")</f>
        <v/>
      </c>
      <c r="P166" s="78"/>
      <c r="Q166" s="101"/>
      <c r="R166" s="101"/>
      <c r="S166" s="102"/>
      <c r="T166" s="101"/>
      <c r="U166" s="101"/>
      <c r="V166" s="102"/>
      <c r="W166" s="101"/>
      <c r="X166" s="101"/>
      <c r="Y166" s="102"/>
      <c r="Z166" s="101"/>
      <c r="AA166" s="101"/>
      <c r="AB166" s="102"/>
      <c r="AC166" s="101"/>
      <c r="AD166" s="101"/>
      <c r="AE166" s="102"/>
      <c r="AF166" s="101"/>
      <c r="AG166" s="101"/>
      <c r="AH166" s="102"/>
      <c r="AI166" s="101"/>
      <c r="AJ166" s="101"/>
      <c r="AK166" s="102"/>
      <c r="AL166" s="101"/>
      <c r="AM166" s="101"/>
      <c r="AN166" s="102"/>
      <c r="AO166" s="101"/>
      <c r="AP166" s="101"/>
      <c r="AQ166" s="103"/>
    </row>
    <row r="167" spans="2:43" x14ac:dyDescent="0.35">
      <c r="B167" s="100" t="str" cm="1">
        <f t="array" aca="1" ref="B167" ca="1">_xlfn.TEXTAFTER(CELL("filename",A165),"]")</f>
        <v>09_TIDP</v>
      </c>
      <c r="C167" s="90" t="str" cm="1">
        <f t="array" ref="C167">tbL_Input_Project[Project Code]</f>
        <v>ABC1234</v>
      </c>
      <c r="D167" s="90" t="str">
        <f>INDEX(tbL_Input_Originator[],
MATCH("09_TIDP",tbL_Input_Originator[Worksheet]),
MATCH("Originator Code",tbL_Input_Originator[#Headers])
)</f>
        <v>TBC</v>
      </c>
      <c r="E167" s="87"/>
      <c r="F167" s="87"/>
      <c r="G167" s="87"/>
      <c r="H167" s="87"/>
      <c r="I167" s="87"/>
      <c r="J167" s="87"/>
      <c r="K167" s="94"/>
      <c r="L167" s="90" t="str">
        <f t="shared" si="7"/>
        <v/>
      </c>
      <c r="M167" s="90" t="str">
        <f t="shared" si="8"/>
        <v/>
      </c>
      <c r="N167" s="100" t="str" cm="1">
        <f t="array" ref="N167">IFERROR(_xlfn.TEXTJOIN("
",TRUE,_xlfn.XLOOKUP(_xlfn.TEXTSPLIT(K167,"
"),
tbl_Lookup_DEIR[ID (DEIR Lookup)],
tbl_Lookup_DEIR[Name (DEIR Lookup)],
"")),"")</f>
        <v/>
      </c>
      <c r="O167" s="100" t="str" cm="1">
        <f t="array" ref="O167">IFERROR(_xlfn.TEXTJOIN("
",TRUE,_xlfn.XLOOKUP(_xlfn.TEXTSPLIT(K167,"
"),
tbl_Lookup_DEIR[ID (DEIR Lookup)],
tbl_Lookup_DEIR[Uniclass PM Level 3 Classification (DEIR Lookup)],
"")),"")</f>
        <v/>
      </c>
      <c r="P167" s="78"/>
      <c r="Q167" s="101"/>
      <c r="R167" s="101"/>
      <c r="S167" s="102"/>
      <c r="T167" s="101"/>
      <c r="U167" s="101"/>
      <c r="V167" s="102"/>
      <c r="W167" s="101"/>
      <c r="X167" s="101"/>
      <c r="Y167" s="102"/>
      <c r="Z167" s="101"/>
      <c r="AA167" s="101"/>
      <c r="AB167" s="102"/>
      <c r="AC167" s="101"/>
      <c r="AD167" s="101"/>
      <c r="AE167" s="102"/>
      <c r="AF167" s="101"/>
      <c r="AG167" s="101"/>
      <c r="AH167" s="102"/>
      <c r="AI167" s="101"/>
      <c r="AJ167" s="101"/>
      <c r="AK167" s="102"/>
      <c r="AL167" s="101"/>
      <c r="AM167" s="101"/>
      <c r="AN167" s="102"/>
      <c r="AO167" s="101"/>
      <c r="AP167" s="101"/>
      <c r="AQ167" s="103"/>
    </row>
    <row r="168" spans="2:43" x14ac:dyDescent="0.35">
      <c r="B168" s="100" t="str" cm="1">
        <f t="array" aca="1" ref="B168" ca="1">_xlfn.TEXTAFTER(CELL("filename",A166),"]")</f>
        <v>09_TIDP</v>
      </c>
      <c r="C168" s="90" t="str" cm="1">
        <f t="array" ref="C168">tbL_Input_Project[Project Code]</f>
        <v>ABC1234</v>
      </c>
      <c r="D168" s="90" t="str">
        <f>INDEX(tbL_Input_Originator[],
MATCH("09_TIDP",tbL_Input_Originator[Worksheet]),
MATCH("Originator Code",tbL_Input_Originator[#Headers])
)</f>
        <v>TBC</v>
      </c>
      <c r="E168" s="87"/>
      <c r="F168" s="87"/>
      <c r="G168" s="87"/>
      <c r="H168" s="87"/>
      <c r="I168" s="87"/>
      <c r="J168" s="87"/>
      <c r="K168" s="94"/>
      <c r="L168" s="90" t="str">
        <f t="shared" si="7"/>
        <v/>
      </c>
      <c r="M168" s="90" t="str">
        <f t="shared" si="8"/>
        <v/>
      </c>
      <c r="N168" s="100" t="str" cm="1">
        <f t="array" ref="N168">IFERROR(_xlfn.TEXTJOIN("
",TRUE,_xlfn.XLOOKUP(_xlfn.TEXTSPLIT(K168,"
"),
tbl_Lookup_DEIR[ID (DEIR Lookup)],
tbl_Lookup_DEIR[Name (DEIR Lookup)],
"")),"")</f>
        <v/>
      </c>
      <c r="O168" s="100" t="str" cm="1">
        <f t="array" ref="O168">IFERROR(_xlfn.TEXTJOIN("
",TRUE,_xlfn.XLOOKUP(_xlfn.TEXTSPLIT(K168,"
"),
tbl_Lookup_DEIR[ID (DEIR Lookup)],
tbl_Lookup_DEIR[Uniclass PM Level 3 Classification (DEIR Lookup)],
"")),"")</f>
        <v/>
      </c>
      <c r="P168" s="78"/>
      <c r="Q168" s="101"/>
      <c r="R168" s="101"/>
      <c r="S168" s="102"/>
      <c r="T168" s="101"/>
      <c r="U168" s="101"/>
      <c r="V168" s="102"/>
      <c r="W168" s="101"/>
      <c r="X168" s="101"/>
      <c r="Y168" s="102"/>
      <c r="Z168" s="101"/>
      <c r="AA168" s="101"/>
      <c r="AB168" s="102"/>
      <c r="AC168" s="101"/>
      <c r="AD168" s="101"/>
      <c r="AE168" s="102"/>
      <c r="AF168" s="101"/>
      <c r="AG168" s="101"/>
      <c r="AH168" s="102"/>
      <c r="AI168" s="101"/>
      <c r="AJ168" s="101"/>
      <c r="AK168" s="102"/>
      <c r="AL168" s="101"/>
      <c r="AM168" s="101"/>
      <c r="AN168" s="102"/>
      <c r="AO168" s="101"/>
      <c r="AP168" s="101"/>
      <c r="AQ168" s="103"/>
    </row>
    <row r="169" spans="2:43" x14ac:dyDescent="0.35">
      <c r="B169" s="100" t="str" cm="1">
        <f t="array" aca="1" ref="B169" ca="1">_xlfn.TEXTAFTER(CELL("filename",A167),"]")</f>
        <v>09_TIDP</v>
      </c>
      <c r="C169" s="90" t="str" cm="1">
        <f t="array" ref="C169">tbL_Input_Project[Project Code]</f>
        <v>ABC1234</v>
      </c>
      <c r="D169" s="90" t="str">
        <f>INDEX(tbL_Input_Originator[],
MATCH("09_TIDP",tbL_Input_Originator[Worksheet]),
MATCH("Originator Code",tbL_Input_Originator[#Headers])
)</f>
        <v>TBC</v>
      </c>
      <c r="E169" s="87"/>
      <c r="F169" s="87"/>
      <c r="G169" s="87"/>
      <c r="H169" s="87"/>
      <c r="I169" s="87"/>
      <c r="J169" s="87"/>
      <c r="K169" s="94"/>
      <c r="L169" s="90" t="str">
        <f t="shared" si="7"/>
        <v/>
      </c>
      <c r="M169" s="90" t="str">
        <f t="shared" si="8"/>
        <v/>
      </c>
      <c r="N169" s="100" t="str" cm="1">
        <f t="array" ref="N169">IFERROR(_xlfn.TEXTJOIN("
",TRUE,_xlfn.XLOOKUP(_xlfn.TEXTSPLIT(K169,"
"),
tbl_Lookup_DEIR[ID (DEIR Lookup)],
tbl_Lookup_DEIR[Name (DEIR Lookup)],
"")),"")</f>
        <v/>
      </c>
      <c r="O169" s="100" t="str" cm="1">
        <f t="array" ref="O169">IFERROR(_xlfn.TEXTJOIN("
",TRUE,_xlfn.XLOOKUP(_xlfn.TEXTSPLIT(K169,"
"),
tbl_Lookup_DEIR[ID (DEIR Lookup)],
tbl_Lookup_DEIR[Uniclass PM Level 3 Classification (DEIR Lookup)],
"")),"")</f>
        <v/>
      </c>
      <c r="P169" s="78"/>
      <c r="Q169" s="101"/>
      <c r="R169" s="101"/>
      <c r="S169" s="102"/>
      <c r="T169" s="101"/>
      <c r="U169" s="101"/>
      <c r="V169" s="102"/>
      <c r="W169" s="101"/>
      <c r="X169" s="101"/>
      <c r="Y169" s="102"/>
      <c r="Z169" s="101"/>
      <c r="AA169" s="101"/>
      <c r="AB169" s="102"/>
      <c r="AC169" s="101"/>
      <c r="AD169" s="101"/>
      <c r="AE169" s="102"/>
      <c r="AF169" s="101"/>
      <c r="AG169" s="101"/>
      <c r="AH169" s="102"/>
      <c r="AI169" s="101"/>
      <c r="AJ169" s="101"/>
      <c r="AK169" s="102"/>
      <c r="AL169" s="101"/>
      <c r="AM169" s="101"/>
      <c r="AN169" s="102"/>
      <c r="AO169" s="101"/>
      <c r="AP169" s="101"/>
      <c r="AQ169" s="103"/>
    </row>
    <row r="170" spans="2:43" x14ac:dyDescent="0.35">
      <c r="B170" s="100" t="str" cm="1">
        <f t="array" aca="1" ref="B170" ca="1">_xlfn.TEXTAFTER(CELL("filename",A168),"]")</f>
        <v>09_TIDP</v>
      </c>
      <c r="C170" s="90" t="str" cm="1">
        <f t="array" ref="C170">tbL_Input_Project[Project Code]</f>
        <v>ABC1234</v>
      </c>
      <c r="D170" s="90" t="str">
        <f>INDEX(tbL_Input_Originator[],
MATCH("09_TIDP",tbL_Input_Originator[Worksheet]),
MATCH("Originator Code",tbL_Input_Originator[#Headers])
)</f>
        <v>TBC</v>
      </c>
      <c r="E170" s="87"/>
      <c r="F170" s="87"/>
      <c r="G170" s="87"/>
      <c r="H170" s="87"/>
      <c r="I170" s="87"/>
      <c r="J170" s="87"/>
      <c r="K170" s="94"/>
      <c r="L170" s="90" t="str">
        <f t="shared" si="7"/>
        <v/>
      </c>
      <c r="M170" s="90" t="str">
        <f t="shared" si="8"/>
        <v/>
      </c>
      <c r="N170" s="100" t="str" cm="1">
        <f t="array" ref="N170">IFERROR(_xlfn.TEXTJOIN("
",TRUE,_xlfn.XLOOKUP(_xlfn.TEXTSPLIT(K170,"
"),
tbl_Lookup_DEIR[ID (DEIR Lookup)],
tbl_Lookup_DEIR[Name (DEIR Lookup)],
"")),"")</f>
        <v/>
      </c>
      <c r="O170" s="100" t="str" cm="1">
        <f t="array" ref="O170">IFERROR(_xlfn.TEXTJOIN("
",TRUE,_xlfn.XLOOKUP(_xlfn.TEXTSPLIT(K170,"
"),
tbl_Lookup_DEIR[ID (DEIR Lookup)],
tbl_Lookup_DEIR[Uniclass PM Level 3 Classification (DEIR Lookup)],
"")),"")</f>
        <v/>
      </c>
      <c r="P170" s="78"/>
      <c r="Q170" s="101"/>
      <c r="R170" s="101"/>
      <c r="S170" s="102"/>
      <c r="T170" s="101"/>
      <c r="U170" s="101"/>
      <c r="V170" s="102"/>
      <c r="W170" s="101"/>
      <c r="X170" s="101"/>
      <c r="Y170" s="102"/>
      <c r="Z170" s="101"/>
      <c r="AA170" s="101"/>
      <c r="AB170" s="102"/>
      <c r="AC170" s="101"/>
      <c r="AD170" s="101"/>
      <c r="AE170" s="102"/>
      <c r="AF170" s="101"/>
      <c r="AG170" s="101"/>
      <c r="AH170" s="102"/>
      <c r="AI170" s="101"/>
      <c r="AJ170" s="101"/>
      <c r="AK170" s="102"/>
      <c r="AL170" s="101"/>
      <c r="AM170" s="101"/>
      <c r="AN170" s="102"/>
      <c r="AO170" s="101"/>
      <c r="AP170" s="101"/>
      <c r="AQ170" s="103"/>
    </row>
    <row r="171" spans="2:43" x14ac:dyDescent="0.35">
      <c r="B171" s="100" t="str" cm="1">
        <f t="array" aca="1" ref="B171" ca="1">_xlfn.TEXTAFTER(CELL("filename",A169),"]")</f>
        <v>09_TIDP</v>
      </c>
      <c r="C171" s="90" t="str" cm="1">
        <f t="array" ref="C171">tbL_Input_Project[Project Code]</f>
        <v>ABC1234</v>
      </c>
      <c r="D171" s="90" t="str">
        <f>INDEX(tbL_Input_Originator[],
MATCH("09_TIDP",tbL_Input_Originator[Worksheet]),
MATCH("Originator Code",tbL_Input_Originator[#Headers])
)</f>
        <v>TBC</v>
      </c>
      <c r="E171" s="87"/>
      <c r="F171" s="87"/>
      <c r="G171" s="87"/>
      <c r="H171" s="87"/>
      <c r="I171" s="87"/>
      <c r="J171" s="87"/>
      <c r="K171" s="94"/>
      <c r="L171" s="90" t="str">
        <f t="shared" si="7"/>
        <v/>
      </c>
      <c r="M171" s="90" t="str">
        <f t="shared" si="8"/>
        <v/>
      </c>
      <c r="N171" s="100" t="str" cm="1">
        <f t="array" ref="N171">IFERROR(_xlfn.TEXTJOIN("
",TRUE,_xlfn.XLOOKUP(_xlfn.TEXTSPLIT(K171,"
"),
tbl_Lookup_DEIR[ID (DEIR Lookup)],
tbl_Lookup_DEIR[Name (DEIR Lookup)],
"")),"")</f>
        <v/>
      </c>
      <c r="O171" s="100" t="str" cm="1">
        <f t="array" ref="O171">IFERROR(_xlfn.TEXTJOIN("
",TRUE,_xlfn.XLOOKUP(_xlfn.TEXTSPLIT(K171,"
"),
tbl_Lookup_DEIR[ID (DEIR Lookup)],
tbl_Lookup_DEIR[Uniclass PM Level 3 Classification (DEIR Lookup)],
"")),"")</f>
        <v/>
      </c>
      <c r="P171" s="78"/>
      <c r="Q171" s="101"/>
      <c r="R171" s="101"/>
      <c r="S171" s="102"/>
      <c r="T171" s="101"/>
      <c r="U171" s="101"/>
      <c r="V171" s="102"/>
      <c r="W171" s="101"/>
      <c r="X171" s="101"/>
      <c r="Y171" s="102"/>
      <c r="Z171" s="101"/>
      <c r="AA171" s="101"/>
      <c r="AB171" s="102"/>
      <c r="AC171" s="101"/>
      <c r="AD171" s="101"/>
      <c r="AE171" s="102"/>
      <c r="AF171" s="101"/>
      <c r="AG171" s="101"/>
      <c r="AH171" s="102"/>
      <c r="AI171" s="101"/>
      <c r="AJ171" s="101"/>
      <c r="AK171" s="102"/>
      <c r="AL171" s="101"/>
      <c r="AM171" s="101"/>
      <c r="AN171" s="102"/>
      <c r="AO171" s="101"/>
      <c r="AP171" s="101"/>
      <c r="AQ171" s="103"/>
    </row>
    <row r="172" spans="2:43" x14ac:dyDescent="0.35">
      <c r="B172" s="100" t="str" cm="1">
        <f t="array" aca="1" ref="B172" ca="1">_xlfn.TEXTAFTER(CELL("filename",A170),"]")</f>
        <v>09_TIDP</v>
      </c>
      <c r="C172" s="90" t="str" cm="1">
        <f t="array" ref="C172">tbL_Input_Project[Project Code]</f>
        <v>ABC1234</v>
      </c>
      <c r="D172" s="90" t="str">
        <f>INDEX(tbL_Input_Originator[],
MATCH("09_TIDP",tbL_Input_Originator[Worksheet]),
MATCH("Originator Code",tbL_Input_Originator[#Headers])
)</f>
        <v>TBC</v>
      </c>
      <c r="E172" s="87"/>
      <c r="F172" s="87"/>
      <c r="G172" s="87"/>
      <c r="H172" s="87"/>
      <c r="I172" s="87"/>
      <c r="J172" s="87"/>
      <c r="K172" s="94"/>
      <c r="L172" s="90" t="str">
        <f t="shared" si="7"/>
        <v/>
      </c>
      <c r="M172" s="90" t="str">
        <f t="shared" si="8"/>
        <v/>
      </c>
      <c r="N172" s="100" t="str" cm="1">
        <f t="array" ref="N172">IFERROR(_xlfn.TEXTJOIN("
",TRUE,_xlfn.XLOOKUP(_xlfn.TEXTSPLIT(K172,"
"),
tbl_Lookup_DEIR[ID (DEIR Lookup)],
tbl_Lookup_DEIR[Name (DEIR Lookup)],
"")),"")</f>
        <v/>
      </c>
      <c r="O172" s="100" t="str" cm="1">
        <f t="array" ref="O172">IFERROR(_xlfn.TEXTJOIN("
",TRUE,_xlfn.XLOOKUP(_xlfn.TEXTSPLIT(K172,"
"),
tbl_Lookup_DEIR[ID (DEIR Lookup)],
tbl_Lookup_DEIR[Uniclass PM Level 3 Classification (DEIR Lookup)],
"")),"")</f>
        <v/>
      </c>
      <c r="P172" s="78"/>
      <c r="Q172" s="101"/>
      <c r="R172" s="101"/>
      <c r="S172" s="102"/>
      <c r="T172" s="101"/>
      <c r="U172" s="101"/>
      <c r="V172" s="102"/>
      <c r="W172" s="101"/>
      <c r="X172" s="101"/>
      <c r="Y172" s="102"/>
      <c r="Z172" s="101"/>
      <c r="AA172" s="101"/>
      <c r="AB172" s="102"/>
      <c r="AC172" s="101"/>
      <c r="AD172" s="101"/>
      <c r="AE172" s="102"/>
      <c r="AF172" s="101"/>
      <c r="AG172" s="101"/>
      <c r="AH172" s="102"/>
      <c r="AI172" s="101"/>
      <c r="AJ172" s="101"/>
      <c r="AK172" s="102"/>
      <c r="AL172" s="101"/>
      <c r="AM172" s="101"/>
      <c r="AN172" s="102"/>
      <c r="AO172" s="101"/>
      <c r="AP172" s="101"/>
      <c r="AQ172" s="103"/>
    </row>
    <row r="173" spans="2:43" x14ac:dyDescent="0.35">
      <c r="B173" s="100" t="str" cm="1">
        <f t="array" aca="1" ref="B173" ca="1">_xlfn.TEXTAFTER(CELL("filename",A171),"]")</f>
        <v>09_TIDP</v>
      </c>
      <c r="C173" s="90" t="str" cm="1">
        <f t="array" ref="C173">tbL_Input_Project[Project Code]</f>
        <v>ABC1234</v>
      </c>
      <c r="D173" s="90" t="str">
        <f>INDEX(tbL_Input_Originator[],
MATCH("09_TIDP",tbL_Input_Originator[Worksheet]),
MATCH("Originator Code",tbL_Input_Originator[#Headers])
)</f>
        <v>TBC</v>
      </c>
      <c r="E173" s="87"/>
      <c r="F173" s="87"/>
      <c r="G173" s="87"/>
      <c r="H173" s="87"/>
      <c r="I173" s="87"/>
      <c r="J173" s="87"/>
      <c r="K173" s="94"/>
      <c r="L173" s="90" t="str">
        <f t="shared" si="7"/>
        <v/>
      </c>
      <c r="M173" s="90" t="str">
        <f t="shared" si="8"/>
        <v/>
      </c>
      <c r="N173" s="100" t="str" cm="1">
        <f t="array" ref="N173">IFERROR(_xlfn.TEXTJOIN("
",TRUE,_xlfn.XLOOKUP(_xlfn.TEXTSPLIT(K173,"
"),
tbl_Lookup_DEIR[ID (DEIR Lookup)],
tbl_Lookup_DEIR[Name (DEIR Lookup)],
"")),"")</f>
        <v/>
      </c>
      <c r="O173" s="100" t="str" cm="1">
        <f t="array" ref="O173">IFERROR(_xlfn.TEXTJOIN("
",TRUE,_xlfn.XLOOKUP(_xlfn.TEXTSPLIT(K173,"
"),
tbl_Lookup_DEIR[ID (DEIR Lookup)],
tbl_Lookup_DEIR[Uniclass PM Level 3 Classification (DEIR Lookup)],
"")),"")</f>
        <v/>
      </c>
      <c r="P173" s="78"/>
      <c r="Q173" s="101"/>
      <c r="R173" s="101"/>
      <c r="S173" s="102"/>
      <c r="T173" s="101"/>
      <c r="U173" s="101"/>
      <c r="V173" s="102"/>
      <c r="W173" s="101"/>
      <c r="X173" s="101"/>
      <c r="Y173" s="102"/>
      <c r="Z173" s="101"/>
      <c r="AA173" s="101"/>
      <c r="AB173" s="102"/>
      <c r="AC173" s="101"/>
      <c r="AD173" s="101"/>
      <c r="AE173" s="102"/>
      <c r="AF173" s="101"/>
      <c r="AG173" s="101"/>
      <c r="AH173" s="102"/>
      <c r="AI173" s="101"/>
      <c r="AJ173" s="101"/>
      <c r="AK173" s="102"/>
      <c r="AL173" s="101"/>
      <c r="AM173" s="101"/>
      <c r="AN173" s="102"/>
      <c r="AO173" s="101"/>
      <c r="AP173" s="101"/>
      <c r="AQ173" s="103"/>
    </row>
    <row r="174" spans="2:43" x14ac:dyDescent="0.35">
      <c r="B174" s="100" t="str" cm="1">
        <f t="array" aca="1" ref="B174" ca="1">_xlfn.TEXTAFTER(CELL("filename",A172),"]")</f>
        <v>09_TIDP</v>
      </c>
      <c r="C174" s="90" t="str" cm="1">
        <f t="array" ref="C174">tbL_Input_Project[Project Code]</f>
        <v>ABC1234</v>
      </c>
      <c r="D174" s="90" t="str">
        <f>INDEX(tbL_Input_Originator[],
MATCH("09_TIDP",tbL_Input_Originator[Worksheet]),
MATCH("Originator Code",tbL_Input_Originator[#Headers])
)</f>
        <v>TBC</v>
      </c>
      <c r="E174" s="87"/>
      <c r="F174" s="87"/>
      <c r="G174" s="87"/>
      <c r="H174" s="87"/>
      <c r="I174" s="87"/>
      <c r="J174" s="87"/>
      <c r="K174" s="94"/>
      <c r="L174" s="90" t="str">
        <f t="shared" si="7"/>
        <v/>
      </c>
      <c r="M174" s="90" t="str">
        <f t="shared" si="8"/>
        <v/>
      </c>
      <c r="N174" s="100" t="str" cm="1">
        <f t="array" ref="N174">IFERROR(_xlfn.TEXTJOIN("
",TRUE,_xlfn.XLOOKUP(_xlfn.TEXTSPLIT(K174,"
"),
tbl_Lookup_DEIR[ID (DEIR Lookup)],
tbl_Lookup_DEIR[Name (DEIR Lookup)],
"")),"")</f>
        <v/>
      </c>
      <c r="O174" s="100" t="str" cm="1">
        <f t="array" ref="O174">IFERROR(_xlfn.TEXTJOIN("
",TRUE,_xlfn.XLOOKUP(_xlfn.TEXTSPLIT(K174,"
"),
tbl_Lookup_DEIR[ID (DEIR Lookup)],
tbl_Lookup_DEIR[Uniclass PM Level 3 Classification (DEIR Lookup)],
"")),"")</f>
        <v/>
      </c>
      <c r="P174" s="78"/>
      <c r="Q174" s="101"/>
      <c r="R174" s="101"/>
      <c r="S174" s="102"/>
      <c r="T174" s="101"/>
      <c r="U174" s="101"/>
      <c r="V174" s="102"/>
      <c r="W174" s="101"/>
      <c r="X174" s="101"/>
      <c r="Y174" s="102"/>
      <c r="Z174" s="101"/>
      <c r="AA174" s="101"/>
      <c r="AB174" s="102"/>
      <c r="AC174" s="101"/>
      <c r="AD174" s="101"/>
      <c r="AE174" s="102"/>
      <c r="AF174" s="101"/>
      <c r="AG174" s="101"/>
      <c r="AH174" s="102"/>
      <c r="AI174" s="101"/>
      <c r="AJ174" s="101"/>
      <c r="AK174" s="102"/>
      <c r="AL174" s="101"/>
      <c r="AM174" s="101"/>
      <c r="AN174" s="102"/>
      <c r="AO174" s="101"/>
      <c r="AP174" s="101"/>
      <c r="AQ174" s="103"/>
    </row>
    <row r="175" spans="2:43" x14ac:dyDescent="0.35">
      <c r="B175" s="100" t="str" cm="1">
        <f t="array" aca="1" ref="B175" ca="1">_xlfn.TEXTAFTER(CELL("filename",A173),"]")</f>
        <v>09_TIDP</v>
      </c>
      <c r="C175" s="90" t="str" cm="1">
        <f t="array" ref="C175">tbL_Input_Project[Project Code]</f>
        <v>ABC1234</v>
      </c>
      <c r="D175" s="90" t="str">
        <f>INDEX(tbL_Input_Originator[],
MATCH("09_TIDP",tbL_Input_Originator[Worksheet]),
MATCH("Originator Code",tbL_Input_Originator[#Headers])
)</f>
        <v>TBC</v>
      </c>
      <c r="E175" s="87"/>
      <c r="F175" s="87"/>
      <c r="G175" s="87"/>
      <c r="H175" s="87"/>
      <c r="I175" s="87"/>
      <c r="J175" s="87"/>
      <c r="K175" s="94"/>
      <c r="L175" s="90" t="str">
        <f t="shared" si="7"/>
        <v/>
      </c>
      <c r="M175" s="90" t="str">
        <f t="shared" si="8"/>
        <v/>
      </c>
      <c r="N175" s="100" t="str" cm="1">
        <f t="array" ref="N175">IFERROR(_xlfn.TEXTJOIN("
",TRUE,_xlfn.XLOOKUP(_xlfn.TEXTSPLIT(K175,"
"),
tbl_Lookup_DEIR[ID (DEIR Lookup)],
tbl_Lookup_DEIR[Name (DEIR Lookup)],
"")),"")</f>
        <v/>
      </c>
      <c r="O175" s="100" t="str" cm="1">
        <f t="array" ref="O175">IFERROR(_xlfn.TEXTJOIN("
",TRUE,_xlfn.XLOOKUP(_xlfn.TEXTSPLIT(K175,"
"),
tbl_Lookup_DEIR[ID (DEIR Lookup)],
tbl_Lookup_DEIR[Uniclass PM Level 3 Classification (DEIR Lookup)],
"")),"")</f>
        <v/>
      </c>
      <c r="P175" s="78"/>
      <c r="Q175" s="101"/>
      <c r="R175" s="101"/>
      <c r="S175" s="102"/>
      <c r="T175" s="101"/>
      <c r="U175" s="101"/>
      <c r="V175" s="102"/>
      <c r="W175" s="101"/>
      <c r="X175" s="101"/>
      <c r="Y175" s="102"/>
      <c r="Z175" s="101"/>
      <c r="AA175" s="101"/>
      <c r="AB175" s="102"/>
      <c r="AC175" s="101"/>
      <c r="AD175" s="101"/>
      <c r="AE175" s="102"/>
      <c r="AF175" s="101"/>
      <c r="AG175" s="101"/>
      <c r="AH175" s="102"/>
      <c r="AI175" s="101"/>
      <c r="AJ175" s="101"/>
      <c r="AK175" s="102"/>
      <c r="AL175" s="101"/>
      <c r="AM175" s="101"/>
      <c r="AN175" s="102"/>
      <c r="AO175" s="101"/>
      <c r="AP175" s="101"/>
      <c r="AQ175" s="103"/>
    </row>
    <row r="176" spans="2:43" x14ac:dyDescent="0.35">
      <c r="B176" s="100" t="str" cm="1">
        <f t="array" aca="1" ref="B176" ca="1">_xlfn.TEXTAFTER(CELL("filename",A174),"]")</f>
        <v>09_TIDP</v>
      </c>
      <c r="C176" s="90" t="str" cm="1">
        <f t="array" ref="C176">tbL_Input_Project[Project Code]</f>
        <v>ABC1234</v>
      </c>
      <c r="D176" s="90" t="str">
        <f>INDEX(tbL_Input_Originator[],
MATCH("09_TIDP",tbL_Input_Originator[Worksheet]),
MATCH("Originator Code",tbL_Input_Originator[#Headers])
)</f>
        <v>TBC</v>
      </c>
      <c r="E176" s="87"/>
      <c r="F176" s="87"/>
      <c r="G176" s="87"/>
      <c r="H176" s="87"/>
      <c r="I176" s="87"/>
      <c r="J176" s="87"/>
      <c r="K176" s="94"/>
      <c r="L176" s="90" t="str">
        <f t="shared" si="7"/>
        <v/>
      </c>
      <c r="M176" s="90" t="str">
        <f t="shared" si="8"/>
        <v/>
      </c>
      <c r="N176" s="100" t="str" cm="1">
        <f t="array" ref="N176">IFERROR(_xlfn.TEXTJOIN("
",TRUE,_xlfn.XLOOKUP(_xlfn.TEXTSPLIT(K176,"
"),
tbl_Lookup_DEIR[ID (DEIR Lookup)],
tbl_Lookup_DEIR[Name (DEIR Lookup)],
"")),"")</f>
        <v/>
      </c>
      <c r="O176" s="100" t="str" cm="1">
        <f t="array" ref="O176">IFERROR(_xlfn.TEXTJOIN("
",TRUE,_xlfn.XLOOKUP(_xlfn.TEXTSPLIT(K176,"
"),
tbl_Lookup_DEIR[ID (DEIR Lookup)],
tbl_Lookup_DEIR[Uniclass PM Level 3 Classification (DEIR Lookup)],
"")),"")</f>
        <v/>
      </c>
      <c r="P176" s="78"/>
      <c r="Q176" s="101"/>
      <c r="R176" s="101"/>
      <c r="S176" s="102"/>
      <c r="T176" s="101"/>
      <c r="U176" s="101"/>
      <c r="V176" s="102"/>
      <c r="W176" s="101"/>
      <c r="X176" s="101"/>
      <c r="Y176" s="102"/>
      <c r="Z176" s="101"/>
      <c r="AA176" s="101"/>
      <c r="AB176" s="102"/>
      <c r="AC176" s="101"/>
      <c r="AD176" s="101"/>
      <c r="AE176" s="102"/>
      <c r="AF176" s="101"/>
      <c r="AG176" s="101"/>
      <c r="AH176" s="102"/>
      <c r="AI176" s="101"/>
      <c r="AJ176" s="101"/>
      <c r="AK176" s="102"/>
      <c r="AL176" s="101"/>
      <c r="AM176" s="101"/>
      <c r="AN176" s="102"/>
      <c r="AO176" s="101"/>
      <c r="AP176" s="101"/>
      <c r="AQ176" s="103"/>
    </row>
    <row r="177" spans="2:43" x14ac:dyDescent="0.35">
      <c r="B177" s="100" t="str" cm="1">
        <f t="array" aca="1" ref="B177" ca="1">_xlfn.TEXTAFTER(CELL("filename",A175),"]")</f>
        <v>09_TIDP</v>
      </c>
      <c r="C177" s="90" t="str" cm="1">
        <f t="array" ref="C177">tbL_Input_Project[Project Code]</f>
        <v>ABC1234</v>
      </c>
      <c r="D177" s="90" t="str">
        <f>INDEX(tbL_Input_Originator[],
MATCH("09_TIDP",tbL_Input_Originator[Worksheet]),
MATCH("Originator Code",tbL_Input_Originator[#Headers])
)</f>
        <v>TBC</v>
      </c>
      <c r="E177" s="87"/>
      <c r="F177" s="87"/>
      <c r="G177" s="87"/>
      <c r="H177" s="87"/>
      <c r="I177" s="87"/>
      <c r="J177" s="87"/>
      <c r="K177" s="94"/>
      <c r="L177" s="90" t="str">
        <f t="shared" si="7"/>
        <v/>
      </c>
      <c r="M177" s="90" t="str">
        <f t="shared" si="8"/>
        <v/>
      </c>
      <c r="N177" s="100" t="str" cm="1">
        <f t="array" ref="N177">IFERROR(_xlfn.TEXTJOIN("
",TRUE,_xlfn.XLOOKUP(_xlfn.TEXTSPLIT(K177,"
"),
tbl_Lookup_DEIR[ID (DEIR Lookup)],
tbl_Lookup_DEIR[Name (DEIR Lookup)],
"")),"")</f>
        <v/>
      </c>
      <c r="O177" s="100" t="str" cm="1">
        <f t="array" ref="O177">IFERROR(_xlfn.TEXTJOIN("
",TRUE,_xlfn.XLOOKUP(_xlfn.TEXTSPLIT(K177,"
"),
tbl_Lookup_DEIR[ID (DEIR Lookup)],
tbl_Lookup_DEIR[Uniclass PM Level 3 Classification (DEIR Lookup)],
"")),"")</f>
        <v/>
      </c>
      <c r="P177" s="78"/>
      <c r="Q177" s="101"/>
      <c r="R177" s="101"/>
      <c r="S177" s="102"/>
      <c r="T177" s="101"/>
      <c r="U177" s="101"/>
      <c r="V177" s="102"/>
      <c r="W177" s="101"/>
      <c r="X177" s="101"/>
      <c r="Y177" s="102"/>
      <c r="Z177" s="101"/>
      <c r="AA177" s="101"/>
      <c r="AB177" s="102"/>
      <c r="AC177" s="101"/>
      <c r="AD177" s="101"/>
      <c r="AE177" s="102"/>
      <c r="AF177" s="101"/>
      <c r="AG177" s="101"/>
      <c r="AH177" s="102"/>
      <c r="AI177" s="101"/>
      <c r="AJ177" s="101"/>
      <c r="AK177" s="102"/>
      <c r="AL177" s="101"/>
      <c r="AM177" s="101"/>
      <c r="AN177" s="102"/>
      <c r="AO177" s="101"/>
      <c r="AP177" s="101"/>
      <c r="AQ177" s="103"/>
    </row>
    <row r="178" spans="2:43" x14ac:dyDescent="0.35">
      <c r="B178" s="100" t="str" cm="1">
        <f t="array" aca="1" ref="B178" ca="1">_xlfn.TEXTAFTER(CELL("filename",A176),"]")</f>
        <v>09_TIDP</v>
      </c>
      <c r="C178" s="90" t="str" cm="1">
        <f t="array" ref="C178">tbL_Input_Project[Project Code]</f>
        <v>ABC1234</v>
      </c>
      <c r="D178" s="90" t="str">
        <f>INDEX(tbL_Input_Originator[],
MATCH("09_TIDP",tbL_Input_Originator[Worksheet]),
MATCH("Originator Code",tbL_Input_Originator[#Headers])
)</f>
        <v>TBC</v>
      </c>
      <c r="E178" s="87"/>
      <c r="F178" s="87"/>
      <c r="G178" s="87"/>
      <c r="H178" s="87"/>
      <c r="I178" s="87"/>
      <c r="J178" s="87"/>
      <c r="K178" s="94"/>
      <c r="L178" s="90" t="str">
        <f t="shared" si="7"/>
        <v/>
      </c>
      <c r="M178" s="90" t="str">
        <f t="shared" si="8"/>
        <v/>
      </c>
      <c r="N178" s="100" t="str" cm="1">
        <f t="array" ref="N178">IFERROR(_xlfn.TEXTJOIN("
",TRUE,_xlfn.XLOOKUP(_xlfn.TEXTSPLIT(K178,"
"),
tbl_Lookup_DEIR[ID (DEIR Lookup)],
tbl_Lookup_DEIR[Name (DEIR Lookup)],
"")),"")</f>
        <v/>
      </c>
      <c r="O178" s="100" t="str" cm="1">
        <f t="array" ref="O178">IFERROR(_xlfn.TEXTJOIN("
",TRUE,_xlfn.XLOOKUP(_xlfn.TEXTSPLIT(K178,"
"),
tbl_Lookup_DEIR[ID (DEIR Lookup)],
tbl_Lookup_DEIR[Uniclass PM Level 3 Classification (DEIR Lookup)],
"")),"")</f>
        <v/>
      </c>
      <c r="P178" s="78"/>
      <c r="Q178" s="101"/>
      <c r="R178" s="101"/>
      <c r="S178" s="102"/>
      <c r="T178" s="101"/>
      <c r="U178" s="101"/>
      <c r="V178" s="102"/>
      <c r="W178" s="101"/>
      <c r="X178" s="101"/>
      <c r="Y178" s="102"/>
      <c r="Z178" s="101"/>
      <c r="AA178" s="101"/>
      <c r="AB178" s="102"/>
      <c r="AC178" s="101"/>
      <c r="AD178" s="101"/>
      <c r="AE178" s="102"/>
      <c r="AF178" s="101"/>
      <c r="AG178" s="101"/>
      <c r="AH178" s="102"/>
      <c r="AI178" s="101"/>
      <c r="AJ178" s="101"/>
      <c r="AK178" s="102"/>
      <c r="AL178" s="101"/>
      <c r="AM178" s="101"/>
      <c r="AN178" s="102"/>
      <c r="AO178" s="101"/>
      <c r="AP178" s="101"/>
      <c r="AQ178" s="103"/>
    </row>
    <row r="179" spans="2:43" x14ac:dyDescent="0.35">
      <c r="B179" s="100" t="str" cm="1">
        <f t="array" aca="1" ref="B179" ca="1">_xlfn.TEXTAFTER(CELL("filename",A177),"]")</f>
        <v>09_TIDP</v>
      </c>
      <c r="C179" s="90" t="str" cm="1">
        <f t="array" ref="C179">tbL_Input_Project[Project Code]</f>
        <v>ABC1234</v>
      </c>
      <c r="D179" s="90" t="str">
        <f>INDEX(tbL_Input_Originator[],
MATCH("09_TIDP",tbL_Input_Originator[Worksheet]),
MATCH("Originator Code",tbL_Input_Originator[#Headers])
)</f>
        <v>TBC</v>
      </c>
      <c r="E179" s="87"/>
      <c r="F179" s="87"/>
      <c r="G179" s="87"/>
      <c r="H179" s="87"/>
      <c r="I179" s="87"/>
      <c r="J179" s="87"/>
      <c r="K179" s="94"/>
      <c r="L179" s="90" t="str">
        <f t="shared" si="7"/>
        <v/>
      </c>
      <c r="M179" s="90" t="str">
        <f t="shared" si="8"/>
        <v/>
      </c>
      <c r="N179" s="100" t="str" cm="1">
        <f t="array" ref="N179">IFERROR(_xlfn.TEXTJOIN("
",TRUE,_xlfn.XLOOKUP(_xlfn.TEXTSPLIT(K179,"
"),
tbl_Lookup_DEIR[ID (DEIR Lookup)],
tbl_Lookup_DEIR[Name (DEIR Lookup)],
"")),"")</f>
        <v/>
      </c>
      <c r="O179" s="100" t="str" cm="1">
        <f t="array" ref="O179">IFERROR(_xlfn.TEXTJOIN("
",TRUE,_xlfn.XLOOKUP(_xlfn.TEXTSPLIT(K179,"
"),
tbl_Lookup_DEIR[ID (DEIR Lookup)],
tbl_Lookup_DEIR[Uniclass PM Level 3 Classification (DEIR Lookup)],
"")),"")</f>
        <v/>
      </c>
      <c r="P179" s="78"/>
      <c r="Q179" s="101"/>
      <c r="R179" s="101"/>
      <c r="S179" s="102"/>
      <c r="T179" s="101"/>
      <c r="U179" s="101"/>
      <c r="V179" s="102"/>
      <c r="W179" s="101"/>
      <c r="X179" s="101"/>
      <c r="Y179" s="102"/>
      <c r="Z179" s="101"/>
      <c r="AA179" s="101"/>
      <c r="AB179" s="102"/>
      <c r="AC179" s="101"/>
      <c r="AD179" s="101"/>
      <c r="AE179" s="102"/>
      <c r="AF179" s="101"/>
      <c r="AG179" s="101"/>
      <c r="AH179" s="102"/>
      <c r="AI179" s="101"/>
      <c r="AJ179" s="101"/>
      <c r="AK179" s="102"/>
      <c r="AL179" s="101"/>
      <c r="AM179" s="101"/>
      <c r="AN179" s="102"/>
      <c r="AO179" s="101"/>
      <c r="AP179" s="101"/>
      <c r="AQ179" s="103"/>
    </row>
    <row r="180" spans="2:43" x14ac:dyDescent="0.35">
      <c r="B180" s="100" t="str" cm="1">
        <f t="array" aca="1" ref="B180" ca="1">_xlfn.TEXTAFTER(CELL("filename",A178),"]")</f>
        <v>09_TIDP</v>
      </c>
      <c r="C180" s="90" t="str" cm="1">
        <f t="array" ref="C180">tbL_Input_Project[Project Code]</f>
        <v>ABC1234</v>
      </c>
      <c r="D180" s="90" t="str">
        <f>INDEX(tbL_Input_Originator[],
MATCH("09_TIDP",tbL_Input_Originator[Worksheet]),
MATCH("Originator Code",tbL_Input_Originator[#Headers])
)</f>
        <v>TBC</v>
      </c>
      <c r="E180" s="87"/>
      <c r="F180" s="87"/>
      <c r="G180" s="87"/>
      <c r="H180" s="87"/>
      <c r="I180" s="87"/>
      <c r="J180" s="87"/>
      <c r="K180" s="94"/>
      <c r="L180" s="90" t="str">
        <f t="shared" si="7"/>
        <v/>
      </c>
      <c r="M180" s="90" t="str">
        <f t="shared" si="8"/>
        <v/>
      </c>
      <c r="N180" s="100" t="str" cm="1">
        <f t="array" ref="N180">IFERROR(_xlfn.TEXTJOIN("
",TRUE,_xlfn.XLOOKUP(_xlfn.TEXTSPLIT(K180,"
"),
tbl_Lookup_DEIR[ID (DEIR Lookup)],
tbl_Lookup_DEIR[Name (DEIR Lookup)],
"")),"")</f>
        <v/>
      </c>
      <c r="O180" s="100" t="str" cm="1">
        <f t="array" ref="O180">IFERROR(_xlfn.TEXTJOIN("
",TRUE,_xlfn.XLOOKUP(_xlfn.TEXTSPLIT(K180,"
"),
tbl_Lookup_DEIR[ID (DEIR Lookup)],
tbl_Lookup_DEIR[Uniclass PM Level 3 Classification (DEIR Lookup)],
"")),"")</f>
        <v/>
      </c>
      <c r="P180" s="78"/>
      <c r="Q180" s="101"/>
      <c r="R180" s="101"/>
      <c r="S180" s="102"/>
      <c r="T180" s="101"/>
      <c r="U180" s="101"/>
      <c r="V180" s="102"/>
      <c r="W180" s="101"/>
      <c r="X180" s="101"/>
      <c r="Y180" s="102"/>
      <c r="Z180" s="101"/>
      <c r="AA180" s="101"/>
      <c r="AB180" s="102"/>
      <c r="AC180" s="101"/>
      <c r="AD180" s="101"/>
      <c r="AE180" s="102"/>
      <c r="AF180" s="101"/>
      <c r="AG180" s="101"/>
      <c r="AH180" s="102"/>
      <c r="AI180" s="101"/>
      <c r="AJ180" s="101"/>
      <c r="AK180" s="102"/>
      <c r="AL180" s="101"/>
      <c r="AM180" s="101"/>
      <c r="AN180" s="102"/>
      <c r="AO180" s="101"/>
      <c r="AP180" s="101"/>
      <c r="AQ180" s="103"/>
    </row>
    <row r="181" spans="2:43" x14ac:dyDescent="0.35">
      <c r="B181" s="100" t="str" cm="1">
        <f t="array" aca="1" ref="B181" ca="1">_xlfn.TEXTAFTER(CELL("filename",A179),"]")</f>
        <v>09_TIDP</v>
      </c>
      <c r="C181" s="90" t="str" cm="1">
        <f t="array" ref="C181">tbL_Input_Project[Project Code]</f>
        <v>ABC1234</v>
      </c>
      <c r="D181" s="90" t="str">
        <f>INDEX(tbL_Input_Originator[],
MATCH("09_TIDP",tbL_Input_Originator[Worksheet]),
MATCH("Originator Code",tbL_Input_Originator[#Headers])
)</f>
        <v>TBC</v>
      </c>
      <c r="E181" s="87"/>
      <c r="F181" s="87"/>
      <c r="G181" s="87"/>
      <c r="H181" s="87"/>
      <c r="I181" s="87"/>
      <c r="J181" s="87"/>
      <c r="K181" s="94"/>
      <c r="L181" s="90" t="str">
        <f t="shared" si="7"/>
        <v/>
      </c>
      <c r="M181" s="90" t="str">
        <f t="shared" si="8"/>
        <v/>
      </c>
      <c r="N181" s="100" t="str" cm="1">
        <f t="array" ref="N181">IFERROR(_xlfn.TEXTJOIN("
",TRUE,_xlfn.XLOOKUP(_xlfn.TEXTSPLIT(K181,"
"),
tbl_Lookup_DEIR[ID (DEIR Lookup)],
tbl_Lookup_DEIR[Name (DEIR Lookup)],
"")),"")</f>
        <v/>
      </c>
      <c r="O181" s="100" t="str" cm="1">
        <f t="array" ref="O181">IFERROR(_xlfn.TEXTJOIN("
",TRUE,_xlfn.XLOOKUP(_xlfn.TEXTSPLIT(K181,"
"),
tbl_Lookup_DEIR[ID (DEIR Lookup)],
tbl_Lookup_DEIR[Uniclass PM Level 3 Classification (DEIR Lookup)],
"")),"")</f>
        <v/>
      </c>
      <c r="P181" s="78"/>
      <c r="Q181" s="101"/>
      <c r="R181" s="101"/>
      <c r="S181" s="102"/>
      <c r="T181" s="101"/>
      <c r="U181" s="101"/>
      <c r="V181" s="102"/>
      <c r="W181" s="101"/>
      <c r="X181" s="101"/>
      <c r="Y181" s="102"/>
      <c r="Z181" s="101"/>
      <c r="AA181" s="101"/>
      <c r="AB181" s="102"/>
      <c r="AC181" s="101"/>
      <c r="AD181" s="101"/>
      <c r="AE181" s="102"/>
      <c r="AF181" s="101"/>
      <c r="AG181" s="101"/>
      <c r="AH181" s="102"/>
      <c r="AI181" s="101"/>
      <c r="AJ181" s="101"/>
      <c r="AK181" s="102"/>
      <c r="AL181" s="101"/>
      <c r="AM181" s="101"/>
      <c r="AN181" s="102"/>
      <c r="AO181" s="101"/>
      <c r="AP181" s="101"/>
      <c r="AQ181" s="103"/>
    </row>
    <row r="182" spans="2:43" x14ac:dyDescent="0.35">
      <c r="B182" s="100" t="str" cm="1">
        <f t="array" aca="1" ref="B182" ca="1">_xlfn.TEXTAFTER(CELL("filename",A180),"]")</f>
        <v>09_TIDP</v>
      </c>
      <c r="C182" s="90" t="str" cm="1">
        <f t="array" ref="C182">tbL_Input_Project[Project Code]</f>
        <v>ABC1234</v>
      </c>
      <c r="D182" s="90" t="str">
        <f>INDEX(tbL_Input_Originator[],
MATCH("09_TIDP",tbL_Input_Originator[Worksheet]),
MATCH("Originator Code",tbL_Input_Originator[#Headers])
)</f>
        <v>TBC</v>
      </c>
      <c r="E182" s="87"/>
      <c r="F182" s="87"/>
      <c r="G182" s="87"/>
      <c r="H182" s="87"/>
      <c r="I182" s="87"/>
      <c r="J182" s="87"/>
      <c r="K182" s="94"/>
      <c r="L182" s="90" t="str">
        <f t="shared" si="7"/>
        <v/>
      </c>
      <c r="M182" s="90" t="str">
        <f t="shared" si="8"/>
        <v/>
      </c>
      <c r="N182" s="100" t="str" cm="1">
        <f t="array" ref="N182">IFERROR(_xlfn.TEXTJOIN("
",TRUE,_xlfn.XLOOKUP(_xlfn.TEXTSPLIT(K182,"
"),
tbl_Lookup_DEIR[ID (DEIR Lookup)],
tbl_Lookup_DEIR[Name (DEIR Lookup)],
"")),"")</f>
        <v/>
      </c>
      <c r="O182" s="100" t="str" cm="1">
        <f t="array" ref="O182">IFERROR(_xlfn.TEXTJOIN("
",TRUE,_xlfn.XLOOKUP(_xlfn.TEXTSPLIT(K182,"
"),
tbl_Lookup_DEIR[ID (DEIR Lookup)],
tbl_Lookup_DEIR[Uniclass PM Level 3 Classification (DEIR Lookup)],
"")),"")</f>
        <v/>
      </c>
      <c r="P182" s="78"/>
      <c r="Q182" s="101"/>
      <c r="R182" s="101"/>
      <c r="S182" s="102"/>
      <c r="T182" s="101"/>
      <c r="U182" s="101"/>
      <c r="V182" s="102"/>
      <c r="W182" s="101"/>
      <c r="X182" s="101"/>
      <c r="Y182" s="102"/>
      <c r="Z182" s="101"/>
      <c r="AA182" s="101"/>
      <c r="AB182" s="102"/>
      <c r="AC182" s="101"/>
      <c r="AD182" s="101"/>
      <c r="AE182" s="102"/>
      <c r="AF182" s="101"/>
      <c r="AG182" s="101"/>
      <c r="AH182" s="102"/>
      <c r="AI182" s="101"/>
      <c r="AJ182" s="101"/>
      <c r="AK182" s="102"/>
      <c r="AL182" s="101"/>
      <c r="AM182" s="101"/>
      <c r="AN182" s="102"/>
      <c r="AO182" s="101"/>
      <c r="AP182" s="101"/>
      <c r="AQ182" s="103"/>
    </row>
    <row r="183" spans="2:43" x14ac:dyDescent="0.35">
      <c r="B183" s="100" t="str" cm="1">
        <f t="array" aca="1" ref="B183" ca="1">_xlfn.TEXTAFTER(CELL("filename",A181),"]")</f>
        <v>09_TIDP</v>
      </c>
      <c r="C183" s="90" t="str" cm="1">
        <f t="array" ref="C183">tbL_Input_Project[Project Code]</f>
        <v>ABC1234</v>
      </c>
      <c r="D183" s="90" t="str">
        <f>INDEX(tbL_Input_Originator[],
MATCH("09_TIDP",tbL_Input_Originator[Worksheet]),
MATCH("Originator Code",tbL_Input_Originator[#Headers])
)</f>
        <v>TBC</v>
      </c>
      <c r="E183" s="87"/>
      <c r="F183" s="87"/>
      <c r="G183" s="87"/>
      <c r="H183" s="87"/>
      <c r="I183" s="87"/>
      <c r="J183" s="87"/>
      <c r="K183" s="94"/>
      <c r="L183" s="90" t="str">
        <f t="shared" si="7"/>
        <v/>
      </c>
      <c r="M183" s="90" t="str">
        <f t="shared" si="8"/>
        <v/>
      </c>
      <c r="N183" s="100" t="str" cm="1">
        <f t="array" ref="N183">IFERROR(_xlfn.TEXTJOIN("
",TRUE,_xlfn.XLOOKUP(_xlfn.TEXTSPLIT(K183,"
"),
tbl_Lookup_DEIR[ID (DEIR Lookup)],
tbl_Lookup_DEIR[Name (DEIR Lookup)],
"")),"")</f>
        <v/>
      </c>
      <c r="O183" s="100" t="str" cm="1">
        <f t="array" ref="O183">IFERROR(_xlfn.TEXTJOIN("
",TRUE,_xlfn.XLOOKUP(_xlfn.TEXTSPLIT(K183,"
"),
tbl_Lookup_DEIR[ID (DEIR Lookup)],
tbl_Lookup_DEIR[Uniclass PM Level 3 Classification (DEIR Lookup)],
"")),"")</f>
        <v/>
      </c>
      <c r="P183" s="78"/>
      <c r="Q183" s="101"/>
      <c r="R183" s="101"/>
      <c r="S183" s="102"/>
      <c r="T183" s="101"/>
      <c r="U183" s="101"/>
      <c r="V183" s="102"/>
      <c r="W183" s="101"/>
      <c r="X183" s="101"/>
      <c r="Y183" s="102"/>
      <c r="Z183" s="101"/>
      <c r="AA183" s="101"/>
      <c r="AB183" s="102"/>
      <c r="AC183" s="101"/>
      <c r="AD183" s="101"/>
      <c r="AE183" s="102"/>
      <c r="AF183" s="101"/>
      <c r="AG183" s="101"/>
      <c r="AH183" s="102"/>
      <c r="AI183" s="101"/>
      <c r="AJ183" s="101"/>
      <c r="AK183" s="102"/>
      <c r="AL183" s="101"/>
      <c r="AM183" s="101"/>
      <c r="AN183" s="102"/>
      <c r="AO183" s="101"/>
      <c r="AP183" s="101"/>
      <c r="AQ183" s="103"/>
    </row>
    <row r="184" spans="2:43" x14ac:dyDescent="0.35">
      <c r="B184" s="100" t="str" cm="1">
        <f t="array" aca="1" ref="B184" ca="1">_xlfn.TEXTAFTER(CELL("filename",A182),"]")</f>
        <v>09_TIDP</v>
      </c>
      <c r="C184" s="90" t="str" cm="1">
        <f t="array" ref="C184">tbL_Input_Project[Project Code]</f>
        <v>ABC1234</v>
      </c>
      <c r="D184" s="90" t="str">
        <f>INDEX(tbL_Input_Originator[],
MATCH("09_TIDP",tbL_Input_Originator[Worksheet]),
MATCH("Originator Code",tbL_Input_Originator[#Headers])
)</f>
        <v>TBC</v>
      </c>
      <c r="E184" s="87"/>
      <c r="F184" s="87"/>
      <c r="G184" s="87"/>
      <c r="H184" s="87"/>
      <c r="I184" s="87"/>
      <c r="J184" s="87"/>
      <c r="K184" s="94"/>
      <c r="L184" s="90" t="str">
        <f t="shared" si="7"/>
        <v/>
      </c>
      <c r="M184" s="90" t="str">
        <f t="shared" si="8"/>
        <v/>
      </c>
      <c r="N184" s="100" t="str" cm="1">
        <f t="array" ref="N184">IFERROR(_xlfn.TEXTJOIN("
",TRUE,_xlfn.XLOOKUP(_xlfn.TEXTSPLIT(K184,"
"),
tbl_Lookup_DEIR[ID (DEIR Lookup)],
tbl_Lookup_DEIR[Name (DEIR Lookup)],
"")),"")</f>
        <v/>
      </c>
      <c r="O184" s="100" t="str" cm="1">
        <f t="array" ref="O184">IFERROR(_xlfn.TEXTJOIN("
",TRUE,_xlfn.XLOOKUP(_xlfn.TEXTSPLIT(K184,"
"),
tbl_Lookup_DEIR[ID (DEIR Lookup)],
tbl_Lookup_DEIR[Uniclass PM Level 3 Classification (DEIR Lookup)],
"")),"")</f>
        <v/>
      </c>
      <c r="P184" s="78"/>
      <c r="Q184" s="101"/>
      <c r="R184" s="101"/>
      <c r="S184" s="102"/>
      <c r="T184" s="101"/>
      <c r="U184" s="101"/>
      <c r="V184" s="102"/>
      <c r="W184" s="101"/>
      <c r="X184" s="101"/>
      <c r="Y184" s="102"/>
      <c r="Z184" s="101"/>
      <c r="AA184" s="101"/>
      <c r="AB184" s="102"/>
      <c r="AC184" s="101"/>
      <c r="AD184" s="101"/>
      <c r="AE184" s="102"/>
      <c r="AF184" s="101"/>
      <c r="AG184" s="101"/>
      <c r="AH184" s="102"/>
      <c r="AI184" s="101"/>
      <c r="AJ184" s="101"/>
      <c r="AK184" s="102"/>
      <c r="AL184" s="101"/>
      <c r="AM184" s="101"/>
      <c r="AN184" s="102"/>
      <c r="AO184" s="101"/>
      <c r="AP184" s="101"/>
      <c r="AQ184" s="103"/>
    </row>
    <row r="185" spans="2:43" x14ac:dyDescent="0.35">
      <c r="B185" s="100" t="str" cm="1">
        <f t="array" aca="1" ref="B185" ca="1">_xlfn.TEXTAFTER(CELL("filename",A183),"]")</f>
        <v>09_TIDP</v>
      </c>
      <c r="C185" s="90" t="str" cm="1">
        <f t="array" ref="C185">tbL_Input_Project[Project Code]</f>
        <v>ABC1234</v>
      </c>
      <c r="D185" s="90" t="str">
        <f>INDEX(tbL_Input_Originator[],
MATCH("09_TIDP",tbL_Input_Originator[Worksheet]),
MATCH("Originator Code",tbL_Input_Originator[#Headers])
)</f>
        <v>TBC</v>
      </c>
      <c r="E185" s="87"/>
      <c r="F185" s="87"/>
      <c r="G185" s="87"/>
      <c r="H185" s="87"/>
      <c r="I185" s="87"/>
      <c r="J185" s="87"/>
      <c r="K185" s="94"/>
      <c r="L185" s="90" t="str">
        <f t="shared" si="7"/>
        <v/>
      </c>
      <c r="M185" s="90" t="str">
        <f t="shared" si="8"/>
        <v/>
      </c>
      <c r="N185" s="100" t="str" cm="1">
        <f t="array" ref="N185">IFERROR(_xlfn.TEXTJOIN("
",TRUE,_xlfn.XLOOKUP(_xlfn.TEXTSPLIT(K185,"
"),
tbl_Lookup_DEIR[ID (DEIR Lookup)],
tbl_Lookup_DEIR[Name (DEIR Lookup)],
"")),"")</f>
        <v/>
      </c>
      <c r="O185" s="100" t="str" cm="1">
        <f t="array" ref="O185">IFERROR(_xlfn.TEXTJOIN("
",TRUE,_xlfn.XLOOKUP(_xlfn.TEXTSPLIT(K185,"
"),
tbl_Lookup_DEIR[ID (DEIR Lookup)],
tbl_Lookup_DEIR[Uniclass PM Level 3 Classification (DEIR Lookup)],
"")),"")</f>
        <v/>
      </c>
      <c r="P185" s="78"/>
      <c r="Q185" s="101"/>
      <c r="R185" s="101"/>
      <c r="S185" s="102"/>
      <c r="T185" s="101"/>
      <c r="U185" s="101"/>
      <c r="V185" s="102"/>
      <c r="W185" s="101"/>
      <c r="X185" s="101"/>
      <c r="Y185" s="102"/>
      <c r="Z185" s="101"/>
      <c r="AA185" s="101"/>
      <c r="AB185" s="102"/>
      <c r="AC185" s="101"/>
      <c r="AD185" s="101"/>
      <c r="AE185" s="102"/>
      <c r="AF185" s="101"/>
      <c r="AG185" s="101"/>
      <c r="AH185" s="102"/>
      <c r="AI185" s="101"/>
      <c r="AJ185" s="101"/>
      <c r="AK185" s="102"/>
      <c r="AL185" s="101"/>
      <c r="AM185" s="101"/>
      <c r="AN185" s="102"/>
      <c r="AO185" s="101"/>
      <c r="AP185" s="101"/>
      <c r="AQ185" s="103"/>
    </row>
    <row r="186" spans="2:43" x14ac:dyDescent="0.35">
      <c r="B186" s="100" t="str" cm="1">
        <f t="array" aca="1" ref="B186" ca="1">_xlfn.TEXTAFTER(CELL("filename",A184),"]")</f>
        <v>09_TIDP</v>
      </c>
      <c r="C186" s="90" t="str" cm="1">
        <f t="array" ref="C186">tbL_Input_Project[Project Code]</f>
        <v>ABC1234</v>
      </c>
      <c r="D186" s="90" t="str">
        <f>INDEX(tbL_Input_Originator[],
MATCH("09_TIDP",tbL_Input_Originator[Worksheet]),
MATCH("Originator Code",tbL_Input_Originator[#Headers])
)</f>
        <v>TBC</v>
      </c>
      <c r="E186" s="87"/>
      <c r="F186" s="87"/>
      <c r="G186" s="87"/>
      <c r="H186" s="87"/>
      <c r="I186" s="87"/>
      <c r="J186" s="87"/>
      <c r="K186" s="94"/>
      <c r="L186" s="90" t="str">
        <f t="shared" si="7"/>
        <v/>
      </c>
      <c r="M186" s="90" t="str">
        <f t="shared" si="8"/>
        <v/>
      </c>
      <c r="N186" s="100" t="str" cm="1">
        <f t="array" ref="N186">IFERROR(_xlfn.TEXTJOIN("
",TRUE,_xlfn.XLOOKUP(_xlfn.TEXTSPLIT(K186,"
"),
tbl_Lookup_DEIR[ID (DEIR Lookup)],
tbl_Lookup_DEIR[Name (DEIR Lookup)],
"")),"")</f>
        <v/>
      </c>
      <c r="O186" s="100" t="str" cm="1">
        <f t="array" ref="O186">IFERROR(_xlfn.TEXTJOIN("
",TRUE,_xlfn.XLOOKUP(_xlfn.TEXTSPLIT(K186,"
"),
tbl_Lookup_DEIR[ID (DEIR Lookup)],
tbl_Lookup_DEIR[Uniclass PM Level 3 Classification (DEIR Lookup)],
"")),"")</f>
        <v/>
      </c>
      <c r="P186" s="78"/>
      <c r="Q186" s="101"/>
      <c r="R186" s="101"/>
      <c r="S186" s="102"/>
      <c r="T186" s="101"/>
      <c r="U186" s="101"/>
      <c r="V186" s="102"/>
      <c r="W186" s="101"/>
      <c r="X186" s="101"/>
      <c r="Y186" s="102"/>
      <c r="Z186" s="101"/>
      <c r="AA186" s="101"/>
      <c r="AB186" s="102"/>
      <c r="AC186" s="101"/>
      <c r="AD186" s="101"/>
      <c r="AE186" s="102"/>
      <c r="AF186" s="101"/>
      <c r="AG186" s="101"/>
      <c r="AH186" s="102"/>
      <c r="AI186" s="101"/>
      <c r="AJ186" s="101"/>
      <c r="AK186" s="102"/>
      <c r="AL186" s="101"/>
      <c r="AM186" s="101"/>
      <c r="AN186" s="102"/>
      <c r="AO186" s="101"/>
      <c r="AP186" s="101"/>
      <c r="AQ186" s="103"/>
    </row>
    <row r="187" spans="2:43" x14ac:dyDescent="0.35">
      <c r="B187" s="100" t="str" cm="1">
        <f t="array" aca="1" ref="B187" ca="1">_xlfn.TEXTAFTER(CELL("filename",A185),"]")</f>
        <v>09_TIDP</v>
      </c>
      <c r="C187" s="90" t="str" cm="1">
        <f t="array" ref="C187">tbL_Input_Project[Project Code]</f>
        <v>ABC1234</v>
      </c>
      <c r="D187" s="90" t="str">
        <f>INDEX(tbL_Input_Originator[],
MATCH("09_TIDP",tbL_Input_Originator[Worksheet]),
MATCH("Originator Code",tbL_Input_Originator[#Headers])
)</f>
        <v>TBC</v>
      </c>
      <c r="E187" s="87"/>
      <c r="F187" s="87"/>
      <c r="G187" s="87"/>
      <c r="H187" s="87"/>
      <c r="I187" s="87"/>
      <c r="J187" s="87"/>
      <c r="K187" s="94"/>
      <c r="L187" s="90" t="str">
        <f t="shared" si="7"/>
        <v/>
      </c>
      <c r="M187" s="90" t="str">
        <f t="shared" si="8"/>
        <v/>
      </c>
      <c r="N187" s="100" t="str" cm="1">
        <f t="array" ref="N187">IFERROR(_xlfn.TEXTJOIN("
",TRUE,_xlfn.XLOOKUP(_xlfn.TEXTSPLIT(K187,"
"),
tbl_Lookup_DEIR[ID (DEIR Lookup)],
tbl_Lookup_DEIR[Name (DEIR Lookup)],
"")),"")</f>
        <v/>
      </c>
      <c r="O187" s="100" t="str" cm="1">
        <f t="array" ref="O187">IFERROR(_xlfn.TEXTJOIN("
",TRUE,_xlfn.XLOOKUP(_xlfn.TEXTSPLIT(K187,"
"),
tbl_Lookup_DEIR[ID (DEIR Lookup)],
tbl_Lookup_DEIR[Uniclass PM Level 3 Classification (DEIR Lookup)],
"")),"")</f>
        <v/>
      </c>
      <c r="P187" s="78"/>
      <c r="Q187" s="101"/>
      <c r="R187" s="101"/>
      <c r="S187" s="102"/>
      <c r="T187" s="101"/>
      <c r="U187" s="101"/>
      <c r="V187" s="102"/>
      <c r="W187" s="101"/>
      <c r="X187" s="101"/>
      <c r="Y187" s="102"/>
      <c r="Z187" s="101"/>
      <c r="AA187" s="101"/>
      <c r="AB187" s="102"/>
      <c r="AC187" s="101"/>
      <c r="AD187" s="101"/>
      <c r="AE187" s="102"/>
      <c r="AF187" s="101"/>
      <c r="AG187" s="101"/>
      <c r="AH187" s="102"/>
      <c r="AI187" s="101"/>
      <c r="AJ187" s="101"/>
      <c r="AK187" s="102"/>
      <c r="AL187" s="101"/>
      <c r="AM187" s="101"/>
      <c r="AN187" s="102"/>
      <c r="AO187" s="101"/>
      <c r="AP187" s="101"/>
      <c r="AQ187" s="103"/>
    </row>
    <row r="188" spans="2:43" x14ac:dyDescent="0.35">
      <c r="B188" s="100" t="str" cm="1">
        <f t="array" aca="1" ref="B188" ca="1">_xlfn.TEXTAFTER(CELL("filename",A186),"]")</f>
        <v>09_TIDP</v>
      </c>
      <c r="C188" s="90" t="str" cm="1">
        <f t="array" ref="C188">tbL_Input_Project[Project Code]</f>
        <v>ABC1234</v>
      </c>
      <c r="D188" s="90" t="str">
        <f>INDEX(tbL_Input_Originator[],
MATCH("09_TIDP",tbL_Input_Originator[Worksheet]),
MATCH("Originator Code",tbL_Input_Originator[#Headers])
)</f>
        <v>TBC</v>
      </c>
      <c r="E188" s="87"/>
      <c r="F188" s="87"/>
      <c r="G188" s="87"/>
      <c r="H188" s="87"/>
      <c r="I188" s="87"/>
      <c r="J188" s="87"/>
      <c r="K188" s="94"/>
      <c r="L188" s="90" t="str">
        <f t="shared" si="7"/>
        <v/>
      </c>
      <c r="M188" s="90" t="str">
        <f t="shared" si="8"/>
        <v/>
      </c>
      <c r="N188" s="100" t="str" cm="1">
        <f t="array" ref="N188">IFERROR(_xlfn.TEXTJOIN("
",TRUE,_xlfn.XLOOKUP(_xlfn.TEXTSPLIT(K188,"
"),
tbl_Lookup_DEIR[ID (DEIR Lookup)],
tbl_Lookup_DEIR[Name (DEIR Lookup)],
"")),"")</f>
        <v/>
      </c>
      <c r="O188" s="100" t="str" cm="1">
        <f t="array" ref="O188">IFERROR(_xlfn.TEXTJOIN("
",TRUE,_xlfn.XLOOKUP(_xlfn.TEXTSPLIT(K188,"
"),
tbl_Lookup_DEIR[ID (DEIR Lookup)],
tbl_Lookup_DEIR[Uniclass PM Level 3 Classification (DEIR Lookup)],
"")),"")</f>
        <v/>
      </c>
      <c r="P188" s="78"/>
      <c r="Q188" s="101"/>
      <c r="R188" s="101"/>
      <c r="S188" s="102"/>
      <c r="T188" s="101"/>
      <c r="U188" s="101"/>
      <c r="V188" s="102"/>
      <c r="W188" s="101"/>
      <c r="X188" s="101"/>
      <c r="Y188" s="102"/>
      <c r="Z188" s="101"/>
      <c r="AA188" s="101"/>
      <c r="AB188" s="102"/>
      <c r="AC188" s="101"/>
      <c r="AD188" s="101"/>
      <c r="AE188" s="102"/>
      <c r="AF188" s="101"/>
      <c r="AG188" s="101"/>
      <c r="AH188" s="102"/>
      <c r="AI188" s="101"/>
      <c r="AJ188" s="101"/>
      <c r="AK188" s="102"/>
      <c r="AL188" s="101"/>
      <c r="AM188" s="101"/>
      <c r="AN188" s="102"/>
      <c r="AO188" s="101"/>
      <c r="AP188" s="101"/>
      <c r="AQ188" s="103"/>
    </row>
    <row r="189" spans="2:43" x14ac:dyDescent="0.35">
      <c r="B189" s="100" t="str" cm="1">
        <f t="array" aca="1" ref="B189" ca="1">_xlfn.TEXTAFTER(CELL("filename",A187),"]")</f>
        <v>09_TIDP</v>
      </c>
      <c r="C189" s="90" t="str" cm="1">
        <f t="array" ref="C189">tbL_Input_Project[Project Code]</f>
        <v>ABC1234</v>
      </c>
      <c r="D189" s="90" t="str">
        <f>INDEX(tbL_Input_Originator[],
MATCH("09_TIDP",tbL_Input_Originator[Worksheet]),
MATCH("Originator Code",tbL_Input_Originator[#Headers])
)</f>
        <v>TBC</v>
      </c>
      <c r="E189" s="87"/>
      <c r="F189" s="87"/>
      <c r="G189" s="87"/>
      <c r="H189" s="87"/>
      <c r="I189" s="87"/>
      <c r="J189" s="87"/>
      <c r="K189" s="94"/>
      <c r="L189" s="90" t="str">
        <f t="shared" si="7"/>
        <v/>
      </c>
      <c r="M189" s="90" t="str">
        <f t="shared" si="8"/>
        <v/>
      </c>
      <c r="N189" s="100" t="str" cm="1">
        <f t="array" ref="N189">IFERROR(_xlfn.TEXTJOIN("
",TRUE,_xlfn.XLOOKUP(_xlfn.TEXTSPLIT(K189,"
"),
tbl_Lookup_DEIR[ID (DEIR Lookup)],
tbl_Lookup_DEIR[Name (DEIR Lookup)],
"")),"")</f>
        <v/>
      </c>
      <c r="O189" s="100" t="str" cm="1">
        <f t="array" ref="O189">IFERROR(_xlfn.TEXTJOIN("
",TRUE,_xlfn.XLOOKUP(_xlfn.TEXTSPLIT(K189,"
"),
tbl_Lookup_DEIR[ID (DEIR Lookup)],
tbl_Lookup_DEIR[Uniclass PM Level 3 Classification (DEIR Lookup)],
"")),"")</f>
        <v/>
      </c>
      <c r="P189" s="78"/>
      <c r="Q189" s="101"/>
      <c r="R189" s="101"/>
      <c r="S189" s="102"/>
      <c r="T189" s="101"/>
      <c r="U189" s="101"/>
      <c r="V189" s="102"/>
      <c r="W189" s="101"/>
      <c r="X189" s="101"/>
      <c r="Y189" s="102"/>
      <c r="Z189" s="101"/>
      <c r="AA189" s="101"/>
      <c r="AB189" s="102"/>
      <c r="AC189" s="101"/>
      <c r="AD189" s="101"/>
      <c r="AE189" s="102"/>
      <c r="AF189" s="101"/>
      <c r="AG189" s="101"/>
      <c r="AH189" s="102"/>
      <c r="AI189" s="101"/>
      <c r="AJ189" s="101"/>
      <c r="AK189" s="102"/>
      <c r="AL189" s="101"/>
      <c r="AM189" s="101"/>
      <c r="AN189" s="102"/>
      <c r="AO189" s="101"/>
      <c r="AP189" s="101"/>
      <c r="AQ189" s="103"/>
    </row>
    <row r="190" spans="2:43" x14ac:dyDescent="0.35">
      <c r="B190" s="100" t="str" cm="1">
        <f t="array" aca="1" ref="B190" ca="1">_xlfn.TEXTAFTER(CELL("filename",A188),"]")</f>
        <v>09_TIDP</v>
      </c>
      <c r="C190" s="90" t="str" cm="1">
        <f t="array" ref="C190">tbL_Input_Project[Project Code]</f>
        <v>ABC1234</v>
      </c>
      <c r="D190" s="90" t="str">
        <f>INDEX(tbL_Input_Originator[],
MATCH("09_TIDP",tbL_Input_Originator[Worksheet]),
MATCH("Originator Code",tbL_Input_Originator[#Headers])
)</f>
        <v>TBC</v>
      </c>
      <c r="E190" s="87"/>
      <c r="F190" s="87"/>
      <c r="G190" s="87"/>
      <c r="H190" s="87"/>
      <c r="I190" s="87"/>
      <c r="J190" s="87"/>
      <c r="K190" s="94"/>
      <c r="L190" s="90" t="str">
        <f t="shared" si="7"/>
        <v/>
      </c>
      <c r="M190" s="90" t="str">
        <f t="shared" si="8"/>
        <v/>
      </c>
      <c r="N190" s="100" t="str" cm="1">
        <f t="array" ref="N190">IFERROR(_xlfn.TEXTJOIN("
",TRUE,_xlfn.XLOOKUP(_xlfn.TEXTSPLIT(K190,"
"),
tbl_Lookup_DEIR[ID (DEIR Lookup)],
tbl_Lookup_DEIR[Name (DEIR Lookup)],
"")),"")</f>
        <v/>
      </c>
      <c r="O190" s="100" t="str" cm="1">
        <f t="array" ref="O190">IFERROR(_xlfn.TEXTJOIN("
",TRUE,_xlfn.XLOOKUP(_xlfn.TEXTSPLIT(K190,"
"),
tbl_Lookup_DEIR[ID (DEIR Lookup)],
tbl_Lookup_DEIR[Uniclass PM Level 3 Classification (DEIR Lookup)],
"")),"")</f>
        <v/>
      </c>
      <c r="P190" s="78"/>
      <c r="Q190" s="101"/>
      <c r="R190" s="101"/>
      <c r="S190" s="102"/>
      <c r="T190" s="101"/>
      <c r="U190" s="101"/>
      <c r="V190" s="102"/>
      <c r="W190" s="101"/>
      <c r="X190" s="101"/>
      <c r="Y190" s="102"/>
      <c r="Z190" s="101"/>
      <c r="AA190" s="101"/>
      <c r="AB190" s="102"/>
      <c r="AC190" s="101"/>
      <c r="AD190" s="101"/>
      <c r="AE190" s="102"/>
      <c r="AF190" s="101"/>
      <c r="AG190" s="101"/>
      <c r="AH190" s="102"/>
      <c r="AI190" s="101"/>
      <c r="AJ190" s="101"/>
      <c r="AK190" s="102"/>
      <c r="AL190" s="101"/>
      <c r="AM190" s="101"/>
      <c r="AN190" s="102"/>
      <c r="AO190" s="101"/>
      <c r="AP190" s="101"/>
      <c r="AQ190" s="103"/>
    </row>
    <row r="191" spans="2:43" x14ac:dyDescent="0.35">
      <c r="B191" s="100" t="str" cm="1">
        <f t="array" aca="1" ref="B191" ca="1">_xlfn.TEXTAFTER(CELL("filename",A189),"]")</f>
        <v>09_TIDP</v>
      </c>
      <c r="C191" s="90" t="str" cm="1">
        <f t="array" ref="C191">tbL_Input_Project[Project Code]</f>
        <v>ABC1234</v>
      </c>
      <c r="D191" s="90" t="str">
        <f>INDEX(tbL_Input_Originator[],
MATCH("09_TIDP",tbL_Input_Originator[Worksheet]),
MATCH("Originator Code",tbL_Input_Originator[#Headers])
)</f>
        <v>TBC</v>
      </c>
      <c r="E191" s="87"/>
      <c r="F191" s="87"/>
      <c r="G191" s="87"/>
      <c r="H191" s="87"/>
      <c r="I191" s="87"/>
      <c r="J191" s="87"/>
      <c r="K191" s="94"/>
      <c r="L191" s="90" t="str">
        <f t="shared" si="7"/>
        <v/>
      </c>
      <c r="M191" s="90" t="str">
        <f t="shared" si="8"/>
        <v/>
      </c>
      <c r="N191" s="100" t="str" cm="1">
        <f t="array" ref="N191">IFERROR(_xlfn.TEXTJOIN("
",TRUE,_xlfn.XLOOKUP(_xlfn.TEXTSPLIT(K191,"
"),
tbl_Lookup_DEIR[ID (DEIR Lookup)],
tbl_Lookup_DEIR[Name (DEIR Lookup)],
"")),"")</f>
        <v/>
      </c>
      <c r="O191" s="100" t="str" cm="1">
        <f t="array" ref="O191">IFERROR(_xlfn.TEXTJOIN("
",TRUE,_xlfn.XLOOKUP(_xlfn.TEXTSPLIT(K191,"
"),
tbl_Lookup_DEIR[ID (DEIR Lookup)],
tbl_Lookup_DEIR[Uniclass PM Level 3 Classification (DEIR Lookup)],
"")),"")</f>
        <v/>
      </c>
      <c r="P191" s="78"/>
      <c r="Q191" s="101"/>
      <c r="R191" s="101"/>
      <c r="S191" s="102"/>
      <c r="T191" s="101"/>
      <c r="U191" s="101"/>
      <c r="V191" s="102"/>
      <c r="W191" s="101"/>
      <c r="X191" s="101"/>
      <c r="Y191" s="102"/>
      <c r="Z191" s="101"/>
      <c r="AA191" s="101"/>
      <c r="AB191" s="102"/>
      <c r="AC191" s="101"/>
      <c r="AD191" s="101"/>
      <c r="AE191" s="102"/>
      <c r="AF191" s="101"/>
      <c r="AG191" s="101"/>
      <c r="AH191" s="102"/>
      <c r="AI191" s="101"/>
      <c r="AJ191" s="101"/>
      <c r="AK191" s="102"/>
      <c r="AL191" s="101"/>
      <c r="AM191" s="101"/>
      <c r="AN191" s="102"/>
      <c r="AO191" s="101"/>
      <c r="AP191" s="101"/>
      <c r="AQ191" s="103"/>
    </row>
    <row r="192" spans="2:43" x14ac:dyDescent="0.35">
      <c r="B192" s="100" t="str" cm="1">
        <f t="array" aca="1" ref="B192" ca="1">_xlfn.TEXTAFTER(CELL("filename",A190),"]")</f>
        <v>09_TIDP</v>
      </c>
      <c r="C192" s="90" t="str" cm="1">
        <f t="array" ref="C192">tbL_Input_Project[Project Code]</f>
        <v>ABC1234</v>
      </c>
      <c r="D192" s="90" t="str">
        <f>INDEX(tbL_Input_Originator[],
MATCH("09_TIDP",tbL_Input_Originator[Worksheet]),
MATCH("Originator Code",tbL_Input_Originator[#Headers])
)</f>
        <v>TBC</v>
      </c>
      <c r="E192" s="87"/>
      <c r="F192" s="87"/>
      <c r="G192" s="87"/>
      <c r="H192" s="87"/>
      <c r="I192" s="87"/>
      <c r="J192" s="87"/>
      <c r="K192" s="94"/>
      <c r="L192" s="90" t="str">
        <f t="shared" si="7"/>
        <v/>
      </c>
      <c r="M192" s="90" t="str">
        <f t="shared" si="8"/>
        <v/>
      </c>
      <c r="N192" s="100" t="str" cm="1">
        <f t="array" ref="N192">IFERROR(_xlfn.TEXTJOIN("
",TRUE,_xlfn.XLOOKUP(_xlfn.TEXTSPLIT(K192,"
"),
tbl_Lookup_DEIR[ID (DEIR Lookup)],
tbl_Lookup_DEIR[Name (DEIR Lookup)],
"")),"")</f>
        <v/>
      </c>
      <c r="O192" s="100" t="str" cm="1">
        <f t="array" ref="O192">IFERROR(_xlfn.TEXTJOIN("
",TRUE,_xlfn.XLOOKUP(_xlfn.TEXTSPLIT(K192,"
"),
tbl_Lookup_DEIR[ID (DEIR Lookup)],
tbl_Lookup_DEIR[Uniclass PM Level 3 Classification (DEIR Lookup)],
"")),"")</f>
        <v/>
      </c>
      <c r="P192" s="78"/>
      <c r="Q192" s="101"/>
      <c r="R192" s="101"/>
      <c r="S192" s="102"/>
      <c r="T192" s="101"/>
      <c r="U192" s="101"/>
      <c r="V192" s="102"/>
      <c r="W192" s="101"/>
      <c r="X192" s="101"/>
      <c r="Y192" s="102"/>
      <c r="Z192" s="101"/>
      <c r="AA192" s="101"/>
      <c r="AB192" s="102"/>
      <c r="AC192" s="101"/>
      <c r="AD192" s="101"/>
      <c r="AE192" s="102"/>
      <c r="AF192" s="101"/>
      <c r="AG192" s="101"/>
      <c r="AH192" s="102"/>
      <c r="AI192" s="101"/>
      <c r="AJ192" s="101"/>
      <c r="AK192" s="102"/>
      <c r="AL192" s="101"/>
      <c r="AM192" s="101"/>
      <c r="AN192" s="102"/>
      <c r="AO192" s="101"/>
      <c r="AP192" s="101"/>
      <c r="AQ192" s="103"/>
    </row>
    <row r="193" spans="2:43" x14ac:dyDescent="0.35">
      <c r="B193" s="100" t="str" cm="1">
        <f t="array" aca="1" ref="B193" ca="1">_xlfn.TEXTAFTER(CELL("filename",A191),"]")</f>
        <v>09_TIDP</v>
      </c>
      <c r="C193" s="90" t="str" cm="1">
        <f t="array" ref="C193">tbL_Input_Project[Project Code]</f>
        <v>ABC1234</v>
      </c>
      <c r="D193" s="90" t="str">
        <f>INDEX(tbL_Input_Originator[],
MATCH("09_TIDP",tbL_Input_Originator[Worksheet]),
MATCH("Originator Code",tbL_Input_Originator[#Headers])
)</f>
        <v>TBC</v>
      </c>
      <c r="E193" s="87"/>
      <c r="F193" s="87"/>
      <c r="G193" s="87"/>
      <c r="H193" s="87"/>
      <c r="I193" s="87"/>
      <c r="J193" s="87"/>
      <c r="K193" s="94"/>
      <c r="L193" s="90" t="str">
        <f t="shared" si="7"/>
        <v/>
      </c>
      <c r="M193" s="90" t="str">
        <f t="shared" si="8"/>
        <v/>
      </c>
      <c r="N193" s="100" t="str" cm="1">
        <f t="array" ref="N193">IFERROR(_xlfn.TEXTJOIN("
",TRUE,_xlfn.XLOOKUP(_xlfn.TEXTSPLIT(K193,"
"),
tbl_Lookup_DEIR[ID (DEIR Lookup)],
tbl_Lookup_DEIR[Name (DEIR Lookup)],
"")),"")</f>
        <v/>
      </c>
      <c r="O193" s="100" t="str" cm="1">
        <f t="array" ref="O193">IFERROR(_xlfn.TEXTJOIN("
",TRUE,_xlfn.XLOOKUP(_xlfn.TEXTSPLIT(K193,"
"),
tbl_Lookup_DEIR[ID (DEIR Lookup)],
tbl_Lookup_DEIR[Uniclass PM Level 3 Classification (DEIR Lookup)],
"")),"")</f>
        <v/>
      </c>
      <c r="P193" s="78"/>
      <c r="Q193" s="101"/>
      <c r="R193" s="101"/>
      <c r="S193" s="102"/>
      <c r="T193" s="101"/>
      <c r="U193" s="101"/>
      <c r="V193" s="102"/>
      <c r="W193" s="101"/>
      <c r="X193" s="101"/>
      <c r="Y193" s="102"/>
      <c r="Z193" s="101"/>
      <c r="AA193" s="101"/>
      <c r="AB193" s="102"/>
      <c r="AC193" s="101"/>
      <c r="AD193" s="101"/>
      <c r="AE193" s="102"/>
      <c r="AF193" s="101"/>
      <c r="AG193" s="101"/>
      <c r="AH193" s="102"/>
      <c r="AI193" s="101"/>
      <c r="AJ193" s="101"/>
      <c r="AK193" s="102"/>
      <c r="AL193" s="101"/>
      <c r="AM193" s="101"/>
      <c r="AN193" s="102"/>
      <c r="AO193" s="101"/>
      <c r="AP193" s="101"/>
      <c r="AQ193" s="103"/>
    </row>
    <row r="194" spans="2:43" x14ac:dyDescent="0.35">
      <c r="B194" s="100" t="str" cm="1">
        <f t="array" aca="1" ref="B194" ca="1">_xlfn.TEXTAFTER(CELL("filename",A192),"]")</f>
        <v>09_TIDP</v>
      </c>
      <c r="C194" s="90" t="str" cm="1">
        <f t="array" ref="C194">tbL_Input_Project[Project Code]</f>
        <v>ABC1234</v>
      </c>
      <c r="D194" s="90" t="str">
        <f>INDEX(tbL_Input_Originator[],
MATCH("09_TIDP",tbL_Input_Originator[Worksheet]),
MATCH("Originator Code",tbL_Input_Originator[#Headers])
)</f>
        <v>TBC</v>
      </c>
      <c r="E194" s="87"/>
      <c r="F194" s="87"/>
      <c r="G194" s="87"/>
      <c r="H194" s="87"/>
      <c r="I194" s="87"/>
      <c r="J194" s="87"/>
      <c r="K194" s="94"/>
      <c r="L194" s="90" t="str">
        <f t="shared" si="7"/>
        <v/>
      </c>
      <c r="M194" s="90" t="str">
        <f t="shared" si="8"/>
        <v/>
      </c>
      <c r="N194" s="100" t="str" cm="1">
        <f t="array" ref="N194">IFERROR(_xlfn.TEXTJOIN("
",TRUE,_xlfn.XLOOKUP(_xlfn.TEXTSPLIT(K194,"
"),
tbl_Lookup_DEIR[ID (DEIR Lookup)],
tbl_Lookup_DEIR[Name (DEIR Lookup)],
"")),"")</f>
        <v/>
      </c>
      <c r="O194" s="100" t="str" cm="1">
        <f t="array" ref="O194">IFERROR(_xlfn.TEXTJOIN("
",TRUE,_xlfn.XLOOKUP(_xlfn.TEXTSPLIT(K194,"
"),
tbl_Lookup_DEIR[ID (DEIR Lookup)],
tbl_Lookup_DEIR[Uniclass PM Level 3 Classification (DEIR Lookup)],
"")),"")</f>
        <v/>
      </c>
      <c r="P194" s="78"/>
      <c r="Q194" s="101"/>
      <c r="R194" s="101"/>
      <c r="S194" s="102"/>
      <c r="T194" s="101"/>
      <c r="U194" s="101"/>
      <c r="V194" s="102"/>
      <c r="W194" s="101"/>
      <c r="X194" s="101"/>
      <c r="Y194" s="102"/>
      <c r="Z194" s="101"/>
      <c r="AA194" s="101"/>
      <c r="AB194" s="102"/>
      <c r="AC194" s="101"/>
      <c r="AD194" s="101"/>
      <c r="AE194" s="102"/>
      <c r="AF194" s="101"/>
      <c r="AG194" s="101"/>
      <c r="AH194" s="102"/>
      <c r="AI194" s="101"/>
      <c r="AJ194" s="101"/>
      <c r="AK194" s="102"/>
      <c r="AL194" s="101"/>
      <c r="AM194" s="101"/>
      <c r="AN194" s="102"/>
      <c r="AO194" s="101"/>
      <c r="AP194" s="101"/>
      <c r="AQ194" s="103"/>
    </row>
    <row r="195" spans="2:43" x14ac:dyDescent="0.35">
      <c r="B195" s="100" t="str" cm="1">
        <f t="array" aca="1" ref="B195" ca="1">_xlfn.TEXTAFTER(CELL("filename",A193),"]")</f>
        <v>09_TIDP</v>
      </c>
      <c r="C195" s="90" t="str" cm="1">
        <f t="array" ref="C195">tbL_Input_Project[Project Code]</f>
        <v>ABC1234</v>
      </c>
      <c r="D195" s="90" t="str">
        <f>INDEX(tbL_Input_Originator[],
MATCH("09_TIDP",tbL_Input_Originator[Worksheet]),
MATCH("Originator Code",tbL_Input_Originator[#Headers])
)</f>
        <v>TBC</v>
      </c>
      <c r="E195" s="87"/>
      <c r="F195" s="87"/>
      <c r="G195" s="87"/>
      <c r="H195" s="87"/>
      <c r="I195" s="87"/>
      <c r="J195" s="87"/>
      <c r="K195" s="94"/>
      <c r="L195" s="90" t="str">
        <f t="shared" si="7"/>
        <v/>
      </c>
      <c r="M195" s="90" t="str">
        <f t="shared" ref="M195:M200" si="9">IF(OR(ISBLANK(C195),ISBLANK(D195),ISBLANK(E195),ISBLANK(F195),ISBLANK(G195),ISBLANK(H195),ISBLANK(I195),ISBLANK(J195),ISBLANK(K195)),"",CONCATENATE(C195,"-",D195,"-",E195,"-",F195,"-",G195,"-",H195,"-",I195,"-",J195,""))</f>
        <v/>
      </c>
      <c r="N195" s="100" t="str" cm="1">
        <f t="array" ref="N195">IFERROR(_xlfn.TEXTJOIN("
",TRUE,_xlfn.XLOOKUP(_xlfn.TEXTSPLIT(K195,"
"),
tbl_Lookup_DEIR[ID (DEIR Lookup)],
tbl_Lookup_DEIR[Name (DEIR Lookup)],
"")),"")</f>
        <v/>
      </c>
      <c r="O195" s="100" t="str" cm="1">
        <f t="array" ref="O195">IFERROR(_xlfn.TEXTJOIN("
",TRUE,_xlfn.XLOOKUP(_xlfn.TEXTSPLIT(K195,"
"),
tbl_Lookup_DEIR[ID (DEIR Lookup)],
tbl_Lookup_DEIR[Uniclass PM Level 3 Classification (DEIR Lookup)],
"")),"")</f>
        <v/>
      </c>
      <c r="P195" s="78"/>
      <c r="Q195" s="101"/>
      <c r="R195" s="101"/>
      <c r="S195" s="102"/>
      <c r="T195" s="101"/>
      <c r="U195" s="101"/>
      <c r="V195" s="102"/>
      <c r="W195" s="101"/>
      <c r="X195" s="101"/>
      <c r="Y195" s="102"/>
      <c r="Z195" s="101"/>
      <c r="AA195" s="101"/>
      <c r="AB195" s="102"/>
      <c r="AC195" s="101"/>
      <c r="AD195" s="101"/>
      <c r="AE195" s="102"/>
      <c r="AF195" s="101"/>
      <c r="AG195" s="101"/>
      <c r="AH195" s="102"/>
      <c r="AI195" s="101"/>
      <c r="AJ195" s="101"/>
      <c r="AK195" s="102"/>
      <c r="AL195" s="101"/>
      <c r="AM195" s="101"/>
      <c r="AN195" s="102"/>
      <c r="AO195" s="101"/>
      <c r="AP195" s="101"/>
      <c r="AQ195" s="103"/>
    </row>
    <row r="196" spans="2:43" x14ac:dyDescent="0.35">
      <c r="B196" s="100" t="str" cm="1">
        <f t="array" aca="1" ref="B196" ca="1">_xlfn.TEXTAFTER(CELL("filename",A194),"]")</f>
        <v>09_TIDP</v>
      </c>
      <c r="C196" s="90" t="str" cm="1">
        <f t="array" ref="C196">tbL_Input_Project[Project Code]</f>
        <v>ABC1234</v>
      </c>
      <c r="D196" s="90" t="str">
        <f>INDEX(tbL_Input_Originator[],
MATCH("09_TIDP",tbL_Input_Originator[Worksheet]),
MATCH("Originator Code",tbL_Input_Originator[#Headers])
)</f>
        <v>TBC</v>
      </c>
      <c r="E196" s="87"/>
      <c r="F196" s="87"/>
      <c r="G196" s="87"/>
      <c r="H196" s="87"/>
      <c r="I196" s="87"/>
      <c r="J196" s="87"/>
      <c r="K196" s="94"/>
      <c r="L196" s="90" t="str">
        <f t="shared" ref="L196:L200" si="10">IF(OR(ISBLANK(C196),ISBLANK(D196),ISBLANK(E196),ISBLANK(F196),ISBLANK(G196),ISBLANK(H196),ISBLANK(I196)),"",CONCATENATE(C196,"-",D196,"-",E196,"-",F196,"-",G196,"-",H196,"-",I196))</f>
        <v/>
      </c>
      <c r="M196" s="90" t="str">
        <f t="shared" si="9"/>
        <v/>
      </c>
      <c r="N196" s="100" t="str" cm="1">
        <f t="array" ref="N196">IFERROR(_xlfn.TEXTJOIN("
",TRUE,_xlfn.XLOOKUP(_xlfn.TEXTSPLIT(K196,"
"),
tbl_Lookup_DEIR[ID (DEIR Lookup)],
tbl_Lookup_DEIR[Name (DEIR Lookup)],
"")),"")</f>
        <v/>
      </c>
      <c r="O196" s="100" t="str" cm="1">
        <f t="array" ref="O196">IFERROR(_xlfn.TEXTJOIN("
",TRUE,_xlfn.XLOOKUP(_xlfn.TEXTSPLIT(K196,"
"),
tbl_Lookup_DEIR[ID (DEIR Lookup)],
tbl_Lookup_DEIR[Uniclass PM Level 3 Classification (DEIR Lookup)],
"")),"")</f>
        <v/>
      </c>
      <c r="P196" s="78"/>
      <c r="Q196" s="101"/>
      <c r="R196" s="101"/>
      <c r="S196" s="102"/>
      <c r="T196" s="101"/>
      <c r="U196" s="101"/>
      <c r="V196" s="102"/>
      <c r="W196" s="101"/>
      <c r="X196" s="101"/>
      <c r="Y196" s="102"/>
      <c r="Z196" s="101"/>
      <c r="AA196" s="101"/>
      <c r="AB196" s="102"/>
      <c r="AC196" s="101"/>
      <c r="AD196" s="101"/>
      <c r="AE196" s="102"/>
      <c r="AF196" s="101"/>
      <c r="AG196" s="101"/>
      <c r="AH196" s="102"/>
      <c r="AI196" s="101"/>
      <c r="AJ196" s="101"/>
      <c r="AK196" s="102"/>
      <c r="AL196" s="101"/>
      <c r="AM196" s="101"/>
      <c r="AN196" s="102"/>
      <c r="AO196" s="101"/>
      <c r="AP196" s="101"/>
      <c r="AQ196" s="103"/>
    </row>
    <row r="197" spans="2:43" x14ac:dyDescent="0.35">
      <c r="B197" s="100" t="str" cm="1">
        <f t="array" aca="1" ref="B197" ca="1">_xlfn.TEXTAFTER(CELL("filename",A195),"]")</f>
        <v>09_TIDP</v>
      </c>
      <c r="C197" s="90" t="str" cm="1">
        <f t="array" ref="C197">tbL_Input_Project[Project Code]</f>
        <v>ABC1234</v>
      </c>
      <c r="D197" s="90" t="str">
        <f>INDEX(tbL_Input_Originator[],
MATCH("09_TIDP",tbL_Input_Originator[Worksheet]),
MATCH("Originator Code",tbL_Input_Originator[#Headers])
)</f>
        <v>TBC</v>
      </c>
      <c r="E197" s="87"/>
      <c r="F197" s="87"/>
      <c r="G197" s="87"/>
      <c r="H197" s="87"/>
      <c r="I197" s="87"/>
      <c r="J197" s="87"/>
      <c r="K197" s="94"/>
      <c r="L197" s="90" t="str">
        <f t="shared" si="10"/>
        <v/>
      </c>
      <c r="M197" s="90" t="str">
        <f t="shared" si="9"/>
        <v/>
      </c>
      <c r="N197" s="100" t="str" cm="1">
        <f t="array" ref="N197">IFERROR(_xlfn.TEXTJOIN("
",TRUE,_xlfn.XLOOKUP(_xlfn.TEXTSPLIT(K197,"
"),
tbl_Lookup_DEIR[ID (DEIR Lookup)],
tbl_Lookup_DEIR[Name (DEIR Lookup)],
"")),"")</f>
        <v/>
      </c>
      <c r="O197" s="100" t="str" cm="1">
        <f t="array" ref="O197">IFERROR(_xlfn.TEXTJOIN("
",TRUE,_xlfn.XLOOKUP(_xlfn.TEXTSPLIT(K197,"
"),
tbl_Lookup_DEIR[ID (DEIR Lookup)],
tbl_Lookup_DEIR[Uniclass PM Level 3 Classification (DEIR Lookup)],
"")),"")</f>
        <v/>
      </c>
      <c r="P197" s="78"/>
      <c r="Q197" s="101"/>
      <c r="R197" s="101"/>
      <c r="S197" s="102"/>
      <c r="T197" s="101"/>
      <c r="U197" s="101"/>
      <c r="V197" s="102"/>
      <c r="W197" s="101"/>
      <c r="X197" s="101"/>
      <c r="Y197" s="102"/>
      <c r="Z197" s="101"/>
      <c r="AA197" s="101"/>
      <c r="AB197" s="102"/>
      <c r="AC197" s="101"/>
      <c r="AD197" s="101"/>
      <c r="AE197" s="102"/>
      <c r="AF197" s="101"/>
      <c r="AG197" s="101"/>
      <c r="AH197" s="102"/>
      <c r="AI197" s="101"/>
      <c r="AJ197" s="101"/>
      <c r="AK197" s="102"/>
      <c r="AL197" s="101"/>
      <c r="AM197" s="101"/>
      <c r="AN197" s="102"/>
      <c r="AO197" s="101"/>
      <c r="AP197" s="101"/>
      <c r="AQ197" s="103"/>
    </row>
    <row r="198" spans="2:43" x14ac:dyDescent="0.35">
      <c r="B198" s="100" t="str" cm="1">
        <f t="array" aca="1" ref="B198" ca="1">_xlfn.TEXTAFTER(CELL("filename",A196),"]")</f>
        <v>09_TIDP</v>
      </c>
      <c r="C198" s="90" t="str" cm="1">
        <f t="array" ref="C198">tbL_Input_Project[Project Code]</f>
        <v>ABC1234</v>
      </c>
      <c r="D198" s="90" t="str">
        <f>INDEX(tbL_Input_Originator[],
MATCH("09_TIDP",tbL_Input_Originator[Worksheet]),
MATCH("Originator Code",tbL_Input_Originator[#Headers])
)</f>
        <v>TBC</v>
      </c>
      <c r="E198" s="87"/>
      <c r="F198" s="87"/>
      <c r="G198" s="87"/>
      <c r="H198" s="87"/>
      <c r="I198" s="87"/>
      <c r="J198" s="87"/>
      <c r="K198" s="94"/>
      <c r="L198" s="90" t="str">
        <f t="shared" si="10"/>
        <v/>
      </c>
      <c r="M198" s="90" t="str">
        <f t="shared" si="9"/>
        <v/>
      </c>
      <c r="N198" s="100" t="str" cm="1">
        <f t="array" ref="N198">IFERROR(_xlfn.TEXTJOIN("
",TRUE,_xlfn.XLOOKUP(_xlfn.TEXTSPLIT(K198,"
"),
tbl_Lookup_DEIR[ID (DEIR Lookup)],
tbl_Lookup_DEIR[Name (DEIR Lookup)],
"")),"")</f>
        <v/>
      </c>
      <c r="O198" s="100" t="str" cm="1">
        <f t="array" ref="O198">IFERROR(_xlfn.TEXTJOIN("
",TRUE,_xlfn.XLOOKUP(_xlfn.TEXTSPLIT(K198,"
"),
tbl_Lookup_DEIR[ID (DEIR Lookup)],
tbl_Lookup_DEIR[Uniclass PM Level 3 Classification (DEIR Lookup)],
"")),"")</f>
        <v/>
      </c>
      <c r="P198" s="78"/>
      <c r="Q198" s="101"/>
      <c r="R198" s="101"/>
      <c r="S198" s="102"/>
      <c r="T198" s="101"/>
      <c r="U198" s="101"/>
      <c r="V198" s="102"/>
      <c r="W198" s="101"/>
      <c r="X198" s="101"/>
      <c r="Y198" s="102"/>
      <c r="Z198" s="101"/>
      <c r="AA198" s="101"/>
      <c r="AB198" s="102"/>
      <c r="AC198" s="101"/>
      <c r="AD198" s="101"/>
      <c r="AE198" s="102"/>
      <c r="AF198" s="101"/>
      <c r="AG198" s="101"/>
      <c r="AH198" s="102"/>
      <c r="AI198" s="101"/>
      <c r="AJ198" s="101"/>
      <c r="AK198" s="102"/>
      <c r="AL198" s="101"/>
      <c r="AM198" s="101"/>
      <c r="AN198" s="102"/>
      <c r="AO198" s="101"/>
      <c r="AP198" s="101"/>
      <c r="AQ198" s="103"/>
    </row>
    <row r="199" spans="2:43" x14ac:dyDescent="0.35">
      <c r="B199" s="100" t="str" cm="1">
        <f t="array" aca="1" ref="B199" ca="1">_xlfn.TEXTAFTER(CELL("filename",A197),"]")</f>
        <v>09_TIDP</v>
      </c>
      <c r="C199" s="90" t="str" cm="1">
        <f t="array" ref="C199">tbL_Input_Project[Project Code]</f>
        <v>ABC1234</v>
      </c>
      <c r="D199" s="90" t="str">
        <f>INDEX(tbL_Input_Originator[],
MATCH("09_TIDP",tbL_Input_Originator[Worksheet]),
MATCH("Originator Code",tbL_Input_Originator[#Headers])
)</f>
        <v>TBC</v>
      </c>
      <c r="E199" s="87"/>
      <c r="F199" s="87"/>
      <c r="G199" s="87"/>
      <c r="H199" s="87"/>
      <c r="I199" s="87"/>
      <c r="J199" s="87"/>
      <c r="K199" s="94"/>
      <c r="L199" s="90" t="str">
        <f t="shared" si="10"/>
        <v/>
      </c>
      <c r="M199" s="90" t="str">
        <f t="shared" si="9"/>
        <v/>
      </c>
      <c r="N199" s="100" t="str" cm="1">
        <f t="array" ref="N199">IFERROR(_xlfn.TEXTJOIN("
",TRUE,_xlfn.XLOOKUP(_xlfn.TEXTSPLIT(K199,"
"),
tbl_Lookup_DEIR[ID (DEIR Lookup)],
tbl_Lookup_DEIR[Name (DEIR Lookup)],
"")),"")</f>
        <v/>
      </c>
      <c r="O199" s="100" t="str" cm="1">
        <f t="array" ref="O199">IFERROR(_xlfn.TEXTJOIN("
",TRUE,_xlfn.XLOOKUP(_xlfn.TEXTSPLIT(K199,"
"),
tbl_Lookup_DEIR[ID (DEIR Lookup)],
tbl_Lookup_DEIR[Uniclass PM Level 3 Classification (DEIR Lookup)],
"")),"")</f>
        <v/>
      </c>
      <c r="P199" s="78"/>
      <c r="Q199" s="101"/>
      <c r="R199" s="101"/>
      <c r="S199" s="102"/>
      <c r="T199" s="101"/>
      <c r="U199" s="101"/>
      <c r="V199" s="102"/>
      <c r="W199" s="101"/>
      <c r="X199" s="101"/>
      <c r="Y199" s="102"/>
      <c r="Z199" s="101"/>
      <c r="AA199" s="101"/>
      <c r="AB199" s="102"/>
      <c r="AC199" s="101"/>
      <c r="AD199" s="101"/>
      <c r="AE199" s="102"/>
      <c r="AF199" s="101"/>
      <c r="AG199" s="101"/>
      <c r="AH199" s="102"/>
      <c r="AI199" s="101"/>
      <c r="AJ199" s="101"/>
      <c r="AK199" s="102"/>
      <c r="AL199" s="101"/>
      <c r="AM199" s="101"/>
      <c r="AN199" s="102"/>
      <c r="AO199" s="101"/>
      <c r="AP199" s="101"/>
      <c r="AQ199" s="103"/>
    </row>
    <row r="200" spans="2:43" x14ac:dyDescent="0.35">
      <c r="B200" s="100" t="str" cm="1">
        <f t="array" aca="1" ref="B200" ca="1">_xlfn.TEXTAFTER(CELL("filename",A198),"]")</f>
        <v>09_TIDP</v>
      </c>
      <c r="C200" s="90" t="str" cm="1">
        <f t="array" ref="C200">tbL_Input_Project[Project Code]</f>
        <v>ABC1234</v>
      </c>
      <c r="D200" s="90" t="str">
        <f>INDEX(tbL_Input_Originator[],
MATCH("09_TIDP",tbL_Input_Originator[Worksheet]),
MATCH("Originator Code",tbL_Input_Originator[#Headers])
)</f>
        <v>TBC</v>
      </c>
      <c r="E200" s="87"/>
      <c r="F200" s="87"/>
      <c r="G200" s="87"/>
      <c r="H200" s="87"/>
      <c r="I200" s="87"/>
      <c r="J200" s="87"/>
      <c r="K200" s="94"/>
      <c r="L200" s="90" t="str">
        <f t="shared" si="10"/>
        <v/>
      </c>
      <c r="M200" s="90" t="str">
        <f t="shared" si="9"/>
        <v/>
      </c>
      <c r="N200" s="100" t="str" cm="1">
        <f t="array" ref="N200">IFERROR(_xlfn.TEXTJOIN("
",TRUE,_xlfn.XLOOKUP(_xlfn.TEXTSPLIT(K200,"
"),
tbl_Lookup_DEIR[ID (DEIR Lookup)],
tbl_Lookup_DEIR[Name (DEIR Lookup)],
"")),"")</f>
        <v/>
      </c>
      <c r="O200" s="100" t="str" cm="1">
        <f t="array" ref="O200">IFERROR(_xlfn.TEXTJOIN("
",TRUE,_xlfn.XLOOKUP(_xlfn.TEXTSPLIT(K200,"
"),
tbl_Lookup_DEIR[ID (DEIR Lookup)],
tbl_Lookup_DEIR[Uniclass PM Level 3 Classification (DEIR Lookup)],
"")),"")</f>
        <v/>
      </c>
      <c r="P200" s="78"/>
      <c r="Q200" s="101"/>
      <c r="R200" s="101"/>
      <c r="S200" s="102"/>
      <c r="T200" s="101"/>
      <c r="U200" s="101"/>
      <c r="V200" s="102"/>
      <c r="W200" s="101"/>
      <c r="X200" s="101"/>
      <c r="Y200" s="102"/>
      <c r="Z200" s="101"/>
      <c r="AA200" s="101"/>
      <c r="AB200" s="102"/>
      <c r="AC200" s="101"/>
      <c r="AD200" s="101"/>
      <c r="AE200" s="102"/>
      <c r="AF200" s="101"/>
      <c r="AG200" s="101"/>
      <c r="AH200" s="102"/>
      <c r="AI200" s="101"/>
      <c r="AJ200" s="101"/>
      <c r="AK200" s="102"/>
      <c r="AL200" s="101"/>
      <c r="AM200" s="101"/>
      <c r="AN200" s="102"/>
      <c r="AO200" s="101"/>
      <c r="AP200" s="101"/>
      <c r="AQ200" s="103"/>
    </row>
  </sheetData>
  <phoneticPr fontId="13" type="noConversion"/>
  <conditionalFormatting sqref="L1 L3:L1048576">
    <cfRule type="expression" dxfId="65" priority="3">
      <formula>AND(COUNTIF($L:$L, $L1) &gt; 1, $L1&lt;&gt;"")</formula>
    </cfRule>
  </conditionalFormatting>
  <conditionalFormatting sqref="L2">
    <cfRule type="expression" dxfId="64" priority="1">
      <formula>AND(COUNTIF($L:$L, $L2) &gt; 1, $L2&lt;&gt;"")</formula>
    </cfRule>
  </conditionalFormatting>
  <conditionalFormatting sqref="M1 M3:M1048576">
    <cfRule type="expression" dxfId="63" priority="4">
      <formula>AND(COUNTIF($M:$M, $M1) &gt; 1, $M1&lt;&gt;"")</formula>
    </cfRule>
  </conditionalFormatting>
  <conditionalFormatting sqref="M2">
    <cfRule type="expression" dxfId="62" priority="2">
      <formula>AND(COUNTIF($M:$M, $M2) &gt; 1, $M2&lt;&gt;"")</formula>
    </cfRule>
  </conditionalFormatting>
  <dataValidations count="9">
    <dataValidation type="textLength" allowBlank="1" showInputMessage="1" showErrorMessage="1" sqref="AP3:AP200" xr:uid="{D1406E8E-48F5-4D31-8BAD-8847537E96B0}">
      <formula1>3</formula1>
      <formula2>3</formula2>
    </dataValidation>
    <dataValidation type="list" allowBlank="1" showInputMessage="1" showErrorMessage="1" sqref="P3:P1048576" xr:uid="{5200E68C-7A3F-49EA-BF83-4BDFD7CEC6ED}">
      <formula1>PL_PIS_SecurityClassification</formula1>
    </dataValidation>
    <dataValidation type="textLength" allowBlank="1" showInputMessage="1" showErrorMessage="1" sqref="I3:I1048576" xr:uid="{1CCBAC32-CF6E-4EBB-8E43-0A7728F7BD23}">
      <formula1>4</formula1>
      <formula2>4</formula2>
    </dataValidation>
    <dataValidation type="list" allowBlank="1" showInputMessage="1" showErrorMessage="1" sqref="H3:H1048576" xr:uid="{4B0C9D1E-A2A7-40B8-BCF0-3D7CD8B5B8B7}">
      <formula1>PL_PIS_DisciplineCode</formula1>
    </dataValidation>
    <dataValidation type="list" allowBlank="1" showInputMessage="1" showErrorMessage="1" sqref="G3:G1048576" xr:uid="{34A8E5DC-96BB-4F87-9056-B91257EEF647}">
      <formula1>PL_PIS_Form</formula1>
    </dataValidation>
    <dataValidation type="list" allowBlank="1" showInputMessage="1" showErrorMessage="1" sqref="F3:F1048576" xr:uid="{D9F422A3-E328-4C3C-96F9-047A5F0B6EEB}">
      <formula1>PL_PIS_SpatialBreakdown</formula1>
    </dataValidation>
    <dataValidation type="list" allowBlank="1" showInputMessage="1" showErrorMessage="1" sqref="E3:E1048576" xr:uid="{541E9567-1EFE-45EF-8BEA-3B7C7C5B6EFD}">
      <formula1>PL_PIS_FunctionalBreakdown</formula1>
    </dataValidation>
    <dataValidation type="list" errorStyle="warning" allowBlank="1" showInputMessage="1" showErrorMessage="1" error="This error is because you have selected values not within the Project's Information Standard. Please review and align with standard otherwise this will be flagged as non-compliant." sqref="D2:D1048576" xr:uid="{2B0F7A30-40B3-44DA-9351-73324E3F885B}">
      <formula1>PL_PIS_Originator</formula1>
    </dataValidation>
    <dataValidation type="list" errorStyle="warning" allowBlank="1" showInputMessage="1" showErrorMessage="1" error="This error is because you have selected values not within the Project's Information Standard. Please review and align with standard otherwise this will be flagged as non-compliant." sqref="C2:C1048576" xr:uid="{A4327A25-61DF-49DD-B614-BD25199E6D55}">
      <formula1>PL_PIS_ProjectCode</formula1>
    </dataValidation>
  </dataValidations>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26B9E-F8CD-4022-B840-751CF43B18EC}">
  <sheetPr>
    <tabColor rgb="FFCFDCE3"/>
  </sheetPr>
  <dimension ref="A1:AQ200"/>
  <sheetViews>
    <sheetView showGridLines="0" zoomScaleNormal="100" workbookViewId="0"/>
  </sheetViews>
  <sheetFormatPr defaultColWidth="8.7265625" defaultRowHeight="15.5" x14ac:dyDescent="0.35"/>
  <cols>
    <col min="1" max="1" width="5.54296875" style="117" customWidth="1"/>
    <col min="2" max="2" width="20.54296875" style="91" hidden="1" customWidth="1"/>
    <col min="3" max="4" width="15.54296875" style="91" customWidth="1"/>
    <col min="5" max="9" width="15.54296875" style="92" customWidth="1"/>
    <col min="10" max="10" width="45.54296875" style="92" customWidth="1"/>
    <col min="11" max="11" width="20.54296875" style="105" customWidth="1"/>
    <col min="12" max="12" width="45.54296875" style="91" customWidth="1"/>
    <col min="13" max="13" width="100.54296875" style="91" customWidth="1"/>
    <col min="14" max="14" width="100.54296875" style="81" customWidth="1"/>
    <col min="15" max="15" width="60.54296875" style="81" customWidth="1"/>
    <col min="16" max="16" width="30.54296875" style="91" customWidth="1"/>
    <col min="17" max="18" width="30.54296875" style="91" hidden="1" customWidth="1"/>
    <col min="19" max="19" width="30.54296875" style="106" customWidth="1"/>
    <col min="20" max="21" width="30.54296875" style="91" hidden="1" customWidth="1"/>
    <col min="22" max="22" width="30.54296875" style="106" customWidth="1"/>
    <col min="23" max="24" width="30.54296875" style="91" hidden="1" customWidth="1"/>
    <col min="25" max="25" width="30.54296875" style="106" customWidth="1"/>
    <col min="26" max="27" width="30.54296875" style="91" hidden="1" customWidth="1"/>
    <col min="28" max="28" width="30.54296875" style="106" customWidth="1"/>
    <col min="29" max="30" width="30.54296875" style="91" hidden="1" customWidth="1"/>
    <col min="31" max="31" width="30.54296875" style="106" customWidth="1"/>
    <col min="32" max="33" width="30.54296875" style="91" hidden="1" customWidth="1"/>
    <col min="34" max="34" width="30.54296875" style="106" customWidth="1"/>
    <col min="35" max="36" width="30.54296875" style="91" hidden="1" customWidth="1"/>
    <col min="37" max="37" width="30.54296875" style="106" customWidth="1"/>
    <col min="38" max="39" width="30.54296875" style="91" hidden="1" customWidth="1"/>
    <col min="40" max="40" width="30.54296875" style="106" customWidth="1"/>
    <col min="41" max="42" width="30.54296875" style="91" hidden="1" customWidth="1"/>
    <col min="43" max="43" width="30.54296875" style="106" customWidth="1"/>
    <col min="44" max="16384" width="8.7265625" style="91"/>
  </cols>
  <sheetData>
    <row r="1" spans="1:43" s="117" customFormat="1" ht="30" customHeight="1" x14ac:dyDescent="0.35">
      <c r="E1" s="146"/>
      <c r="F1" s="146"/>
      <c r="G1" s="146"/>
      <c r="H1" s="146"/>
      <c r="I1" s="146"/>
      <c r="J1" s="146"/>
      <c r="K1" s="147"/>
      <c r="N1" s="140"/>
      <c r="O1" s="140"/>
    </row>
    <row r="2" spans="1:43" s="84" customFormat="1" ht="62" x14ac:dyDescent="0.35">
      <c r="A2" s="134"/>
      <c r="B2" s="89" t="s">
        <v>142</v>
      </c>
      <c r="C2" s="89" t="s">
        <v>97</v>
      </c>
      <c r="D2" s="89" t="s">
        <v>98</v>
      </c>
      <c r="E2" s="86" t="s">
        <v>99</v>
      </c>
      <c r="F2" s="86" t="s">
        <v>100</v>
      </c>
      <c r="G2" s="86" t="s">
        <v>101</v>
      </c>
      <c r="H2" s="86" t="s">
        <v>102</v>
      </c>
      <c r="I2" s="86" t="s">
        <v>103</v>
      </c>
      <c r="J2" s="86" t="s">
        <v>104</v>
      </c>
      <c r="K2" s="86" t="s">
        <v>105</v>
      </c>
      <c r="L2" s="89" t="s">
        <v>106</v>
      </c>
      <c r="M2" s="89" t="s">
        <v>107</v>
      </c>
      <c r="N2" s="89" t="s">
        <v>108</v>
      </c>
      <c r="O2" s="89" t="s">
        <v>109</v>
      </c>
      <c r="P2" s="89" t="s">
        <v>82</v>
      </c>
      <c r="Q2" s="95" t="s">
        <v>110</v>
      </c>
      <c r="R2" s="95" t="s">
        <v>111</v>
      </c>
      <c r="S2" s="95" t="s">
        <v>112</v>
      </c>
      <c r="T2" s="95" t="s">
        <v>113</v>
      </c>
      <c r="U2" s="95" t="s">
        <v>114</v>
      </c>
      <c r="V2" s="95" t="s">
        <v>115</v>
      </c>
      <c r="W2" s="95" t="s">
        <v>116</v>
      </c>
      <c r="X2" s="95" t="s">
        <v>117</v>
      </c>
      <c r="Y2" s="95" t="s">
        <v>118</v>
      </c>
      <c r="Z2" s="96" t="s">
        <v>119</v>
      </c>
      <c r="AA2" s="96" t="s">
        <v>120</v>
      </c>
      <c r="AB2" s="97" t="s">
        <v>121</v>
      </c>
      <c r="AC2" s="98" t="s">
        <v>122</v>
      </c>
      <c r="AD2" s="96" t="s">
        <v>123</v>
      </c>
      <c r="AE2" s="97" t="s">
        <v>124</v>
      </c>
      <c r="AF2" s="96" t="s">
        <v>125</v>
      </c>
      <c r="AG2" s="96" t="s">
        <v>126</v>
      </c>
      <c r="AH2" s="97" t="s">
        <v>127</v>
      </c>
      <c r="AI2" s="96" t="s">
        <v>128</v>
      </c>
      <c r="AJ2" s="96" t="s">
        <v>129</v>
      </c>
      <c r="AK2" s="97" t="s">
        <v>130</v>
      </c>
      <c r="AL2" s="96" t="s">
        <v>131</v>
      </c>
      <c r="AM2" s="96" t="s">
        <v>132</v>
      </c>
      <c r="AN2" s="97" t="s">
        <v>133</v>
      </c>
      <c r="AO2" s="96" t="s">
        <v>134</v>
      </c>
      <c r="AP2" s="96" t="s">
        <v>135</v>
      </c>
      <c r="AQ2" s="99" t="s">
        <v>136</v>
      </c>
    </row>
    <row r="3" spans="1:43" x14ac:dyDescent="0.35">
      <c r="B3" s="100" t="str" cm="1">
        <f t="array" aca="1" ref="B3" ca="1">_xlfn.TEXTAFTER(CELL("filename",A1),"]")</f>
        <v>10_TIDP</v>
      </c>
      <c r="C3" s="90" t="str" cm="1">
        <f t="array" ref="C3">tbL_Input_Project[Project Code]</f>
        <v>ABC1234</v>
      </c>
      <c r="D3" s="90" t="str">
        <f>INDEX(tbL_Input_Originator[],
MATCH("10_TIDP",tbL_Input_Originator[Worksheet]),
MATCH("Originator Code",tbL_Input_Originator[#Headers])
)</f>
        <v>TBC</v>
      </c>
      <c r="E3" s="87"/>
      <c r="F3" s="87"/>
      <c r="G3" s="87"/>
      <c r="H3" s="87"/>
      <c r="I3" s="87"/>
      <c r="J3" s="87"/>
      <c r="K3" s="94"/>
      <c r="L3" s="90" t="str">
        <f>IF(OR(ISBLANK(C3),ISBLANK(D3),ISBLANK(E3),ISBLANK(F3),ISBLANK(G3),ISBLANK(H3),ISBLANK(I3)),"",CONCATENATE(C3,"-",D3,"-",E3,"-",F3,"-",G3,"-",H3,"-",I3))</f>
        <v/>
      </c>
      <c r="M3" s="90" t="str">
        <f t="shared" ref="M3:M34" si="0">IF(OR(ISBLANK(C3),ISBLANK(D3),ISBLANK(E3),ISBLANK(F3),ISBLANK(G3),ISBLANK(H3),ISBLANK(I3),ISBLANK(J3),ISBLANK(K3)),"",CONCATENATE(C3,"-",D3,"-",E3,"-",F3,"-",G3,"-",H3,"-",I3,"-",J3,""))</f>
        <v/>
      </c>
      <c r="N3" s="100" t="str" cm="1">
        <f t="array" ref="N3">IFERROR(_xlfn.TEXTJOIN("
",TRUE,_xlfn.XLOOKUP(_xlfn.TEXTSPLIT(K3,"
"),
tbl_Lookup_DEIR[ID (DEIR Lookup)],
tbl_Lookup_DEIR[Name (DEIR Lookup)],
"")),"")</f>
        <v/>
      </c>
      <c r="O3" s="100" t="str" cm="1">
        <f t="array" ref="O3">IFERROR(_xlfn.TEXTJOIN("
",TRUE,_xlfn.XLOOKUP(_xlfn.TEXTSPLIT(K3,"
"),
tbl_Lookup_DEIR[ID (DEIR Lookup)],
tbl_Lookup_DEIR[Uniclass PM Level 3 Classification (DEIR Lookup)],
"")),"")</f>
        <v/>
      </c>
      <c r="P3" s="78"/>
      <c r="Q3" s="101"/>
      <c r="R3" s="101"/>
      <c r="S3" s="102"/>
      <c r="T3" s="101"/>
      <c r="U3" s="101"/>
      <c r="V3" s="102"/>
      <c r="W3" s="101"/>
      <c r="X3" s="101"/>
      <c r="Y3" s="102"/>
      <c r="Z3" s="101"/>
      <c r="AA3" s="101"/>
      <c r="AB3" s="102"/>
      <c r="AC3" s="101"/>
      <c r="AD3" s="101"/>
      <c r="AE3" s="102"/>
      <c r="AF3" s="101"/>
      <c r="AG3" s="101"/>
      <c r="AH3" s="102"/>
      <c r="AI3" s="101"/>
      <c r="AJ3" s="101"/>
      <c r="AK3" s="102"/>
      <c r="AL3" s="101"/>
      <c r="AM3" s="101"/>
      <c r="AN3" s="102"/>
      <c r="AO3" s="101"/>
      <c r="AP3" s="101"/>
      <c r="AQ3" s="103"/>
    </row>
    <row r="4" spans="1:43" x14ac:dyDescent="0.35">
      <c r="B4" s="100" t="str" cm="1">
        <f t="array" aca="1" ref="B4" ca="1">_xlfn.TEXTAFTER(CELL("filename",A2),"]")</f>
        <v>10_TIDP</v>
      </c>
      <c r="C4" s="90" t="str" cm="1">
        <f t="array" ref="C4">tbL_Input_Project[Project Code]</f>
        <v>ABC1234</v>
      </c>
      <c r="D4" s="90" t="str">
        <f>INDEX(tbL_Input_Originator[],
MATCH("10_TIDP",tbL_Input_Originator[Worksheet]),
MATCH("Originator Code",tbL_Input_Originator[#Headers])
)</f>
        <v>TBC</v>
      </c>
      <c r="E4" s="87"/>
      <c r="F4" s="87"/>
      <c r="G4" s="87"/>
      <c r="H4" s="87"/>
      <c r="I4" s="87"/>
      <c r="J4" s="87"/>
      <c r="K4" s="94"/>
      <c r="L4" s="90" t="str">
        <f t="shared" ref="L4:L67" si="1">IF(OR(ISBLANK(C4),ISBLANK(D4),ISBLANK(E4),ISBLANK(F4),ISBLANK(G4),ISBLANK(H4),ISBLANK(I4)),"",CONCATENATE(C4,"-",D4,"-",E4,"-",F4,"-",G4,"-",H4,"-",I4))</f>
        <v/>
      </c>
      <c r="M4" s="90" t="str">
        <f t="shared" si="0"/>
        <v/>
      </c>
      <c r="N4" s="100" t="str" cm="1">
        <f t="array" ref="N4">IFERROR(_xlfn.TEXTJOIN("
",TRUE,_xlfn.XLOOKUP(_xlfn.TEXTSPLIT(K4,"
"),
tbl_Lookup_DEIR[ID (DEIR Lookup)],
tbl_Lookup_DEIR[Name (DEIR Lookup)],
"")),"")</f>
        <v/>
      </c>
      <c r="O4" s="100" t="str" cm="1">
        <f t="array" ref="O4">IFERROR(_xlfn.TEXTJOIN("
",TRUE,_xlfn.XLOOKUP(_xlfn.TEXTSPLIT(K4,"
"),
tbl_Lookup_DEIR[ID (DEIR Lookup)],
tbl_Lookup_DEIR[Uniclass PM Level 3 Classification (DEIR Lookup)],
"")),"")</f>
        <v/>
      </c>
      <c r="P4" s="78"/>
      <c r="Q4" s="101"/>
      <c r="R4" s="101"/>
      <c r="S4" s="102"/>
      <c r="T4" s="101"/>
      <c r="U4" s="101"/>
      <c r="V4" s="102"/>
      <c r="W4" s="101"/>
      <c r="X4" s="101"/>
      <c r="Y4" s="102"/>
      <c r="Z4" s="101"/>
      <c r="AA4" s="101"/>
      <c r="AB4" s="102"/>
      <c r="AC4" s="101"/>
      <c r="AD4" s="101"/>
      <c r="AE4" s="102"/>
      <c r="AF4" s="101"/>
      <c r="AG4" s="101"/>
      <c r="AH4" s="102"/>
      <c r="AI4" s="101"/>
      <c r="AJ4" s="101"/>
      <c r="AK4" s="102"/>
      <c r="AL4" s="101"/>
      <c r="AM4" s="101"/>
      <c r="AN4" s="102"/>
      <c r="AO4" s="101"/>
      <c r="AP4" s="101"/>
      <c r="AQ4" s="103"/>
    </row>
    <row r="5" spans="1:43" x14ac:dyDescent="0.35">
      <c r="B5" s="100" t="str" cm="1">
        <f t="array" aca="1" ref="B5" ca="1">_xlfn.TEXTAFTER(CELL("filename",A3),"]")</f>
        <v>10_TIDP</v>
      </c>
      <c r="C5" s="90" t="str" cm="1">
        <f t="array" ref="C5">tbL_Input_Project[Project Code]</f>
        <v>ABC1234</v>
      </c>
      <c r="D5" s="90" t="str">
        <f>INDEX(tbL_Input_Originator[],
MATCH("10_TIDP",tbL_Input_Originator[Worksheet]),
MATCH("Originator Code",tbL_Input_Originator[#Headers])
)</f>
        <v>TBC</v>
      </c>
      <c r="E5" s="87"/>
      <c r="F5" s="87"/>
      <c r="G5" s="87"/>
      <c r="H5" s="87"/>
      <c r="I5" s="87"/>
      <c r="J5" s="87"/>
      <c r="K5" s="94"/>
      <c r="L5" s="90" t="str">
        <f t="shared" si="1"/>
        <v/>
      </c>
      <c r="M5" s="90" t="str">
        <f t="shared" si="0"/>
        <v/>
      </c>
      <c r="N5" s="100" t="str" cm="1">
        <f t="array" ref="N5">IFERROR(_xlfn.TEXTJOIN("
",TRUE,_xlfn.XLOOKUP(_xlfn.TEXTSPLIT(K5,"
"),
tbl_Lookup_DEIR[ID (DEIR Lookup)],
tbl_Lookup_DEIR[Name (DEIR Lookup)],
"")),"")</f>
        <v/>
      </c>
      <c r="O5" s="100" t="str" cm="1">
        <f t="array" ref="O5">IFERROR(_xlfn.TEXTJOIN("
",TRUE,_xlfn.XLOOKUP(_xlfn.TEXTSPLIT(K5,"
"),
tbl_Lookup_DEIR[ID (DEIR Lookup)],
tbl_Lookup_DEIR[Uniclass PM Level 3 Classification (DEIR Lookup)],
"")),"")</f>
        <v/>
      </c>
      <c r="P5" s="78"/>
      <c r="Q5" s="101"/>
      <c r="R5" s="101"/>
      <c r="S5" s="102"/>
      <c r="T5" s="101"/>
      <c r="U5" s="101"/>
      <c r="V5" s="102"/>
      <c r="W5" s="101"/>
      <c r="X5" s="101"/>
      <c r="Y5" s="102"/>
      <c r="Z5" s="101"/>
      <c r="AA5" s="101"/>
      <c r="AB5" s="102"/>
      <c r="AC5" s="101"/>
      <c r="AD5" s="101"/>
      <c r="AE5" s="102"/>
      <c r="AF5" s="101"/>
      <c r="AG5" s="101"/>
      <c r="AH5" s="102"/>
      <c r="AI5" s="101"/>
      <c r="AJ5" s="101"/>
      <c r="AK5" s="102"/>
      <c r="AL5" s="101"/>
      <c r="AM5" s="101"/>
      <c r="AN5" s="102"/>
      <c r="AO5" s="101"/>
      <c r="AP5" s="101"/>
      <c r="AQ5" s="103"/>
    </row>
    <row r="6" spans="1:43" x14ac:dyDescent="0.35">
      <c r="B6" s="100" t="str" cm="1">
        <f t="array" aca="1" ref="B6" ca="1">_xlfn.TEXTAFTER(CELL("filename",A4),"]")</f>
        <v>10_TIDP</v>
      </c>
      <c r="C6" s="90" t="str" cm="1">
        <f t="array" ref="C6">tbL_Input_Project[Project Code]</f>
        <v>ABC1234</v>
      </c>
      <c r="D6" s="90" t="str">
        <f>INDEX(tbL_Input_Originator[],
MATCH("10_TIDP",tbL_Input_Originator[Worksheet]),
MATCH("Originator Code",tbL_Input_Originator[#Headers])
)</f>
        <v>TBC</v>
      </c>
      <c r="E6" s="87"/>
      <c r="F6" s="87"/>
      <c r="G6" s="87"/>
      <c r="H6" s="87"/>
      <c r="I6" s="87"/>
      <c r="J6" s="87"/>
      <c r="K6" s="94"/>
      <c r="L6" s="90" t="str">
        <f t="shared" si="1"/>
        <v/>
      </c>
      <c r="M6" s="90" t="str">
        <f t="shared" si="0"/>
        <v/>
      </c>
      <c r="N6" s="100" t="str" cm="1">
        <f t="array" ref="N6">IFERROR(_xlfn.TEXTJOIN("
",TRUE,_xlfn.XLOOKUP(_xlfn.TEXTSPLIT(K6,"
"),
tbl_Lookup_DEIR[ID (DEIR Lookup)],
tbl_Lookup_DEIR[Name (DEIR Lookup)],
"")),"")</f>
        <v/>
      </c>
      <c r="O6" s="100" t="str" cm="1">
        <f t="array" ref="O6">IFERROR(_xlfn.TEXTJOIN("
",TRUE,_xlfn.XLOOKUP(_xlfn.TEXTSPLIT(K6,"
"),
tbl_Lookup_DEIR[ID (DEIR Lookup)],
tbl_Lookup_DEIR[Uniclass PM Level 3 Classification (DEIR Lookup)],
"")),"")</f>
        <v/>
      </c>
      <c r="P6" s="78"/>
      <c r="Q6" s="101"/>
      <c r="R6" s="101"/>
      <c r="S6" s="102"/>
      <c r="T6" s="101"/>
      <c r="U6" s="101"/>
      <c r="V6" s="102"/>
      <c r="W6" s="101"/>
      <c r="X6" s="101"/>
      <c r="Y6" s="102"/>
      <c r="Z6" s="101"/>
      <c r="AA6" s="101"/>
      <c r="AB6" s="102"/>
      <c r="AC6" s="101"/>
      <c r="AD6" s="101"/>
      <c r="AE6" s="102"/>
      <c r="AF6" s="101"/>
      <c r="AG6" s="101"/>
      <c r="AH6" s="102"/>
      <c r="AI6" s="101"/>
      <c r="AJ6" s="101"/>
      <c r="AK6" s="102"/>
      <c r="AL6" s="101"/>
      <c r="AM6" s="101"/>
      <c r="AN6" s="102"/>
      <c r="AO6" s="101"/>
      <c r="AP6" s="101"/>
      <c r="AQ6" s="103"/>
    </row>
    <row r="7" spans="1:43" x14ac:dyDescent="0.35">
      <c r="B7" s="100" t="str" cm="1">
        <f t="array" aca="1" ref="B7" ca="1">_xlfn.TEXTAFTER(CELL("filename",A5),"]")</f>
        <v>10_TIDP</v>
      </c>
      <c r="C7" s="90" t="str" cm="1">
        <f t="array" ref="C7">tbL_Input_Project[Project Code]</f>
        <v>ABC1234</v>
      </c>
      <c r="D7" s="90" t="str">
        <f>INDEX(tbL_Input_Originator[],
MATCH("10_TIDP",tbL_Input_Originator[Worksheet]),
MATCH("Originator Code",tbL_Input_Originator[#Headers])
)</f>
        <v>TBC</v>
      </c>
      <c r="E7" s="87"/>
      <c r="F7" s="87"/>
      <c r="G7" s="87"/>
      <c r="H7" s="87"/>
      <c r="I7" s="87"/>
      <c r="J7" s="87"/>
      <c r="K7" s="94"/>
      <c r="L7" s="90" t="str">
        <f t="shared" si="1"/>
        <v/>
      </c>
      <c r="M7" s="90" t="str">
        <f t="shared" si="0"/>
        <v/>
      </c>
      <c r="N7" s="100" t="str" cm="1">
        <f t="array" ref="N7">IFERROR(_xlfn.TEXTJOIN("
",TRUE,_xlfn.XLOOKUP(_xlfn.TEXTSPLIT(K7,"
"),
tbl_Lookup_DEIR[ID (DEIR Lookup)],
tbl_Lookup_DEIR[Name (DEIR Lookup)],
"")),"")</f>
        <v/>
      </c>
      <c r="O7" s="100" t="str" cm="1">
        <f t="array" ref="O7">IFERROR(_xlfn.TEXTJOIN("
",TRUE,_xlfn.XLOOKUP(_xlfn.TEXTSPLIT(K7,"
"),
tbl_Lookup_DEIR[ID (DEIR Lookup)],
tbl_Lookup_DEIR[Uniclass PM Level 3 Classification (DEIR Lookup)],
"")),"")</f>
        <v/>
      </c>
      <c r="P7" s="78"/>
      <c r="Q7" s="101"/>
      <c r="R7" s="101"/>
      <c r="S7" s="102"/>
      <c r="T7" s="101"/>
      <c r="U7" s="101"/>
      <c r="V7" s="102"/>
      <c r="W7" s="101"/>
      <c r="X7" s="101"/>
      <c r="Y7" s="102"/>
      <c r="Z7" s="101"/>
      <c r="AA7" s="101"/>
      <c r="AB7" s="102"/>
      <c r="AC7" s="101"/>
      <c r="AD7" s="101"/>
      <c r="AE7" s="102"/>
      <c r="AF7" s="101"/>
      <c r="AG7" s="101"/>
      <c r="AH7" s="102"/>
      <c r="AI7" s="101"/>
      <c r="AJ7" s="101"/>
      <c r="AK7" s="102"/>
      <c r="AL7" s="101"/>
      <c r="AM7" s="101"/>
      <c r="AN7" s="102"/>
      <c r="AO7" s="101"/>
      <c r="AP7" s="101"/>
      <c r="AQ7" s="103"/>
    </row>
    <row r="8" spans="1:43" x14ac:dyDescent="0.35">
      <c r="B8" s="100" t="str" cm="1">
        <f t="array" aca="1" ref="B8" ca="1">_xlfn.TEXTAFTER(CELL("filename",A6),"]")</f>
        <v>10_TIDP</v>
      </c>
      <c r="C8" s="90" t="str" cm="1">
        <f t="array" ref="C8">tbL_Input_Project[Project Code]</f>
        <v>ABC1234</v>
      </c>
      <c r="D8" s="90" t="str">
        <f>INDEX(tbL_Input_Originator[],
MATCH("10_TIDP",tbL_Input_Originator[Worksheet]),
MATCH("Originator Code",tbL_Input_Originator[#Headers])
)</f>
        <v>TBC</v>
      </c>
      <c r="E8" s="87"/>
      <c r="F8" s="87"/>
      <c r="G8" s="87"/>
      <c r="H8" s="87"/>
      <c r="I8" s="87"/>
      <c r="J8" s="87"/>
      <c r="K8" s="94"/>
      <c r="L8" s="90" t="str">
        <f t="shared" si="1"/>
        <v/>
      </c>
      <c r="M8" s="90" t="str">
        <f t="shared" si="0"/>
        <v/>
      </c>
      <c r="N8" s="100" t="str" cm="1">
        <f t="array" ref="N8">IFERROR(_xlfn.TEXTJOIN("
",TRUE,_xlfn.XLOOKUP(_xlfn.TEXTSPLIT(K8,"
"),
tbl_Lookup_DEIR[ID (DEIR Lookup)],
tbl_Lookup_DEIR[Name (DEIR Lookup)],
"")),"")</f>
        <v/>
      </c>
      <c r="O8" s="100" t="str" cm="1">
        <f t="array" ref="O8">IFERROR(_xlfn.TEXTJOIN("
",TRUE,_xlfn.XLOOKUP(_xlfn.TEXTSPLIT(K8,"
"),
tbl_Lookup_DEIR[ID (DEIR Lookup)],
tbl_Lookup_DEIR[Uniclass PM Level 3 Classification (DEIR Lookup)],
"")),"")</f>
        <v/>
      </c>
      <c r="P8" s="78"/>
      <c r="Q8" s="101"/>
      <c r="R8" s="101"/>
      <c r="S8" s="102"/>
      <c r="T8" s="101"/>
      <c r="U8" s="101"/>
      <c r="V8" s="102"/>
      <c r="W8" s="101"/>
      <c r="X8" s="101"/>
      <c r="Y8" s="102"/>
      <c r="Z8" s="101"/>
      <c r="AA8" s="101"/>
      <c r="AB8" s="102"/>
      <c r="AC8" s="101"/>
      <c r="AD8" s="101"/>
      <c r="AE8" s="102"/>
      <c r="AF8" s="101"/>
      <c r="AG8" s="101"/>
      <c r="AH8" s="102"/>
      <c r="AI8" s="101"/>
      <c r="AJ8" s="101"/>
      <c r="AK8" s="102"/>
      <c r="AL8" s="101"/>
      <c r="AM8" s="101"/>
      <c r="AN8" s="102"/>
      <c r="AO8" s="101"/>
      <c r="AP8" s="101"/>
      <c r="AQ8" s="103"/>
    </row>
    <row r="9" spans="1:43" x14ac:dyDescent="0.35">
      <c r="B9" s="100" t="str" cm="1">
        <f t="array" aca="1" ref="B9" ca="1">_xlfn.TEXTAFTER(CELL("filename",A7),"]")</f>
        <v>10_TIDP</v>
      </c>
      <c r="C9" s="90" t="str" cm="1">
        <f t="array" ref="C9">tbL_Input_Project[Project Code]</f>
        <v>ABC1234</v>
      </c>
      <c r="D9" s="90" t="str">
        <f>INDEX(tbL_Input_Originator[],
MATCH("10_TIDP",tbL_Input_Originator[Worksheet]),
MATCH("Originator Code",tbL_Input_Originator[#Headers])
)</f>
        <v>TBC</v>
      </c>
      <c r="E9" s="87"/>
      <c r="F9" s="87"/>
      <c r="G9" s="87"/>
      <c r="H9" s="87"/>
      <c r="I9" s="87"/>
      <c r="J9" s="87"/>
      <c r="K9" s="94"/>
      <c r="L9" s="90" t="str">
        <f t="shared" si="1"/>
        <v/>
      </c>
      <c r="M9" s="90" t="str">
        <f t="shared" si="0"/>
        <v/>
      </c>
      <c r="N9" s="100" t="str" cm="1">
        <f t="array" ref="N9">IFERROR(_xlfn.TEXTJOIN("
",TRUE,_xlfn.XLOOKUP(_xlfn.TEXTSPLIT(K9,"
"),
tbl_Lookup_DEIR[ID (DEIR Lookup)],
tbl_Lookup_DEIR[Name (DEIR Lookup)],
"")),"")</f>
        <v/>
      </c>
      <c r="O9" s="100" t="str" cm="1">
        <f t="array" ref="O9">IFERROR(_xlfn.TEXTJOIN("
",TRUE,_xlfn.XLOOKUP(_xlfn.TEXTSPLIT(K9,"
"),
tbl_Lookup_DEIR[ID (DEIR Lookup)],
tbl_Lookup_DEIR[Uniclass PM Level 3 Classification (DEIR Lookup)],
"")),"")</f>
        <v/>
      </c>
      <c r="P9" s="78"/>
      <c r="Q9" s="101"/>
      <c r="R9" s="101"/>
      <c r="S9" s="102"/>
      <c r="T9" s="101"/>
      <c r="U9" s="101"/>
      <c r="V9" s="102"/>
      <c r="W9" s="101"/>
      <c r="X9" s="101"/>
      <c r="Y9" s="102"/>
      <c r="Z9" s="101"/>
      <c r="AA9" s="101"/>
      <c r="AB9" s="102"/>
      <c r="AC9" s="101"/>
      <c r="AD9" s="101"/>
      <c r="AE9" s="102"/>
      <c r="AF9" s="101"/>
      <c r="AG9" s="101"/>
      <c r="AH9" s="102"/>
      <c r="AI9" s="101"/>
      <c r="AJ9" s="101"/>
      <c r="AK9" s="102"/>
      <c r="AL9" s="101"/>
      <c r="AM9" s="101"/>
      <c r="AN9" s="102"/>
      <c r="AO9" s="101"/>
      <c r="AP9" s="101"/>
      <c r="AQ9" s="103"/>
    </row>
    <row r="10" spans="1:43" x14ac:dyDescent="0.35">
      <c r="B10" s="100" t="str" cm="1">
        <f t="array" aca="1" ref="B10" ca="1">_xlfn.TEXTAFTER(CELL("filename",A8),"]")</f>
        <v>10_TIDP</v>
      </c>
      <c r="C10" s="90" t="str" cm="1">
        <f t="array" ref="C10">tbL_Input_Project[Project Code]</f>
        <v>ABC1234</v>
      </c>
      <c r="D10" s="90" t="str">
        <f>INDEX(tbL_Input_Originator[],
MATCH("10_TIDP",tbL_Input_Originator[Worksheet]),
MATCH("Originator Code",tbL_Input_Originator[#Headers])
)</f>
        <v>TBC</v>
      </c>
      <c r="E10" s="87"/>
      <c r="F10" s="87"/>
      <c r="G10" s="87"/>
      <c r="H10" s="87"/>
      <c r="I10" s="87"/>
      <c r="J10" s="87"/>
      <c r="K10" s="94"/>
      <c r="L10" s="90" t="str">
        <f t="shared" si="1"/>
        <v/>
      </c>
      <c r="M10" s="90" t="str">
        <f t="shared" si="0"/>
        <v/>
      </c>
      <c r="N10" s="100" t="str" cm="1">
        <f t="array" ref="N10">IFERROR(_xlfn.TEXTJOIN("
",TRUE,_xlfn.XLOOKUP(_xlfn.TEXTSPLIT(K10,"
"),
tbl_Lookup_DEIR[ID (DEIR Lookup)],
tbl_Lookup_DEIR[Name (DEIR Lookup)],
"")),"")</f>
        <v/>
      </c>
      <c r="O10" s="100" t="str" cm="1">
        <f t="array" ref="O10">IFERROR(_xlfn.TEXTJOIN("
",TRUE,_xlfn.XLOOKUP(_xlfn.TEXTSPLIT(K10,"
"),
tbl_Lookup_DEIR[ID (DEIR Lookup)],
tbl_Lookup_DEIR[Uniclass PM Level 3 Classification (DEIR Lookup)],
"")),"")</f>
        <v/>
      </c>
      <c r="P10" s="78"/>
      <c r="Q10" s="101"/>
      <c r="R10" s="101"/>
      <c r="S10" s="102"/>
      <c r="T10" s="101"/>
      <c r="U10" s="101"/>
      <c r="V10" s="102"/>
      <c r="W10" s="101"/>
      <c r="X10" s="101"/>
      <c r="Y10" s="102"/>
      <c r="Z10" s="101"/>
      <c r="AA10" s="101"/>
      <c r="AB10" s="102"/>
      <c r="AC10" s="101"/>
      <c r="AD10" s="101"/>
      <c r="AE10" s="102"/>
      <c r="AF10" s="101"/>
      <c r="AG10" s="101"/>
      <c r="AH10" s="102"/>
      <c r="AI10" s="101"/>
      <c r="AJ10" s="101"/>
      <c r="AK10" s="102"/>
      <c r="AL10" s="101"/>
      <c r="AM10" s="101"/>
      <c r="AN10" s="102"/>
      <c r="AO10" s="101"/>
      <c r="AP10" s="101"/>
      <c r="AQ10" s="103"/>
    </row>
    <row r="11" spans="1:43" x14ac:dyDescent="0.35">
      <c r="B11" s="100" t="str" cm="1">
        <f t="array" aca="1" ref="B11" ca="1">_xlfn.TEXTAFTER(CELL("filename",A9),"]")</f>
        <v>10_TIDP</v>
      </c>
      <c r="C11" s="90" t="str" cm="1">
        <f t="array" ref="C11">tbL_Input_Project[Project Code]</f>
        <v>ABC1234</v>
      </c>
      <c r="D11" s="90" t="str">
        <f>INDEX(tbL_Input_Originator[],
MATCH("10_TIDP",tbL_Input_Originator[Worksheet]),
MATCH("Originator Code",tbL_Input_Originator[#Headers])
)</f>
        <v>TBC</v>
      </c>
      <c r="E11" s="87"/>
      <c r="F11" s="87"/>
      <c r="G11" s="87"/>
      <c r="H11" s="87"/>
      <c r="I11" s="87"/>
      <c r="J11" s="87"/>
      <c r="K11" s="94"/>
      <c r="L11" s="90" t="str">
        <f t="shared" si="1"/>
        <v/>
      </c>
      <c r="M11" s="90" t="str">
        <f t="shared" si="0"/>
        <v/>
      </c>
      <c r="N11" s="100" t="str" cm="1">
        <f t="array" ref="N11">IFERROR(_xlfn.TEXTJOIN("
",TRUE,_xlfn.XLOOKUP(_xlfn.TEXTSPLIT(K11,"
"),
tbl_Lookup_DEIR[ID (DEIR Lookup)],
tbl_Lookup_DEIR[Name (DEIR Lookup)],
"")),"")</f>
        <v/>
      </c>
      <c r="O11" s="100" t="str" cm="1">
        <f t="array" ref="O11">IFERROR(_xlfn.TEXTJOIN("
",TRUE,_xlfn.XLOOKUP(_xlfn.TEXTSPLIT(K11,"
"),
tbl_Lookup_DEIR[ID (DEIR Lookup)],
tbl_Lookup_DEIR[Uniclass PM Level 3 Classification (DEIR Lookup)],
"")),"")</f>
        <v/>
      </c>
      <c r="P11" s="78"/>
      <c r="Q11" s="101"/>
      <c r="R11" s="101"/>
      <c r="S11" s="102"/>
      <c r="T11" s="101"/>
      <c r="U11" s="101"/>
      <c r="V11" s="102"/>
      <c r="W11" s="101"/>
      <c r="X11" s="101"/>
      <c r="Y11" s="102"/>
      <c r="Z11" s="101"/>
      <c r="AA11" s="101"/>
      <c r="AB11" s="102"/>
      <c r="AC11" s="101"/>
      <c r="AD11" s="101"/>
      <c r="AE11" s="102"/>
      <c r="AF11" s="101"/>
      <c r="AG11" s="101"/>
      <c r="AH11" s="102"/>
      <c r="AI11" s="101"/>
      <c r="AJ11" s="101"/>
      <c r="AK11" s="102"/>
      <c r="AL11" s="101"/>
      <c r="AM11" s="101"/>
      <c r="AN11" s="102"/>
      <c r="AO11" s="101"/>
      <c r="AP11" s="101"/>
      <c r="AQ11" s="103"/>
    </row>
    <row r="12" spans="1:43" x14ac:dyDescent="0.35">
      <c r="B12" s="100" t="str" cm="1">
        <f t="array" aca="1" ref="B12" ca="1">_xlfn.TEXTAFTER(CELL("filename",A10),"]")</f>
        <v>10_TIDP</v>
      </c>
      <c r="C12" s="90" t="str" cm="1">
        <f t="array" ref="C12">tbL_Input_Project[Project Code]</f>
        <v>ABC1234</v>
      </c>
      <c r="D12" s="90" t="str">
        <f>INDEX(tbL_Input_Originator[],
MATCH("10_TIDP",tbL_Input_Originator[Worksheet]),
MATCH("Originator Code",tbL_Input_Originator[#Headers])
)</f>
        <v>TBC</v>
      </c>
      <c r="E12" s="87"/>
      <c r="F12" s="87"/>
      <c r="G12" s="87"/>
      <c r="H12" s="87"/>
      <c r="I12" s="87"/>
      <c r="J12" s="87"/>
      <c r="K12" s="94"/>
      <c r="L12" s="90" t="str">
        <f t="shared" si="1"/>
        <v/>
      </c>
      <c r="M12" s="90" t="str">
        <f t="shared" si="0"/>
        <v/>
      </c>
      <c r="N12" s="100" t="str" cm="1">
        <f t="array" ref="N12">IFERROR(_xlfn.TEXTJOIN("
",TRUE,_xlfn.XLOOKUP(_xlfn.TEXTSPLIT(K12,"
"),
tbl_Lookup_DEIR[ID (DEIR Lookup)],
tbl_Lookup_DEIR[Name (DEIR Lookup)],
"")),"")</f>
        <v/>
      </c>
      <c r="O12" s="100" t="str" cm="1">
        <f t="array" ref="O12">IFERROR(_xlfn.TEXTJOIN("
",TRUE,_xlfn.XLOOKUP(_xlfn.TEXTSPLIT(K12,"
"),
tbl_Lookup_DEIR[ID (DEIR Lookup)],
tbl_Lookup_DEIR[Uniclass PM Level 3 Classification (DEIR Lookup)],
"")),"")</f>
        <v/>
      </c>
      <c r="P12" s="78"/>
      <c r="Q12" s="101"/>
      <c r="R12" s="101"/>
      <c r="S12" s="102"/>
      <c r="T12" s="101"/>
      <c r="U12" s="101"/>
      <c r="V12" s="102"/>
      <c r="W12" s="101"/>
      <c r="X12" s="101"/>
      <c r="Y12" s="102"/>
      <c r="Z12" s="101"/>
      <c r="AA12" s="101"/>
      <c r="AB12" s="102"/>
      <c r="AC12" s="101"/>
      <c r="AD12" s="101"/>
      <c r="AE12" s="102"/>
      <c r="AF12" s="101"/>
      <c r="AG12" s="101"/>
      <c r="AH12" s="102"/>
      <c r="AI12" s="101"/>
      <c r="AJ12" s="101"/>
      <c r="AK12" s="102"/>
      <c r="AL12" s="101"/>
      <c r="AM12" s="101"/>
      <c r="AN12" s="102"/>
      <c r="AO12" s="101"/>
      <c r="AP12" s="101"/>
      <c r="AQ12" s="103"/>
    </row>
    <row r="13" spans="1:43" x14ac:dyDescent="0.35">
      <c r="B13" s="100" t="str" cm="1">
        <f t="array" aca="1" ref="B13" ca="1">_xlfn.TEXTAFTER(CELL("filename",A11),"]")</f>
        <v>10_TIDP</v>
      </c>
      <c r="C13" s="90" t="str" cm="1">
        <f t="array" ref="C13">tbL_Input_Project[Project Code]</f>
        <v>ABC1234</v>
      </c>
      <c r="D13" s="90" t="str">
        <f>INDEX(tbL_Input_Originator[],
MATCH("10_TIDP",tbL_Input_Originator[Worksheet]),
MATCH("Originator Code",tbL_Input_Originator[#Headers])
)</f>
        <v>TBC</v>
      </c>
      <c r="E13" s="87"/>
      <c r="F13" s="87"/>
      <c r="G13" s="87"/>
      <c r="H13" s="87"/>
      <c r="I13" s="87"/>
      <c r="J13" s="87"/>
      <c r="K13" s="94"/>
      <c r="L13" s="90" t="str">
        <f t="shared" si="1"/>
        <v/>
      </c>
      <c r="M13" s="90" t="str">
        <f t="shared" si="0"/>
        <v/>
      </c>
      <c r="N13" s="100" t="str" cm="1">
        <f t="array" ref="N13">IFERROR(_xlfn.TEXTJOIN("
",TRUE,_xlfn.XLOOKUP(_xlfn.TEXTSPLIT(K13,"
"),
tbl_Lookup_DEIR[ID (DEIR Lookup)],
tbl_Lookup_DEIR[Name (DEIR Lookup)],
"")),"")</f>
        <v/>
      </c>
      <c r="O13" s="100" t="str" cm="1">
        <f t="array" ref="O13">IFERROR(_xlfn.TEXTJOIN("
",TRUE,_xlfn.XLOOKUP(_xlfn.TEXTSPLIT(K13,"
"),
tbl_Lookup_DEIR[ID (DEIR Lookup)],
tbl_Lookup_DEIR[Uniclass PM Level 3 Classification (DEIR Lookup)],
"")),"")</f>
        <v/>
      </c>
      <c r="P13" s="78"/>
      <c r="Q13" s="101"/>
      <c r="R13" s="101"/>
      <c r="S13" s="102"/>
      <c r="T13" s="101"/>
      <c r="U13" s="101"/>
      <c r="V13" s="102"/>
      <c r="W13" s="101"/>
      <c r="X13" s="101"/>
      <c r="Y13" s="102"/>
      <c r="Z13" s="101"/>
      <c r="AA13" s="101"/>
      <c r="AB13" s="102"/>
      <c r="AC13" s="101"/>
      <c r="AD13" s="101"/>
      <c r="AE13" s="102"/>
      <c r="AF13" s="101"/>
      <c r="AG13" s="101"/>
      <c r="AH13" s="102"/>
      <c r="AI13" s="101"/>
      <c r="AJ13" s="101"/>
      <c r="AK13" s="102"/>
      <c r="AL13" s="101"/>
      <c r="AM13" s="101"/>
      <c r="AN13" s="102"/>
      <c r="AO13" s="101"/>
      <c r="AP13" s="101"/>
      <c r="AQ13" s="103"/>
    </row>
    <row r="14" spans="1:43" x14ac:dyDescent="0.35">
      <c r="B14" s="100" t="str" cm="1">
        <f t="array" aca="1" ref="B14" ca="1">_xlfn.TEXTAFTER(CELL("filename",A12),"]")</f>
        <v>10_TIDP</v>
      </c>
      <c r="C14" s="90" t="str" cm="1">
        <f t="array" ref="C14">tbL_Input_Project[Project Code]</f>
        <v>ABC1234</v>
      </c>
      <c r="D14" s="90" t="str">
        <f>INDEX(tbL_Input_Originator[],
MATCH("10_TIDP",tbL_Input_Originator[Worksheet]),
MATCH("Originator Code",tbL_Input_Originator[#Headers])
)</f>
        <v>TBC</v>
      </c>
      <c r="E14" s="87"/>
      <c r="F14" s="87"/>
      <c r="G14" s="87"/>
      <c r="H14" s="87"/>
      <c r="I14" s="87"/>
      <c r="J14" s="87"/>
      <c r="K14" s="94"/>
      <c r="L14" s="90" t="str">
        <f t="shared" si="1"/>
        <v/>
      </c>
      <c r="M14" s="90" t="str">
        <f t="shared" si="0"/>
        <v/>
      </c>
      <c r="N14" s="100" t="str" cm="1">
        <f t="array" ref="N14">IFERROR(_xlfn.TEXTJOIN("
",TRUE,_xlfn.XLOOKUP(_xlfn.TEXTSPLIT(K14,"
"),
tbl_Lookup_DEIR[ID (DEIR Lookup)],
tbl_Lookup_DEIR[Name (DEIR Lookup)],
"")),"")</f>
        <v/>
      </c>
      <c r="O14" s="100" t="str" cm="1">
        <f t="array" ref="O14">IFERROR(_xlfn.TEXTJOIN("
",TRUE,_xlfn.XLOOKUP(_xlfn.TEXTSPLIT(K14,"
"),
tbl_Lookup_DEIR[ID (DEIR Lookup)],
tbl_Lookup_DEIR[Uniclass PM Level 3 Classification (DEIR Lookup)],
"")),"")</f>
        <v/>
      </c>
      <c r="P14" s="78"/>
      <c r="Q14" s="101"/>
      <c r="R14" s="101"/>
      <c r="S14" s="102"/>
      <c r="T14" s="101"/>
      <c r="U14" s="101"/>
      <c r="V14" s="102"/>
      <c r="W14" s="101"/>
      <c r="X14" s="101"/>
      <c r="Y14" s="102"/>
      <c r="Z14" s="101"/>
      <c r="AA14" s="101"/>
      <c r="AB14" s="102"/>
      <c r="AC14" s="101"/>
      <c r="AD14" s="101"/>
      <c r="AE14" s="102"/>
      <c r="AF14" s="101"/>
      <c r="AG14" s="101"/>
      <c r="AH14" s="102"/>
      <c r="AI14" s="101"/>
      <c r="AJ14" s="101"/>
      <c r="AK14" s="102"/>
      <c r="AL14" s="101"/>
      <c r="AM14" s="101"/>
      <c r="AN14" s="102"/>
      <c r="AO14" s="101"/>
      <c r="AP14" s="101"/>
      <c r="AQ14" s="103"/>
    </row>
    <row r="15" spans="1:43" x14ac:dyDescent="0.35">
      <c r="B15" s="100" t="str" cm="1">
        <f t="array" aca="1" ref="B15" ca="1">_xlfn.TEXTAFTER(CELL("filename",A13),"]")</f>
        <v>10_TIDP</v>
      </c>
      <c r="C15" s="90" t="str" cm="1">
        <f t="array" ref="C15">tbL_Input_Project[Project Code]</f>
        <v>ABC1234</v>
      </c>
      <c r="D15" s="90" t="str">
        <f>INDEX(tbL_Input_Originator[],
MATCH("10_TIDP",tbL_Input_Originator[Worksheet]),
MATCH("Originator Code",tbL_Input_Originator[#Headers])
)</f>
        <v>TBC</v>
      </c>
      <c r="E15" s="87"/>
      <c r="F15" s="87"/>
      <c r="G15" s="87"/>
      <c r="H15" s="87"/>
      <c r="I15" s="87"/>
      <c r="J15" s="87"/>
      <c r="K15" s="94"/>
      <c r="L15" s="90" t="str">
        <f t="shared" si="1"/>
        <v/>
      </c>
      <c r="M15" s="90" t="str">
        <f t="shared" si="0"/>
        <v/>
      </c>
      <c r="N15" s="100" t="str" cm="1">
        <f t="array" ref="N15">IFERROR(_xlfn.TEXTJOIN("
",TRUE,_xlfn.XLOOKUP(_xlfn.TEXTSPLIT(K15,"
"),
tbl_Lookup_DEIR[ID (DEIR Lookup)],
tbl_Lookup_DEIR[Name (DEIR Lookup)],
"")),"")</f>
        <v/>
      </c>
      <c r="O15" s="100" t="str" cm="1">
        <f t="array" ref="O15">IFERROR(_xlfn.TEXTJOIN("
",TRUE,_xlfn.XLOOKUP(_xlfn.TEXTSPLIT(K15,"
"),
tbl_Lookup_DEIR[ID (DEIR Lookup)],
tbl_Lookup_DEIR[Uniclass PM Level 3 Classification (DEIR Lookup)],
"")),"")</f>
        <v/>
      </c>
      <c r="P15" s="78"/>
      <c r="Q15" s="101"/>
      <c r="R15" s="101"/>
      <c r="S15" s="102"/>
      <c r="T15" s="101"/>
      <c r="U15" s="101"/>
      <c r="V15" s="102"/>
      <c r="W15" s="101"/>
      <c r="X15" s="101"/>
      <c r="Y15" s="102"/>
      <c r="Z15" s="101"/>
      <c r="AA15" s="101"/>
      <c r="AB15" s="102"/>
      <c r="AC15" s="101"/>
      <c r="AD15" s="101"/>
      <c r="AE15" s="102"/>
      <c r="AF15" s="101"/>
      <c r="AG15" s="101"/>
      <c r="AH15" s="102"/>
      <c r="AI15" s="101"/>
      <c r="AJ15" s="101"/>
      <c r="AK15" s="102"/>
      <c r="AL15" s="101"/>
      <c r="AM15" s="101"/>
      <c r="AN15" s="102"/>
      <c r="AO15" s="101"/>
      <c r="AP15" s="101"/>
      <c r="AQ15" s="103"/>
    </row>
    <row r="16" spans="1:43" x14ac:dyDescent="0.35">
      <c r="B16" s="100" t="str" cm="1">
        <f t="array" aca="1" ref="B16" ca="1">_xlfn.TEXTAFTER(CELL("filename",A14),"]")</f>
        <v>10_TIDP</v>
      </c>
      <c r="C16" s="90" t="str" cm="1">
        <f t="array" ref="C16">tbL_Input_Project[Project Code]</f>
        <v>ABC1234</v>
      </c>
      <c r="D16" s="90" t="str">
        <f>INDEX(tbL_Input_Originator[],
MATCH("10_TIDP",tbL_Input_Originator[Worksheet]),
MATCH("Originator Code",tbL_Input_Originator[#Headers])
)</f>
        <v>TBC</v>
      </c>
      <c r="E16" s="87"/>
      <c r="F16" s="87"/>
      <c r="G16" s="87"/>
      <c r="H16" s="87"/>
      <c r="I16" s="87"/>
      <c r="J16" s="87"/>
      <c r="K16" s="94"/>
      <c r="L16" s="90" t="str">
        <f t="shared" si="1"/>
        <v/>
      </c>
      <c r="M16" s="90" t="str">
        <f t="shared" si="0"/>
        <v/>
      </c>
      <c r="N16" s="100" t="str" cm="1">
        <f t="array" ref="N16">IFERROR(_xlfn.TEXTJOIN("
",TRUE,_xlfn.XLOOKUP(_xlfn.TEXTSPLIT(K16,"
"),
tbl_Lookup_DEIR[ID (DEIR Lookup)],
tbl_Lookup_DEIR[Name (DEIR Lookup)],
"")),"")</f>
        <v/>
      </c>
      <c r="O16" s="100" t="str" cm="1">
        <f t="array" ref="O16">IFERROR(_xlfn.TEXTJOIN("
",TRUE,_xlfn.XLOOKUP(_xlfn.TEXTSPLIT(K16,"
"),
tbl_Lookup_DEIR[ID (DEIR Lookup)],
tbl_Lookup_DEIR[Uniclass PM Level 3 Classification (DEIR Lookup)],
"")),"")</f>
        <v/>
      </c>
      <c r="P16" s="78"/>
      <c r="Q16" s="101"/>
      <c r="R16" s="101"/>
      <c r="S16" s="102"/>
      <c r="T16" s="101"/>
      <c r="U16" s="101"/>
      <c r="V16" s="102"/>
      <c r="W16" s="101"/>
      <c r="X16" s="101"/>
      <c r="Y16" s="102"/>
      <c r="Z16" s="101"/>
      <c r="AA16" s="101"/>
      <c r="AB16" s="102"/>
      <c r="AC16" s="101"/>
      <c r="AD16" s="101"/>
      <c r="AE16" s="102"/>
      <c r="AF16" s="101"/>
      <c r="AG16" s="101"/>
      <c r="AH16" s="102"/>
      <c r="AI16" s="101"/>
      <c r="AJ16" s="101"/>
      <c r="AK16" s="102"/>
      <c r="AL16" s="101"/>
      <c r="AM16" s="101"/>
      <c r="AN16" s="102"/>
      <c r="AO16" s="101"/>
      <c r="AP16" s="101"/>
      <c r="AQ16" s="103"/>
    </row>
    <row r="17" spans="2:43" x14ac:dyDescent="0.35">
      <c r="B17" s="100" t="str" cm="1">
        <f t="array" aca="1" ref="B17" ca="1">_xlfn.TEXTAFTER(CELL("filename",A15),"]")</f>
        <v>10_TIDP</v>
      </c>
      <c r="C17" s="90" t="str" cm="1">
        <f t="array" ref="C17">tbL_Input_Project[Project Code]</f>
        <v>ABC1234</v>
      </c>
      <c r="D17" s="90" t="str">
        <f>INDEX(tbL_Input_Originator[],
MATCH("10_TIDP",tbL_Input_Originator[Worksheet]),
MATCH("Originator Code",tbL_Input_Originator[#Headers])
)</f>
        <v>TBC</v>
      </c>
      <c r="E17" s="87"/>
      <c r="F17" s="87"/>
      <c r="G17" s="87"/>
      <c r="H17" s="87"/>
      <c r="I17" s="87"/>
      <c r="J17" s="87"/>
      <c r="K17" s="94"/>
      <c r="L17" s="90" t="str">
        <f t="shared" si="1"/>
        <v/>
      </c>
      <c r="M17" s="90" t="str">
        <f t="shared" si="0"/>
        <v/>
      </c>
      <c r="N17" s="100" t="str" cm="1">
        <f t="array" ref="N17">IFERROR(_xlfn.TEXTJOIN("
",TRUE,_xlfn.XLOOKUP(_xlfn.TEXTSPLIT(K17,"
"),
tbl_Lookup_DEIR[ID (DEIR Lookup)],
tbl_Lookup_DEIR[Name (DEIR Lookup)],
"")),"")</f>
        <v/>
      </c>
      <c r="O17" s="100" t="str" cm="1">
        <f t="array" ref="O17">IFERROR(_xlfn.TEXTJOIN("
",TRUE,_xlfn.XLOOKUP(_xlfn.TEXTSPLIT(K17,"
"),
tbl_Lookup_DEIR[ID (DEIR Lookup)],
tbl_Lookup_DEIR[Uniclass PM Level 3 Classification (DEIR Lookup)],
"")),"")</f>
        <v/>
      </c>
      <c r="P17" s="78"/>
      <c r="Q17" s="101"/>
      <c r="R17" s="101"/>
      <c r="S17" s="102"/>
      <c r="T17" s="101"/>
      <c r="U17" s="101"/>
      <c r="V17" s="102"/>
      <c r="W17" s="101"/>
      <c r="X17" s="101"/>
      <c r="Y17" s="102"/>
      <c r="Z17" s="101"/>
      <c r="AA17" s="101"/>
      <c r="AB17" s="102"/>
      <c r="AC17" s="101"/>
      <c r="AD17" s="101"/>
      <c r="AE17" s="102"/>
      <c r="AF17" s="101"/>
      <c r="AG17" s="101"/>
      <c r="AH17" s="102"/>
      <c r="AI17" s="101"/>
      <c r="AJ17" s="101"/>
      <c r="AK17" s="102"/>
      <c r="AL17" s="101"/>
      <c r="AM17" s="101"/>
      <c r="AN17" s="102"/>
      <c r="AO17" s="101"/>
      <c r="AP17" s="101"/>
      <c r="AQ17" s="103"/>
    </row>
    <row r="18" spans="2:43" x14ac:dyDescent="0.35">
      <c r="B18" s="100" t="str" cm="1">
        <f t="array" aca="1" ref="B18" ca="1">_xlfn.TEXTAFTER(CELL("filename",A16),"]")</f>
        <v>10_TIDP</v>
      </c>
      <c r="C18" s="90" t="str" cm="1">
        <f t="array" ref="C18">tbL_Input_Project[Project Code]</f>
        <v>ABC1234</v>
      </c>
      <c r="D18" s="90" t="str">
        <f>INDEX(tbL_Input_Originator[],
MATCH("10_TIDP",tbL_Input_Originator[Worksheet]),
MATCH("Originator Code",tbL_Input_Originator[#Headers])
)</f>
        <v>TBC</v>
      </c>
      <c r="E18" s="87"/>
      <c r="F18" s="87"/>
      <c r="G18" s="87"/>
      <c r="H18" s="87"/>
      <c r="I18" s="87"/>
      <c r="J18" s="87"/>
      <c r="K18" s="94"/>
      <c r="L18" s="90" t="str">
        <f t="shared" si="1"/>
        <v/>
      </c>
      <c r="M18" s="90" t="str">
        <f t="shared" si="0"/>
        <v/>
      </c>
      <c r="N18" s="100" t="str" cm="1">
        <f t="array" ref="N18">IFERROR(_xlfn.TEXTJOIN("
",TRUE,_xlfn.XLOOKUP(_xlfn.TEXTSPLIT(K18,"
"),
tbl_Lookup_DEIR[ID (DEIR Lookup)],
tbl_Lookup_DEIR[Name (DEIR Lookup)],
"")),"")</f>
        <v/>
      </c>
      <c r="O18" s="100" t="str" cm="1">
        <f t="array" ref="O18">IFERROR(_xlfn.TEXTJOIN("
",TRUE,_xlfn.XLOOKUP(_xlfn.TEXTSPLIT(K18,"
"),
tbl_Lookup_DEIR[ID (DEIR Lookup)],
tbl_Lookup_DEIR[Uniclass PM Level 3 Classification (DEIR Lookup)],
"")),"")</f>
        <v/>
      </c>
      <c r="P18" s="78"/>
      <c r="Q18" s="101"/>
      <c r="R18" s="101"/>
      <c r="S18" s="102"/>
      <c r="T18" s="101"/>
      <c r="U18" s="101"/>
      <c r="V18" s="102"/>
      <c r="W18" s="101"/>
      <c r="X18" s="101"/>
      <c r="Y18" s="102"/>
      <c r="Z18" s="101"/>
      <c r="AA18" s="101"/>
      <c r="AB18" s="102"/>
      <c r="AC18" s="101"/>
      <c r="AD18" s="101"/>
      <c r="AE18" s="102"/>
      <c r="AF18" s="101"/>
      <c r="AG18" s="101"/>
      <c r="AH18" s="102"/>
      <c r="AI18" s="101"/>
      <c r="AJ18" s="101"/>
      <c r="AK18" s="102"/>
      <c r="AL18" s="101"/>
      <c r="AM18" s="101"/>
      <c r="AN18" s="102"/>
      <c r="AO18" s="101"/>
      <c r="AP18" s="101"/>
      <c r="AQ18" s="103"/>
    </row>
    <row r="19" spans="2:43" x14ac:dyDescent="0.35">
      <c r="B19" s="100" t="str" cm="1">
        <f t="array" aca="1" ref="B19" ca="1">_xlfn.TEXTAFTER(CELL("filename",A17),"]")</f>
        <v>10_TIDP</v>
      </c>
      <c r="C19" s="90" t="str" cm="1">
        <f t="array" ref="C19">tbL_Input_Project[Project Code]</f>
        <v>ABC1234</v>
      </c>
      <c r="D19" s="90" t="str">
        <f>INDEX(tbL_Input_Originator[],
MATCH("10_TIDP",tbL_Input_Originator[Worksheet]),
MATCH("Originator Code",tbL_Input_Originator[#Headers])
)</f>
        <v>TBC</v>
      </c>
      <c r="E19" s="87"/>
      <c r="F19" s="87"/>
      <c r="G19" s="87"/>
      <c r="H19" s="87"/>
      <c r="I19" s="87"/>
      <c r="J19" s="87"/>
      <c r="K19" s="94"/>
      <c r="L19" s="90" t="str">
        <f t="shared" si="1"/>
        <v/>
      </c>
      <c r="M19" s="90" t="str">
        <f t="shared" si="0"/>
        <v/>
      </c>
      <c r="N19" s="100" t="str" cm="1">
        <f t="array" ref="N19">IFERROR(_xlfn.TEXTJOIN("
",TRUE,_xlfn.XLOOKUP(_xlfn.TEXTSPLIT(K19,"
"),
tbl_Lookup_DEIR[ID (DEIR Lookup)],
tbl_Lookup_DEIR[Name (DEIR Lookup)],
"")),"")</f>
        <v/>
      </c>
      <c r="O19" s="100" t="str" cm="1">
        <f t="array" ref="O19">IFERROR(_xlfn.TEXTJOIN("
",TRUE,_xlfn.XLOOKUP(_xlfn.TEXTSPLIT(K19,"
"),
tbl_Lookup_DEIR[ID (DEIR Lookup)],
tbl_Lookup_DEIR[Uniclass PM Level 3 Classification (DEIR Lookup)],
"")),"")</f>
        <v/>
      </c>
      <c r="P19" s="78"/>
      <c r="Q19" s="101"/>
      <c r="R19" s="101"/>
      <c r="S19" s="102"/>
      <c r="T19" s="101"/>
      <c r="U19" s="101"/>
      <c r="V19" s="102"/>
      <c r="W19" s="101"/>
      <c r="X19" s="101"/>
      <c r="Y19" s="102"/>
      <c r="Z19" s="101"/>
      <c r="AA19" s="101"/>
      <c r="AB19" s="102"/>
      <c r="AC19" s="101"/>
      <c r="AD19" s="101"/>
      <c r="AE19" s="102"/>
      <c r="AF19" s="101"/>
      <c r="AG19" s="101"/>
      <c r="AH19" s="102"/>
      <c r="AI19" s="101"/>
      <c r="AJ19" s="101"/>
      <c r="AK19" s="102"/>
      <c r="AL19" s="101"/>
      <c r="AM19" s="101"/>
      <c r="AN19" s="102"/>
      <c r="AO19" s="101"/>
      <c r="AP19" s="101"/>
      <c r="AQ19" s="103"/>
    </row>
    <row r="20" spans="2:43" x14ac:dyDescent="0.35">
      <c r="B20" s="100" t="str" cm="1">
        <f t="array" aca="1" ref="B20" ca="1">_xlfn.TEXTAFTER(CELL("filename",A18),"]")</f>
        <v>10_TIDP</v>
      </c>
      <c r="C20" s="90" t="str" cm="1">
        <f t="array" ref="C20">tbL_Input_Project[Project Code]</f>
        <v>ABC1234</v>
      </c>
      <c r="D20" s="90" t="str">
        <f>INDEX(tbL_Input_Originator[],
MATCH("10_TIDP",tbL_Input_Originator[Worksheet]),
MATCH("Originator Code",tbL_Input_Originator[#Headers])
)</f>
        <v>TBC</v>
      </c>
      <c r="E20" s="87"/>
      <c r="F20" s="87"/>
      <c r="G20" s="87"/>
      <c r="H20" s="87"/>
      <c r="I20" s="87"/>
      <c r="J20" s="87"/>
      <c r="K20" s="94"/>
      <c r="L20" s="90" t="str">
        <f t="shared" si="1"/>
        <v/>
      </c>
      <c r="M20" s="90" t="str">
        <f t="shared" si="0"/>
        <v/>
      </c>
      <c r="N20" s="100" t="str" cm="1">
        <f t="array" ref="N20">IFERROR(_xlfn.TEXTJOIN("
",TRUE,_xlfn.XLOOKUP(_xlfn.TEXTSPLIT(K20,"
"),
tbl_Lookup_DEIR[ID (DEIR Lookup)],
tbl_Lookup_DEIR[Name (DEIR Lookup)],
"")),"")</f>
        <v/>
      </c>
      <c r="O20" s="100" t="str" cm="1">
        <f t="array" ref="O20">IFERROR(_xlfn.TEXTJOIN("
",TRUE,_xlfn.XLOOKUP(_xlfn.TEXTSPLIT(K20,"
"),
tbl_Lookup_DEIR[ID (DEIR Lookup)],
tbl_Lookup_DEIR[Uniclass PM Level 3 Classification (DEIR Lookup)],
"")),"")</f>
        <v/>
      </c>
      <c r="P20" s="78"/>
      <c r="Q20" s="101"/>
      <c r="R20" s="101"/>
      <c r="S20" s="102"/>
      <c r="T20" s="101"/>
      <c r="U20" s="101"/>
      <c r="V20" s="102"/>
      <c r="W20" s="101"/>
      <c r="X20" s="101"/>
      <c r="Y20" s="102"/>
      <c r="Z20" s="101"/>
      <c r="AA20" s="101"/>
      <c r="AB20" s="102"/>
      <c r="AC20" s="101"/>
      <c r="AD20" s="101"/>
      <c r="AE20" s="102"/>
      <c r="AF20" s="101"/>
      <c r="AG20" s="101"/>
      <c r="AH20" s="102"/>
      <c r="AI20" s="101"/>
      <c r="AJ20" s="101"/>
      <c r="AK20" s="102"/>
      <c r="AL20" s="101"/>
      <c r="AM20" s="101"/>
      <c r="AN20" s="102"/>
      <c r="AO20" s="101"/>
      <c r="AP20" s="101"/>
      <c r="AQ20" s="103"/>
    </row>
    <row r="21" spans="2:43" x14ac:dyDescent="0.35">
      <c r="B21" s="100" t="str" cm="1">
        <f t="array" aca="1" ref="B21" ca="1">_xlfn.TEXTAFTER(CELL("filename",A19),"]")</f>
        <v>10_TIDP</v>
      </c>
      <c r="C21" s="90" t="str" cm="1">
        <f t="array" ref="C21">tbL_Input_Project[Project Code]</f>
        <v>ABC1234</v>
      </c>
      <c r="D21" s="90" t="str">
        <f>INDEX(tbL_Input_Originator[],
MATCH("10_TIDP",tbL_Input_Originator[Worksheet]),
MATCH("Originator Code",tbL_Input_Originator[#Headers])
)</f>
        <v>TBC</v>
      </c>
      <c r="E21" s="87"/>
      <c r="F21" s="87"/>
      <c r="G21" s="87"/>
      <c r="H21" s="87"/>
      <c r="I21" s="87"/>
      <c r="J21" s="87"/>
      <c r="K21" s="94"/>
      <c r="L21" s="90" t="str">
        <f t="shared" si="1"/>
        <v/>
      </c>
      <c r="M21" s="90" t="str">
        <f t="shared" si="0"/>
        <v/>
      </c>
      <c r="N21" s="100" t="str" cm="1">
        <f t="array" ref="N21">IFERROR(_xlfn.TEXTJOIN("
",TRUE,_xlfn.XLOOKUP(_xlfn.TEXTSPLIT(K21,"
"),
tbl_Lookup_DEIR[ID (DEIR Lookup)],
tbl_Lookup_DEIR[Name (DEIR Lookup)],
"")),"")</f>
        <v/>
      </c>
      <c r="O21" s="100" t="str" cm="1">
        <f t="array" ref="O21">IFERROR(_xlfn.TEXTJOIN("
",TRUE,_xlfn.XLOOKUP(_xlfn.TEXTSPLIT(K21,"
"),
tbl_Lookup_DEIR[ID (DEIR Lookup)],
tbl_Lookup_DEIR[Uniclass PM Level 3 Classification (DEIR Lookup)],
"")),"")</f>
        <v/>
      </c>
      <c r="P21" s="78"/>
      <c r="Q21" s="101"/>
      <c r="R21" s="101"/>
      <c r="S21" s="102"/>
      <c r="T21" s="101"/>
      <c r="U21" s="101"/>
      <c r="V21" s="102"/>
      <c r="W21" s="101"/>
      <c r="X21" s="101"/>
      <c r="Y21" s="102"/>
      <c r="Z21" s="101"/>
      <c r="AA21" s="101"/>
      <c r="AB21" s="102"/>
      <c r="AC21" s="101"/>
      <c r="AD21" s="101"/>
      <c r="AE21" s="102"/>
      <c r="AF21" s="101"/>
      <c r="AG21" s="101"/>
      <c r="AH21" s="102"/>
      <c r="AI21" s="101"/>
      <c r="AJ21" s="101"/>
      <c r="AK21" s="102"/>
      <c r="AL21" s="101"/>
      <c r="AM21" s="101"/>
      <c r="AN21" s="102"/>
      <c r="AO21" s="101"/>
      <c r="AP21" s="101"/>
      <c r="AQ21" s="103"/>
    </row>
    <row r="22" spans="2:43" x14ac:dyDescent="0.35">
      <c r="B22" s="100" t="str" cm="1">
        <f t="array" aca="1" ref="B22" ca="1">_xlfn.TEXTAFTER(CELL("filename",A20),"]")</f>
        <v>10_TIDP</v>
      </c>
      <c r="C22" s="90" t="str" cm="1">
        <f t="array" ref="C22">tbL_Input_Project[Project Code]</f>
        <v>ABC1234</v>
      </c>
      <c r="D22" s="90" t="str">
        <f>INDEX(tbL_Input_Originator[],
MATCH("10_TIDP",tbL_Input_Originator[Worksheet]),
MATCH("Originator Code",tbL_Input_Originator[#Headers])
)</f>
        <v>TBC</v>
      </c>
      <c r="E22" s="87"/>
      <c r="F22" s="87"/>
      <c r="G22" s="87"/>
      <c r="H22" s="87"/>
      <c r="I22" s="87"/>
      <c r="J22" s="87"/>
      <c r="K22" s="94"/>
      <c r="L22" s="90" t="str">
        <f t="shared" si="1"/>
        <v/>
      </c>
      <c r="M22" s="90" t="str">
        <f t="shared" si="0"/>
        <v/>
      </c>
      <c r="N22" s="100" t="str" cm="1">
        <f t="array" ref="N22">IFERROR(_xlfn.TEXTJOIN("
",TRUE,_xlfn.XLOOKUP(_xlfn.TEXTSPLIT(K22,"
"),
tbl_Lookup_DEIR[ID (DEIR Lookup)],
tbl_Lookup_DEIR[Name (DEIR Lookup)],
"")),"")</f>
        <v/>
      </c>
      <c r="O22" s="100" t="str" cm="1">
        <f t="array" ref="O22">IFERROR(_xlfn.TEXTJOIN("
",TRUE,_xlfn.XLOOKUP(_xlfn.TEXTSPLIT(K22,"
"),
tbl_Lookup_DEIR[ID (DEIR Lookup)],
tbl_Lookup_DEIR[Uniclass PM Level 3 Classification (DEIR Lookup)],
"")),"")</f>
        <v/>
      </c>
      <c r="P22" s="78"/>
      <c r="Q22" s="101"/>
      <c r="R22" s="101"/>
      <c r="S22" s="102"/>
      <c r="T22" s="101"/>
      <c r="U22" s="101"/>
      <c r="V22" s="102"/>
      <c r="W22" s="101"/>
      <c r="X22" s="101"/>
      <c r="Y22" s="102"/>
      <c r="Z22" s="101"/>
      <c r="AA22" s="101"/>
      <c r="AB22" s="102"/>
      <c r="AC22" s="101"/>
      <c r="AD22" s="101"/>
      <c r="AE22" s="102"/>
      <c r="AF22" s="101"/>
      <c r="AG22" s="101"/>
      <c r="AH22" s="102"/>
      <c r="AI22" s="101"/>
      <c r="AJ22" s="101"/>
      <c r="AK22" s="102"/>
      <c r="AL22" s="101"/>
      <c r="AM22" s="101"/>
      <c r="AN22" s="102"/>
      <c r="AO22" s="101"/>
      <c r="AP22" s="101"/>
      <c r="AQ22" s="103"/>
    </row>
    <row r="23" spans="2:43" x14ac:dyDescent="0.35">
      <c r="B23" s="100" t="str" cm="1">
        <f t="array" aca="1" ref="B23" ca="1">_xlfn.TEXTAFTER(CELL("filename",A21),"]")</f>
        <v>10_TIDP</v>
      </c>
      <c r="C23" s="90" t="str" cm="1">
        <f t="array" ref="C23">tbL_Input_Project[Project Code]</f>
        <v>ABC1234</v>
      </c>
      <c r="D23" s="90" t="str">
        <f>INDEX(tbL_Input_Originator[],
MATCH("10_TIDP",tbL_Input_Originator[Worksheet]),
MATCH("Originator Code",tbL_Input_Originator[#Headers])
)</f>
        <v>TBC</v>
      </c>
      <c r="E23" s="87"/>
      <c r="F23" s="87"/>
      <c r="G23" s="87"/>
      <c r="H23" s="87"/>
      <c r="I23" s="87"/>
      <c r="J23" s="87"/>
      <c r="K23" s="94"/>
      <c r="L23" s="90" t="str">
        <f t="shared" si="1"/>
        <v/>
      </c>
      <c r="M23" s="90" t="str">
        <f t="shared" si="0"/>
        <v/>
      </c>
      <c r="N23" s="100" t="str" cm="1">
        <f t="array" ref="N23">IFERROR(_xlfn.TEXTJOIN("
",TRUE,_xlfn.XLOOKUP(_xlfn.TEXTSPLIT(K23,"
"),
tbl_Lookup_DEIR[ID (DEIR Lookup)],
tbl_Lookup_DEIR[Name (DEIR Lookup)],
"")),"")</f>
        <v/>
      </c>
      <c r="O23" s="100" t="str" cm="1">
        <f t="array" ref="O23">IFERROR(_xlfn.TEXTJOIN("
",TRUE,_xlfn.XLOOKUP(_xlfn.TEXTSPLIT(K23,"
"),
tbl_Lookup_DEIR[ID (DEIR Lookup)],
tbl_Lookup_DEIR[Uniclass PM Level 3 Classification (DEIR Lookup)],
"")),"")</f>
        <v/>
      </c>
      <c r="P23" s="78"/>
      <c r="Q23" s="101"/>
      <c r="R23" s="101"/>
      <c r="S23" s="102"/>
      <c r="T23" s="101"/>
      <c r="U23" s="101"/>
      <c r="V23" s="102"/>
      <c r="W23" s="101"/>
      <c r="X23" s="101"/>
      <c r="Y23" s="102"/>
      <c r="Z23" s="101"/>
      <c r="AA23" s="101"/>
      <c r="AB23" s="102"/>
      <c r="AC23" s="101"/>
      <c r="AD23" s="101"/>
      <c r="AE23" s="102"/>
      <c r="AF23" s="101"/>
      <c r="AG23" s="101"/>
      <c r="AH23" s="102"/>
      <c r="AI23" s="101"/>
      <c r="AJ23" s="101"/>
      <c r="AK23" s="102"/>
      <c r="AL23" s="101"/>
      <c r="AM23" s="101"/>
      <c r="AN23" s="102"/>
      <c r="AO23" s="101"/>
      <c r="AP23" s="101"/>
      <c r="AQ23" s="103"/>
    </row>
    <row r="24" spans="2:43" x14ac:dyDescent="0.35">
      <c r="B24" s="100" t="str" cm="1">
        <f t="array" aca="1" ref="B24" ca="1">_xlfn.TEXTAFTER(CELL("filename",A22),"]")</f>
        <v>10_TIDP</v>
      </c>
      <c r="C24" s="90" t="str" cm="1">
        <f t="array" ref="C24">tbL_Input_Project[Project Code]</f>
        <v>ABC1234</v>
      </c>
      <c r="D24" s="90" t="str">
        <f>INDEX(tbL_Input_Originator[],
MATCH("10_TIDP",tbL_Input_Originator[Worksheet]),
MATCH("Originator Code",tbL_Input_Originator[#Headers])
)</f>
        <v>TBC</v>
      </c>
      <c r="E24" s="87"/>
      <c r="F24" s="87"/>
      <c r="G24" s="87"/>
      <c r="H24" s="87"/>
      <c r="I24" s="87"/>
      <c r="J24" s="87"/>
      <c r="K24" s="94"/>
      <c r="L24" s="90" t="str">
        <f t="shared" si="1"/>
        <v/>
      </c>
      <c r="M24" s="90" t="str">
        <f t="shared" si="0"/>
        <v/>
      </c>
      <c r="N24" s="100" t="str" cm="1">
        <f t="array" ref="N24">IFERROR(_xlfn.TEXTJOIN("
",TRUE,_xlfn.XLOOKUP(_xlfn.TEXTSPLIT(K24,"
"),
tbl_Lookup_DEIR[ID (DEIR Lookup)],
tbl_Lookup_DEIR[Name (DEIR Lookup)],
"")),"")</f>
        <v/>
      </c>
      <c r="O24" s="100" t="str" cm="1">
        <f t="array" ref="O24">IFERROR(_xlfn.TEXTJOIN("
",TRUE,_xlfn.XLOOKUP(_xlfn.TEXTSPLIT(K24,"
"),
tbl_Lookup_DEIR[ID (DEIR Lookup)],
tbl_Lookup_DEIR[Uniclass PM Level 3 Classification (DEIR Lookup)],
"")),"")</f>
        <v/>
      </c>
      <c r="P24" s="78"/>
      <c r="Q24" s="101"/>
      <c r="R24" s="101"/>
      <c r="S24" s="102"/>
      <c r="T24" s="101"/>
      <c r="U24" s="101"/>
      <c r="V24" s="102"/>
      <c r="W24" s="101"/>
      <c r="X24" s="101"/>
      <c r="Y24" s="102"/>
      <c r="Z24" s="101"/>
      <c r="AA24" s="101"/>
      <c r="AB24" s="102"/>
      <c r="AC24" s="101"/>
      <c r="AD24" s="101"/>
      <c r="AE24" s="102"/>
      <c r="AF24" s="101"/>
      <c r="AG24" s="101"/>
      <c r="AH24" s="102"/>
      <c r="AI24" s="101"/>
      <c r="AJ24" s="101"/>
      <c r="AK24" s="102"/>
      <c r="AL24" s="101"/>
      <c r="AM24" s="101"/>
      <c r="AN24" s="102"/>
      <c r="AO24" s="101"/>
      <c r="AP24" s="101"/>
      <c r="AQ24" s="103"/>
    </row>
    <row r="25" spans="2:43" x14ac:dyDescent="0.35">
      <c r="B25" s="100" t="str" cm="1">
        <f t="array" aca="1" ref="B25" ca="1">_xlfn.TEXTAFTER(CELL("filename",A23),"]")</f>
        <v>10_TIDP</v>
      </c>
      <c r="C25" s="90" t="str" cm="1">
        <f t="array" ref="C25">tbL_Input_Project[Project Code]</f>
        <v>ABC1234</v>
      </c>
      <c r="D25" s="90" t="str">
        <f>INDEX(tbL_Input_Originator[],
MATCH("10_TIDP",tbL_Input_Originator[Worksheet]),
MATCH("Originator Code",tbL_Input_Originator[#Headers])
)</f>
        <v>TBC</v>
      </c>
      <c r="E25" s="87"/>
      <c r="F25" s="87"/>
      <c r="G25" s="87"/>
      <c r="H25" s="87"/>
      <c r="I25" s="87"/>
      <c r="J25" s="87"/>
      <c r="K25" s="94"/>
      <c r="L25" s="90" t="str">
        <f t="shared" si="1"/>
        <v/>
      </c>
      <c r="M25" s="90" t="str">
        <f t="shared" si="0"/>
        <v/>
      </c>
      <c r="N25" s="100" t="str" cm="1">
        <f t="array" ref="N25">IFERROR(_xlfn.TEXTJOIN("
",TRUE,_xlfn.XLOOKUP(_xlfn.TEXTSPLIT(K25,"
"),
tbl_Lookup_DEIR[ID (DEIR Lookup)],
tbl_Lookup_DEIR[Name (DEIR Lookup)],
"")),"")</f>
        <v/>
      </c>
      <c r="O25" s="100" t="str" cm="1">
        <f t="array" ref="O25">IFERROR(_xlfn.TEXTJOIN("
",TRUE,_xlfn.XLOOKUP(_xlfn.TEXTSPLIT(K25,"
"),
tbl_Lookup_DEIR[ID (DEIR Lookup)],
tbl_Lookup_DEIR[Uniclass PM Level 3 Classification (DEIR Lookup)],
"")),"")</f>
        <v/>
      </c>
      <c r="P25" s="78"/>
      <c r="Q25" s="101"/>
      <c r="R25" s="101"/>
      <c r="S25" s="102"/>
      <c r="T25" s="101"/>
      <c r="U25" s="101"/>
      <c r="V25" s="102"/>
      <c r="W25" s="101"/>
      <c r="X25" s="101"/>
      <c r="Y25" s="102"/>
      <c r="Z25" s="101"/>
      <c r="AA25" s="101"/>
      <c r="AB25" s="102"/>
      <c r="AC25" s="101"/>
      <c r="AD25" s="101"/>
      <c r="AE25" s="102"/>
      <c r="AF25" s="101"/>
      <c r="AG25" s="101"/>
      <c r="AH25" s="102"/>
      <c r="AI25" s="101"/>
      <c r="AJ25" s="101"/>
      <c r="AK25" s="102"/>
      <c r="AL25" s="101"/>
      <c r="AM25" s="101"/>
      <c r="AN25" s="102"/>
      <c r="AO25" s="101"/>
      <c r="AP25" s="101"/>
      <c r="AQ25" s="103"/>
    </row>
    <row r="26" spans="2:43" x14ac:dyDescent="0.35">
      <c r="B26" s="100" t="str" cm="1">
        <f t="array" aca="1" ref="B26" ca="1">_xlfn.TEXTAFTER(CELL("filename",A24),"]")</f>
        <v>10_TIDP</v>
      </c>
      <c r="C26" s="90" t="str" cm="1">
        <f t="array" ref="C26">tbL_Input_Project[Project Code]</f>
        <v>ABC1234</v>
      </c>
      <c r="D26" s="90" t="str">
        <f>INDEX(tbL_Input_Originator[],
MATCH("10_TIDP",tbL_Input_Originator[Worksheet]),
MATCH("Originator Code",tbL_Input_Originator[#Headers])
)</f>
        <v>TBC</v>
      </c>
      <c r="E26" s="87"/>
      <c r="F26" s="87"/>
      <c r="G26" s="87"/>
      <c r="H26" s="87"/>
      <c r="I26" s="87"/>
      <c r="J26" s="87"/>
      <c r="K26" s="94"/>
      <c r="L26" s="90" t="str">
        <f t="shared" si="1"/>
        <v/>
      </c>
      <c r="M26" s="90" t="str">
        <f t="shared" si="0"/>
        <v/>
      </c>
      <c r="N26" s="100" t="str" cm="1">
        <f t="array" ref="N26">IFERROR(_xlfn.TEXTJOIN("
",TRUE,_xlfn.XLOOKUP(_xlfn.TEXTSPLIT(K26,"
"),
tbl_Lookup_DEIR[ID (DEIR Lookup)],
tbl_Lookup_DEIR[Name (DEIR Lookup)],
"")),"")</f>
        <v/>
      </c>
      <c r="O26" s="100" t="str" cm="1">
        <f t="array" ref="O26">IFERROR(_xlfn.TEXTJOIN("
",TRUE,_xlfn.XLOOKUP(_xlfn.TEXTSPLIT(K26,"
"),
tbl_Lookup_DEIR[ID (DEIR Lookup)],
tbl_Lookup_DEIR[Uniclass PM Level 3 Classification (DEIR Lookup)],
"")),"")</f>
        <v/>
      </c>
      <c r="P26" s="78"/>
      <c r="Q26" s="101"/>
      <c r="R26" s="101"/>
      <c r="S26" s="102"/>
      <c r="T26" s="101"/>
      <c r="U26" s="101"/>
      <c r="V26" s="102"/>
      <c r="W26" s="101"/>
      <c r="X26" s="101"/>
      <c r="Y26" s="102"/>
      <c r="Z26" s="101"/>
      <c r="AA26" s="101"/>
      <c r="AB26" s="102"/>
      <c r="AC26" s="101"/>
      <c r="AD26" s="101"/>
      <c r="AE26" s="102"/>
      <c r="AF26" s="101"/>
      <c r="AG26" s="101"/>
      <c r="AH26" s="102"/>
      <c r="AI26" s="101"/>
      <c r="AJ26" s="101"/>
      <c r="AK26" s="102"/>
      <c r="AL26" s="101"/>
      <c r="AM26" s="101"/>
      <c r="AN26" s="102"/>
      <c r="AO26" s="101"/>
      <c r="AP26" s="101"/>
      <c r="AQ26" s="103"/>
    </row>
    <row r="27" spans="2:43" x14ac:dyDescent="0.35">
      <c r="B27" s="100" t="str" cm="1">
        <f t="array" aca="1" ref="B27" ca="1">_xlfn.TEXTAFTER(CELL("filename",A25),"]")</f>
        <v>10_TIDP</v>
      </c>
      <c r="C27" s="90" t="str" cm="1">
        <f t="array" ref="C27">tbL_Input_Project[Project Code]</f>
        <v>ABC1234</v>
      </c>
      <c r="D27" s="90" t="str">
        <f>INDEX(tbL_Input_Originator[],
MATCH("10_TIDP",tbL_Input_Originator[Worksheet]),
MATCH("Originator Code",tbL_Input_Originator[#Headers])
)</f>
        <v>TBC</v>
      </c>
      <c r="E27" s="87"/>
      <c r="F27" s="87"/>
      <c r="G27" s="87"/>
      <c r="H27" s="87"/>
      <c r="I27" s="87"/>
      <c r="J27" s="87"/>
      <c r="K27" s="94"/>
      <c r="L27" s="90" t="str">
        <f t="shared" si="1"/>
        <v/>
      </c>
      <c r="M27" s="90" t="str">
        <f t="shared" si="0"/>
        <v/>
      </c>
      <c r="N27" s="100" t="str" cm="1">
        <f t="array" ref="N27">IFERROR(_xlfn.TEXTJOIN("
",TRUE,_xlfn.XLOOKUP(_xlfn.TEXTSPLIT(K27,"
"),
tbl_Lookup_DEIR[ID (DEIR Lookup)],
tbl_Lookup_DEIR[Name (DEIR Lookup)],
"")),"")</f>
        <v/>
      </c>
      <c r="O27" s="100" t="str" cm="1">
        <f t="array" ref="O27">IFERROR(_xlfn.TEXTJOIN("
",TRUE,_xlfn.XLOOKUP(_xlfn.TEXTSPLIT(K27,"
"),
tbl_Lookup_DEIR[ID (DEIR Lookup)],
tbl_Lookup_DEIR[Uniclass PM Level 3 Classification (DEIR Lookup)],
"")),"")</f>
        <v/>
      </c>
      <c r="P27" s="78"/>
      <c r="Q27" s="101"/>
      <c r="R27" s="101"/>
      <c r="S27" s="102"/>
      <c r="T27" s="101"/>
      <c r="U27" s="101"/>
      <c r="V27" s="102"/>
      <c r="W27" s="101"/>
      <c r="X27" s="101"/>
      <c r="Y27" s="102"/>
      <c r="Z27" s="101"/>
      <c r="AA27" s="101"/>
      <c r="AB27" s="102"/>
      <c r="AC27" s="101"/>
      <c r="AD27" s="101"/>
      <c r="AE27" s="102"/>
      <c r="AF27" s="101"/>
      <c r="AG27" s="101"/>
      <c r="AH27" s="102"/>
      <c r="AI27" s="101"/>
      <c r="AJ27" s="101"/>
      <c r="AK27" s="102"/>
      <c r="AL27" s="101"/>
      <c r="AM27" s="101"/>
      <c r="AN27" s="102"/>
      <c r="AO27" s="101"/>
      <c r="AP27" s="101"/>
      <c r="AQ27" s="103"/>
    </row>
    <row r="28" spans="2:43" x14ac:dyDescent="0.35">
      <c r="B28" s="100" t="str" cm="1">
        <f t="array" aca="1" ref="B28" ca="1">_xlfn.TEXTAFTER(CELL("filename",A26),"]")</f>
        <v>10_TIDP</v>
      </c>
      <c r="C28" s="90" t="str" cm="1">
        <f t="array" ref="C28">tbL_Input_Project[Project Code]</f>
        <v>ABC1234</v>
      </c>
      <c r="D28" s="90" t="str">
        <f>INDEX(tbL_Input_Originator[],
MATCH("10_TIDP",tbL_Input_Originator[Worksheet]),
MATCH("Originator Code",tbL_Input_Originator[#Headers])
)</f>
        <v>TBC</v>
      </c>
      <c r="E28" s="87"/>
      <c r="F28" s="87"/>
      <c r="G28" s="87"/>
      <c r="H28" s="87"/>
      <c r="I28" s="87"/>
      <c r="J28" s="87"/>
      <c r="K28" s="94"/>
      <c r="L28" s="90" t="str">
        <f t="shared" si="1"/>
        <v/>
      </c>
      <c r="M28" s="90" t="str">
        <f t="shared" si="0"/>
        <v/>
      </c>
      <c r="N28" s="100" t="str" cm="1">
        <f t="array" ref="N28">IFERROR(_xlfn.TEXTJOIN("
",TRUE,_xlfn.XLOOKUP(_xlfn.TEXTSPLIT(K28,"
"),
tbl_Lookup_DEIR[ID (DEIR Lookup)],
tbl_Lookup_DEIR[Name (DEIR Lookup)],
"")),"")</f>
        <v/>
      </c>
      <c r="O28" s="100" t="str" cm="1">
        <f t="array" ref="O28">IFERROR(_xlfn.TEXTJOIN("
",TRUE,_xlfn.XLOOKUP(_xlfn.TEXTSPLIT(K28,"
"),
tbl_Lookup_DEIR[ID (DEIR Lookup)],
tbl_Lookup_DEIR[Uniclass PM Level 3 Classification (DEIR Lookup)],
"")),"")</f>
        <v/>
      </c>
      <c r="P28" s="78"/>
      <c r="Q28" s="101"/>
      <c r="R28" s="101"/>
      <c r="S28" s="102"/>
      <c r="T28" s="101"/>
      <c r="U28" s="101"/>
      <c r="V28" s="102"/>
      <c r="W28" s="101"/>
      <c r="X28" s="101"/>
      <c r="Y28" s="102"/>
      <c r="Z28" s="101"/>
      <c r="AA28" s="101"/>
      <c r="AB28" s="102"/>
      <c r="AC28" s="101"/>
      <c r="AD28" s="101"/>
      <c r="AE28" s="102"/>
      <c r="AF28" s="101"/>
      <c r="AG28" s="101"/>
      <c r="AH28" s="102"/>
      <c r="AI28" s="101"/>
      <c r="AJ28" s="101"/>
      <c r="AK28" s="102"/>
      <c r="AL28" s="101"/>
      <c r="AM28" s="101"/>
      <c r="AN28" s="102"/>
      <c r="AO28" s="101"/>
      <c r="AP28" s="101"/>
      <c r="AQ28" s="103"/>
    </row>
    <row r="29" spans="2:43" x14ac:dyDescent="0.35">
      <c r="B29" s="100" t="str" cm="1">
        <f t="array" aca="1" ref="B29" ca="1">_xlfn.TEXTAFTER(CELL("filename",A27),"]")</f>
        <v>10_TIDP</v>
      </c>
      <c r="C29" s="90" t="str" cm="1">
        <f t="array" ref="C29">tbL_Input_Project[Project Code]</f>
        <v>ABC1234</v>
      </c>
      <c r="D29" s="90" t="str">
        <f>INDEX(tbL_Input_Originator[],
MATCH("10_TIDP",tbL_Input_Originator[Worksheet]),
MATCH("Originator Code",tbL_Input_Originator[#Headers])
)</f>
        <v>TBC</v>
      </c>
      <c r="E29" s="87"/>
      <c r="F29" s="87"/>
      <c r="G29" s="87"/>
      <c r="H29" s="87"/>
      <c r="I29" s="87"/>
      <c r="J29" s="87"/>
      <c r="K29" s="94"/>
      <c r="L29" s="90" t="str">
        <f t="shared" si="1"/>
        <v/>
      </c>
      <c r="M29" s="90" t="str">
        <f t="shared" si="0"/>
        <v/>
      </c>
      <c r="N29" s="100" t="str" cm="1">
        <f t="array" ref="N29">IFERROR(_xlfn.TEXTJOIN("
",TRUE,_xlfn.XLOOKUP(_xlfn.TEXTSPLIT(K29,"
"),
tbl_Lookup_DEIR[ID (DEIR Lookup)],
tbl_Lookup_DEIR[Name (DEIR Lookup)],
"")),"")</f>
        <v/>
      </c>
      <c r="O29" s="100" t="str" cm="1">
        <f t="array" ref="O29">IFERROR(_xlfn.TEXTJOIN("
",TRUE,_xlfn.XLOOKUP(_xlfn.TEXTSPLIT(K29,"
"),
tbl_Lookup_DEIR[ID (DEIR Lookup)],
tbl_Lookup_DEIR[Uniclass PM Level 3 Classification (DEIR Lookup)],
"")),"")</f>
        <v/>
      </c>
      <c r="P29" s="78"/>
      <c r="Q29" s="101"/>
      <c r="R29" s="101"/>
      <c r="S29" s="102"/>
      <c r="T29" s="101"/>
      <c r="U29" s="101"/>
      <c r="V29" s="102"/>
      <c r="W29" s="101"/>
      <c r="X29" s="101"/>
      <c r="Y29" s="102"/>
      <c r="Z29" s="101"/>
      <c r="AA29" s="101"/>
      <c r="AB29" s="102"/>
      <c r="AC29" s="101"/>
      <c r="AD29" s="101"/>
      <c r="AE29" s="102"/>
      <c r="AF29" s="101"/>
      <c r="AG29" s="101"/>
      <c r="AH29" s="102"/>
      <c r="AI29" s="101"/>
      <c r="AJ29" s="101"/>
      <c r="AK29" s="102"/>
      <c r="AL29" s="101"/>
      <c r="AM29" s="101"/>
      <c r="AN29" s="102"/>
      <c r="AO29" s="101"/>
      <c r="AP29" s="101"/>
      <c r="AQ29" s="103"/>
    </row>
    <row r="30" spans="2:43" x14ac:dyDescent="0.35">
      <c r="B30" s="100" t="str" cm="1">
        <f t="array" aca="1" ref="B30" ca="1">_xlfn.TEXTAFTER(CELL("filename",A28),"]")</f>
        <v>10_TIDP</v>
      </c>
      <c r="C30" s="90" t="str" cm="1">
        <f t="array" ref="C30">tbL_Input_Project[Project Code]</f>
        <v>ABC1234</v>
      </c>
      <c r="D30" s="90" t="str">
        <f>INDEX(tbL_Input_Originator[],
MATCH("10_TIDP",tbL_Input_Originator[Worksheet]),
MATCH("Originator Code",tbL_Input_Originator[#Headers])
)</f>
        <v>TBC</v>
      </c>
      <c r="E30" s="87"/>
      <c r="F30" s="87"/>
      <c r="G30" s="87"/>
      <c r="H30" s="87"/>
      <c r="I30" s="87"/>
      <c r="J30" s="87"/>
      <c r="K30" s="94"/>
      <c r="L30" s="90" t="str">
        <f t="shared" si="1"/>
        <v/>
      </c>
      <c r="M30" s="90" t="str">
        <f t="shared" si="0"/>
        <v/>
      </c>
      <c r="N30" s="100" t="str" cm="1">
        <f t="array" ref="N30">IFERROR(_xlfn.TEXTJOIN("
",TRUE,_xlfn.XLOOKUP(_xlfn.TEXTSPLIT(K30,"
"),
tbl_Lookup_DEIR[ID (DEIR Lookup)],
tbl_Lookup_DEIR[Name (DEIR Lookup)],
"")),"")</f>
        <v/>
      </c>
      <c r="O30" s="100" t="str" cm="1">
        <f t="array" ref="O30">IFERROR(_xlfn.TEXTJOIN("
",TRUE,_xlfn.XLOOKUP(_xlfn.TEXTSPLIT(K30,"
"),
tbl_Lookup_DEIR[ID (DEIR Lookup)],
tbl_Lookup_DEIR[Uniclass PM Level 3 Classification (DEIR Lookup)],
"")),"")</f>
        <v/>
      </c>
      <c r="P30" s="78"/>
      <c r="Q30" s="101"/>
      <c r="R30" s="101"/>
      <c r="S30" s="102"/>
      <c r="T30" s="101"/>
      <c r="U30" s="101"/>
      <c r="V30" s="102"/>
      <c r="W30" s="101"/>
      <c r="X30" s="101"/>
      <c r="Y30" s="102"/>
      <c r="Z30" s="101"/>
      <c r="AA30" s="101"/>
      <c r="AB30" s="102"/>
      <c r="AC30" s="101"/>
      <c r="AD30" s="101"/>
      <c r="AE30" s="102"/>
      <c r="AF30" s="101"/>
      <c r="AG30" s="101"/>
      <c r="AH30" s="102"/>
      <c r="AI30" s="101"/>
      <c r="AJ30" s="101"/>
      <c r="AK30" s="102"/>
      <c r="AL30" s="101"/>
      <c r="AM30" s="101"/>
      <c r="AN30" s="102"/>
      <c r="AO30" s="101"/>
      <c r="AP30" s="101"/>
      <c r="AQ30" s="103"/>
    </row>
    <row r="31" spans="2:43" x14ac:dyDescent="0.35">
      <c r="B31" s="100" t="str" cm="1">
        <f t="array" aca="1" ref="B31" ca="1">_xlfn.TEXTAFTER(CELL("filename",A29),"]")</f>
        <v>10_TIDP</v>
      </c>
      <c r="C31" s="90" t="str" cm="1">
        <f t="array" ref="C31">tbL_Input_Project[Project Code]</f>
        <v>ABC1234</v>
      </c>
      <c r="D31" s="90" t="str">
        <f>INDEX(tbL_Input_Originator[],
MATCH("10_TIDP",tbL_Input_Originator[Worksheet]),
MATCH("Originator Code",tbL_Input_Originator[#Headers])
)</f>
        <v>TBC</v>
      </c>
      <c r="E31" s="87"/>
      <c r="F31" s="87"/>
      <c r="G31" s="87"/>
      <c r="H31" s="87"/>
      <c r="I31" s="87"/>
      <c r="J31" s="87"/>
      <c r="K31" s="94"/>
      <c r="L31" s="90" t="str">
        <f t="shared" si="1"/>
        <v/>
      </c>
      <c r="M31" s="90" t="str">
        <f t="shared" si="0"/>
        <v/>
      </c>
      <c r="N31" s="100" t="str" cm="1">
        <f t="array" ref="N31">IFERROR(_xlfn.TEXTJOIN("
",TRUE,_xlfn.XLOOKUP(_xlfn.TEXTSPLIT(K31,"
"),
tbl_Lookup_DEIR[ID (DEIR Lookup)],
tbl_Lookup_DEIR[Name (DEIR Lookup)],
"")),"")</f>
        <v/>
      </c>
      <c r="O31" s="100" t="str" cm="1">
        <f t="array" ref="O31">IFERROR(_xlfn.TEXTJOIN("
",TRUE,_xlfn.XLOOKUP(_xlfn.TEXTSPLIT(K31,"
"),
tbl_Lookup_DEIR[ID (DEIR Lookup)],
tbl_Lookup_DEIR[Uniclass PM Level 3 Classification (DEIR Lookup)],
"")),"")</f>
        <v/>
      </c>
      <c r="P31" s="78"/>
      <c r="Q31" s="101"/>
      <c r="R31" s="101"/>
      <c r="S31" s="102"/>
      <c r="T31" s="101"/>
      <c r="U31" s="101"/>
      <c r="V31" s="102"/>
      <c r="W31" s="101"/>
      <c r="X31" s="101"/>
      <c r="Y31" s="102"/>
      <c r="Z31" s="101"/>
      <c r="AA31" s="101"/>
      <c r="AB31" s="102"/>
      <c r="AC31" s="101"/>
      <c r="AD31" s="101"/>
      <c r="AE31" s="102"/>
      <c r="AF31" s="101"/>
      <c r="AG31" s="101"/>
      <c r="AH31" s="102"/>
      <c r="AI31" s="101"/>
      <c r="AJ31" s="101"/>
      <c r="AK31" s="102"/>
      <c r="AL31" s="101"/>
      <c r="AM31" s="101"/>
      <c r="AN31" s="102"/>
      <c r="AO31" s="101"/>
      <c r="AP31" s="101"/>
      <c r="AQ31" s="103"/>
    </row>
    <row r="32" spans="2:43" x14ac:dyDescent="0.35">
      <c r="B32" s="100" t="str" cm="1">
        <f t="array" aca="1" ref="B32" ca="1">_xlfn.TEXTAFTER(CELL("filename",A30),"]")</f>
        <v>10_TIDP</v>
      </c>
      <c r="C32" s="90" t="str" cm="1">
        <f t="array" ref="C32">tbL_Input_Project[Project Code]</f>
        <v>ABC1234</v>
      </c>
      <c r="D32" s="90" t="str">
        <f>INDEX(tbL_Input_Originator[],
MATCH("10_TIDP",tbL_Input_Originator[Worksheet]),
MATCH("Originator Code",tbL_Input_Originator[#Headers])
)</f>
        <v>TBC</v>
      </c>
      <c r="E32" s="87"/>
      <c r="F32" s="87"/>
      <c r="G32" s="87"/>
      <c r="H32" s="87"/>
      <c r="I32" s="87"/>
      <c r="J32" s="87"/>
      <c r="K32" s="94"/>
      <c r="L32" s="90" t="str">
        <f t="shared" si="1"/>
        <v/>
      </c>
      <c r="M32" s="90" t="str">
        <f t="shared" si="0"/>
        <v/>
      </c>
      <c r="N32" s="100" t="str" cm="1">
        <f t="array" ref="N32">IFERROR(_xlfn.TEXTJOIN("
",TRUE,_xlfn.XLOOKUP(_xlfn.TEXTSPLIT(K32,"
"),
tbl_Lookup_DEIR[ID (DEIR Lookup)],
tbl_Lookup_DEIR[Name (DEIR Lookup)],
"")),"")</f>
        <v/>
      </c>
      <c r="O32" s="100" t="str" cm="1">
        <f t="array" ref="O32">IFERROR(_xlfn.TEXTJOIN("
",TRUE,_xlfn.XLOOKUP(_xlfn.TEXTSPLIT(K32,"
"),
tbl_Lookup_DEIR[ID (DEIR Lookup)],
tbl_Lookup_DEIR[Uniclass PM Level 3 Classification (DEIR Lookup)],
"")),"")</f>
        <v/>
      </c>
      <c r="P32" s="78"/>
      <c r="Q32" s="101"/>
      <c r="R32" s="101"/>
      <c r="S32" s="102"/>
      <c r="T32" s="101"/>
      <c r="U32" s="101"/>
      <c r="V32" s="102"/>
      <c r="W32" s="101"/>
      <c r="X32" s="101"/>
      <c r="Y32" s="102"/>
      <c r="Z32" s="101"/>
      <c r="AA32" s="101"/>
      <c r="AB32" s="102"/>
      <c r="AC32" s="101"/>
      <c r="AD32" s="101"/>
      <c r="AE32" s="102"/>
      <c r="AF32" s="101"/>
      <c r="AG32" s="101"/>
      <c r="AH32" s="102"/>
      <c r="AI32" s="101"/>
      <c r="AJ32" s="101"/>
      <c r="AK32" s="102"/>
      <c r="AL32" s="101"/>
      <c r="AM32" s="101"/>
      <c r="AN32" s="102"/>
      <c r="AO32" s="101"/>
      <c r="AP32" s="101"/>
      <c r="AQ32" s="103"/>
    </row>
    <row r="33" spans="2:43" x14ac:dyDescent="0.35">
      <c r="B33" s="100" t="str" cm="1">
        <f t="array" aca="1" ref="B33" ca="1">_xlfn.TEXTAFTER(CELL("filename",A31),"]")</f>
        <v>10_TIDP</v>
      </c>
      <c r="C33" s="90" t="str" cm="1">
        <f t="array" ref="C33">tbL_Input_Project[Project Code]</f>
        <v>ABC1234</v>
      </c>
      <c r="D33" s="90" t="str">
        <f>INDEX(tbL_Input_Originator[],
MATCH("10_TIDP",tbL_Input_Originator[Worksheet]),
MATCH("Originator Code",tbL_Input_Originator[#Headers])
)</f>
        <v>TBC</v>
      </c>
      <c r="E33" s="87"/>
      <c r="F33" s="87"/>
      <c r="G33" s="87"/>
      <c r="H33" s="87"/>
      <c r="I33" s="87"/>
      <c r="J33" s="87"/>
      <c r="K33" s="94"/>
      <c r="L33" s="90" t="str">
        <f t="shared" si="1"/>
        <v/>
      </c>
      <c r="M33" s="90" t="str">
        <f t="shared" si="0"/>
        <v/>
      </c>
      <c r="N33" s="100" t="str" cm="1">
        <f t="array" ref="N33">IFERROR(_xlfn.TEXTJOIN("
",TRUE,_xlfn.XLOOKUP(_xlfn.TEXTSPLIT(K33,"
"),
tbl_Lookup_DEIR[ID (DEIR Lookup)],
tbl_Lookup_DEIR[Name (DEIR Lookup)],
"")),"")</f>
        <v/>
      </c>
      <c r="O33" s="100" t="str" cm="1">
        <f t="array" ref="O33">IFERROR(_xlfn.TEXTJOIN("
",TRUE,_xlfn.XLOOKUP(_xlfn.TEXTSPLIT(K33,"
"),
tbl_Lookup_DEIR[ID (DEIR Lookup)],
tbl_Lookup_DEIR[Uniclass PM Level 3 Classification (DEIR Lookup)],
"")),"")</f>
        <v/>
      </c>
      <c r="P33" s="78"/>
      <c r="Q33" s="101"/>
      <c r="R33" s="101"/>
      <c r="S33" s="102"/>
      <c r="T33" s="101"/>
      <c r="U33" s="101"/>
      <c r="V33" s="102"/>
      <c r="W33" s="101"/>
      <c r="X33" s="101"/>
      <c r="Y33" s="102"/>
      <c r="Z33" s="101"/>
      <c r="AA33" s="101"/>
      <c r="AB33" s="102"/>
      <c r="AC33" s="101"/>
      <c r="AD33" s="101"/>
      <c r="AE33" s="102"/>
      <c r="AF33" s="101"/>
      <c r="AG33" s="101"/>
      <c r="AH33" s="102"/>
      <c r="AI33" s="101"/>
      <c r="AJ33" s="101"/>
      <c r="AK33" s="102"/>
      <c r="AL33" s="101"/>
      <c r="AM33" s="101"/>
      <c r="AN33" s="102"/>
      <c r="AO33" s="101"/>
      <c r="AP33" s="101"/>
      <c r="AQ33" s="103"/>
    </row>
    <row r="34" spans="2:43" x14ac:dyDescent="0.35">
      <c r="B34" s="100" t="str" cm="1">
        <f t="array" aca="1" ref="B34" ca="1">_xlfn.TEXTAFTER(CELL("filename",A32),"]")</f>
        <v>10_TIDP</v>
      </c>
      <c r="C34" s="90" t="str" cm="1">
        <f t="array" ref="C34">tbL_Input_Project[Project Code]</f>
        <v>ABC1234</v>
      </c>
      <c r="D34" s="90" t="str">
        <f>INDEX(tbL_Input_Originator[],
MATCH("10_TIDP",tbL_Input_Originator[Worksheet]),
MATCH("Originator Code",tbL_Input_Originator[#Headers])
)</f>
        <v>TBC</v>
      </c>
      <c r="E34" s="87"/>
      <c r="F34" s="87"/>
      <c r="G34" s="87"/>
      <c r="H34" s="87"/>
      <c r="I34" s="87"/>
      <c r="J34" s="87"/>
      <c r="K34" s="94"/>
      <c r="L34" s="90" t="str">
        <f t="shared" si="1"/>
        <v/>
      </c>
      <c r="M34" s="90" t="str">
        <f t="shared" si="0"/>
        <v/>
      </c>
      <c r="N34" s="100" t="str" cm="1">
        <f t="array" ref="N34">IFERROR(_xlfn.TEXTJOIN("
",TRUE,_xlfn.XLOOKUP(_xlfn.TEXTSPLIT(K34,"
"),
tbl_Lookup_DEIR[ID (DEIR Lookup)],
tbl_Lookup_DEIR[Name (DEIR Lookup)],
"")),"")</f>
        <v/>
      </c>
      <c r="O34" s="100" t="str" cm="1">
        <f t="array" ref="O34">IFERROR(_xlfn.TEXTJOIN("
",TRUE,_xlfn.XLOOKUP(_xlfn.TEXTSPLIT(K34,"
"),
tbl_Lookup_DEIR[ID (DEIR Lookup)],
tbl_Lookup_DEIR[Uniclass PM Level 3 Classification (DEIR Lookup)],
"")),"")</f>
        <v/>
      </c>
      <c r="P34" s="78"/>
      <c r="Q34" s="101"/>
      <c r="R34" s="101"/>
      <c r="S34" s="102"/>
      <c r="T34" s="101"/>
      <c r="U34" s="101"/>
      <c r="V34" s="102"/>
      <c r="W34" s="101"/>
      <c r="X34" s="101"/>
      <c r="Y34" s="102"/>
      <c r="Z34" s="101"/>
      <c r="AA34" s="101"/>
      <c r="AB34" s="102"/>
      <c r="AC34" s="101"/>
      <c r="AD34" s="101"/>
      <c r="AE34" s="102"/>
      <c r="AF34" s="101"/>
      <c r="AG34" s="101"/>
      <c r="AH34" s="102"/>
      <c r="AI34" s="101"/>
      <c r="AJ34" s="101"/>
      <c r="AK34" s="102"/>
      <c r="AL34" s="101"/>
      <c r="AM34" s="101"/>
      <c r="AN34" s="102"/>
      <c r="AO34" s="101"/>
      <c r="AP34" s="101"/>
      <c r="AQ34" s="103"/>
    </row>
    <row r="35" spans="2:43" x14ac:dyDescent="0.35">
      <c r="B35" s="100" t="str" cm="1">
        <f t="array" aca="1" ref="B35" ca="1">_xlfn.TEXTAFTER(CELL("filename",A33),"]")</f>
        <v>10_TIDP</v>
      </c>
      <c r="C35" s="90" t="str" cm="1">
        <f t="array" ref="C35">tbL_Input_Project[Project Code]</f>
        <v>ABC1234</v>
      </c>
      <c r="D35" s="90" t="str">
        <f>INDEX(tbL_Input_Originator[],
MATCH("10_TIDP",tbL_Input_Originator[Worksheet]),
MATCH("Originator Code",tbL_Input_Originator[#Headers])
)</f>
        <v>TBC</v>
      </c>
      <c r="E35" s="87"/>
      <c r="F35" s="87"/>
      <c r="G35" s="87"/>
      <c r="H35" s="87"/>
      <c r="I35" s="87"/>
      <c r="J35" s="87"/>
      <c r="K35" s="94"/>
      <c r="L35" s="90" t="str">
        <f t="shared" si="1"/>
        <v/>
      </c>
      <c r="M35" s="90" t="str">
        <f t="shared" ref="M35:M66" si="2">IF(OR(ISBLANK(C35),ISBLANK(D35),ISBLANK(E35),ISBLANK(F35),ISBLANK(G35),ISBLANK(H35),ISBLANK(I35),ISBLANK(J35),ISBLANK(K35)),"",CONCATENATE(C35,"-",D35,"-",E35,"-",F35,"-",G35,"-",H35,"-",I35,"-",J35,""))</f>
        <v/>
      </c>
      <c r="N35" s="100" t="str" cm="1">
        <f t="array" ref="N35">IFERROR(_xlfn.TEXTJOIN("
",TRUE,_xlfn.XLOOKUP(_xlfn.TEXTSPLIT(K35,"
"),
tbl_Lookup_DEIR[ID (DEIR Lookup)],
tbl_Lookup_DEIR[Name (DEIR Lookup)],
"")),"")</f>
        <v/>
      </c>
      <c r="O35" s="100" t="str" cm="1">
        <f t="array" ref="O35">IFERROR(_xlfn.TEXTJOIN("
",TRUE,_xlfn.XLOOKUP(_xlfn.TEXTSPLIT(K35,"
"),
tbl_Lookup_DEIR[ID (DEIR Lookup)],
tbl_Lookup_DEIR[Uniclass PM Level 3 Classification (DEIR Lookup)],
"")),"")</f>
        <v/>
      </c>
      <c r="P35" s="78"/>
      <c r="Q35" s="101"/>
      <c r="R35" s="101"/>
      <c r="S35" s="102"/>
      <c r="T35" s="101"/>
      <c r="U35" s="101"/>
      <c r="V35" s="102"/>
      <c r="W35" s="101"/>
      <c r="X35" s="101"/>
      <c r="Y35" s="102"/>
      <c r="Z35" s="101"/>
      <c r="AA35" s="101"/>
      <c r="AB35" s="102"/>
      <c r="AC35" s="101"/>
      <c r="AD35" s="101"/>
      <c r="AE35" s="102"/>
      <c r="AF35" s="101"/>
      <c r="AG35" s="101"/>
      <c r="AH35" s="102"/>
      <c r="AI35" s="101"/>
      <c r="AJ35" s="101"/>
      <c r="AK35" s="102"/>
      <c r="AL35" s="101"/>
      <c r="AM35" s="101"/>
      <c r="AN35" s="102"/>
      <c r="AO35" s="101"/>
      <c r="AP35" s="101"/>
      <c r="AQ35" s="103"/>
    </row>
    <row r="36" spans="2:43" x14ac:dyDescent="0.35">
      <c r="B36" s="100" t="str" cm="1">
        <f t="array" aca="1" ref="B36" ca="1">_xlfn.TEXTAFTER(CELL("filename",A34),"]")</f>
        <v>10_TIDP</v>
      </c>
      <c r="C36" s="90" t="str" cm="1">
        <f t="array" ref="C36">tbL_Input_Project[Project Code]</f>
        <v>ABC1234</v>
      </c>
      <c r="D36" s="90" t="str">
        <f>INDEX(tbL_Input_Originator[],
MATCH("10_TIDP",tbL_Input_Originator[Worksheet]),
MATCH("Originator Code",tbL_Input_Originator[#Headers])
)</f>
        <v>TBC</v>
      </c>
      <c r="E36" s="87"/>
      <c r="F36" s="87"/>
      <c r="G36" s="87"/>
      <c r="H36" s="87"/>
      <c r="I36" s="87"/>
      <c r="J36" s="87"/>
      <c r="K36" s="94"/>
      <c r="L36" s="90" t="str">
        <f t="shared" si="1"/>
        <v/>
      </c>
      <c r="M36" s="90" t="str">
        <f t="shared" si="2"/>
        <v/>
      </c>
      <c r="N36" s="100" t="str" cm="1">
        <f t="array" ref="N36">IFERROR(_xlfn.TEXTJOIN("
",TRUE,_xlfn.XLOOKUP(_xlfn.TEXTSPLIT(K36,"
"),
tbl_Lookup_DEIR[ID (DEIR Lookup)],
tbl_Lookup_DEIR[Name (DEIR Lookup)],
"")),"")</f>
        <v/>
      </c>
      <c r="O36" s="100" t="str" cm="1">
        <f t="array" ref="O36">IFERROR(_xlfn.TEXTJOIN("
",TRUE,_xlfn.XLOOKUP(_xlfn.TEXTSPLIT(K36,"
"),
tbl_Lookup_DEIR[ID (DEIR Lookup)],
tbl_Lookup_DEIR[Uniclass PM Level 3 Classification (DEIR Lookup)],
"")),"")</f>
        <v/>
      </c>
      <c r="P36" s="78"/>
      <c r="Q36" s="101"/>
      <c r="R36" s="101"/>
      <c r="S36" s="102"/>
      <c r="T36" s="101"/>
      <c r="U36" s="101"/>
      <c r="V36" s="102"/>
      <c r="W36" s="101"/>
      <c r="X36" s="101"/>
      <c r="Y36" s="102"/>
      <c r="Z36" s="101"/>
      <c r="AA36" s="101"/>
      <c r="AB36" s="102"/>
      <c r="AC36" s="101"/>
      <c r="AD36" s="101"/>
      <c r="AE36" s="102"/>
      <c r="AF36" s="101"/>
      <c r="AG36" s="101"/>
      <c r="AH36" s="102"/>
      <c r="AI36" s="101"/>
      <c r="AJ36" s="101"/>
      <c r="AK36" s="102"/>
      <c r="AL36" s="101"/>
      <c r="AM36" s="101"/>
      <c r="AN36" s="102"/>
      <c r="AO36" s="101"/>
      <c r="AP36" s="101"/>
      <c r="AQ36" s="103"/>
    </row>
    <row r="37" spans="2:43" x14ac:dyDescent="0.35">
      <c r="B37" s="100" t="str" cm="1">
        <f t="array" aca="1" ref="B37" ca="1">_xlfn.TEXTAFTER(CELL("filename",A35),"]")</f>
        <v>10_TIDP</v>
      </c>
      <c r="C37" s="90" t="str" cm="1">
        <f t="array" ref="C37">tbL_Input_Project[Project Code]</f>
        <v>ABC1234</v>
      </c>
      <c r="D37" s="90" t="str">
        <f>INDEX(tbL_Input_Originator[],
MATCH("10_TIDP",tbL_Input_Originator[Worksheet]),
MATCH("Originator Code",tbL_Input_Originator[#Headers])
)</f>
        <v>TBC</v>
      </c>
      <c r="E37" s="87"/>
      <c r="F37" s="87"/>
      <c r="G37" s="87"/>
      <c r="H37" s="87"/>
      <c r="I37" s="87"/>
      <c r="J37" s="87"/>
      <c r="K37" s="94"/>
      <c r="L37" s="90" t="str">
        <f t="shared" si="1"/>
        <v/>
      </c>
      <c r="M37" s="90" t="str">
        <f t="shared" si="2"/>
        <v/>
      </c>
      <c r="N37" s="100" t="str" cm="1">
        <f t="array" ref="N37">IFERROR(_xlfn.TEXTJOIN("
",TRUE,_xlfn.XLOOKUP(_xlfn.TEXTSPLIT(K37,"
"),
tbl_Lookup_DEIR[ID (DEIR Lookup)],
tbl_Lookup_DEIR[Name (DEIR Lookup)],
"")),"")</f>
        <v/>
      </c>
      <c r="O37" s="100" t="str" cm="1">
        <f t="array" ref="O37">IFERROR(_xlfn.TEXTJOIN("
",TRUE,_xlfn.XLOOKUP(_xlfn.TEXTSPLIT(K37,"
"),
tbl_Lookup_DEIR[ID (DEIR Lookup)],
tbl_Lookup_DEIR[Uniclass PM Level 3 Classification (DEIR Lookup)],
"")),"")</f>
        <v/>
      </c>
      <c r="P37" s="78"/>
      <c r="Q37" s="101"/>
      <c r="R37" s="101"/>
      <c r="S37" s="102"/>
      <c r="T37" s="101"/>
      <c r="U37" s="101"/>
      <c r="V37" s="102"/>
      <c r="W37" s="101"/>
      <c r="X37" s="101"/>
      <c r="Y37" s="102"/>
      <c r="Z37" s="101"/>
      <c r="AA37" s="101"/>
      <c r="AB37" s="102"/>
      <c r="AC37" s="101"/>
      <c r="AD37" s="101"/>
      <c r="AE37" s="102"/>
      <c r="AF37" s="101"/>
      <c r="AG37" s="101"/>
      <c r="AH37" s="102"/>
      <c r="AI37" s="101"/>
      <c r="AJ37" s="101"/>
      <c r="AK37" s="102"/>
      <c r="AL37" s="101"/>
      <c r="AM37" s="101"/>
      <c r="AN37" s="102"/>
      <c r="AO37" s="101"/>
      <c r="AP37" s="101"/>
      <c r="AQ37" s="103"/>
    </row>
    <row r="38" spans="2:43" x14ac:dyDescent="0.35">
      <c r="B38" s="100" t="str" cm="1">
        <f t="array" aca="1" ref="B38" ca="1">_xlfn.TEXTAFTER(CELL("filename",A36),"]")</f>
        <v>10_TIDP</v>
      </c>
      <c r="C38" s="90" t="str" cm="1">
        <f t="array" ref="C38">tbL_Input_Project[Project Code]</f>
        <v>ABC1234</v>
      </c>
      <c r="D38" s="90" t="str">
        <f>INDEX(tbL_Input_Originator[],
MATCH("10_TIDP",tbL_Input_Originator[Worksheet]),
MATCH("Originator Code",tbL_Input_Originator[#Headers])
)</f>
        <v>TBC</v>
      </c>
      <c r="E38" s="87"/>
      <c r="F38" s="87"/>
      <c r="G38" s="87"/>
      <c r="H38" s="87"/>
      <c r="I38" s="87"/>
      <c r="J38" s="87"/>
      <c r="K38" s="94"/>
      <c r="L38" s="90" t="str">
        <f t="shared" si="1"/>
        <v/>
      </c>
      <c r="M38" s="90" t="str">
        <f t="shared" si="2"/>
        <v/>
      </c>
      <c r="N38" s="100" t="str" cm="1">
        <f t="array" ref="N38">IFERROR(_xlfn.TEXTJOIN("
",TRUE,_xlfn.XLOOKUP(_xlfn.TEXTSPLIT(K38,"
"),
tbl_Lookup_DEIR[ID (DEIR Lookup)],
tbl_Lookup_DEIR[Name (DEIR Lookup)],
"")),"")</f>
        <v/>
      </c>
      <c r="O38" s="100" t="str" cm="1">
        <f t="array" ref="O38">IFERROR(_xlfn.TEXTJOIN("
",TRUE,_xlfn.XLOOKUP(_xlfn.TEXTSPLIT(K38,"
"),
tbl_Lookup_DEIR[ID (DEIR Lookup)],
tbl_Lookup_DEIR[Uniclass PM Level 3 Classification (DEIR Lookup)],
"")),"")</f>
        <v/>
      </c>
      <c r="P38" s="78"/>
      <c r="Q38" s="101"/>
      <c r="R38" s="101"/>
      <c r="S38" s="102"/>
      <c r="T38" s="101"/>
      <c r="U38" s="101"/>
      <c r="V38" s="102"/>
      <c r="W38" s="101"/>
      <c r="X38" s="101"/>
      <c r="Y38" s="102"/>
      <c r="Z38" s="101"/>
      <c r="AA38" s="101"/>
      <c r="AB38" s="102"/>
      <c r="AC38" s="101"/>
      <c r="AD38" s="101"/>
      <c r="AE38" s="102"/>
      <c r="AF38" s="101"/>
      <c r="AG38" s="101"/>
      <c r="AH38" s="102"/>
      <c r="AI38" s="101"/>
      <c r="AJ38" s="101"/>
      <c r="AK38" s="102"/>
      <c r="AL38" s="101"/>
      <c r="AM38" s="101"/>
      <c r="AN38" s="102"/>
      <c r="AO38" s="101"/>
      <c r="AP38" s="101"/>
      <c r="AQ38" s="103"/>
    </row>
    <row r="39" spans="2:43" x14ac:dyDescent="0.35">
      <c r="B39" s="100" t="str" cm="1">
        <f t="array" aca="1" ref="B39" ca="1">_xlfn.TEXTAFTER(CELL("filename",A37),"]")</f>
        <v>10_TIDP</v>
      </c>
      <c r="C39" s="90" t="str" cm="1">
        <f t="array" ref="C39">tbL_Input_Project[Project Code]</f>
        <v>ABC1234</v>
      </c>
      <c r="D39" s="90" t="str">
        <f>INDEX(tbL_Input_Originator[],
MATCH("10_TIDP",tbL_Input_Originator[Worksheet]),
MATCH("Originator Code",tbL_Input_Originator[#Headers])
)</f>
        <v>TBC</v>
      </c>
      <c r="E39" s="87"/>
      <c r="F39" s="87"/>
      <c r="G39" s="87"/>
      <c r="H39" s="87"/>
      <c r="I39" s="87"/>
      <c r="J39" s="87"/>
      <c r="K39" s="94"/>
      <c r="L39" s="90" t="str">
        <f t="shared" si="1"/>
        <v/>
      </c>
      <c r="M39" s="90" t="str">
        <f t="shared" si="2"/>
        <v/>
      </c>
      <c r="N39" s="100" t="str" cm="1">
        <f t="array" ref="N39">IFERROR(_xlfn.TEXTJOIN("
",TRUE,_xlfn.XLOOKUP(_xlfn.TEXTSPLIT(K39,"
"),
tbl_Lookup_DEIR[ID (DEIR Lookup)],
tbl_Lookup_DEIR[Name (DEIR Lookup)],
"")),"")</f>
        <v/>
      </c>
      <c r="O39" s="100" t="str" cm="1">
        <f t="array" ref="O39">IFERROR(_xlfn.TEXTJOIN("
",TRUE,_xlfn.XLOOKUP(_xlfn.TEXTSPLIT(K39,"
"),
tbl_Lookup_DEIR[ID (DEIR Lookup)],
tbl_Lookup_DEIR[Uniclass PM Level 3 Classification (DEIR Lookup)],
"")),"")</f>
        <v/>
      </c>
      <c r="P39" s="78"/>
      <c r="Q39" s="101"/>
      <c r="R39" s="101"/>
      <c r="S39" s="102"/>
      <c r="T39" s="101"/>
      <c r="U39" s="101"/>
      <c r="V39" s="102"/>
      <c r="W39" s="101"/>
      <c r="X39" s="101"/>
      <c r="Y39" s="102"/>
      <c r="Z39" s="101"/>
      <c r="AA39" s="101"/>
      <c r="AB39" s="102"/>
      <c r="AC39" s="101"/>
      <c r="AD39" s="101"/>
      <c r="AE39" s="102"/>
      <c r="AF39" s="101"/>
      <c r="AG39" s="101"/>
      <c r="AH39" s="102"/>
      <c r="AI39" s="101"/>
      <c r="AJ39" s="101"/>
      <c r="AK39" s="102"/>
      <c r="AL39" s="101"/>
      <c r="AM39" s="101"/>
      <c r="AN39" s="102"/>
      <c r="AO39" s="101"/>
      <c r="AP39" s="101"/>
      <c r="AQ39" s="103"/>
    </row>
    <row r="40" spans="2:43" x14ac:dyDescent="0.35">
      <c r="B40" s="100" t="str" cm="1">
        <f t="array" aca="1" ref="B40" ca="1">_xlfn.TEXTAFTER(CELL("filename",A38),"]")</f>
        <v>10_TIDP</v>
      </c>
      <c r="C40" s="90" t="str" cm="1">
        <f t="array" ref="C40">tbL_Input_Project[Project Code]</f>
        <v>ABC1234</v>
      </c>
      <c r="D40" s="90" t="str">
        <f>INDEX(tbL_Input_Originator[],
MATCH("10_TIDP",tbL_Input_Originator[Worksheet]),
MATCH("Originator Code",tbL_Input_Originator[#Headers])
)</f>
        <v>TBC</v>
      </c>
      <c r="E40" s="87"/>
      <c r="F40" s="87"/>
      <c r="G40" s="87"/>
      <c r="H40" s="87"/>
      <c r="I40" s="87"/>
      <c r="J40" s="87"/>
      <c r="K40" s="94"/>
      <c r="L40" s="90" t="str">
        <f t="shared" si="1"/>
        <v/>
      </c>
      <c r="M40" s="90" t="str">
        <f t="shared" si="2"/>
        <v/>
      </c>
      <c r="N40" s="100" t="str" cm="1">
        <f t="array" ref="N40">IFERROR(_xlfn.TEXTJOIN("
",TRUE,_xlfn.XLOOKUP(_xlfn.TEXTSPLIT(K40,"
"),
tbl_Lookup_DEIR[ID (DEIR Lookup)],
tbl_Lookup_DEIR[Name (DEIR Lookup)],
"")),"")</f>
        <v/>
      </c>
      <c r="O40" s="100" t="str" cm="1">
        <f t="array" ref="O40">IFERROR(_xlfn.TEXTJOIN("
",TRUE,_xlfn.XLOOKUP(_xlfn.TEXTSPLIT(K40,"
"),
tbl_Lookup_DEIR[ID (DEIR Lookup)],
tbl_Lookup_DEIR[Uniclass PM Level 3 Classification (DEIR Lookup)],
"")),"")</f>
        <v/>
      </c>
      <c r="P40" s="78"/>
      <c r="Q40" s="101"/>
      <c r="R40" s="101"/>
      <c r="S40" s="102"/>
      <c r="T40" s="101"/>
      <c r="U40" s="101"/>
      <c r="V40" s="102"/>
      <c r="W40" s="101"/>
      <c r="X40" s="101"/>
      <c r="Y40" s="102"/>
      <c r="Z40" s="101"/>
      <c r="AA40" s="101"/>
      <c r="AB40" s="102"/>
      <c r="AC40" s="101"/>
      <c r="AD40" s="101"/>
      <c r="AE40" s="102"/>
      <c r="AF40" s="101"/>
      <c r="AG40" s="101"/>
      <c r="AH40" s="102"/>
      <c r="AI40" s="101"/>
      <c r="AJ40" s="101"/>
      <c r="AK40" s="102"/>
      <c r="AL40" s="101"/>
      <c r="AM40" s="101"/>
      <c r="AN40" s="102"/>
      <c r="AO40" s="101"/>
      <c r="AP40" s="101"/>
      <c r="AQ40" s="103"/>
    </row>
    <row r="41" spans="2:43" x14ac:dyDescent="0.35">
      <c r="B41" s="100" t="str" cm="1">
        <f t="array" aca="1" ref="B41" ca="1">_xlfn.TEXTAFTER(CELL("filename",A39),"]")</f>
        <v>10_TIDP</v>
      </c>
      <c r="C41" s="90" t="str" cm="1">
        <f t="array" ref="C41">tbL_Input_Project[Project Code]</f>
        <v>ABC1234</v>
      </c>
      <c r="D41" s="90" t="str">
        <f>INDEX(tbL_Input_Originator[],
MATCH("10_TIDP",tbL_Input_Originator[Worksheet]),
MATCH("Originator Code",tbL_Input_Originator[#Headers])
)</f>
        <v>TBC</v>
      </c>
      <c r="E41" s="87"/>
      <c r="F41" s="87"/>
      <c r="G41" s="87"/>
      <c r="H41" s="87"/>
      <c r="I41" s="87"/>
      <c r="J41" s="87"/>
      <c r="K41" s="94"/>
      <c r="L41" s="90" t="str">
        <f t="shared" si="1"/>
        <v/>
      </c>
      <c r="M41" s="90" t="str">
        <f t="shared" si="2"/>
        <v/>
      </c>
      <c r="N41" s="100" t="str" cm="1">
        <f t="array" ref="N41">IFERROR(_xlfn.TEXTJOIN("
",TRUE,_xlfn.XLOOKUP(_xlfn.TEXTSPLIT(K41,"
"),
tbl_Lookup_DEIR[ID (DEIR Lookup)],
tbl_Lookup_DEIR[Name (DEIR Lookup)],
"")),"")</f>
        <v/>
      </c>
      <c r="O41" s="100" t="str" cm="1">
        <f t="array" ref="O41">IFERROR(_xlfn.TEXTJOIN("
",TRUE,_xlfn.XLOOKUP(_xlfn.TEXTSPLIT(K41,"
"),
tbl_Lookup_DEIR[ID (DEIR Lookup)],
tbl_Lookup_DEIR[Uniclass PM Level 3 Classification (DEIR Lookup)],
"")),"")</f>
        <v/>
      </c>
      <c r="P41" s="78"/>
      <c r="Q41" s="101"/>
      <c r="R41" s="101"/>
      <c r="S41" s="102"/>
      <c r="T41" s="101"/>
      <c r="U41" s="101"/>
      <c r="V41" s="102"/>
      <c r="W41" s="101"/>
      <c r="X41" s="101"/>
      <c r="Y41" s="102"/>
      <c r="Z41" s="101"/>
      <c r="AA41" s="101"/>
      <c r="AB41" s="102"/>
      <c r="AC41" s="101"/>
      <c r="AD41" s="101"/>
      <c r="AE41" s="102"/>
      <c r="AF41" s="101"/>
      <c r="AG41" s="101"/>
      <c r="AH41" s="102"/>
      <c r="AI41" s="101"/>
      <c r="AJ41" s="101"/>
      <c r="AK41" s="102"/>
      <c r="AL41" s="101"/>
      <c r="AM41" s="101"/>
      <c r="AN41" s="102"/>
      <c r="AO41" s="101"/>
      <c r="AP41" s="101"/>
      <c r="AQ41" s="103"/>
    </row>
    <row r="42" spans="2:43" x14ac:dyDescent="0.35">
      <c r="B42" s="100" t="str" cm="1">
        <f t="array" aca="1" ref="B42" ca="1">_xlfn.TEXTAFTER(CELL("filename",A40),"]")</f>
        <v>10_TIDP</v>
      </c>
      <c r="C42" s="90" t="str" cm="1">
        <f t="array" ref="C42">tbL_Input_Project[Project Code]</f>
        <v>ABC1234</v>
      </c>
      <c r="D42" s="90" t="str">
        <f>INDEX(tbL_Input_Originator[],
MATCH("10_TIDP",tbL_Input_Originator[Worksheet]),
MATCH("Originator Code",tbL_Input_Originator[#Headers])
)</f>
        <v>TBC</v>
      </c>
      <c r="E42" s="87"/>
      <c r="F42" s="87"/>
      <c r="G42" s="87"/>
      <c r="H42" s="87"/>
      <c r="I42" s="87"/>
      <c r="J42" s="87"/>
      <c r="K42" s="94"/>
      <c r="L42" s="90" t="str">
        <f t="shared" si="1"/>
        <v/>
      </c>
      <c r="M42" s="90" t="str">
        <f t="shared" si="2"/>
        <v/>
      </c>
      <c r="N42" s="100" t="str" cm="1">
        <f t="array" ref="N42">IFERROR(_xlfn.TEXTJOIN("
",TRUE,_xlfn.XLOOKUP(_xlfn.TEXTSPLIT(K42,"
"),
tbl_Lookup_DEIR[ID (DEIR Lookup)],
tbl_Lookup_DEIR[Name (DEIR Lookup)],
"")),"")</f>
        <v/>
      </c>
      <c r="O42" s="100" t="str" cm="1">
        <f t="array" ref="O42">IFERROR(_xlfn.TEXTJOIN("
",TRUE,_xlfn.XLOOKUP(_xlfn.TEXTSPLIT(K42,"
"),
tbl_Lookup_DEIR[ID (DEIR Lookup)],
tbl_Lookup_DEIR[Uniclass PM Level 3 Classification (DEIR Lookup)],
"")),"")</f>
        <v/>
      </c>
      <c r="P42" s="78"/>
      <c r="Q42" s="101"/>
      <c r="R42" s="101"/>
      <c r="S42" s="102"/>
      <c r="T42" s="101"/>
      <c r="U42" s="101"/>
      <c r="V42" s="102"/>
      <c r="W42" s="101"/>
      <c r="X42" s="101"/>
      <c r="Y42" s="102"/>
      <c r="Z42" s="101"/>
      <c r="AA42" s="101"/>
      <c r="AB42" s="102"/>
      <c r="AC42" s="101"/>
      <c r="AD42" s="101"/>
      <c r="AE42" s="102"/>
      <c r="AF42" s="101"/>
      <c r="AG42" s="101"/>
      <c r="AH42" s="102"/>
      <c r="AI42" s="101"/>
      <c r="AJ42" s="101"/>
      <c r="AK42" s="102"/>
      <c r="AL42" s="101"/>
      <c r="AM42" s="101"/>
      <c r="AN42" s="102"/>
      <c r="AO42" s="101"/>
      <c r="AP42" s="101"/>
      <c r="AQ42" s="103"/>
    </row>
    <row r="43" spans="2:43" x14ac:dyDescent="0.35">
      <c r="B43" s="100" t="str" cm="1">
        <f t="array" aca="1" ref="B43" ca="1">_xlfn.TEXTAFTER(CELL("filename",A41),"]")</f>
        <v>10_TIDP</v>
      </c>
      <c r="C43" s="90" t="str" cm="1">
        <f t="array" ref="C43">tbL_Input_Project[Project Code]</f>
        <v>ABC1234</v>
      </c>
      <c r="D43" s="90" t="str">
        <f>INDEX(tbL_Input_Originator[],
MATCH("10_TIDP",tbL_Input_Originator[Worksheet]),
MATCH("Originator Code",tbL_Input_Originator[#Headers])
)</f>
        <v>TBC</v>
      </c>
      <c r="E43" s="87"/>
      <c r="F43" s="87"/>
      <c r="G43" s="87"/>
      <c r="H43" s="87"/>
      <c r="I43" s="87"/>
      <c r="J43" s="87"/>
      <c r="K43" s="94"/>
      <c r="L43" s="90" t="str">
        <f t="shared" si="1"/>
        <v/>
      </c>
      <c r="M43" s="90" t="str">
        <f t="shared" si="2"/>
        <v/>
      </c>
      <c r="N43" s="100" t="str" cm="1">
        <f t="array" ref="N43">IFERROR(_xlfn.TEXTJOIN("
",TRUE,_xlfn.XLOOKUP(_xlfn.TEXTSPLIT(K43,"
"),
tbl_Lookup_DEIR[ID (DEIR Lookup)],
tbl_Lookup_DEIR[Name (DEIR Lookup)],
"")),"")</f>
        <v/>
      </c>
      <c r="O43" s="100" t="str" cm="1">
        <f t="array" ref="O43">IFERROR(_xlfn.TEXTJOIN("
",TRUE,_xlfn.XLOOKUP(_xlfn.TEXTSPLIT(K43,"
"),
tbl_Lookup_DEIR[ID (DEIR Lookup)],
tbl_Lookup_DEIR[Uniclass PM Level 3 Classification (DEIR Lookup)],
"")),"")</f>
        <v/>
      </c>
      <c r="P43" s="78"/>
      <c r="Q43" s="101"/>
      <c r="R43" s="101"/>
      <c r="S43" s="102"/>
      <c r="T43" s="101"/>
      <c r="U43" s="101"/>
      <c r="V43" s="102"/>
      <c r="W43" s="101"/>
      <c r="X43" s="101"/>
      <c r="Y43" s="102"/>
      <c r="Z43" s="101"/>
      <c r="AA43" s="101"/>
      <c r="AB43" s="102"/>
      <c r="AC43" s="101"/>
      <c r="AD43" s="101"/>
      <c r="AE43" s="102"/>
      <c r="AF43" s="101"/>
      <c r="AG43" s="101"/>
      <c r="AH43" s="102"/>
      <c r="AI43" s="101"/>
      <c r="AJ43" s="101"/>
      <c r="AK43" s="102"/>
      <c r="AL43" s="101"/>
      <c r="AM43" s="101"/>
      <c r="AN43" s="102"/>
      <c r="AO43" s="101"/>
      <c r="AP43" s="101"/>
      <c r="AQ43" s="103"/>
    </row>
    <row r="44" spans="2:43" x14ac:dyDescent="0.35">
      <c r="B44" s="100" t="str" cm="1">
        <f t="array" aca="1" ref="B44" ca="1">_xlfn.TEXTAFTER(CELL("filename",A42),"]")</f>
        <v>10_TIDP</v>
      </c>
      <c r="C44" s="90" t="str" cm="1">
        <f t="array" ref="C44">tbL_Input_Project[Project Code]</f>
        <v>ABC1234</v>
      </c>
      <c r="D44" s="90" t="str">
        <f>INDEX(tbL_Input_Originator[],
MATCH("10_TIDP",tbL_Input_Originator[Worksheet]),
MATCH("Originator Code",tbL_Input_Originator[#Headers])
)</f>
        <v>TBC</v>
      </c>
      <c r="E44" s="87"/>
      <c r="F44" s="87"/>
      <c r="G44" s="87"/>
      <c r="H44" s="87"/>
      <c r="I44" s="87"/>
      <c r="J44" s="87"/>
      <c r="K44" s="94"/>
      <c r="L44" s="90" t="str">
        <f t="shared" si="1"/>
        <v/>
      </c>
      <c r="M44" s="90" t="str">
        <f t="shared" si="2"/>
        <v/>
      </c>
      <c r="N44" s="100" t="str" cm="1">
        <f t="array" ref="N44">IFERROR(_xlfn.TEXTJOIN("
",TRUE,_xlfn.XLOOKUP(_xlfn.TEXTSPLIT(K44,"
"),
tbl_Lookup_DEIR[ID (DEIR Lookup)],
tbl_Lookup_DEIR[Name (DEIR Lookup)],
"")),"")</f>
        <v/>
      </c>
      <c r="O44" s="100" t="str" cm="1">
        <f t="array" ref="O44">IFERROR(_xlfn.TEXTJOIN("
",TRUE,_xlfn.XLOOKUP(_xlfn.TEXTSPLIT(K44,"
"),
tbl_Lookup_DEIR[ID (DEIR Lookup)],
tbl_Lookup_DEIR[Uniclass PM Level 3 Classification (DEIR Lookup)],
"")),"")</f>
        <v/>
      </c>
      <c r="P44" s="78"/>
      <c r="Q44" s="101"/>
      <c r="R44" s="101"/>
      <c r="S44" s="102"/>
      <c r="T44" s="101"/>
      <c r="U44" s="101"/>
      <c r="V44" s="102"/>
      <c r="W44" s="101"/>
      <c r="X44" s="101"/>
      <c r="Y44" s="102"/>
      <c r="Z44" s="101"/>
      <c r="AA44" s="101"/>
      <c r="AB44" s="102"/>
      <c r="AC44" s="101"/>
      <c r="AD44" s="101"/>
      <c r="AE44" s="102"/>
      <c r="AF44" s="101"/>
      <c r="AG44" s="101"/>
      <c r="AH44" s="102"/>
      <c r="AI44" s="101"/>
      <c r="AJ44" s="101"/>
      <c r="AK44" s="102"/>
      <c r="AL44" s="101"/>
      <c r="AM44" s="101"/>
      <c r="AN44" s="102"/>
      <c r="AO44" s="101"/>
      <c r="AP44" s="101"/>
      <c r="AQ44" s="103"/>
    </row>
    <row r="45" spans="2:43" x14ac:dyDescent="0.35">
      <c r="B45" s="100" t="str" cm="1">
        <f t="array" aca="1" ref="B45" ca="1">_xlfn.TEXTAFTER(CELL("filename",A43),"]")</f>
        <v>10_TIDP</v>
      </c>
      <c r="C45" s="90" t="str" cm="1">
        <f t="array" ref="C45">tbL_Input_Project[Project Code]</f>
        <v>ABC1234</v>
      </c>
      <c r="D45" s="90" t="str">
        <f>INDEX(tbL_Input_Originator[],
MATCH("10_TIDP",tbL_Input_Originator[Worksheet]),
MATCH("Originator Code",tbL_Input_Originator[#Headers])
)</f>
        <v>TBC</v>
      </c>
      <c r="E45" s="87"/>
      <c r="F45" s="87"/>
      <c r="G45" s="87"/>
      <c r="H45" s="87"/>
      <c r="I45" s="87"/>
      <c r="J45" s="87"/>
      <c r="K45" s="94"/>
      <c r="L45" s="90" t="str">
        <f t="shared" si="1"/>
        <v/>
      </c>
      <c r="M45" s="90" t="str">
        <f t="shared" si="2"/>
        <v/>
      </c>
      <c r="N45" s="100" t="str" cm="1">
        <f t="array" ref="N45">IFERROR(_xlfn.TEXTJOIN("
",TRUE,_xlfn.XLOOKUP(_xlfn.TEXTSPLIT(K45,"
"),
tbl_Lookup_DEIR[ID (DEIR Lookup)],
tbl_Lookup_DEIR[Name (DEIR Lookup)],
"")),"")</f>
        <v/>
      </c>
      <c r="O45" s="100" t="str" cm="1">
        <f t="array" ref="O45">IFERROR(_xlfn.TEXTJOIN("
",TRUE,_xlfn.XLOOKUP(_xlfn.TEXTSPLIT(K45,"
"),
tbl_Lookup_DEIR[ID (DEIR Lookup)],
tbl_Lookup_DEIR[Uniclass PM Level 3 Classification (DEIR Lookup)],
"")),"")</f>
        <v/>
      </c>
      <c r="P45" s="78"/>
      <c r="Q45" s="101"/>
      <c r="R45" s="101"/>
      <c r="S45" s="102"/>
      <c r="T45" s="101"/>
      <c r="U45" s="101"/>
      <c r="V45" s="102"/>
      <c r="W45" s="101"/>
      <c r="X45" s="101"/>
      <c r="Y45" s="102"/>
      <c r="Z45" s="101"/>
      <c r="AA45" s="101"/>
      <c r="AB45" s="102"/>
      <c r="AC45" s="101"/>
      <c r="AD45" s="101"/>
      <c r="AE45" s="102"/>
      <c r="AF45" s="101"/>
      <c r="AG45" s="101"/>
      <c r="AH45" s="102"/>
      <c r="AI45" s="101"/>
      <c r="AJ45" s="101"/>
      <c r="AK45" s="102"/>
      <c r="AL45" s="101"/>
      <c r="AM45" s="101"/>
      <c r="AN45" s="102"/>
      <c r="AO45" s="101"/>
      <c r="AP45" s="101"/>
      <c r="AQ45" s="103"/>
    </row>
    <row r="46" spans="2:43" x14ac:dyDescent="0.35">
      <c r="B46" s="100" t="str" cm="1">
        <f t="array" aca="1" ref="B46" ca="1">_xlfn.TEXTAFTER(CELL("filename",A44),"]")</f>
        <v>10_TIDP</v>
      </c>
      <c r="C46" s="90" t="str" cm="1">
        <f t="array" ref="C46">tbL_Input_Project[Project Code]</f>
        <v>ABC1234</v>
      </c>
      <c r="D46" s="90" t="str">
        <f>INDEX(tbL_Input_Originator[],
MATCH("10_TIDP",tbL_Input_Originator[Worksheet]),
MATCH("Originator Code",tbL_Input_Originator[#Headers])
)</f>
        <v>TBC</v>
      </c>
      <c r="E46" s="87"/>
      <c r="F46" s="87"/>
      <c r="G46" s="87"/>
      <c r="H46" s="87"/>
      <c r="I46" s="87"/>
      <c r="J46" s="87"/>
      <c r="K46" s="94"/>
      <c r="L46" s="90" t="str">
        <f t="shared" si="1"/>
        <v/>
      </c>
      <c r="M46" s="90" t="str">
        <f t="shared" si="2"/>
        <v/>
      </c>
      <c r="N46" s="100" t="str" cm="1">
        <f t="array" ref="N46">IFERROR(_xlfn.TEXTJOIN("
",TRUE,_xlfn.XLOOKUP(_xlfn.TEXTSPLIT(K46,"
"),
tbl_Lookup_DEIR[ID (DEIR Lookup)],
tbl_Lookup_DEIR[Name (DEIR Lookup)],
"")),"")</f>
        <v/>
      </c>
      <c r="O46" s="100" t="str" cm="1">
        <f t="array" ref="O46">IFERROR(_xlfn.TEXTJOIN("
",TRUE,_xlfn.XLOOKUP(_xlfn.TEXTSPLIT(K46,"
"),
tbl_Lookup_DEIR[ID (DEIR Lookup)],
tbl_Lookup_DEIR[Uniclass PM Level 3 Classification (DEIR Lookup)],
"")),"")</f>
        <v/>
      </c>
      <c r="P46" s="78"/>
      <c r="Q46" s="101"/>
      <c r="R46" s="101"/>
      <c r="S46" s="102"/>
      <c r="T46" s="101"/>
      <c r="U46" s="101"/>
      <c r="V46" s="102"/>
      <c r="W46" s="101"/>
      <c r="X46" s="101"/>
      <c r="Y46" s="102"/>
      <c r="Z46" s="101"/>
      <c r="AA46" s="101"/>
      <c r="AB46" s="102"/>
      <c r="AC46" s="101"/>
      <c r="AD46" s="101"/>
      <c r="AE46" s="102"/>
      <c r="AF46" s="101"/>
      <c r="AG46" s="101"/>
      <c r="AH46" s="102"/>
      <c r="AI46" s="101"/>
      <c r="AJ46" s="101"/>
      <c r="AK46" s="102"/>
      <c r="AL46" s="101"/>
      <c r="AM46" s="101"/>
      <c r="AN46" s="102"/>
      <c r="AO46" s="101"/>
      <c r="AP46" s="101"/>
      <c r="AQ46" s="103"/>
    </row>
    <row r="47" spans="2:43" x14ac:dyDescent="0.35">
      <c r="B47" s="100" t="str" cm="1">
        <f t="array" aca="1" ref="B47" ca="1">_xlfn.TEXTAFTER(CELL("filename",A45),"]")</f>
        <v>10_TIDP</v>
      </c>
      <c r="C47" s="90" t="str" cm="1">
        <f t="array" ref="C47">tbL_Input_Project[Project Code]</f>
        <v>ABC1234</v>
      </c>
      <c r="D47" s="90" t="str">
        <f>INDEX(tbL_Input_Originator[],
MATCH("10_TIDP",tbL_Input_Originator[Worksheet]),
MATCH("Originator Code",tbL_Input_Originator[#Headers])
)</f>
        <v>TBC</v>
      </c>
      <c r="E47" s="87"/>
      <c r="F47" s="87"/>
      <c r="G47" s="87"/>
      <c r="H47" s="87"/>
      <c r="I47" s="87"/>
      <c r="J47" s="87"/>
      <c r="K47" s="94"/>
      <c r="L47" s="90" t="str">
        <f t="shared" si="1"/>
        <v/>
      </c>
      <c r="M47" s="90" t="str">
        <f t="shared" si="2"/>
        <v/>
      </c>
      <c r="N47" s="100" t="str" cm="1">
        <f t="array" ref="N47">IFERROR(_xlfn.TEXTJOIN("
",TRUE,_xlfn.XLOOKUP(_xlfn.TEXTSPLIT(K47,"
"),
tbl_Lookup_DEIR[ID (DEIR Lookup)],
tbl_Lookup_DEIR[Name (DEIR Lookup)],
"")),"")</f>
        <v/>
      </c>
      <c r="O47" s="100" t="str" cm="1">
        <f t="array" ref="O47">IFERROR(_xlfn.TEXTJOIN("
",TRUE,_xlfn.XLOOKUP(_xlfn.TEXTSPLIT(K47,"
"),
tbl_Lookup_DEIR[ID (DEIR Lookup)],
tbl_Lookup_DEIR[Uniclass PM Level 3 Classification (DEIR Lookup)],
"")),"")</f>
        <v/>
      </c>
      <c r="P47" s="78"/>
      <c r="Q47" s="101"/>
      <c r="R47" s="101"/>
      <c r="S47" s="102"/>
      <c r="T47" s="101"/>
      <c r="U47" s="101"/>
      <c r="V47" s="102"/>
      <c r="W47" s="101"/>
      <c r="X47" s="101"/>
      <c r="Y47" s="102"/>
      <c r="Z47" s="101"/>
      <c r="AA47" s="101"/>
      <c r="AB47" s="102"/>
      <c r="AC47" s="101"/>
      <c r="AD47" s="101"/>
      <c r="AE47" s="102"/>
      <c r="AF47" s="101"/>
      <c r="AG47" s="101"/>
      <c r="AH47" s="102"/>
      <c r="AI47" s="101"/>
      <c r="AJ47" s="101"/>
      <c r="AK47" s="102"/>
      <c r="AL47" s="101"/>
      <c r="AM47" s="101"/>
      <c r="AN47" s="102"/>
      <c r="AO47" s="101"/>
      <c r="AP47" s="101"/>
      <c r="AQ47" s="103"/>
    </row>
    <row r="48" spans="2:43" x14ac:dyDescent="0.35">
      <c r="B48" s="100" t="str" cm="1">
        <f t="array" aca="1" ref="B48" ca="1">_xlfn.TEXTAFTER(CELL("filename",A46),"]")</f>
        <v>10_TIDP</v>
      </c>
      <c r="C48" s="90" t="str" cm="1">
        <f t="array" ref="C48">tbL_Input_Project[Project Code]</f>
        <v>ABC1234</v>
      </c>
      <c r="D48" s="90" t="str">
        <f>INDEX(tbL_Input_Originator[],
MATCH("10_TIDP",tbL_Input_Originator[Worksheet]),
MATCH("Originator Code",tbL_Input_Originator[#Headers])
)</f>
        <v>TBC</v>
      </c>
      <c r="E48" s="87"/>
      <c r="F48" s="87"/>
      <c r="G48" s="87"/>
      <c r="H48" s="87"/>
      <c r="I48" s="87"/>
      <c r="J48" s="87"/>
      <c r="K48" s="94"/>
      <c r="L48" s="90" t="str">
        <f t="shared" si="1"/>
        <v/>
      </c>
      <c r="M48" s="90" t="str">
        <f t="shared" si="2"/>
        <v/>
      </c>
      <c r="N48" s="100" t="str" cm="1">
        <f t="array" ref="N48">IFERROR(_xlfn.TEXTJOIN("
",TRUE,_xlfn.XLOOKUP(_xlfn.TEXTSPLIT(K48,"
"),
tbl_Lookup_DEIR[ID (DEIR Lookup)],
tbl_Lookup_DEIR[Name (DEIR Lookup)],
"")),"")</f>
        <v/>
      </c>
      <c r="O48" s="100" t="str" cm="1">
        <f t="array" ref="O48">IFERROR(_xlfn.TEXTJOIN("
",TRUE,_xlfn.XLOOKUP(_xlfn.TEXTSPLIT(K48,"
"),
tbl_Lookup_DEIR[ID (DEIR Lookup)],
tbl_Lookup_DEIR[Uniclass PM Level 3 Classification (DEIR Lookup)],
"")),"")</f>
        <v/>
      </c>
      <c r="P48" s="78"/>
      <c r="Q48" s="101"/>
      <c r="R48" s="101"/>
      <c r="S48" s="102"/>
      <c r="T48" s="101"/>
      <c r="U48" s="101"/>
      <c r="V48" s="102"/>
      <c r="W48" s="101"/>
      <c r="X48" s="101"/>
      <c r="Y48" s="102"/>
      <c r="Z48" s="101"/>
      <c r="AA48" s="101"/>
      <c r="AB48" s="102"/>
      <c r="AC48" s="101"/>
      <c r="AD48" s="101"/>
      <c r="AE48" s="102"/>
      <c r="AF48" s="101"/>
      <c r="AG48" s="101"/>
      <c r="AH48" s="102"/>
      <c r="AI48" s="101"/>
      <c r="AJ48" s="101"/>
      <c r="AK48" s="102"/>
      <c r="AL48" s="101"/>
      <c r="AM48" s="101"/>
      <c r="AN48" s="102"/>
      <c r="AO48" s="101"/>
      <c r="AP48" s="101"/>
      <c r="AQ48" s="103"/>
    </row>
    <row r="49" spans="2:43" x14ac:dyDescent="0.35">
      <c r="B49" s="100" t="str" cm="1">
        <f t="array" aca="1" ref="B49" ca="1">_xlfn.TEXTAFTER(CELL("filename",A47),"]")</f>
        <v>10_TIDP</v>
      </c>
      <c r="C49" s="90" t="str" cm="1">
        <f t="array" ref="C49">tbL_Input_Project[Project Code]</f>
        <v>ABC1234</v>
      </c>
      <c r="D49" s="90" t="str">
        <f>INDEX(tbL_Input_Originator[],
MATCH("10_TIDP",tbL_Input_Originator[Worksheet]),
MATCH("Originator Code",tbL_Input_Originator[#Headers])
)</f>
        <v>TBC</v>
      </c>
      <c r="E49" s="87"/>
      <c r="F49" s="87"/>
      <c r="G49" s="87"/>
      <c r="H49" s="87"/>
      <c r="I49" s="87"/>
      <c r="J49" s="87"/>
      <c r="K49" s="94"/>
      <c r="L49" s="90" t="str">
        <f t="shared" si="1"/>
        <v/>
      </c>
      <c r="M49" s="90" t="str">
        <f t="shared" si="2"/>
        <v/>
      </c>
      <c r="N49" s="100" t="str" cm="1">
        <f t="array" ref="N49">IFERROR(_xlfn.TEXTJOIN("
",TRUE,_xlfn.XLOOKUP(_xlfn.TEXTSPLIT(K49,"
"),
tbl_Lookup_DEIR[ID (DEIR Lookup)],
tbl_Lookup_DEIR[Name (DEIR Lookup)],
"")),"")</f>
        <v/>
      </c>
      <c r="O49" s="100" t="str" cm="1">
        <f t="array" ref="O49">IFERROR(_xlfn.TEXTJOIN("
",TRUE,_xlfn.XLOOKUP(_xlfn.TEXTSPLIT(K49,"
"),
tbl_Lookup_DEIR[ID (DEIR Lookup)],
tbl_Lookup_DEIR[Uniclass PM Level 3 Classification (DEIR Lookup)],
"")),"")</f>
        <v/>
      </c>
      <c r="P49" s="78"/>
      <c r="Q49" s="101"/>
      <c r="R49" s="101"/>
      <c r="S49" s="102"/>
      <c r="T49" s="101"/>
      <c r="U49" s="101"/>
      <c r="V49" s="102"/>
      <c r="W49" s="101"/>
      <c r="X49" s="101"/>
      <c r="Y49" s="102"/>
      <c r="Z49" s="101"/>
      <c r="AA49" s="101"/>
      <c r="AB49" s="102"/>
      <c r="AC49" s="101"/>
      <c r="AD49" s="101"/>
      <c r="AE49" s="102"/>
      <c r="AF49" s="101"/>
      <c r="AG49" s="101"/>
      <c r="AH49" s="102"/>
      <c r="AI49" s="101"/>
      <c r="AJ49" s="101"/>
      <c r="AK49" s="102"/>
      <c r="AL49" s="101"/>
      <c r="AM49" s="101"/>
      <c r="AN49" s="102"/>
      <c r="AO49" s="101"/>
      <c r="AP49" s="101"/>
      <c r="AQ49" s="103"/>
    </row>
    <row r="50" spans="2:43" x14ac:dyDescent="0.35">
      <c r="B50" s="100" t="str" cm="1">
        <f t="array" aca="1" ref="B50" ca="1">_xlfn.TEXTAFTER(CELL("filename",A48),"]")</f>
        <v>10_TIDP</v>
      </c>
      <c r="C50" s="90" t="str" cm="1">
        <f t="array" ref="C50">tbL_Input_Project[Project Code]</f>
        <v>ABC1234</v>
      </c>
      <c r="D50" s="90" t="str">
        <f>INDEX(tbL_Input_Originator[],
MATCH("10_TIDP",tbL_Input_Originator[Worksheet]),
MATCH("Originator Code",tbL_Input_Originator[#Headers])
)</f>
        <v>TBC</v>
      </c>
      <c r="E50" s="87"/>
      <c r="F50" s="87"/>
      <c r="G50" s="87"/>
      <c r="H50" s="87"/>
      <c r="I50" s="87"/>
      <c r="J50" s="87"/>
      <c r="K50" s="94"/>
      <c r="L50" s="90" t="str">
        <f t="shared" si="1"/>
        <v/>
      </c>
      <c r="M50" s="90" t="str">
        <f t="shared" si="2"/>
        <v/>
      </c>
      <c r="N50" s="100" t="str" cm="1">
        <f t="array" ref="N50">IFERROR(_xlfn.TEXTJOIN("
",TRUE,_xlfn.XLOOKUP(_xlfn.TEXTSPLIT(K50,"
"),
tbl_Lookup_DEIR[ID (DEIR Lookup)],
tbl_Lookup_DEIR[Name (DEIR Lookup)],
"")),"")</f>
        <v/>
      </c>
      <c r="O50" s="100" t="str" cm="1">
        <f t="array" ref="O50">IFERROR(_xlfn.TEXTJOIN("
",TRUE,_xlfn.XLOOKUP(_xlfn.TEXTSPLIT(K50,"
"),
tbl_Lookup_DEIR[ID (DEIR Lookup)],
tbl_Lookup_DEIR[Uniclass PM Level 3 Classification (DEIR Lookup)],
"")),"")</f>
        <v/>
      </c>
      <c r="P50" s="78"/>
      <c r="Q50" s="101"/>
      <c r="R50" s="101"/>
      <c r="S50" s="102"/>
      <c r="T50" s="101"/>
      <c r="U50" s="101"/>
      <c r="V50" s="102"/>
      <c r="W50" s="101"/>
      <c r="X50" s="101"/>
      <c r="Y50" s="102"/>
      <c r="Z50" s="101"/>
      <c r="AA50" s="101"/>
      <c r="AB50" s="102"/>
      <c r="AC50" s="101"/>
      <c r="AD50" s="101"/>
      <c r="AE50" s="102"/>
      <c r="AF50" s="101"/>
      <c r="AG50" s="101"/>
      <c r="AH50" s="102"/>
      <c r="AI50" s="101"/>
      <c r="AJ50" s="101"/>
      <c r="AK50" s="102"/>
      <c r="AL50" s="101"/>
      <c r="AM50" s="101"/>
      <c r="AN50" s="102"/>
      <c r="AO50" s="101"/>
      <c r="AP50" s="101"/>
      <c r="AQ50" s="103"/>
    </row>
    <row r="51" spans="2:43" x14ac:dyDescent="0.35">
      <c r="B51" s="100" t="str" cm="1">
        <f t="array" aca="1" ref="B51" ca="1">_xlfn.TEXTAFTER(CELL("filename",A49),"]")</f>
        <v>10_TIDP</v>
      </c>
      <c r="C51" s="90" t="str" cm="1">
        <f t="array" ref="C51">tbL_Input_Project[Project Code]</f>
        <v>ABC1234</v>
      </c>
      <c r="D51" s="90" t="str">
        <f>INDEX(tbL_Input_Originator[],
MATCH("10_TIDP",tbL_Input_Originator[Worksheet]),
MATCH("Originator Code",tbL_Input_Originator[#Headers])
)</f>
        <v>TBC</v>
      </c>
      <c r="E51" s="87"/>
      <c r="F51" s="87"/>
      <c r="G51" s="87"/>
      <c r="H51" s="87"/>
      <c r="I51" s="87"/>
      <c r="J51" s="87"/>
      <c r="K51" s="94"/>
      <c r="L51" s="90" t="str">
        <f t="shared" si="1"/>
        <v/>
      </c>
      <c r="M51" s="90" t="str">
        <f t="shared" si="2"/>
        <v/>
      </c>
      <c r="N51" s="100" t="str" cm="1">
        <f t="array" ref="N51">IFERROR(_xlfn.TEXTJOIN("
",TRUE,_xlfn.XLOOKUP(_xlfn.TEXTSPLIT(K51,"
"),
tbl_Lookup_DEIR[ID (DEIR Lookup)],
tbl_Lookup_DEIR[Name (DEIR Lookup)],
"")),"")</f>
        <v/>
      </c>
      <c r="O51" s="100" t="str" cm="1">
        <f t="array" ref="O51">IFERROR(_xlfn.TEXTJOIN("
",TRUE,_xlfn.XLOOKUP(_xlfn.TEXTSPLIT(K51,"
"),
tbl_Lookup_DEIR[ID (DEIR Lookup)],
tbl_Lookup_DEIR[Uniclass PM Level 3 Classification (DEIR Lookup)],
"")),"")</f>
        <v/>
      </c>
      <c r="P51" s="78"/>
      <c r="Q51" s="101"/>
      <c r="R51" s="101"/>
      <c r="S51" s="102"/>
      <c r="T51" s="101"/>
      <c r="U51" s="101"/>
      <c r="V51" s="102"/>
      <c r="W51" s="101"/>
      <c r="X51" s="101"/>
      <c r="Y51" s="102"/>
      <c r="Z51" s="101"/>
      <c r="AA51" s="101"/>
      <c r="AB51" s="102"/>
      <c r="AC51" s="101"/>
      <c r="AD51" s="101"/>
      <c r="AE51" s="102"/>
      <c r="AF51" s="101"/>
      <c r="AG51" s="101"/>
      <c r="AH51" s="102"/>
      <c r="AI51" s="101"/>
      <c r="AJ51" s="101"/>
      <c r="AK51" s="102"/>
      <c r="AL51" s="101"/>
      <c r="AM51" s="101"/>
      <c r="AN51" s="102"/>
      <c r="AO51" s="101"/>
      <c r="AP51" s="101"/>
      <c r="AQ51" s="103"/>
    </row>
    <row r="52" spans="2:43" x14ac:dyDescent="0.35">
      <c r="B52" s="100" t="str" cm="1">
        <f t="array" aca="1" ref="B52" ca="1">_xlfn.TEXTAFTER(CELL("filename",A50),"]")</f>
        <v>10_TIDP</v>
      </c>
      <c r="C52" s="90" t="str" cm="1">
        <f t="array" ref="C52">tbL_Input_Project[Project Code]</f>
        <v>ABC1234</v>
      </c>
      <c r="D52" s="90" t="str">
        <f>INDEX(tbL_Input_Originator[],
MATCH("10_TIDP",tbL_Input_Originator[Worksheet]),
MATCH("Originator Code",tbL_Input_Originator[#Headers])
)</f>
        <v>TBC</v>
      </c>
      <c r="E52" s="87"/>
      <c r="F52" s="87"/>
      <c r="G52" s="87"/>
      <c r="H52" s="87"/>
      <c r="I52" s="87"/>
      <c r="J52" s="87"/>
      <c r="K52" s="94"/>
      <c r="L52" s="90" t="str">
        <f t="shared" si="1"/>
        <v/>
      </c>
      <c r="M52" s="90" t="str">
        <f t="shared" si="2"/>
        <v/>
      </c>
      <c r="N52" s="100" t="str" cm="1">
        <f t="array" ref="N52">IFERROR(_xlfn.TEXTJOIN("
",TRUE,_xlfn.XLOOKUP(_xlfn.TEXTSPLIT(K52,"
"),
tbl_Lookup_DEIR[ID (DEIR Lookup)],
tbl_Lookup_DEIR[Name (DEIR Lookup)],
"")),"")</f>
        <v/>
      </c>
      <c r="O52" s="100" t="str" cm="1">
        <f t="array" ref="O52">IFERROR(_xlfn.TEXTJOIN("
",TRUE,_xlfn.XLOOKUP(_xlfn.TEXTSPLIT(K52,"
"),
tbl_Lookup_DEIR[ID (DEIR Lookup)],
tbl_Lookup_DEIR[Uniclass PM Level 3 Classification (DEIR Lookup)],
"")),"")</f>
        <v/>
      </c>
      <c r="P52" s="78"/>
      <c r="Q52" s="101"/>
      <c r="R52" s="101"/>
      <c r="S52" s="102"/>
      <c r="T52" s="101"/>
      <c r="U52" s="101"/>
      <c r="V52" s="102"/>
      <c r="W52" s="101"/>
      <c r="X52" s="101"/>
      <c r="Y52" s="102"/>
      <c r="Z52" s="101"/>
      <c r="AA52" s="101"/>
      <c r="AB52" s="102"/>
      <c r="AC52" s="101"/>
      <c r="AD52" s="101"/>
      <c r="AE52" s="102"/>
      <c r="AF52" s="101"/>
      <c r="AG52" s="101"/>
      <c r="AH52" s="102"/>
      <c r="AI52" s="101"/>
      <c r="AJ52" s="101"/>
      <c r="AK52" s="102"/>
      <c r="AL52" s="101"/>
      <c r="AM52" s="101"/>
      <c r="AN52" s="102"/>
      <c r="AO52" s="101"/>
      <c r="AP52" s="101"/>
      <c r="AQ52" s="103"/>
    </row>
    <row r="53" spans="2:43" x14ac:dyDescent="0.35">
      <c r="B53" s="100" t="str" cm="1">
        <f t="array" aca="1" ref="B53" ca="1">_xlfn.TEXTAFTER(CELL("filename",A51),"]")</f>
        <v>10_TIDP</v>
      </c>
      <c r="C53" s="90" t="str" cm="1">
        <f t="array" ref="C53">tbL_Input_Project[Project Code]</f>
        <v>ABC1234</v>
      </c>
      <c r="D53" s="90" t="str">
        <f>INDEX(tbL_Input_Originator[],
MATCH("10_TIDP",tbL_Input_Originator[Worksheet]),
MATCH("Originator Code",tbL_Input_Originator[#Headers])
)</f>
        <v>TBC</v>
      </c>
      <c r="E53" s="87"/>
      <c r="F53" s="87"/>
      <c r="G53" s="87"/>
      <c r="H53" s="87"/>
      <c r="I53" s="87"/>
      <c r="J53" s="87"/>
      <c r="K53" s="94"/>
      <c r="L53" s="90" t="str">
        <f t="shared" si="1"/>
        <v/>
      </c>
      <c r="M53" s="90" t="str">
        <f t="shared" si="2"/>
        <v/>
      </c>
      <c r="N53" s="100" t="str" cm="1">
        <f t="array" ref="N53">IFERROR(_xlfn.TEXTJOIN("
",TRUE,_xlfn.XLOOKUP(_xlfn.TEXTSPLIT(K53,"
"),
tbl_Lookup_DEIR[ID (DEIR Lookup)],
tbl_Lookup_DEIR[Name (DEIR Lookup)],
"")),"")</f>
        <v/>
      </c>
      <c r="O53" s="100" t="str" cm="1">
        <f t="array" ref="O53">IFERROR(_xlfn.TEXTJOIN("
",TRUE,_xlfn.XLOOKUP(_xlfn.TEXTSPLIT(K53,"
"),
tbl_Lookup_DEIR[ID (DEIR Lookup)],
tbl_Lookup_DEIR[Uniclass PM Level 3 Classification (DEIR Lookup)],
"")),"")</f>
        <v/>
      </c>
      <c r="P53" s="78"/>
      <c r="Q53" s="101"/>
      <c r="R53" s="101"/>
      <c r="S53" s="102"/>
      <c r="T53" s="101"/>
      <c r="U53" s="101"/>
      <c r="V53" s="102"/>
      <c r="W53" s="101"/>
      <c r="X53" s="101"/>
      <c r="Y53" s="102"/>
      <c r="Z53" s="101"/>
      <c r="AA53" s="101"/>
      <c r="AB53" s="102"/>
      <c r="AC53" s="101"/>
      <c r="AD53" s="101"/>
      <c r="AE53" s="102"/>
      <c r="AF53" s="101"/>
      <c r="AG53" s="101"/>
      <c r="AH53" s="102"/>
      <c r="AI53" s="101"/>
      <c r="AJ53" s="101"/>
      <c r="AK53" s="102"/>
      <c r="AL53" s="101"/>
      <c r="AM53" s="101"/>
      <c r="AN53" s="102"/>
      <c r="AO53" s="101"/>
      <c r="AP53" s="101"/>
      <c r="AQ53" s="103"/>
    </row>
    <row r="54" spans="2:43" x14ac:dyDescent="0.35">
      <c r="B54" s="100" t="str" cm="1">
        <f t="array" aca="1" ref="B54" ca="1">_xlfn.TEXTAFTER(CELL("filename",A52),"]")</f>
        <v>10_TIDP</v>
      </c>
      <c r="C54" s="90" t="str" cm="1">
        <f t="array" ref="C54">tbL_Input_Project[Project Code]</f>
        <v>ABC1234</v>
      </c>
      <c r="D54" s="90" t="str">
        <f>INDEX(tbL_Input_Originator[],
MATCH("10_TIDP",tbL_Input_Originator[Worksheet]),
MATCH("Originator Code",tbL_Input_Originator[#Headers])
)</f>
        <v>TBC</v>
      </c>
      <c r="E54" s="87"/>
      <c r="F54" s="87"/>
      <c r="G54" s="87"/>
      <c r="H54" s="87"/>
      <c r="I54" s="87"/>
      <c r="J54" s="87"/>
      <c r="K54" s="94"/>
      <c r="L54" s="90" t="str">
        <f t="shared" si="1"/>
        <v/>
      </c>
      <c r="M54" s="90" t="str">
        <f t="shared" si="2"/>
        <v/>
      </c>
      <c r="N54" s="100" t="str" cm="1">
        <f t="array" ref="N54">IFERROR(_xlfn.TEXTJOIN("
",TRUE,_xlfn.XLOOKUP(_xlfn.TEXTSPLIT(K54,"
"),
tbl_Lookup_DEIR[ID (DEIR Lookup)],
tbl_Lookup_DEIR[Name (DEIR Lookup)],
"")),"")</f>
        <v/>
      </c>
      <c r="O54" s="100" t="str" cm="1">
        <f t="array" ref="O54">IFERROR(_xlfn.TEXTJOIN("
",TRUE,_xlfn.XLOOKUP(_xlfn.TEXTSPLIT(K54,"
"),
tbl_Lookup_DEIR[ID (DEIR Lookup)],
tbl_Lookup_DEIR[Uniclass PM Level 3 Classification (DEIR Lookup)],
"")),"")</f>
        <v/>
      </c>
      <c r="P54" s="78"/>
      <c r="Q54" s="101"/>
      <c r="R54" s="101"/>
      <c r="S54" s="102"/>
      <c r="T54" s="101"/>
      <c r="U54" s="101"/>
      <c r="V54" s="102"/>
      <c r="W54" s="101"/>
      <c r="X54" s="101"/>
      <c r="Y54" s="102"/>
      <c r="Z54" s="101"/>
      <c r="AA54" s="101"/>
      <c r="AB54" s="102"/>
      <c r="AC54" s="101"/>
      <c r="AD54" s="101"/>
      <c r="AE54" s="102"/>
      <c r="AF54" s="101"/>
      <c r="AG54" s="101"/>
      <c r="AH54" s="102"/>
      <c r="AI54" s="101"/>
      <c r="AJ54" s="101"/>
      <c r="AK54" s="102"/>
      <c r="AL54" s="101"/>
      <c r="AM54" s="101"/>
      <c r="AN54" s="102"/>
      <c r="AO54" s="101"/>
      <c r="AP54" s="101"/>
      <c r="AQ54" s="103"/>
    </row>
    <row r="55" spans="2:43" x14ac:dyDescent="0.35">
      <c r="B55" s="100" t="str" cm="1">
        <f t="array" aca="1" ref="B55" ca="1">_xlfn.TEXTAFTER(CELL("filename",A53),"]")</f>
        <v>10_TIDP</v>
      </c>
      <c r="C55" s="90" t="str" cm="1">
        <f t="array" ref="C55">tbL_Input_Project[Project Code]</f>
        <v>ABC1234</v>
      </c>
      <c r="D55" s="90" t="str">
        <f>INDEX(tbL_Input_Originator[],
MATCH("10_TIDP",tbL_Input_Originator[Worksheet]),
MATCH("Originator Code",tbL_Input_Originator[#Headers])
)</f>
        <v>TBC</v>
      </c>
      <c r="E55" s="87"/>
      <c r="F55" s="87"/>
      <c r="G55" s="87"/>
      <c r="H55" s="87"/>
      <c r="I55" s="87"/>
      <c r="J55" s="87"/>
      <c r="K55" s="94"/>
      <c r="L55" s="90" t="str">
        <f t="shared" si="1"/>
        <v/>
      </c>
      <c r="M55" s="90" t="str">
        <f t="shared" si="2"/>
        <v/>
      </c>
      <c r="N55" s="100" t="str" cm="1">
        <f t="array" ref="N55">IFERROR(_xlfn.TEXTJOIN("
",TRUE,_xlfn.XLOOKUP(_xlfn.TEXTSPLIT(K55,"
"),
tbl_Lookup_DEIR[ID (DEIR Lookup)],
tbl_Lookup_DEIR[Name (DEIR Lookup)],
"")),"")</f>
        <v/>
      </c>
      <c r="O55" s="100" t="str" cm="1">
        <f t="array" ref="O55">IFERROR(_xlfn.TEXTJOIN("
",TRUE,_xlfn.XLOOKUP(_xlfn.TEXTSPLIT(K55,"
"),
tbl_Lookup_DEIR[ID (DEIR Lookup)],
tbl_Lookup_DEIR[Uniclass PM Level 3 Classification (DEIR Lookup)],
"")),"")</f>
        <v/>
      </c>
      <c r="P55" s="78"/>
      <c r="Q55" s="101"/>
      <c r="R55" s="101"/>
      <c r="S55" s="102"/>
      <c r="T55" s="101"/>
      <c r="U55" s="101"/>
      <c r="V55" s="102"/>
      <c r="W55" s="101"/>
      <c r="X55" s="101"/>
      <c r="Y55" s="102"/>
      <c r="Z55" s="101"/>
      <c r="AA55" s="101"/>
      <c r="AB55" s="102"/>
      <c r="AC55" s="101"/>
      <c r="AD55" s="101"/>
      <c r="AE55" s="102"/>
      <c r="AF55" s="101"/>
      <c r="AG55" s="101"/>
      <c r="AH55" s="102"/>
      <c r="AI55" s="101"/>
      <c r="AJ55" s="101"/>
      <c r="AK55" s="102"/>
      <c r="AL55" s="101"/>
      <c r="AM55" s="101"/>
      <c r="AN55" s="102"/>
      <c r="AO55" s="101"/>
      <c r="AP55" s="101"/>
      <c r="AQ55" s="103"/>
    </row>
    <row r="56" spans="2:43" x14ac:dyDescent="0.35">
      <c r="B56" s="100" t="str" cm="1">
        <f t="array" aca="1" ref="B56" ca="1">_xlfn.TEXTAFTER(CELL("filename",A54),"]")</f>
        <v>10_TIDP</v>
      </c>
      <c r="C56" s="90" t="str" cm="1">
        <f t="array" ref="C56">tbL_Input_Project[Project Code]</f>
        <v>ABC1234</v>
      </c>
      <c r="D56" s="90" t="str">
        <f>INDEX(tbL_Input_Originator[],
MATCH("10_TIDP",tbL_Input_Originator[Worksheet]),
MATCH("Originator Code",tbL_Input_Originator[#Headers])
)</f>
        <v>TBC</v>
      </c>
      <c r="E56" s="87"/>
      <c r="F56" s="87"/>
      <c r="G56" s="87"/>
      <c r="H56" s="87"/>
      <c r="I56" s="87"/>
      <c r="J56" s="87"/>
      <c r="K56" s="94"/>
      <c r="L56" s="90" t="str">
        <f t="shared" si="1"/>
        <v/>
      </c>
      <c r="M56" s="90" t="str">
        <f t="shared" si="2"/>
        <v/>
      </c>
      <c r="N56" s="100" t="str" cm="1">
        <f t="array" ref="N56">IFERROR(_xlfn.TEXTJOIN("
",TRUE,_xlfn.XLOOKUP(_xlfn.TEXTSPLIT(K56,"
"),
tbl_Lookup_DEIR[ID (DEIR Lookup)],
tbl_Lookup_DEIR[Name (DEIR Lookup)],
"")),"")</f>
        <v/>
      </c>
      <c r="O56" s="100" t="str" cm="1">
        <f t="array" ref="O56">IFERROR(_xlfn.TEXTJOIN("
",TRUE,_xlfn.XLOOKUP(_xlfn.TEXTSPLIT(K56,"
"),
tbl_Lookup_DEIR[ID (DEIR Lookup)],
tbl_Lookup_DEIR[Uniclass PM Level 3 Classification (DEIR Lookup)],
"")),"")</f>
        <v/>
      </c>
      <c r="P56" s="78"/>
      <c r="Q56" s="101"/>
      <c r="R56" s="101"/>
      <c r="S56" s="102"/>
      <c r="T56" s="101"/>
      <c r="U56" s="101"/>
      <c r="V56" s="102"/>
      <c r="W56" s="101"/>
      <c r="X56" s="101"/>
      <c r="Y56" s="102"/>
      <c r="Z56" s="101"/>
      <c r="AA56" s="101"/>
      <c r="AB56" s="102"/>
      <c r="AC56" s="101"/>
      <c r="AD56" s="101"/>
      <c r="AE56" s="102"/>
      <c r="AF56" s="101"/>
      <c r="AG56" s="101"/>
      <c r="AH56" s="102"/>
      <c r="AI56" s="101"/>
      <c r="AJ56" s="101"/>
      <c r="AK56" s="102"/>
      <c r="AL56" s="101"/>
      <c r="AM56" s="101"/>
      <c r="AN56" s="102"/>
      <c r="AO56" s="101"/>
      <c r="AP56" s="101"/>
      <c r="AQ56" s="103"/>
    </row>
    <row r="57" spans="2:43" x14ac:dyDescent="0.35">
      <c r="B57" s="100" t="str" cm="1">
        <f t="array" aca="1" ref="B57" ca="1">_xlfn.TEXTAFTER(CELL("filename",A55),"]")</f>
        <v>10_TIDP</v>
      </c>
      <c r="C57" s="90" t="str" cm="1">
        <f t="array" ref="C57">tbL_Input_Project[Project Code]</f>
        <v>ABC1234</v>
      </c>
      <c r="D57" s="90" t="str">
        <f>INDEX(tbL_Input_Originator[],
MATCH("10_TIDP",tbL_Input_Originator[Worksheet]),
MATCH("Originator Code",tbL_Input_Originator[#Headers])
)</f>
        <v>TBC</v>
      </c>
      <c r="E57" s="87"/>
      <c r="F57" s="87"/>
      <c r="G57" s="87"/>
      <c r="H57" s="87"/>
      <c r="I57" s="87"/>
      <c r="J57" s="87"/>
      <c r="K57" s="94"/>
      <c r="L57" s="90" t="str">
        <f t="shared" si="1"/>
        <v/>
      </c>
      <c r="M57" s="90" t="str">
        <f t="shared" si="2"/>
        <v/>
      </c>
      <c r="N57" s="100" t="str" cm="1">
        <f t="array" ref="N57">IFERROR(_xlfn.TEXTJOIN("
",TRUE,_xlfn.XLOOKUP(_xlfn.TEXTSPLIT(K57,"
"),
tbl_Lookup_DEIR[ID (DEIR Lookup)],
tbl_Lookup_DEIR[Name (DEIR Lookup)],
"")),"")</f>
        <v/>
      </c>
      <c r="O57" s="100" t="str" cm="1">
        <f t="array" ref="O57">IFERROR(_xlfn.TEXTJOIN("
",TRUE,_xlfn.XLOOKUP(_xlfn.TEXTSPLIT(K57,"
"),
tbl_Lookup_DEIR[ID (DEIR Lookup)],
tbl_Lookup_DEIR[Uniclass PM Level 3 Classification (DEIR Lookup)],
"")),"")</f>
        <v/>
      </c>
      <c r="P57" s="78"/>
      <c r="Q57" s="101"/>
      <c r="R57" s="101"/>
      <c r="S57" s="102"/>
      <c r="T57" s="101"/>
      <c r="U57" s="101"/>
      <c r="V57" s="102"/>
      <c r="W57" s="101"/>
      <c r="X57" s="101"/>
      <c r="Y57" s="102"/>
      <c r="Z57" s="101"/>
      <c r="AA57" s="101"/>
      <c r="AB57" s="102"/>
      <c r="AC57" s="101"/>
      <c r="AD57" s="101"/>
      <c r="AE57" s="102"/>
      <c r="AF57" s="101"/>
      <c r="AG57" s="101"/>
      <c r="AH57" s="102"/>
      <c r="AI57" s="101"/>
      <c r="AJ57" s="101"/>
      <c r="AK57" s="102"/>
      <c r="AL57" s="101"/>
      <c r="AM57" s="101"/>
      <c r="AN57" s="102"/>
      <c r="AO57" s="101"/>
      <c r="AP57" s="101"/>
      <c r="AQ57" s="103"/>
    </row>
    <row r="58" spans="2:43" x14ac:dyDescent="0.35">
      <c r="B58" s="100" t="str" cm="1">
        <f t="array" aca="1" ref="B58" ca="1">_xlfn.TEXTAFTER(CELL("filename",A56),"]")</f>
        <v>10_TIDP</v>
      </c>
      <c r="C58" s="90" t="str" cm="1">
        <f t="array" ref="C58">tbL_Input_Project[Project Code]</f>
        <v>ABC1234</v>
      </c>
      <c r="D58" s="90" t="str">
        <f>INDEX(tbL_Input_Originator[],
MATCH("10_TIDP",tbL_Input_Originator[Worksheet]),
MATCH("Originator Code",tbL_Input_Originator[#Headers])
)</f>
        <v>TBC</v>
      </c>
      <c r="E58" s="87"/>
      <c r="F58" s="87"/>
      <c r="G58" s="87"/>
      <c r="H58" s="87"/>
      <c r="I58" s="87"/>
      <c r="J58" s="87"/>
      <c r="K58" s="94"/>
      <c r="L58" s="90" t="str">
        <f t="shared" si="1"/>
        <v/>
      </c>
      <c r="M58" s="90" t="str">
        <f t="shared" si="2"/>
        <v/>
      </c>
      <c r="N58" s="100" t="str" cm="1">
        <f t="array" ref="N58">IFERROR(_xlfn.TEXTJOIN("
",TRUE,_xlfn.XLOOKUP(_xlfn.TEXTSPLIT(K58,"
"),
tbl_Lookup_DEIR[ID (DEIR Lookup)],
tbl_Lookup_DEIR[Name (DEIR Lookup)],
"")),"")</f>
        <v/>
      </c>
      <c r="O58" s="100" t="str" cm="1">
        <f t="array" ref="O58">IFERROR(_xlfn.TEXTJOIN("
",TRUE,_xlfn.XLOOKUP(_xlfn.TEXTSPLIT(K58,"
"),
tbl_Lookup_DEIR[ID (DEIR Lookup)],
tbl_Lookup_DEIR[Uniclass PM Level 3 Classification (DEIR Lookup)],
"")),"")</f>
        <v/>
      </c>
      <c r="P58" s="78"/>
      <c r="Q58" s="101"/>
      <c r="R58" s="101"/>
      <c r="S58" s="102"/>
      <c r="T58" s="101"/>
      <c r="U58" s="101"/>
      <c r="V58" s="102"/>
      <c r="W58" s="101"/>
      <c r="X58" s="101"/>
      <c r="Y58" s="102"/>
      <c r="Z58" s="101"/>
      <c r="AA58" s="101"/>
      <c r="AB58" s="102"/>
      <c r="AC58" s="101"/>
      <c r="AD58" s="101"/>
      <c r="AE58" s="102"/>
      <c r="AF58" s="101"/>
      <c r="AG58" s="101"/>
      <c r="AH58" s="102"/>
      <c r="AI58" s="101"/>
      <c r="AJ58" s="101"/>
      <c r="AK58" s="102"/>
      <c r="AL58" s="101"/>
      <c r="AM58" s="101"/>
      <c r="AN58" s="102"/>
      <c r="AO58" s="101"/>
      <c r="AP58" s="101"/>
      <c r="AQ58" s="103"/>
    </row>
    <row r="59" spans="2:43" x14ac:dyDescent="0.35">
      <c r="B59" s="100" t="str" cm="1">
        <f t="array" aca="1" ref="B59" ca="1">_xlfn.TEXTAFTER(CELL("filename",A57),"]")</f>
        <v>10_TIDP</v>
      </c>
      <c r="C59" s="90" t="str" cm="1">
        <f t="array" ref="C59">tbL_Input_Project[Project Code]</f>
        <v>ABC1234</v>
      </c>
      <c r="D59" s="90" t="str">
        <f>INDEX(tbL_Input_Originator[],
MATCH("10_TIDP",tbL_Input_Originator[Worksheet]),
MATCH("Originator Code",tbL_Input_Originator[#Headers])
)</f>
        <v>TBC</v>
      </c>
      <c r="E59" s="87"/>
      <c r="F59" s="87"/>
      <c r="G59" s="87"/>
      <c r="H59" s="87"/>
      <c r="I59" s="87"/>
      <c r="J59" s="87"/>
      <c r="K59" s="94"/>
      <c r="L59" s="90" t="str">
        <f t="shared" si="1"/>
        <v/>
      </c>
      <c r="M59" s="90" t="str">
        <f t="shared" si="2"/>
        <v/>
      </c>
      <c r="N59" s="100" t="str" cm="1">
        <f t="array" ref="N59">IFERROR(_xlfn.TEXTJOIN("
",TRUE,_xlfn.XLOOKUP(_xlfn.TEXTSPLIT(K59,"
"),
tbl_Lookup_DEIR[ID (DEIR Lookup)],
tbl_Lookup_DEIR[Name (DEIR Lookup)],
"")),"")</f>
        <v/>
      </c>
      <c r="O59" s="100" t="str" cm="1">
        <f t="array" ref="O59">IFERROR(_xlfn.TEXTJOIN("
",TRUE,_xlfn.XLOOKUP(_xlfn.TEXTSPLIT(K59,"
"),
tbl_Lookup_DEIR[ID (DEIR Lookup)],
tbl_Lookup_DEIR[Uniclass PM Level 3 Classification (DEIR Lookup)],
"")),"")</f>
        <v/>
      </c>
      <c r="P59" s="78"/>
      <c r="Q59" s="101"/>
      <c r="R59" s="101"/>
      <c r="S59" s="102"/>
      <c r="T59" s="101"/>
      <c r="U59" s="101"/>
      <c r="V59" s="102"/>
      <c r="W59" s="101"/>
      <c r="X59" s="101"/>
      <c r="Y59" s="102"/>
      <c r="Z59" s="101"/>
      <c r="AA59" s="101"/>
      <c r="AB59" s="102"/>
      <c r="AC59" s="101"/>
      <c r="AD59" s="101"/>
      <c r="AE59" s="102"/>
      <c r="AF59" s="101"/>
      <c r="AG59" s="101"/>
      <c r="AH59" s="102"/>
      <c r="AI59" s="101"/>
      <c r="AJ59" s="101"/>
      <c r="AK59" s="102"/>
      <c r="AL59" s="101"/>
      <c r="AM59" s="101"/>
      <c r="AN59" s="102"/>
      <c r="AO59" s="101"/>
      <c r="AP59" s="101"/>
      <c r="AQ59" s="103"/>
    </row>
    <row r="60" spans="2:43" x14ac:dyDescent="0.35">
      <c r="B60" s="100" t="str" cm="1">
        <f t="array" aca="1" ref="B60" ca="1">_xlfn.TEXTAFTER(CELL("filename",A58),"]")</f>
        <v>10_TIDP</v>
      </c>
      <c r="C60" s="90" t="str" cm="1">
        <f t="array" ref="C60">tbL_Input_Project[Project Code]</f>
        <v>ABC1234</v>
      </c>
      <c r="D60" s="90" t="str">
        <f>INDEX(tbL_Input_Originator[],
MATCH("10_TIDP",tbL_Input_Originator[Worksheet]),
MATCH("Originator Code",tbL_Input_Originator[#Headers])
)</f>
        <v>TBC</v>
      </c>
      <c r="E60" s="87"/>
      <c r="F60" s="87"/>
      <c r="G60" s="87"/>
      <c r="H60" s="87"/>
      <c r="I60" s="87"/>
      <c r="J60" s="87"/>
      <c r="K60" s="94"/>
      <c r="L60" s="90" t="str">
        <f t="shared" si="1"/>
        <v/>
      </c>
      <c r="M60" s="90" t="str">
        <f t="shared" si="2"/>
        <v/>
      </c>
      <c r="N60" s="100" t="str" cm="1">
        <f t="array" ref="N60">IFERROR(_xlfn.TEXTJOIN("
",TRUE,_xlfn.XLOOKUP(_xlfn.TEXTSPLIT(K60,"
"),
tbl_Lookup_DEIR[ID (DEIR Lookup)],
tbl_Lookup_DEIR[Name (DEIR Lookup)],
"")),"")</f>
        <v/>
      </c>
      <c r="O60" s="100" t="str" cm="1">
        <f t="array" ref="O60">IFERROR(_xlfn.TEXTJOIN("
",TRUE,_xlfn.XLOOKUP(_xlfn.TEXTSPLIT(K60,"
"),
tbl_Lookup_DEIR[ID (DEIR Lookup)],
tbl_Lookup_DEIR[Uniclass PM Level 3 Classification (DEIR Lookup)],
"")),"")</f>
        <v/>
      </c>
      <c r="P60" s="78"/>
      <c r="Q60" s="101"/>
      <c r="R60" s="101"/>
      <c r="S60" s="102"/>
      <c r="T60" s="101"/>
      <c r="U60" s="101"/>
      <c r="V60" s="102"/>
      <c r="W60" s="101"/>
      <c r="X60" s="101"/>
      <c r="Y60" s="102"/>
      <c r="Z60" s="101"/>
      <c r="AA60" s="101"/>
      <c r="AB60" s="102"/>
      <c r="AC60" s="101"/>
      <c r="AD60" s="101"/>
      <c r="AE60" s="102"/>
      <c r="AF60" s="101"/>
      <c r="AG60" s="101"/>
      <c r="AH60" s="102"/>
      <c r="AI60" s="101"/>
      <c r="AJ60" s="101"/>
      <c r="AK60" s="102"/>
      <c r="AL60" s="101"/>
      <c r="AM60" s="101"/>
      <c r="AN60" s="102"/>
      <c r="AO60" s="101"/>
      <c r="AP60" s="101"/>
      <c r="AQ60" s="103"/>
    </row>
    <row r="61" spans="2:43" x14ac:dyDescent="0.35">
      <c r="B61" s="100" t="str" cm="1">
        <f t="array" aca="1" ref="B61" ca="1">_xlfn.TEXTAFTER(CELL("filename",A59),"]")</f>
        <v>10_TIDP</v>
      </c>
      <c r="C61" s="90" t="str" cm="1">
        <f t="array" ref="C61">tbL_Input_Project[Project Code]</f>
        <v>ABC1234</v>
      </c>
      <c r="D61" s="90" t="str">
        <f>INDEX(tbL_Input_Originator[],
MATCH("10_TIDP",tbL_Input_Originator[Worksheet]),
MATCH("Originator Code",tbL_Input_Originator[#Headers])
)</f>
        <v>TBC</v>
      </c>
      <c r="E61" s="87"/>
      <c r="F61" s="87"/>
      <c r="G61" s="87"/>
      <c r="H61" s="87"/>
      <c r="I61" s="87"/>
      <c r="J61" s="87"/>
      <c r="K61" s="94"/>
      <c r="L61" s="90" t="str">
        <f t="shared" si="1"/>
        <v/>
      </c>
      <c r="M61" s="90" t="str">
        <f t="shared" si="2"/>
        <v/>
      </c>
      <c r="N61" s="100" t="str" cm="1">
        <f t="array" ref="N61">IFERROR(_xlfn.TEXTJOIN("
",TRUE,_xlfn.XLOOKUP(_xlfn.TEXTSPLIT(K61,"
"),
tbl_Lookup_DEIR[ID (DEIR Lookup)],
tbl_Lookup_DEIR[Name (DEIR Lookup)],
"")),"")</f>
        <v/>
      </c>
      <c r="O61" s="100" t="str" cm="1">
        <f t="array" ref="O61">IFERROR(_xlfn.TEXTJOIN("
",TRUE,_xlfn.XLOOKUP(_xlfn.TEXTSPLIT(K61,"
"),
tbl_Lookup_DEIR[ID (DEIR Lookup)],
tbl_Lookup_DEIR[Uniclass PM Level 3 Classification (DEIR Lookup)],
"")),"")</f>
        <v/>
      </c>
      <c r="P61" s="78"/>
      <c r="Q61" s="101"/>
      <c r="R61" s="101"/>
      <c r="S61" s="102"/>
      <c r="T61" s="101"/>
      <c r="U61" s="101"/>
      <c r="V61" s="102"/>
      <c r="W61" s="101"/>
      <c r="X61" s="101"/>
      <c r="Y61" s="102"/>
      <c r="Z61" s="101"/>
      <c r="AA61" s="101"/>
      <c r="AB61" s="102"/>
      <c r="AC61" s="101"/>
      <c r="AD61" s="101"/>
      <c r="AE61" s="102"/>
      <c r="AF61" s="101"/>
      <c r="AG61" s="101"/>
      <c r="AH61" s="102"/>
      <c r="AI61" s="101"/>
      <c r="AJ61" s="101"/>
      <c r="AK61" s="102"/>
      <c r="AL61" s="101"/>
      <c r="AM61" s="101"/>
      <c r="AN61" s="102"/>
      <c r="AO61" s="101"/>
      <c r="AP61" s="101"/>
      <c r="AQ61" s="103"/>
    </row>
    <row r="62" spans="2:43" x14ac:dyDescent="0.35">
      <c r="B62" s="100" t="str" cm="1">
        <f t="array" aca="1" ref="B62" ca="1">_xlfn.TEXTAFTER(CELL("filename",A60),"]")</f>
        <v>10_TIDP</v>
      </c>
      <c r="C62" s="90" t="str" cm="1">
        <f t="array" ref="C62">tbL_Input_Project[Project Code]</f>
        <v>ABC1234</v>
      </c>
      <c r="D62" s="90" t="str">
        <f>INDEX(tbL_Input_Originator[],
MATCH("10_TIDP",tbL_Input_Originator[Worksheet]),
MATCH("Originator Code",tbL_Input_Originator[#Headers])
)</f>
        <v>TBC</v>
      </c>
      <c r="E62" s="87"/>
      <c r="F62" s="87"/>
      <c r="G62" s="87"/>
      <c r="H62" s="87"/>
      <c r="I62" s="87"/>
      <c r="J62" s="87"/>
      <c r="K62" s="94"/>
      <c r="L62" s="90" t="str">
        <f t="shared" si="1"/>
        <v/>
      </c>
      <c r="M62" s="90" t="str">
        <f t="shared" si="2"/>
        <v/>
      </c>
      <c r="N62" s="100" t="str" cm="1">
        <f t="array" ref="N62">IFERROR(_xlfn.TEXTJOIN("
",TRUE,_xlfn.XLOOKUP(_xlfn.TEXTSPLIT(K62,"
"),
tbl_Lookup_DEIR[ID (DEIR Lookup)],
tbl_Lookup_DEIR[Name (DEIR Lookup)],
"")),"")</f>
        <v/>
      </c>
      <c r="O62" s="100" t="str" cm="1">
        <f t="array" ref="O62">IFERROR(_xlfn.TEXTJOIN("
",TRUE,_xlfn.XLOOKUP(_xlfn.TEXTSPLIT(K62,"
"),
tbl_Lookup_DEIR[ID (DEIR Lookup)],
tbl_Lookup_DEIR[Uniclass PM Level 3 Classification (DEIR Lookup)],
"")),"")</f>
        <v/>
      </c>
      <c r="P62" s="78"/>
      <c r="Q62" s="101"/>
      <c r="R62" s="101"/>
      <c r="S62" s="102"/>
      <c r="T62" s="101"/>
      <c r="U62" s="101"/>
      <c r="V62" s="102"/>
      <c r="W62" s="101"/>
      <c r="X62" s="101"/>
      <c r="Y62" s="102"/>
      <c r="Z62" s="101"/>
      <c r="AA62" s="101"/>
      <c r="AB62" s="102"/>
      <c r="AC62" s="101"/>
      <c r="AD62" s="101"/>
      <c r="AE62" s="102"/>
      <c r="AF62" s="101"/>
      <c r="AG62" s="101"/>
      <c r="AH62" s="102"/>
      <c r="AI62" s="101"/>
      <c r="AJ62" s="101"/>
      <c r="AK62" s="102"/>
      <c r="AL62" s="101"/>
      <c r="AM62" s="101"/>
      <c r="AN62" s="102"/>
      <c r="AO62" s="101"/>
      <c r="AP62" s="101"/>
      <c r="AQ62" s="103"/>
    </row>
    <row r="63" spans="2:43" x14ac:dyDescent="0.35">
      <c r="B63" s="100" t="str" cm="1">
        <f t="array" aca="1" ref="B63" ca="1">_xlfn.TEXTAFTER(CELL("filename",A61),"]")</f>
        <v>10_TIDP</v>
      </c>
      <c r="C63" s="90" t="str" cm="1">
        <f t="array" ref="C63">tbL_Input_Project[Project Code]</f>
        <v>ABC1234</v>
      </c>
      <c r="D63" s="90" t="str">
        <f>INDEX(tbL_Input_Originator[],
MATCH("10_TIDP",tbL_Input_Originator[Worksheet]),
MATCH("Originator Code",tbL_Input_Originator[#Headers])
)</f>
        <v>TBC</v>
      </c>
      <c r="E63" s="87"/>
      <c r="F63" s="87"/>
      <c r="G63" s="87"/>
      <c r="H63" s="87"/>
      <c r="I63" s="87"/>
      <c r="J63" s="87"/>
      <c r="K63" s="94"/>
      <c r="L63" s="90" t="str">
        <f t="shared" si="1"/>
        <v/>
      </c>
      <c r="M63" s="90" t="str">
        <f t="shared" si="2"/>
        <v/>
      </c>
      <c r="N63" s="100" t="str" cm="1">
        <f t="array" ref="N63">IFERROR(_xlfn.TEXTJOIN("
",TRUE,_xlfn.XLOOKUP(_xlfn.TEXTSPLIT(K63,"
"),
tbl_Lookup_DEIR[ID (DEIR Lookup)],
tbl_Lookup_DEIR[Name (DEIR Lookup)],
"")),"")</f>
        <v/>
      </c>
      <c r="O63" s="100" t="str" cm="1">
        <f t="array" ref="O63">IFERROR(_xlfn.TEXTJOIN("
",TRUE,_xlfn.XLOOKUP(_xlfn.TEXTSPLIT(K63,"
"),
tbl_Lookup_DEIR[ID (DEIR Lookup)],
tbl_Lookup_DEIR[Uniclass PM Level 3 Classification (DEIR Lookup)],
"")),"")</f>
        <v/>
      </c>
      <c r="P63" s="78"/>
      <c r="Q63" s="101"/>
      <c r="R63" s="101"/>
      <c r="S63" s="102"/>
      <c r="T63" s="101"/>
      <c r="U63" s="101"/>
      <c r="V63" s="102"/>
      <c r="W63" s="101"/>
      <c r="X63" s="101"/>
      <c r="Y63" s="102"/>
      <c r="Z63" s="101"/>
      <c r="AA63" s="101"/>
      <c r="AB63" s="102"/>
      <c r="AC63" s="101"/>
      <c r="AD63" s="101"/>
      <c r="AE63" s="102"/>
      <c r="AF63" s="101"/>
      <c r="AG63" s="101"/>
      <c r="AH63" s="102"/>
      <c r="AI63" s="101"/>
      <c r="AJ63" s="101"/>
      <c r="AK63" s="102"/>
      <c r="AL63" s="101"/>
      <c r="AM63" s="101"/>
      <c r="AN63" s="102"/>
      <c r="AO63" s="101"/>
      <c r="AP63" s="101"/>
      <c r="AQ63" s="103"/>
    </row>
    <row r="64" spans="2:43" x14ac:dyDescent="0.35">
      <c r="B64" s="100" t="str" cm="1">
        <f t="array" aca="1" ref="B64" ca="1">_xlfn.TEXTAFTER(CELL("filename",A62),"]")</f>
        <v>10_TIDP</v>
      </c>
      <c r="C64" s="90" t="str" cm="1">
        <f t="array" ref="C64">tbL_Input_Project[Project Code]</f>
        <v>ABC1234</v>
      </c>
      <c r="D64" s="90" t="str">
        <f>INDEX(tbL_Input_Originator[],
MATCH("10_TIDP",tbL_Input_Originator[Worksheet]),
MATCH("Originator Code",tbL_Input_Originator[#Headers])
)</f>
        <v>TBC</v>
      </c>
      <c r="E64" s="87"/>
      <c r="F64" s="87"/>
      <c r="G64" s="87"/>
      <c r="H64" s="87"/>
      <c r="I64" s="87"/>
      <c r="J64" s="87"/>
      <c r="K64" s="94"/>
      <c r="L64" s="90" t="str">
        <f t="shared" si="1"/>
        <v/>
      </c>
      <c r="M64" s="90" t="str">
        <f t="shared" si="2"/>
        <v/>
      </c>
      <c r="N64" s="100" t="str" cm="1">
        <f t="array" ref="N64">IFERROR(_xlfn.TEXTJOIN("
",TRUE,_xlfn.XLOOKUP(_xlfn.TEXTSPLIT(K64,"
"),
tbl_Lookup_DEIR[ID (DEIR Lookup)],
tbl_Lookup_DEIR[Name (DEIR Lookup)],
"")),"")</f>
        <v/>
      </c>
      <c r="O64" s="100" t="str" cm="1">
        <f t="array" ref="O64">IFERROR(_xlfn.TEXTJOIN("
",TRUE,_xlfn.XLOOKUP(_xlfn.TEXTSPLIT(K64,"
"),
tbl_Lookup_DEIR[ID (DEIR Lookup)],
tbl_Lookup_DEIR[Uniclass PM Level 3 Classification (DEIR Lookup)],
"")),"")</f>
        <v/>
      </c>
      <c r="P64" s="78"/>
      <c r="Q64" s="101"/>
      <c r="R64" s="101"/>
      <c r="S64" s="102"/>
      <c r="T64" s="101"/>
      <c r="U64" s="101"/>
      <c r="V64" s="102"/>
      <c r="W64" s="101"/>
      <c r="X64" s="101"/>
      <c r="Y64" s="102"/>
      <c r="Z64" s="101"/>
      <c r="AA64" s="101"/>
      <c r="AB64" s="102"/>
      <c r="AC64" s="101"/>
      <c r="AD64" s="101"/>
      <c r="AE64" s="102"/>
      <c r="AF64" s="101"/>
      <c r="AG64" s="101"/>
      <c r="AH64" s="102"/>
      <c r="AI64" s="101"/>
      <c r="AJ64" s="101"/>
      <c r="AK64" s="102"/>
      <c r="AL64" s="101"/>
      <c r="AM64" s="101"/>
      <c r="AN64" s="102"/>
      <c r="AO64" s="101"/>
      <c r="AP64" s="101"/>
      <c r="AQ64" s="103"/>
    </row>
    <row r="65" spans="2:43" x14ac:dyDescent="0.35">
      <c r="B65" s="100" t="str" cm="1">
        <f t="array" aca="1" ref="B65" ca="1">_xlfn.TEXTAFTER(CELL("filename",A63),"]")</f>
        <v>10_TIDP</v>
      </c>
      <c r="C65" s="90" t="str" cm="1">
        <f t="array" ref="C65">tbL_Input_Project[Project Code]</f>
        <v>ABC1234</v>
      </c>
      <c r="D65" s="90" t="str">
        <f>INDEX(tbL_Input_Originator[],
MATCH("10_TIDP",tbL_Input_Originator[Worksheet]),
MATCH("Originator Code",tbL_Input_Originator[#Headers])
)</f>
        <v>TBC</v>
      </c>
      <c r="E65" s="87"/>
      <c r="F65" s="87"/>
      <c r="G65" s="87"/>
      <c r="H65" s="87"/>
      <c r="I65" s="87"/>
      <c r="J65" s="87"/>
      <c r="K65" s="94"/>
      <c r="L65" s="90" t="str">
        <f t="shared" si="1"/>
        <v/>
      </c>
      <c r="M65" s="90" t="str">
        <f t="shared" si="2"/>
        <v/>
      </c>
      <c r="N65" s="100" t="str" cm="1">
        <f t="array" ref="N65">IFERROR(_xlfn.TEXTJOIN("
",TRUE,_xlfn.XLOOKUP(_xlfn.TEXTSPLIT(K65,"
"),
tbl_Lookup_DEIR[ID (DEIR Lookup)],
tbl_Lookup_DEIR[Name (DEIR Lookup)],
"")),"")</f>
        <v/>
      </c>
      <c r="O65" s="100" t="str" cm="1">
        <f t="array" ref="O65">IFERROR(_xlfn.TEXTJOIN("
",TRUE,_xlfn.XLOOKUP(_xlfn.TEXTSPLIT(K65,"
"),
tbl_Lookup_DEIR[ID (DEIR Lookup)],
tbl_Lookup_DEIR[Uniclass PM Level 3 Classification (DEIR Lookup)],
"")),"")</f>
        <v/>
      </c>
      <c r="P65" s="78"/>
      <c r="Q65" s="101"/>
      <c r="R65" s="101"/>
      <c r="S65" s="102"/>
      <c r="T65" s="101"/>
      <c r="U65" s="101"/>
      <c r="V65" s="102"/>
      <c r="W65" s="101"/>
      <c r="X65" s="101"/>
      <c r="Y65" s="102"/>
      <c r="Z65" s="101"/>
      <c r="AA65" s="101"/>
      <c r="AB65" s="102"/>
      <c r="AC65" s="101"/>
      <c r="AD65" s="101"/>
      <c r="AE65" s="102"/>
      <c r="AF65" s="101"/>
      <c r="AG65" s="101"/>
      <c r="AH65" s="102"/>
      <c r="AI65" s="101"/>
      <c r="AJ65" s="101"/>
      <c r="AK65" s="102"/>
      <c r="AL65" s="101"/>
      <c r="AM65" s="101"/>
      <c r="AN65" s="102"/>
      <c r="AO65" s="101"/>
      <c r="AP65" s="101"/>
      <c r="AQ65" s="103"/>
    </row>
    <row r="66" spans="2:43" x14ac:dyDescent="0.35">
      <c r="B66" s="100" t="str" cm="1">
        <f t="array" aca="1" ref="B66" ca="1">_xlfn.TEXTAFTER(CELL("filename",A64),"]")</f>
        <v>10_TIDP</v>
      </c>
      <c r="C66" s="90" t="str" cm="1">
        <f t="array" ref="C66">tbL_Input_Project[Project Code]</f>
        <v>ABC1234</v>
      </c>
      <c r="D66" s="90" t="str">
        <f>INDEX(tbL_Input_Originator[],
MATCH("10_TIDP",tbL_Input_Originator[Worksheet]),
MATCH("Originator Code",tbL_Input_Originator[#Headers])
)</f>
        <v>TBC</v>
      </c>
      <c r="E66" s="87"/>
      <c r="F66" s="87"/>
      <c r="G66" s="87"/>
      <c r="H66" s="87"/>
      <c r="I66" s="87"/>
      <c r="J66" s="87"/>
      <c r="K66" s="94"/>
      <c r="L66" s="90" t="str">
        <f t="shared" si="1"/>
        <v/>
      </c>
      <c r="M66" s="90" t="str">
        <f t="shared" si="2"/>
        <v/>
      </c>
      <c r="N66" s="100" t="str" cm="1">
        <f t="array" ref="N66">IFERROR(_xlfn.TEXTJOIN("
",TRUE,_xlfn.XLOOKUP(_xlfn.TEXTSPLIT(K66,"
"),
tbl_Lookup_DEIR[ID (DEIR Lookup)],
tbl_Lookup_DEIR[Name (DEIR Lookup)],
"")),"")</f>
        <v/>
      </c>
      <c r="O66" s="100" t="str" cm="1">
        <f t="array" ref="O66">IFERROR(_xlfn.TEXTJOIN("
",TRUE,_xlfn.XLOOKUP(_xlfn.TEXTSPLIT(K66,"
"),
tbl_Lookup_DEIR[ID (DEIR Lookup)],
tbl_Lookup_DEIR[Uniclass PM Level 3 Classification (DEIR Lookup)],
"")),"")</f>
        <v/>
      </c>
      <c r="P66" s="78"/>
      <c r="Q66" s="101"/>
      <c r="R66" s="101"/>
      <c r="S66" s="102"/>
      <c r="T66" s="101"/>
      <c r="U66" s="101"/>
      <c r="V66" s="102"/>
      <c r="W66" s="101"/>
      <c r="X66" s="101"/>
      <c r="Y66" s="102"/>
      <c r="Z66" s="101"/>
      <c r="AA66" s="101"/>
      <c r="AB66" s="102"/>
      <c r="AC66" s="101"/>
      <c r="AD66" s="101"/>
      <c r="AE66" s="102"/>
      <c r="AF66" s="101"/>
      <c r="AG66" s="101"/>
      <c r="AH66" s="102"/>
      <c r="AI66" s="101"/>
      <c r="AJ66" s="101"/>
      <c r="AK66" s="102"/>
      <c r="AL66" s="101"/>
      <c r="AM66" s="101"/>
      <c r="AN66" s="102"/>
      <c r="AO66" s="101"/>
      <c r="AP66" s="101"/>
      <c r="AQ66" s="103"/>
    </row>
    <row r="67" spans="2:43" x14ac:dyDescent="0.35">
      <c r="B67" s="100" t="str" cm="1">
        <f t="array" aca="1" ref="B67" ca="1">_xlfn.TEXTAFTER(CELL("filename",A65),"]")</f>
        <v>10_TIDP</v>
      </c>
      <c r="C67" s="90" t="str" cm="1">
        <f t="array" ref="C67">tbL_Input_Project[Project Code]</f>
        <v>ABC1234</v>
      </c>
      <c r="D67" s="90" t="str">
        <f>INDEX(tbL_Input_Originator[],
MATCH("10_TIDP",tbL_Input_Originator[Worksheet]),
MATCH("Originator Code",tbL_Input_Originator[#Headers])
)</f>
        <v>TBC</v>
      </c>
      <c r="E67" s="87"/>
      <c r="F67" s="87"/>
      <c r="G67" s="87"/>
      <c r="H67" s="87"/>
      <c r="I67" s="87"/>
      <c r="J67" s="87"/>
      <c r="K67" s="94"/>
      <c r="L67" s="90" t="str">
        <f t="shared" si="1"/>
        <v/>
      </c>
      <c r="M67" s="90" t="str">
        <f t="shared" ref="M67:M98" si="3">IF(OR(ISBLANK(C67),ISBLANK(D67),ISBLANK(E67),ISBLANK(F67),ISBLANK(G67),ISBLANK(H67),ISBLANK(I67),ISBLANK(J67),ISBLANK(K67)),"",CONCATENATE(C67,"-",D67,"-",E67,"-",F67,"-",G67,"-",H67,"-",I67,"-",J67,""))</f>
        <v/>
      </c>
      <c r="N67" s="100" t="str" cm="1">
        <f t="array" ref="N67">IFERROR(_xlfn.TEXTJOIN("
",TRUE,_xlfn.XLOOKUP(_xlfn.TEXTSPLIT(K67,"
"),
tbl_Lookup_DEIR[ID (DEIR Lookup)],
tbl_Lookup_DEIR[Name (DEIR Lookup)],
"")),"")</f>
        <v/>
      </c>
      <c r="O67" s="100" t="str" cm="1">
        <f t="array" ref="O67">IFERROR(_xlfn.TEXTJOIN("
",TRUE,_xlfn.XLOOKUP(_xlfn.TEXTSPLIT(K67,"
"),
tbl_Lookup_DEIR[ID (DEIR Lookup)],
tbl_Lookup_DEIR[Uniclass PM Level 3 Classification (DEIR Lookup)],
"")),"")</f>
        <v/>
      </c>
      <c r="P67" s="78"/>
      <c r="Q67" s="101"/>
      <c r="R67" s="101"/>
      <c r="S67" s="102"/>
      <c r="T67" s="101"/>
      <c r="U67" s="101"/>
      <c r="V67" s="102"/>
      <c r="W67" s="101"/>
      <c r="X67" s="101"/>
      <c r="Y67" s="102"/>
      <c r="Z67" s="101"/>
      <c r="AA67" s="101"/>
      <c r="AB67" s="102"/>
      <c r="AC67" s="101"/>
      <c r="AD67" s="101"/>
      <c r="AE67" s="102"/>
      <c r="AF67" s="101"/>
      <c r="AG67" s="101"/>
      <c r="AH67" s="102"/>
      <c r="AI67" s="101"/>
      <c r="AJ67" s="101"/>
      <c r="AK67" s="102"/>
      <c r="AL67" s="101"/>
      <c r="AM67" s="101"/>
      <c r="AN67" s="102"/>
      <c r="AO67" s="101"/>
      <c r="AP67" s="101"/>
      <c r="AQ67" s="103"/>
    </row>
    <row r="68" spans="2:43" x14ac:dyDescent="0.35">
      <c r="B68" s="100" t="str" cm="1">
        <f t="array" aca="1" ref="B68" ca="1">_xlfn.TEXTAFTER(CELL("filename",A66),"]")</f>
        <v>10_TIDP</v>
      </c>
      <c r="C68" s="90" t="str" cm="1">
        <f t="array" ref="C68">tbL_Input_Project[Project Code]</f>
        <v>ABC1234</v>
      </c>
      <c r="D68" s="90" t="str">
        <f>INDEX(tbL_Input_Originator[],
MATCH("10_TIDP",tbL_Input_Originator[Worksheet]),
MATCH("Originator Code",tbL_Input_Originator[#Headers])
)</f>
        <v>TBC</v>
      </c>
      <c r="E68" s="87"/>
      <c r="F68" s="87"/>
      <c r="G68" s="87"/>
      <c r="H68" s="87"/>
      <c r="I68" s="87"/>
      <c r="J68" s="87"/>
      <c r="K68" s="94"/>
      <c r="L68" s="90" t="str">
        <f t="shared" ref="L68:L131" si="4">IF(OR(ISBLANK(C68),ISBLANK(D68),ISBLANK(E68),ISBLANK(F68),ISBLANK(G68),ISBLANK(H68),ISBLANK(I68)),"",CONCATENATE(C68,"-",D68,"-",E68,"-",F68,"-",G68,"-",H68,"-",I68))</f>
        <v/>
      </c>
      <c r="M68" s="90" t="str">
        <f t="shared" si="3"/>
        <v/>
      </c>
      <c r="N68" s="100" t="str" cm="1">
        <f t="array" ref="N68">IFERROR(_xlfn.TEXTJOIN("
",TRUE,_xlfn.XLOOKUP(_xlfn.TEXTSPLIT(K68,"
"),
tbl_Lookup_DEIR[ID (DEIR Lookup)],
tbl_Lookup_DEIR[Name (DEIR Lookup)],
"")),"")</f>
        <v/>
      </c>
      <c r="O68" s="100" t="str" cm="1">
        <f t="array" ref="O68">IFERROR(_xlfn.TEXTJOIN("
",TRUE,_xlfn.XLOOKUP(_xlfn.TEXTSPLIT(K68,"
"),
tbl_Lookup_DEIR[ID (DEIR Lookup)],
tbl_Lookup_DEIR[Uniclass PM Level 3 Classification (DEIR Lookup)],
"")),"")</f>
        <v/>
      </c>
      <c r="P68" s="78"/>
      <c r="Q68" s="101"/>
      <c r="R68" s="101"/>
      <c r="S68" s="102"/>
      <c r="T68" s="101"/>
      <c r="U68" s="101"/>
      <c r="V68" s="102"/>
      <c r="W68" s="101"/>
      <c r="X68" s="101"/>
      <c r="Y68" s="102"/>
      <c r="Z68" s="101"/>
      <c r="AA68" s="101"/>
      <c r="AB68" s="102"/>
      <c r="AC68" s="101"/>
      <c r="AD68" s="101"/>
      <c r="AE68" s="102"/>
      <c r="AF68" s="101"/>
      <c r="AG68" s="101"/>
      <c r="AH68" s="102"/>
      <c r="AI68" s="101"/>
      <c r="AJ68" s="101"/>
      <c r="AK68" s="102"/>
      <c r="AL68" s="101"/>
      <c r="AM68" s="101"/>
      <c r="AN68" s="102"/>
      <c r="AO68" s="101"/>
      <c r="AP68" s="101"/>
      <c r="AQ68" s="103"/>
    </row>
    <row r="69" spans="2:43" x14ac:dyDescent="0.35">
      <c r="B69" s="100" t="str" cm="1">
        <f t="array" aca="1" ref="B69" ca="1">_xlfn.TEXTAFTER(CELL("filename",A67),"]")</f>
        <v>10_TIDP</v>
      </c>
      <c r="C69" s="90" t="str" cm="1">
        <f t="array" ref="C69">tbL_Input_Project[Project Code]</f>
        <v>ABC1234</v>
      </c>
      <c r="D69" s="90" t="str">
        <f>INDEX(tbL_Input_Originator[],
MATCH("10_TIDP",tbL_Input_Originator[Worksheet]),
MATCH("Originator Code",tbL_Input_Originator[#Headers])
)</f>
        <v>TBC</v>
      </c>
      <c r="E69" s="87"/>
      <c r="F69" s="87"/>
      <c r="G69" s="87"/>
      <c r="H69" s="87"/>
      <c r="I69" s="87"/>
      <c r="J69" s="87"/>
      <c r="K69" s="94"/>
      <c r="L69" s="90" t="str">
        <f t="shared" si="4"/>
        <v/>
      </c>
      <c r="M69" s="90" t="str">
        <f t="shared" si="3"/>
        <v/>
      </c>
      <c r="N69" s="100" t="str" cm="1">
        <f t="array" ref="N69">IFERROR(_xlfn.TEXTJOIN("
",TRUE,_xlfn.XLOOKUP(_xlfn.TEXTSPLIT(K69,"
"),
tbl_Lookup_DEIR[ID (DEIR Lookup)],
tbl_Lookup_DEIR[Name (DEIR Lookup)],
"")),"")</f>
        <v/>
      </c>
      <c r="O69" s="100" t="str" cm="1">
        <f t="array" ref="O69">IFERROR(_xlfn.TEXTJOIN("
",TRUE,_xlfn.XLOOKUP(_xlfn.TEXTSPLIT(K69,"
"),
tbl_Lookup_DEIR[ID (DEIR Lookup)],
tbl_Lookup_DEIR[Uniclass PM Level 3 Classification (DEIR Lookup)],
"")),"")</f>
        <v/>
      </c>
      <c r="P69" s="78"/>
      <c r="Q69" s="101"/>
      <c r="R69" s="101"/>
      <c r="S69" s="102"/>
      <c r="T69" s="101"/>
      <c r="U69" s="101"/>
      <c r="V69" s="102"/>
      <c r="W69" s="101"/>
      <c r="X69" s="101"/>
      <c r="Y69" s="102"/>
      <c r="Z69" s="101"/>
      <c r="AA69" s="101"/>
      <c r="AB69" s="102"/>
      <c r="AC69" s="101"/>
      <c r="AD69" s="101"/>
      <c r="AE69" s="102"/>
      <c r="AF69" s="101"/>
      <c r="AG69" s="101"/>
      <c r="AH69" s="102"/>
      <c r="AI69" s="101"/>
      <c r="AJ69" s="101"/>
      <c r="AK69" s="102"/>
      <c r="AL69" s="101"/>
      <c r="AM69" s="101"/>
      <c r="AN69" s="102"/>
      <c r="AO69" s="101"/>
      <c r="AP69" s="101"/>
      <c r="AQ69" s="103"/>
    </row>
    <row r="70" spans="2:43" x14ac:dyDescent="0.35">
      <c r="B70" s="100" t="str" cm="1">
        <f t="array" aca="1" ref="B70" ca="1">_xlfn.TEXTAFTER(CELL("filename",A68),"]")</f>
        <v>10_TIDP</v>
      </c>
      <c r="C70" s="90" t="str" cm="1">
        <f t="array" ref="C70">tbL_Input_Project[Project Code]</f>
        <v>ABC1234</v>
      </c>
      <c r="D70" s="90" t="str">
        <f>INDEX(tbL_Input_Originator[],
MATCH("10_TIDP",tbL_Input_Originator[Worksheet]),
MATCH("Originator Code",tbL_Input_Originator[#Headers])
)</f>
        <v>TBC</v>
      </c>
      <c r="E70" s="87"/>
      <c r="F70" s="87"/>
      <c r="G70" s="87"/>
      <c r="H70" s="87"/>
      <c r="I70" s="87"/>
      <c r="J70" s="87"/>
      <c r="K70" s="94"/>
      <c r="L70" s="90" t="str">
        <f t="shared" si="4"/>
        <v/>
      </c>
      <c r="M70" s="90" t="str">
        <f t="shared" si="3"/>
        <v/>
      </c>
      <c r="N70" s="100" t="str" cm="1">
        <f t="array" ref="N70">IFERROR(_xlfn.TEXTJOIN("
",TRUE,_xlfn.XLOOKUP(_xlfn.TEXTSPLIT(K70,"
"),
tbl_Lookup_DEIR[ID (DEIR Lookup)],
tbl_Lookup_DEIR[Name (DEIR Lookup)],
"")),"")</f>
        <v/>
      </c>
      <c r="O70" s="100" t="str" cm="1">
        <f t="array" ref="O70">IFERROR(_xlfn.TEXTJOIN("
",TRUE,_xlfn.XLOOKUP(_xlfn.TEXTSPLIT(K70,"
"),
tbl_Lookup_DEIR[ID (DEIR Lookup)],
tbl_Lookup_DEIR[Uniclass PM Level 3 Classification (DEIR Lookup)],
"")),"")</f>
        <v/>
      </c>
      <c r="P70" s="78"/>
      <c r="Q70" s="101"/>
      <c r="R70" s="101"/>
      <c r="S70" s="102"/>
      <c r="T70" s="101"/>
      <c r="U70" s="101"/>
      <c r="V70" s="102"/>
      <c r="W70" s="101"/>
      <c r="X70" s="101"/>
      <c r="Y70" s="102"/>
      <c r="Z70" s="101"/>
      <c r="AA70" s="101"/>
      <c r="AB70" s="102"/>
      <c r="AC70" s="101"/>
      <c r="AD70" s="101"/>
      <c r="AE70" s="102"/>
      <c r="AF70" s="101"/>
      <c r="AG70" s="101"/>
      <c r="AH70" s="102"/>
      <c r="AI70" s="101"/>
      <c r="AJ70" s="101"/>
      <c r="AK70" s="102"/>
      <c r="AL70" s="101"/>
      <c r="AM70" s="101"/>
      <c r="AN70" s="102"/>
      <c r="AO70" s="101"/>
      <c r="AP70" s="101"/>
      <c r="AQ70" s="103"/>
    </row>
    <row r="71" spans="2:43" x14ac:dyDescent="0.35">
      <c r="B71" s="100" t="str" cm="1">
        <f t="array" aca="1" ref="B71" ca="1">_xlfn.TEXTAFTER(CELL("filename",A69),"]")</f>
        <v>10_TIDP</v>
      </c>
      <c r="C71" s="90" t="str" cm="1">
        <f t="array" ref="C71">tbL_Input_Project[Project Code]</f>
        <v>ABC1234</v>
      </c>
      <c r="D71" s="90" t="str">
        <f>INDEX(tbL_Input_Originator[],
MATCH("10_TIDP",tbL_Input_Originator[Worksheet]),
MATCH("Originator Code",tbL_Input_Originator[#Headers])
)</f>
        <v>TBC</v>
      </c>
      <c r="E71" s="87"/>
      <c r="F71" s="87"/>
      <c r="G71" s="87"/>
      <c r="H71" s="87"/>
      <c r="I71" s="87"/>
      <c r="J71" s="87"/>
      <c r="K71" s="94"/>
      <c r="L71" s="90" t="str">
        <f t="shared" si="4"/>
        <v/>
      </c>
      <c r="M71" s="90" t="str">
        <f t="shared" si="3"/>
        <v/>
      </c>
      <c r="N71" s="100" t="str" cm="1">
        <f t="array" ref="N71">IFERROR(_xlfn.TEXTJOIN("
",TRUE,_xlfn.XLOOKUP(_xlfn.TEXTSPLIT(K71,"
"),
tbl_Lookup_DEIR[ID (DEIR Lookup)],
tbl_Lookup_DEIR[Name (DEIR Lookup)],
"")),"")</f>
        <v/>
      </c>
      <c r="O71" s="100" t="str" cm="1">
        <f t="array" ref="O71">IFERROR(_xlfn.TEXTJOIN("
",TRUE,_xlfn.XLOOKUP(_xlfn.TEXTSPLIT(K71,"
"),
tbl_Lookup_DEIR[ID (DEIR Lookup)],
tbl_Lookup_DEIR[Uniclass PM Level 3 Classification (DEIR Lookup)],
"")),"")</f>
        <v/>
      </c>
      <c r="P71" s="78"/>
      <c r="Q71" s="101"/>
      <c r="R71" s="101"/>
      <c r="S71" s="102"/>
      <c r="T71" s="101"/>
      <c r="U71" s="101"/>
      <c r="V71" s="102"/>
      <c r="W71" s="101"/>
      <c r="X71" s="101"/>
      <c r="Y71" s="102"/>
      <c r="Z71" s="101"/>
      <c r="AA71" s="101"/>
      <c r="AB71" s="102"/>
      <c r="AC71" s="101"/>
      <c r="AD71" s="101"/>
      <c r="AE71" s="102"/>
      <c r="AF71" s="101"/>
      <c r="AG71" s="101"/>
      <c r="AH71" s="102"/>
      <c r="AI71" s="101"/>
      <c r="AJ71" s="101"/>
      <c r="AK71" s="102"/>
      <c r="AL71" s="101"/>
      <c r="AM71" s="101"/>
      <c r="AN71" s="102"/>
      <c r="AO71" s="101"/>
      <c r="AP71" s="101"/>
      <c r="AQ71" s="103"/>
    </row>
    <row r="72" spans="2:43" x14ac:dyDescent="0.35">
      <c r="B72" s="100" t="str" cm="1">
        <f t="array" aca="1" ref="B72" ca="1">_xlfn.TEXTAFTER(CELL("filename",A70),"]")</f>
        <v>10_TIDP</v>
      </c>
      <c r="C72" s="90" t="str" cm="1">
        <f t="array" ref="C72">tbL_Input_Project[Project Code]</f>
        <v>ABC1234</v>
      </c>
      <c r="D72" s="90" t="str">
        <f>INDEX(tbL_Input_Originator[],
MATCH("10_TIDP",tbL_Input_Originator[Worksheet]),
MATCH("Originator Code",tbL_Input_Originator[#Headers])
)</f>
        <v>TBC</v>
      </c>
      <c r="E72" s="87"/>
      <c r="F72" s="87"/>
      <c r="G72" s="87"/>
      <c r="H72" s="87"/>
      <c r="I72" s="87"/>
      <c r="J72" s="87"/>
      <c r="K72" s="94"/>
      <c r="L72" s="90" t="str">
        <f t="shared" si="4"/>
        <v/>
      </c>
      <c r="M72" s="90" t="str">
        <f t="shared" si="3"/>
        <v/>
      </c>
      <c r="N72" s="100" t="str" cm="1">
        <f t="array" ref="N72">IFERROR(_xlfn.TEXTJOIN("
",TRUE,_xlfn.XLOOKUP(_xlfn.TEXTSPLIT(K72,"
"),
tbl_Lookup_DEIR[ID (DEIR Lookup)],
tbl_Lookup_DEIR[Name (DEIR Lookup)],
"")),"")</f>
        <v/>
      </c>
      <c r="O72" s="100" t="str" cm="1">
        <f t="array" ref="O72">IFERROR(_xlfn.TEXTJOIN("
",TRUE,_xlfn.XLOOKUP(_xlfn.TEXTSPLIT(K72,"
"),
tbl_Lookup_DEIR[ID (DEIR Lookup)],
tbl_Lookup_DEIR[Uniclass PM Level 3 Classification (DEIR Lookup)],
"")),"")</f>
        <v/>
      </c>
      <c r="P72" s="78"/>
      <c r="Q72" s="101"/>
      <c r="R72" s="101"/>
      <c r="S72" s="102"/>
      <c r="T72" s="101"/>
      <c r="U72" s="101"/>
      <c r="V72" s="102"/>
      <c r="W72" s="101"/>
      <c r="X72" s="101"/>
      <c r="Y72" s="102"/>
      <c r="Z72" s="101"/>
      <c r="AA72" s="101"/>
      <c r="AB72" s="102"/>
      <c r="AC72" s="101"/>
      <c r="AD72" s="101"/>
      <c r="AE72" s="102"/>
      <c r="AF72" s="101"/>
      <c r="AG72" s="101"/>
      <c r="AH72" s="102"/>
      <c r="AI72" s="101"/>
      <c r="AJ72" s="101"/>
      <c r="AK72" s="102"/>
      <c r="AL72" s="101"/>
      <c r="AM72" s="101"/>
      <c r="AN72" s="102"/>
      <c r="AO72" s="101"/>
      <c r="AP72" s="101"/>
      <c r="AQ72" s="103"/>
    </row>
    <row r="73" spans="2:43" x14ac:dyDescent="0.35">
      <c r="B73" s="100" t="str" cm="1">
        <f t="array" aca="1" ref="B73" ca="1">_xlfn.TEXTAFTER(CELL("filename",A71),"]")</f>
        <v>10_TIDP</v>
      </c>
      <c r="C73" s="90" t="str" cm="1">
        <f t="array" ref="C73">tbL_Input_Project[Project Code]</f>
        <v>ABC1234</v>
      </c>
      <c r="D73" s="90" t="str">
        <f>INDEX(tbL_Input_Originator[],
MATCH("10_TIDP",tbL_Input_Originator[Worksheet]),
MATCH("Originator Code",tbL_Input_Originator[#Headers])
)</f>
        <v>TBC</v>
      </c>
      <c r="E73" s="87"/>
      <c r="F73" s="87"/>
      <c r="G73" s="87"/>
      <c r="H73" s="87"/>
      <c r="I73" s="87"/>
      <c r="J73" s="87"/>
      <c r="K73" s="94"/>
      <c r="L73" s="90" t="str">
        <f t="shared" si="4"/>
        <v/>
      </c>
      <c r="M73" s="90" t="str">
        <f t="shared" si="3"/>
        <v/>
      </c>
      <c r="N73" s="100" t="str" cm="1">
        <f t="array" ref="N73">IFERROR(_xlfn.TEXTJOIN("
",TRUE,_xlfn.XLOOKUP(_xlfn.TEXTSPLIT(K73,"
"),
tbl_Lookup_DEIR[ID (DEIR Lookup)],
tbl_Lookup_DEIR[Name (DEIR Lookup)],
"")),"")</f>
        <v/>
      </c>
      <c r="O73" s="100" t="str" cm="1">
        <f t="array" ref="O73">IFERROR(_xlfn.TEXTJOIN("
",TRUE,_xlfn.XLOOKUP(_xlfn.TEXTSPLIT(K73,"
"),
tbl_Lookup_DEIR[ID (DEIR Lookup)],
tbl_Lookup_DEIR[Uniclass PM Level 3 Classification (DEIR Lookup)],
"")),"")</f>
        <v/>
      </c>
      <c r="P73" s="78"/>
      <c r="Q73" s="101"/>
      <c r="R73" s="101"/>
      <c r="S73" s="102"/>
      <c r="T73" s="101"/>
      <c r="U73" s="101"/>
      <c r="V73" s="102"/>
      <c r="W73" s="101"/>
      <c r="X73" s="101"/>
      <c r="Y73" s="102"/>
      <c r="Z73" s="101"/>
      <c r="AA73" s="101"/>
      <c r="AB73" s="102"/>
      <c r="AC73" s="101"/>
      <c r="AD73" s="101"/>
      <c r="AE73" s="102"/>
      <c r="AF73" s="101"/>
      <c r="AG73" s="101"/>
      <c r="AH73" s="102"/>
      <c r="AI73" s="101"/>
      <c r="AJ73" s="101"/>
      <c r="AK73" s="102"/>
      <c r="AL73" s="101"/>
      <c r="AM73" s="101"/>
      <c r="AN73" s="102"/>
      <c r="AO73" s="101"/>
      <c r="AP73" s="101"/>
      <c r="AQ73" s="103"/>
    </row>
    <row r="74" spans="2:43" x14ac:dyDescent="0.35">
      <c r="B74" s="100" t="str" cm="1">
        <f t="array" aca="1" ref="B74" ca="1">_xlfn.TEXTAFTER(CELL("filename",A72),"]")</f>
        <v>10_TIDP</v>
      </c>
      <c r="C74" s="90" t="str" cm="1">
        <f t="array" ref="C74">tbL_Input_Project[Project Code]</f>
        <v>ABC1234</v>
      </c>
      <c r="D74" s="90" t="str">
        <f>INDEX(tbL_Input_Originator[],
MATCH("10_TIDP",tbL_Input_Originator[Worksheet]),
MATCH("Originator Code",tbL_Input_Originator[#Headers])
)</f>
        <v>TBC</v>
      </c>
      <c r="E74" s="87"/>
      <c r="F74" s="87"/>
      <c r="G74" s="87"/>
      <c r="H74" s="87"/>
      <c r="I74" s="87"/>
      <c r="J74" s="87"/>
      <c r="K74" s="94"/>
      <c r="L74" s="90" t="str">
        <f t="shared" si="4"/>
        <v/>
      </c>
      <c r="M74" s="90" t="str">
        <f t="shared" si="3"/>
        <v/>
      </c>
      <c r="N74" s="100" t="str" cm="1">
        <f t="array" ref="N74">IFERROR(_xlfn.TEXTJOIN("
",TRUE,_xlfn.XLOOKUP(_xlfn.TEXTSPLIT(K74,"
"),
tbl_Lookup_DEIR[ID (DEIR Lookup)],
tbl_Lookup_DEIR[Name (DEIR Lookup)],
"")),"")</f>
        <v/>
      </c>
      <c r="O74" s="100" t="str" cm="1">
        <f t="array" ref="O74">IFERROR(_xlfn.TEXTJOIN("
",TRUE,_xlfn.XLOOKUP(_xlfn.TEXTSPLIT(K74,"
"),
tbl_Lookup_DEIR[ID (DEIR Lookup)],
tbl_Lookup_DEIR[Uniclass PM Level 3 Classification (DEIR Lookup)],
"")),"")</f>
        <v/>
      </c>
      <c r="P74" s="78"/>
      <c r="Q74" s="101"/>
      <c r="R74" s="101"/>
      <c r="S74" s="102"/>
      <c r="T74" s="101"/>
      <c r="U74" s="101"/>
      <c r="V74" s="102"/>
      <c r="W74" s="101"/>
      <c r="X74" s="101"/>
      <c r="Y74" s="102"/>
      <c r="Z74" s="101"/>
      <c r="AA74" s="101"/>
      <c r="AB74" s="102"/>
      <c r="AC74" s="101"/>
      <c r="AD74" s="101"/>
      <c r="AE74" s="102"/>
      <c r="AF74" s="101"/>
      <c r="AG74" s="101"/>
      <c r="AH74" s="102"/>
      <c r="AI74" s="101"/>
      <c r="AJ74" s="101"/>
      <c r="AK74" s="102"/>
      <c r="AL74" s="101"/>
      <c r="AM74" s="101"/>
      <c r="AN74" s="102"/>
      <c r="AO74" s="101"/>
      <c r="AP74" s="101"/>
      <c r="AQ74" s="103"/>
    </row>
    <row r="75" spans="2:43" x14ac:dyDescent="0.35">
      <c r="B75" s="100" t="str" cm="1">
        <f t="array" aca="1" ref="B75" ca="1">_xlfn.TEXTAFTER(CELL("filename",A73),"]")</f>
        <v>10_TIDP</v>
      </c>
      <c r="C75" s="90" t="str" cm="1">
        <f t="array" ref="C75">tbL_Input_Project[Project Code]</f>
        <v>ABC1234</v>
      </c>
      <c r="D75" s="90" t="str">
        <f>INDEX(tbL_Input_Originator[],
MATCH("10_TIDP",tbL_Input_Originator[Worksheet]),
MATCH("Originator Code",tbL_Input_Originator[#Headers])
)</f>
        <v>TBC</v>
      </c>
      <c r="E75" s="87"/>
      <c r="F75" s="87"/>
      <c r="G75" s="87"/>
      <c r="H75" s="87"/>
      <c r="I75" s="87"/>
      <c r="J75" s="87"/>
      <c r="K75" s="94"/>
      <c r="L75" s="90" t="str">
        <f t="shared" si="4"/>
        <v/>
      </c>
      <c r="M75" s="90" t="str">
        <f t="shared" si="3"/>
        <v/>
      </c>
      <c r="N75" s="100" t="str" cm="1">
        <f t="array" ref="N75">IFERROR(_xlfn.TEXTJOIN("
",TRUE,_xlfn.XLOOKUP(_xlfn.TEXTSPLIT(K75,"
"),
tbl_Lookup_DEIR[ID (DEIR Lookup)],
tbl_Lookup_DEIR[Name (DEIR Lookup)],
"")),"")</f>
        <v/>
      </c>
      <c r="O75" s="100" t="str" cm="1">
        <f t="array" ref="O75">IFERROR(_xlfn.TEXTJOIN("
",TRUE,_xlfn.XLOOKUP(_xlfn.TEXTSPLIT(K75,"
"),
tbl_Lookup_DEIR[ID (DEIR Lookup)],
tbl_Lookup_DEIR[Uniclass PM Level 3 Classification (DEIR Lookup)],
"")),"")</f>
        <v/>
      </c>
      <c r="P75" s="78"/>
      <c r="Q75" s="101"/>
      <c r="R75" s="101"/>
      <c r="S75" s="102"/>
      <c r="T75" s="101"/>
      <c r="U75" s="101"/>
      <c r="V75" s="102"/>
      <c r="W75" s="101"/>
      <c r="X75" s="101"/>
      <c r="Y75" s="102"/>
      <c r="Z75" s="101"/>
      <c r="AA75" s="101"/>
      <c r="AB75" s="102"/>
      <c r="AC75" s="101"/>
      <c r="AD75" s="101"/>
      <c r="AE75" s="102"/>
      <c r="AF75" s="101"/>
      <c r="AG75" s="101"/>
      <c r="AH75" s="102"/>
      <c r="AI75" s="101"/>
      <c r="AJ75" s="101"/>
      <c r="AK75" s="102"/>
      <c r="AL75" s="101"/>
      <c r="AM75" s="101"/>
      <c r="AN75" s="102"/>
      <c r="AO75" s="101"/>
      <c r="AP75" s="101"/>
      <c r="AQ75" s="103"/>
    </row>
    <row r="76" spans="2:43" x14ac:dyDescent="0.35">
      <c r="B76" s="100" t="str" cm="1">
        <f t="array" aca="1" ref="B76" ca="1">_xlfn.TEXTAFTER(CELL("filename",A74),"]")</f>
        <v>10_TIDP</v>
      </c>
      <c r="C76" s="90" t="str" cm="1">
        <f t="array" ref="C76">tbL_Input_Project[Project Code]</f>
        <v>ABC1234</v>
      </c>
      <c r="D76" s="90" t="str">
        <f>INDEX(tbL_Input_Originator[],
MATCH("10_TIDP",tbL_Input_Originator[Worksheet]),
MATCH("Originator Code",tbL_Input_Originator[#Headers])
)</f>
        <v>TBC</v>
      </c>
      <c r="E76" s="87"/>
      <c r="F76" s="87"/>
      <c r="G76" s="87"/>
      <c r="H76" s="87"/>
      <c r="I76" s="87"/>
      <c r="J76" s="87"/>
      <c r="K76" s="94"/>
      <c r="L76" s="90" t="str">
        <f t="shared" si="4"/>
        <v/>
      </c>
      <c r="M76" s="90" t="str">
        <f t="shared" si="3"/>
        <v/>
      </c>
      <c r="N76" s="100" t="str" cm="1">
        <f t="array" ref="N76">IFERROR(_xlfn.TEXTJOIN("
",TRUE,_xlfn.XLOOKUP(_xlfn.TEXTSPLIT(K76,"
"),
tbl_Lookup_DEIR[ID (DEIR Lookup)],
tbl_Lookup_DEIR[Name (DEIR Lookup)],
"")),"")</f>
        <v/>
      </c>
      <c r="O76" s="100" t="str" cm="1">
        <f t="array" ref="O76">IFERROR(_xlfn.TEXTJOIN("
",TRUE,_xlfn.XLOOKUP(_xlfn.TEXTSPLIT(K76,"
"),
tbl_Lookup_DEIR[ID (DEIR Lookup)],
tbl_Lookup_DEIR[Uniclass PM Level 3 Classification (DEIR Lookup)],
"")),"")</f>
        <v/>
      </c>
      <c r="P76" s="78"/>
      <c r="Q76" s="101"/>
      <c r="R76" s="101"/>
      <c r="S76" s="102"/>
      <c r="T76" s="101"/>
      <c r="U76" s="101"/>
      <c r="V76" s="102"/>
      <c r="W76" s="101"/>
      <c r="X76" s="101"/>
      <c r="Y76" s="102"/>
      <c r="Z76" s="101"/>
      <c r="AA76" s="101"/>
      <c r="AB76" s="102"/>
      <c r="AC76" s="101"/>
      <c r="AD76" s="101"/>
      <c r="AE76" s="102"/>
      <c r="AF76" s="101"/>
      <c r="AG76" s="101"/>
      <c r="AH76" s="102"/>
      <c r="AI76" s="101"/>
      <c r="AJ76" s="101"/>
      <c r="AK76" s="102"/>
      <c r="AL76" s="101"/>
      <c r="AM76" s="101"/>
      <c r="AN76" s="102"/>
      <c r="AO76" s="101"/>
      <c r="AP76" s="101"/>
      <c r="AQ76" s="103"/>
    </row>
    <row r="77" spans="2:43" x14ac:dyDescent="0.35">
      <c r="B77" s="100" t="str" cm="1">
        <f t="array" aca="1" ref="B77" ca="1">_xlfn.TEXTAFTER(CELL("filename",A75),"]")</f>
        <v>10_TIDP</v>
      </c>
      <c r="C77" s="90" t="str" cm="1">
        <f t="array" ref="C77">tbL_Input_Project[Project Code]</f>
        <v>ABC1234</v>
      </c>
      <c r="D77" s="90" t="str">
        <f>INDEX(tbL_Input_Originator[],
MATCH("10_TIDP",tbL_Input_Originator[Worksheet]),
MATCH("Originator Code",tbL_Input_Originator[#Headers])
)</f>
        <v>TBC</v>
      </c>
      <c r="E77" s="87"/>
      <c r="F77" s="87"/>
      <c r="G77" s="87"/>
      <c r="H77" s="87"/>
      <c r="I77" s="87"/>
      <c r="J77" s="87"/>
      <c r="K77" s="94"/>
      <c r="L77" s="90" t="str">
        <f t="shared" si="4"/>
        <v/>
      </c>
      <c r="M77" s="90" t="str">
        <f t="shared" si="3"/>
        <v/>
      </c>
      <c r="N77" s="100" t="str" cm="1">
        <f t="array" ref="N77">IFERROR(_xlfn.TEXTJOIN("
",TRUE,_xlfn.XLOOKUP(_xlfn.TEXTSPLIT(K77,"
"),
tbl_Lookup_DEIR[ID (DEIR Lookup)],
tbl_Lookup_DEIR[Name (DEIR Lookup)],
"")),"")</f>
        <v/>
      </c>
      <c r="O77" s="100" t="str" cm="1">
        <f t="array" ref="O77">IFERROR(_xlfn.TEXTJOIN("
",TRUE,_xlfn.XLOOKUP(_xlfn.TEXTSPLIT(K77,"
"),
tbl_Lookup_DEIR[ID (DEIR Lookup)],
tbl_Lookup_DEIR[Uniclass PM Level 3 Classification (DEIR Lookup)],
"")),"")</f>
        <v/>
      </c>
      <c r="P77" s="78"/>
      <c r="Q77" s="101"/>
      <c r="R77" s="101"/>
      <c r="S77" s="102"/>
      <c r="T77" s="101"/>
      <c r="U77" s="101"/>
      <c r="V77" s="102"/>
      <c r="W77" s="101"/>
      <c r="X77" s="101"/>
      <c r="Y77" s="102"/>
      <c r="Z77" s="101"/>
      <c r="AA77" s="101"/>
      <c r="AB77" s="102"/>
      <c r="AC77" s="101"/>
      <c r="AD77" s="101"/>
      <c r="AE77" s="102"/>
      <c r="AF77" s="101"/>
      <c r="AG77" s="101"/>
      <c r="AH77" s="102"/>
      <c r="AI77" s="101"/>
      <c r="AJ77" s="101"/>
      <c r="AK77" s="102"/>
      <c r="AL77" s="101"/>
      <c r="AM77" s="101"/>
      <c r="AN77" s="102"/>
      <c r="AO77" s="101"/>
      <c r="AP77" s="101"/>
      <c r="AQ77" s="103"/>
    </row>
    <row r="78" spans="2:43" x14ac:dyDescent="0.35">
      <c r="B78" s="100" t="str" cm="1">
        <f t="array" aca="1" ref="B78" ca="1">_xlfn.TEXTAFTER(CELL("filename",A76),"]")</f>
        <v>10_TIDP</v>
      </c>
      <c r="C78" s="90" t="str" cm="1">
        <f t="array" ref="C78">tbL_Input_Project[Project Code]</f>
        <v>ABC1234</v>
      </c>
      <c r="D78" s="90" t="str">
        <f>INDEX(tbL_Input_Originator[],
MATCH("10_TIDP",tbL_Input_Originator[Worksheet]),
MATCH("Originator Code",tbL_Input_Originator[#Headers])
)</f>
        <v>TBC</v>
      </c>
      <c r="E78" s="87"/>
      <c r="F78" s="87"/>
      <c r="G78" s="87"/>
      <c r="H78" s="87"/>
      <c r="I78" s="87"/>
      <c r="J78" s="87"/>
      <c r="K78" s="94"/>
      <c r="L78" s="90" t="str">
        <f t="shared" si="4"/>
        <v/>
      </c>
      <c r="M78" s="90" t="str">
        <f t="shared" si="3"/>
        <v/>
      </c>
      <c r="N78" s="100" t="str" cm="1">
        <f t="array" ref="N78">IFERROR(_xlfn.TEXTJOIN("
",TRUE,_xlfn.XLOOKUP(_xlfn.TEXTSPLIT(K78,"
"),
tbl_Lookup_DEIR[ID (DEIR Lookup)],
tbl_Lookup_DEIR[Name (DEIR Lookup)],
"")),"")</f>
        <v/>
      </c>
      <c r="O78" s="100" t="str" cm="1">
        <f t="array" ref="O78">IFERROR(_xlfn.TEXTJOIN("
",TRUE,_xlfn.XLOOKUP(_xlfn.TEXTSPLIT(K78,"
"),
tbl_Lookup_DEIR[ID (DEIR Lookup)],
tbl_Lookup_DEIR[Uniclass PM Level 3 Classification (DEIR Lookup)],
"")),"")</f>
        <v/>
      </c>
      <c r="P78" s="78"/>
      <c r="Q78" s="101"/>
      <c r="R78" s="101"/>
      <c r="S78" s="102"/>
      <c r="T78" s="101"/>
      <c r="U78" s="101"/>
      <c r="V78" s="102"/>
      <c r="W78" s="101"/>
      <c r="X78" s="101"/>
      <c r="Y78" s="102"/>
      <c r="Z78" s="101"/>
      <c r="AA78" s="101"/>
      <c r="AB78" s="102"/>
      <c r="AC78" s="101"/>
      <c r="AD78" s="101"/>
      <c r="AE78" s="102"/>
      <c r="AF78" s="101"/>
      <c r="AG78" s="101"/>
      <c r="AH78" s="102"/>
      <c r="AI78" s="101"/>
      <c r="AJ78" s="101"/>
      <c r="AK78" s="102"/>
      <c r="AL78" s="101"/>
      <c r="AM78" s="101"/>
      <c r="AN78" s="102"/>
      <c r="AO78" s="101"/>
      <c r="AP78" s="101"/>
      <c r="AQ78" s="103"/>
    </row>
    <row r="79" spans="2:43" x14ac:dyDescent="0.35">
      <c r="B79" s="100" t="str" cm="1">
        <f t="array" aca="1" ref="B79" ca="1">_xlfn.TEXTAFTER(CELL("filename",A77),"]")</f>
        <v>10_TIDP</v>
      </c>
      <c r="C79" s="90" t="str" cm="1">
        <f t="array" ref="C79">tbL_Input_Project[Project Code]</f>
        <v>ABC1234</v>
      </c>
      <c r="D79" s="90" t="str">
        <f>INDEX(tbL_Input_Originator[],
MATCH("10_TIDP",tbL_Input_Originator[Worksheet]),
MATCH("Originator Code",tbL_Input_Originator[#Headers])
)</f>
        <v>TBC</v>
      </c>
      <c r="E79" s="87"/>
      <c r="F79" s="87"/>
      <c r="G79" s="87"/>
      <c r="H79" s="87"/>
      <c r="I79" s="87"/>
      <c r="J79" s="87"/>
      <c r="K79" s="94"/>
      <c r="L79" s="90" t="str">
        <f t="shared" si="4"/>
        <v/>
      </c>
      <c r="M79" s="90" t="str">
        <f t="shared" si="3"/>
        <v/>
      </c>
      <c r="N79" s="100" t="str" cm="1">
        <f t="array" ref="N79">IFERROR(_xlfn.TEXTJOIN("
",TRUE,_xlfn.XLOOKUP(_xlfn.TEXTSPLIT(K79,"
"),
tbl_Lookup_DEIR[ID (DEIR Lookup)],
tbl_Lookup_DEIR[Name (DEIR Lookup)],
"")),"")</f>
        <v/>
      </c>
      <c r="O79" s="100" t="str" cm="1">
        <f t="array" ref="O79">IFERROR(_xlfn.TEXTJOIN("
",TRUE,_xlfn.XLOOKUP(_xlfn.TEXTSPLIT(K79,"
"),
tbl_Lookup_DEIR[ID (DEIR Lookup)],
tbl_Lookup_DEIR[Uniclass PM Level 3 Classification (DEIR Lookup)],
"")),"")</f>
        <v/>
      </c>
      <c r="P79" s="78"/>
      <c r="Q79" s="101"/>
      <c r="R79" s="101"/>
      <c r="S79" s="102"/>
      <c r="T79" s="101"/>
      <c r="U79" s="101"/>
      <c r="V79" s="102"/>
      <c r="W79" s="101"/>
      <c r="X79" s="101"/>
      <c r="Y79" s="102"/>
      <c r="Z79" s="101"/>
      <c r="AA79" s="101"/>
      <c r="AB79" s="102"/>
      <c r="AC79" s="101"/>
      <c r="AD79" s="101"/>
      <c r="AE79" s="102"/>
      <c r="AF79" s="101"/>
      <c r="AG79" s="101"/>
      <c r="AH79" s="102"/>
      <c r="AI79" s="101"/>
      <c r="AJ79" s="101"/>
      <c r="AK79" s="102"/>
      <c r="AL79" s="101"/>
      <c r="AM79" s="101"/>
      <c r="AN79" s="102"/>
      <c r="AO79" s="101"/>
      <c r="AP79" s="101"/>
      <c r="AQ79" s="103"/>
    </row>
    <row r="80" spans="2:43" x14ac:dyDescent="0.35">
      <c r="B80" s="100" t="str" cm="1">
        <f t="array" aca="1" ref="B80" ca="1">_xlfn.TEXTAFTER(CELL("filename",A78),"]")</f>
        <v>10_TIDP</v>
      </c>
      <c r="C80" s="90" t="str" cm="1">
        <f t="array" ref="C80">tbL_Input_Project[Project Code]</f>
        <v>ABC1234</v>
      </c>
      <c r="D80" s="90" t="str">
        <f>INDEX(tbL_Input_Originator[],
MATCH("10_TIDP",tbL_Input_Originator[Worksheet]),
MATCH("Originator Code",tbL_Input_Originator[#Headers])
)</f>
        <v>TBC</v>
      </c>
      <c r="E80" s="87"/>
      <c r="F80" s="87"/>
      <c r="G80" s="87"/>
      <c r="H80" s="87"/>
      <c r="I80" s="87"/>
      <c r="J80" s="87"/>
      <c r="K80" s="94"/>
      <c r="L80" s="90" t="str">
        <f t="shared" si="4"/>
        <v/>
      </c>
      <c r="M80" s="90" t="str">
        <f t="shared" si="3"/>
        <v/>
      </c>
      <c r="N80" s="100" t="str" cm="1">
        <f t="array" ref="N80">IFERROR(_xlfn.TEXTJOIN("
",TRUE,_xlfn.XLOOKUP(_xlfn.TEXTSPLIT(K80,"
"),
tbl_Lookup_DEIR[ID (DEIR Lookup)],
tbl_Lookup_DEIR[Name (DEIR Lookup)],
"")),"")</f>
        <v/>
      </c>
      <c r="O80" s="100" t="str" cm="1">
        <f t="array" ref="O80">IFERROR(_xlfn.TEXTJOIN("
",TRUE,_xlfn.XLOOKUP(_xlfn.TEXTSPLIT(K80,"
"),
tbl_Lookup_DEIR[ID (DEIR Lookup)],
tbl_Lookup_DEIR[Uniclass PM Level 3 Classification (DEIR Lookup)],
"")),"")</f>
        <v/>
      </c>
      <c r="P80" s="78"/>
      <c r="Q80" s="101"/>
      <c r="R80" s="101"/>
      <c r="S80" s="102"/>
      <c r="T80" s="101"/>
      <c r="U80" s="101"/>
      <c r="V80" s="102"/>
      <c r="W80" s="101"/>
      <c r="X80" s="101"/>
      <c r="Y80" s="102"/>
      <c r="Z80" s="101"/>
      <c r="AA80" s="101"/>
      <c r="AB80" s="102"/>
      <c r="AC80" s="101"/>
      <c r="AD80" s="101"/>
      <c r="AE80" s="102"/>
      <c r="AF80" s="101"/>
      <c r="AG80" s="101"/>
      <c r="AH80" s="102"/>
      <c r="AI80" s="101"/>
      <c r="AJ80" s="101"/>
      <c r="AK80" s="102"/>
      <c r="AL80" s="101"/>
      <c r="AM80" s="101"/>
      <c r="AN80" s="102"/>
      <c r="AO80" s="101"/>
      <c r="AP80" s="101"/>
      <c r="AQ80" s="103"/>
    </row>
    <row r="81" spans="2:43" x14ac:dyDescent="0.35">
      <c r="B81" s="100" t="str" cm="1">
        <f t="array" aca="1" ref="B81" ca="1">_xlfn.TEXTAFTER(CELL("filename",A79),"]")</f>
        <v>10_TIDP</v>
      </c>
      <c r="C81" s="90" t="str" cm="1">
        <f t="array" ref="C81">tbL_Input_Project[Project Code]</f>
        <v>ABC1234</v>
      </c>
      <c r="D81" s="90" t="str">
        <f>INDEX(tbL_Input_Originator[],
MATCH("10_TIDP",tbL_Input_Originator[Worksheet]),
MATCH("Originator Code",tbL_Input_Originator[#Headers])
)</f>
        <v>TBC</v>
      </c>
      <c r="E81" s="87"/>
      <c r="F81" s="87"/>
      <c r="G81" s="87"/>
      <c r="H81" s="87"/>
      <c r="I81" s="87"/>
      <c r="J81" s="87"/>
      <c r="K81" s="94"/>
      <c r="L81" s="90" t="str">
        <f t="shared" si="4"/>
        <v/>
      </c>
      <c r="M81" s="90" t="str">
        <f t="shared" si="3"/>
        <v/>
      </c>
      <c r="N81" s="100" t="str" cm="1">
        <f t="array" ref="N81">IFERROR(_xlfn.TEXTJOIN("
",TRUE,_xlfn.XLOOKUP(_xlfn.TEXTSPLIT(K81,"
"),
tbl_Lookup_DEIR[ID (DEIR Lookup)],
tbl_Lookup_DEIR[Name (DEIR Lookup)],
"")),"")</f>
        <v/>
      </c>
      <c r="O81" s="100" t="str" cm="1">
        <f t="array" ref="O81">IFERROR(_xlfn.TEXTJOIN("
",TRUE,_xlfn.XLOOKUP(_xlfn.TEXTSPLIT(K81,"
"),
tbl_Lookup_DEIR[ID (DEIR Lookup)],
tbl_Lookup_DEIR[Uniclass PM Level 3 Classification (DEIR Lookup)],
"")),"")</f>
        <v/>
      </c>
      <c r="P81" s="78"/>
      <c r="Q81" s="101"/>
      <c r="R81" s="101"/>
      <c r="S81" s="102"/>
      <c r="T81" s="101"/>
      <c r="U81" s="101"/>
      <c r="V81" s="102"/>
      <c r="W81" s="101"/>
      <c r="X81" s="101"/>
      <c r="Y81" s="102"/>
      <c r="Z81" s="101"/>
      <c r="AA81" s="101"/>
      <c r="AB81" s="102"/>
      <c r="AC81" s="101"/>
      <c r="AD81" s="101"/>
      <c r="AE81" s="102"/>
      <c r="AF81" s="101"/>
      <c r="AG81" s="101"/>
      <c r="AH81" s="102"/>
      <c r="AI81" s="101"/>
      <c r="AJ81" s="101"/>
      <c r="AK81" s="102"/>
      <c r="AL81" s="101"/>
      <c r="AM81" s="101"/>
      <c r="AN81" s="102"/>
      <c r="AO81" s="101"/>
      <c r="AP81" s="101"/>
      <c r="AQ81" s="103"/>
    </row>
    <row r="82" spans="2:43" x14ac:dyDescent="0.35">
      <c r="B82" s="100" t="str" cm="1">
        <f t="array" aca="1" ref="B82" ca="1">_xlfn.TEXTAFTER(CELL("filename",A80),"]")</f>
        <v>10_TIDP</v>
      </c>
      <c r="C82" s="90" t="str" cm="1">
        <f t="array" ref="C82">tbL_Input_Project[Project Code]</f>
        <v>ABC1234</v>
      </c>
      <c r="D82" s="90" t="str">
        <f>INDEX(tbL_Input_Originator[],
MATCH("10_TIDP",tbL_Input_Originator[Worksheet]),
MATCH("Originator Code",tbL_Input_Originator[#Headers])
)</f>
        <v>TBC</v>
      </c>
      <c r="E82" s="87"/>
      <c r="F82" s="87"/>
      <c r="G82" s="87"/>
      <c r="H82" s="87"/>
      <c r="I82" s="87"/>
      <c r="J82" s="87"/>
      <c r="K82" s="94"/>
      <c r="L82" s="90" t="str">
        <f t="shared" si="4"/>
        <v/>
      </c>
      <c r="M82" s="90" t="str">
        <f t="shared" si="3"/>
        <v/>
      </c>
      <c r="N82" s="100" t="str" cm="1">
        <f t="array" ref="N82">IFERROR(_xlfn.TEXTJOIN("
",TRUE,_xlfn.XLOOKUP(_xlfn.TEXTSPLIT(K82,"
"),
tbl_Lookup_DEIR[ID (DEIR Lookup)],
tbl_Lookup_DEIR[Name (DEIR Lookup)],
"")),"")</f>
        <v/>
      </c>
      <c r="O82" s="100" t="str" cm="1">
        <f t="array" ref="O82">IFERROR(_xlfn.TEXTJOIN("
",TRUE,_xlfn.XLOOKUP(_xlfn.TEXTSPLIT(K82,"
"),
tbl_Lookup_DEIR[ID (DEIR Lookup)],
tbl_Lookup_DEIR[Uniclass PM Level 3 Classification (DEIR Lookup)],
"")),"")</f>
        <v/>
      </c>
      <c r="P82" s="78"/>
      <c r="Q82" s="101"/>
      <c r="R82" s="101"/>
      <c r="S82" s="102"/>
      <c r="T82" s="101"/>
      <c r="U82" s="101"/>
      <c r="V82" s="102"/>
      <c r="W82" s="101"/>
      <c r="X82" s="101"/>
      <c r="Y82" s="102"/>
      <c r="Z82" s="101"/>
      <c r="AA82" s="101"/>
      <c r="AB82" s="102"/>
      <c r="AC82" s="101"/>
      <c r="AD82" s="101"/>
      <c r="AE82" s="102"/>
      <c r="AF82" s="101"/>
      <c r="AG82" s="101"/>
      <c r="AH82" s="102"/>
      <c r="AI82" s="101"/>
      <c r="AJ82" s="101"/>
      <c r="AK82" s="102"/>
      <c r="AL82" s="101"/>
      <c r="AM82" s="101"/>
      <c r="AN82" s="102"/>
      <c r="AO82" s="101"/>
      <c r="AP82" s="101"/>
      <c r="AQ82" s="103"/>
    </row>
    <row r="83" spans="2:43" x14ac:dyDescent="0.35">
      <c r="B83" s="100" t="str" cm="1">
        <f t="array" aca="1" ref="B83" ca="1">_xlfn.TEXTAFTER(CELL("filename",A81),"]")</f>
        <v>10_TIDP</v>
      </c>
      <c r="C83" s="90" t="str" cm="1">
        <f t="array" ref="C83">tbL_Input_Project[Project Code]</f>
        <v>ABC1234</v>
      </c>
      <c r="D83" s="90" t="str">
        <f>INDEX(tbL_Input_Originator[],
MATCH("10_TIDP",tbL_Input_Originator[Worksheet]),
MATCH("Originator Code",tbL_Input_Originator[#Headers])
)</f>
        <v>TBC</v>
      </c>
      <c r="E83" s="87"/>
      <c r="F83" s="87"/>
      <c r="G83" s="87"/>
      <c r="H83" s="87"/>
      <c r="I83" s="87"/>
      <c r="J83" s="87"/>
      <c r="K83" s="94"/>
      <c r="L83" s="90" t="str">
        <f t="shared" si="4"/>
        <v/>
      </c>
      <c r="M83" s="90" t="str">
        <f t="shared" si="3"/>
        <v/>
      </c>
      <c r="N83" s="100" t="str" cm="1">
        <f t="array" ref="N83">IFERROR(_xlfn.TEXTJOIN("
",TRUE,_xlfn.XLOOKUP(_xlfn.TEXTSPLIT(K83,"
"),
tbl_Lookup_DEIR[ID (DEIR Lookup)],
tbl_Lookup_DEIR[Name (DEIR Lookup)],
"")),"")</f>
        <v/>
      </c>
      <c r="O83" s="100" t="str" cm="1">
        <f t="array" ref="O83">IFERROR(_xlfn.TEXTJOIN("
",TRUE,_xlfn.XLOOKUP(_xlfn.TEXTSPLIT(K83,"
"),
tbl_Lookup_DEIR[ID (DEIR Lookup)],
tbl_Lookup_DEIR[Uniclass PM Level 3 Classification (DEIR Lookup)],
"")),"")</f>
        <v/>
      </c>
      <c r="P83" s="78"/>
      <c r="Q83" s="101"/>
      <c r="R83" s="101"/>
      <c r="S83" s="102"/>
      <c r="T83" s="101"/>
      <c r="U83" s="101"/>
      <c r="V83" s="102"/>
      <c r="W83" s="101"/>
      <c r="X83" s="101"/>
      <c r="Y83" s="102"/>
      <c r="Z83" s="101"/>
      <c r="AA83" s="101"/>
      <c r="AB83" s="102"/>
      <c r="AC83" s="101"/>
      <c r="AD83" s="101"/>
      <c r="AE83" s="102"/>
      <c r="AF83" s="101"/>
      <c r="AG83" s="101"/>
      <c r="AH83" s="102"/>
      <c r="AI83" s="101"/>
      <c r="AJ83" s="101"/>
      <c r="AK83" s="102"/>
      <c r="AL83" s="101"/>
      <c r="AM83" s="101"/>
      <c r="AN83" s="102"/>
      <c r="AO83" s="101"/>
      <c r="AP83" s="101"/>
      <c r="AQ83" s="103"/>
    </row>
    <row r="84" spans="2:43" x14ac:dyDescent="0.35">
      <c r="B84" s="100" t="str" cm="1">
        <f t="array" aca="1" ref="B84" ca="1">_xlfn.TEXTAFTER(CELL("filename",A82),"]")</f>
        <v>10_TIDP</v>
      </c>
      <c r="C84" s="90" t="str" cm="1">
        <f t="array" ref="C84">tbL_Input_Project[Project Code]</f>
        <v>ABC1234</v>
      </c>
      <c r="D84" s="90" t="str">
        <f>INDEX(tbL_Input_Originator[],
MATCH("10_TIDP",tbL_Input_Originator[Worksheet]),
MATCH("Originator Code",tbL_Input_Originator[#Headers])
)</f>
        <v>TBC</v>
      </c>
      <c r="E84" s="87"/>
      <c r="F84" s="87"/>
      <c r="G84" s="87"/>
      <c r="H84" s="87"/>
      <c r="I84" s="87"/>
      <c r="J84" s="87"/>
      <c r="K84" s="94"/>
      <c r="L84" s="90" t="str">
        <f t="shared" si="4"/>
        <v/>
      </c>
      <c r="M84" s="90" t="str">
        <f t="shared" si="3"/>
        <v/>
      </c>
      <c r="N84" s="100" t="str" cm="1">
        <f t="array" ref="N84">IFERROR(_xlfn.TEXTJOIN("
",TRUE,_xlfn.XLOOKUP(_xlfn.TEXTSPLIT(K84,"
"),
tbl_Lookup_DEIR[ID (DEIR Lookup)],
tbl_Lookup_DEIR[Name (DEIR Lookup)],
"")),"")</f>
        <v/>
      </c>
      <c r="O84" s="100" t="str" cm="1">
        <f t="array" ref="O84">IFERROR(_xlfn.TEXTJOIN("
",TRUE,_xlfn.XLOOKUP(_xlfn.TEXTSPLIT(K84,"
"),
tbl_Lookup_DEIR[ID (DEIR Lookup)],
tbl_Lookup_DEIR[Uniclass PM Level 3 Classification (DEIR Lookup)],
"")),"")</f>
        <v/>
      </c>
      <c r="P84" s="78"/>
      <c r="Q84" s="101"/>
      <c r="R84" s="101"/>
      <c r="S84" s="102"/>
      <c r="T84" s="101"/>
      <c r="U84" s="101"/>
      <c r="V84" s="102"/>
      <c r="W84" s="101"/>
      <c r="X84" s="101"/>
      <c r="Y84" s="102"/>
      <c r="Z84" s="101"/>
      <c r="AA84" s="101"/>
      <c r="AB84" s="102"/>
      <c r="AC84" s="101"/>
      <c r="AD84" s="101"/>
      <c r="AE84" s="102"/>
      <c r="AF84" s="101"/>
      <c r="AG84" s="101"/>
      <c r="AH84" s="102"/>
      <c r="AI84" s="101"/>
      <c r="AJ84" s="101"/>
      <c r="AK84" s="102"/>
      <c r="AL84" s="101"/>
      <c r="AM84" s="101"/>
      <c r="AN84" s="102"/>
      <c r="AO84" s="101"/>
      <c r="AP84" s="101"/>
      <c r="AQ84" s="103"/>
    </row>
    <row r="85" spans="2:43" x14ac:dyDescent="0.35">
      <c r="B85" s="100" t="str" cm="1">
        <f t="array" aca="1" ref="B85" ca="1">_xlfn.TEXTAFTER(CELL("filename",A83),"]")</f>
        <v>10_TIDP</v>
      </c>
      <c r="C85" s="90" t="str" cm="1">
        <f t="array" ref="C85">tbL_Input_Project[Project Code]</f>
        <v>ABC1234</v>
      </c>
      <c r="D85" s="90" t="str">
        <f>INDEX(tbL_Input_Originator[],
MATCH("10_TIDP",tbL_Input_Originator[Worksheet]),
MATCH("Originator Code",tbL_Input_Originator[#Headers])
)</f>
        <v>TBC</v>
      </c>
      <c r="E85" s="87"/>
      <c r="F85" s="87"/>
      <c r="G85" s="87"/>
      <c r="H85" s="87"/>
      <c r="I85" s="87"/>
      <c r="J85" s="87"/>
      <c r="K85" s="94"/>
      <c r="L85" s="90" t="str">
        <f t="shared" si="4"/>
        <v/>
      </c>
      <c r="M85" s="90" t="str">
        <f t="shared" si="3"/>
        <v/>
      </c>
      <c r="N85" s="100" t="str" cm="1">
        <f t="array" ref="N85">IFERROR(_xlfn.TEXTJOIN("
",TRUE,_xlfn.XLOOKUP(_xlfn.TEXTSPLIT(K85,"
"),
tbl_Lookup_DEIR[ID (DEIR Lookup)],
tbl_Lookup_DEIR[Name (DEIR Lookup)],
"")),"")</f>
        <v/>
      </c>
      <c r="O85" s="100" t="str" cm="1">
        <f t="array" ref="O85">IFERROR(_xlfn.TEXTJOIN("
",TRUE,_xlfn.XLOOKUP(_xlfn.TEXTSPLIT(K85,"
"),
tbl_Lookup_DEIR[ID (DEIR Lookup)],
tbl_Lookup_DEIR[Uniclass PM Level 3 Classification (DEIR Lookup)],
"")),"")</f>
        <v/>
      </c>
      <c r="P85" s="78"/>
      <c r="Q85" s="101"/>
      <c r="R85" s="101"/>
      <c r="S85" s="102"/>
      <c r="T85" s="101"/>
      <c r="U85" s="101"/>
      <c r="V85" s="102"/>
      <c r="W85" s="101"/>
      <c r="X85" s="101"/>
      <c r="Y85" s="102"/>
      <c r="Z85" s="101"/>
      <c r="AA85" s="101"/>
      <c r="AB85" s="102"/>
      <c r="AC85" s="101"/>
      <c r="AD85" s="101"/>
      <c r="AE85" s="102"/>
      <c r="AF85" s="101"/>
      <c r="AG85" s="101"/>
      <c r="AH85" s="102"/>
      <c r="AI85" s="101"/>
      <c r="AJ85" s="101"/>
      <c r="AK85" s="102"/>
      <c r="AL85" s="101"/>
      <c r="AM85" s="101"/>
      <c r="AN85" s="102"/>
      <c r="AO85" s="101"/>
      <c r="AP85" s="101"/>
      <c r="AQ85" s="103"/>
    </row>
    <row r="86" spans="2:43" x14ac:dyDescent="0.35">
      <c r="B86" s="100" t="str" cm="1">
        <f t="array" aca="1" ref="B86" ca="1">_xlfn.TEXTAFTER(CELL("filename",A84),"]")</f>
        <v>10_TIDP</v>
      </c>
      <c r="C86" s="90" t="str" cm="1">
        <f t="array" ref="C86">tbL_Input_Project[Project Code]</f>
        <v>ABC1234</v>
      </c>
      <c r="D86" s="90" t="str">
        <f>INDEX(tbL_Input_Originator[],
MATCH("10_TIDP",tbL_Input_Originator[Worksheet]),
MATCH("Originator Code",tbL_Input_Originator[#Headers])
)</f>
        <v>TBC</v>
      </c>
      <c r="E86" s="87"/>
      <c r="F86" s="87"/>
      <c r="G86" s="87"/>
      <c r="H86" s="87"/>
      <c r="I86" s="87"/>
      <c r="J86" s="87"/>
      <c r="K86" s="94"/>
      <c r="L86" s="90" t="str">
        <f t="shared" si="4"/>
        <v/>
      </c>
      <c r="M86" s="90" t="str">
        <f t="shared" si="3"/>
        <v/>
      </c>
      <c r="N86" s="100" t="str" cm="1">
        <f t="array" ref="N86">IFERROR(_xlfn.TEXTJOIN("
",TRUE,_xlfn.XLOOKUP(_xlfn.TEXTSPLIT(K86,"
"),
tbl_Lookup_DEIR[ID (DEIR Lookup)],
tbl_Lookup_DEIR[Name (DEIR Lookup)],
"")),"")</f>
        <v/>
      </c>
      <c r="O86" s="100" t="str" cm="1">
        <f t="array" ref="O86">IFERROR(_xlfn.TEXTJOIN("
",TRUE,_xlfn.XLOOKUP(_xlfn.TEXTSPLIT(K86,"
"),
tbl_Lookup_DEIR[ID (DEIR Lookup)],
tbl_Lookup_DEIR[Uniclass PM Level 3 Classification (DEIR Lookup)],
"")),"")</f>
        <v/>
      </c>
      <c r="P86" s="78"/>
      <c r="Q86" s="101"/>
      <c r="R86" s="101"/>
      <c r="S86" s="102"/>
      <c r="T86" s="101"/>
      <c r="U86" s="101"/>
      <c r="V86" s="102"/>
      <c r="W86" s="101"/>
      <c r="X86" s="101"/>
      <c r="Y86" s="102"/>
      <c r="Z86" s="101"/>
      <c r="AA86" s="101"/>
      <c r="AB86" s="102"/>
      <c r="AC86" s="101"/>
      <c r="AD86" s="101"/>
      <c r="AE86" s="102"/>
      <c r="AF86" s="101"/>
      <c r="AG86" s="101"/>
      <c r="AH86" s="102"/>
      <c r="AI86" s="101"/>
      <c r="AJ86" s="101"/>
      <c r="AK86" s="102"/>
      <c r="AL86" s="101"/>
      <c r="AM86" s="101"/>
      <c r="AN86" s="102"/>
      <c r="AO86" s="101"/>
      <c r="AP86" s="101"/>
      <c r="AQ86" s="103"/>
    </row>
    <row r="87" spans="2:43" x14ac:dyDescent="0.35">
      <c r="B87" s="100" t="str" cm="1">
        <f t="array" aca="1" ref="B87" ca="1">_xlfn.TEXTAFTER(CELL("filename",A85),"]")</f>
        <v>10_TIDP</v>
      </c>
      <c r="C87" s="90" t="str" cm="1">
        <f t="array" ref="C87">tbL_Input_Project[Project Code]</f>
        <v>ABC1234</v>
      </c>
      <c r="D87" s="90" t="str">
        <f>INDEX(tbL_Input_Originator[],
MATCH("10_TIDP",tbL_Input_Originator[Worksheet]),
MATCH("Originator Code",tbL_Input_Originator[#Headers])
)</f>
        <v>TBC</v>
      </c>
      <c r="E87" s="87"/>
      <c r="F87" s="87"/>
      <c r="G87" s="87"/>
      <c r="H87" s="87"/>
      <c r="I87" s="87"/>
      <c r="J87" s="87"/>
      <c r="K87" s="94"/>
      <c r="L87" s="90" t="str">
        <f t="shared" si="4"/>
        <v/>
      </c>
      <c r="M87" s="90" t="str">
        <f t="shared" si="3"/>
        <v/>
      </c>
      <c r="N87" s="100" t="str" cm="1">
        <f t="array" ref="N87">IFERROR(_xlfn.TEXTJOIN("
",TRUE,_xlfn.XLOOKUP(_xlfn.TEXTSPLIT(K87,"
"),
tbl_Lookup_DEIR[ID (DEIR Lookup)],
tbl_Lookup_DEIR[Name (DEIR Lookup)],
"")),"")</f>
        <v/>
      </c>
      <c r="O87" s="100" t="str" cm="1">
        <f t="array" ref="O87">IFERROR(_xlfn.TEXTJOIN("
",TRUE,_xlfn.XLOOKUP(_xlfn.TEXTSPLIT(K87,"
"),
tbl_Lookup_DEIR[ID (DEIR Lookup)],
tbl_Lookup_DEIR[Uniclass PM Level 3 Classification (DEIR Lookup)],
"")),"")</f>
        <v/>
      </c>
      <c r="P87" s="78"/>
      <c r="Q87" s="101"/>
      <c r="R87" s="101"/>
      <c r="S87" s="102"/>
      <c r="T87" s="101"/>
      <c r="U87" s="101"/>
      <c r="V87" s="102"/>
      <c r="W87" s="101"/>
      <c r="X87" s="101"/>
      <c r="Y87" s="102"/>
      <c r="Z87" s="101"/>
      <c r="AA87" s="101"/>
      <c r="AB87" s="102"/>
      <c r="AC87" s="101"/>
      <c r="AD87" s="101"/>
      <c r="AE87" s="102"/>
      <c r="AF87" s="101"/>
      <c r="AG87" s="101"/>
      <c r="AH87" s="102"/>
      <c r="AI87" s="101"/>
      <c r="AJ87" s="101"/>
      <c r="AK87" s="102"/>
      <c r="AL87" s="101"/>
      <c r="AM87" s="101"/>
      <c r="AN87" s="102"/>
      <c r="AO87" s="101"/>
      <c r="AP87" s="101"/>
      <c r="AQ87" s="103"/>
    </row>
    <row r="88" spans="2:43" x14ac:dyDescent="0.35">
      <c r="B88" s="100" t="str" cm="1">
        <f t="array" aca="1" ref="B88" ca="1">_xlfn.TEXTAFTER(CELL("filename",A86),"]")</f>
        <v>10_TIDP</v>
      </c>
      <c r="C88" s="90" t="str" cm="1">
        <f t="array" ref="C88">tbL_Input_Project[Project Code]</f>
        <v>ABC1234</v>
      </c>
      <c r="D88" s="90" t="str">
        <f>INDEX(tbL_Input_Originator[],
MATCH("10_TIDP",tbL_Input_Originator[Worksheet]),
MATCH("Originator Code",tbL_Input_Originator[#Headers])
)</f>
        <v>TBC</v>
      </c>
      <c r="E88" s="87"/>
      <c r="F88" s="87"/>
      <c r="G88" s="87"/>
      <c r="H88" s="87"/>
      <c r="I88" s="87"/>
      <c r="J88" s="87"/>
      <c r="K88" s="94"/>
      <c r="L88" s="90" t="str">
        <f t="shared" si="4"/>
        <v/>
      </c>
      <c r="M88" s="90" t="str">
        <f t="shared" si="3"/>
        <v/>
      </c>
      <c r="N88" s="100" t="str" cm="1">
        <f t="array" ref="N88">IFERROR(_xlfn.TEXTJOIN("
",TRUE,_xlfn.XLOOKUP(_xlfn.TEXTSPLIT(K88,"
"),
tbl_Lookup_DEIR[ID (DEIR Lookup)],
tbl_Lookup_DEIR[Name (DEIR Lookup)],
"")),"")</f>
        <v/>
      </c>
      <c r="O88" s="100" t="str" cm="1">
        <f t="array" ref="O88">IFERROR(_xlfn.TEXTJOIN("
",TRUE,_xlfn.XLOOKUP(_xlfn.TEXTSPLIT(K88,"
"),
tbl_Lookup_DEIR[ID (DEIR Lookup)],
tbl_Lookup_DEIR[Uniclass PM Level 3 Classification (DEIR Lookup)],
"")),"")</f>
        <v/>
      </c>
      <c r="P88" s="78"/>
      <c r="Q88" s="101"/>
      <c r="R88" s="101"/>
      <c r="S88" s="102"/>
      <c r="T88" s="101"/>
      <c r="U88" s="101"/>
      <c r="V88" s="102"/>
      <c r="W88" s="101"/>
      <c r="X88" s="101"/>
      <c r="Y88" s="102"/>
      <c r="Z88" s="101"/>
      <c r="AA88" s="101"/>
      <c r="AB88" s="102"/>
      <c r="AC88" s="101"/>
      <c r="AD88" s="101"/>
      <c r="AE88" s="102"/>
      <c r="AF88" s="101"/>
      <c r="AG88" s="101"/>
      <c r="AH88" s="102"/>
      <c r="AI88" s="101"/>
      <c r="AJ88" s="101"/>
      <c r="AK88" s="102"/>
      <c r="AL88" s="101"/>
      <c r="AM88" s="101"/>
      <c r="AN88" s="102"/>
      <c r="AO88" s="101"/>
      <c r="AP88" s="101"/>
      <c r="AQ88" s="103"/>
    </row>
    <row r="89" spans="2:43" x14ac:dyDescent="0.35">
      <c r="B89" s="100" t="str" cm="1">
        <f t="array" aca="1" ref="B89" ca="1">_xlfn.TEXTAFTER(CELL("filename",A87),"]")</f>
        <v>10_TIDP</v>
      </c>
      <c r="C89" s="90" t="str" cm="1">
        <f t="array" ref="C89">tbL_Input_Project[Project Code]</f>
        <v>ABC1234</v>
      </c>
      <c r="D89" s="90" t="str">
        <f>INDEX(tbL_Input_Originator[],
MATCH("10_TIDP",tbL_Input_Originator[Worksheet]),
MATCH("Originator Code",tbL_Input_Originator[#Headers])
)</f>
        <v>TBC</v>
      </c>
      <c r="E89" s="87"/>
      <c r="F89" s="87"/>
      <c r="G89" s="87"/>
      <c r="H89" s="87"/>
      <c r="I89" s="87"/>
      <c r="J89" s="87"/>
      <c r="K89" s="94"/>
      <c r="L89" s="90" t="str">
        <f t="shared" si="4"/>
        <v/>
      </c>
      <c r="M89" s="90" t="str">
        <f t="shared" si="3"/>
        <v/>
      </c>
      <c r="N89" s="100" t="str" cm="1">
        <f t="array" ref="N89">IFERROR(_xlfn.TEXTJOIN("
",TRUE,_xlfn.XLOOKUP(_xlfn.TEXTSPLIT(K89,"
"),
tbl_Lookup_DEIR[ID (DEIR Lookup)],
tbl_Lookup_DEIR[Name (DEIR Lookup)],
"")),"")</f>
        <v/>
      </c>
      <c r="O89" s="100" t="str" cm="1">
        <f t="array" ref="O89">IFERROR(_xlfn.TEXTJOIN("
",TRUE,_xlfn.XLOOKUP(_xlfn.TEXTSPLIT(K89,"
"),
tbl_Lookup_DEIR[ID (DEIR Lookup)],
tbl_Lookup_DEIR[Uniclass PM Level 3 Classification (DEIR Lookup)],
"")),"")</f>
        <v/>
      </c>
      <c r="P89" s="78"/>
      <c r="Q89" s="101"/>
      <c r="R89" s="101"/>
      <c r="S89" s="102"/>
      <c r="T89" s="101"/>
      <c r="U89" s="101"/>
      <c r="V89" s="102"/>
      <c r="W89" s="101"/>
      <c r="X89" s="101"/>
      <c r="Y89" s="102"/>
      <c r="Z89" s="101"/>
      <c r="AA89" s="101"/>
      <c r="AB89" s="102"/>
      <c r="AC89" s="101"/>
      <c r="AD89" s="101"/>
      <c r="AE89" s="102"/>
      <c r="AF89" s="101"/>
      <c r="AG89" s="101"/>
      <c r="AH89" s="102"/>
      <c r="AI89" s="101"/>
      <c r="AJ89" s="101"/>
      <c r="AK89" s="102"/>
      <c r="AL89" s="101"/>
      <c r="AM89" s="101"/>
      <c r="AN89" s="102"/>
      <c r="AO89" s="101"/>
      <c r="AP89" s="101"/>
      <c r="AQ89" s="103"/>
    </row>
    <row r="90" spans="2:43" x14ac:dyDescent="0.35">
      <c r="B90" s="100" t="str" cm="1">
        <f t="array" aca="1" ref="B90" ca="1">_xlfn.TEXTAFTER(CELL("filename",A88),"]")</f>
        <v>10_TIDP</v>
      </c>
      <c r="C90" s="90" t="str" cm="1">
        <f t="array" ref="C90">tbL_Input_Project[Project Code]</f>
        <v>ABC1234</v>
      </c>
      <c r="D90" s="90" t="str">
        <f>INDEX(tbL_Input_Originator[],
MATCH("10_TIDP",tbL_Input_Originator[Worksheet]),
MATCH("Originator Code",tbL_Input_Originator[#Headers])
)</f>
        <v>TBC</v>
      </c>
      <c r="E90" s="87"/>
      <c r="F90" s="87"/>
      <c r="G90" s="87"/>
      <c r="H90" s="87"/>
      <c r="I90" s="87"/>
      <c r="J90" s="87"/>
      <c r="K90" s="94"/>
      <c r="L90" s="90" t="str">
        <f t="shared" si="4"/>
        <v/>
      </c>
      <c r="M90" s="90" t="str">
        <f t="shared" si="3"/>
        <v/>
      </c>
      <c r="N90" s="100" t="str" cm="1">
        <f t="array" ref="N90">IFERROR(_xlfn.TEXTJOIN("
",TRUE,_xlfn.XLOOKUP(_xlfn.TEXTSPLIT(K90,"
"),
tbl_Lookup_DEIR[ID (DEIR Lookup)],
tbl_Lookup_DEIR[Name (DEIR Lookup)],
"")),"")</f>
        <v/>
      </c>
      <c r="O90" s="100" t="str" cm="1">
        <f t="array" ref="O90">IFERROR(_xlfn.TEXTJOIN("
",TRUE,_xlfn.XLOOKUP(_xlfn.TEXTSPLIT(K90,"
"),
tbl_Lookup_DEIR[ID (DEIR Lookup)],
tbl_Lookup_DEIR[Uniclass PM Level 3 Classification (DEIR Lookup)],
"")),"")</f>
        <v/>
      </c>
      <c r="P90" s="78"/>
      <c r="Q90" s="101"/>
      <c r="R90" s="101"/>
      <c r="S90" s="102"/>
      <c r="T90" s="101"/>
      <c r="U90" s="101"/>
      <c r="V90" s="102"/>
      <c r="W90" s="101"/>
      <c r="X90" s="101"/>
      <c r="Y90" s="102"/>
      <c r="Z90" s="101"/>
      <c r="AA90" s="101"/>
      <c r="AB90" s="102"/>
      <c r="AC90" s="101"/>
      <c r="AD90" s="101"/>
      <c r="AE90" s="102"/>
      <c r="AF90" s="101"/>
      <c r="AG90" s="101"/>
      <c r="AH90" s="102"/>
      <c r="AI90" s="101"/>
      <c r="AJ90" s="101"/>
      <c r="AK90" s="102"/>
      <c r="AL90" s="101"/>
      <c r="AM90" s="101"/>
      <c r="AN90" s="102"/>
      <c r="AO90" s="101"/>
      <c r="AP90" s="101"/>
      <c r="AQ90" s="103"/>
    </row>
    <row r="91" spans="2:43" x14ac:dyDescent="0.35">
      <c r="B91" s="100" t="str" cm="1">
        <f t="array" aca="1" ref="B91" ca="1">_xlfn.TEXTAFTER(CELL("filename",A89),"]")</f>
        <v>10_TIDP</v>
      </c>
      <c r="C91" s="90" t="str" cm="1">
        <f t="array" ref="C91">tbL_Input_Project[Project Code]</f>
        <v>ABC1234</v>
      </c>
      <c r="D91" s="90" t="str">
        <f>INDEX(tbL_Input_Originator[],
MATCH("10_TIDP",tbL_Input_Originator[Worksheet]),
MATCH("Originator Code",tbL_Input_Originator[#Headers])
)</f>
        <v>TBC</v>
      </c>
      <c r="E91" s="87"/>
      <c r="F91" s="87"/>
      <c r="G91" s="87"/>
      <c r="H91" s="87"/>
      <c r="I91" s="87"/>
      <c r="J91" s="87"/>
      <c r="K91" s="94"/>
      <c r="L91" s="90" t="str">
        <f t="shared" si="4"/>
        <v/>
      </c>
      <c r="M91" s="90" t="str">
        <f t="shared" si="3"/>
        <v/>
      </c>
      <c r="N91" s="100" t="str" cm="1">
        <f t="array" ref="N91">IFERROR(_xlfn.TEXTJOIN("
",TRUE,_xlfn.XLOOKUP(_xlfn.TEXTSPLIT(K91,"
"),
tbl_Lookup_DEIR[ID (DEIR Lookup)],
tbl_Lookup_DEIR[Name (DEIR Lookup)],
"")),"")</f>
        <v/>
      </c>
      <c r="O91" s="100" t="str" cm="1">
        <f t="array" ref="O91">IFERROR(_xlfn.TEXTJOIN("
",TRUE,_xlfn.XLOOKUP(_xlfn.TEXTSPLIT(K91,"
"),
tbl_Lookup_DEIR[ID (DEIR Lookup)],
tbl_Lookup_DEIR[Uniclass PM Level 3 Classification (DEIR Lookup)],
"")),"")</f>
        <v/>
      </c>
      <c r="P91" s="78"/>
      <c r="Q91" s="101"/>
      <c r="R91" s="101"/>
      <c r="S91" s="102"/>
      <c r="T91" s="101"/>
      <c r="U91" s="101"/>
      <c r="V91" s="102"/>
      <c r="W91" s="101"/>
      <c r="X91" s="101"/>
      <c r="Y91" s="102"/>
      <c r="Z91" s="101"/>
      <c r="AA91" s="101"/>
      <c r="AB91" s="102"/>
      <c r="AC91" s="101"/>
      <c r="AD91" s="101"/>
      <c r="AE91" s="102"/>
      <c r="AF91" s="101"/>
      <c r="AG91" s="101"/>
      <c r="AH91" s="102"/>
      <c r="AI91" s="101"/>
      <c r="AJ91" s="101"/>
      <c r="AK91" s="102"/>
      <c r="AL91" s="101"/>
      <c r="AM91" s="101"/>
      <c r="AN91" s="102"/>
      <c r="AO91" s="101"/>
      <c r="AP91" s="101"/>
      <c r="AQ91" s="103"/>
    </row>
    <row r="92" spans="2:43" x14ac:dyDescent="0.35">
      <c r="B92" s="100" t="str" cm="1">
        <f t="array" aca="1" ref="B92" ca="1">_xlfn.TEXTAFTER(CELL("filename",A90),"]")</f>
        <v>10_TIDP</v>
      </c>
      <c r="C92" s="90" t="str" cm="1">
        <f t="array" ref="C92">tbL_Input_Project[Project Code]</f>
        <v>ABC1234</v>
      </c>
      <c r="D92" s="90" t="str">
        <f>INDEX(tbL_Input_Originator[],
MATCH("10_TIDP",tbL_Input_Originator[Worksheet]),
MATCH("Originator Code",tbL_Input_Originator[#Headers])
)</f>
        <v>TBC</v>
      </c>
      <c r="E92" s="87"/>
      <c r="F92" s="87"/>
      <c r="G92" s="87"/>
      <c r="H92" s="87"/>
      <c r="I92" s="87"/>
      <c r="J92" s="87"/>
      <c r="K92" s="94"/>
      <c r="L92" s="90" t="str">
        <f t="shared" si="4"/>
        <v/>
      </c>
      <c r="M92" s="90" t="str">
        <f t="shared" si="3"/>
        <v/>
      </c>
      <c r="N92" s="100" t="str" cm="1">
        <f t="array" ref="N92">IFERROR(_xlfn.TEXTJOIN("
",TRUE,_xlfn.XLOOKUP(_xlfn.TEXTSPLIT(K92,"
"),
tbl_Lookup_DEIR[ID (DEIR Lookup)],
tbl_Lookup_DEIR[Name (DEIR Lookup)],
"")),"")</f>
        <v/>
      </c>
      <c r="O92" s="100" t="str" cm="1">
        <f t="array" ref="O92">IFERROR(_xlfn.TEXTJOIN("
",TRUE,_xlfn.XLOOKUP(_xlfn.TEXTSPLIT(K92,"
"),
tbl_Lookup_DEIR[ID (DEIR Lookup)],
tbl_Lookup_DEIR[Uniclass PM Level 3 Classification (DEIR Lookup)],
"")),"")</f>
        <v/>
      </c>
      <c r="P92" s="78"/>
      <c r="Q92" s="101"/>
      <c r="R92" s="101"/>
      <c r="S92" s="102"/>
      <c r="T92" s="101"/>
      <c r="U92" s="101"/>
      <c r="V92" s="102"/>
      <c r="W92" s="101"/>
      <c r="X92" s="101"/>
      <c r="Y92" s="102"/>
      <c r="Z92" s="101"/>
      <c r="AA92" s="101"/>
      <c r="AB92" s="102"/>
      <c r="AC92" s="101"/>
      <c r="AD92" s="101"/>
      <c r="AE92" s="102"/>
      <c r="AF92" s="101"/>
      <c r="AG92" s="101"/>
      <c r="AH92" s="102"/>
      <c r="AI92" s="101"/>
      <c r="AJ92" s="101"/>
      <c r="AK92" s="102"/>
      <c r="AL92" s="101"/>
      <c r="AM92" s="101"/>
      <c r="AN92" s="102"/>
      <c r="AO92" s="101"/>
      <c r="AP92" s="101"/>
      <c r="AQ92" s="103"/>
    </row>
    <row r="93" spans="2:43" x14ac:dyDescent="0.35">
      <c r="B93" s="100" t="str" cm="1">
        <f t="array" aca="1" ref="B93" ca="1">_xlfn.TEXTAFTER(CELL("filename",A91),"]")</f>
        <v>10_TIDP</v>
      </c>
      <c r="C93" s="90" t="str" cm="1">
        <f t="array" ref="C93">tbL_Input_Project[Project Code]</f>
        <v>ABC1234</v>
      </c>
      <c r="D93" s="90" t="str">
        <f>INDEX(tbL_Input_Originator[],
MATCH("10_TIDP",tbL_Input_Originator[Worksheet]),
MATCH("Originator Code",tbL_Input_Originator[#Headers])
)</f>
        <v>TBC</v>
      </c>
      <c r="E93" s="87"/>
      <c r="F93" s="87"/>
      <c r="G93" s="87"/>
      <c r="H93" s="87"/>
      <c r="I93" s="87"/>
      <c r="J93" s="87"/>
      <c r="K93" s="94"/>
      <c r="L93" s="90" t="str">
        <f t="shared" si="4"/>
        <v/>
      </c>
      <c r="M93" s="90" t="str">
        <f t="shared" si="3"/>
        <v/>
      </c>
      <c r="N93" s="100" t="str" cm="1">
        <f t="array" ref="N93">IFERROR(_xlfn.TEXTJOIN("
",TRUE,_xlfn.XLOOKUP(_xlfn.TEXTSPLIT(K93,"
"),
tbl_Lookup_DEIR[ID (DEIR Lookup)],
tbl_Lookup_DEIR[Name (DEIR Lookup)],
"")),"")</f>
        <v/>
      </c>
      <c r="O93" s="100" t="str" cm="1">
        <f t="array" ref="O93">IFERROR(_xlfn.TEXTJOIN("
",TRUE,_xlfn.XLOOKUP(_xlfn.TEXTSPLIT(K93,"
"),
tbl_Lookup_DEIR[ID (DEIR Lookup)],
tbl_Lookup_DEIR[Uniclass PM Level 3 Classification (DEIR Lookup)],
"")),"")</f>
        <v/>
      </c>
      <c r="P93" s="78"/>
      <c r="Q93" s="101"/>
      <c r="R93" s="101"/>
      <c r="S93" s="102"/>
      <c r="T93" s="101"/>
      <c r="U93" s="101"/>
      <c r="V93" s="102"/>
      <c r="W93" s="101"/>
      <c r="X93" s="101"/>
      <c r="Y93" s="102"/>
      <c r="Z93" s="101"/>
      <c r="AA93" s="101"/>
      <c r="AB93" s="102"/>
      <c r="AC93" s="101"/>
      <c r="AD93" s="101"/>
      <c r="AE93" s="102"/>
      <c r="AF93" s="101"/>
      <c r="AG93" s="101"/>
      <c r="AH93" s="102"/>
      <c r="AI93" s="101"/>
      <c r="AJ93" s="101"/>
      <c r="AK93" s="102"/>
      <c r="AL93" s="101"/>
      <c r="AM93" s="101"/>
      <c r="AN93" s="102"/>
      <c r="AO93" s="101"/>
      <c r="AP93" s="101"/>
      <c r="AQ93" s="103"/>
    </row>
    <row r="94" spans="2:43" x14ac:dyDescent="0.35">
      <c r="B94" s="100" t="str" cm="1">
        <f t="array" aca="1" ref="B94" ca="1">_xlfn.TEXTAFTER(CELL("filename",A92),"]")</f>
        <v>10_TIDP</v>
      </c>
      <c r="C94" s="90" t="str" cm="1">
        <f t="array" ref="C94">tbL_Input_Project[Project Code]</f>
        <v>ABC1234</v>
      </c>
      <c r="D94" s="90" t="str">
        <f>INDEX(tbL_Input_Originator[],
MATCH("10_TIDP",tbL_Input_Originator[Worksheet]),
MATCH("Originator Code",tbL_Input_Originator[#Headers])
)</f>
        <v>TBC</v>
      </c>
      <c r="E94" s="87"/>
      <c r="F94" s="87"/>
      <c r="G94" s="87"/>
      <c r="H94" s="87"/>
      <c r="I94" s="87"/>
      <c r="J94" s="87"/>
      <c r="K94" s="94"/>
      <c r="L94" s="90" t="str">
        <f t="shared" si="4"/>
        <v/>
      </c>
      <c r="M94" s="90" t="str">
        <f t="shared" si="3"/>
        <v/>
      </c>
      <c r="N94" s="100" t="str" cm="1">
        <f t="array" ref="N94">IFERROR(_xlfn.TEXTJOIN("
",TRUE,_xlfn.XLOOKUP(_xlfn.TEXTSPLIT(K94,"
"),
tbl_Lookup_DEIR[ID (DEIR Lookup)],
tbl_Lookup_DEIR[Name (DEIR Lookup)],
"")),"")</f>
        <v/>
      </c>
      <c r="O94" s="100" t="str" cm="1">
        <f t="array" ref="O94">IFERROR(_xlfn.TEXTJOIN("
",TRUE,_xlfn.XLOOKUP(_xlfn.TEXTSPLIT(K94,"
"),
tbl_Lookup_DEIR[ID (DEIR Lookup)],
tbl_Lookup_DEIR[Uniclass PM Level 3 Classification (DEIR Lookup)],
"")),"")</f>
        <v/>
      </c>
      <c r="P94" s="78"/>
      <c r="Q94" s="101"/>
      <c r="R94" s="101"/>
      <c r="S94" s="102"/>
      <c r="T94" s="101"/>
      <c r="U94" s="101"/>
      <c r="V94" s="102"/>
      <c r="W94" s="101"/>
      <c r="X94" s="101"/>
      <c r="Y94" s="102"/>
      <c r="Z94" s="101"/>
      <c r="AA94" s="101"/>
      <c r="AB94" s="102"/>
      <c r="AC94" s="101"/>
      <c r="AD94" s="101"/>
      <c r="AE94" s="102"/>
      <c r="AF94" s="101"/>
      <c r="AG94" s="101"/>
      <c r="AH94" s="102"/>
      <c r="AI94" s="101"/>
      <c r="AJ94" s="101"/>
      <c r="AK94" s="102"/>
      <c r="AL94" s="101"/>
      <c r="AM94" s="101"/>
      <c r="AN94" s="102"/>
      <c r="AO94" s="101"/>
      <c r="AP94" s="101"/>
      <c r="AQ94" s="103"/>
    </row>
    <row r="95" spans="2:43" x14ac:dyDescent="0.35">
      <c r="B95" s="100" t="str" cm="1">
        <f t="array" aca="1" ref="B95" ca="1">_xlfn.TEXTAFTER(CELL("filename",A93),"]")</f>
        <v>10_TIDP</v>
      </c>
      <c r="C95" s="90" t="str" cm="1">
        <f t="array" ref="C95">tbL_Input_Project[Project Code]</f>
        <v>ABC1234</v>
      </c>
      <c r="D95" s="90" t="str">
        <f>INDEX(tbL_Input_Originator[],
MATCH("10_TIDP",tbL_Input_Originator[Worksheet]),
MATCH("Originator Code",tbL_Input_Originator[#Headers])
)</f>
        <v>TBC</v>
      </c>
      <c r="E95" s="87"/>
      <c r="F95" s="87"/>
      <c r="G95" s="87"/>
      <c r="H95" s="87"/>
      <c r="I95" s="87"/>
      <c r="J95" s="87"/>
      <c r="K95" s="94"/>
      <c r="L95" s="90" t="str">
        <f t="shared" si="4"/>
        <v/>
      </c>
      <c r="M95" s="90" t="str">
        <f t="shared" si="3"/>
        <v/>
      </c>
      <c r="N95" s="100" t="str" cm="1">
        <f t="array" ref="N95">IFERROR(_xlfn.TEXTJOIN("
",TRUE,_xlfn.XLOOKUP(_xlfn.TEXTSPLIT(K95,"
"),
tbl_Lookup_DEIR[ID (DEIR Lookup)],
tbl_Lookup_DEIR[Name (DEIR Lookup)],
"")),"")</f>
        <v/>
      </c>
      <c r="O95" s="100" t="str" cm="1">
        <f t="array" ref="O95">IFERROR(_xlfn.TEXTJOIN("
",TRUE,_xlfn.XLOOKUP(_xlfn.TEXTSPLIT(K95,"
"),
tbl_Lookup_DEIR[ID (DEIR Lookup)],
tbl_Lookup_DEIR[Uniclass PM Level 3 Classification (DEIR Lookup)],
"")),"")</f>
        <v/>
      </c>
      <c r="P95" s="78"/>
      <c r="Q95" s="101"/>
      <c r="R95" s="101"/>
      <c r="S95" s="102"/>
      <c r="T95" s="101"/>
      <c r="U95" s="101"/>
      <c r="V95" s="102"/>
      <c r="W95" s="101"/>
      <c r="X95" s="101"/>
      <c r="Y95" s="102"/>
      <c r="Z95" s="101"/>
      <c r="AA95" s="101"/>
      <c r="AB95" s="102"/>
      <c r="AC95" s="101"/>
      <c r="AD95" s="101"/>
      <c r="AE95" s="102"/>
      <c r="AF95" s="101"/>
      <c r="AG95" s="101"/>
      <c r="AH95" s="102"/>
      <c r="AI95" s="101"/>
      <c r="AJ95" s="101"/>
      <c r="AK95" s="102"/>
      <c r="AL95" s="101"/>
      <c r="AM95" s="101"/>
      <c r="AN95" s="102"/>
      <c r="AO95" s="101"/>
      <c r="AP95" s="101"/>
      <c r="AQ95" s="103"/>
    </row>
    <row r="96" spans="2:43" x14ac:dyDescent="0.35">
      <c r="B96" s="100" t="str" cm="1">
        <f t="array" aca="1" ref="B96" ca="1">_xlfn.TEXTAFTER(CELL("filename",A94),"]")</f>
        <v>10_TIDP</v>
      </c>
      <c r="C96" s="90" t="str" cm="1">
        <f t="array" ref="C96">tbL_Input_Project[Project Code]</f>
        <v>ABC1234</v>
      </c>
      <c r="D96" s="90" t="str">
        <f>INDEX(tbL_Input_Originator[],
MATCH("10_TIDP",tbL_Input_Originator[Worksheet]),
MATCH("Originator Code",tbL_Input_Originator[#Headers])
)</f>
        <v>TBC</v>
      </c>
      <c r="E96" s="87"/>
      <c r="F96" s="87"/>
      <c r="G96" s="87"/>
      <c r="H96" s="87"/>
      <c r="I96" s="87"/>
      <c r="J96" s="87"/>
      <c r="K96" s="94"/>
      <c r="L96" s="90" t="str">
        <f t="shared" si="4"/>
        <v/>
      </c>
      <c r="M96" s="90" t="str">
        <f t="shared" si="3"/>
        <v/>
      </c>
      <c r="N96" s="100" t="str" cm="1">
        <f t="array" ref="N96">IFERROR(_xlfn.TEXTJOIN("
",TRUE,_xlfn.XLOOKUP(_xlfn.TEXTSPLIT(K96,"
"),
tbl_Lookup_DEIR[ID (DEIR Lookup)],
tbl_Lookup_DEIR[Name (DEIR Lookup)],
"")),"")</f>
        <v/>
      </c>
      <c r="O96" s="100" t="str" cm="1">
        <f t="array" ref="O96">IFERROR(_xlfn.TEXTJOIN("
",TRUE,_xlfn.XLOOKUP(_xlfn.TEXTSPLIT(K96,"
"),
tbl_Lookup_DEIR[ID (DEIR Lookup)],
tbl_Lookup_DEIR[Uniclass PM Level 3 Classification (DEIR Lookup)],
"")),"")</f>
        <v/>
      </c>
      <c r="P96" s="78"/>
      <c r="Q96" s="101"/>
      <c r="R96" s="101"/>
      <c r="S96" s="102"/>
      <c r="T96" s="101"/>
      <c r="U96" s="101"/>
      <c r="V96" s="102"/>
      <c r="W96" s="101"/>
      <c r="X96" s="101"/>
      <c r="Y96" s="102"/>
      <c r="Z96" s="101"/>
      <c r="AA96" s="101"/>
      <c r="AB96" s="102"/>
      <c r="AC96" s="101"/>
      <c r="AD96" s="101"/>
      <c r="AE96" s="102"/>
      <c r="AF96" s="101"/>
      <c r="AG96" s="101"/>
      <c r="AH96" s="102"/>
      <c r="AI96" s="101"/>
      <c r="AJ96" s="101"/>
      <c r="AK96" s="102"/>
      <c r="AL96" s="101"/>
      <c r="AM96" s="101"/>
      <c r="AN96" s="102"/>
      <c r="AO96" s="101"/>
      <c r="AP96" s="101"/>
      <c r="AQ96" s="103"/>
    </row>
    <row r="97" spans="2:43" x14ac:dyDescent="0.35">
      <c r="B97" s="100" t="str" cm="1">
        <f t="array" aca="1" ref="B97" ca="1">_xlfn.TEXTAFTER(CELL("filename",A95),"]")</f>
        <v>10_TIDP</v>
      </c>
      <c r="C97" s="90" t="str" cm="1">
        <f t="array" ref="C97">tbL_Input_Project[Project Code]</f>
        <v>ABC1234</v>
      </c>
      <c r="D97" s="90" t="str">
        <f>INDEX(tbL_Input_Originator[],
MATCH("10_TIDP",tbL_Input_Originator[Worksheet]),
MATCH("Originator Code",tbL_Input_Originator[#Headers])
)</f>
        <v>TBC</v>
      </c>
      <c r="E97" s="87"/>
      <c r="F97" s="87"/>
      <c r="G97" s="87"/>
      <c r="H97" s="87"/>
      <c r="I97" s="87"/>
      <c r="J97" s="87"/>
      <c r="K97" s="94"/>
      <c r="L97" s="90" t="str">
        <f t="shared" si="4"/>
        <v/>
      </c>
      <c r="M97" s="90" t="str">
        <f t="shared" si="3"/>
        <v/>
      </c>
      <c r="N97" s="100" t="str" cm="1">
        <f t="array" ref="N97">IFERROR(_xlfn.TEXTJOIN("
",TRUE,_xlfn.XLOOKUP(_xlfn.TEXTSPLIT(K97,"
"),
tbl_Lookup_DEIR[ID (DEIR Lookup)],
tbl_Lookup_DEIR[Name (DEIR Lookup)],
"")),"")</f>
        <v/>
      </c>
      <c r="O97" s="100" t="str" cm="1">
        <f t="array" ref="O97">IFERROR(_xlfn.TEXTJOIN("
",TRUE,_xlfn.XLOOKUP(_xlfn.TEXTSPLIT(K97,"
"),
tbl_Lookup_DEIR[ID (DEIR Lookup)],
tbl_Lookup_DEIR[Uniclass PM Level 3 Classification (DEIR Lookup)],
"")),"")</f>
        <v/>
      </c>
      <c r="P97" s="78"/>
      <c r="Q97" s="101"/>
      <c r="R97" s="101"/>
      <c r="S97" s="102"/>
      <c r="T97" s="101"/>
      <c r="U97" s="101"/>
      <c r="V97" s="102"/>
      <c r="W97" s="101"/>
      <c r="X97" s="101"/>
      <c r="Y97" s="102"/>
      <c r="Z97" s="101"/>
      <c r="AA97" s="101"/>
      <c r="AB97" s="102"/>
      <c r="AC97" s="101"/>
      <c r="AD97" s="101"/>
      <c r="AE97" s="102"/>
      <c r="AF97" s="101"/>
      <c r="AG97" s="101"/>
      <c r="AH97" s="102"/>
      <c r="AI97" s="101"/>
      <c r="AJ97" s="101"/>
      <c r="AK97" s="102"/>
      <c r="AL97" s="101"/>
      <c r="AM97" s="101"/>
      <c r="AN97" s="102"/>
      <c r="AO97" s="101"/>
      <c r="AP97" s="101"/>
      <c r="AQ97" s="103"/>
    </row>
    <row r="98" spans="2:43" x14ac:dyDescent="0.35">
      <c r="B98" s="100" t="str" cm="1">
        <f t="array" aca="1" ref="B98" ca="1">_xlfn.TEXTAFTER(CELL("filename",A96),"]")</f>
        <v>10_TIDP</v>
      </c>
      <c r="C98" s="90" t="str" cm="1">
        <f t="array" ref="C98">tbL_Input_Project[Project Code]</f>
        <v>ABC1234</v>
      </c>
      <c r="D98" s="90" t="str">
        <f>INDEX(tbL_Input_Originator[],
MATCH("10_TIDP",tbL_Input_Originator[Worksheet]),
MATCH("Originator Code",tbL_Input_Originator[#Headers])
)</f>
        <v>TBC</v>
      </c>
      <c r="E98" s="87"/>
      <c r="F98" s="87"/>
      <c r="G98" s="87"/>
      <c r="H98" s="87"/>
      <c r="I98" s="87"/>
      <c r="J98" s="87"/>
      <c r="K98" s="94"/>
      <c r="L98" s="90" t="str">
        <f t="shared" si="4"/>
        <v/>
      </c>
      <c r="M98" s="90" t="str">
        <f t="shared" si="3"/>
        <v/>
      </c>
      <c r="N98" s="100" t="str" cm="1">
        <f t="array" ref="N98">IFERROR(_xlfn.TEXTJOIN("
",TRUE,_xlfn.XLOOKUP(_xlfn.TEXTSPLIT(K98,"
"),
tbl_Lookup_DEIR[ID (DEIR Lookup)],
tbl_Lookup_DEIR[Name (DEIR Lookup)],
"")),"")</f>
        <v/>
      </c>
      <c r="O98" s="100" t="str" cm="1">
        <f t="array" ref="O98">IFERROR(_xlfn.TEXTJOIN("
",TRUE,_xlfn.XLOOKUP(_xlfn.TEXTSPLIT(K98,"
"),
tbl_Lookup_DEIR[ID (DEIR Lookup)],
tbl_Lookup_DEIR[Uniclass PM Level 3 Classification (DEIR Lookup)],
"")),"")</f>
        <v/>
      </c>
      <c r="P98" s="78"/>
      <c r="Q98" s="101"/>
      <c r="R98" s="101"/>
      <c r="S98" s="102"/>
      <c r="T98" s="101"/>
      <c r="U98" s="101"/>
      <c r="V98" s="102"/>
      <c r="W98" s="101"/>
      <c r="X98" s="101"/>
      <c r="Y98" s="102"/>
      <c r="Z98" s="101"/>
      <c r="AA98" s="101"/>
      <c r="AB98" s="102"/>
      <c r="AC98" s="101"/>
      <c r="AD98" s="101"/>
      <c r="AE98" s="102"/>
      <c r="AF98" s="101"/>
      <c r="AG98" s="101"/>
      <c r="AH98" s="102"/>
      <c r="AI98" s="101"/>
      <c r="AJ98" s="101"/>
      <c r="AK98" s="102"/>
      <c r="AL98" s="101"/>
      <c r="AM98" s="101"/>
      <c r="AN98" s="102"/>
      <c r="AO98" s="101"/>
      <c r="AP98" s="101"/>
      <c r="AQ98" s="103"/>
    </row>
    <row r="99" spans="2:43" x14ac:dyDescent="0.35">
      <c r="B99" s="100" t="str" cm="1">
        <f t="array" aca="1" ref="B99" ca="1">_xlfn.TEXTAFTER(CELL("filename",A97),"]")</f>
        <v>10_TIDP</v>
      </c>
      <c r="C99" s="90" t="str" cm="1">
        <f t="array" ref="C99">tbL_Input_Project[Project Code]</f>
        <v>ABC1234</v>
      </c>
      <c r="D99" s="90" t="str">
        <f>INDEX(tbL_Input_Originator[],
MATCH("10_TIDP",tbL_Input_Originator[Worksheet]),
MATCH("Originator Code",tbL_Input_Originator[#Headers])
)</f>
        <v>TBC</v>
      </c>
      <c r="E99" s="87"/>
      <c r="F99" s="87"/>
      <c r="G99" s="87"/>
      <c r="H99" s="87"/>
      <c r="I99" s="87"/>
      <c r="J99" s="87"/>
      <c r="K99" s="94"/>
      <c r="L99" s="90" t="str">
        <f t="shared" si="4"/>
        <v/>
      </c>
      <c r="M99" s="90" t="str">
        <f t="shared" ref="M99:M130" si="5">IF(OR(ISBLANK(C99),ISBLANK(D99),ISBLANK(E99),ISBLANK(F99),ISBLANK(G99),ISBLANK(H99),ISBLANK(I99),ISBLANK(J99),ISBLANK(K99)),"",CONCATENATE(C99,"-",D99,"-",E99,"-",F99,"-",G99,"-",H99,"-",I99,"-",J99,""))</f>
        <v/>
      </c>
      <c r="N99" s="100" t="str" cm="1">
        <f t="array" ref="N99">IFERROR(_xlfn.TEXTJOIN("
",TRUE,_xlfn.XLOOKUP(_xlfn.TEXTSPLIT(K99,"
"),
tbl_Lookup_DEIR[ID (DEIR Lookup)],
tbl_Lookup_DEIR[Name (DEIR Lookup)],
"")),"")</f>
        <v/>
      </c>
      <c r="O99" s="100" t="str" cm="1">
        <f t="array" ref="O99">IFERROR(_xlfn.TEXTJOIN("
",TRUE,_xlfn.XLOOKUP(_xlfn.TEXTSPLIT(K99,"
"),
tbl_Lookup_DEIR[ID (DEIR Lookup)],
tbl_Lookup_DEIR[Uniclass PM Level 3 Classification (DEIR Lookup)],
"")),"")</f>
        <v/>
      </c>
      <c r="P99" s="78"/>
      <c r="Q99" s="101"/>
      <c r="R99" s="101"/>
      <c r="S99" s="102"/>
      <c r="T99" s="101"/>
      <c r="U99" s="101"/>
      <c r="V99" s="102"/>
      <c r="W99" s="101"/>
      <c r="X99" s="101"/>
      <c r="Y99" s="102"/>
      <c r="Z99" s="101"/>
      <c r="AA99" s="101"/>
      <c r="AB99" s="102"/>
      <c r="AC99" s="101"/>
      <c r="AD99" s="101"/>
      <c r="AE99" s="102"/>
      <c r="AF99" s="101"/>
      <c r="AG99" s="101"/>
      <c r="AH99" s="102"/>
      <c r="AI99" s="101"/>
      <c r="AJ99" s="101"/>
      <c r="AK99" s="102"/>
      <c r="AL99" s="101"/>
      <c r="AM99" s="101"/>
      <c r="AN99" s="102"/>
      <c r="AO99" s="101"/>
      <c r="AP99" s="101"/>
      <c r="AQ99" s="103"/>
    </row>
    <row r="100" spans="2:43" x14ac:dyDescent="0.35">
      <c r="B100" s="100" t="str" cm="1">
        <f t="array" aca="1" ref="B100" ca="1">_xlfn.TEXTAFTER(CELL("filename",A98),"]")</f>
        <v>10_TIDP</v>
      </c>
      <c r="C100" s="90" t="str" cm="1">
        <f t="array" ref="C100">tbL_Input_Project[Project Code]</f>
        <v>ABC1234</v>
      </c>
      <c r="D100" s="90" t="str">
        <f>INDEX(tbL_Input_Originator[],
MATCH("10_TIDP",tbL_Input_Originator[Worksheet]),
MATCH("Originator Code",tbL_Input_Originator[#Headers])
)</f>
        <v>TBC</v>
      </c>
      <c r="E100" s="87"/>
      <c r="F100" s="87"/>
      <c r="G100" s="87"/>
      <c r="H100" s="87"/>
      <c r="I100" s="87"/>
      <c r="J100" s="87"/>
      <c r="K100" s="94"/>
      <c r="L100" s="90" t="str">
        <f t="shared" si="4"/>
        <v/>
      </c>
      <c r="M100" s="90" t="str">
        <f t="shared" si="5"/>
        <v/>
      </c>
      <c r="N100" s="100" t="str" cm="1">
        <f t="array" ref="N100">IFERROR(_xlfn.TEXTJOIN("
",TRUE,_xlfn.XLOOKUP(_xlfn.TEXTSPLIT(K100,"
"),
tbl_Lookup_DEIR[ID (DEIR Lookup)],
tbl_Lookup_DEIR[Name (DEIR Lookup)],
"")),"")</f>
        <v/>
      </c>
      <c r="O100" s="100" t="str" cm="1">
        <f t="array" ref="O100">IFERROR(_xlfn.TEXTJOIN("
",TRUE,_xlfn.XLOOKUP(_xlfn.TEXTSPLIT(K100,"
"),
tbl_Lookup_DEIR[ID (DEIR Lookup)],
tbl_Lookup_DEIR[Uniclass PM Level 3 Classification (DEIR Lookup)],
"")),"")</f>
        <v/>
      </c>
      <c r="P100" s="78"/>
      <c r="Q100" s="101"/>
      <c r="R100" s="101"/>
      <c r="S100" s="102"/>
      <c r="T100" s="101"/>
      <c r="U100" s="101"/>
      <c r="V100" s="102"/>
      <c r="W100" s="101"/>
      <c r="X100" s="101"/>
      <c r="Y100" s="102"/>
      <c r="Z100" s="101"/>
      <c r="AA100" s="101"/>
      <c r="AB100" s="102"/>
      <c r="AC100" s="101"/>
      <c r="AD100" s="101"/>
      <c r="AE100" s="102"/>
      <c r="AF100" s="101"/>
      <c r="AG100" s="101"/>
      <c r="AH100" s="102"/>
      <c r="AI100" s="101"/>
      <c r="AJ100" s="101"/>
      <c r="AK100" s="102"/>
      <c r="AL100" s="101"/>
      <c r="AM100" s="101"/>
      <c r="AN100" s="102"/>
      <c r="AO100" s="101"/>
      <c r="AP100" s="101"/>
      <c r="AQ100" s="103"/>
    </row>
    <row r="101" spans="2:43" x14ac:dyDescent="0.35">
      <c r="B101" s="100" t="str" cm="1">
        <f t="array" aca="1" ref="B101" ca="1">_xlfn.TEXTAFTER(CELL("filename",A99),"]")</f>
        <v>10_TIDP</v>
      </c>
      <c r="C101" s="90" t="str" cm="1">
        <f t="array" ref="C101">tbL_Input_Project[Project Code]</f>
        <v>ABC1234</v>
      </c>
      <c r="D101" s="90" t="str">
        <f>INDEX(tbL_Input_Originator[],
MATCH("10_TIDP",tbL_Input_Originator[Worksheet]),
MATCH("Originator Code",tbL_Input_Originator[#Headers])
)</f>
        <v>TBC</v>
      </c>
      <c r="E101" s="87"/>
      <c r="F101" s="87"/>
      <c r="G101" s="87"/>
      <c r="H101" s="87"/>
      <c r="I101" s="87"/>
      <c r="J101" s="87"/>
      <c r="K101" s="94"/>
      <c r="L101" s="90" t="str">
        <f t="shared" si="4"/>
        <v/>
      </c>
      <c r="M101" s="90" t="str">
        <f t="shared" si="5"/>
        <v/>
      </c>
      <c r="N101" s="100" t="str" cm="1">
        <f t="array" ref="N101">IFERROR(_xlfn.TEXTJOIN("
",TRUE,_xlfn.XLOOKUP(_xlfn.TEXTSPLIT(K101,"
"),
tbl_Lookup_DEIR[ID (DEIR Lookup)],
tbl_Lookup_DEIR[Name (DEIR Lookup)],
"")),"")</f>
        <v/>
      </c>
      <c r="O101" s="100" t="str" cm="1">
        <f t="array" ref="O101">IFERROR(_xlfn.TEXTJOIN("
",TRUE,_xlfn.XLOOKUP(_xlfn.TEXTSPLIT(K101,"
"),
tbl_Lookup_DEIR[ID (DEIR Lookup)],
tbl_Lookup_DEIR[Uniclass PM Level 3 Classification (DEIR Lookup)],
"")),"")</f>
        <v/>
      </c>
      <c r="P101" s="78"/>
      <c r="Q101" s="101"/>
      <c r="R101" s="101"/>
      <c r="S101" s="102"/>
      <c r="T101" s="101"/>
      <c r="U101" s="101"/>
      <c r="V101" s="102"/>
      <c r="W101" s="101"/>
      <c r="X101" s="101"/>
      <c r="Y101" s="102"/>
      <c r="Z101" s="101"/>
      <c r="AA101" s="101"/>
      <c r="AB101" s="102"/>
      <c r="AC101" s="101"/>
      <c r="AD101" s="101"/>
      <c r="AE101" s="102"/>
      <c r="AF101" s="101"/>
      <c r="AG101" s="101"/>
      <c r="AH101" s="102"/>
      <c r="AI101" s="101"/>
      <c r="AJ101" s="101"/>
      <c r="AK101" s="102"/>
      <c r="AL101" s="101"/>
      <c r="AM101" s="101"/>
      <c r="AN101" s="102"/>
      <c r="AO101" s="101"/>
      <c r="AP101" s="101"/>
      <c r="AQ101" s="103"/>
    </row>
    <row r="102" spans="2:43" x14ac:dyDescent="0.35">
      <c r="B102" s="100" t="str" cm="1">
        <f t="array" aca="1" ref="B102" ca="1">_xlfn.TEXTAFTER(CELL("filename",A100),"]")</f>
        <v>10_TIDP</v>
      </c>
      <c r="C102" s="90" t="str" cm="1">
        <f t="array" ref="C102">tbL_Input_Project[Project Code]</f>
        <v>ABC1234</v>
      </c>
      <c r="D102" s="90" t="str">
        <f>INDEX(tbL_Input_Originator[],
MATCH("10_TIDP",tbL_Input_Originator[Worksheet]),
MATCH("Originator Code",tbL_Input_Originator[#Headers])
)</f>
        <v>TBC</v>
      </c>
      <c r="E102" s="87"/>
      <c r="F102" s="87"/>
      <c r="G102" s="87"/>
      <c r="H102" s="87"/>
      <c r="I102" s="87"/>
      <c r="J102" s="87"/>
      <c r="K102" s="94"/>
      <c r="L102" s="90" t="str">
        <f t="shared" si="4"/>
        <v/>
      </c>
      <c r="M102" s="90" t="str">
        <f t="shared" si="5"/>
        <v/>
      </c>
      <c r="N102" s="100" t="str" cm="1">
        <f t="array" ref="N102">IFERROR(_xlfn.TEXTJOIN("
",TRUE,_xlfn.XLOOKUP(_xlfn.TEXTSPLIT(K102,"
"),
tbl_Lookup_DEIR[ID (DEIR Lookup)],
tbl_Lookup_DEIR[Name (DEIR Lookup)],
"")),"")</f>
        <v/>
      </c>
      <c r="O102" s="100" t="str" cm="1">
        <f t="array" ref="O102">IFERROR(_xlfn.TEXTJOIN("
",TRUE,_xlfn.XLOOKUP(_xlfn.TEXTSPLIT(K102,"
"),
tbl_Lookup_DEIR[ID (DEIR Lookup)],
tbl_Lookup_DEIR[Uniclass PM Level 3 Classification (DEIR Lookup)],
"")),"")</f>
        <v/>
      </c>
      <c r="P102" s="78"/>
      <c r="Q102" s="101"/>
      <c r="R102" s="101"/>
      <c r="S102" s="102"/>
      <c r="T102" s="101"/>
      <c r="U102" s="101"/>
      <c r="V102" s="102"/>
      <c r="W102" s="101"/>
      <c r="X102" s="101"/>
      <c r="Y102" s="102"/>
      <c r="Z102" s="101"/>
      <c r="AA102" s="101"/>
      <c r="AB102" s="102"/>
      <c r="AC102" s="101"/>
      <c r="AD102" s="101"/>
      <c r="AE102" s="102"/>
      <c r="AF102" s="101"/>
      <c r="AG102" s="101"/>
      <c r="AH102" s="102"/>
      <c r="AI102" s="101"/>
      <c r="AJ102" s="101"/>
      <c r="AK102" s="102"/>
      <c r="AL102" s="101"/>
      <c r="AM102" s="101"/>
      <c r="AN102" s="102"/>
      <c r="AO102" s="101"/>
      <c r="AP102" s="101"/>
      <c r="AQ102" s="103"/>
    </row>
    <row r="103" spans="2:43" x14ac:dyDescent="0.35">
      <c r="B103" s="100" t="str" cm="1">
        <f t="array" aca="1" ref="B103" ca="1">_xlfn.TEXTAFTER(CELL("filename",A101),"]")</f>
        <v>10_TIDP</v>
      </c>
      <c r="C103" s="90" t="str" cm="1">
        <f t="array" ref="C103">tbL_Input_Project[Project Code]</f>
        <v>ABC1234</v>
      </c>
      <c r="D103" s="90" t="str">
        <f>INDEX(tbL_Input_Originator[],
MATCH("10_TIDP",tbL_Input_Originator[Worksheet]),
MATCH("Originator Code",tbL_Input_Originator[#Headers])
)</f>
        <v>TBC</v>
      </c>
      <c r="E103" s="87"/>
      <c r="F103" s="87"/>
      <c r="G103" s="87"/>
      <c r="H103" s="87"/>
      <c r="I103" s="87"/>
      <c r="J103" s="87"/>
      <c r="K103" s="94"/>
      <c r="L103" s="90" t="str">
        <f t="shared" si="4"/>
        <v/>
      </c>
      <c r="M103" s="90" t="str">
        <f t="shared" si="5"/>
        <v/>
      </c>
      <c r="N103" s="100" t="str" cm="1">
        <f t="array" ref="N103">IFERROR(_xlfn.TEXTJOIN("
",TRUE,_xlfn.XLOOKUP(_xlfn.TEXTSPLIT(K103,"
"),
tbl_Lookup_DEIR[ID (DEIR Lookup)],
tbl_Lookup_DEIR[Name (DEIR Lookup)],
"")),"")</f>
        <v/>
      </c>
      <c r="O103" s="100" t="str" cm="1">
        <f t="array" ref="O103">IFERROR(_xlfn.TEXTJOIN("
",TRUE,_xlfn.XLOOKUP(_xlfn.TEXTSPLIT(K103,"
"),
tbl_Lookup_DEIR[ID (DEIR Lookup)],
tbl_Lookup_DEIR[Uniclass PM Level 3 Classification (DEIR Lookup)],
"")),"")</f>
        <v/>
      </c>
      <c r="P103" s="78"/>
      <c r="Q103" s="101"/>
      <c r="R103" s="101"/>
      <c r="S103" s="102"/>
      <c r="T103" s="101"/>
      <c r="U103" s="101"/>
      <c r="V103" s="102"/>
      <c r="W103" s="101"/>
      <c r="X103" s="101"/>
      <c r="Y103" s="102"/>
      <c r="Z103" s="101"/>
      <c r="AA103" s="101"/>
      <c r="AB103" s="102"/>
      <c r="AC103" s="101"/>
      <c r="AD103" s="101"/>
      <c r="AE103" s="102"/>
      <c r="AF103" s="101"/>
      <c r="AG103" s="101"/>
      <c r="AH103" s="102"/>
      <c r="AI103" s="101"/>
      <c r="AJ103" s="101"/>
      <c r="AK103" s="102"/>
      <c r="AL103" s="101"/>
      <c r="AM103" s="101"/>
      <c r="AN103" s="102"/>
      <c r="AO103" s="101"/>
      <c r="AP103" s="101"/>
      <c r="AQ103" s="103"/>
    </row>
    <row r="104" spans="2:43" x14ac:dyDescent="0.35">
      <c r="B104" s="100" t="str" cm="1">
        <f t="array" aca="1" ref="B104" ca="1">_xlfn.TEXTAFTER(CELL("filename",A102),"]")</f>
        <v>10_TIDP</v>
      </c>
      <c r="C104" s="90" t="str" cm="1">
        <f t="array" ref="C104">tbL_Input_Project[Project Code]</f>
        <v>ABC1234</v>
      </c>
      <c r="D104" s="90" t="str">
        <f>INDEX(tbL_Input_Originator[],
MATCH("10_TIDP",tbL_Input_Originator[Worksheet]),
MATCH("Originator Code",tbL_Input_Originator[#Headers])
)</f>
        <v>TBC</v>
      </c>
      <c r="E104" s="87"/>
      <c r="F104" s="87"/>
      <c r="G104" s="87"/>
      <c r="H104" s="87"/>
      <c r="I104" s="87"/>
      <c r="J104" s="87"/>
      <c r="K104" s="94"/>
      <c r="L104" s="90" t="str">
        <f t="shared" si="4"/>
        <v/>
      </c>
      <c r="M104" s="90" t="str">
        <f t="shared" si="5"/>
        <v/>
      </c>
      <c r="N104" s="100" t="str" cm="1">
        <f t="array" ref="N104">IFERROR(_xlfn.TEXTJOIN("
",TRUE,_xlfn.XLOOKUP(_xlfn.TEXTSPLIT(K104,"
"),
tbl_Lookup_DEIR[ID (DEIR Lookup)],
tbl_Lookup_DEIR[Name (DEIR Lookup)],
"")),"")</f>
        <v/>
      </c>
      <c r="O104" s="100" t="str" cm="1">
        <f t="array" ref="O104">IFERROR(_xlfn.TEXTJOIN("
",TRUE,_xlfn.XLOOKUP(_xlfn.TEXTSPLIT(K104,"
"),
tbl_Lookup_DEIR[ID (DEIR Lookup)],
tbl_Lookup_DEIR[Uniclass PM Level 3 Classification (DEIR Lookup)],
"")),"")</f>
        <v/>
      </c>
      <c r="P104" s="78"/>
      <c r="Q104" s="101"/>
      <c r="R104" s="101"/>
      <c r="S104" s="102"/>
      <c r="T104" s="101"/>
      <c r="U104" s="101"/>
      <c r="V104" s="102"/>
      <c r="W104" s="101"/>
      <c r="X104" s="101"/>
      <c r="Y104" s="102"/>
      <c r="Z104" s="101"/>
      <c r="AA104" s="101"/>
      <c r="AB104" s="102"/>
      <c r="AC104" s="101"/>
      <c r="AD104" s="101"/>
      <c r="AE104" s="102"/>
      <c r="AF104" s="101"/>
      <c r="AG104" s="101"/>
      <c r="AH104" s="102"/>
      <c r="AI104" s="101"/>
      <c r="AJ104" s="101"/>
      <c r="AK104" s="102"/>
      <c r="AL104" s="101"/>
      <c r="AM104" s="101"/>
      <c r="AN104" s="102"/>
      <c r="AO104" s="101"/>
      <c r="AP104" s="101"/>
      <c r="AQ104" s="103"/>
    </row>
    <row r="105" spans="2:43" x14ac:dyDescent="0.35">
      <c r="B105" s="100" t="str" cm="1">
        <f t="array" aca="1" ref="B105" ca="1">_xlfn.TEXTAFTER(CELL("filename",A103),"]")</f>
        <v>10_TIDP</v>
      </c>
      <c r="C105" s="90" t="str" cm="1">
        <f t="array" ref="C105">tbL_Input_Project[Project Code]</f>
        <v>ABC1234</v>
      </c>
      <c r="D105" s="90" t="str">
        <f>INDEX(tbL_Input_Originator[],
MATCH("10_TIDP",tbL_Input_Originator[Worksheet]),
MATCH("Originator Code",tbL_Input_Originator[#Headers])
)</f>
        <v>TBC</v>
      </c>
      <c r="E105" s="87"/>
      <c r="F105" s="87"/>
      <c r="G105" s="87"/>
      <c r="H105" s="87"/>
      <c r="I105" s="87"/>
      <c r="J105" s="87"/>
      <c r="K105" s="94"/>
      <c r="L105" s="90" t="str">
        <f t="shared" si="4"/>
        <v/>
      </c>
      <c r="M105" s="90" t="str">
        <f t="shared" si="5"/>
        <v/>
      </c>
      <c r="N105" s="100" t="str" cm="1">
        <f t="array" ref="N105">IFERROR(_xlfn.TEXTJOIN("
",TRUE,_xlfn.XLOOKUP(_xlfn.TEXTSPLIT(K105,"
"),
tbl_Lookup_DEIR[ID (DEIR Lookup)],
tbl_Lookup_DEIR[Name (DEIR Lookup)],
"")),"")</f>
        <v/>
      </c>
      <c r="O105" s="100" t="str" cm="1">
        <f t="array" ref="O105">IFERROR(_xlfn.TEXTJOIN("
",TRUE,_xlfn.XLOOKUP(_xlfn.TEXTSPLIT(K105,"
"),
tbl_Lookup_DEIR[ID (DEIR Lookup)],
tbl_Lookup_DEIR[Uniclass PM Level 3 Classification (DEIR Lookup)],
"")),"")</f>
        <v/>
      </c>
      <c r="P105" s="78"/>
      <c r="Q105" s="101"/>
      <c r="R105" s="101"/>
      <c r="S105" s="102"/>
      <c r="T105" s="101"/>
      <c r="U105" s="101"/>
      <c r="V105" s="102"/>
      <c r="W105" s="101"/>
      <c r="X105" s="101"/>
      <c r="Y105" s="102"/>
      <c r="Z105" s="101"/>
      <c r="AA105" s="101"/>
      <c r="AB105" s="102"/>
      <c r="AC105" s="101"/>
      <c r="AD105" s="101"/>
      <c r="AE105" s="102"/>
      <c r="AF105" s="101"/>
      <c r="AG105" s="101"/>
      <c r="AH105" s="102"/>
      <c r="AI105" s="101"/>
      <c r="AJ105" s="101"/>
      <c r="AK105" s="102"/>
      <c r="AL105" s="101"/>
      <c r="AM105" s="101"/>
      <c r="AN105" s="102"/>
      <c r="AO105" s="101"/>
      <c r="AP105" s="101"/>
      <c r="AQ105" s="103"/>
    </row>
    <row r="106" spans="2:43" x14ac:dyDescent="0.35">
      <c r="B106" s="100" t="str" cm="1">
        <f t="array" aca="1" ref="B106" ca="1">_xlfn.TEXTAFTER(CELL("filename",A104),"]")</f>
        <v>10_TIDP</v>
      </c>
      <c r="C106" s="90" t="str" cm="1">
        <f t="array" ref="C106">tbL_Input_Project[Project Code]</f>
        <v>ABC1234</v>
      </c>
      <c r="D106" s="90" t="str">
        <f>INDEX(tbL_Input_Originator[],
MATCH("10_TIDP",tbL_Input_Originator[Worksheet]),
MATCH("Originator Code",tbL_Input_Originator[#Headers])
)</f>
        <v>TBC</v>
      </c>
      <c r="E106" s="87"/>
      <c r="F106" s="87"/>
      <c r="G106" s="87"/>
      <c r="H106" s="87"/>
      <c r="I106" s="87"/>
      <c r="J106" s="87"/>
      <c r="K106" s="94"/>
      <c r="L106" s="90" t="str">
        <f t="shared" si="4"/>
        <v/>
      </c>
      <c r="M106" s="90" t="str">
        <f t="shared" si="5"/>
        <v/>
      </c>
      <c r="N106" s="100" t="str" cm="1">
        <f t="array" ref="N106">IFERROR(_xlfn.TEXTJOIN("
",TRUE,_xlfn.XLOOKUP(_xlfn.TEXTSPLIT(K106,"
"),
tbl_Lookup_DEIR[ID (DEIR Lookup)],
tbl_Lookup_DEIR[Name (DEIR Lookup)],
"")),"")</f>
        <v/>
      </c>
      <c r="O106" s="100" t="str" cm="1">
        <f t="array" ref="O106">IFERROR(_xlfn.TEXTJOIN("
",TRUE,_xlfn.XLOOKUP(_xlfn.TEXTSPLIT(K106,"
"),
tbl_Lookup_DEIR[ID (DEIR Lookup)],
tbl_Lookup_DEIR[Uniclass PM Level 3 Classification (DEIR Lookup)],
"")),"")</f>
        <v/>
      </c>
      <c r="P106" s="78"/>
      <c r="Q106" s="101"/>
      <c r="R106" s="101"/>
      <c r="S106" s="102"/>
      <c r="T106" s="101"/>
      <c r="U106" s="101"/>
      <c r="V106" s="102"/>
      <c r="W106" s="101"/>
      <c r="X106" s="101"/>
      <c r="Y106" s="102"/>
      <c r="Z106" s="101"/>
      <c r="AA106" s="101"/>
      <c r="AB106" s="102"/>
      <c r="AC106" s="101"/>
      <c r="AD106" s="101"/>
      <c r="AE106" s="102"/>
      <c r="AF106" s="101"/>
      <c r="AG106" s="101"/>
      <c r="AH106" s="102"/>
      <c r="AI106" s="101"/>
      <c r="AJ106" s="101"/>
      <c r="AK106" s="102"/>
      <c r="AL106" s="101"/>
      <c r="AM106" s="101"/>
      <c r="AN106" s="102"/>
      <c r="AO106" s="101"/>
      <c r="AP106" s="101"/>
      <c r="AQ106" s="103"/>
    </row>
    <row r="107" spans="2:43" x14ac:dyDescent="0.35">
      <c r="B107" s="100" t="str" cm="1">
        <f t="array" aca="1" ref="B107" ca="1">_xlfn.TEXTAFTER(CELL("filename",A105),"]")</f>
        <v>10_TIDP</v>
      </c>
      <c r="C107" s="90" t="str" cm="1">
        <f t="array" ref="C107">tbL_Input_Project[Project Code]</f>
        <v>ABC1234</v>
      </c>
      <c r="D107" s="90" t="str">
        <f>INDEX(tbL_Input_Originator[],
MATCH("10_TIDP",tbL_Input_Originator[Worksheet]),
MATCH("Originator Code",tbL_Input_Originator[#Headers])
)</f>
        <v>TBC</v>
      </c>
      <c r="E107" s="87"/>
      <c r="F107" s="87"/>
      <c r="G107" s="87"/>
      <c r="H107" s="87"/>
      <c r="I107" s="87"/>
      <c r="J107" s="87"/>
      <c r="K107" s="94"/>
      <c r="L107" s="90" t="str">
        <f t="shared" si="4"/>
        <v/>
      </c>
      <c r="M107" s="90" t="str">
        <f t="shared" si="5"/>
        <v/>
      </c>
      <c r="N107" s="100" t="str" cm="1">
        <f t="array" ref="N107">IFERROR(_xlfn.TEXTJOIN("
",TRUE,_xlfn.XLOOKUP(_xlfn.TEXTSPLIT(K107,"
"),
tbl_Lookup_DEIR[ID (DEIR Lookup)],
tbl_Lookup_DEIR[Name (DEIR Lookup)],
"")),"")</f>
        <v/>
      </c>
      <c r="O107" s="100" t="str" cm="1">
        <f t="array" ref="O107">IFERROR(_xlfn.TEXTJOIN("
",TRUE,_xlfn.XLOOKUP(_xlfn.TEXTSPLIT(K107,"
"),
tbl_Lookup_DEIR[ID (DEIR Lookup)],
tbl_Lookup_DEIR[Uniclass PM Level 3 Classification (DEIR Lookup)],
"")),"")</f>
        <v/>
      </c>
      <c r="P107" s="78"/>
      <c r="Q107" s="101"/>
      <c r="R107" s="101"/>
      <c r="S107" s="102"/>
      <c r="T107" s="101"/>
      <c r="U107" s="101"/>
      <c r="V107" s="102"/>
      <c r="W107" s="101"/>
      <c r="X107" s="101"/>
      <c r="Y107" s="102"/>
      <c r="Z107" s="101"/>
      <c r="AA107" s="101"/>
      <c r="AB107" s="102"/>
      <c r="AC107" s="101"/>
      <c r="AD107" s="101"/>
      <c r="AE107" s="102"/>
      <c r="AF107" s="101"/>
      <c r="AG107" s="101"/>
      <c r="AH107" s="102"/>
      <c r="AI107" s="101"/>
      <c r="AJ107" s="101"/>
      <c r="AK107" s="102"/>
      <c r="AL107" s="101"/>
      <c r="AM107" s="101"/>
      <c r="AN107" s="102"/>
      <c r="AO107" s="101"/>
      <c r="AP107" s="101"/>
      <c r="AQ107" s="103"/>
    </row>
    <row r="108" spans="2:43" x14ac:dyDescent="0.35">
      <c r="B108" s="100" t="str" cm="1">
        <f t="array" aca="1" ref="B108" ca="1">_xlfn.TEXTAFTER(CELL("filename",A106),"]")</f>
        <v>10_TIDP</v>
      </c>
      <c r="C108" s="90" t="str" cm="1">
        <f t="array" ref="C108">tbL_Input_Project[Project Code]</f>
        <v>ABC1234</v>
      </c>
      <c r="D108" s="90" t="str">
        <f>INDEX(tbL_Input_Originator[],
MATCH("10_TIDP",tbL_Input_Originator[Worksheet]),
MATCH("Originator Code",tbL_Input_Originator[#Headers])
)</f>
        <v>TBC</v>
      </c>
      <c r="E108" s="87"/>
      <c r="F108" s="87"/>
      <c r="G108" s="87"/>
      <c r="H108" s="87"/>
      <c r="I108" s="87"/>
      <c r="J108" s="87"/>
      <c r="K108" s="94"/>
      <c r="L108" s="90" t="str">
        <f t="shared" si="4"/>
        <v/>
      </c>
      <c r="M108" s="90" t="str">
        <f t="shared" si="5"/>
        <v/>
      </c>
      <c r="N108" s="100" t="str" cm="1">
        <f t="array" ref="N108">IFERROR(_xlfn.TEXTJOIN("
",TRUE,_xlfn.XLOOKUP(_xlfn.TEXTSPLIT(K108,"
"),
tbl_Lookup_DEIR[ID (DEIR Lookup)],
tbl_Lookup_DEIR[Name (DEIR Lookup)],
"")),"")</f>
        <v/>
      </c>
      <c r="O108" s="100" t="str" cm="1">
        <f t="array" ref="O108">IFERROR(_xlfn.TEXTJOIN("
",TRUE,_xlfn.XLOOKUP(_xlfn.TEXTSPLIT(K108,"
"),
tbl_Lookup_DEIR[ID (DEIR Lookup)],
tbl_Lookup_DEIR[Uniclass PM Level 3 Classification (DEIR Lookup)],
"")),"")</f>
        <v/>
      </c>
      <c r="P108" s="78"/>
      <c r="Q108" s="101"/>
      <c r="R108" s="101"/>
      <c r="S108" s="102"/>
      <c r="T108" s="101"/>
      <c r="U108" s="101"/>
      <c r="V108" s="102"/>
      <c r="W108" s="101"/>
      <c r="X108" s="101"/>
      <c r="Y108" s="102"/>
      <c r="Z108" s="101"/>
      <c r="AA108" s="101"/>
      <c r="AB108" s="102"/>
      <c r="AC108" s="101"/>
      <c r="AD108" s="101"/>
      <c r="AE108" s="102"/>
      <c r="AF108" s="101"/>
      <c r="AG108" s="101"/>
      <c r="AH108" s="102"/>
      <c r="AI108" s="101"/>
      <c r="AJ108" s="101"/>
      <c r="AK108" s="102"/>
      <c r="AL108" s="101"/>
      <c r="AM108" s="101"/>
      <c r="AN108" s="102"/>
      <c r="AO108" s="101"/>
      <c r="AP108" s="101"/>
      <c r="AQ108" s="103"/>
    </row>
    <row r="109" spans="2:43" x14ac:dyDescent="0.35">
      <c r="B109" s="100" t="str" cm="1">
        <f t="array" aca="1" ref="B109" ca="1">_xlfn.TEXTAFTER(CELL("filename",A107),"]")</f>
        <v>10_TIDP</v>
      </c>
      <c r="C109" s="90" t="str" cm="1">
        <f t="array" ref="C109">tbL_Input_Project[Project Code]</f>
        <v>ABC1234</v>
      </c>
      <c r="D109" s="90" t="str">
        <f>INDEX(tbL_Input_Originator[],
MATCH("10_TIDP",tbL_Input_Originator[Worksheet]),
MATCH("Originator Code",tbL_Input_Originator[#Headers])
)</f>
        <v>TBC</v>
      </c>
      <c r="E109" s="87"/>
      <c r="F109" s="87"/>
      <c r="G109" s="87"/>
      <c r="H109" s="87"/>
      <c r="I109" s="87"/>
      <c r="J109" s="87"/>
      <c r="K109" s="94"/>
      <c r="L109" s="90" t="str">
        <f t="shared" si="4"/>
        <v/>
      </c>
      <c r="M109" s="90" t="str">
        <f t="shared" si="5"/>
        <v/>
      </c>
      <c r="N109" s="100" t="str" cm="1">
        <f t="array" ref="N109">IFERROR(_xlfn.TEXTJOIN("
",TRUE,_xlfn.XLOOKUP(_xlfn.TEXTSPLIT(K109,"
"),
tbl_Lookup_DEIR[ID (DEIR Lookup)],
tbl_Lookup_DEIR[Name (DEIR Lookup)],
"")),"")</f>
        <v/>
      </c>
      <c r="O109" s="100" t="str" cm="1">
        <f t="array" ref="O109">IFERROR(_xlfn.TEXTJOIN("
",TRUE,_xlfn.XLOOKUP(_xlfn.TEXTSPLIT(K109,"
"),
tbl_Lookup_DEIR[ID (DEIR Lookup)],
tbl_Lookup_DEIR[Uniclass PM Level 3 Classification (DEIR Lookup)],
"")),"")</f>
        <v/>
      </c>
      <c r="P109" s="78"/>
      <c r="Q109" s="101"/>
      <c r="R109" s="101"/>
      <c r="S109" s="102"/>
      <c r="T109" s="101"/>
      <c r="U109" s="101"/>
      <c r="V109" s="102"/>
      <c r="W109" s="101"/>
      <c r="X109" s="101"/>
      <c r="Y109" s="102"/>
      <c r="Z109" s="101"/>
      <c r="AA109" s="101"/>
      <c r="AB109" s="102"/>
      <c r="AC109" s="101"/>
      <c r="AD109" s="101"/>
      <c r="AE109" s="102"/>
      <c r="AF109" s="101"/>
      <c r="AG109" s="101"/>
      <c r="AH109" s="102"/>
      <c r="AI109" s="101"/>
      <c r="AJ109" s="101"/>
      <c r="AK109" s="102"/>
      <c r="AL109" s="101"/>
      <c r="AM109" s="101"/>
      <c r="AN109" s="102"/>
      <c r="AO109" s="101"/>
      <c r="AP109" s="101"/>
      <c r="AQ109" s="103"/>
    </row>
    <row r="110" spans="2:43" x14ac:dyDescent="0.35">
      <c r="B110" s="100" t="str" cm="1">
        <f t="array" aca="1" ref="B110" ca="1">_xlfn.TEXTAFTER(CELL("filename",A108),"]")</f>
        <v>10_TIDP</v>
      </c>
      <c r="C110" s="90" t="str" cm="1">
        <f t="array" ref="C110">tbL_Input_Project[Project Code]</f>
        <v>ABC1234</v>
      </c>
      <c r="D110" s="90" t="str">
        <f>INDEX(tbL_Input_Originator[],
MATCH("10_TIDP",tbL_Input_Originator[Worksheet]),
MATCH("Originator Code",tbL_Input_Originator[#Headers])
)</f>
        <v>TBC</v>
      </c>
      <c r="E110" s="87"/>
      <c r="F110" s="87"/>
      <c r="G110" s="87"/>
      <c r="H110" s="87"/>
      <c r="I110" s="87"/>
      <c r="J110" s="87"/>
      <c r="K110" s="94"/>
      <c r="L110" s="90" t="str">
        <f t="shared" si="4"/>
        <v/>
      </c>
      <c r="M110" s="90" t="str">
        <f t="shared" si="5"/>
        <v/>
      </c>
      <c r="N110" s="100" t="str" cm="1">
        <f t="array" ref="N110">IFERROR(_xlfn.TEXTJOIN("
",TRUE,_xlfn.XLOOKUP(_xlfn.TEXTSPLIT(K110,"
"),
tbl_Lookup_DEIR[ID (DEIR Lookup)],
tbl_Lookup_DEIR[Name (DEIR Lookup)],
"")),"")</f>
        <v/>
      </c>
      <c r="O110" s="100" t="str" cm="1">
        <f t="array" ref="O110">IFERROR(_xlfn.TEXTJOIN("
",TRUE,_xlfn.XLOOKUP(_xlfn.TEXTSPLIT(K110,"
"),
tbl_Lookup_DEIR[ID (DEIR Lookup)],
tbl_Lookup_DEIR[Uniclass PM Level 3 Classification (DEIR Lookup)],
"")),"")</f>
        <v/>
      </c>
      <c r="P110" s="78"/>
      <c r="Q110" s="101"/>
      <c r="R110" s="101"/>
      <c r="S110" s="102"/>
      <c r="T110" s="101"/>
      <c r="U110" s="101"/>
      <c r="V110" s="102"/>
      <c r="W110" s="101"/>
      <c r="X110" s="101"/>
      <c r="Y110" s="102"/>
      <c r="Z110" s="101"/>
      <c r="AA110" s="101"/>
      <c r="AB110" s="102"/>
      <c r="AC110" s="101"/>
      <c r="AD110" s="101"/>
      <c r="AE110" s="102"/>
      <c r="AF110" s="101"/>
      <c r="AG110" s="101"/>
      <c r="AH110" s="102"/>
      <c r="AI110" s="101"/>
      <c r="AJ110" s="101"/>
      <c r="AK110" s="102"/>
      <c r="AL110" s="101"/>
      <c r="AM110" s="101"/>
      <c r="AN110" s="102"/>
      <c r="AO110" s="101"/>
      <c r="AP110" s="101"/>
      <c r="AQ110" s="103"/>
    </row>
    <row r="111" spans="2:43" x14ac:dyDescent="0.35">
      <c r="B111" s="100" t="str" cm="1">
        <f t="array" aca="1" ref="B111" ca="1">_xlfn.TEXTAFTER(CELL("filename",A109),"]")</f>
        <v>10_TIDP</v>
      </c>
      <c r="C111" s="90" t="str" cm="1">
        <f t="array" ref="C111">tbL_Input_Project[Project Code]</f>
        <v>ABC1234</v>
      </c>
      <c r="D111" s="90" t="str">
        <f>INDEX(tbL_Input_Originator[],
MATCH("10_TIDP",tbL_Input_Originator[Worksheet]),
MATCH("Originator Code",tbL_Input_Originator[#Headers])
)</f>
        <v>TBC</v>
      </c>
      <c r="E111" s="87"/>
      <c r="F111" s="87"/>
      <c r="G111" s="87"/>
      <c r="H111" s="87"/>
      <c r="I111" s="87"/>
      <c r="J111" s="87"/>
      <c r="K111" s="94"/>
      <c r="L111" s="90" t="str">
        <f t="shared" si="4"/>
        <v/>
      </c>
      <c r="M111" s="90" t="str">
        <f t="shared" si="5"/>
        <v/>
      </c>
      <c r="N111" s="100" t="str" cm="1">
        <f t="array" ref="N111">IFERROR(_xlfn.TEXTJOIN("
",TRUE,_xlfn.XLOOKUP(_xlfn.TEXTSPLIT(K111,"
"),
tbl_Lookup_DEIR[ID (DEIR Lookup)],
tbl_Lookup_DEIR[Name (DEIR Lookup)],
"")),"")</f>
        <v/>
      </c>
      <c r="O111" s="100" t="str" cm="1">
        <f t="array" ref="O111">IFERROR(_xlfn.TEXTJOIN("
",TRUE,_xlfn.XLOOKUP(_xlfn.TEXTSPLIT(K111,"
"),
tbl_Lookup_DEIR[ID (DEIR Lookup)],
tbl_Lookup_DEIR[Uniclass PM Level 3 Classification (DEIR Lookup)],
"")),"")</f>
        <v/>
      </c>
      <c r="P111" s="78"/>
      <c r="Q111" s="101"/>
      <c r="R111" s="101"/>
      <c r="S111" s="102"/>
      <c r="T111" s="101"/>
      <c r="U111" s="101"/>
      <c r="V111" s="102"/>
      <c r="W111" s="101"/>
      <c r="X111" s="101"/>
      <c r="Y111" s="102"/>
      <c r="Z111" s="101"/>
      <c r="AA111" s="101"/>
      <c r="AB111" s="102"/>
      <c r="AC111" s="101"/>
      <c r="AD111" s="101"/>
      <c r="AE111" s="102"/>
      <c r="AF111" s="101"/>
      <c r="AG111" s="101"/>
      <c r="AH111" s="102"/>
      <c r="AI111" s="101"/>
      <c r="AJ111" s="101"/>
      <c r="AK111" s="102"/>
      <c r="AL111" s="101"/>
      <c r="AM111" s="101"/>
      <c r="AN111" s="102"/>
      <c r="AO111" s="101"/>
      <c r="AP111" s="101"/>
      <c r="AQ111" s="103"/>
    </row>
    <row r="112" spans="2:43" x14ac:dyDescent="0.35">
      <c r="B112" s="100" t="str" cm="1">
        <f t="array" aca="1" ref="B112" ca="1">_xlfn.TEXTAFTER(CELL("filename",A110),"]")</f>
        <v>10_TIDP</v>
      </c>
      <c r="C112" s="90" t="str" cm="1">
        <f t="array" ref="C112">tbL_Input_Project[Project Code]</f>
        <v>ABC1234</v>
      </c>
      <c r="D112" s="90" t="str">
        <f>INDEX(tbL_Input_Originator[],
MATCH("10_TIDP",tbL_Input_Originator[Worksheet]),
MATCH("Originator Code",tbL_Input_Originator[#Headers])
)</f>
        <v>TBC</v>
      </c>
      <c r="E112" s="87"/>
      <c r="F112" s="87"/>
      <c r="G112" s="87"/>
      <c r="H112" s="87"/>
      <c r="I112" s="87"/>
      <c r="J112" s="87"/>
      <c r="K112" s="94"/>
      <c r="L112" s="90" t="str">
        <f t="shared" si="4"/>
        <v/>
      </c>
      <c r="M112" s="90" t="str">
        <f t="shared" si="5"/>
        <v/>
      </c>
      <c r="N112" s="100" t="str" cm="1">
        <f t="array" ref="N112">IFERROR(_xlfn.TEXTJOIN("
",TRUE,_xlfn.XLOOKUP(_xlfn.TEXTSPLIT(K112,"
"),
tbl_Lookup_DEIR[ID (DEIR Lookup)],
tbl_Lookup_DEIR[Name (DEIR Lookup)],
"")),"")</f>
        <v/>
      </c>
      <c r="O112" s="100" t="str" cm="1">
        <f t="array" ref="O112">IFERROR(_xlfn.TEXTJOIN("
",TRUE,_xlfn.XLOOKUP(_xlfn.TEXTSPLIT(K112,"
"),
tbl_Lookup_DEIR[ID (DEIR Lookup)],
tbl_Lookup_DEIR[Uniclass PM Level 3 Classification (DEIR Lookup)],
"")),"")</f>
        <v/>
      </c>
      <c r="P112" s="78"/>
      <c r="Q112" s="101"/>
      <c r="R112" s="101"/>
      <c r="S112" s="102"/>
      <c r="T112" s="101"/>
      <c r="U112" s="101"/>
      <c r="V112" s="102"/>
      <c r="W112" s="101"/>
      <c r="X112" s="101"/>
      <c r="Y112" s="102"/>
      <c r="Z112" s="101"/>
      <c r="AA112" s="101"/>
      <c r="AB112" s="102"/>
      <c r="AC112" s="101"/>
      <c r="AD112" s="101"/>
      <c r="AE112" s="102"/>
      <c r="AF112" s="101"/>
      <c r="AG112" s="101"/>
      <c r="AH112" s="102"/>
      <c r="AI112" s="101"/>
      <c r="AJ112" s="101"/>
      <c r="AK112" s="102"/>
      <c r="AL112" s="101"/>
      <c r="AM112" s="101"/>
      <c r="AN112" s="102"/>
      <c r="AO112" s="101"/>
      <c r="AP112" s="101"/>
      <c r="AQ112" s="103"/>
    </row>
    <row r="113" spans="2:43" x14ac:dyDescent="0.35">
      <c r="B113" s="100" t="str" cm="1">
        <f t="array" aca="1" ref="B113" ca="1">_xlfn.TEXTAFTER(CELL("filename",A111),"]")</f>
        <v>10_TIDP</v>
      </c>
      <c r="C113" s="90" t="str" cm="1">
        <f t="array" ref="C113">tbL_Input_Project[Project Code]</f>
        <v>ABC1234</v>
      </c>
      <c r="D113" s="90" t="str">
        <f>INDEX(tbL_Input_Originator[],
MATCH("10_TIDP",tbL_Input_Originator[Worksheet]),
MATCH("Originator Code",tbL_Input_Originator[#Headers])
)</f>
        <v>TBC</v>
      </c>
      <c r="E113" s="87"/>
      <c r="F113" s="87"/>
      <c r="G113" s="87"/>
      <c r="H113" s="87"/>
      <c r="I113" s="87"/>
      <c r="J113" s="87"/>
      <c r="K113" s="94"/>
      <c r="L113" s="90" t="str">
        <f t="shared" si="4"/>
        <v/>
      </c>
      <c r="M113" s="90" t="str">
        <f t="shared" si="5"/>
        <v/>
      </c>
      <c r="N113" s="100" t="str" cm="1">
        <f t="array" ref="N113">IFERROR(_xlfn.TEXTJOIN("
",TRUE,_xlfn.XLOOKUP(_xlfn.TEXTSPLIT(K113,"
"),
tbl_Lookup_DEIR[ID (DEIR Lookup)],
tbl_Lookup_DEIR[Name (DEIR Lookup)],
"")),"")</f>
        <v/>
      </c>
      <c r="O113" s="100" t="str" cm="1">
        <f t="array" ref="O113">IFERROR(_xlfn.TEXTJOIN("
",TRUE,_xlfn.XLOOKUP(_xlfn.TEXTSPLIT(K113,"
"),
tbl_Lookup_DEIR[ID (DEIR Lookup)],
tbl_Lookup_DEIR[Uniclass PM Level 3 Classification (DEIR Lookup)],
"")),"")</f>
        <v/>
      </c>
      <c r="P113" s="78"/>
      <c r="Q113" s="101"/>
      <c r="R113" s="101"/>
      <c r="S113" s="102"/>
      <c r="T113" s="101"/>
      <c r="U113" s="101"/>
      <c r="V113" s="102"/>
      <c r="W113" s="101"/>
      <c r="X113" s="101"/>
      <c r="Y113" s="102"/>
      <c r="Z113" s="101"/>
      <c r="AA113" s="101"/>
      <c r="AB113" s="102"/>
      <c r="AC113" s="101"/>
      <c r="AD113" s="101"/>
      <c r="AE113" s="102"/>
      <c r="AF113" s="101"/>
      <c r="AG113" s="101"/>
      <c r="AH113" s="102"/>
      <c r="AI113" s="101"/>
      <c r="AJ113" s="101"/>
      <c r="AK113" s="102"/>
      <c r="AL113" s="101"/>
      <c r="AM113" s="101"/>
      <c r="AN113" s="102"/>
      <c r="AO113" s="101"/>
      <c r="AP113" s="101"/>
      <c r="AQ113" s="103"/>
    </row>
    <row r="114" spans="2:43" x14ac:dyDescent="0.35">
      <c r="B114" s="100" t="str" cm="1">
        <f t="array" aca="1" ref="B114" ca="1">_xlfn.TEXTAFTER(CELL("filename",A112),"]")</f>
        <v>10_TIDP</v>
      </c>
      <c r="C114" s="90" t="str" cm="1">
        <f t="array" ref="C114">tbL_Input_Project[Project Code]</f>
        <v>ABC1234</v>
      </c>
      <c r="D114" s="90" t="str">
        <f>INDEX(tbL_Input_Originator[],
MATCH("10_TIDP",tbL_Input_Originator[Worksheet]),
MATCH("Originator Code",tbL_Input_Originator[#Headers])
)</f>
        <v>TBC</v>
      </c>
      <c r="E114" s="87"/>
      <c r="F114" s="87"/>
      <c r="G114" s="87"/>
      <c r="H114" s="87"/>
      <c r="I114" s="87"/>
      <c r="J114" s="87"/>
      <c r="K114" s="94"/>
      <c r="L114" s="90" t="str">
        <f t="shared" si="4"/>
        <v/>
      </c>
      <c r="M114" s="90" t="str">
        <f t="shared" si="5"/>
        <v/>
      </c>
      <c r="N114" s="100" t="str" cm="1">
        <f t="array" ref="N114">IFERROR(_xlfn.TEXTJOIN("
",TRUE,_xlfn.XLOOKUP(_xlfn.TEXTSPLIT(K114,"
"),
tbl_Lookup_DEIR[ID (DEIR Lookup)],
tbl_Lookup_DEIR[Name (DEIR Lookup)],
"")),"")</f>
        <v/>
      </c>
      <c r="O114" s="100" t="str" cm="1">
        <f t="array" ref="O114">IFERROR(_xlfn.TEXTJOIN("
",TRUE,_xlfn.XLOOKUP(_xlfn.TEXTSPLIT(K114,"
"),
tbl_Lookup_DEIR[ID (DEIR Lookup)],
tbl_Lookup_DEIR[Uniclass PM Level 3 Classification (DEIR Lookup)],
"")),"")</f>
        <v/>
      </c>
      <c r="P114" s="78"/>
      <c r="Q114" s="101"/>
      <c r="R114" s="101"/>
      <c r="S114" s="102"/>
      <c r="T114" s="101"/>
      <c r="U114" s="101"/>
      <c r="V114" s="102"/>
      <c r="W114" s="101"/>
      <c r="X114" s="101"/>
      <c r="Y114" s="102"/>
      <c r="Z114" s="101"/>
      <c r="AA114" s="101"/>
      <c r="AB114" s="102"/>
      <c r="AC114" s="101"/>
      <c r="AD114" s="101"/>
      <c r="AE114" s="102"/>
      <c r="AF114" s="101"/>
      <c r="AG114" s="101"/>
      <c r="AH114" s="102"/>
      <c r="AI114" s="101"/>
      <c r="AJ114" s="101"/>
      <c r="AK114" s="102"/>
      <c r="AL114" s="101"/>
      <c r="AM114" s="101"/>
      <c r="AN114" s="102"/>
      <c r="AO114" s="101"/>
      <c r="AP114" s="101"/>
      <c r="AQ114" s="103"/>
    </row>
    <row r="115" spans="2:43" x14ac:dyDescent="0.35">
      <c r="B115" s="100" t="str" cm="1">
        <f t="array" aca="1" ref="B115" ca="1">_xlfn.TEXTAFTER(CELL("filename",A113),"]")</f>
        <v>10_TIDP</v>
      </c>
      <c r="C115" s="90" t="str" cm="1">
        <f t="array" ref="C115">tbL_Input_Project[Project Code]</f>
        <v>ABC1234</v>
      </c>
      <c r="D115" s="90" t="str">
        <f>INDEX(tbL_Input_Originator[],
MATCH("10_TIDP",tbL_Input_Originator[Worksheet]),
MATCH("Originator Code",tbL_Input_Originator[#Headers])
)</f>
        <v>TBC</v>
      </c>
      <c r="E115" s="87"/>
      <c r="F115" s="87"/>
      <c r="G115" s="87"/>
      <c r="H115" s="87"/>
      <c r="I115" s="87"/>
      <c r="J115" s="87"/>
      <c r="K115" s="94"/>
      <c r="L115" s="90" t="str">
        <f t="shared" si="4"/>
        <v/>
      </c>
      <c r="M115" s="90" t="str">
        <f t="shared" si="5"/>
        <v/>
      </c>
      <c r="N115" s="100" t="str" cm="1">
        <f t="array" ref="N115">IFERROR(_xlfn.TEXTJOIN("
",TRUE,_xlfn.XLOOKUP(_xlfn.TEXTSPLIT(K115,"
"),
tbl_Lookup_DEIR[ID (DEIR Lookup)],
tbl_Lookup_DEIR[Name (DEIR Lookup)],
"")),"")</f>
        <v/>
      </c>
      <c r="O115" s="100" t="str" cm="1">
        <f t="array" ref="O115">IFERROR(_xlfn.TEXTJOIN("
",TRUE,_xlfn.XLOOKUP(_xlfn.TEXTSPLIT(K115,"
"),
tbl_Lookup_DEIR[ID (DEIR Lookup)],
tbl_Lookup_DEIR[Uniclass PM Level 3 Classification (DEIR Lookup)],
"")),"")</f>
        <v/>
      </c>
      <c r="P115" s="78"/>
      <c r="Q115" s="101"/>
      <c r="R115" s="101"/>
      <c r="S115" s="102"/>
      <c r="T115" s="101"/>
      <c r="U115" s="101"/>
      <c r="V115" s="102"/>
      <c r="W115" s="101"/>
      <c r="X115" s="101"/>
      <c r="Y115" s="102"/>
      <c r="Z115" s="101"/>
      <c r="AA115" s="101"/>
      <c r="AB115" s="102"/>
      <c r="AC115" s="101"/>
      <c r="AD115" s="101"/>
      <c r="AE115" s="102"/>
      <c r="AF115" s="101"/>
      <c r="AG115" s="101"/>
      <c r="AH115" s="102"/>
      <c r="AI115" s="101"/>
      <c r="AJ115" s="101"/>
      <c r="AK115" s="102"/>
      <c r="AL115" s="101"/>
      <c r="AM115" s="101"/>
      <c r="AN115" s="102"/>
      <c r="AO115" s="101"/>
      <c r="AP115" s="101"/>
      <c r="AQ115" s="103"/>
    </row>
    <row r="116" spans="2:43" x14ac:dyDescent="0.35">
      <c r="B116" s="100" t="str" cm="1">
        <f t="array" aca="1" ref="B116" ca="1">_xlfn.TEXTAFTER(CELL("filename",A114),"]")</f>
        <v>10_TIDP</v>
      </c>
      <c r="C116" s="90" t="str" cm="1">
        <f t="array" ref="C116">tbL_Input_Project[Project Code]</f>
        <v>ABC1234</v>
      </c>
      <c r="D116" s="90" t="str">
        <f>INDEX(tbL_Input_Originator[],
MATCH("10_TIDP",tbL_Input_Originator[Worksheet]),
MATCH("Originator Code",tbL_Input_Originator[#Headers])
)</f>
        <v>TBC</v>
      </c>
      <c r="E116" s="87"/>
      <c r="F116" s="87"/>
      <c r="G116" s="87"/>
      <c r="H116" s="87"/>
      <c r="I116" s="87"/>
      <c r="J116" s="87"/>
      <c r="K116" s="94"/>
      <c r="L116" s="90" t="str">
        <f t="shared" si="4"/>
        <v/>
      </c>
      <c r="M116" s="90" t="str">
        <f t="shared" si="5"/>
        <v/>
      </c>
      <c r="N116" s="100" t="str" cm="1">
        <f t="array" ref="N116">IFERROR(_xlfn.TEXTJOIN("
",TRUE,_xlfn.XLOOKUP(_xlfn.TEXTSPLIT(K116,"
"),
tbl_Lookup_DEIR[ID (DEIR Lookup)],
tbl_Lookup_DEIR[Name (DEIR Lookup)],
"")),"")</f>
        <v/>
      </c>
      <c r="O116" s="100" t="str" cm="1">
        <f t="array" ref="O116">IFERROR(_xlfn.TEXTJOIN("
",TRUE,_xlfn.XLOOKUP(_xlfn.TEXTSPLIT(K116,"
"),
tbl_Lookup_DEIR[ID (DEIR Lookup)],
tbl_Lookup_DEIR[Uniclass PM Level 3 Classification (DEIR Lookup)],
"")),"")</f>
        <v/>
      </c>
      <c r="P116" s="78"/>
      <c r="Q116" s="101"/>
      <c r="R116" s="101"/>
      <c r="S116" s="102"/>
      <c r="T116" s="101"/>
      <c r="U116" s="101"/>
      <c r="V116" s="102"/>
      <c r="W116" s="101"/>
      <c r="X116" s="101"/>
      <c r="Y116" s="102"/>
      <c r="Z116" s="101"/>
      <c r="AA116" s="101"/>
      <c r="AB116" s="102"/>
      <c r="AC116" s="101"/>
      <c r="AD116" s="101"/>
      <c r="AE116" s="102"/>
      <c r="AF116" s="101"/>
      <c r="AG116" s="101"/>
      <c r="AH116" s="102"/>
      <c r="AI116" s="101"/>
      <c r="AJ116" s="101"/>
      <c r="AK116" s="102"/>
      <c r="AL116" s="101"/>
      <c r="AM116" s="101"/>
      <c r="AN116" s="102"/>
      <c r="AO116" s="101"/>
      <c r="AP116" s="101"/>
      <c r="AQ116" s="103"/>
    </row>
    <row r="117" spans="2:43" x14ac:dyDescent="0.35">
      <c r="B117" s="100" t="str" cm="1">
        <f t="array" aca="1" ref="B117" ca="1">_xlfn.TEXTAFTER(CELL("filename",A115),"]")</f>
        <v>10_TIDP</v>
      </c>
      <c r="C117" s="90" t="str" cm="1">
        <f t="array" ref="C117">tbL_Input_Project[Project Code]</f>
        <v>ABC1234</v>
      </c>
      <c r="D117" s="90" t="str">
        <f>INDEX(tbL_Input_Originator[],
MATCH("10_TIDP",tbL_Input_Originator[Worksheet]),
MATCH("Originator Code",tbL_Input_Originator[#Headers])
)</f>
        <v>TBC</v>
      </c>
      <c r="E117" s="87"/>
      <c r="F117" s="87"/>
      <c r="G117" s="87"/>
      <c r="H117" s="87"/>
      <c r="I117" s="87"/>
      <c r="J117" s="87"/>
      <c r="K117" s="94"/>
      <c r="L117" s="90" t="str">
        <f t="shared" si="4"/>
        <v/>
      </c>
      <c r="M117" s="90" t="str">
        <f t="shared" si="5"/>
        <v/>
      </c>
      <c r="N117" s="100" t="str" cm="1">
        <f t="array" ref="N117">IFERROR(_xlfn.TEXTJOIN("
",TRUE,_xlfn.XLOOKUP(_xlfn.TEXTSPLIT(K117,"
"),
tbl_Lookup_DEIR[ID (DEIR Lookup)],
tbl_Lookup_DEIR[Name (DEIR Lookup)],
"")),"")</f>
        <v/>
      </c>
      <c r="O117" s="100" t="str" cm="1">
        <f t="array" ref="O117">IFERROR(_xlfn.TEXTJOIN("
",TRUE,_xlfn.XLOOKUP(_xlfn.TEXTSPLIT(K117,"
"),
tbl_Lookup_DEIR[ID (DEIR Lookup)],
tbl_Lookup_DEIR[Uniclass PM Level 3 Classification (DEIR Lookup)],
"")),"")</f>
        <v/>
      </c>
      <c r="P117" s="78"/>
      <c r="Q117" s="101"/>
      <c r="R117" s="101"/>
      <c r="S117" s="102"/>
      <c r="T117" s="101"/>
      <c r="U117" s="101"/>
      <c r="V117" s="102"/>
      <c r="W117" s="101"/>
      <c r="X117" s="101"/>
      <c r="Y117" s="102"/>
      <c r="Z117" s="101"/>
      <c r="AA117" s="101"/>
      <c r="AB117" s="102"/>
      <c r="AC117" s="101"/>
      <c r="AD117" s="101"/>
      <c r="AE117" s="102"/>
      <c r="AF117" s="101"/>
      <c r="AG117" s="101"/>
      <c r="AH117" s="102"/>
      <c r="AI117" s="101"/>
      <c r="AJ117" s="101"/>
      <c r="AK117" s="102"/>
      <c r="AL117" s="101"/>
      <c r="AM117" s="101"/>
      <c r="AN117" s="102"/>
      <c r="AO117" s="101"/>
      <c r="AP117" s="101"/>
      <c r="AQ117" s="103"/>
    </row>
    <row r="118" spans="2:43" x14ac:dyDescent="0.35">
      <c r="B118" s="100" t="str" cm="1">
        <f t="array" aca="1" ref="B118" ca="1">_xlfn.TEXTAFTER(CELL("filename",A116),"]")</f>
        <v>10_TIDP</v>
      </c>
      <c r="C118" s="90" t="str" cm="1">
        <f t="array" ref="C118">tbL_Input_Project[Project Code]</f>
        <v>ABC1234</v>
      </c>
      <c r="D118" s="90" t="str">
        <f>INDEX(tbL_Input_Originator[],
MATCH("10_TIDP",tbL_Input_Originator[Worksheet]),
MATCH("Originator Code",tbL_Input_Originator[#Headers])
)</f>
        <v>TBC</v>
      </c>
      <c r="E118" s="87"/>
      <c r="F118" s="87"/>
      <c r="G118" s="87"/>
      <c r="H118" s="87"/>
      <c r="I118" s="87"/>
      <c r="J118" s="87"/>
      <c r="K118" s="94"/>
      <c r="L118" s="90" t="str">
        <f t="shared" si="4"/>
        <v/>
      </c>
      <c r="M118" s="90" t="str">
        <f t="shared" si="5"/>
        <v/>
      </c>
      <c r="N118" s="100" t="str" cm="1">
        <f t="array" ref="N118">IFERROR(_xlfn.TEXTJOIN("
",TRUE,_xlfn.XLOOKUP(_xlfn.TEXTSPLIT(K118,"
"),
tbl_Lookup_DEIR[ID (DEIR Lookup)],
tbl_Lookup_DEIR[Name (DEIR Lookup)],
"")),"")</f>
        <v/>
      </c>
      <c r="O118" s="100" t="str" cm="1">
        <f t="array" ref="O118">IFERROR(_xlfn.TEXTJOIN("
",TRUE,_xlfn.XLOOKUP(_xlfn.TEXTSPLIT(K118,"
"),
tbl_Lookup_DEIR[ID (DEIR Lookup)],
tbl_Lookup_DEIR[Uniclass PM Level 3 Classification (DEIR Lookup)],
"")),"")</f>
        <v/>
      </c>
      <c r="P118" s="78"/>
      <c r="Q118" s="101"/>
      <c r="R118" s="101"/>
      <c r="S118" s="102"/>
      <c r="T118" s="101"/>
      <c r="U118" s="101"/>
      <c r="V118" s="102"/>
      <c r="W118" s="101"/>
      <c r="X118" s="101"/>
      <c r="Y118" s="102"/>
      <c r="Z118" s="101"/>
      <c r="AA118" s="101"/>
      <c r="AB118" s="102"/>
      <c r="AC118" s="101"/>
      <c r="AD118" s="101"/>
      <c r="AE118" s="102"/>
      <c r="AF118" s="101"/>
      <c r="AG118" s="101"/>
      <c r="AH118" s="102"/>
      <c r="AI118" s="101"/>
      <c r="AJ118" s="101"/>
      <c r="AK118" s="102"/>
      <c r="AL118" s="101"/>
      <c r="AM118" s="101"/>
      <c r="AN118" s="102"/>
      <c r="AO118" s="101"/>
      <c r="AP118" s="101"/>
      <c r="AQ118" s="103"/>
    </row>
    <row r="119" spans="2:43" x14ac:dyDescent="0.35">
      <c r="B119" s="100" t="str" cm="1">
        <f t="array" aca="1" ref="B119" ca="1">_xlfn.TEXTAFTER(CELL("filename",A117),"]")</f>
        <v>10_TIDP</v>
      </c>
      <c r="C119" s="90" t="str" cm="1">
        <f t="array" ref="C119">tbL_Input_Project[Project Code]</f>
        <v>ABC1234</v>
      </c>
      <c r="D119" s="90" t="str">
        <f>INDEX(tbL_Input_Originator[],
MATCH("10_TIDP",tbL_Input_Originator[Worksheet]),
MATCH("Originator Code",tbL_Input_Originator[#Headers])
)</f>
        <v>TBC</v>
      </c>
      <c r="E119" s="87"/>
      <c r="F119" s="87"/>
      <c r="G119" s="87"/>
      <c r="H119" s="87"/>
      <c r="I119" s="87"/>
      <c r="J119" s="87"/>
      <c r="K119" s="94"/>
      <c r="L119" s="90" t="str">
        <f t="shared" si="4"/>
        <v/>
      </c>
      <c r="M119" s="90" t="str">
        <f t="shared" si="5"/>
        <v/>
      </c>
      <c r="N119" s="100" t="str" cm="1">
        <f t="array" ref="N119">IFERROR(_xlfn.TEXTJOIN("
",TRUE,_xlfn.XLOOKUP(_xlfn.TEXTSPLIT(K119,"
"),
tbl_Lookup_DEIR[ID (DEIR Lookup)],
tbl_Lookup_DEIR[Name (DEIR Lookup)],
"")),"")</f>
        <v/>
      </c>
      <c r="O119" s="100" t="str" cm="1">
        <f t="array" ref="O119">IFERROR(_xlfn.TEXTJOIN("
",TRUE,_xlfn.XLOOKUP(_xlfn.TEXTSPLIT(K119,"
"),
tbl_Lookup_DEIR[ID (DEIR Lookup)],
tbl_Lookup_DEIR[Uniclass PM Level 3 Classification (DEIR Lookup)],
"")),"")</f>
        <v/>
      </c>
      <c r="P119" s="78"/>
      <c r="Q119" s="101"/>
      <c r="R119" s="101"/>
      <c r="S119" s="102"/>
      <c r="T119" s="101"/>
      <c r="U119" s="101"/>
      <c r="V119" s="102"/>
      <c r="W119" s="101"/>
      <c r="X119" s="101"/>
      <c r="Y119" s="102"/>
      <c r="Z119" s="101"/>
      <c r="AA119" s="101"/>
      <c r="AB119" s="102"/>
      <c r="AC119" s="101"/>
      <c r="AD119" s="101"/>
      <c r="AE119" s="102"/>
      <c r="AF119" s="101"/>
      <c r="AG119" s="101"/>
      <c r="AH119" s="102"/>
      <c r="AI119" s="101"/>
      <c r="AJ119" s="101"/>
      <c r="AK119" s="102"/>
      <c r="AL119" s="101"/>
      <c r="AM119" s="101"/>
      <c r="AN119" s="102"/>
      <c r="AO119" s="101"/>
      <c r="AP119" s="101"/>
      <c r="AQ119" s="103"/>
    </row>
    <row r="120" spans="2:43" x14ac:dyDescent="0.35">
      <c r="B120" s="100" t="str" cm="1">
        <f t="array" aca="1" ref="B120" ca="1">_xlfn.TEXTAFTER(CELL("filename",A118),"]")</f>
        <v>10_TIDP</v>
      </c>
      <c r="C120" s="90" t="str" cm="1">
        <f t="array" ref="C120">tbL_Input_Project[Project Code]</f>
        <v>ABC1234</v>
      </c>
      <c r="D120" s="90" t="str">
        <f>INDEX(tbL_Input_Originator[],
MATCH("10_TIDP",tbL_Input_Originator[Worksheet]),
MATCH("Originator Code",tbL_Input_Originator[#Headers])
)</f>
        <v>TBC</v>
      </c>
      <c r="E120" s="87"/>
      <c r="F120" s="87"/>
      <c r="G120" s="87"/>
      <c r="H120" s="87"/>
      <c r="I120" s="87"/>
      <c r="J120" s="87"/>
      <c r="K120" s="94"/>
      <c r="L120" s="90" t="str">
        <f t="shared" si="4"/>
        <v/>
      </c>
      <c r="M120" s="90" t="str">
        <f t="shared" si="5"/>
        <v/>
      </c>
      <c r="N120" s="100" t="str" cm="1">
        <f t="array" ref="N120">IFERROR(_xlfn.TEXTJOIN("
",TRUE,_xlfn.XLOOKUP(_xlfn.TEXTSPLIT(K120,"
"),
tbl_Lookup_DEIR[ID (DEIR Lookup)],
tbl_Lookup_DEIR[Name (DEIR Lookup)],
"")),"")</f>
        <v/>
      </c>
      <c r="O120" s="100" t="str" cm="1">
        <f t="array" ref="O120">IFERROR(_xlfn.TEXTJOIN("
",TRUE,_xlfn.XLOOKUP(_xlfn.TEXTSPLIT(K120,"
"),
tbl_Lookup_DEIR[ID (DEIR Lookup)],
tbl_Lookup_DEIR[Uniclass PM Level 3 Classification (DEIR Lookup)],
"")),"")</f>
        <v/>
      </c>
      <c r="P120" s="78"/>
      <c r="Q120" s="101"/>
      <c r="R120" s="101"/>
      <c r="S120" s="102"/>
      <c r="T120" s="101"/>
      <c r="U120" s="101"/>
      <c r="V120" s="102"/>
      <c r="W120" s="101"/>
      <c r="X120" s="101"/>
      <c r="Y120" s="102"/>
      <c r="Z120" s="101"/>
      <c r="AA120" s="101"/>
      <c r="AB120" s="102"/>
      <c r="AC120" s="101"/>
      <c r="AD120" s="101"/>
      <c r="AE120" s="102"/>
      <c r="AF120" s="101"/>
      <c r="AG120" s="101"/>
      <c r="AH120" s="102"/>
      <c r="AI120" s="101"/>
      <c r="AJ120" s="101"/>
      <c r="AK120" s="102"/>
      <c r="AL120" s="101"/>
      <c r="AM120" s="101"/>
      <c r="AN120" s="102"/>
      <c r="AO120" s="101"/>
      <c r="AP120" s="101"/>
      <c r="AQ120" s="103"/>
    </row>
    <row r="121" spans="2:43" x14ac:dyDescent="0.35">
      <c r="B121" s="100" t="str" cm="1">
        <f t="array" aca="1" ref="B121" ca="1">_xlfn.TEXTAFTER(CELL("filename",A119),"]")</f>
        <v>10_TIDP</v>
      </c>
      <c r="C121" s="90" t="str" cm="1">
        <f t="array" ref="C121">tbL_Input_Project[Project Code]</f>
        <v>ABC1234</v>
      </c>
      <c r="D121" s="90" t="str">
        <f>INDEX(tbL_Input_Originator[],
MATCH("10_TIDP",tbL_Input_Originator[Worksheet]),
MATCH("Originator Code",tbL_Input_Originator[#Headers])
)</f>
        <v>TBC</v>
      </c>
      <c r="E121" s="87"/>
      <c r="F121" s="87"/>
      <c r="G121" s="87"/>
      <c r="H121" s="87"/>
      <c r="I121" s="87"/>
      <c r="J121" s="87"/>
      <c r="K121" s="94"/>
      <c r="L121" s="90" t="str">
        <f t="shared" si="4"/>
        <v/>
      </c>
      <c r="M121" s="90" t="str">
        <f t="shared" si="5"/>
        <v/>
      </c>
      <c r="N121" s="100" t="str" cm="1">
        <f t="array" ref="N121">IFERROR(_xlfn.TEXTJOIN("
",TRUE,_xlfn.XLOOKUP(_xlfn.TEXTSPLIT(K121,"
"),
tbl_Lookup_DEIR[ID (DEIR Lookup)],
tbl_Lookup_DEIR[Name (DEIR Lookup)],
"")),"")</f>
        <v/>
      </c>
      <c r="O121" s="100" t="str" cm="1">
        <f t="array" ref="O121">IFERROR(_xlfn.TEXTJOIN("
",TRUE,_xlfn.XLOOKUP(_xlfn.TEXTSPLIT(K121,"
"),
tbl_Lookup_DEIR[ID (DEIR Lookup)],
tbl_Lookup_DEIR[Uniclass PM Level 3 Classification (DEIR Lookup)],
"")),"")</f>
        <v/>
      </c>
      <c r="P121" s="78"/>
      <c r="Q121" s="101"/>
      <c r="R121" s="101"/>
      <c r="S121" s="102"/>
      <c r="T121" s="101"/>
      <c r="U121" s="101"/>
      <c r="V121" s="102"/>
      <c r="W121" s="101"/>
      <c r="X121" s="101"/>
      <c r="Y121" s="102"/>
      <c r="Z121" s="101"/>
      <c r="AA121" s="101"/>
      <c r="AB121" s="102"/>
      <c r="AC121" s="101"/>
      <c r="AD121" s="101"/>
      <c r="AE121" s="102"/>
      <c r="AF121" s="101"/>
      <c r="AG121" s="101"/>
      <c r="AH121" s="102"/>
      <c r="AI121" s="101"/>
      <c r="AJ121" s="101"/>
      <c r="AK121" s="102"/>
      <c r="AL121" s="101"/>
      <c r="AM121" s="101"/>
      <c r="AN121" s="102"/>
      <c r="AO121" s="101"/>
      <c r="AP121" s="101"/>
      <c r="AQ121" s="103"/>
    </row>
    <row r="122" spans="2:43" x14ac:dyDescent="0.35">
      <c r="B122" s="100" t="str" cm="1">
        <f t="array" aca="1" ref="B122" ca="1">_xlfn.TEXTAFTER(CELL("filename",A120),"]")</f>
        <v>10_TIDP</v>
      </c>
      <c r="C122" s="90" t="str" cm="1">
        <f t="array" ref="C122">tbL_Input_Project[Project Code]</f>
        <v>ABC1234</v>
      </c>
      <c r="D122" s="90" t="str">
        <f>INDEX(tbL_Input_Originator[],
MATCH("10_TIDP",tbL_Input_Originator[Worksheet]),
MATCH("Originator Code",tbL_Input_Originator[#Headers])
)</f>
        <v>TBC</v>
      </c>
      <c r="E122" s="87"/>
      <c r="F122" s="87"/>
      <c r="G122" s="87"/>
      <c r="H122" s="87"/>
      <c r="I122" s="87"/>
      <c r="J122" s="87"/>
      <c r="K122" s="94"/>
      <c r="L122" s="90" t="str">
        <f t="shared" si="4"/>
        <v/>
      </c>
      <c r="M122" s="90" t="str">
        <f t="shared" si="5"/>
        <v/>
      </c>
      <c r="N122" s="100" t="str" cm="1">
        <f t="array" ref="N122">IFERROR(_xlfn.TEXTJOIN("
",TRUE,_xlfn.XLOOKUP(_xlfn.TEXTSPLIT(K122,"
"),
tbl_Lookup_DEIR[ID (DEIR Lookup)],
tbl_Lookup_DEIR[Name (DEIR Lookup)],
"")),"")</f>
        <v/>
      </c>
      <c r="O122" s="100" t="str" cm="1">
        <f t="array" ref="O122">IFERROR(_xlfn.TEXTJOIN("
",TRUE,_xlfn.XLOOKUP(_xlfn.TEXTSPLIT(K122,"
"),
tbl_Lookup_DEIR[ID (DEIR Lookup)],
tbl_Lookup_DEIR[Uniclass PM Level 3 Classification (DEIR Lookup)],
"")),"")</f>
        <v/>
      </c>
      <c r="P122" s="78"/>
      <c r="Q122" s="101"/>
      <c r="R122" s="101"/>
      <c r="S122" s="102"/>
      <c r="T122" s="101"/>
      <c r="U122" s="101"/>
      <c r="V122" s="102"/>
      <c r="W122" s="101"/>
      <c r="X122" s="101"/>
      <c r="Y122" s="102"/>
      <c r="Z122" s="101"/>
      <c r="AA122" s="101"/>
      <c r="AB122" s="102"/>
      <c r="AC122" s="101"/>
      <c r="AD122" s="101"/>
      <c r="AE122" s="102"/>
      <c r="AF122" s="101"/>
      <c r="AG122" s="101"/>
      <c r="AH122" s="102"/>
      <c r="AI122" s="101"/>
      <c r="AJ122" s="101"/>
      <c r="AK122" s="102"/>
      <c r="AL122" s="101"/>
      <c r="AM122" s="101"/>
      <c r="AN122" s="102"/>
      <c r="AO122" s="101"/>
      <c r="AP122" s="101"/>
      <c r="AQ122" s="103"/>
    </row>
    <row r="123" spans="2:43" x14ac:dyDescent="0.35">
      <c r="B123" s="100" t="str" cm="1">
        <f t="array" aca="1" ref="B123" ca="1">_xlfn.TEXTAFTER(CELL("filename",A121),"]")</f>
        <v>10_TIDP</v>
      </c>
      <c r="C123" s="90" t="str" cm="1">
        <f t="array" ref="C123">tbL_Input_Project[Project Code]</f>
        <v>ABC1234</v>
      </c>
      <c r="D123" s="90" t="str">
        <f>INDEX(tbL_Input_Originator[],
MATCH("10_TIDP",tbL_Input_Originator[Worksheet]),
MATCH("Originator Code",tbL_Input_Originator[#Headers])
)</f>
        <v>TBC</v>
      </c>
      <c r="E123" s="87"/>
      <c r="F123" s="87"/>
      <c r="G123" s="87"/>
      <c r="H123" s="87"/>
      <c r="I123" s="87"/>
      <c r="J123" s="87"/>
      <c r="K123" s="94"/>
      <c r="L123" s="90" t="str">
        <f t="shared" si="4"/>
        <v/>
      </c>
      <c r="M123" s="90" t="str">
        <f t="shared" si="5"/>
        <v/>
      </c>
      <c r="N123" s="100" t="str" cm="1">
        <f t="array" ref="N123">IFERROR(_xlfn.TEXTJOIN("
",TRUE,_xlfn.XLOOKUP(_xlfn.TEXTSPLIT(K123,"
"),
tbl_Lookup_DEIR[ID (DEIR Lookup)],
tbl_Lookup_DEIR[Name (DEIR Lookup)],
"")),"")</f>
        <v/>
      </c>
      <c r="O123" s="100" t="str" cm="1">
        <f t="array" ref="O123">IFERROR(_xlfn.TEXTJOIN("
",TRUE,_xlfn.XLOOKUP(_xlfn.TEXTSPLIT(K123,"
"),
tbl_Lookup_DEIR[ID (DEIR Lookup)],
tbl_Lookup_DEIR[Uniclass PM Level 3 Classification (DEIR Lookup)],
"")),"")</f>
        <v/>
      </c>
      <c r="P123" s="78"/>
      <c r="Q123" s="101"/>
      <c r="R123" s="101"/>
      <c r="S123" s="102"/>
      <c r="T123" s="101"/>
      <c r="U123" s="101"/>
      <c r="V123" s="102"/>
      <c r="W123" s="101"/>
      <c r="X123" s="101"/>
      <c r="Y123" s="102"/>
      <c r="Z123" s="101"/>
      <c r="AA123" s="101"/>
      <c r="AB123" s="102"/>
      <c r="AC123" s="101"/>
      <c r="AD123" s="101"/>
      <c r="AE123" s="102"/>
      <c r="AF123" s="101"/>
      <c r="AG123" s="101"/>
      <c r="AH123" s="102"/>
      <c r="AI123" s="101"/>
      <c r="AJ123" s="101"/>
      <c r="AK123" s="102"/>
      <c r="AL123" s="101"/>
      <c r="AM123" s="101"/>
      <c r="AN123" s="102"/>
      <c r="AO123" s="101"/>
      <c r="AP123" s="101"/>
      <c r="AQ123" s="103"/>
    </row>
    <row r="124" spans="2:43" x14ac:dyDescent="0.35">
      <c r="B124" s="100" t="str" cm="1">
        <f t="array" aca="1" ref="B124" ca="1">_xlfn.TEXTAFTER(CELL("filename",A122),"]")</f>
        <v>10_TIDP</v>
      </c>
      <c r="C124" s="90" t="str" cm="1">
        <f t="array" ref="C124">tbL_Input_Project[Project Code]</f>
        <v>ABC1234</v>
      </c>
      <c r="D124" s="90" t="str">
        <f>INDEX(tbL_Input_Originator[],
MATCH("10_TIDP",tbL_Input_Originator[Worksheet]),
MATCH("Originator Code",tbL_Input_Originator[#Headers])
)</f>
        <v>TBC</v>
      </c>
      <c r="E124" s="87"/>
      <c r="F124" s="87"/>
      <c r="G124" s="87"/>
      <c r="H124" s="87"/>
      <c r="I124" s="87"/>
      <c r="J124" s="87"/>
      <c r="K124" s="94"/>
      <c r="L124" s="90" t="str">
        <f t="shared" si="4"/>
        <v/>
      </c>
      <c r="M124" s="90" t="str">
        <f t="shared" si="5"/>
        <v/>
      </c>
      <c r="N124" s="100" t="str" cm="1">
        <f t="array" ref="N124">IFERROR(_xlfn.TEXTJOIN("
",TRUE,_xlfn.XLOOKUP(_xlfn.TEXTSPLIT(K124,"
"),
tbl_Lookup_DEIR[ID (DEIR Lookup)],
tbl_Lookup_DEIR[Name (DEIR Lookup)],
"")),"")</f>
        <v/>
      </c>
      <c r="O124" s="100" t="str" cm="1">
        <f t="array" ref="O124">IFERROR(_xlfn.TEXTJOIN("
",TRUE,_xlfn.XLOOKUP(_xlfn.TEXTSPLIT(K124,"
"),
tbl_Lookup_DEIR[ID (DEIR Lookup)],
tbl_Lookup_DEIR[Uniclass PM Level 3 Classification (DEIR Lookup)],
"")),"")</f>
        <v/>
      </c>
      <c r="P124" s="78"/>
      <c r="Q124" s="101"/>
      <c r="R124" s="101"/>
      <c r="S124" s="102"/>
      <c r="T124" s="101"/>
      <c r="U124" s="101"/>
      <c r="V124" s="102"/>
      <c r="W124" s="101"/>
      <c r="X124" s="101"/>
      <c r="Y124" s="102"/>
      <c r="Z124" s="101"/>
      <c r="AA124" s="101"/>
      <c r="AB124" s="102"/>
      <c r="AC124" s="101"/>
      <c r="AD124" s="101"/>
      <c r="AE124" s="102"/>
      <c r="AF124" s="101"/>
      <c r="AG124" s="101"/>
      <c r="AH124" s="102"/>
      <c r="AI124" s="101"/>
      <c r="AJ124" s="101"/>
      <c r="AK124" s="102"/>
      <c r="AL124" s="101"/>
      <c r="AM124" s="101"/>
      <c r="AN124" s="102"/>
      <c r="AO124" s="101"/>
      <c r="AP124" s="101"/>
      <c r="AQ124" s="103"/>
    </row>
    <row r="125" spans="2:43" x14ac:dyDescent="0.35">
      <c r="B125" s="100" t="str" cm="1">
        <f t="array" aca="1" ref="B125" ca="1">_xlfn.TEXTAFTER(CELL("filename",A123),"]")</f>
        <v>10_TIDP</v>
      </c>
      <c r="C125" s="90" t="str" cm="1">
        <f t="array" ref="C125">tbL_Input_Project[Project Code]</f>
        <v>ABC1234</v>
      </c>
      <c r="D125" s="90" t="str">
        <f>INDEX(tbL_Input_Originator[],
MATCH("10_TIDP",tbL_Input_Originator[Worksheet]),
MATCH("Originator Code",tbL_Input_Originator[#Headers])
)</f>
        <v>TBC</v>
      </c>
      <c r="E125" s="87"/>
      <c r="F125" s="87"/>
      <c r="G125" s="87"/>
      <c r="H125" s="87"/>
      <c r="I125" s="87"/>
      <c r="J125" s="87"/>
      <c r="K125" s="94"/>
      <c r="L125" s="90" t="str">
        <f t="shared" si="4"/>
        <v/>
      </c>
      <c r="M125" s="90" t="str">
        <f t="shared" si="5"/>
        <v/>
      </c>
      <c r="N125" s="100" t="str" cm="1">
        <f t="array" ref="N125">IFERROR(_xlfn.TEXTJOIN("
",TRUE,_xlfn.XLOOKUP(_xlfn.TEXTSPLIT(K125,"
"),
tbl_Lookup_DEIR[ID (DEIR Lookup)],
tbl_Lookup_DEIR[Name (DEIR Lookup)],
"")),"")</f>
        <v/>
      </c>
      <c r="O125" s="100" t="str" cm="1">
        <f t="array" ref="O125">IFERROR(_xlfn.TEXTJOIN("
",TRUE,_xlfn.XLOOKUP(_xlfn.TEXTSPLIT(K125,"
"),
tbl_Lookup_DEIR[ID (DEIR Lookup)],
tbl_Lookup_DEIR[Uniclass PM Level 3 Classification (DEIR Lookup)],
"")),"")</f>
        <v/>
      </c>
      <c r="P125" s="78"/>
      <c r="Q125" s="101"/>
      <c r="R125" s="101"/>
      <c r="S125" s="102"/>
      <c r="T125" s="101"/>
      <c r="U125" s="101"/>
      <c r="V125" s="102"/>
      <c r="W125" s="101"/>
      <c r="X125" s="101"/>
      <c r="Y125" s="102"/>
      <c r="Z125" s="101"/>
      <c r="AA125" s="101"/>
      <c r="AB125" s="102"/>
      <c r="AC125" s="101"/>
      <c r="AD125" s="101"/>
      <c r="AE125" s="102"/>
      <c r="AF125" s="101"/>
      <c r="AG125" s="101"/>
      <c r="AH125" s="102"/>
      <c r="AI125" s="101"/>
      <c r="AJ125" s="101"/>
      <c r="AK125" s="102"/>
      <c r="AL125" s="101"/>
      <c r="AM125" s="101"/>
      <c r="AN125" s="102"/>
      <c r="AO125" s="101"/>
      <c r="AP125" s="101"/>
      <c r="AQ125" s="103"/>
    </row>
    <row r="126" spans="2:43" x14ac:dyDescent="0.35">
      <c r="B126" s="100" t="str" cm="1">
        <f t="array" aca="1" ref="B126" ca="1">_xlfn.TEXTAFTER(CELL("filename",A124),"]")</f>
        <v>10_TIDP</v>
      </c>
      <c r="C126" s="90" t="str" cm="1">
        <f t="array" ref="C126">tbL_Input_Project[Project Code]</f>
        <v>ABC1234</v>
      </c>
      <c r="D126" s="90" t="str">
        <f>INDEX(tbL_Input_Originator[],
MATCH("10_TIDP",tbL_Input_Originator[Worksheet]),
MATCH("Originator Code",tbL_Input_Originator[#Headers])
)</f>
        <v>TBC</v>
      </c>
      <c r="E126" s="87"/>
      <c r="F126" s="87"/>
      <c r="G126" s="87"/>
      <c r="H126" s="87"/>
      <c r="I126" s="87"/>
      <c r="J126" s="87"/>
      <c r="K126" s="94"/>
      <c r="L126" s="90" t="str">
        <f t="shared" si="4"/>
        <v/>
      </c>
      <c r="M126" s="90" t="str">
        <f t="shared" si="5"/>
        <v/>
      </c>
      <c r="N126" s="100" t="str" cm="1">
        <f t="array" ref="N126">IFERROR(_xlfn.TEXTJOIN("
",TRUE,_xlfn.XLOOKUP(_xlfn.TEXTSPLIT(K126,"
"),
tbl_Lookup_DEIR[ID (DEIR Lookup)],
tbl_Lookup_DEIR[Name (DEIR Lookup)],
"")),"")</f>
        <v/>
      </c>
      <c r="O126" s="100" t="str" cm="1">
        <f t="array" ref="O126">IFERROR(_xlfn.TEXTJOIN("
",TRUE,_xlfn.XLOOKUP(_xlfn.TEXTSPLIT(K126,"
"),
tbl_Lookup_DEIR[ID (DEIR Lookup)],
tbl_Lookup_DEIR[Uniclass PM Level 3 Classification (DEIR Lookup)],
"")),"")</f>
        <v/>
      </c>
      <c r="P126" s="78"/>
      <c r="Q126" s="101"/>
      <c r="R126" s="101"/>
      <c r="S126" s="102"/>
      <c r="T126" s="101"/>
      <c r="U126" s="101"/>
      <c r="V126" s="102"/>
      <c r="W126" s="101"/>
      <c r="X126" s="101"/>
      <c r="Y126" s="102"/>
      <c r="Z126" s="101"/>
      <c r="AA126" s="101"/>
      <c r="AB126" s="102"/>
      <c r="AC126" s="101"/>
      <c r="AD126" s="101"/>
      <c r="AE126" s="102"/>
      <c r="AF126" s="101"/>
      <c r="AG126" s="101"/>
      <c r="AH126" s="102"/>
      <c r="AI126" s="101"/>
      <c r="AJ126" s="101"/>
      <c r="AK126" s="102"/>
      <c r="AL126" s="101"/>
      <c r="AM126" s="101"/>
      <c r="AN126" s="102"/>
      <c r="AO126" s="101"/>
      <c r="AP126" s="101"/>
      <c r="AQ126" s="103"/>
    </row>
    <row r="127" spans="2:43" x14ac:dyDescent="0.35">
      <c r="B127" s="100" t="str" cm="1">
        <f t="array" aca="1" ref="B127" ca="1">_xlfn.TEXTAFTER(CELL("filename",A125),"]")</f>
        <v>10_TIDP</v>
      </c>
      <c r="C127" s="90" t="str" cm="1">
        <f t="array" ref="C127">tbL_Input_Project[Project Code]</f>
        <v>ABC1234</v>
      </c>
      <c r="D127" s="90" t="str">
        <f>INDEX(tbL_Input_Originator[],
MATCH("10_TIDP",tbL_Input_Originator[Worksheet]),
MATCH("Originator Code",tbL_Input_Originator[#Headers])
)</f>
        <v>TBC</v>
      </c>
      <c r="E127" s="87"/>
      <c r="F127" s="87"/>
      <c r="G127" s="87"/>
      <c r="H127" s="87"/>
      <c r="I127" s="87"/>
      <c r="J127" s="87"/>
      <c r="K127" s="94"/>
      <c r="L127" s="90" t="str">
        <f t="shared" si="4"/>
        <v/>
      </c>
      <c r="M127" s="90" t="str">
        <f t="shared" si="5"/>
        <v/>
      </c>
      <c r="N127" s="100" t="str" cm="1">
        <f t="array" ref="N127">IFERROR(_xlfn.TEXTJOIN("
",TRUE,_xlfn.XLOOKUP(_xlfn.TEXTSPLIT(K127,"
"),
tbl_Lookup_DEIR[ID (DEIR Lookup)],
tbl_Lookup_DEIR[Name (DEIR Lookup)],
"")),"")</f>
        <v/>
      </c>
      <c r="O127" s="100" t="str" cm="1">
        <f t="array" ref="O127">IFERROR(_xlfn.TEXTJOIN("
",TRUE,_xlfn.XLOOKUP(_xlfn.TEXTSPLIT(K127,"
"),
tbl_Lookup_DEIR[ID (DEIR Lookup)],
tbl_Lookup_DEIR[Uniclass PM Level 3 Classification (DEIR Lookup)],
"")),"")</f>
        <v/>
      </c>
      <c r="P127" s="78"/>
      <c r="Q127" s="101"/>
      <c r="R127" s="101"/>
      <c r="S127" s="102"/>
      <c r="T127" s="101"/>
      <c r="U127" s="101"/>
      <c r="V127" s="102"/>
      <c r="W127" s="101"/>
      <c r="X127" s="101"/>
      <c r="Y127" s="102"/>
      <c r="Z127" s="101"/>
      <c r="AA127" s="101"/>
      <c r="AB127" s="102"/>
      <c r="AC127" s="101"/>
      <c r="AD127" s="101"/>
      <c r="AE127" s="102"/>
      <c r="AF127" s="101"/>
      <c r="AG127" s="101"/>
      <c r="AH127" s="102"/>
      <c r="AI127" s="101"/>
      <c r="AJ127" s="101"/>
      <c r="AK127" s="102"/>
      <c r="AL127" s="101"/>
      <c r="AM127" s="101"/>
      <c r="AN127" s="102"/>
      <c r="AO127" s="101"/>
      <c r="AP127" s="101"/>
      <c r="AQ127" s="103"/>
    </row>
    <row r="128" spans="2:43" x14ac:dyDescent="0.35">
      <c r="B128" s="100" t="str" cm="1">
        <f t="array" aca="1" ref="B128" ca="1">_xlfn.TEXTAFTER(CELL("filename",A126),"]")</f>
        <v>10_TIDP</v>
      </c>
      <c r="C128" s="90" t="str" cm="1">
        <f t="array" ref="C128">tbL_Input_Project[Project Code]</f>
        <v>ABC1234</v>
      </c>
      <c r="D128" s="90" t="str">
        <f>INDEX(tbL_Input_Originator[],
MATCH("10_TIDP",tbL_Input_Originator[Worksheet]),
MATCH("Originator Code",tbL_Input_Originator[#Headers])
)</f>
        <v>TBC</v>
      </c>
      <c r="E128" s="87"/>
      <c r="F128" s="87"/>
      <c r="G128" s="87"/>
      <c r="H128" s="87"/>
      <c r="I128" s="87"/>
      <c r="J128" s="87"/>
      <c r="K128" s="94"/>
      <c r="L128" s="90" t="str">
        <f t="shared" si="4"/>
        <v/>
      </c>
      <c r="M128" s="90" t="str">
        <f t="shared" si="5"/>
        <v/>
      </c>
      <c r="N128" s="100" t="str" cm="1">
        <f t="array" ref="N128">IFERROR(_xlfn.TEXTJOIN("
",TRUE,_xlfn.XLOOKUP(_xlfn.TEXTSPLIT(K128,"
"),
tbl_Lookup_DEIR[ID (DEIR Lookup)],
tbl_Lookup_DEIR[Name (DEIR Lookup)],
"")),"")</f>
        <v/>
      </c>
      <c r="O128" s="100" t="str" cm="1">
        <f t="array" ref="O128">IFERROR(_xlfn.TEXTJOIN("
",TRUE,_xlfn.XLOOKUP(_xlfn.TEXTSPLIT(K128,"
"),
tbl_Lookup_DEIR[ID (DEIR Lookup)],
tbl_Lookup_DEIR[Uniclass PM Level 3 Classification (DEIR Lookup)],
"")),"")</f>
        <v/>
      </c>
      <c r="P128" s="78"/>
      <c r="Q128" s="101"/>
      <c r="R128" s="101"/>
      <c r="S128" s="102"/>
      <c r="T128" s="101"/>
      <c r="U128" s="101"/>
      <c r="V128" s="102"/>
      <c r="W128" s="101"/>
      <c r="X128" s="101"/>
      <c r="Y128" s="102"/>
      <c r="Z128" s="101"/>
      <c r="AA128" s="101"/>
      <c r="AB128" s="102"/>
      <c r="AC128" s="101"/>
      <c r="AD128" s="101"/>
      <c r="AE128" s="102"/>
      <c r="AF128" s="101"/>
      <c r="AG128" s="101"/>
      <c r="AH128" s="102"/>
      <c r="AI128" s="101"/>
      <c r="AJ128" s="101"/>
      <c r="AK128" s="102"/>
      <c r="AL128" s="101"/>
      <c r="AM128" s="101"/>
      <c r="AN128" s="102"/>
      <c r="AO128" s="101"/>
      <c r="AP128" s="101"/>
      <c r="AQ128" s="103"/>
    </row>
    <row r="129" spans="2:43" x14ac:dyDescent="0.35">
      <c r="B129" s="100" t="str" cm="1">
        <f t="array" aca="1" ref="B129" ca="1">_xlfn.TEXTAFTER(CELL("filename",A127),"]")</f>
        <v>10_TIDP</v>
      </c>
      <c r="C129" s="90" t="str" cm="1">
        <f t="array" ref="C129">tbL_Input_Project[Project Code]</f>
        <v>ABC1234</v>
      </c>
      <c r="D129" s="90" t="str">
        <f>INDEX(tbL_Input_Originator[],
MATCH("10_TIDP",tbL_Input_Originator[Worksheet]),
MATCH("Originator Code",tbL_Input_Originator[#Headers])
)</f>
        <v>TBC</v>
      </c>
      <c r="E129" s="87"/>
      <c r="F129" s="87"/>
      <c r="G129" s="87"/>
      <c r="H129" s="87"/>
      <c r="I129" s="87"/>
      <c r="J129" s="87"/>
      <c r="K129" s="94"/>
      <c r="L129" s="90" t="str">
        <f t="shared" si="4"/>
        <v/>
      </c>
      <c r="M129" s="90" t="str">
        <f t="shared" si="5"/>
        <v/>
      </c>
      <c r="N129" s="100" t="str" cm="1">
        <f t="array" ref="N129">IFERROR(_xlfn.TEXTJOIN("
",TRUE,_xlfn.XLOOKUP(_xlfn.TEXTSPLIT(K129,"
"),
tbl_Lookup_DEIR[ID (DEIR Lookup)],
tbl_Lookup_DEIR[Name (DEIR Lookup)],
"")),"")</f>
        <v/>
      </c>
      <c r="O129" s="100" t="str" cm="1">
        <f t="array" ref="O129">IFERROR(_xlfn.TEXTJOIN("
",TRUE,_xlfn.XLOOKUP(_xlfn.TEXTSPLIT(K129,"
"),
tbl_Lookup_DEIR[ID (DEIR Lookup)],
tbl_Lookup_DEIR[Uniclass PM Level 3 Classification (DEIR Lookup)],
"")),"")</f>
        <v/>
      </c>
      <c r="P129" s="78"/>
      <c r="Q129" s="101"/>
      <c r="R129" s="101"/>
      <c r="S129" s="102"/>
      <c r="T129" s="101"/>
      <c r="U129" s="101"/>
      <c r="V129" s="102"/>
      <c r="W129" s="101"/>
      <c r="X129" s="101"/>
      <c r="Y129" s="102"/>
      <c r="Z129" s="101"/>
      <c r="AA129" s="101"/>
      <c r="AB129" s="102"/>
      <c r="AC129" s="101"/>
      <c r="AD129" s="101"/>
      <c r="AE129" s="102"/>
      <c r="AF129" s="101"/>
      <c r="AG129" s="101"/>
      <c r="AH129" s="102"/>
      <c r="AI129" s="101"/>
      <c r="AJ129" s="101"/>
      <c r="AK129" s="102"/>
      <c r="AL129" s="101"/>
      <c r="AM129" s="101"/>
      <c r="AN129" s="102"/>
      <c r="AO129" s="101"/>
      <c r="AP129" s="101"/>
      <c r="AQ129" s="103"/>
    </row>
    <row r="130" spans="2:43" x14ac:dyDescent="0.35">
      <c r="B130" s="100" t="str" cm="1">
        <f t="array" aca="1" ref="B130" ca="1">_xlfn.TEXTAFTER(CELL("filename",A128),"]")</f>
        <v>10_TIDP</v>
      </c>
      <c r="C130" s="90" t="str" cm="1">
        <f t="array" ref="C130">tbL_Input_Project[Project Code]</f>
        <v>ABC1234</v>
      </c>
      <c r="D130" s="90" t="str">
        <f>INDEX(tbL_Input_Originator[],
MATCH("10_TIDP",tbL_Input_Originator[Worksheet]),
MATCH("Originator Code",tbL_Input_Originator[#Headers])
)</f>
        <v>TBC</v>
      </c>
      <c r="E130" s="87"/>
      <c r="F130" s="87"/>
      <c r="G130" s="87"/>
      <c r="H130" s="87"/>
      <c r="I130" s="87"/>
      <c r="J130" s="87"/>
      <c r="K130" s="94"/>
      <c r="L130" s="90" t="str">
        <f t="shared" si="4"/>
        <v/>
      </c>
      <c r="M130" s="90" t="str">
        <f t="shared" si="5"/>
        <v/>
      </c>
      <c r="N130" s="100" t="str" cm="1">
        <f t="array" ref="N130">IFERROR(_xlfn.TEXTJOIN("
",TRUE,_xlfn.XLOOKUP(_xlfn.TEXTSPLIT(K130,"
"),
tbl_Lookup_DEIR[ID (DEIR Lookup)],
tbl_Lookup_DEIR[Name (DEIR Lookup)],
"")),"")</f>
        <v/>
      </c>
      <c r="O130" s="100" t="str" cm="1">
        <f t="array" ref="O130">IFERROR(_xlfn.TEXTJOIN("
",TRUE,_xlfn.XLOOKUP(_xlfn.TEXTSPLIT(K130,"
"),
tbl_Lookup_DEIR[ID (DEIR Lookup)],
tbl_Lookup_DEIR[Uniclass PM Level 3 Classification (DEIR Lookup)],
"")),"")</f>
        <v/>
      </c>
      <c r="P130" s="78"/>
      <c r="Q130" s="101"/>
      <c r="R130" s="101"/>
      <c r="S130" s="102"/>
      <c r="T130" s="101"/>
      <c r="U130" s="101"/>
      <c r="V130" s="102"/>
      <c r="W130" s="101"/>
      <c r="X130" s="101"/>
      <c r="Y130" s="102"/>
      <c r="Z130" s="101"/>
      <c r="AA130" s="101"/>
      <c r="AB130" s="102"/>
      <c r="AC130" s="101"/>
      <c r="AD130" s="101"/>
      <c r="AE130" s="102"/>
      <c r="AF130" s="101"/>
      <c r="AG130" s="101"/>
      <c r="AH130" s="102"/>
      <c r="AI130" s="101"/>
      <c r="AJ130" s="101"/>
      <c r="AK130" s="102"/>
      <c r="AL130" s="101"/>
      <c r="AM130" s="101"/>
      <c r="AN130" s="102"/>
      <c r="AO130" s="101"/>
      <c r="AP130" s="101"/>
      <c r="AQ130" s="103"/>
    </row>
    <row r="131" spans="2:43" x14ac:dyDescent="0.35">
      <c r="B131" s="100" t="str" cm="1">
        <f t="array" aca="1" ref="B131" ca="1">_xlfn.TEXTAFTER(CELL("filename",A129),"]")</f>
        <v>10_TIDP</v>
      </c>
      <c r="C131" s="90" t="str" cm="1">
        <f t="array" ref="C131">tbL_Input_Project[Project Code]</f>
        <v>ABC1234</v>
      </c>
      <c r="D131" s="90" t="str">
        <f>INDEX(tbL_Input_Originator[],
MATCH("10_TIDP",tbL_Input_Originator[Worksheet]),
MATCH("Originator Code",tbL_Input_Originator[#Headers])
)</f>
        <v>TBC</v>
      </c>
      <c r="E131" s="87"/>
      <c r="F131" s="87"/>
      <c r="G131" s="87"/>
      <c r="H131" s="87"/>
      <c r="I131" s="87"/>
      <c r="J131" s="87"/>
      <c r="K131" s="94"/>
      <c r="L131" s="90" t="str">
        <f t="shared" si="4"/>
        <v/>
      </c>
      <c r="M131" s="90" t="str">
        <f t="shared" ref="M131:M162" si="6">IF(OR(ISBLANK(C131),ISBLANK(D131),ISBLANK(E131),ISBLANK(F131),ISBLANK(G131),ISBLANK(H131),ISBLANK(I131),ISBLANK(J131),ISBLANK(K131)),"",CONCATENATE(C131,"-",D131,"-",E131,"-",F131,"-",G131,"-",H131,"-",I131,"-",J131,""))</f>
        <v/>
      </c>
      <c r="N131" s="100" t="str" cm="1">
        <f t="array" ref="N131">IFERROR(_xlfn.TEXTJOIN("
",TRUE,_xlfn.XLOOKUP(_xlfn.TEXTSPLIT(K131,"
"),
tbl_Lookup_DEIR[ID (DEIR Lookup)],
tbl_Lookup_DEIR[Name (DEIR Lookup)],
"")),"")</f>
        <v/>
      </c>
      <c r="O131" s="100" t="str" cm="1">
        <f t="array" ref="O131">IFERROR(_xlfn.TEXTJOIN("
",TRUE,_xlfn.XLOOKUP(_xlfn.TEXTSPLIT(K131,"
"),
tbl_Lookup_DEIR[ID (DEIR Lookup)],
tbl_Lookup_DEIR[Uniclass PM Level 3 Classification (DEIR Lookup)],
"")),"")</f>
        <v/>
      </c>
      <c r="P131" s="78"/>
      <c r="Q131" s="101"/>
      <c r="R131" s="101"/>
      <c r="S131" s="102"/>
      <c r="T131" s="101"/>
      <c r="U131" s="101"/>
      <c r="V131" s="102"/>
      <c r="W131" s="101"/>
      <c r="X131" s="101"/>
      <c r="Y131" s="102"/>
      <c r="Z131" s="101"/>
      <c r="AA131" s="101"/>
      <c r="AB131" s="102"/>
      <c r="AC131" s="101"/>
      <c r="AD131" s="101"/>
      <c r="AE131" s="102"/>
      <c r="AF131" s="101"/>
      <c r="AG131" s="101"/>
      <c r="AH131" s="102"/>
      <c r="AI131" s="101"/>
      <c r="AJ131" s="101"/>
      <c r="AK131" s="102"/>
      <c r="AL131" s="101"/>
      <c r="AM131" s="101"/>
      <c r="AN131" s="102"/>
      <c r="AO131" s="101"/>
      <c r="AP131" s="101"/>
      <c r="AQ131" s="103"/>
    </row>
    <row r="132" spans="2:43" x14ac:dyDescent="0.35">
      <c r="B132" s="100" t="str" cm="1">
        <f t="array" aca="1" ref="B132" ca="1">_xlfn.TEXTAFTER(CELL("filename",A130),"]")</f>
        <v>10_TIDP</v>
      </c>
      <c r="C132" s="90" t="str" cm="1">
        <f t="array" ref="C132">tbL_Input_Project[Project Code]</f>
        <v>ABC1234</v>
      </c>
      <c r="D132" s="90" t="str">
        <f>INDEX(tbL_Input_Originator[],
MATCH("10_TIDP",tbL_Input_Originator[Worksheet]),
MATCH("Originator Code",tbL_Input_Originator[#Headers])
)</f>
        <v>TBC</v>
      </c>
      <c r="E132" s="87"/>
      <c r="F132" s="87"/>
      <c r="G132" s="87"/>
      <c r="H132" s="87"/>
      <c r="I132" s="87"/>
      <c r="J132" s="87"/>
      <c r="K132" s="94"/>
      <c r="L132" s="90" t="str">
        <f t="shared" ref="L132:L195" si="7">IF(OR(ISBLANK(C132),ISBLANK(D132),ISBLANK(E132),ISBLANK(F132),ISBLANK(G132),ISBLANK(H132),ISBLANK(I132)),"",CONCATENATE(C132,"-",D132,"-",E132,"-",F132,"-",G132,"-",H132,"-",I132))</f>
        <v/>
      </c>
      <c r="M132" s="90" t="str">
        <f t="shared" si="6"/>
        <v/>
      </c>
      <c r="N132" s="100" t="str" cm="1">
        <f t="array" ref="N132">IFERROR(_xlfn.TEXTJOIN("
",TRUE,_xlfn.XLOOKUP(_xlfn.TEXTSPLIT(K132,"
"),
tbl_Lookup_DEIR[ID (DEIR Lookup)],
tbl_Lookup_DEIR[Name (DEIR Lookup)],
"")),"")</f>
        <v/>
      </c>
      <c r="O132" s="100" t="str" cm="1">
        <f t="array" ref="O132">IFERROR(_xlfn.TEXTJOIN("
",TRUE,_xlfn.XLOOKUP(_xlfn.TEXTSPLIT(K132,"
"),
tbl_Lookup_DEIR[ID (DEIR Lookup)],
tbl_Lookup_DEIR[Uniclass PM Level 3 Classification (DEIR Lookup)],
"")),"")</f>
        <v/>
      </c>
      <c r="P132" s="78"/>
      <c r="Q132" s="101"/>
      <c r="R132" s="101"/>
      <c r="S132" s="102"/>
      <c r="T132" s="101"/>
      <c r="U132" s="101"/>
      <c r="V132" s="102"/>
      <c r="W132" s="101"/>
      <c r="X132" s="101"/>
      <c r="Y132" s="102"/>
      <c r="Z132" s="101"/>
      <c r="AA132" s="101"/>
      <c r="AB132" s="102"/>
      <c r="AC132" s="101"/>
      <c r="AD132" s="101"/>
      <c r="AE132" s="102"/>
      <c r="AF132" s="101"/>
      <c r="AG132" s="101"/>
      <c r="AH132" s="102"/>
      <c r="AI132" s="101"/>
      <c r="AJ132" s="101"/>
      <c r="AK132" s="102"/>
      <c r="AL132" s="101"/>
      <c r="AM132" s="101"/>
      <c r="AN132" s="102"/>
      <c r="AO132" s="101"/>
      <c r="AP132" s="101"/>
      <c r="AQ132" s="103"/>
    </row>
    <row r="133" spans="2:43" x14ac:dyDescent="0.35">
      <c r="B133" s="100" t="str" cm="1">
        <f t="array" aca="1" ref="B133" ca="1">_xlfn.TEXTAFTER(CELL("filename",A131),"]")</f>
        <v>10_TIDP</v>
      </c>
      <c r="C133" s="90" t="str" cm="1">
        <f t="array" ref="C133">tbL_Input_Project[Project Code]</f>
        <v>ABC1234</v>
      </c>
      <c r="D133" s="90" t="str">
        <f>INDEX(tbL_Input_Originator[],
MATCH("10_TIDP",tbL_Input_Originator[Worksheet]),
MATCH("Originator Code",tbL_Input_Originator[#Headers])
)</f>
        <v>TBC</v>
      </c>
      <c r="E133" s="87"/>
      <c r="F133" s="87"/>
      <c r="G133" s="87"/>
      <c r="H133" s="87"/>
      <c r="I133" s="87"/>
      <c r="J133" s="87"/>
      <c r="K133" s="94"/>
      <c r="L133" s="90" t="str">
        <f t="shared" si="7"/>
        <v/>
      </c>
      <c r="M133" s="90" t="str">
        <f t="shared" si="6"/>
        <v/>
      </c>
      <c r="N133" s="100" t="str" cm="1">
        <f t="array" ref="N133">IFERROR(_xlfn.TEXTJOIN("
",TRUE,_xlfn.XLOOKUP(_xlfn.TEXTSPLIT(K133,"
"),
tbl_Lookup_DEIR[ID (DEIR Lookup)],
tbl_Lookup_DEIR[Name (DEIR Lookup)],
"")),"")</f>
        <v/>
      </c>
      <c r="O133" s="100" t="str" cm="1">
        <f t="array" ref="O133">IFERROR(_xlfn.TEXTJOIN("
",TRUE,_xlfn.XLOOKUP(_xlfn.TEXTSPLIT(K133,"
"),
tbl_Lookup_DEIR[ID (DEIR Lookup)],
tbl_Lookup_DEIR[Uniclass PM Level 3 Classification (DEIR Lookup)],
"")),"")</f>
        <v/>
      </c>
      <c r="P133" s="78"/>
      <c r="Q133" s="101"/>
      <c r="R133" s="101"/>
      <c r="S133" s="102"/>
      <c r="T133" s="101"/>
      <c r="U133" s="101"/>
      <c r="V133" s="102"/>
      <c r="W133" s="101"/>
      <c r="X133" s="101"/>
      <c r="Y133" s="102"/>
      <c r="Z133" s="101"/>
      <c r="AA133" s="101"/>
      <c r="AB133" s="102"/>
      <c r="AC133" s="101"/>
      <c r="AD133" s="101"/>
      <c r="AE133" s="102"/>
      <c r="AF133" s="101"/>
      <c r="AG133" s="101"/>
      <c r="AH133" s="102"/>
      <c r="AI133" s="101"/>
      <c r="AJ133" s="101"/>
      <c r="AK133" s="102"/>
      <c r="AL133" s="101"/>
      <c r="AM133" s="101"/>
      <c r="AN133" s="102"/>
      <c r="AO133" s="101"/>
      <c r="AP133" s="101"/>
      <c r="AQ133" s="103"/>
    </row>
    <row r="134" spans="2:43" x14ac:dyDescent="0.35">
      <c r="B134" s="100" t="str" cm="1">
        <f t="array" aca="1" ref="B134" ca="1">_xlfn.TEXTAFTER(CELL("filename",A132),"]")</f>
        <v>10_TIDP</v>
      </c>
      <c r="C134" s="90" t="str" cm="1">
        <f t="array" ref="C134">tbL_Input_Project[Project Code]</f>
        <v>ABC1234</v>
      </c>
      <c r="D134" s="90" t="str">
        <f>INDEX(tbL_Input_Originator[],
MATCH("10_TIDP",tbL_Input_Originator[Worksheet]),
MATCH("Originator Code",tbL_Input_Originator[#Headers])
)</f>
        <v>TBC</v>
      </c>
      <c r="E134" s="87"/>
      <c r="F134" s="87"/>
      <c r="G134" s="87"/>
      <c r="H134" s="87"/>
      <c r="I134" s="87"/>
      <c r="J134" s="87"/>
      <c r="K134" s="94"/>
      <c r="L134" s="90" t="str">
        <f t="shared" si="7"/>
        <v/>
      </c>
      <c r="M134" s="90" t="str">
        <f t="shared" si="6"/>
        <v/>
      </c>
      <c r="N134" s="100" t="str" cm="1">
        <f t="array" ref="N134">IFERROR(_xlfn.TEXTJOIN("
",TRUE,_xlfn.XLOOKUP(_xlfn.TEXTSPLIT(K134,"
"),
tbl_Lookup_DEIR[ID (DEIR Lookup)],
tbl_Lookup_DEIR[Name (DEIR Lookup)],
"")),"")</f>
        <v/>
      </c>
      <c r="O134" s="100" t="str" cm="1">
        <f t="array" ref="O134">IFERROR(_xlfn.TEXTJOIN("
",TRUE,_xlfn.XLOOKUP(_xlfn.TEXTSPLIT(K134,"
"),
tbl_Lookup_DEIR[ID (DEIR Lookup)],
tbl_Lookup_DEIR[Uniclass PM Level 3 Classification (DEIR Lookup)],
"")),"")</f>
        <v/>
      </c>
      <c r="P134" s="78"/>
      <c r="Q134" s="101"/>
      <c r="R134" s="101"/>
      <c r="S134" s="102"/>
      <c r="T134" s="101"/>
      <c r="U134" s="101"/>
      <c r="V134" s="102"/>
      <c r="W134" s="101"/>
      <c r="X134" s="101"/>
      <c r="Y134" s="102"/>
      <c r="Z134" s="101"/>
      <c r="AA134" s="101"/>
      <c r="AB134" s="102"/>
      <c r="AC134" s="101"/>
      <c r="AD134" s="101"/>
      <c r="AE134" s="102"/>
      <c r="AF134" s="101"/>
      <c r="AG134" s="101"/>
      <c r="AH134" s="102"/>
      <c r="AI134" s="101"/>
      <c r="AJ134" s="101"/>
      <c r="AK134" s="102"/>
      <c r="AL134" s="101"/>
      <c r="AM134" s="101"/>
      <c r="AN134" s="102"/>
      <c r="AO134" s="101"/>
      <c r="AP134" s="101"/>
      <c r="AQ134" s="103"/>
    </row>
    <row r="135" spans="2:43" x14ac:dyDescent="0.35">
      <c r="B135" s="100" t="str" cm="1">
        <f t="array" aca="1" ref="B135" ca="1">_xlfn.TEXTAFTER(CELL("filename",A133),"]")</f>
        <v>10_TIDP</v>
      </c>
      <c r="C135" s="90" t="str" cm="1">
        <f t="array" ref="C135">tbL_Input_Project[Project Code]</f>
        <v>ABC1234</v>
      </c>
      <c r="D135" s="90" t="str">
        <f>INDEX(tbL_Input_Originator[],
MATCH("10_TIDP",tbL_Input_Originator[Worksheet]),
MATCH("Originator Code",tbL_Input_Originator[#Headers])
)</f>
        <v>TBC</v>
      </c>
      <c r="E135" s="87"/>
      <c r="F135" s="87"/>
      <c r="G135" s="87"/>
      <c r="H135" s="87"/>
      <c r="I135" s="87"/>
      <c r="J135" s="87"/>
      <c r="K135" s="94"/>
      <c r="L135" s="90" t="str">
        <f t="shared" si="7"/>
        <v/>
      </c>
      <c r="M135" s="90" t="str">
        <f t="shared" si="6"/>
        <v/>
      </c>
      <c r="N135" s="100" t="str" cm="1">
        <f t="array" ref="N135">IFERROR(_xlfn.TEXTJOIN("
",TRUE,_xlfn.XLOOKUP(_xlfn.TEXTSPLIT(K135,"
"),
tbl_Lookup_DEIR[ID (DEIR Lookup)],
tbl_Lookup_DEIR[Name (DEIR Lookup)],
"")),"")</f>
        <v/>
      </c>
      <c r="O135" s="100" t="str" cm="1">
        <f t="array" ref="O135">IFERROR(_xlfn.TEXTJOIN("
",TRUE,_xlfn.XLOOKUP(_xlfn.TEXTSPLIT(K135,"
"),
tbl_Lookup_DEIR[ID (DEIR Lookup)],
tbl_Lookup_DEIR[Uniclass PM Level 3 Classification (DEIR Lookup)],
"")),"")</f>
        <v/>
      </c>
      <c r="P135" s="78"/>
      <c r="Q135" s="101"/>
      <c r="R135" s="101"/>
      <c r="S135" s="102"/>
      <c r="T135" s="101"/>
      <c r="U135" s="101"/>
      <c r="V135" s="102"/>
      <c r="W135" s="101"/>
      <c r="X135" s="101"/>
      <c r="Y135" s="102"/>
      <c r="Z135" s="101"/>
      <c r="AA135" s="101"/>
      <c r="AB135" s="102"/>
      <c r="AC135" s="101"/>
      <c r="AD135" s="101"/>
      <c r="AE135" s="102"/>
      <c r="AF135" s="101"/>
      <c r="AG135" s="101"/>
      <c r="AH135" s="102"/>
      <c r="AI135" s="101"/>
      <c r="AJ135" s="101"/>
      <c r="AK135" s="102"/>
      <c r="AL135" s="101"/>
      <c r="AM135" s="101"/>
      <c r="AN135" s="102"/>
      <c r="AO135" s="101"/>
      <c r="AP135" s="101"/>
      <c r="AQ135" s="103"/>
    </row>
    <row r="136" spans="2:43" x14ac:dyDescent="0.35">
      <c r="B136" s="100" t="str" cm="1">
        <f t="array" aca="1" ref="B136" ca="1">_xlfn.TEXTAFTER(CELL("filename",A134),"]")</f>
        <v>10_TIDP</v>
      </c>
      <c r="C136" s="90" t="str" cm="1">
        <f t="array" ref="C136">tbL_Input_Project[Project Code]</f>
        <v>ABC1234</v>
      </c>
      <c r="D136" s="90" t="str">
        <f>INDEX(tbL_Input_Originator[],
MATCH("10_TIDP",tbL_Input_Originator[Worksheet]),
MATCH("Originator Code",tbL_Input_Originator[#Headers])
)</f>
        <v>TBC</v>
      </c>
      <c r="E136" s="87"/>
      <c r="F136" s="87"/>
      <c r="G136" s="87"/>
      <c r="H136" s="87"/>
      <c r="I136" s="87"/>
      <c r="J136" s="87"/>
      <c r="K136" s="94"/>
      <c r="L136" s="90" t="str">
        <f t="shared" si="7"/>
        <v/>
      </c>
      <c r="M136" s="90" t="str">
        <f t="shared" si="6"/>
        <v/>
      </c>
      <c r="N136" s="100" t="str" cm="1">
        <f t="array" ref="N136">IFERROR(_xlfn.TEXTJOIN("
",TRUE,_xlfn.XLOOKUP(_xlfn.TEXTSPLIT(K136,"
"),
tbl_Lookup_DEIR[ID (DEIR Lookup)],
tbl_Lookup_DEIR[Name (DEIR Lookup)],
"")),"")</f>
        <v/>
      </c>
      <c r="O136" s="100" t="str" cm="1">
        <f t="array" ref="O136">IFERROR(_xlfn.TEXTJOIN("
",TRUE,_xlfn.XLOOKUP(_xlfn.TEXTSPLIT(K136,"
"),
tbl_Lookup_DEIR[ID (DEIR Lookup)],
tbl_Lookup_DEIR[Uniclass PM Level 3 Classification (DEIR Lookup)],
"")),"")</f>
        <v/>
      </c>
      <c r="P136" s="78"/>
      <c r="Q136" s="101"/>
      <c r="R136" s="101"/>
      <c r="S136" s="102"/>
      <c r="T136" s="101"/>
      <c r="U136" s="101"/>
      <c r="V136" s="102"/>
      <c r="W136" s="101"/>
      <c r="X136" s="101"/>
      <c r="Y136" s="102"/>
      <c r="Z136" s="101"/>
      <c r="AA136" s="101"/>
      <c r="AB136" s="102"/>
      <c r="AC136" s="101"/>
      <c r="AD136" s="101"/>
      <c r="AE136" s="102"/>
      <c r="AF136" s="101"/>
      <c r="AG136" s="101"/>
      <c r="AH136" s="102"/>
      <c r="AI136" s="101"/>
      <c r="AJ136" s="101"/>
      <c r="AK136" s="102"/>
      <c r="AL136" s="101"/>
      <c r="AM136" s="101"/>
      <c r="AN136" s="102"/>
      <c r="AO136" s="101"/>
      <c r="AP136" s="101"/>
      <c r="AQ136" s="103"/>
    </row>
    <row r="137" spans="2:43" x14ac:dyDescent="0.35">
      <c r="B137" s="100" t="str" cm="1">
        <f t="array" aca="1" ref="B137" ca="1">_xlfn.TEXTAFTER(CELL("filename",A135),"]")</f>
        <v>10_TIDP</v>
      </c>
      <c r="C137" s="90" t="str" cm="1">
        <f t="array" ref="C137">tbL_Input_Project[Project Code]</f>
        <v>ABC1234</v>
      </c>
      <c r="D137" s="90" t="str">
        <f>INDEX(tbL_Input_Originator[],
MATCH("10_TIDP",tbL_Input_Originator[Worksheet]),
MATCH("Originator Code",tbL_Input_Originator[#Headers])
)</f>
        <v>TBC</v>
      </c>
      <c r="E137" s="87"/>
      <c r="F137" s="87"/>
      <c r="G137" s="87"/>
      <c r="H137" s="87"/>
      <c r="I137" s="87"/>
      <c r="J137" s="87"/>
      <c r="K137" s="94"/>
      <c r="L137" s="90" t="str">
        <f t="shared" si="7"/>
        <v/>
      </c>
      <c r="M137" s="90" t="str">
        <f t="shared" si="6"/>
        <v/>
      </c>
      <c r="N137" s="100" t="str" cm="1">
        <f t="array" ref="N137">IFERROR(_xlfn.TEXTJOIN("
",TRUE,_xlfn.XLOOKUP(_xlfn.TEXTSPLIT(K137,"
"),
tbl_Lookup_DEIR[ID (DEIR Lookup)],
tbl_Lookup_DEIR[Name (DEIR Lookup)],
"")),"")</f>
        <v/>
      </c>
      <c r="O137" s="100" t="str" cm="1">
        <f t="array" ref="O137">IFERROR(_xlfn.TEXTJOIN("
",TRUE,_xlfn.XLOOKUP(_xlfn.TEXTSPLIT(K137,"
"),
tbl_Lookup_DEIR[ID (DEIR Lookup)],
tbl_Lookup_DEIR[Uniclass PM Level 3 Classification (DEIR Lookup)],
"")),"")</f>
        <v/>
      </c>
      <c r="P137" s="78"/>
      <c r="Q137" s="101"/>
      <c r="R137" s="101"/>
      <c r="S137" s="102"/>
      <c r="T137" s="101"/>
      <c r="U137" s="101"/>
      <c r="V137" s="102"/>
      <c r="W137" s="101"/>
      <c r="X137" s="101"/>
      <c r="Y137" s="102"/>
      <c r="Z137" s="101"/>
      <c r="AA137" s="101"/>
      <c r="AB137" s="102"/>
      <c r="AC137" s="101"/>
      <c r="AD137" s="101"/>
      <c r="AE137" s="102"/>
      <c r="AF137" s="101"/>
      <c r="AG137" s="101"/>
      <c r="AH137" s="102"/>
      <c r="AI137" s="101"/>
      <c r="AJ137" s="101"/>
      <c r="AK137" s="102"/>
      <c r="AL137" s="101"/>
      <c r="AM137" s="101"/>
      <c r="AN137" s="102"/>
      <c r="AO137" s="101"/>
      <c r="AP137" s="101"/>
      <c r="AQ137" s="103"/>
    </row>
    <row r="138" spans="2:43" x14ac:dyDescent="0.35">
      <c r="B138" s="100" t="str" cm="1">
        <f t="array" aca="1" ref="B138" ca="1">_xlfn.TEXTAFTER(CELL("filename",A136),"]")</f>
        <v>10_TIDP</v>
      </c>
      <c r="C138" s="90" t="str" cm="1">
        <f t="array" ref="C138">tbL_Input_Project[Project Code]</f>
        <v>ABC1234</v>
      </c>
      <c r="D138" s="90" t="str">
        <f>INDEX(tbL_Input_Originator[],
MATCH("10_TIDP",tbL_Input_Originator[Worksheet]),
MATCH("Originator Code",tbL_Input_Originator[#Headers])
)</f>
        <v>TBC</v>
      </c>
      <c r="E138" s="87"/>
      <c r="F138" s="87"/>
      <c r="G138" s="87"/>
      <c r="H138" s="87"/>
      <c r="I138" s="87"/>
      <c r="J138" s="87"/>
      <c r="K138" s="94"/>
      <c r="L138" s="90" t="str">
        <f t="shared" si="7"/>
        <v/>
      </c>
      <c r="M138" s="90" t="str">
        <f t="shared" si="6"/>
        <v/>
      </c>
      <c r="N138" s="100" t="str" cm="1">
        <f t="array" ref="N138">IFERROR(_xlfn.TEXTJOIN("
",TRUE,_xlfn.XLOOKUP(_xlfn.TEXTSPLIT(K138,"
"),
tbl_Lookup_DEIR[ID (DEIR Lookup)],
tbl_Lookup_DEIR[Name (DEIR Lookup)],
"")),"")</f>
        <v/>
      </c>
      <c r="O138" s="100" t="str" cm="1">
        <f t="array" ref="O138">IFERROR(_xlfn.TEXTJOIN("
",TRUE,_xlfn.XLOOKUP(_xlfn.TEXTSPLIT(K138,"
"),
tbl_Lookup_DEIR[ID (DEIR Lookup)],
tbl_Lookup_DEIR[Uniclass PM Level 3 Classification (DEIR Lookup)],
"")),"")</f>
        <v/>
      </c>
      <c r="P138" s="78"/>
      <c r="Q138" s="101"/>
      <c r="R138" s="101"/>
      <c r="S138" s="102"/>
      <c r="T138" s="101"/>
      <c r="U138" s="101"/>
      <c r="V138" s="102"/>
      <c r="W138" s="101"/>
      <c r="X138" s="101"/>
      <c r="Y138" s="102"/>
      <c r="Z138" s="101"/>
      <c r="AA138" s="101"/>
      <c r="AB138" s="102"/>
      <c r="AC138" s="101"/>
      <c r="AD138" s="101"/>
      <c r="AE138" s="102"/>
      <c r="AF138" s="101"/>
      <c r="AG138" s="101"/>
      <c r="AH138" s="102"/>
      <c r="AI138" s="101"/>
      <c r="AJ138" s="101"/>
      <c r="AK138" s="102"/>
      <c r="AL138" s="101"/>
      <c r="AM138" s="101"/>
      <c r="AN138" s="102"/>
      <c r="AO138" s="101"/>
      <c r="AP138" s="101"/>
      <c r="AQ138" s="103"/>
    </row>
    <row r="139" spans="2:43" x14ac:dyDescent="0.35">
      <c r="B139" s="100" t="str" cm="1">
        <f t="array" aca="1" ref="B139" ca="1">_xlfn.TEXTAFTER(CELL("filename",A137),"]")</f>
        <v>10_TIDP</v>
      </c>
      <c r="C139" s="90" t="str" cm="1">
        <f t="array" ref="C139">tbL_Input_Project[Project Code]</f>
        <v>ABC1234</v>
      </c>
      <c r="D139" s="90" t="str">
        <f>INDEX(tbL_Input_Originator[],
MATCH("10_TIDP",tbL_Input_Originator[Worksheet]),
MATCH("Originator Code",tbL_Input_Originator[#Headers])
)</f>
        <v>TBC</v>
      </c>
      <c r="E139" s="87"/>
      <c r="F139" s="87"/>
      <c r="G139" s="87"/>
      <c r="H139" s="87"/>
      <c r="I139" s="87"/>
      <c r="J139" s="87"/>
      <c r="K139" s="94"/>
      <c r="L139" s="90" t="str">
        <f t="shared" si="7"/>
        <v/>
      </c>
      <c r="M139" s="90" t="str">
        <f t="shared" si="6"/>
        <v/>
      </c>
      <c r="N139" s="100" t="str" cm="1">
        <f t="array" ref="N139">IFERROR(_xlfn.TEXTJOIN("
",TRUE,_xlfn.XLOOKUP(_xlfn.TEXTSPLIT(K139,"
"),
tbl_Lookup_DEIR[ID (DEIR Lookup)],
tbl_Lookup_DEIR[Name (DEIR Lookup)],
"")),"")</f>
        <v/>
      </c>
      <c r="O139" s="100" t="str" cm="1">
        <f t="array" ref="O139">IFERROR(_xlfn.TEXTJOIN("
",TRUE,_xlfn.XLOOKUP(_xlfn.TEXTSPLIT(K139,"
"),
tbl_Lookup_DEIR[ID (DEIR Lookup)],
tbl_Lookup_DEIR[Uniclass PM Level 3 Classification (DEIR Lookup)],
"")),"")</f>
        <v/>
      </c>
      <c r="P139" s="78"/>
      <c r="Q139" s="101"/>
      <c r="R139" s="101"/>
      <c r="S139" s="102"/>
      <c r="T139" s="101"/>
      <c r="U139" s="101"/>
      <c r="V139" s="102"/>
      <c r="W139" s="101"/>
      <c r="X139" s="101"/>
      <c r="Y139" s="102"/>
      <c r="Z139" s="101"/>
      <c r="AA139" s="101"/>
      <c r="AB139" s="102"/>
      <c r="AC139" s="101"/>
      <c r="AD139" s="101"/>
      <c r="AE139" s="102"/>
      <c r="AF139" s="101"/>
      <c r="AG139" s="101"/>
      <c r="AH139" s="102"/>
      <c r="AI139" s="101"/>
      <c r="AJ139" s="101"/>
      <c r="AK139" s="102"/>
      <c r="AL139" s="101"/>
      <c r="AM139" s="101"/>
      <c r="AN139" s="102"/>
      <c r="AO139" s="101"/>
      <c r="AP139" s="101"/>
      <c r="AQ139" s="103"/>
    </row>
    <row r="140" spans="2:43" x14ac:dyDescent="0.35">
      <c r="B140" s="100" t="str" cm="1">
        <f t="array" aca="1" ref="B140" ca="1">_xlfn.TEXTAFTER(CELL("filename",A138),"]")</f>
        <v>10_TIDP</v>
      </c>
      <c r="C140" s="90" t="str" cm="1">
        <f t="array" ref="C140">tbL_Input_Project[Project Code]</f>
        <v>ABC1234</v>
      </c>
      <c r="D140" s="90" t="str">
        <f>INDEX(tbL_Input_Originator[],
MATCH("10_TIDP",tbL_Input_Originator[Worksheet]),
MATCH("Originator Code",tbL_Input_Originator[#Headers])
)</f>
        <v>TBC</v>
      </c>
      <c r="E140" s="87"/>
      <c r="F140" s="87"/>
      <c r="G140" s="87"/>
      <c r="H140" s="87"/>
      <c r="I140" s="87"/>
      <c r="J140" s="87"/>
      <c r="K140" s="94"/>
      <c r="L140" s="90" t="str">
        <f t="shared" si="7"/>
        <v/>
      </c>
      <c r="M140" s="90" t="str">
        <f t="shared" si="6"/>
        <v/>
      </c>
      <c r="N140" s="100" t="str" cm="1">
        <f t="array" ref="N140">IFERROR(_xlfn.TEXTJOIN("
",TRUE,_xlfn.XLOOKUP(_xlfn.TEXTSPLIT(K140,"
"),
tbl_Lookup_DEIR[ID (DEIR Lookup)],
tbl_Lookup_DEIR[Name (DEIR Lookup)],
"")),"")</f>
        <v/>
      </c>
      <c r="O140" s="100" t="str" cm="1">
        <f t="array" ref="O140">IFERROR(_xlfn.TEXTJOIN("
",TRUE,_xlfn.XLOOKUP(_xlfn.TEXTSPLIT(K140,"
"),
tbl_Lookup_DEIR[ID (DEIR Lookup)],
tbl_Lookup_DEIR[Uniclass PM Level 3 Classification (DEIR Lookup)],
"")),"")</f>
        <v/>
      </c>
      <c r="P140" s="78"/>
      <c r="Q140" s="101"/>
      <c r="R140" s="101"/>
      <c r="S140" s="102"/>
      <c r="T140" s="101"/>
      <c r="U140" s="101"/>
      <c r="V140" s="102"/>
      <c r="W140" s="101"/>
      <c r="X140" s="101"/>
      <c r="Y140" s="102"/>
      <c r="Z140" s="101"/>
      <c r="AA140" s="101"/>
      <c r="AB140" s="102"/>
      <c r="AC140" s="101"/>
      <c r="AD140" s="101"/>
      <c r="AE140" s="102"/>
      <c r="AF140" s="101"/>
      <c r="AG140" s="101"/>
      <c r="AH140" s="102"/>
      <c r="AI140" s="101"/>
      <c r="AJ140" s="101"/>
      <c r="AK140" s="102"/>
      <c r="AL140" s="101"/>
      <c r="AM140" s="101"/>
      <c r="AN140" s="102"/>
      <c r="AO140" s="101"/>
      <c r="AP140" s="101"/>
      <c r="AQ140" s="103"/>
    </row>
    <row r="141" spans="2:43" x14ac:dyDescent="0.35">
      <c r="B141" s="100" t="str" cm="1">
        <f t="array" aca="1" ref="B141" ca="1">_xlfn.TEXTAFTER(CELL("filename",A139),"]")</f>
        <v>10_TIDP</v>
      </c>
      <c r="C141" s="90" t="str" cm="1">
        <f t="array" ref="C141">tbL_Input_Project[Project Code]</f>
        <v>ABC1234</v>
      </c>
      <c r="D141" s="90" t="str">
        <f>INDEX(tbL_Input_Originator[],
MATCH("10_TIDP",tbL_Input_Originator[Worksheet]),
MATCH("Originator Code",tbL_Input_Originator[#Headers])
)</f>
        <v>TBC</v>
      </c>
      <c r="E141" s="87"/>
      <c r="F141" s="87"/>
      <c r="G141" s="87"/>
      <c r="H141" s="87"/>
      <c r="I141" s="87"/>
      <c r="J141" s="87"/>
      <c r="K141" s="94"/>
      <c r="L141" s="90" t="str">
        <f t="shared" si="7"/>
        <v/>
      </c>
      <c r="M141" s="90" t="str">
        <f t="shared" si="6"/>
        <v/>
      </c>
      <c r="N141" s="100" t="str" cm="1">
        <f t="array" ref="N141">IFERROR(_xlfn.TEXTJOIN("
",TRUE,_xlfn.XLOOKUP(_xlfn.TEXTSPLIT(K141,"
"),
tbl_Lookup_DEIR[ID (DEIR Lookup)],
tbl_Lookup_DEIR[Name (DEIR Lookup)],
"")),"")</f>
        <v/>
      </c>
      <c r="O141" s="100" t="str" cm="1">
        <f t="array" ref="O141">IFERROR(_xlfn.TEXTJOIN("
",TRUE,_xlfn.XLOOKUP(_xlfn.TEXTSPLIT(K141,"
"),
tbl_Lookup_DEIR[ID (DEIR Lookup)],
tbl_Lookup_DEIR[Uniclass PM Level 3 Classification (DEIR Lookup)],
"")),"")</f>
        <v/>
      </c>
      <c r="P141" s="78"/>
      <c r="Q141" s="101"/>
      <c r="R141" s="101"/>
      <c r="S141" s="102"/>
      <c r="T141" s="101"/>
      <c r="U141" s="101"/>
      <c r="V141" s="102"/>
      <c r="W141" s="101"/>
      <c r="X141" s="101"/>
      <c r="Y141" s="102"/>
      <c r="Z141" s="101"/>
      <c r="AA141" s="101"/>
      <c r="AB141" s="102"/>
      <c r="AC141" s="101"/>
      <c r="AD141" s="101"/>
      <c r="AE141" s="102"/>
      <c r="AF141" s="101"/>
      <c r="AG141" s="101"/>
      <c r="AH141" s="102"/>
      <c r="AI141" s="101"/>
      <c r="AJ141" s="101"/>
      <c r="AK141" s="102"/>
      <c r="AL141" s="101"/>
      <c r="AM141" s="101"/>
      <c r="AN141" s="102"/>
      <c r="AO141" s="101"/>
      <c r="AP141" s="101"/>
      <c r="AQ141" s="103"/>
    </row>
    <row r="142" spans="2:43" x14ac:dyDescent="0.35">
      <c r="B142" s="100" t="str" cm="1">
        <f t="array" aca="1" ref="B142" ca="1">_xlfn.TEXTAFTER(CELL("filename",A140),"]")</f>
        <v>10_TIDP</v>
      </c>
      <c r="C142" s="90" t="str" cm="1">
        <f t="array" ref="C142">tbL_Input_Project[Project Code]</f>
        <v>ABC1234</v>
      </c>
      <c r="D142" s="90" t="str">
        <f>INDEX(tbL_Input_Originator[],
MATCH("10_TIDP",tbL_Input_Originator[Worksheet]),
MATCH("Originator Code",tbL_Input_Originator[#Headers])
)</f>
        <v>TBC</v>
      </c>
      <c r="E142" s="87"/>
      <c r="F142" s="87"/>
      <c r="G142" s="87"/>
      <c r="H142" s="87"/>
      <c r="I142" s="87"/>
      <c r="J142" s="87"/>
      <c r="K142" s="94"/>
      <c r="L142" s="90" t="str">
        <f t="shared" si="7"/>
        <v/>
      </c>
      <c r="M142" s="90" t="str">
        <f t="shared" si="6"/>
        <v/>
      </c>
      <c r="N142" s="100" t="str" cm="1">
        <f t="array" ref="N142">IFERROR(_xlfn.TEXTJOIN("
",TRUE,_xlfn.XLOOKUP(_xlfn.TEXTSPLIT(K142,"
"),
tbl_Lookup_DEIR[ID (DEIR Lookup)],
tbl_Lookup_DEIR[Name (DEIR Lookup)],
"")),"")</f>
        <v/>
      </c>
      <c r="O142" s="100" t="str" cm="1">
        <f t="array" ref="O142">IFERROR(_xlfn.TEXTJOIN("
",TRUE,_xlfn.XLOOKUP(_xlfn.TEXTSPLIT(K142,"
"),
tbl_Lookup_DEIR[ID (DEIR Lookup)],
tbl_Lookup_DEIR[Uniclass PM Level 3 Classification (DEIR Lookup)],
"")),"")</f>
        <v/>
      </c>
      <c r="P142" s="78"/>
      <c r="Q142" s="101"/>
      <c r="R142" s="101"/>
      <c r="S142" s="102"/>
      <c r="T142" s="101"/>
      <c r="U142" s="101"/>
      <c r="V142" s="102"/>
      <c r="W142" s="101"/>
      <c r="X142" s="101"/>
      <c r="Y142" s="102"/>
      <c r="Z142" s="101"/>
      <c r="AA142" s="101"/>
      <c r="AB142" s="102"/>
      <c r="AC142" s="101"/>
      <c r="AD142" s="101"/>
      <c r="AE142" s="102"/>
      <c r="AF142" s="101"/>
      <c r="AG142" s="101"/>
      <c r="AH142" s="102"/>
      <c r="AI142" s="101"/>
      <c r="AJ142" s="101"/>
      <c r="AK142" s="102"/>
      <c r="AL142" s="101"/>
      <c r="AM142" s="101"/>
      <c r="AN142" s="102"/>
      <c r="AO142" s="101"/>
      <c r="AP142" s="101"/>
      <c r="AQ142" s="103"/>
    </row>
    <row r="143" spans="2:43" x14ac:dyDescent="0.35">
      <c r="B143" s="100" t="str" cm="1">
        <f t="array" aca="1" ref="B143" ca="1">_xlfn.TEXTAFTER(CELL("filename",A141),"]")</f>
        <v>10_TIDP</v>
      </c>
      <c r="C143" s="90" t="str" cm="1">
        <f t="array" ref="C143">tbL_Input_Project[Project Code]</f>
        <v>ABC1234</v>
      </c>
      <c r="D143" s="90" t="str">
        <f>INDEX(tbL_Input_Originator[],
MATCH("10_TIDP",tbL_Input_Originator[Worksheet]),
MATCH("Originator Code",tbL_Input_Originator[#Headers])
)</f>
        <v>TBC</v>
      </c>
      <c r="E143" s="87"/>
      <c r="F143" s="87"/>
      <c r="G143" s="87"/>
      <c r="H143" s="87"/>
      <c r="I143" s="87"/>
      <c r="J143" s="87"/>
      <c r="K143" s="94"/>
      <c r="L143" s="90" t="str">
        <f t="shared" si="7"/>
        <v/>
      </c>
      <c r="M143" s="90" t="str">
        <f t="shared" si="6"/>
        <v/>
      </c>
      <c r="N143" s="100" t="str" cm="1">
        <f t="array" ref="N143">IFERROR(_xlfn.TEXTJOIN("
",TRUE,_xlfn.XLOOKUP(_xlfn.TEXTSPLIT(K143,"
"),
tbl_Lookup_DEIR[ID (DEIR Lookup)],
tbl_Lookup_DEIR[Name (DEIR Lookup)],
"")),"")</f>
        <v/>
      </c>
      <c r="O143" s="100" t="str" cm="1">
        <f t="array" ref="O143">IFERROR(_xlfn.TEXTJOIN("
",TRUE,_xlfn.XLOOKUP(_xlfn.TEXTSPLIT(K143,"
"),
tbl_Lookup_DEIR[ID (DEIR Lookup)],
tbl_Lookup_DEIR[Uniclass PM Level 3 Classification (DEIR Lookup)],
"")),"")</f>
        <v/>
      </c>
      <c r="P143" s="78"/>
      <c r="Q143" s="101"/>
      <c r="R143" s="101"/>
      <c r="S143" s="102"/>
      <c r="T143" s="101"/>
      <c r="U143" s="101"/>
      <c r="V143" s="102"/>
      <c r="W143" s="101"/>
      <c r="X143" s="101"/>
      <c r="Y143" s="102"/>
      <c r="Z143" s="101"/>
      <c r="AA143" s="101"/>
      <c r="AB143" s="102"/>
      <c r="AC143" s="101"/>
      <c r="AD143" s="101"/>
      <c r="AE143" s="102"/>
      <c r="AF143" s="101"/>
      <c r="AG143" s="101"/>
      <c r="AH143" s="102"/>
      <c r="AI143" s="101"/>
      <c r="AJ143" s="101"/>
      <c r="AK143" s="102"/>
      <c r="AL143" s="101"/>
      <c r="AM143" s="101"/>
      <c r="AN143" s="102"/>
      <c r="AO143" s="101"/>
      <c r="AP143" s="101"/>
      <c r="AQ143" s="103"/>
    </row>
    <row r="144" spans="2:43" x14ac:dyDescent="0.35">
      <c r="B144" s="100" t="str" cm="1">
        <f t="array" aca="1" ref="B144" ca="1">_xlfn.TEXTAFTER(CELL("filename",A142),"]")</f>
        <v>10_TIDP</v>
      </c>
      <c r="C144" s="90" t="str" cm="1">
        <f t="array" ref="C144">tbL_Input_Project[Project Code]</f>
        <v>ABC1234</v>
      </c>
      <c r="D144" s="90" t="str">
        <f>INDEX(tbL_Input_Originator[],
MATCH("10_TIDP",tbL_Input_Originator[Worksheet]),
MATCH("Originator Code",tbL_Input_Originator[#Headers])
)</f>
        <v>TBC</v>
      </c>
      <c r="E144" s="87"/>
      <c r="F144" s="87"/>
      <c r="G144" s="87"/>
      <c r="H144" s="87"/>
      <c r="I144" s="87"/>
      <c r="J144" s="87"/>
      <c r="K144" s="94"/>
      <c r="L144" s="90" t="str">
        <f t="shared" si="7"/>
        <v/>
      </c>
      <c r="M144" s="90" t="str">
        <f t="shared" si="6"/>
        <v/>
      </c>
      <c r="N144" s="100" t="str" cm="1">
        <f t="array" ref="N144">IFERROR(_xlfn.TEXTJOIN("
",TRUE,_xlfn.XLOOKUP(_xlfn.TEXTSPLIT(K144,"
"),
tbl_Lookup_DEIR[ID (DEIR Lookup)],
tbl_Lookup_DEIR[Name (DEIR Lookup)],
"")),"")</f>
        <v/>
      </c>
      <c r="O144" s="100" t="str" cm="1">
        <f t="array" ref="O144">IFERROR(_xlfn.TEXTJOIN("
",TRUE,_xlfn.XLOOKUP(_xlfn.TEXTSPLIT(K144,"
"),
tbl_Lookup_DEIR[ID (DEIR Lookup)],
tbl_Lookup_DEIR[Uniclass PM Level 3 Classification (DEIR Lookup)],
"")),"")</f>
        <v/>
      </c>
      <c r="P144" s="78"/>
      <c r="Q144" s="101"/>
      <c r="R144" s="101"/>
      <c r="S144" s="102"/>
      <c r="T144" s="101"/>
      <c r="U144" s="101"/>
      <c r="V144" s="102"/>
      <c r="W144" s="101"/>
      <c r="X144" s="101"/>
      <c r="Y144" s="102"/>
      <c r="Z144" s="101"/>
      <c r="AA144" s="101"/>
      <c r="AB144" s="102"/>
      <c r="AC144" s="101"/>
      <c r="AD144" s="101"/>
      <c r="AE144" s="102"/>
      <c r="AF144" s="101"/>
      <c r="AG144" s="101"/>
      <c r="AH144" s="102"/>
      <c r="AI144" s="101"/>
      <c r="AJ144" s="101"/>
      <c r="AK144" s="102"/>
      <c r="AL144" s="101"/>
      <c r="AM144" s="101"/>
      <c r="AN144" s="102"/>
      <c r="AO144" s="101"/>
      <c r="AP144" s="101"/>
      <c r="AQ144" s="103"/>
    </row>
    <row r="145" spans="2:43" x14ac:dyDescent="0.35">
      <c r="B145" s="100" t="str" cm="1">
        <f t="array" aca="1" ref="B145" ca="1">_xlfn.TEXTAFTER(CELL("filename",A143),"]")</f>
        <v>10_TIDP</v>
      </c>
      <c r="C145" s="90" t="str" cm="1">
        <f t="array" ref="C145">tbL_Input_Project[Project Code]</f>
        <v>ABC1234</v>
      </c>
      <c r="D145" s="90" t="str">
        <f>INDEX(tbL_Input_Originator[],
MATCH("10_TIDP",tbL_Input_Originator[Worksheet]),
MATCH("Originator Code",tbL_Input_Originator[#Headers])
)</f>
        <v>TBC</v>
      </c>
      <c r="E145" s="87"/>
      <c r="F145" s="87"/>
      <c r="G145" s="87"/>
      <c r="H145" s="87"/>
      <c r="I145" s="87"/>
      <c r="J145" s="87"/>
      <c r="K145" s="94"/>
      <c r="L145" s="90" t="str">
        <f t="shared" si="7"/>
        <v/>
      </c>
      <c r="M145" s="90" t="str">
        <f t="shared" si="6"/>
        <v/>
      </c>
      <c r="N145" s="100" t="str" cm="1">
        <f t="array" ref="N145">IFERROR(_xlfn.TEXTJOIN("
",TRUE,_xlfn.XLOOKUP(_xlfn.TEXTSPLIT(K145,"
"),
tbl_Lookup_DEIR[ID (DEIR Lookup)],
tbl_Lookup_DEIR[Name (DEIR Lookup)],
"")),"")</f>
        <v/>
      </c>
      <c r="O145" s="100" t="str" cm="1">
        <f t="array" ref="O145">IFERROR(_xlfn.TEXTJOIN("
",TRUE,_xlfn.XLOOKUP(_xlfn.TEXTSPLIT(K145,"
"),
tbl_Lookup_DEIR[ID (DEIR Lookup)],
tbl_Lookup_DEIR[Uniclass PM Level 3 Classification (DEIR Lookup)],
"")),"")</f>
        <v/>
      </c>
      <c r="P145" s="78"/>
      <c r="Q145" s="101"/>
      <c r="R145" s="101"/>
      <c r="S145" s="102"/>
      <c r="T145" s="101"/>
      <c r="U145" s="101"/>
      <c r="V145" s="102"/>
      <c r="W145" s="101"/>
      <c r="X145" s="101"/>
      <c r="Y145" s="102"/>
      <c r="Z145" s="101"/>
      <c r="AA145" s="101"/>
      <c r="AB145" s="102"/>
      <c r="AC145" s="101"/>
      <c r="AD145" s="101"/>
      <c r="AE145" s="102"/>
      <c r="AF145" s="101"/>
      <c r="AG145" s="101"/>
      <c r="AH145" s="102"/>
      <c r="AI145" s="101"/>
      <c r="AJ145" s="101"/>
      <c r="AK145" s="102"/>
      <c r="AL145" s="101"/>
      <c r="AM145" s="101"/>
      <c r="AN145" s="102"/>
      <c r="AO145" s="101"/>
      <c r="AP145" s="101"/>
      <c r="AQ145" s="103"/>
    </row>
    <row r="146" spans="2:43" x14ac:dyDescent="0.35">
      <c r="B146" s="100" t="str" cm="1">
        <f t="array" aca="1" ref="B146" ca="1">_xlfn.TEXTAFTER(CELL("filename",A144),"]")</f>
        <v>10_TIDP</v>
      </c>
      <c r="C146" s="90" t="str" cm="1">
        <f t="array" ref="C146">tbL_Input_Project[Project Code]</f>
        <v>ABC1234</v>
      </c>
      <c r="D146" s="90" t="str">
        <f>INDEX(tbL_Input_Originator[],
MATCH("10_TIDP",tbL_Input_Originator[Worksheet]),
MATCH("Originator Code",tbL_Input_Originator[#Headers])
)</f>
        <v>TBC</v>
      </c>
      <c r="E146" s="87"/>
      <c r="F146" s="87"/>
      <c r="G146" s="87"/>
      <c r="H146" s="87"/>
      <c r="I146" s="87"/>
      <c r="J146" s="87"/>
      <c r="K146" s="94"/>
      <c r="L146" s="90" t="str">
        <f t="shared" si="7"/>
        <v/>
      </c>
      <c r="M146" s="90" t="str">
        <f t="shared" si="6"/>
        <v/>
      </c>
      <c r="N146" s="100" t="str" cm="1">
        <f t="array" ref="N146">IFERROR(_xlfn.TEXTJOIN("
",TRUE,_xlfn.XLOOKUP(_xlfn.TEXTSPLIT(K146,"
"),
tbl_Lookup_DEIR[ID (DEIR Lookup)],
tbl_Lookup_DEIR[Name (DEIR Lookup)],
"")),"")</f>
        <v/>
      </c>
      <c r="O146" s="100" t="str" cm="1">
        <f t="array" ref="O146">IFERROR(_xlfn.TEXTJOIN("
",TRUE,_xlfn.XLOOKUP(_xlfn.TEXTSPLIT(K146,"
"),
tbl_Lookup_DEIR[ID (DEIR Lookup)],
tbl_Lookup_DEIR[Uniclass PM Level 3 Classification (DEIR Lookup)],
"")),"")</f>
        <v/>
      </c>
      <c r="P146" s="78"/>
      <c r="Q146" s="101"/>
      <c r="R146" s="101"/>
      <c r="S146" s="102"/>
      <c r="T146" s="101"/>
      <c r="U146" s="101"/>
      <c r="V146" s="102"/>
      <c r="W146" s="101"/>
      <c r="X146" s="101"/>
      <c r="Y146" s="102"/>
      <c r="Z146" s="101"/>
      <c r="AA146" s="101"/>
      <c r="AB146" s="102"/>
      <c r="AC146" s="101"/>
      <c r="AD146" s="101"/>
      <c r="AE146" s="102"/>
      <c r="AF146" s="101"/>
      <c r="AG146" s="101"/>
      <c r="AH146" s="102"/>
      <c r="AI146" s="101"/>
      <c r="AJ146" s="101"/>
      <c r="AK146" s="102"/>
      <c r="AL146" s="101"/>
      <c r="AM146" s="101"/>
      <c r="AN146" s="102"/>
      <c r="AO146" s="101"/>
      <c r="AP146" s="101"/>
      <c r="AQ146" s="103"/>
    </row>
    <row r="147" spans="2:43" x14ac:dyDescent="0.35">
      <c r="B147" s="100" t="str" cm="1">
        <f t="array" aca="1" ref="B147" ca="1">_xlfn.TEXTAFTER(CELL("filename",A145),"]")</f>
        <v>10_TIDP</v>
      </c>
      <c r="C147" s="90" t="str" cm="1">
        <f t="array" ref="C147">tbL_Input_Project[Project Code]</f>
        <v>ABC1234</v>
      </c>
      <c r="D147" s="90" t="str">
        <f>INDEX(tbL_Input_Originator[],
MATCH("10_TIDP",tbL_Input_Originator[Worksheet]),
MATCH("Originator Code",tbL_Input_Originator[#Headers])
)</f>
        <v>TBC</v>
      </c>
      <c r="E147" s="87"/>
      <c r="F147" s="87"/>
      <c r="G147" s="87"/>
      <c r="H147" s="87"/>
      <c r="I147" s="87"/>
      <c r="J147" s="87"/>
      <c r="K147" s="94"/>
      <c r="L147" s="90" t="str">
        <f t="shared" si="7"/>
        <v/>
      </c>
      <c r="M147" s="90" t="str">
        <f t="shared" si="6"/>
        <v/>
      </c>
      <c r="N147" s="100" t="str" cm="1">
        <f t="array" ref="N147">IFERROR(_xlfn.TEXTJOIN("
",TRUE,_xlfn.XLOOKUP(_xlfn.TEXTSPLIT(K147,"
"),
tbl_Lookup_DEIR[ID (DEIR Lookup)],
tbl_Lookup_DEIR[Name (DEIR Lookup)],
"")),"")</f>
        <v/>
      </c>
      <c r="O147" s="100" t="str" cm="1">
        <f t="array" ref="O147">IFERROR(_xlfn.TEXTJOIN("
",TRUE,_xlfn.XLOOKUP(_xlfn.TEXTSPLIT(K147,"
"),
tbl_Lookup_DEIR[ID (DEIR Lookup)],
tbl_Lookup_DEIR[Uniclass PM Level 3 Classification (DEIR Lookup)],
"")),"")</f>
        <v/>
      </c>
      <c r="P147" s="78"/>
      <c r="Q147" s="101"/>
      <c r="R147" s="101"/>
      <c r="S147" s="102"/>
      <c r="T147" s="101"/>
      <c r="U147" s="101"/>
      <c r="V147" s="102"/>
      <c r="W147" s="101"/>
      <c r="X147" s="101"/>
      <c r="Y147" s="102"/>
      <c r="Z147" s="101"/>
      <c r="AA147" s="101"/>
      <c r="AB147" s="102"/>
      <c r="AC147" s="101"/>
      <c r="AD147" s="101"/>
      <c r="AE147" s="102"/>
      <c r="AF147" s="101"/>
      <c r="AG147" s="101"/>
      <c r="AH147" s="102"/>
      <c r="AI147" s="101"/>
      <c r="AJ147" s="101"/>
      <c r="AK147" s="102"/>
      <c r="AL147" s="101"/>
      <c r="AM147" s="101"/>
      <c r="AN147" s="102"/>
      <c r="AO147" s="101"/>
      <c r="AP147" s="101"/>
      <c r="AQ147" s="103"/>
    </row>
    <row r="148" spans="2:43" x14ac:dyDescent="0.35">
      <c r="B148" s="100" t="str" cm="1">
        <f t="array" aca="1" ref="B148" ca="1">_xlfn.TEXTAFTER(CELL("filename",A146),"]")</f>
        <v>10_TIDP</v>
      </c>
      <c r="C148" s="90" t="str" cm="1">
        <f t="array" ref="C148">tbL_Input_Project[Project Code]</f>
        <v>ABC1234</v>
      </c>
      <c r="D148" s="90" t="str">
        <f>INDEX(tbL_Input_Originator[],
MATCH("10_TIDP",tbL_Input_Originator[Worksheet]),
MATCH("Originator Code",tbL_Input_Originator[#Headers])
)</f>
        <v>TBC</v>
      </c>
      <c r="E148" s="87"/>
      <c r="F148" s="87"/>
      <c r="G148" s="87"/>
      <c r="H148" s="87"/>
      <c r="I148" s="87"/>
      <c r="J148" s="87"/>
      <c r="K148" s="94"/>
      <c r="L148" s="90" t="str">
        <f t="shared" si="7"/>
        <v/>
      </c>
      <c r="M148" s="90" t="str">
        <f t="shared" si="6"/>
        <v/>
      </c>
      <c r="N148" s="100" t="str" cm="1">
        <f t="array" ref="N148">IFERROR(_xlfn.TEXTJOIN("
",TRUE,_xlfn.XLOOKUP(_xlfn.TEXTSPLIT(K148,"
"),
tbl_Lookup_DEIR[ID (DEIR Lookup)],
tbl_Lookup_DEIR[Name (DEIR Lookup)],
"")),"")</f>
        <v/>
      </c>
      <c r="O148" s="100" t="str" cm="1">
        <f t="array" ref="O148">IFERROR(_xlfn.TEXTJOIN("
",TRUE,_xlfn.XLOOKUP(_xlfn.TEXTSPLIT(K148,"
"),
tbl_Lookup_DEIR[ID (DEIR Lookup)],
tbl_Lookup_DEIR[Uniclass PM Level 3 Classification (DEIR Lookup)],
"")),"")</f>
        <v/>
      </c>
      <c r="P148" s="78"/>
      <c r="Q148" s="101"/>
      <c r="R148" s="101"/>
      <c r="S148" s="102"/>
      <c r="T148" s="101"/>
      <c r="U148" s="101"/>
      <c r="V148" s="102"/>
      <c r="W148" s="101"/>
      <c r="X148" s="101"/>
      <c r="Y148" s="102"/>
      <c r="Z148" s="101"/>
      <c r="AA148" s="101"/>
      <c r="AB148" s="102"/>
      <c r="AC148" s="101"/>
      <c r="AD148" s="101"/>
      <c r="AE148" s="102"/>
      <c r="AF148" s="101"/>
      <c r="AG148" s="101"/>
      <c r="AH148" s="102"/>
      <c r="AI148" s="101"/>
      <c r="AJ148" s="101"/>
      <c r="AK148" s="102"/>
      <c r="AL148" s="101"/>
      <c r="AM148" s="101"/>
      <c r="AN148" s="102"/>
      <c r="AO148" s="101"/>
      <c r="AP148" s="101"/>
      <c r="AQ148" s="103"/>
    </row>
    <row r="149" spans="2:43" x14ac:dyDescent="0.35">
      <c r="B149" s="100" t="str" cm="1">
        <f t="array" aca="1" ref="B149" ca="1">_xlfn.TEXTAFTER(CELL("filename",A147),"]")</f>
        <v>10_TIDP</v>
      </c>
      <c r="C149" s="90" t="str" cm="1">
        <f t="array" ref="C149">tbL_Input_Project[Project Code]</f>
        <v>ABC1234</v>
      </c>
      <c r="D149" s="90" t="str">
        <f>INDEX(tbL_Input_Originator[],
MATCH("10_TIDP",tbL_Input_Originator[Worksheet]),
MATCH("Originator Code",tbL_Input_Originator[#Headers])
)</f>
        <v>TBC</v>
      </c>
      <c r="E149" s="87"/>
      <c r="F149" s="87"/>
      <c r="G149" s="87"/>
      <c r="H149" s="87"/>
      <c r="I149" s="87"/>
      <c r="J149" s="87"/>
      <c r="K149" s="94"/>
      <c r="L149" s="90" t="str">
        <f t="shared" si="7"/>
        <v/>
      </c>
      <c r="M149" s="90" t="str">
        <f t="shared" si="6"/>
        <v/>
      </c>
      <c r="N149" s="100" t="str" cm="1">
        <f t="array" ref="N149">IFERROR(_xlfn.TEXTJOIN("
",TRUE,_xlfn.XLOOKUP(_xlfn.TEXTSPLIT(K149,"
"),
tbl_Lookup_DEIR[ID (DEIR Lookup)],
tbl_Lookup_DEIR[Name (DEIR Lookup)],
"")),"")</f>
        <v/>
      </c>
      <c r="O149" s="100" t="str" cm="1">
        <f t="array" ref="O149">IFERROR(_xlfn.TEXTJOIN("
",TRUE,_xlfn.XLOOKUP(_xlfn.TEXTSPLIT(K149,"
"),
tbl_Lookup_DEIR[ID (DEIR Lookup)],
tbl_Lookup_DEIR[Uniclass PM Level 3 Classification (DEIR Lookup)],
"")),"")</f>
        <v/>
      </c>
      <c r="P149" s="78"/>
      <c r="Q149" s="101"/>
      <c r="R149" s="101"/>
      <c r="S149" s="102"/>
      <c r="T149" s="101"/>
      <c r="U149" s="101"/>
      <c r="V149" s="102"/>
      <c r="W149" s="101"/>
      <c r="X149" s="101"/>
      <c r="Y149" s="102"/>
      <c r="Z149" s="101"/>
      <c r="AA149" s="101"/>
      <c r="AB149" s="102"/>
      <c r="AC149" s="101"/>
      <c r="AD149" s="101"/>
      <c r="AE149" s="102"/>
      <c r="AF149" s="101"/>
      <c r="AG149" s="101"/>
      <c r="AH149" s="102"/>
      <c r="AI149" s="101"/>
      <c r="AJ149" s="101"/>
      <c r="AK149" s="102"/>
      <c r="AL149" s="101"/>
      <c r="AM149" s="101"/>
      <c r="AN149" s="102"/>
      <c r="AO149" s="101"/>
      <c r="AP149" s="101"/>
      <c r="AQ149" s="103"/>
    </row>
    <row r="150" spans="2:43" x14ac:dyDescent="0.35">
      <c r="B150" s="100" t="str" cm="1">
        <f t="array" aca="1" ref="B150" ca="1">_xlfn.TEXTAFTER(CELL("filename",A148),"]")</f>
        <v>10_TIDP</v>
      </c>
      <c r="C150" s="90" t="str" cm="1">
        <f t="array" ref="C150">tbL_Input_Project[Project Code]</f>
        <v>ABC1234</v>
      </c>
      <c r="D150" s="90" t="str">
        <f>INDEX(tbL_Input_Originator[],
MATCH("10_TIDP",tbL_Input_Originator[Worksheet]),
MATCH("Originator Code",tbL_Input_Originator[#Headers])
)</f>
        <v>TBC</v>
      </c>
      <c r="E150" s="87"/>
      <c r="F150" s="87"/>
      <c r="G150" s="87"/>
      <c r="H150" s="87"/>
      <c r="I150" s="87"/>
      <c r="J150" s="87"/>
      <c r="K150" s="94"/>
      <c r="L150" s="90" t="str">
        <f t="shared" si="7"/>
        <v/>
      </c>
      <c r="M150" s="90" t="str">
        <f t="shared" si="6"/>
        <v/>
      </c>
      <c r="N150" s="100" t="str" cm="1">
        <f t="array" ref="N150">IFERROR(_xlfn.TEXTJOIN("
",TRUE,_xlfn.XLOOKUP(_xlfn.TEXTSPLIT(K150,"
"),
tbl_Lookup_DEIR[ID (DEIR Lookup)],
tbl_Lookup_DEIR[Name (DEIR Lookup)],
"")),"")</f>
        <v/>
      </c>
      <c r="O150" s="100" t="str" cm="1">
        <f t="array" ref="O150">IFERROR(_xlfn.TEXTJOIN("
",TRUE,_xlfn.XLOOKUP(_xlfn.TEXTSPLIT(K150,"
"),
tbl_Lookup_DEIR[ID (DEIR Lookup)],
tbl_Lookup_DEIR[Uniclass PM Level 3 Classification (DEIR Lookup)],
"")),"")</f>
        <v/>
      </c>
      <c r="P150" s="78"/>
      <c r="Q150" s="101"/>
      <c r="R150" s="101"/>
      <c r="S150" s="102"/>
      <c r="T150" s="101"/>
      <c r="U150" s="101"/>
      <c r="V150" s="102"/>
      <c r="W150" s="101"/>
      <c r="X150" s="101"/>
      <c r="Y150" s="102"/>
      <c r="Z150" s="101"/>
      <c r="AA150" s="101"/>
      <c r="AB150" s="102"/>
      <c r="AC150" s="101"/>
      <c r="AD150" s="101"/>
      <c r="AE150" s="102"/>
      <c r="AF150" s="101"/>
      <c r="AG150" s="101"/>
      <c r="AH150" s="102"/>
      <c r="AI150" s="101"/>
      <c r="AJ150" s="101"/>
      <c r="AK150" s="102"/>
      <c r="AL150" s="101"/>
      <c r="AM150" s="101"/>
      <c r="AN150" s="102"/>
      <c r="AO150" s="101"/>
      <c r="AP150" s="101"/>
      <c r="AQ150" s="103"/>
    </row>
    <row r="151" spans="2:43" x14ac:dyDescent="0.35">
      <c r="B151" s="100" t="str" cm="1">
        <f t="array" aca="1" ref="B151" ca="1">_xlfn.TEXTAFTER(CELL("filename",A149),"]")</f>
        <v>10_TIDP</v>
      </c>
      <c r="C151" s="90" t="str" cm="1">
        <f t="array" ref="C151">tbL_Input_Project[Project Code]</f>
        <v>ABC1234</v>
      </c>
      <c r="D151" s="90" t="str">
        <f>INDEX(tbL_Input_Originator[],
MATCH("10_TIDP",tbL_Input_Originator[Worksheet]),
MATCH("Originator Code",tbL_Input_Originator[#Headers])
)</f>
        <v>TBC</v>
      </c>
      <c r="E151" s="87"/>
      <c r="F151" s="87"/>
      <c r="G151" s="87"/>
      <c r="H151" s="87"/>
      <c r="I151" s="87"/>
      <c r="J151" s="87"/>
      <c r="K151" s="94"/>
      <c r="L151" s="90" t="str">
        <f t="shared" si="7"/>
        <v/>
      </c>
      <c r="M151" s="90" t="str">
        <f t="shared" si="6"/>
        <v/>
      </c>
      <c r="N151" s="100" t="str" cm="1">
        <f t="array" ref="N151">IFERROR(_xlfn.TEXTJOIN("
",TRUE,_xlfn.XLOOKUP(_xlfn.TEXTSPLIT(K151,"
"),
tbl_Lookup_DEIR[ID (DEIR Lookup)],
tbl_Lookup_DEIR[Name (DEIR Lookup)],
"")),"")</f>
        <v/>
      </c>
      <c r="O151" s="100" t="str" cm="1">
        <f t="array" ref="O151">IFERROR(_xlfn.TEXTJOIN("
",TRUE,_xlfn.XLOOKUP(_xlfn.TEXTSPLIT(K151,"
"),
tbl_Lookup_DEIR[ID (DEIR Lookup)],
tbl_Lookup_DEIR[Uniclass PM Level 3 Classification (DEIR Lookup)],
"")),"")</f>
        <v/>
      </c>
      <c r="P151" s="78"/>
      <c r="Q151" s="101"/>
      <c r="R151" s="101"/>
      <c r="S151" s="102"/>
      <c r="T151" s="101"/>
      <c r="U151" s="101"/>
      <c r="V151" s="102"/>
      <c r="W151" s="101"/>
      <c r="X151" s="101"/>
      <c r="Y151" s="102"/>
      <c r="Z151" s="101"/>
      <c r="AA151" s="101"/>
      <c r="AB151" s="102"/>
      <c r="AC151" s="101"/>
      <c r="AD151" s="101"/>
      <c r="AE151" s="102"/>
      <c r="AF151" s="101"/>
      <c r="AG151" s="101"/>
      <c r="AH151" s="102"/>
      <c r="AI151" s="101"/>
      <c r="AJ151" s="101"/>
      <c r="AK151" s="102"/>
      <c r="AL151" s="101"/>
      <c r="AM151" s="101"/>
      <c r="AN151" s="102"/>
      <c r="AO151" s="101"/>
      <c r="AP151" s="101"/>
      <c r="AQ151" s="103"/>
    </row>
    <row r="152" spans="2:43" x14ac:dyDescent="0.35">
      <c r="B152" s="100" t="str" cm="1">
        <f t="array" aca="1" ref="B152" ca="1">_xlfn.TEXTAFTER(CELL("filename",A150),"]")</f>
        <v>10_TIDP</v>
      </c>
      <c r="C152" s="90" t="str" cm="1">
        <f t="array" ref="C152">tbL_Input_Project[Project Code]</f>
        <v>ABC1234</v>
      </c>
      <c r="D152" s="90" t="str">
        <f>INDEX(tbL_Input_Originator[],
MATCH("10_TIDP",tbL_Input_Originator[Worksheet]),
MATCH("Originator Code",tbL_Input_Originator[#Headers])
)</f>
        <v>TBC</v>
      </c>
      <c r="E152" s="87"/>
      <c r="F152" s="87"/>
      <c r="G152" s="87"/>
      <c r="H152" s="87"/>
      <c r="I152" s="87"/>
      <c r="J152" s="87"/>
      <c r="K152" s="94"/>
      <c r="L152" s="90" t="str">
        <f t="shared" si="7"/>
        <v/>
      </c>
      <c r="M152" s="90" t="str">
        <f t="shared" si="6"/>
        <v/>
      </c>
      <c r="N152" s="100" t="str" cm="1">
        <f t="array" ref="N152">IFERROR(_xlfn.TEXTJOIN("
",TRUE,_xlfn.XLOOKUP(_xlfn.TEXTSPLIT(K152,"
"),
tbl_Lookup_DEIR[ID (DEIR Lookup)],
tbl_Lookup_DEIR[Name (DEIR Lookup)],
"")),"")</f>
        <v/>
      </c>
      <c r="O152" s="100" t="str" cm="1">
        <f t="array" ref="O152">IFERROR(_xlfn.TEXTJOIN("
",TRUE,_xlfn.XLOOKUP(_xlfn.TEXTSPLIT(K152,"
"),
tbl_Lookup_DEIR[ID (DEIR Lookup)],
tbl_Lookup_DEIR[Uniclass PM Level 3 Classification (DEIR Lookup)],
"")),"")</f>
        <v/>
      </c>
      <c r="P152" s="78"/>
      <c r="Q152" s="101"/>
      <c r="R152" s="101"/>
      <c r="S152" s="102"/>
      <c r="T152" s="101"/>
      <c r="U152" s="101"/>
      <c r="V152" s="102"/>
      <c r="W152" s="101"/>
      <c r="X152" s="101"/>
      <c r="Y152" s="102"/>
      <c r="Z152" s="101"/>
      <c r="AA152" s="101"/>
      <c r="AB152" s="102"/>
      <c r="AC152" s="101"/>
      <c r="AD152" s="101"/>
      <c r="AE152" s="102"/>
      <c r="AF152" s="101"/>
      <c r="AG152" s="101"/>
      <c r="AH152" s="102"/>
      <c r="AI152" s="101"/>
      <c r="AJ152" s="101"/>
      <c r="AK152" s="102"/>
      <c r="AL152" s="101"/>
      <c r="AM152" s="101"/>
      <c r="AN152" s="102"/>
      <c r="AO152" s="101"/>
      <c r="AP152" s="101"/>
      <c r="AQ152" s="103"/>
    </row>
    <row r="153" spans="2:43" x14ac:dyDescent="0.35">
      <c r="B153" s="100" t="str" cm="1">
        <f t="array" aca="1" ref="B153" ca="1">_xlfn.TEXTAFTER(CELL("filename",A151),"]")</f>
        <v>10_TIDP</v>
      </c>
      <c r="C153" s="90" t="str" cm="1">
        <f t="array" ref="C153">tbL_Input_Project[Project Code]</f>
        <v>ABC1234</v>
      </c>
      <c r="D153" s="90" t="str">
        <f>INDEX(tbL_Input_Originator[],
MATCH("10_TIDP",tbL_Input_Originator[Worksheet]),
MATCH("Originator Code",tbL_Input_Originator[#Headers])
)</f>
        <v>TBC</v>
      </c>
      <c r="E153" s="87"/>
      <c r="F153" s="87"/>
      <c r="G153" s="87"/>
      <c r="H153" s="87"/>
      <c r="I153" s="87"/>
      <c r="J153" s="87"/>
      <c r="K153" s="94"/>
      <c r="L153" s="90" t="str">
        <f t="shared" si="7"/>
        <v/>
      </c>
      <c r="M153" s="90" t="str">
        <f t="shared" si="6"/>
        <v/>
      </c>
      <c r="N153" s="100" t="str" cm="1">
        <f t="array" ref="N153">IFERROR(_xlfn.TEXTJOIN("
",TRUE,_xlfn.XLOOKUP(_xlfn.TEXTSPLIT(K153,"
"),
tbl_Lookup_DEIR[ID (DEIR Lookup)],
tbl_Lookup_DEIR[Name (DEIR Lookup)],
"")),"")</f>
        <v/>
      </c>
      <c r="O153" s="100" t="str" cm="1">
        <f t="array" ref="O153">IFERROR(_xlfn.TEXTJOIN("
",TRUE,_xlfn.XLOOKUP(_xlfn.TEXTSPLIT(K153,"
"),
tbl_Lookup_DEIR[ID (DEIR Lookup)],
tbl_Lookup_DEIR[Uniclass PM Level 3 Classification (DEIR Lookup)],
"")),"")</f>
        <v/>
      </c>
      <c r="P153" s="78"/>
      <c r="Q153" s="101"/>
      <c r="R153" s="101"/>
      <c r="S153" s="102"/>
      <c r="T153" s="101"/>
      <c r="U153" s="101"/>
      <c r="V153" s="102"/>
      <c r="W153" s="101"/>
      <c r="X153" s="101"/>
      <c r="Y153" s="102"/>
      <c r="Z153" s="101"/>
      <c r="AA153" s="101"/>
      <c r="AB153" s="102"/>
      <c r="AC153" s="101"/>
      <c r="AD153" s="101"/>
      <c r="AE153" s="102"/>
      <c r="AF153" s="101"/>
      <c r="AG153" s="101"/>
      <c r="AH153" s="102"/>
      <c r="AI153" s="101"/>
      <c r="AJ153" s="101"/>
      <c r="AK153" s="102"/>
      <c r="AL153" s="101"/>
      <c r="AM153" s="101"/>
      <c r="AN153" s="102"/>
      <c r="AO153" s="101"/>
      <c r="AP153" s="101"/>
      <c r="AQ153" s="103"/>
    </row>
    <row r="154" spans="2:43" x14ac:dyDescent="0.35">
      <c r="B154" s="100" t="str" cm="1">
        <f t="array" aca="1" ref="B154" ca="1">_xlfn.TEXTAFTER(CELL("filename",A152),"]")</f>
        <v>10_TIDP</v>
      </c>
      <c r="C154" s="90" t="str" cm="1">
        <f t="array" ref="C154">tbL_Input_Project[Project Code]</f>
        <v>ABC1234</v>
      </c>
      <c r="D154" s="90" t="str">
        <f>INDEX(tbL_Input_Originator[],
MATCH("10_TIDP",tbL_Input_Originator[Worksheet]),
MATCH("Originator Code",tbL_Input_Originator[#Headers])
)</f>
        <v>TBC</v>
      </c>
      <c r="E154" s="87"/>
      <c r="F154" s="87"/>
      <c r="G154" s="87"/>
      <c r="H154" s="87"/>
      <c r="I154" s="87"/>
      <c r="J154" s="87"/>
      <c r="K154" s="94"/>
      <c r="L154" s="90" t="str">
        <f t="shared" si="7"/>
        <v/>
      </c>
      <c r="M154" s="90" t="str">
        <f t="shared" si="6"/>
        <v/>
      </c>
      <c r="N154" s="100" t="str" cm="1">
        <f t="array" ref="N154">IFERROR(_xlfn.TEXTJOIN("
",TRUE,_xlfn.XLOOKUP(_xlfn.TEXTSPLIT(K154,"
"),
tbl_Lookup_DEIR[ID (DEIR Lookup)],
tbl_Lookup_DEIR[Name (DEIR Lookup)],
"")),"")</f>
        <v/>
      </c>
      <c r="O154" s="100" t="str" cm="1">
        <f t="array" ref="O154">IFERROR(_xlfn.TEXTJOIN("
",TRUE,_xlfn.XLOOKUP(_xlfn.TEXTSPLIT(K154,"
"),
tbl_Lookup_DEIR[ID (DEIR Lookup)],
tbl_Lookup_DEIR[Uniclass PM Level 3 Classification (DEIR Lookup)],
"")),"")</f>
        <v/>
      </c>
      <c r="P154" s="78"/>
      <c r="Q154" s="101"/>
      <c r="R154" s="101"/>
      <c r="S154" s="102"/>
      <c r="T154" s="101"/>
      <c r="U154" s="101"/>
      <c r="V154" s="102"/>
      <c r="W154" s="101"/>
      <c r="X154" s="101"/>
      <c r="Y154" s="102"/>
      <c r="Z154" s="101"/>
      <c r="AA154" s="101"/>
      <c r="AB154" s="102"/>
      <c r="AC154" s="101"/>
      <c r="AD154" s="101"/>
      <c r="AE154" s="102"/>
      <c r="AF154" s="101"/>
      <c r="AG154" s="101"/>
      <c r="AH154" s="102"/>
      <c r="AI154" s="101"/>
      <c r="AJ154" s="101"/>
      <c r="AK154" s="102"/>
      <c r="AL154" s="101"/>
      <c r="AM154" s="101"/>
      <c r="AN154" s="102"/>
      <c r="AO154" s="101"/>
      <c r="AP154" s="101"/>
      <c r="AQ154" s="103"/>
    </row>
    <row r="155" spans="2:43" x14ac:dyDescent="0.35">
      <c r="B155" s="100" t="str" cm="1">
        <f t="array" aca="1" ref="B155" ca="1">_xlfn.TEXTAFTER(CELL("filename",A153),"]")</f>
        <v>10_TIDP</v>
      </c>
      <c r="C155" s="90" t="str" cm="1">
        <f t="array" ref="C155">tbL_Input_Project[Project Code]</f>
        <v>ABC1234</v>
      </c>
      <c r="D155" s="90" t="str">
        <f>INDEX(tbL_Input_Originator[],
MATCH("10_TIDP",tbL_Input_Originator[Worksheet]),
MATCH("Originator Code",tbL_Input_Originator[#Headers])
)</f>
        <v>TBC</v>
      </c>
      <c r="E155" s="87"/>
      <c r="F155" s="87"/>
      <c r="G155" s="87"/>
      <c r="H155" s="87"/>
      <c r="I155" s="87"/>
      <c r="J155" s="87"/>
      <c r="K155" s="94"/>
      <c r="L155" s="90" t="str">
        <f t="shared" si="7"/>
        <v/>
      </c>
      <c r="M155" s="90" t="str">
        <f t="shared" si="6"/>
        <v/>
      </c>
      <c r="N155" s="100" t="str" cm="1">
        <f t="array" ref="N155">IFERROR(_xlfn.TEXTJOIN("
",TRUE,_xlfn.XLOOKUP(_xlfn.TEXTSPLIT(K155,"
"),
tbl_Lookup_DEIR[ID (DEIR Lookup)],
tbl_Lookup_DEIR[Name (DEIR Lookup)],
"")),"")</f>
        <v/>
      </c>
      <c r="O155" s="100" t="str" cm="1">
        <f t="array" ref="O155">IFERROR(_xlfn.TEXTJOIN("
",TRUE,_xlfn.XLOOKUP(_xlfn.TEXTSPLIT(K155,"
"),
tbl_Lookup_DEIR[ID (DEIR Lookup)],
tbl_Lookup_DEIR[Uniclass PM Level 3 Classification (DEIR Lookup)],
"")),"")</f>
        <v/>
      </c>
      <c r="P155" s="78"/>
      <c r="Q155" s="101"/>
      <c r="R155" s="101"/>
      <c r="S155" s="102"/>
      <c r="T155" s="101"/>
      <c r="U155" s="101"/>
      <c r="V155" s="102"/>
      <c r="W155" s="101"/>
      <c r="X155" s="101"/>
      <c r="Y155" s="102"/>
      <c r="Z155" s="101"/>
      <c r="AA155" s="101"/>
      <c r="AB155" s="102"/>
      <c r="AC155" s="101"/>
      <c r="AD155" s="101"/>
      <c r="AE155" s="102"/>
      <c r="AF155" s="101"/>
      <c r="AG155" s="101"/>
      <c r="AH155" s="102"/>
      <c r="AI155" s="101"/>
      <c r="AJ155" s="101"/>
      <c r="AK155" s="102"/>
      <c r="AL155" s="101"/>
      <c r="AM155" s="101"/>
      <c r="AN155" s="102"/>
      <c r="AO155" s="101"/>
      <c r="AP155" s="101"/>
      <c r="AQ155" s="103"/>
    </row>
    <row r="156" spans="2:43" x14ac:dyDescent="0.35">
      <c r="B156" s="100" t="str" cm="1">
        <f t="array" aca="1" ref="B156" ca="1">_xlfn.TEXTAFTER(CELL("filename",A154),"]")</f>
        <v>10_TIDP</v>
      </c>
      <c r="C156" s="90" t="str" cm="1">
        <f t="array" ref="C156">tbL_Input_Project[Project Code]</f>
        <v>ABC1234</v>
      </c>
      <c r="D156" s="90" t="str">
        <f>INDEX(tbL_Input_Originator[],
MATCH("10_TIDP",tbL_Input_Originator[Worksheet]),
MATCH("Originator Code",tbL_Input_Originator[#Headers])
)</f>
        <v>TBC</v>
      </c>
      <c r="E156" s="87"/>
      <c r="F156" s="87"/>
      <c r="G156" s="87"/>
      <c r="H156" s="87"/>
      <c r="I156" s="87"/>
      <c r="J156" s="87"/>
      <c r="K156" s="94"/>
      <c r="L156" s="90" t="str">
        <f t="shared" si="7"/>
        <v/>
      </c>
      <c r="M156" s="90" t="str">
        <f t="shared" si="6"/>
        <v/>
      </c>
      <c r="N156" s="100" t="str" cm="1">
        <f t="array" ref="N156">IFERROR(_xlfn.TEXTJOIN("
",TRUE,_xlfn.XLOOKUP(_xlfn.TEXTSPLIT(K156,"
"),
tbl_Lookup_DEIR[ID (DEIR Lookup)],
tbl_Lookup_DEIR[Name (DEIR Lookup)],
"")),"")</f>
        <v/>
      </c>
      <c r="O156" s="100" t="str" cm="1">
        <f t="array" ref="O156">IFERROR(_xlfn.TEXTJOIN("
",TRUE,_xlfn.XLOOKUP(_xlfn.TEXTSPLIT(K156,"
"),
tbl_Lookup_DEIR[ID (DEIR Lookup)],
tbl_Lookup_DEIR[Uniclass PM Level 3 Classification (DEIR Lookup)],
"")),"")</f>
        <v/>
      </c>
      <c r="P156" s="78"/>
      <c r="Q156" s="101"/>
      <c r="R156" s="101"/>
      <c r="S156" s="102"/>
      <c r="T156" s="101"/>
      <c r="U156" s="101"/>
      <c r="V156" s="102"/>
      <c r="W156" s="101"/>
      <c r="X156" s="101"/>
      <c r="Y156" s="102"/>
      <c r="Z156" s="101"/>
      <c r="AA156" s="101"/>
      <c r="AB156" s="102"/>
      <c r="AC156" s="101"/>
      <c r="AD156" s="101"/>
      <c r="AE156" s="102"/>
      <c r="AF156" s="101"/>
      <c r="AG156" s="101"/>
      <c r="AH156" s="102"/>
      <c r="AI156" s="101"/>
      <c r="AJ156" s="101"/>
      <c r="AK156" s="102"/>
      <c r="AL156" s="101"/>
      <c r="AM156" s="101"/>
      <c r="AN156" s="102"/>
      <c r="AO156" s="101"/>
      <c r="AP156" s="101"/>
      <c r="AQ156" s="103"/>
    </row>
    <row r="157" spans="2:43" x14ac:dyDescent="0.35">
      <c r="B157" s="100" t="str" cm="1">
        <f t="array" aca="1" ref="B157" ca="1">_xlfn.TEXTAFTER(CELL("filename",A155),"]")</f>
        <v>10_TIDP</v>
      </c>
      <c r="C157" s="90" t="str" cm="1">
        <f t="array" ref="C157">tbL_Input_Project[Project Code]</f>
        <v>ABC1234</v>
      </c>
      <c r="D157" s="90" t="str">
        <f>INDEX(tbL_Input_Originator[],
MATCH("10_TIDP",tbL_Input_Originator[Worksheet]),
MATCH("Originator Code",tbL_Input_Originator[#Headers])
)</f>
        <v>TBC</v>
      </c>
      <c r="E157" s="87"/>
      <c r="F157" s="87"/>
      <c r="G157" s="87"/>
      <c r="H157" s="87"/>
      <c r="I157" s="87"/>
      <c r="J157" s="87"/>
      <c r="K157" s="94"/>
      <c r="L157" s="90" t="str">
        <f t="shared" si="7"/>
        <v/>
      </c>
      <c r="M157" s="90" t="str">
        <f t="shared" si="6"/>
        <v/>
      </c>
      <c r="N157" s="100" t="str" cm="1">
        <f t="array" ref="N157">IFERROR(_xlfn.TEXTJOIN("
",TRUE,_xlfn.XLOOKUP(_xlfn.TEXTSPLIT(K157,"
"),
tbl_Lookup_DEIR[ID (DEIR Lookup)],
tbl_Lookup_DEIR[Name (DEIR Lookup)],
"")),"")</f>
        <v/>
      </c>
      <c r="O157" s="100" t="str" cm="1">
        <f t="array" ref="O157">IFERROR(_xlfn.TEXTJOIN("
",TRUE,_xlfn.XLOOKUP(_xlfn.TEXTSPLIT(K157,"
"),
tbl_Lookup_DEIR[ID (DEIR Lookup)],
tbl_Lookup_DEIR[Uniclass PM Level 3 Classification (DEIR Lookup)],
"")),"")</f>
        <v/>
      </c>
      <c r="P157" s="78"/>
      <c r="Q157" s="101"/>
      <c r="R157" s="101"/>
      <c r="S157" s="102"/>
      <c r="T157" s="101"/>
      <c r="U157" s="101"/>
      <c r="V157" s="102"/>
      <c r="W157" s="101"/>
      <c r="X157" s="101"/>
      <c r="Y157" s="102"/>
      <c r="Z157" s="101"/>
      <c r="AA157" s="101"/>
      <c r="AB157" s="102"/>
      <c r="AC157" s="101"/>
      <c r="AD157" s="101"/>
      <c r="AE157" s="102"/>
      <c r="AF157" s="101"/>
      <c r="AG157" s="101"/>
      <c r="AH157" s="102"/>
      <c r="AI157" s="101"/>
      <c r="AJ157" s="101"/>
      <c r="AK157" s="102"/>
      <c r="AL157" s="101"/>
      <c r="AM157" s="101"/>
      <c r="AN157" s="102"/>
      <c r="AO157" s="101"/>
      <c r="AP157" s="101"/>
      <c r="AQ157" s="103"/>
    </row>
    <row r="158" spans="2:43" x14ac:dyDescent="0.35">
      <c r="B158" s="100" t="str" cm="1">
        <f t="array" aca="1" ref="B158" ca="1">_xlfn.TEXTAFTER(CELL("filename",A156),"]")</f>
        <v>10_TIDP</v>
      </c>
      <c r="C158" s="90" t="str" cm="1">
        <f t="array" ref="C158">tbL_Input_Project[Project Code]</f>
        <v>ABC1234</v>
      </c>
      <c r="D158" s="90" t="str">
        <f>INDEX(tbL_Input_Originator[],
MATCH("10_TIDP",tbL_Input_Originator[Worksheet]),
MATCH("Originator Code",tbL_Input_Originator[#Headers])
)</f>
        <v>TBC</v>
      </c>
      <c r="E158" s="87"/>
      <c r="F158" s="87"/>
      <c r="G158" s="87"/>
      <c r="H158" s="87"/>
      <c r="I158" s="87"/>
      <c r="J158" s="87"/>
      <c r="K158" s="94"/>
      <c r="L158" s="90" t="str">
        <f t="shared" si="7"/>
        <v/>
      </c>
      <c r="M158" s="90" t="str">
        <f t="shared" si="6"/>
        <v/>
      </c>
      <c r="N158" s="100" t="str" cm="1">
        <f t="array" ref="N158">IFERROR(_xlfn.TEXTJOIN("
",TRUE,_xlfn.XLOOKUP(_xlfn.TEXTSPLIT(K158,"
"),
tbl_Lookup_DEIR[ID (DEIR Lookup)],
tbl_Lookup_DEIR[Name (DEIR Lookup)],
"")),"")</f>
        <v/>
      </c>
      <c r="O158" s="100" t="str" cm="1">
        <f t="array" ref="O158">IFERROR(_xlfn.TEXTJOIN("
",TRUE,_xlfn.XLOOKUP(_xlfn.TEXTSPLIT(K158,"
"),
tbl_Lookup_DEIR[ID (DEIR Lookup)],
tbl_Lookup_DEIR[Uniclass PM Level 3 Classification (DEIR Lookup)],
"")),"")</f>
        <v/>
      </c>
      <c r="P158" s="78"/>
      <c r="Q158" s="101"/>
      <c r="R158" s="101"/>
      <c r="S158" s="102"/>
      <c r="T158" s="101"/>
      <c r="U158" s="101"/>
      <c r="V158" s="102"/>
      <c r="W158" s="101"/>
      <c r="X158" s="101"/>
      <c r="Y158" s="102"/>
      <c r="Z158" s="101"/>
      <c r="AA158" s="101"/>
      <c r="AB158" s="102"/>
      <c r="AC158" s="101"/>
      <c r="AD158" s="101"/>
      <c r="AE158" s="102"/>
      <c r="AF158" s="101"/>
      <c r="AG158" s="101"/>
      <c r="AH158" s="102"/>
      <c r="AI158" s="101"/>
      <c r="AJ158" s="101"/>
      <c r="AK158" s="102"/>
      <c r="AL158" s="101"/>
      <c r="AM158" s="101"/>
      <c r="AN158" s="102"/>
      <c r="AO158" s="101"/>
      <c r="AP158" s="101"/>
      <c r="AQ158" s="103"/>
    </row>
    <row r="159" spans="2:43" x14ac:dyDescent="0.35">
      <c r="B159" s="100" t="str" cm="1">
        <f t="array" aca="1" ref="B159" ca="1">_xlfn.TEXTAFTER(CELL("filename",A157),"]")</f>
        <v>10_TIDP</v>
      </c>
      <c r="C159" s="90" t="str" cm="1">
        <f t="array" ref="C159">tbL_Input_Project[Project Code]</f>
        <v>ABC1234</v>
      </c>
      <c r="D159" s="90" t="str">
        <f>INDEX(tbL_Input_Originator[],
MATCH("10_TIDP",tbL_Input_Originator[Worksheet]),
MATCH("Originator Code",tbL_Input_Originator[#Headers])
)</f>
        <v>TBC</v>
      </c>
      <c r="E159" s="87"/>
      <c r="F159" s="87"/>
      <c r="G159" s="87"/>
      <c r="H159" s="87"/>
      <c r="I159" s="87"/>
      <c r="J159" s="87"/>
      <c r="K159" s="94"/>
      <c r="L159" s="90" t="str">
        <f t="shared" si="7"/>
        <v/>
      </c>
      <c r="M159" s="90" t="str">
        <f t="shared" si="6"/>
        <v/>
      </c>
      <c r="N159" s="100" t="str" cm="1">
        <f t="array" ref="N159">IFERROR(_xlfn.TEXTJOIN("
",TRUE,_xlfn.XLOOKUP(_xlfn.TEXTSPLIT(K159,"
"),
tbl_Lookup_DEIR[ID (DEIR Lookup)],
tbl_Lookup_DEIR[Name (DEIR Lookup)],
"")),"")</f>
        <v/>
      </c>
      <c r="O159" s="100" t="str" cm="1">
        <f t="array" ref="O159">IFERROR(_xlfn.TEXTJOIN("
",TRUE,_xlfn.XLOOKUP(_xlfn.TEXTSPLIT(K159,"
"),
tbl_Lookup_DEIR[ID (DEIR Lookup)],
tbl_Lookup_DEIR[Uniclass PM Level 3 Classification (DEIR Lookup)],
"")),"")</f>
        <v/>
      </c>
      <c r="P159" s="78"/>
      <c r="Q159" s="101"/>
      <c r="R159" s="101"/>
      <c r="S159" s="102"/>
      <c r="T159" s="101"/>
      <c r="U159" s="101"/>
      <c r="V159" s="102"/>
      <c r="W159" s="101"/>
      <c r="X159" s="101"/>
      <c r="Y159" s="102"/>
      <c r="Z159" s="101"/>
      <c r="AA159" s="101"/>
      <c r="AB159" s="102"/>
      <c r="AC159" s="101"/>
      <c r="AD159" s="101"/>
      <c r="AE159" s="102"/>
      <c r="AF159" s="101"/>
      <c r="AG159" s="101"/>
      <c r="AH159" s="102"/>
      <c r="AI159" s="101"/>
      <c r="AJ159" s="101"/>
      <c r="AK159" s="102"/>
      <c r="AL159" s="101"/>
      <c r="AM159" s="101"/>
      <c r="AN159" s="102"/>
      <c r="AO159" s="101"/>
      <c r="AP159" s="101"/>
      <c r="AQ159" s="103"/>
    </row>
    <row r="160" spans="2:43" x14ac:dyDescent="0.35">
      <c r="B160" s="100" t="str" cm="1">
        <f t="array" aca="1" ref="B160" ca="1">_xlfn.TEXTAFTER(CELL("filename",A158),"]")</f>
        <v>10_TIDP</v>
      </c>
      <c r="C160" s="90" t="str" cm="1">
        <f t="array" ref="C160">tbL_Input_Project[Project Code]</f>
        <v>ABC1234</v>
      </c>
      <c r="D160" s="90" t="str">
        <f>INDEX(tbL_Input_Originator[],
MATCH("10_TIDP",tbL_Input_Originator[Worksheet]),
MATCH("Originator Code",tbL_Input_Originator[#Headers])
)</f>
        <v>TBC</v>
      </c>
      <c r="E160" s="87"/>
      <c r="F160" s="87"/>
      <c r="G160" s="87"/>
      <c r="H160" s="87"/>
      <c r="I160" s="87"/>
      <c r="J160" s="87"/>
      <c r="K160" s="94"/>
      <c r="L160" s="90" t="str">
        <f t="shared" si="7"/>
        <v/>
      </c>
      <c r="M160" s="90" t="str">
        <f t="shared" si="6"/>
        <v/>
      </c>
      <c r="N160" s="100" t="str" cm="1">
        <f t="array" ref="N160">IFERROR(_xlfn.TEXTJOIN("
",TRUE,_xlfn.XLOOKUP(_xlfn.TEXTSPLIT(K160,"
"),
tbl_Lookup_DEIR[ID (DEIR Lookup)],
tbl_Lookup_DEIR[Name (DEIR Lookup)],
"")),"")</f>
        <v/>
      </c>
      <c r="O160" s="100" t="str" cm="1">
        <f t="array" ref="O160">IFERROR(_xlfn.TEXTJOIN("
",TRUE,_xlfn.XLOOKUP(_xlfn.TEXTSPLIT(K160,"
"),
tbl_Lookup_DEIR[ID (DEIR Lookup)],
tbl_Lookup_DEIR[Uniclass PM Level 3 Classification (DEIR Lookup)],
"")),"")</f>
        <v/>
      </c>
      <c r="P160" s="78"/>
      <c r="Q160" s="101"/>
      <c r="R160" s="101"/>
      <c r="S160" s="102"/>
      <c r="T160" s="101"/>
      <c r="U160" s="101"/>
      <c r="V160" s="102"/>
      <c r="W160" s="101"/>
      <c r="X160" s="101"/>
      <c r="Y160" s="102"/>
      <c r="Z160" s="101"/>
      <c r="AA160" s="101"/>
      <c r="AB160" s="102"/>
      <c r="AC160" s="101"/>
      <c r="AD160" s="101"/>
      <c r="AE160" s="102"/>
      <c r="AF160" s="101"/>
      <c r="AG160" s="101"/>
      <c r="AH160" s="102"/>
      <c r="AI160" s="101"/>
      <c r="AJ160" s="101"/>
      <c r="AK160" s="102"/>
      <c r="AL160" s="101"/>
      <c r="AM160" s="101"/>
      <c r="AN160" s="102"/>
      <c r="AO160" s="101"/>
      <c r="AP160" s="101"/>
      <c r="AQ160" s="103"/>
    </row>
    <row r="161" spans="2:43" x14ac:dyDescent="0.35">
      <c r="B161" s="100" t="str" cm="1">
        <f t="array" aca="1" ref="B161" ca="1">_xlfn.TEXTAFTER(CELL("filename",A159),"]")</f>
        <v>10_TIDP</v>
      </c>
      <c r="C161" s="90" t="str" cm="1">
        <f t="array" ref="C161">tbL_Input_Project[Project Code]</f>
        <v>ABC1234</v>
      </c>
      <c r="D161" s="90" t="str">
        <f>INDEX(tbL_Input_Originator[],
MATCH("10_TIDP",tbL_Input_Originator[Worksheet]),
MATCH("Originator Code",tbL_Input_Originator[#Headers])
)</f>
        <v>TBC</v>
      </c>
      <c r="E161" s="87"/>
      <c r="F161" s="87"/>
      <c r="G161" s="87"/>
      <c r="H161" s="87"/>
      <c r="I161" s="87"/>
      <c r="J161" s="87"/>
      <c r="K161" s="94"/>
      <c r="L161" s="90" t="str">
        <f t="shared" si="7"/>
        <v/>
      </c>
      <c r="M161" s="90" t="str">
        <f t="shared" si="6"/>
        <v/>
      </c>
      <c r="N161" s="100" t="str" cm="1">
        <f t="array" ref="N161">IFERROR(_xlfn.TEXTJOIN("
",TRUE,_xlfn.XLOOKUP(_xlfn.TEXTSPLIT(K161,"
"),
tbl_Lookup_DEIR[ID (DEIR Lookup)],
tbl_Lookup_DEIR[Name (DEIR Lookup)],
"")),"")</f>
        <v/>
      </c>
      <c r="O161" s="100" t="str" cm="1">
        <f t="array" ref="O161">IFERROR(_xlfn.TEXTJOIN("
",TRUE,_xlfn.XLOOKUP(_xlfn.TEXTSPLIT(K161,"
"),
tbl_Lookup_DEIR[ID (DEIR Lookup)],
tbl_Lookup_DEIR[Uniclass PM Level 3 Classification (DEIR Lookup)],
"")),"")</f>
        <v/>
      </c>
      <c r="P161" s="78"/>
      <c r="Q161" s="101"/>
      <c r="R161" s="101"/>
      <c r="S161" s="102"/>
      <c r="T161" s="101"/>
      <c r="U161" s="101"/>
      <c r="V161" s="102"/>
      <c r="W161" s="101"/>
      <c r="X161" s="101"/>
      <c r="Y161" s="102"/>
      <c r="Z161" s="101"/>
      <c r="AA161" s="101"/>
      <c r="AB161" s="102"/>
      <c r="AC161" s="101"/>
      <c r="AD161" s="101"/>
      <c r="AE161" s="102"/>
      <c r="AF161" s="101"/>
      <c r="AG161" s="101"/>
      <c r="AH161" s="102"/>
      <c r="AI161" s="101"/>
      <c r="AJ161" s="101"/>
      <c r="AK161" s="102"/>
      <c r="AL161" s="101"/>
      <c r="AM161" s="101"/>
      <c r="AN161" s="102"/>
      <c r="AO161" s="101"/>
      <c r="AP161" s="101"/>
      <c r="AQ161" s="103"/>
    </row>
    <row r="162" spans="2:43" x14ac:dyDescent="0.35">
      <c r="B162" s="100" t="str" cm="1">
        <f t="array" aca="1" ref="B162" ca="1">_xlfn.TEXTAFTER(CELL("filename",A160),"]")</f>
        <v>10_TIDP</v>
      </c>
      <c r="C162" s="90" t="str" cm="1">
        <f t="array" ref="C162">tbL_Input_Project[Project Code]</f>
        <v>ABC1234</v>
      </c>
      <c r="D162" s="90" t="str">
        <f>INDEX(tbL_Input_Originator[],
MATCH("10_TIDP",tbL_Input_Originator[Worksheet]),
MATCH("Originator Code",tbL_Input_Originator[#Headers])
)</f>
        <v>TBC</v>
      </c>
      <c r="E162" s="87"/>
      <c r="F162" s="87"/>
      <c r="G162" s="87"/>
      <c r="H162" s="87"/>
      <c r="I162" s="87"/>
      <c r="J162" s="87"/>
      <c r="K162" s="94"/>
      <c r="L162" s="90" t="str">
        <f t="shared" si="7"/>
        <v/>
      </c>
      <c r="M162" s="90" t="str">
        <f t="shared" si="6"/>
        <v/>
      </c>
      <c r="N162" s="100" t="str" cm="1">
        <f t="array" ref="N162">IFERROR(_xlfn.TEXTJOIN("
",TRUE,_xlfn.XLOOKUP(_xlfn.TEXTSPLIT(K162,"
"),
tbl_Lookup_DEIR[ID (DEIR Lookup)],
tbl_Lookup_DEIR[Name (DEIR Lookup)],
"")),"")</f>
        <v/>
      </c>
      <c r="O162" s="100" t="str" cm="1">
        <f t="array" ref="O162">IFERROR(_xlfn.TEXTJOIN("
",TRUE,_xlfn.XLOOKUP(_xlfn.TEXTSPLIT(K162,"
"),
tbl_Lookup_DEIR[ID (DEIR Lookup)],
tbl_Lookup_DEIR[Uniclass PM Level 3 Classification (DEIR Lookup)],
"")),"")</f>
        <v/>
      </c>
      <c r="P162" s="78"/>
      <c r="Q162" s="101"/>
      <c r="R162" s="101"/>
      <c r="S162" s="102"/>
      <c r="T162" s="101"/>
      <c r="U162" s="101"/>
      <c r="V162" s="102"/>
      <c r="W162" s="101"/>
      <c r="X162" s="101"/>
      <c r="Y162" s="102"/>
      <c r="Z162" s="101"/>
      <c r="AA162" s="101"/>
      <c r="AB162" s="102"/>
      <c r="AC162" s="101"/>
      <c r="AD162" s="101"/>
      <c r="AE162" s="102"/>
      <c r="AF162" s="101"/>
      <c r="AG162" s="101"/>
      <c r="AH162" s="102"/>
      <c r="AI162" s="101"/>
      <c r="AJ162" s="101"/>
      <c r="AK162" s="102"/>
      <c r="AL162" s="101"/>
      <c r="AM162" s="101"/>
      <c r="AN162" s="102"/>
      <c r="AO162" s="101"/>
      <c r="AP162" s="101"/>
      <c r="AQ162" s="103"/>
    </row>
    <row r="163" spans="2:43" x14ac:dyDescent="0.35">
      <c r="B163" s="100" t="str" cm="1">
        <f t="array" aca="1" ref="B163" ca="1">_xlfn.TEXTAFTER(CELL("filename",A161),"]")</f>
        <v>10_TIDP</v>
      </c>
      <c r="C163" s="90" t="str" cm="1">
        <f t="array" ref="C163">tbL_Input_Project[Project Code]</f>
        <v>ABC1234</v>
      </c>
      <c r="D163" s="90" t="str">
        <f>INDEX(tbL_Input_Originator[],
MATCH("10_TIDP",tbL_Input_Originator[Worksheet]),
MATCH("Originator Code",tbL_Input_Originator[#Headers])
)</f>
        <v>TBC</v>
      </c>
      <c r="E163" s="87"/>
      <c r="F163" s="87"/>
      <c r="G163" s="87"/>
      <c r="H163" s="87"/>
      <c r="I163" s="87"/>
      <c r="J163" s="87"/>
      <c r="K163" s="94"/>
      <c r="L163" s="90" t="str">
        <f t="shared" si="7"/>
        <v/>
      </c>
      <c r="M163" s="90" t="str">
        <f t="shared" ref="M163:M194" si="8">IF(OR(ISBLANK(C163),ISBLANK(D163),ISBLANK(E163),ISBLANK(F163),ISBLANK(G163),ISBLANK(H163),ISBLANK(I163),ISBLANK(J163),ISBLANK(K163)),"",CONCATENATE(C163,"-",D163,"-",E163,"-",F163,"-",G163,"-",H163,"-",I163,"-",J163,""))</f>
        <v/>
      </c>
      <c r="N163" s="100" t="str" cm="1">
        <f t="array" ref="N163">IFERROR(_xlfn.TEXTJOIN("
",TRUE,_xlfn.XLOOKUP(_xlfn.TEXTSPLIT(K163,"
"),
tbl_Lookup_DEIR[ID (DEIR Lookup)],
tbl_Lookup_DEIR[Name (DEIR Lookup)],
"")),"")</f>
        <v/>
      </c>
      <c r="O163" s="100" t="str" cm="1">
        <f t="array" ref="O163">IFERROR(_xlfn.TEXTJOIN("
",TRUE,_xlfn.XLOOKUP(_xlfn.TEXTSPLIT(K163,"
"),
tbl_Lookup_DEIR[ID (DEIR Lookup)],
tbl_Lookup_DEIR[Uniclass PM Level 3 Classification (DEIR Lookup)],
"")),"")</f>
        <v/>
      </c>
      <c r="P163" s="78"/>
      <c r="Q163" s="101"/>
      <c r="R163" s="101"/>
      <c r="S163" s="102"/>
      <c r="T163" s="101"/>
      <c r="U163" s="101"/>
      <c r="V163" s="102"/>
      <c r="W163" s="101"/>
      <c r="X163" s="101"/>
      <c r="Y163" s="102"/>
      <c r="Z163" s="101"/>
      <c r="AA163" s="101"/>
      <c r="AB163" s="102"/>
      <c r="AC163" s="101"/>
      <c r="AD163" s="101"/>
      <c r="AE163" s="102"/>
      <c r="AF163" s="101"/>
      <c r="AG163" s="101"/>
      <c r="AH163" s="102"/>
      <c r="AI163" s="101"/>
      <c r="AJ163" s="101"/>
      <c r="AK163" s="102"/>
      <c r="AL163" s="101"/>
      <c r="AM163" s="101"/>
      <c r="AN163" s="102"/>
      <c r="AO163" s="101"/>
      <c r="AP163" s="101"/>
      <c r="AQ163" s="103"/>
    </row>
    <row r="164" spans="2:43" x14ac:dyDescent="0.35">
      <c r="B164" s="100" t="str" cm="1">
        <f t="array" aca="1" ref="B164" ca="1">_xlfn.TEXTAFTER(CELL("filename",A162),"]")</f>
        <v>10_TIDP</v>
      </c>
      <c r="C164" s="90" t="str" cm="1">
        <f t="array" ref="C164">tbL_Input_Project[Project Code]</f>
        <v>ABC1234</v>
      </c>
      <c r="D164" s="90" t="str">
        <f>INDEX(tbL_Input_Originator[],
MATCH("10_TIDP",tbL_Input_Originator[Worksheet]),
MATCH("Originator Code",tbL_Input_Originator[#Headers])
)</f>
        <v>TBC</v>
      </c>
      <c r="E164" s="87"/>
      <c r="F164" s="87"/>
      <c r="G164" s="87"/>
      <c r="H164" s="87"/>
      <c r="I164" s="87"/>
      <c r="J164" s="87"/>
      <c r="K164" s="94"/>
      <c r="L164" s="90" t="str">
        <f t="shared" si="7"/>
        <v/>
      </c>
      <c r="M164" s="90" t="str">
        <f t="shared" si="8"/>
        <v/>
      </c>
      <c r="N164" s="100" t="str" cm="1">
        <f t="array" ref="N164">IFERROR(_xlfn.TEXTJOIN("
",TRUE,_xlfn.XLOOKUP(_xlfn.TEXTSPLIT(K164,"
"),
tbl_Lookup_DEIR[ID (DEIR Lookup)],
tbl_Lookup_DEIR[Name (DEIR Lookup)],
"")),"")</f>
        <v/>
      </c>
      <c r="O164" s="100" t="str" cm="1">
        <f t="array" ref="O164">IFERROR(_xlfn.TEXTJOIN("
",TRUE,_xlfn.XLOOKUP(_xlfn.TEXTSPLIT(K164,"
"),
tbl_Lookup_DEIR[ID (DEIR Lookup)],
tbl_Lookup_DEIR[Uniclass PM Level 3 Classification (DEIR Lookup)],
"")),"")</f>
        <v/>
      </c>
      <c r="P164" s="78"/>
      <c r="Q164" s="101"/>
      <c r="R164" s="101"/>
      <c r="S164" s="102"/>
      <c r="T164" s="101"/>
      <c r="U164" s="101"/>
      <c r="V164" s="102"/>
      <c r="W164" s="101"/>
      <c r="X164" s="101"/>
      <c r="Y164" s="102"/>
      <c r="Z164" s="101"/>
      <c r="AA164" s="101"/>
      <c r="AB164" s="102"/>
      <c r="AC164" s="101"/>
      <c r="AD164" s="101"/>
      <c r="AE164" s="102"/>
      <c r="AF164" s="101"/>
      <c r="AG164" s="101"/>
      <c r="AH164" s="102"/>
      <c r="AI164" s="101"/>
      <c r="AJ164" s="101"/>
      <c r="AK164" s="102"/>
      <c r="AL164" s="101"/>
      <c r="AM164" s="101"/>
      <c r="AN164" s="102"/>
      <c r="AO164" s="101"/>
      <c r="AP164" s="101"/>
      <c r="AQ164" s="103"/>
    </row>
    <row r="165" spans="2:43" x14ac:dyDescent="0.35">
      <c r="B165" s="100" t="str" cm="1">
        <f t="array" aca="1" ref="B165" ca="1">_xlfn.TEXTAFTER(CELL("filename",A163),"]")</f>
        <v>10_TIDP</v>
      </c>
      <c r="C165" s="90" t="str" cm="1">
        <f t="array" ref="C165">tbL_Input_Project[Project Code]</f>
        <v>ABC1234</v>
      </c>
      <c r="D165" s="90" t="str">
        <f>INDEX(tbL_Input_Originator[],
MATCH("10_TIDP",tbL_Input_Originator[Worksheet]),
MATCH("Originator Code",tbL_Input_Originator[#Headers])
)</f>
        <v>TBC</v>
      </c>
      <c r="E165" s="87"/>
      <c r="F165" s="87"/>
      <c r="G165" s="87"/>
      <c r="H165" s="87"/>
      <c r="I165" s="87"/>
      <c r="J165" s="87"/>
      <c r="K165" s="94"/>
      <c r="L165" s="90" t="str">
        <f t="shared" si="7"/>
        <v/>
      </c>
      <c r="M165" s="90" t="str">
        <f t="shared" si="8"/>
        <v/>
      </c>
      <c r="N165" s="100" t="str" cm="1">
        <f t="array" ref="N165">IFERROR(_xlfn.TEXTJOIN("
",TRUE,_xlfn.XLOOKUP(_xlfn.TEXTSPLIT(K165,"
"),
tbl_Lookup_DEIR[ID (DEIR Lookup)],
tbl_Lookup_DEIR[Name (DEIR Lookup)],
"")),"")</f>
        <v/>
      </c>
      <c r="O165" s="100" t="str" cm="1">
        <f t="array" ref="O165">IFERROR(_xlfn.TEXTJOIN("
",TRUE,_xlfn.XLOOKUP(_xlfn.TEXTSPLIT(K165,"
"),
tbl_Lookup_DEIR[ID (DEIR Lookup)],
tbl_Lookup_DEIR[Uniclass PM Level 3 Classification (DEIR Lookup)],
"")),"")</f>
        <v/>
      </c>
      <c r="P165" s="78"/>
      <c r="Q165" s="101"/>
      <c r="R165" s="101"/>
      <c r="S165" s="102"/>
      <c r="T165" s="101"/>
      <c r="U165" s="101"/>
      <c r="V165" s="102"/>
      <c r="W165" s="101"/>
      <c r="X165" s="101"/>
      <c r="Y165" s="102"/>
      <c r="Z165" s="101"/>
      <c r="AA165" s="101"/>
      <c r="AB165" s="102"/>
      <c r="AC165" s="101"/>
      <c r="AD165" s="101"/>
      <c r="AE165" s="102"/>
      <c r="AF165" s="101"/>
      <c r="AG165" s="101"/>
      <c r="AH165" s="102"/>
      <c r="AI165" s="101"/>
      <c r="AJ165" s="101"/>
      <c r="AK165" s="102"/>
      <c r="AL165" s="101"/>
      <c r="AM165" s="101"/>
      <c r="AN165" s="102"/>
      <c r="AO165" s="101"/>
      <c r="AP165" s="101"/>
      <c r="AQ165" s="103"/>
    </row>
    <row r="166" spans="2:43" x14ac:dyDescent="0.35">
      <c r="B166" s="100" t="str" cm="1">
        <f t="array" aca="1" ref="B166" ca="1">_xlfn.TEXTAFTER(CELL("filename",A164),"]")</f>
        <v>10_TIDP</v>
      </c>
      <c r="C166" s="90" t="str" cm="1">
        <f t="array" ref="C166">tbL_Input_Project[Project Code]</f>
        <v>ABC1234</v>
      </c>
      <c r="D166" s="90" t="str">
        <f>INDEX(tbL_Input_Originator[],
MATCH("10_TIDP",tbL_Input_Originator[Worksheet]),
MATCH("Originator Code",tbL_Input_Originator[#Headers])
)</f>
        <v>TBC</v>
      </c>
      <c r="E166" s="87"/>
      <c r="F166" s="87"/>
      <c r="G166" s="87"/>
      <c r="H166" s="87"/>
      <c r="I166" s="87"/>
      <c r="J166" s="87"/>
      <c r="K166" s="94"/>
      <c r="L166" s="90" t="str">
        <f t="shared" si="7"/>
        <v/>
      </c>
      <c r="M166" s="90" t="str">
        <f t="shared" si="8"/>
        <v/>
      </c>
      <c r="N166" s="100" t="str" cm="1">
        <f t="array" ref="N166">IFERROR(_xlfn.TEXTJOIN("
",TRUE,_xlfn.XLOOKUP(_xlfn.TEXTSPLIT(K166,"
"),
tbl_Lookup_DEIR[ID (DEIR Lookup)],
tbl_Lookup_DEIR[Name (DEIR Lookup)],
"")),"")</f>
        <v/>
      </c>
      <c r="O166" s="100" t="str" cm="1">
        <f t="array" ref="O166">IFERROR(_xlfn.TEXTJOIN("
",TRUE,_xlfn.XLOOKUP(_xlfn.TEXTSPLIT(K166,"
"),
tbl_Lookup_DEIR[ID (DEIR Lookup)],
tbl_Lookup_DEIR[Uniclass PM Level 3 Classification (DEIR Lookup)],
"")),"")</f>
        <v/>
      </c>
      <c r="P166" s="78"/>
      <c r="Q166" s="101"/>
      <c r="R166" s="101"/>
      <c r="S166" s="102"/>
      <c r="T166" s="101"/>
      <c r="U166" s="101"/>
      <c r="V166" s="102"/>
      <c r="W166" s="101"/>
      <c r="X166" s="101"/>
      <c r="Y166" s="102"/>
      <c r="Z166" s="101"/>
      <c r="AA166" s="101"/>
      <c r="AB166" s="102"/>
      <c r="AC166" s="101"/>
      <c r="AD166" s="101"/>
      <c r="AE166" s="102"/>
      <c r="AF166" s="101"/>
      <c r="AG166" s="101"/>
      <c r="AH166" s="102"/>
      <c r="AI166" s="101"/>
      <c r="AJ166" s="101"/>
      <c r="AK166" s="102"/>
      <c r="AL166" s="101"/>
      <c r="AM166" s="101"/>
      <c r="AN166" s="102"/>
      <c r="AO166" s="101"/>
      <c r="AP166" s="101"/>
      <c r="AQ166" s="103"/>
    </row>
    <row r="167" spans="2:43" x14ac:dyDescent="0.35">
      <c r="B167" s="100" t="str" cm="1">
        <f t="array" aca="1" ref="B167" ca="1">_xlfn.TEXTAFTER(CELL("filename",A165),"]")</f>
        <v>10_TIDP</v>
      </c>
      <c r="C167" s="90" t="str" cm="1">
        <f t="array" ref="C167">tbL_Input_Project[Project Code]</f>
        <v>ABC1234</v>
      </c>
      <c r="D167" s="90" t="str">
        <f>INDEX(tbL_Input_Originator[],
MATCH("10_TIDP",tbL_Input_Originator[Worksheet]),
MATCH("Originator Code",tbL_Input_Originator[#Headers])
)</f>
        <v>TBC</v>
      </c>
      <c r="E167" s="87"/>
      <c r="F167" s="87"/>
      <c r="G167" s="87"/>
      <c r="H167" s="87"/>
      <c r="I167" s="87"/>
      <c r="J167" s="87"/>
      <c r="K167" s="94"/>
      <c r="L167" s="90" t="str">
        <f t="shared" si="7"/>
        <v/>
      </c>
      <c r="M167" s="90" t="str">
        <f t="shared" si="8"/>
        <v/>
      </c>
      <c r="N167" s="100" t="str" cm="1">
        <f t="array" ref="N167">IFERROR(_xlfn.TEXTJOIN("
",TRUE,_xlfn.XLOOKUP(_xlfn.TEXTSPLIT(K167,"
"),
tbl_Lookup_DEIR[ID (DEIR Lookup)],
tbl_Lookup_DEIR[Name (DEIR Lookup)],
"")),"")</f>
        <v/>
      </c>
      <c r="O167" s="100" t="str" cm="1">
        <f t="array" ref="O167">IFERROR(_xlfn.TEXTJOIN("
",TRUE,_xlfn.XLOOKUP(_xlfn.TEXTSPLIT(K167,"
"),
tbl_Lookup_DEIR[ID (DEIR Lookup)],
tbl_Lookup_DEIR[Uniclass PM Level 3 Classification (DEIR Lookup)],
"")),"")</f>
        <v/>
      </c>
      <c r="P167" s="78"/>
      <c r="Q167" s="101"/>
      <c r="R167" s="101"/>
      <c r="S167" s="102"/>
      <c r="T167" s="101"/>
      <c r="U167" s="101"/>
      <c r="V167" s="102"/>
      <c r="W167" s="101"/>
      <c r="X167" s="101"/>
      <c r="Y167" s="102"/>
      <c r="Z167" s="101"/>
      <c r="AA167" s="101"/>
      <c r="AB167" s="102"/>
      <c r="AC167" s="101"/>
      <c r="AD167" s="101"/>
      <c r="AE167" s="102"/>
      <c r="AF167" s="101"/>
      <c r="AG167" s="101"/>
      <c r="AH167" s="102"/>
      <c r="AI167" s="101"/>
      <c r="AJ167" s="101"/>
      <c r="AK167" s="102"/>
      <c r="AL167" s="101"/>
      <c r="AM167" s="101"/>
      <c r="AN167" s="102"/>
      <c r="AO167" s="101"/>
      <c r="AP167" s="101"/>
      <c r="AQ167" s="103"/>
    </row>
    <row r="168" spans="2:43" x14ac:dyDescent="0.35">
      <c r="B168" s="100" t="str" cm="1">
        <f t="array" aca="1" ref="B168" ca="1">_xlfn.TEXTAFTER(CELL("filename",A166),"]")</f>
        <v>10_TIDP</v>
      </c>
      <c r="C168" s="90" t="str" cm="1">
        <f t="array" ref="C168">tbL_Input_Project[Project Code]</f>
        <v>ABC1234</v>
      </c>
      <c r="D168" s="90" t="str">
        <f>INDEX(tbL_Input_Originator[],
MATCH("10_TIDP",tbL_Input_Originator[Worksheet]),
MATCH("Originator Code",tbL_Input_Originator[#Headers])
)</f>
        <v>TBC</v>
      </c>
      <c r="E168" s="87"/>
      <c r="F168" s="87"/>
      <c r="G168" s="87"/>
      <c r="H168" s="87"/>
      <c r="I168" s="87"/>
      <c r="J168" s="87"/>
      <c r="K168" s="94"/>
      <c r="L168" s="90" t="str">
        <f t="shared" si="7"/>
        <v/>
      </c>
      <c r="M168" s="90" t="str">
        <f t="shared" si="8"/>
        <v/>
      </c>
      <c r="N168" s="100" t="str" cm="1">
        <f t="array" ref="N168">IFERROR(_xlfn.TEXTJOIN("
",TRUE,_xlfn.XLOOKUP(_xlfn.TEXTSPLIT(K168,"
"),
tbl_Lookup_DEIR[ID (DEIR Lookup)],
tbl_Lookup_DEIR[Name (DEIR Lookup)],
"")),"")</f>
        <v/>
      </c>
      <c r="O168" s="100" t="str" cm="1">
        <f t="array" ref="O168">IFERROR(_xlfn.TEXTJOIN("
",TRUE,_xlfn.XLOOKUP(_xlfn.TEXTSPLIT(K168,"
"),
tbl_Lookup_DEIR[ID (DEIR Lookup)],
tbl_Lookup_DEIR[Uniclass PM Level 3 Classification (DEIR Lookup)],
"")),"")</f>
        <v/>
      </c>
      <c r="P168" s="78"/>
      <c r="Q168" s="101"/>
      <c r="R168" s="101"/>
      <c r="S168" s="102"/>
      <c r="T168" s="101"/>
      <c r="U168" s="101"/>
      <c r="V168" s="102"/>
      <c r="W168" s="101"/>
      <c r="X168" s="101"/>
      <c r="Y168" s="102"/>
      <c r="Z168" s="101"/>
      <c r="AA168" s="101"/>
      <c r="AB168" s="102"/>
      <c r="AC168" s="101"/>
      <c r="AD168" s="101"/>
      <c r="AE168" s="102"/>
      <c r="AF168" s="101"/>
      <c r="AG168" s="101"/>
      <c r="AH168" s="102"/>
      <c r="AI168" s="101"/>
      <c r="AJ168" s="101"/>
      <c r="AK168" s="102"/>
      <c r="AL168" s="101"/>
      <c r="AM168" s="101"/>
      <c r="AN168" s="102"/>
      <c r="AO168" s="101"/>
      <c r="AP168" s="101"/>
      <c r="AQ168" s="103"/>
    </row>
    <row r="169" spans="2:43" x14ac:dyDescent="0.35">
      <c r="B169" s="100" t="str" cm="1">
        <f t="array" aca="1" ref="B169" ca="1">_xlfn.TEXTAFTER(CELL("filename",A167),"]")</f>
        <v>10_TIDP</v>
      </c>
      <c r="C169" s="90" t="str" cm="1">
        <f t="array" ref="C169">tbL_Input_Project[Project Code]</f>
        <v>ABC1234</v>
      </c>
      <c r="D169" s="90" t="str">
        <f>INDEX(tbL_Input_Originator[],
MATCH("10_TIDP",tbL_Input_Originator[Worksheet]),
MATCH("Originator Code",tbL_Input_Originator[#Headers])
)</f>
        <v>TBC</v>
      </c>
      <c r="E169" s="87"/>
      <c r="F169" s="87"/>
      <c r="G169" s="87"/>
      <c r="H169" s="87"/>
      <c r="I169" s="87"/>
      <c r="J169" s="87"/>
      <c r="K169" s="94"/>
      <c r="L169" s="90" t="str">
        <f t="shared" si="7"/>
        <v/>
      </c>
      <c r="M169" s="90" t="str">
        <f t="shared" si="8"/>
        <v/>
      </c>
      <c r="N169" s="100" t="str" cm="1">
        <f t="array" ref="N169">IFERROR(_xlfn.TEXTJOIN("
",TRUE,_xlfn.XLOOKUP(_xlfn.TEXTSPLIT(K169,"
"),
tbl_Lookup_DEIR[ID (DEIR Lookup)],
tbl_Lookup_DEIR[Name (DEIR Lookup)],
"")),"")</f>
        <v/>
      </c>
      <c r="O169" s="100" t="str" cm="1">
        <f t="array" ref="O169">IFERROR(_xlfn.TEXTJOIN("
",TRUE,_xlfn.XLOOKUP(_xlfn.TEXTSPLIT(K169,"
"),
tbl_Lookup_DEIR[ID (DEIR Lookup)],
tbl_Lookup_DEIR[Uniclass PM Level 3 Classification (DEIR Lookup)],
"")),"")</f>
        <v/>
      </c>
      <c r="P169" s="78"/>
      <c r="Q169" s="101"/>
      <c r="R169" s="101"/>
      <c r="S169" s="102"/>
      <c r="T169" s="101"/>
      <c r="U169" s="101"/>
      <c r="V169" s="102"/>
      <c r="W169" s="101"/>
      <c r="X169" s="101"/>
      <c r="Y169" s="102"/>
      <c r="Z169" s="101"/>
      <c r="AA169" s="101"/>
      <c r="AB169" s="102"/>
      <c r="AC169" s="101"/>
      <c r="AD169" s="101"/>
      <c r="AE169" s="102"/>
      <c r="AF169" s="101"/>
      <c r="AG169" s="101"/>
      <c r="AH169" s="102"/>
      <c r="AI169" s="101"/>
      <c r="AJ169" s="101"/>
      <c r="AK169" s="102"/>
      <c r="AL169" s="101"/>
      <c r="AM169" s="101"/>
      <c r="AN169" s="102"/>
      <c r="AO169" s="101"/>
      <c r="AP169" s="101"/>
      <c r="AQ169" s="103"/>
    </row>
    <row r="170" spans="2:43" x14ac:dyDescent="0.35">
      <c r="B170" s="100" t="str" cm="1">
        <f t="array" aca="1" ref="B170" ca="1">_xlfn.TEXTAFTER(CELL("filename",A168),"]")</f>
        <v>10_TIDP</v>
      </c>
      <c r="C170" s="90" t="str" cm="1">
        <f t="array" ref="C170">tbL_Input_Project[Project Code]</f>
        <v>ABC1234</v>
      </c>
      <c r="D170" s="90" t="str">
        <f>INDEX(tbL_Input_Originator[],
MATCH("10_TIDP",tbL_Input_Originator[Worksheet]),
MATCH("Originator Code",tbL_Input_Originator[#Headers])
)</f>
        <v>TBC</v>
      </c>
      <c r="E170" s="87"/>
      <c r="F170" s="87"/>
      <c r="G170" s="87"/>
      <c r="H170" s="87"/>
      <c r="I170" s="87"/>
      <c r="J170" s="87"/>
      <c r="K170" s="94"/>
      <c r="L170" s="90" t="str">
        <f t="shared" si="7"/>
        <v/>
      </c>
      <c r="M170" s="90" t="str">
        <f t="shared" si="8"/>
        <v/>
      </c>
      <c r="N170" s="100" t="str" cm="1">
        <f t="array" ref="N170">IFERROR(_xlfn.TEXTJOIN("
",TRUE,_xlfn.XLOOKUP(_xlfn.TEXTSPLIT(K170,"
"),
tbl_Lookup_DEIR[ID (DEIR Lookup)],
tbl_Lookup_DEIR[Name (DEIR Lookup)],
"")),"")</f>
        <v/>
      </c>
      <c r="O170" s="100" t="str" cm="1">
        <f t="array" ref="O170">IFERROR(_xlfn.TEXTJOIN("
",TRUE,_xlfn.XLOOKUP(_xlfn.TEXTSPLIT(K170,"
"),
tbl_Lookup_DEIR[ID (DEIR Lookup)],
tbl_Lookup_DEIR[Uniclass PM Level 3 Classification (DEIR Lookup)],
"")),"")</f>
        <v/>
      </c>
      <c r="P170" s="78"/>
      <c r="Q170" s="101"/>
      <c r="R170" s="101"/>
      <c r="S170" s="102"/>
      <c r="T170" s="101"/>
      <c r="U170" s="101"/>
      <c r="V170" s="102"/>
      <c r="W170" s="101"/>
      <c r="X170" s="101"/>
      <c r="Y170" s="102"/>
      <c r="Z170" s="101"/>
      <c r="AA170" s="101"/>
      <c r="AB170" s="102"/>
      <c r="AC170" s="101"/>
      <c r="AD170" s="101"/>
      <c r="AE170" s="102"/>
      <c r="AF170" s="101"/>
      <c r="AG170" s="101"/>
      <c r="AH170" s="102"/>
      <c r="AI170" s="101"/>
      <c r="AJ170" s="101"/>
      <c r="AK170" s="102"/>
      <c r="AL170" s="101"/>
      <c r="AM170" s="101"/>
      <c r="AN170" s="102"/>
      <c r="AO170" s="101"/>
      <c r="AP170" s="101"/>
      <c r="AQ170" s="103"/>
    </row>
    <row r="171" spans="2:43" x14ac:dyDescent="0.35">
      <c r="B171" s="100" t="str" cm="1">
        <f t="array" aca="1" ref="B171" ca="1">_xlfn.TEXTAFTER(CELL("filename",A169),"]")</f>
        <v>10_TIDP</v>
      </c>
      <c r="C171" s="90" t="str" cm="1">
        <f t="array" ref="C171">tbL_Input_Project[Project Code]</f>
        <v>ABC1234</v>
      </c>
      <c r="D171" s="90" t="str">
        <f>INDEX(tbL_Input_Originator[],
MATCH("10_TIDP",tbL_Input_Originator[Worksheet]),
MATCH("Originator Code",tbL_Input_Originator[#Headers])
)</f>
        <v>TBC</v>
      </c>
      <c r="E171" s="87"/>
      <c r="F171" s="87"/>
      <c r="G171" s="87"/>
      <c r="H171" s="87"/>
      <c r="I171" s="87"/>
      <c r="J171" s="87"/>
      <c r="K171" s="94"/>
      <c r="L171" s="90" t="str">
        <f t="shared" si="7"/>
        <v/>
      </c>
      <c r="M171" s="90" t="str">
        <f t="shared" si="8"/>
        <v/>
      </c>
      <c r="N171" s="100" t="str" cm="1">
        <f t="array" ref="N171">IFERROR(_xlfn.TEXTJOIN("
",TRUE,_xlfn.XLOOKUP(_xlfn.TEXTSPLIT(K171,"
"),
tbl_Lookup_DEIR[ID (DEIR Lookup)],
tbl_Lookup_DEIR[Name (DEIR Lookup)],
"")),"")</f>
        <v/>
      </c>
      <c r="O171" s="100" t="str" cm="1">
        <f t="array" ref="O171">IFERROR(_xlfn.TEXTJOIN("
",TRUE,_xlfn.XLOOKUP(_xlfn.TEXTSPLIT(K171,"
"),
tbl_Lookup_DEIR[ID (DEIR Lookup)],
tbl_Lookup_DEIR[Uniclass PM Level 3 Classification (DEIR Lookup)],
"")),"")</f>
        <v/>
      </c>
      <c r="P171" s="78"/>
      <c r="Q171" s="101"/>
      <c r="R171" s="101"/>
      <c r="S171" s="102"/>
      <c r="T171" s="101"/>
      <c r="U171" s="101"/>
      <c r="V171" s="102"/>
      <c r="W171" s="101"/>
      <c r="X171" s="101"/>
      <c r="Y171" s="102"/>
      <c r="Z171" s="101"/>
      <c r="AA171" s="101"/>
      <c r="AB171" s="102"/>
      <c r="AC171" s="101"/>
      <c r="AD171" s="101"/>
      <c r="AE171" s="102"/>
      <c r="AF171" s="101"/>
      <c r="AG171" s="101"/>
      <c r="AH171" s="102"/>
      <c r="AI171" s="101"/>
      <c r="AJ171" s="101"/>
      <c r="AK171" s="102"/>
      <c r="AL171" s="101"/>
      <c r="AM171" s="101"/>
      <c r="AN171" s="102"/>
      <c r="AO171" s="101"/>
      <c r="AP171" s="101"/>
      <c r="AQ171" s="103"/>
    </row>
    <row r="172" spans="2:43" x14ac:dyDescent="0.35">
      <c r="B172" s="100" t="str" cm="1">
        <f t="array" aca="1" ref="B172" ca="1">_xlfn.TEXTAFTER(CELL("filename",A170),"]")</f>
        <v>10_TIDP</v>
      </c>
      <c r="C172" s="90" t="str" cm="1">
        <f t="array" ref="C172">tbL_Input_Project[Project Code]</f>
        <v>ABC1234</v>
      </c>
      <c r="D172" s="90" t="str">
        <f>INDEX(tbL_Input_Originator[],
MATCH("10_TIDP",tbL_Input_Originator[Worksheet]),
MATCH("Originator Code",tbL_Input_Originator[#Headers])
)</f>
        <v>TBC</v>
      </c>
      <c r="E172" s="87"/>
      <c r="F172" s="87"/>
      <c r="G172" s="87"/>
      <c r="H172" s="87"/>
      <c r="I172" s="87"/>
      <c r="J172" s="87"/>
      <c r="K172" s="94"/>
      <c r="L172" s="90" t="str">
        <f t="shared" si="7"/>
        <v/>
      </c>
      <c r="M172" s="90" t="str">
        <f t="shared" si="8"/>
        <v/>
      </c>
      <c r="N172" s="100" t="str" cm="1">
        <f t="array" ref="N172">IFERROR(_xlfn.TEXTJOIN("
",TRUE,_xlfn.XLOOKUP(_xlfn.TEXTSPLIT(K172,"
"),
tbl_Lookup_DEIR[ID (DEIR Lookup)],
tbl_Lookup_DEIR[Name (DEIR Lookup)],
"")),"")</f>
        <v/>
      </c>
      <c r="O172" s="100" t="str" cm="1">
        <f t="array" ref="O172">IFERROR(_xlfn.TEXTJOIN("
",TRUE,_xlfn.XLOOKUP(_xlfn.TEXTSPLIT(K172,"
"),
tbl_Lookup_DEIR[ID (DEIR Lookup)],
tbl_Lookup_DEIR[Uniclass PM Level 3 Classification (DEIR Lookup)],
"")),"")</f>
        <v/>
      </c>
      <c r="P172" s="78"/>
      <c r="Q172" s="101"/>
      <c r="R172" s="101"/>
      <c r="S172" s="102"/>
      <c r="T172" s="101"/>
      <c r="U172" s="101"/>
      <c r="V172" s="102"/>
      <c r="W172" s="101"/>
      <c r="X172" s="101"/>
      <c r="Y172" s="102"/>
      <c r="Z172" s="101"/>
      <c r="AA172" s="101"/>
      <c r="AB172" s="102"/>
      <c r="AC172" s="101"/>
      <c r="AD172" s="101"/>
      <c r="AE172" s="102"/>
      <c r="AF172" s="101"/>
      <c r="AG172" s="101"/>
      <c r="AH172" s="102"/>
      <c r="AI172" s="101"/>
      <c r="AJ172" s="101"/>
      <c r="AK172" s="102"/>
      <c r="AL172" s="101"/>
      <c r="AM172" s="101"/>
      <c r="AN172" s="102"/>
      <c r="AO172" s="101"/>
      <c r="AP172" s="101"/>
      <c r="AQ172" s="103"/>
    </row>
    <row r="173" spans="2:43" x14ac:dyDescent="0.35">
      <c r="B173" s="100" t="str" cm="1">
        <f t="array" aca="1" ref="B173" ca="1">_xlfn.TEXTAFTER(CELL("filename",A171),"]")</f>
        <v>10_TIDP</v>
      </c>
      <c r="C173" s="90" t="str" cm="1">
        <f t="array" ref="C173">tbL_Input_Project[Project Code]</f>
        <v>ABC1234</v>
      </c>
      <c r="D173" s="90" t="str">
        <f>INDEX(tbL_Input_Originator[],
MATCH("10_TIDP",tbL_Input_Originator[Worksheet]),
MATCH("Originator Code",tbL_Input_Originator[#Headers])
)</f>
        <v>TBC</v>
      </c>
      <c r="E173" s="87"/>
      <c r="F173" s="87"/>
      <c r="G173" s="87"/>
      <c r="H173" s="87"/>
      <c r="I173" s="87"/>
      <c r="J173" s="87"/>
      <c r="K173" s="94"/>
      <c r="L173" s="90" t="str">
        <f t="shared" si="7"/>
        <v/>
      </c>
      <c r="M173" s="90" t="str">
        <f t="shared" si="8"/>
        <v/>
      </c>
      <c r="N173" s="100" t="str" cm="1">
        <f t="array" ref="N173">IFERROR(_xlfn.TEXTJOIN("
",TRUE,_xlfn.XLOOKUP(_xlfn.TEXTSPLIT(K173,"
"),
tbl_Lookup_DEIR[ID (DEIR Lookup)],
tbl_Lookup_DEIR[Name (DEIR Lookup)],
"")),"")</f>
        <v/>
      </c>
      <c r="O173" s="100" t="str" cm="1">
        <f t="array" ref="O173">IFERROR(_xlfn.TEXTJOIN("
",TRUE,_xlfn.XLOOKUP(_xlfn.TEXTSPLIT(K173,"
"),
tbl_Lookup_DEIR[ID (DEIR Lookup)],
tbl_Lookup_DEIR[Uniclass PM Level 3 Classification (DEIR Lookup)],
"")),"")</f>
        <v/>
      </c>
      <c r="P173" s="78"/>
      <c r="Q173" s="101"/>
      <c r="R173" s="101"/>
      <c r="S173" s="102"/>
      <c r="T173" s="101"/>
      <c r="U173" s="101"/>
      <c r="V173" s="102"/>
      <c r="W173" s="101"/>
      <c r="X173" s="101"/>
      <c r="Y173" s="102"/>
      <c r="Z173" s="101"/>
      <c r="AA173" s="101"/>
      <c r="AB173" s="102"/>
      <c r="AC173" s="101"/>
      <c r="AD173" s="101"/>
      <c r="AE173" s="102"/>
      <c r="AF173" s="101"/>
      <c r="AG173" s="101"/>
      <c r="AH173" s="102"/>
      <c r="AI173" s="101"/>
      <c r="AJ173" s="101"/>
      <c r="AK173" s="102"/>
      <c r="AL173" s="101"/>
      <c r="AM173" s="101"/>
      <c r="AN173" s="102"/>
      <c r="AO173" s="101"/>
      <c r="AP173" s="101"/>
      <c r="AQ173" s="103"/>
    </row>
    <row r="174" spans="2:43" x14ac:dyDescent="0.35">
      <c r="B174" s="100" t="str" cm="1">
        <f t="array" aca="1" ref="B174" ca="1">_xlfn.TEXTAFTER(CELL("filename",A172),"]")</f>
        <v>10_TIDP</v>
      </c>
      <c r="C174" s="90" t="str" cm="1">
        <f t="array" ref="C174">tbL_Input_Project[Project Code]</f>
        <v>ABC1234</v>
      </c>
      <c r="D174" s="90" t="str">
        <f>INDEX(tbL_Input_Originator[],
MATCH("10_TIDP",tbL_Input_Originator[Worksheet]),
MATCH("Originator Code",tbL_Input_Originator[#Headers])
)</f>
        <v>TBC</v>
      </c>
      <c r="E174" s="87"/>
      <c r="F174" s="87"/>
      <c r="G174" s="87"/>
      <c r="H174" s="87"/>
      <c r="I174" s="87"/>
      <c r="J174" s="87"/>
      <c r="K174" s="94"/>
      <c r="L174" s="90" t="str">
        <f t="shared" si="7"/>
        <v/>
      </c>
      <c r="M174" s="90" t="str">
        <f t="shared" si="8"/>
        <v/>
      </c>
      <c r="N174" s="100" t="str" cm="1">
        <f t="array" ref="N174">IFERROR(_xlfn.TEXTJOIN("
",TRUE,_xlfn.XLOOKUP(_xlfn.TEXTSPLIT(K174,"
"),
tbl_Lookup_DEIR[ID (DEIR Lookup)],
tbl_Lookup_DEIR[Name (DEIR Lookup)],
"")),"")</f>
        <v/>
      </c>
      <c r="O174" s="100" t="str" cm="1">
        <f t="array" ref="O174">IFERROR(_xlfn.TEXTJOIN("
",TRUE,_xlfn.XLOOKUP(_xlfn.TEXTSPLIT(K174,"
"),
tbl_Lookup_DEIR[ID (DEIR Lookup)],
tbl_Lookup_DEIR[Uniclass PM Level 3 Classification (DEIR Lookup)],
"")),"")</f>
        <v/>
      </c>
      <c r="P174" s="78"/>
      <c r="Q174" s="101"/>
      <c r="R174" s="101"/>
      <c r="S174" s="102"/>
      <c r="T174" s="101"/>
      <c r="U174" s="101"/>
      <c r="V174" s="102"/>
      <c r="W174" s="101"/>
      <c r="X174" s="101"/>
      <c r="Y174" s="102"/>
      <c r="Z174" s="101"/>
      <c r="AA174" s="101"/>
      <c r="AB174" s="102"/>
      <c r="AC174" s="101"/>
      <c r="AD174" s="101"/>
      <c r="AE174" s="102"/>
      <c r="AF174" s="101"/>
      <c r="AG174" s="101"/>
      <c r="AH174" s="102"/>
      <c r="AI174" s="101"/>
      <c r="AJ174" s="101"/>
      <c r="AK174" s="102"/>
      <c r="AL174" s="101"/>
      <c r="AM174" s="101"/>
      <c r="AN174" s="102"/>
      <c r="AO174" s="101"/>
      <c r="AP174" s="101"/>
      <c r="AQ174" s="103"/>
    </row>
    <row r="175" spans="2:43" x14ac:dyDescent="0.35">
      <c r="B175" s="100" t="str" cm="1">
        <f t="array" aca="1" ref="B175" ca="1">_xlfn.TEXTAFTER(CELL("filename",A173),"]")</f>
        <v>10_TIDP</v>
      </c>
      <c r="C175" s="90" t="str" cm="1">
        <f t="array" ref="C175">tbL_Input_Project[Project Code]</f>
        <v>ABC1234</v>
      </c>
      <c r="D175" s="90" t="str">
        <f>INDEX(tbL_Input_Originator[],
MATCH("10_TIDP",tbL_Input_Originator[Worksheet]),
MATCH("Originator Code",tbL_Input_Originator[#Headers])
)</f>
        <v>TBC</v>
      </c>
      <c r="E175" s="87"/>
      <c r="F175" s="87"/>
      <c r="G175" s="87"/>
      <c r="H175" s="87"/>
      <c r="I175" s="87"/>
      <c r="J175" s="87"/>
      <c r="K175" s="94"/>
      <c r="L175" s="90" t="str">
        <f t="shared" si="7"/>
        <v/>
      </c>
      <c r="M175" s="90" t="str">
        <f t="shared" si="8"/>
        <v/>
      </c>
      <c r="N175" s="100" t="str" cm="1">
        <f t="array" ref="N175">IFERROR(_xlfn.TEXTJOIN("
",TRUE,_xlfn.XLOOKUP(_xlfn.TEXTSPLIT(K175,"
"),
tbl_Lookup_DEIR[ID (DEIR Lookup)],
tbl_Lookup_DEIR[Name (DEIR Lookup)],
"")),"")</f>
        <v/>
      </c>
      <c r="O175" s="100" t="str" cm="1">
        <f t="array" ref="O175">IFERROR(_xlfn.TEXTJOIN("
",TRUE,_xlfn.XLOOKUP(_xlfn.TEXTSPLIT(K175,"
"),
tbl_Lookup_DEIR[ID (DEIR Lookup)],
tbl_Lookup_DEIR[Uniclass PM Level 3 Classification (DEIR Lookup)],
"")),"")</f>
        <v/>
      </c>
      <c r="P175" s="78"/>
      <c r="Q175" s="101"/>
      <c r="R175" s="101"/>
      <c r="S175" s="102"/>
      <c r="T175" s="101"/>
      <c r="U175" s="101"/>
      <c r="V175" s="102"/>
      <c r="W175" s="101"/>
      <c r="X175" s="101"/>
      <c r="Y175" s="102"/>
      <c r="Z175" s="101"/>
      <c r="AA175" s="101"/>
      <c r="AB175" s="102"/>
      <c r="AC175" s="101"/>
      <c r="AD175" s="101"/>
      <c r="AE175" s="102"/>
      <c r="AF175" s="101"/>
      <c r="AG175" s="101"/>
      <c r="AH175" s="102"/>
      <c r="AI175" s="101"/>
      <c r="AJ175" s="101"/>
      <c r="AK175" s="102"/>
      <c r="AL175" s="101"/>
      <c r="AM175" s="101"/>
      <c r="AN175" s="102"/>
      <c r="AO175" s="101"/>
      <c r="AP175" s="101"/>
      <c r="AQ175" s="103"/>
    </row>
    <row r="176" spans="2:43" x14ac:dyDescent="0.35">
      <c r="B176" s="100" t="str" cm="1">
        <f t="array" aca="1" ref="B176" ca="1">_xlfn.TEXTAFTER(CELL("filename",A174),"]")</f>
        <v>10_TIDP</v>
      </c>
      <c r="C176" s="90" t="str" cm="1">
        <f t="array" ref="C176">tbL_Input_Project[Project Code]</f>
        <v>ABC1234</v>
      </c>
      <c r="D176" s="90" t="str">
        <f>INDEX(tbL_Input_Originator[],
MATCH("10_TIDP",tbL_Input_Originator[Worksheet]),
MATCH("Originator Code",tbL_Input_Originator[#Headers])
)</f>
        <v>TBC</v>
      </c>
      <c r="E176" s="87"/>
      <c r="F176" s="87"/>
      <c r="G176" s="87"/>
      <c r="H176" s="87"/>
      <c r="I176" s="87"/>
      <c r="J176" s="87"/>
      <c r="K176" s="94"/>
      <c r="L176" s="90" t="str">
        <f t="shared" si="7"/>
        <v/>
      </c>
      <c r="M176" s="90" t="str">
        <f t="shared" si="8"/>
        <v/>
      </c>
      <c r="N176" s="100" t="str" cm="1">
        <f t="array" ref="N176">IFERROR(_xlfn.TEXTJOIN("
",TRUE,_xlfn.XLOOKUP(_xlfn.TEXTSPLIT(K176,"
"),
tbl_Lookup_DEIR[ID (DEIR Lookup)],
tbl_Lookup_DEIR[Name (DEIR Lookup)],
"")),"")</f>
        <v/>
      </c>
      <c r="O176" s="100" t="str" cm="1">
        <f t="array" ref="O176">IFERROR(_xlfn.TEXTJOIN("
",TRUE,_xlfn.XLOOKUP(_xlfn.TEXTSPLIT(K176,"
"),
tbl_Lookup_DEIR[ID (DEIR Lookup)],
tbl_Lookup_DEIR[Uniclass PM Level 3 Classification (DEIR Lookup)],
"")),"")</f>
        <v/>
      </c>
      <c r="P176" s="78"/>
      <c r="Q176" s="101"/>
      <c r="R176" s="101"/>
      <c r="S176" s="102"/>
      <c r="T176" s="101"/>
      <c r="U176" s="101"/>
      <c r="V176" s="102"/>
      <c r="W176" s="101"/>
      <c r="X176" s="101"/>
      <c r="Y176" s="102"/>
      <c r="Z176" s="101"/>
      <c r="AA176" s="101"/>
      <c r="AB176" s="102"/>
      <c r="AC176" s="101"/>
      <c r="AD176" s="101"/>
      <c r="AE176" s="102"/>
      <c r="AF176" s="101"/>
      <c r="AG176" s="101"/>
      <c r="AH176" s="102"/>
      <c r="AI176" s="101"/>
      <c r="AJ176" s="101"/>
      <c r="AK176" s="102"/>
      <c r="AL176" s="101"/>
      <c r="AM176" s="101"/>
      <c r="AN176" s="102"/>
      <c r="AO176" s="101"/>
      <c r="AP176" s="101"/>
      <c r="AQ176" s="103"/>
    </row>
    <row r="177" spans="2:43" x14ac:dyDescent="0.35">
      <c r="B177" s="100" t="str" cm="1">
        <f t="array" aca="1" ref="B177" ca="1">_xlfn.TEXTAFTER(CELL("filename",A175),"]")</f>
        <v>10_TIDP</v>
      </c>
      <c r="C177" s="90" t="str" cm="1">
        <f t="array" ref="C177">tbL_Input_Project[Project Code]</f>
        <v>ABC1234</v>
      </c>
      <c r="D177" s="90" t="str">
        <f>INDEX(tbL_Input_Originator[],
MATCH("10_TIDP",tbL_Input_Originator[Worksheet]),
MATCH("Originator Code",tbL_Input_Originator[#Headers])
)</f>
        <v>TBC</v>
      </c>
      <c r="E177" s="87"/>
      <c r="F177" s="87"/>
      <c r="G177" s="87"/>
      <c r="H177" s="87"/>
      <c r="I177" s="87"/>
      <c r="J177" s="87"/>
      <c r="K177" s="94"/>
      <c r="L177" s="90" t="str">
        <f t="shared" si="7"/>
        <v/>
      </c>
      <c r="M177" s="90" t="str">
        <f t="shared" si="8"/>
        <v/>
      </c>
      <c r="N177" s="100" t="str" cm="1">
        <f t="array" ref="N177">IFERROR(_xlfn.TEXTJOIN("
",TRUE,_xlfn.XLOOKUP(_xlfn.TEXTSPLIT(K177,"
"),
tbl_Lookup_DEIR[ID (DEIR Lookup)],
tbl_Lookup_DEIR[Name (DEIR Lookup)],
"")),"")</f>
        <v/>
      </c>
      <c r="O177" s="100" t="str" cm="1">
        <f t="array" ref="O177">IFERROR(_xlfn.TEXTJOIN("
",TRUE,_xlfn.XLOOKUP(_xlfn.TEXTSPLIT(K177,"
"),
tbl_Lookup_DEIR[ID (DEIR Lookup)],
tbl_Lookup_DEIR[Uniclass PM Level 3 Classification (DEIR Lookup)],
"")),"")</f>
        <v/>
      </c>
      <c r="P177" s="78"/>
      <c r="Q177" s="101"/>
      <c r="R177" s="101"/>
      <c r="S177" s="102"/>
      <c r="T177" s="101"/>
      <c r="U177" s="101"/>
      <c r="V177" s="102"/>
      <c r="W177" s="101"/>
      <c r="X177" s="101"/>
      <c r="Y177" s="102"/>
      <c r="Z177" s="101"/>
      <c r="AA177" s="101"/>
      <c r="AB177" s="102"/>
      <c r="AC177" s="101"/>
      <c r="AD177" s="101"/>
      <c r="AE177" s="102"/>
      <c r="AF177" s="101"/>
      <c r="AG177" s="101"/>
      <c r="AH177" s="102"/>
      <c r="AI177" s="101"/>
      <c r="AJ177" s="101"/>
      <c r="AK177" s="102"/>
      <c r="AL177" s="101"/>
      <c r="AM177" s="101"/>
      <c r="AN177" s="102"/>
      <c r="AO177" s="101"/>
      <c r="AP177" s="101"/>
      <c r="AQ177" s="103"/>
    </row>
    <row r="178" spans="2:43" x14ac:dyDescent="0.35">
      <c r="B178" s="100" t="str" cm="1">
        <f t="array" aca="1" ref="B178" ca="1">_xlfn.TEXTAFTER(CELL("filename",A176),"]")</f>
        <v>10_TIDP</v>
      </c>
      <c r="C178" s="90" t="str" cm="1">
        <f t="array" ref="C178">tbL_Input_Project[Project Code]</f>
        <v>ABC1234</v>
      </c>
      <c r="D178" s="90" t="str">
        <f>INDEX(tbL_Input_Originator[],
MATCH("10_TIDP",tbL_Input_Originator[Worksheet]),
MATCH("Originator Code",tbL_Input_Originator[#Headers])
)</f>
        <v>TBC</v>
      </c>
      <c r="E178" s="87"/>
      <c r="F178" s="87"/>
      <c r="G178" s="87"/>
      <c r="H178" s="87"/>
      <c r="I178" s="87"/>
      <c r="J178" s="87"/>
      <c r="K178" s="94"/>
      <c r="L178" s="90" t="str">
        <f t="shared" si="7"/>
        <v/>
      </c>
      <c r="M178" s="90" t="str">
        <f t="shared" si="8"/>
        <v/>
      </c>
      <c r="N178" s="100" t="str" cm="1">
        <f t="array" ref="N178">IFERROR(_xlfn.TEXTJOIN("
",TRUE,_xlfn.XLOOKUP(_xlfn.TEXTSPLIT(K178,"
"),
tbl_Lookup_DEIR[ID (DEIR Lookup)],
tbl_Lookup_DEIR[Name (DEIR Lookup)],
"")),"")</f>
        <v/>
      </c>
      <c r="O178" s="100" t="str" cm="1">
        <f t="array" ref="O178">IFERROR(_xlfn.TEXTJOIN("
",TRUE,_xlfn.XLOOKUP(_xlfn.TEXTSPLIT(K178,"
"),
tbl_Lookup_DEIR[ID (DEIR Lookup)],
tbl_Lookup_DEIR[Uniclass PM Level 3 Classification (DEIR Lookup)],
"")),"")</f>
        <v/>
      </c>
      <c r="P178" s="78"/>
      <c r="Q178" s="101"/>
      <c r="R178" s="101"/>
      <c r="S178" s="102"/>
      <c r="T178" s="101"/>
      <c r="U178" s="101"/>
      <c r="V178" s="102"/>
      <c r="W178" s="101"/>
      <c r="X178" s="101"/>
      <c r="Y178" s="102"/>
      <c r="Z178" s="101"/>
      <c r="AA178" s="101"/>
      <c r="AB178" s="102"/>
      <c r="AC178" s="101"/>
      <c r="AD178" s="101"/>
      <c r="AE178" s="102"/>
      <c r="AF178" s="101"/>
      <c r="AG178" s="101"/>
      <c r="AH178" s="102"/>
      <c r="AI178" s="101"/>
      <c r="AJ178" s="101"/>
      <c r="AK178" s="102"/>
      <c r="AL178" s="101"/>
      <c r="AM178" s="101"/>
      <c r="AN178" s="102"/>
      <c r="AO178" s="101"/>
      <c r="AP178" s="101"/>
      <c r="AQ178" s="103"/>
    </row>
    <row r="179" spans="2:43" x14ac:dyDescent="0.35">
      <c r="B179" s="100" t="str" cm="1">
        <f t="array" aca="1" ref="B179" ca="1">_xlfn.TEXTAFTER(CELL("filename",A177),"]")</f>
        <v>10_TIDP</v>
      </c>
      <c r="C179" s="90" t="str" cm="1">
        <f t="array" ref="C179">tbL_Input_Project[Project Code]</f>
        <v>ABC1234</v>
      </c>
      <c r="D179" s="90" t="str">
        <f>INDEX(tbL_Input_Originator[],
MATCH("10_TIDP",tbL_Input_Originator[Worksheet]),
MATCH("Originator Code",tbL_Input_Originator[#Headers])
)</f>
        <v>TBC</v>
      </c>
      <c r="E179" s="87"/>
      <c r="F179" s="87"/>
      <c r="G179" s="87"/>
      <c r="H179" s="87"/>
      <c r="I179" s="87"/>
      <c r="J179" s="87"/>
      <c r="K179" s="94"/>
      <c r="L179" s="90" t="str">
        <f t="shared" si="7"/>
        <v/>
      </c>
      <c r="M179" s="90" t="str">
        <f t="shared" si="8"/>
        <v/>
      </c>
      <c r="N179" s="100" t="str" cm="1">
        <f t="array" ref="N179">IFERROR(_xlfn.TEXTJOIN("
",TRUE,_xlfn.XLOOKUP(_xlfn.TEXTSPLIT(K179,"
"),
tbl_Lookup_DEIR[ID (DEIR Lookup)],
tbl_Lookup_DEIR[Name (DEIR Lookup)],
"")),"")</f>
        <v/>
      </c>
      <c r="O179" s="100" t="str" cm="1">
        <f t="array" ref="O179">IFERROR(_xlfn.TEXTJOIN("
",TRUE,_xlfn.XLOOKUP(_xlfn.TEXTSPLIT(K179,"
"),
tbl_Lookup_DEIR[ID (DEIR Lookup)],
tbl_Lookup_DEIR[Uniclass PM Level 3 Classification (DEIR Lookup)],
"")),"")</f>
        <v/>
      </c>
      <c r="P179" s="78"/>
      <c r="Q179" s="101"/>
      <c r="R179" s="101"/>
      <c r="S179" s="102"/>
      <c r="T179" s="101"/>
      <c r="U179" s="101"/>
      <c r="V179" s="102"/>
      <c r="W179" s="101"/>
      <c r="X179" s="101"/>
      <c r="Y179" s="102"/>
      <c r="Z179" s="101"/>
      <c r="AA179" s="101"/>
      <c r="AB179" s="102"/>
      <c r="AC179" s="101"/>
      <c r="AD179" s="101"/>
      <c r="AE179" s="102"/>
      <c r="AF179" s="101"/>
      <c r="AG179" s="101"/>
      <c r="AH179" s="102"/>
      <c r="AI179" s="101"/>
      <c r="AJ179" s="101"/>
      <c r="AK179" s="102"/>
      <c r="AL179" s="101"/>
      <c r="AM179" s="101"/>
      <c r="AN179" s="102"/>
      <c r="AO179" s="101"/>
      <c r="AP179" s="101"/>
      <c r="AQ179" s="103"/>
    </row>
    <row r="180" spans="2:43" x14ac:dyDescent="0.35">
      <c r="B180" s="100" t="str" cm="1">
        <f t="array" aca="1" ref="B180" ca="1">_xlfn.TEXTAFTER(CELL("filename",A178),"]")</f>
        <v>10_TIDP</v>
      </c>
      <c r="C180" s="90" t="str" cm="1">
        <f t="array" ref="C180">tbL_Input_Project[Project Code]</f>
        <v>ABC1234</v>
      </c>
      <c r="D180" s="90" t="str">
        <f>INDEX(tbL_Input_Originator[],
MATCH("10_TIDP",tbL_Input_Originator[Worksheet]),
MATCH("Originator Code",tbL_Input_Originator[#Headers])
)</f>
        <v>TBC</v>
      </c>
      <c r="E180" s="87"/>
      <c r="F180" s="87"/>
      <c r="G180" s="87"/>
      <c r="H180" s="87"/>
      <c r="I180" s="87"/>
      <c r="J180" s="87"/>
      <c r="K180" s="94"/>
      <c r="L180" s="90" t="str">
        <f t="shared" si="7"/>
        <v/>
      </c>
      <c r="M180" s="90" t="str">
        <f t="shared" si="8"/>
        <v/>
      </c>
      <c r="N180" s="100" t="str" cm="1">
        <f t="array" ref="N180">IFERROR(_xlfn.TEXTJOIN("
",TRUE,_xlfn.XLOOKUP(_xlfn.TEXTSPLIT(K180,"
"),
tbl_Lookup_DEIR[ID (DEIR Lookup)],
tbl_Lookup_DEIR[Name (DEIR Lookup)],
"")),"")</f>
        <v/>
      </c>
      <c r="O180" s="100" t="str" cm="1">
        <f t="array" ref="O180">IFERROR(_xlfn.TEXTJOIN("
",TRUE,_xlfn.XLOOKUP(_xlfn.TEXTSPLIT(K180,"
"),
tbl_Lookup_DEIR[ID (DEIR Lookup)],
tbl_Lookup_DEIR[Uniclass PM Level 3 Classification (DEIR Lookup)],
"")),"")</f>
        <v/>
      </c>
      <c r="P180" s="78"/>
      <c r="Q180" s="101"/>
      <c r="R180" s="101"/>
      <c r="S180" s="102"/>
      <c r="T180" s="101"/>
      <c r="U180" s="101"/>
      <c r="V180" s="102"/>
      <c r="W180" s="101"/>
      <c r="X180" s="101"/>
      <c r="Y180" s="102"/>
      <c r="Z180" s="101"/>
      <c r="AA180" s="101"/>
      <c r="AB180" s="102"/>
      <c r="AC180" s="101"/>
      <c r="AD180" s="101"/>
      <c r="AE180" s="102"/>
      <c r="AF180" s="101"/>
      <c r="AG180" s="101"/>
      <c r="AH180" s="102"/>
      <c r="AI180" s="101"/>
      <c r="AJ180" s="101"/>
      <c r="AK180" s="102"/>
      <c r="AL180" s="101"/>
      <c r="AM180" s="101"/>
      <c r="AN180" s="102"/>
      <c r="AO180" s="101"/>
      <c r="AP180" s="101"/>
      <c r="AQ180" s="103"/>
    </row>
    <row r="181" spans="2:43" x14ac:dyDescent="0.35">
      <c r="B181" s="100" t="str" cm="1">
        <f t="array" aca="1" ref="B181" ca="1">_xlfn.TEXTAFTER(CELL("filename",A179),"]")</f>
        <v>10_TIDP</v>
      </c>
      <c r="C181" s="90" t="str" cm="1">
        <f t="array" ref="C181">tbL_Input_Project[Project Code]</f>
        <v>ABC1234</v>
      </c>
      <c r="D181" s="90" t="str">
        <f>INDEX(tbL_Input_Originator[],
MATCH("10_TIDP",tbL_Input_Originator[Worksheet]),
MATCH("Originator Code",tbL_Input_Originator[#Headers])
)</f>
        <v>TBC</v>
      </c>
      <c r="E181" s="87"/>
      <c r="F181" s="87"/>
      <c r="G181" s="87"/>
      <c r="H181" s="87"/>
      <c r="I181" s="87"/>
      <c r="J181" s="87"/>
      <c r="K181" s="94"/>
      <c r="L181" s="90" t="str">
        <f t="shared" si="7"/>
        <v/>
      </c>
      <c r="M181" s="90" t="str">
        <f t="shared" si="8"/>
        <v/>
      </c>
      <c r="N181" s="100" t="str" cm="1">
        <f t="array" ref="N181">IFERROR(_xlfn.TEXTJOIN("
",TRUE,_xlfn.XLOOKUP(_xlfn.TEXTSPLIT(K181,"
"),
tbl_Lookup_DEIR[ID (DEIR Lookup)],
tbl_Lookup_DEIR[Name (DEIR Lookup)],
"")),"")</f>
        <v/>
      </c>
      <c r="O181" s="100" t="str" cm="1">
        <f t="array" ref="O181">IFERROR(_xlfn.TEXTJOIN("
",TRUE,_xlfn.XLOOKUP(_xlfn.TEXTSPLIT(K181,"
"),
tbl_Lookup_DEIR[ID (DEIR Lookup)],
tbl_Lookup_DEIR[Uniclass PM Level 3 Classification (DEIR Lookup)],
"")),"")</f>
        <v/>
      </c>
      <c r="P181" s="78"/>
      <c r="Q181" s="101"/>
      <c r="R181" s="101"/>
      <c r="S181" s="102"/>
      <c r="T181" s="101"/>
      <c r="U181" s="101"/>
      <c r="V181" s="102"/>
      <c r="W181" s="101"/>
      <c r="X181" s="101"/>
      <c r="Y181" s="102"/>
      <c r="Z181" s="101"/>
      <c r="AA181" s="101"/>
      <c r="AB181" s="102"/>
      <c r="AC181" s="101"/>
      <c r="AD181" s="101"/>
      <c r="AE181" s="102"/>
      <c r="AF181" s="101"/>
      <c r="AG181" s="101"/>
      <c r="AH181" s="102"/>
      <c r="AI181" s="101"/>
      <c r="AJ181" s="101"/>
      <c r="AK181" s="102"/>
      <c r="AL181" s="101"/>
      <c r="AM181" s="101"/>
      <c r="AN181" s="102"/>
      <c r="AO181" s="101"/>
      <c r="AP181" s="101"/>
      <c r="AQ181" s="103"/>
    </row>
    <row r="182" spans="2:43" x14ac:dyDescent="0.35">
      <c r="B182" s="100" t="str" cm="1">
        <f t="array" aca="1" ref="B182" ca="1">_xlfn.TEXTAFTER(CELL("filename",A180),"]")</f>
        <v>10_TIDP</v>
      </c>
      <c r="C182" s="90" t="str" cm="1">
        <f t="array" ref="C182">tbL_Input_Project[Project Code]</f>
        <v>ABC1234</v>
      </c>
      <c r="D182" s="90" t="str">
        <f>INDEX(tbL_Input_Originator[],
MATCH("10_TIDP",tbL_Input_Originator[Worksheet]),
MATCH("Originator Code",tbL_Input_Originator[#Headers])
)</f>
        <v>TBC</v>
      </c>
      <c r="E182" s="87"/>
      <c r="F182" s="87"/>
      <c r="G182" s="87"/>
      <c r="H182" s="87"/>
      <c r="I182" s="87"/>
      <c r="J182" s="87"/>
      <c r="K182" s="94"/>
      <c r="L182" s="90" t="str">
        <f t="shared" si="7"/>
        <v/>
      </c>
      <c r="M182" s="90" t="str">
        <f t="shared" si="8"/>
        <v/>
      </c>
      <c r="N182" s="100" t="str" cm="1">
        <f t="array" ref="N182">IFERROR(_xlfn.TEXTJOIN("
",TRUE,_xlfn.XLOOKUP(_xlfn.TEXTSPLIT(K182,"
"),
tbl_Lookup_DEIR[ID (DEIR Lookup)],
tbl_Lookup_DEIR[Name (DEIR Lookup)],
"")),"")</f>
        <v/>
      </c>
      <c r="O182" s="100" t="str" cm="1">
        <f t="array" ref="O182">IFERROR(_xlfn.TEXTJOIN("
",TRUE,_xlfn.XLOOKUP(_xlfn.TEXTSPLIT(K182,"
"),
tbl_Lookup_DEIR[ID (DEIR Lookup)],
tbl_Lookup_DEIR[Uniclass PM Level 3 Classification (DEIR Lookup)],
"")),"")</f>
        <v/>
      </c>
      <c r="P182" s="78"/>
      <c r="Q182" s="101"/>
      <c r="R182" s="101"/>
      <c r="S182" s="102"/>
      <c r="T182" s="101"/>
      <c r="U182" s="101"/>
      <c r="V182" s="102"/>
      <c r="W182" s="101"/>
      <c r="X182" s="101"/>
      <c r="Y182" s="102"/>
      <c r="Z182" s="101"/>
      <c r="AA182" s="101"/>
      <c r="AB182" s="102"/>
      <c r="AC182" s="101"/>
      <c r="AD182" s="101"/>
      <c r="AE182" s="102"/>
      <c r="AF182" s="101"/>
      <c r="AG182" s="101"/>
      <c r="AH182" s="102"/>
      <c r="AI182" s="101"/>
      <c r="AJ182" s="101"/>
      <c r="AK182" s="102"/>
      <c r="AL182" s="101"/>
      <c r="AM182" s="101"/>
      <c r="AN182" s="102"/>
      <c r="AO182" s="101"/>
      <c r="AP182" s="101"/>
      <c r="AQ182" s="103"/>
    </row>
    <row r="183" spans="2:43" x14ac:dyDescent="0.35">
      <c r="B183" s="100" t="str" cm="1">
        <f t="array" aca="1" ref="B183" ca="1">_xlfn.TEXTAFTER(CELL("filename",A181),"]")</f>
        <v>10_TIDP</v>
      </c>
      <c r="C183" s="90" t="str" cm="1">
        <f t="array" ref="C183">tbL_Input_Project[Project Code]</f>
        <v>ABC1234</v>
      </c>
      <c r="D183" s="90" t="str">
        <f>INDEX(tbL_Input_Originator[],
MATCH("10_TIDP",tbL_Input_Originator[Worksheet]),
MATCH("Originator Code",tbL_Input_Originator[#Headers])
)</f>
        <v>TBC</v>
      </c>
      <c r="E183" s="87"/>
      <c r="F183" s="87"/>
      <c r="G183" s="87"/>
      <c r="H183" s="87"/>
      <c r="I183" s="87"/>
      <c r="J183" s="87"/>
      <c r="K183" s="94"/>
      <c r="L183" s="90" t="str">
        <f t="shared" si="7"/>
        <v/>
      </c>
      <c r="M183" s="90" t="str">
        <f t="shared" si="8"/>
        <v/>
      </c>
      <c r="N183" s="100" t="str" cm="1">
        <f t="array" ref="N183">IFERROR(_xlfn.TEXTJOIN("
",TRUE,_xlfn.XLOOKUP(_xlfn.TEXTSPLIT(K183,"
"),
tbl_Lookup_DEIR[ID (DEIR Lookup)],
tbl_Lookup_DEIR[Name (DEIR Lookup)],
"")),"")</f>
        <v/>
      </c>
      <c r="O183" s="100" t="str" cm="1">
        <f t="array" ref="O183">IFERROR(_xlfn.TEXTJOIN("
",TRUE,_xlfn.XLOOKUP(_xlfn.TEXTSPLIT(K183,"
"),
tbl_Lookup_DEIR[ID (DEIR Lookup)],
tbl_Lookup_DEIR[Uniclass PM Level 3 Classification (DEIR Lookup)],
"")),"")</f>
        <v/>
      </c>
      <c r="P183" s="78"/>
      <c r="Q183" s="101"/>
      <c r="R183" s="101"/>
      <c r="S183" s="102"/>
      <c r="T183" s="101"/>
      <c r="U183" s="101"/>
      <c r="V183" s="102"/>
      <c r="W183" s="101"/>
      <c r="X183" s="101"/>
      <c r="Y183" s="102"/>
      <c r="Z183" s="101"/>
      <c r="AA183" s="101"/>
      <c r="AB183" s="102"/>
      <c r="AC183" s="101"/>
      <c r="AD183" s="101"/>
      <c r="AE183" s="102"/>
      <c r="AF183" s="101"/>
      <c r="AG183" s="101"/>
      <c r="AH183" s="102"/>
      <c r="AI183" s="101"/>
      <c r="AJ183" s="101"/>
      <c r="AK183" s="102"/>
      <c r="AL183" s="101"/>
      <c r="AM183" s="101"/>
      <c r="AN183" s="102"/>
      <c r="AO183" s="101"/>
      <c r="AP183" s="101"/>
      <c r="AQ183" s="103"/>
    </row>
    <row r="184" spans="2:43" x14ac:dyDescent="0.35">
      <c r="B184" s="100" t="str" cm="1">
        <f t="array" aca="1" ref="B184" ca="1">_xlfn.TEXTAFTER(CELL("filename",A182),"]")</f>
        <v>10_TIDP</v>
      </c>
      <c r="C184" s="90" t="str" cm="1">
        <f t="array" ref="C184">tbL_Input_Project[Project Code]</f>
        <v>ABC1234</v>
      </c>
      <c r="D184" s="90" t="str">
        <f>INDEX(tbL_Input_Originator[],
MATCH("10_TIDP",tbL_Input_Originator[Worksheet]),
MATCH("Originator Code",tbL_Input_Originator[#Headers])
)</f>
        <v>TBC</v>
      </c>
      <c r="E184" s="87"/>
      <c r="F184" s="87"/>
      <c r="G184" s="87"/>
      <c r="H184" s="87"/>
      <c r="I184" s="87"/>
      <c r="J184" s="87"/>
      <c r="K184" s="94"/>
      <c r="L184" s="90" t="str">
        <f t="shared" si="7"/>
        <v/>
      </c>
      <c r="M184" s="90" t="str">
        <f t="shared" si="8"/>
        <v/>
      </c>
      <c r="N184" s="100" t="str" cm="1">
        <f t="array" ref="N184">IFERROR(_xlfn.TEXTJOIN("
",TRUE,_xlfn.XLOOKUP(_xlfn.TEXTSPLIT(K184,"
"),
tbl_Lookup_DEIR[ID (DEIR Lookup)],
tbl_Lookup_DEIR[Name (DEIR Lookup)],
"")),"")</f>
        <v/>
      </c>
      <c r="O184" s="100" t="str" cm="1">
        <f t="array" ref="O184">IFERROR(_xlfn.TEXTJOIN("
",TRUE,_xlfn.XLOOKUP(_xlfn.TEXTSPLIT(K184,"
"),
tbl_Lookup_DEIR[ID (DEIR Lookup)],
tbl_Lookup_DEIR[Uniclass PM Level 3 Classification (DEIR Lookup)],
"")),"")</f>
        <v/>
      </c>
      <c r="P184" s="78"/>
      <c r="Q184" s="101"/>
      <c r="R184" s="101"/>
      <c r="S184" s="102"/>
      <c r="T184" s="101"/>
      <c r="U184" s="101"/>
      <c r="V184" s="102"/>
      <c r="W184" s="101"/>
      <c r="X184" s="101"/>
      <c r="Y184" s="102"/>
      <c r="Z184" s="101"/>
      <c r="AA184" s="101"/>
      <c r="AB184" s="102"/>
      <c r="AC184" s="101"/>
      <c r="AD184" s="101"/>
      <c r="AE184" s="102"/>
      <c r="AF184" s="101"/>
      <c r="AG184" s="101"/>
      <c r="AH184" s="102"/>
      <c r="AI184" s="101"/>
      <c r="AJ184" s="101"/>
      <c r="AK184" s="102"/>
      <c r="AL184" s="101"/>
      <c r="AM184" s="101"/>
      <c r="AN184" s="102"/>
      <c r="AO184" s="101"/>
      <c r="AP184" s="101"/>
      <c r="AQ184" s="103"/>
    </row>
    <row r="185" spans="2:43" x14ac:dyDescent="0.35">
      <c r="B185" s="100" t="str" cm="1">
        <f t="array" aca="1" ref="B185" ca="1">_xlfn.TEXTAFTER(CELL("filename",A183),"]")</f>
        <v>10_TIDP</v>
      </c>
      <c r="C185" s="90" t="str" cm="1">
        <f t="array" ref="C185">tbL_Input_Project[Project Code]</f>
        <v>ABC1234</v>
      </c>
      <c r="D185" s="90" t="str">
        <f>INDEX(tbL_Input_Originator[],
MATCH("10_TIDP",tbL_Input_Originator[Worksheet]),
MATCH("Originator Code",tbL_Input_Originator[#Headers])
)</f>
        <v>TBC</v>
      </c>
      <c r="E185" s="87"/>
      <c r="F185" s="87"/>
      <c r="G185" s="87"/>
      <c r="H185" s="87"/>
      <c r="I185" s="87"/>
      <c r="J185" s="87"/>
      <c r="K185" s="94"/>
      <c r="L185" s="90" t="str">
        <f t="shared" si="7"/>
        <v/>
      </c>
      <c r="M185" s="90" t="str">
        <f t="shared" si="8"/>
        <v/>
      </c>
      <c r="N185" s="100" t="str" cm="1">
        <f t="array" ref="N185">IFERROR(_xlfn.TEXTJOIN("
",TRUE,_xlfn.XLOOKUP(_xlfn.TEXTSPLIT(K185,"
"),
tbl_Lookup_DEIR[ID (DEIR Lookup)],
tbl_Lookup_DEIR[Name (DEIR Lookup)],
"")),"")</f>
        <v/>
      </c>
      <c r="O185" s="100" t="str" cm="1">
        <f t="array" ref="O185">IFERROR(_xlfn.TEXTJOIN("
",TRUE,_xlfn.XLOOKUP(_xlfn.TEXTSPLIT(K185,"
"),
tbl_Lookup_DEIR[ID (DEIR Lookup)],
tbl_Lookup_DEIR[Uniclass PM Level 3 Classification (DEIR Lookup)],
"")),"")</f>
        <v/>
      </c>
      <c r="P185" s="78"/>
      <c r="Q185" s="101"/>
      <c r="R185" s="101"/>
      <c r="S185" s="102"/>
      <c r="T185" s="101"/>
      <c r="U185" s="101"/>
      <c r="V185" s="102"/>
      <c r="W185" s="101"/>
      <c r="X185" s="101"/>
      <c r="Y185" s="102"/>
      <c r="Z185" s="101"/>
      <c r="AA185" s="101"/>
      <c r="AB185" s="102"/>
      <c r="AC185" s="101"/>
      <c r="AD185" s="101"/>
      <c r="AE185" s="102"/>
      <c r="AF185" s="101"/>
      <c r="AG185" s="101"/>
      <c r="AH185" s="102"/>
      <c r="AI185" s="101"/>
      <c r="AJ185" s="101"/>
      <c r="AK185" s="102"/>
      <c r="AL185" s="101"/>
      <c r="AM185" s="101"/>
      <c r="AN185" s="102"/>
      <c r="AO185" s="101"/>
      <c r="AP185" s="101"/>
      <c r="AQ185" s="103"/>
    </row>
    <row r="186" spans="2:43" x14ac:dyDescent="0.35">
      <c r="B186" s="100" t="str" cm="1">
        <f t="array" aca="1" ref="B186" ca="1">_xlfn.TEXTAFTER(CELL("filename",A184),"]")</f>
        <v>10_TIDP</v>
      </c>
      <c r="C186" s="90" t="str" cm="1">
        <f t="array" ref="C186">tbL_Input_Project[Project Code]</f>
        <v>ABC1234</v>
      </c>
      <c r="D186" s="90" t="str">
        <f>INDEX(tbL_Input_Originator[],
MATCH("10_TIDP",tbL_Input_Originator[Worksheet]),
MATCH("Originator Code",tbL_Input_Originator[#Headers])
)</f>
        <v>TBC</v>
      </c>
      <c r="E186" s="87"/>
      <c r="F186" s="87"/>
      <c r="G186" s="87"/>
      <c r="H186" s="87"/>
      <c r="I186" s="87"/>
      <c r="J186" s="87"/>
      <c r="K186" s="94"/>
      <c r="L186" s="90" t="str">
        <f t="shared" si="7"/>
        <v/>
      </c>
      <c r="M186" s="90" t="str">
        <f t="shared" si="8"/>
        <v/>
      </c>
      <c r="N186" s="100" t="str" cm="1">
        <f t="array" ref="N186">IFERROR(_xlfn.TEXTJOIN("
",TRUE,_xlfn.XLOOKUP(_xlfn.TEXTSPLIT(K186,"
"),
tbl_Lookup_DEIR[ID (DEIR Lookup)],
tbl_Lookup_DEIR[Name (DEIR Lookup)],
"")),"")</f>
        <v/>
      </c>
      <c r="O186" s="100" t="str" cm="1">
        <f t="array" ref="O186">IFERROR(_xlfn.TEXTJOIN("
",TRUE,_xlfn.XLOOKUP(_xlfn.TEXTSPLIT(K186,"
"),
tbl_Lookup_DEIR[ID (DEIR Lookup)],
tbl_Lookup_DEIR[Uniclass PM Level 3 Classification (DEIR Lookup)],
"")),"")</f>
        <v/>
      </c>
      <c r="P186" s="78"/>
      <c r="Q186" s="101"/>
      <c r="R186" s="101"/>
      <c r="S186" s="102"/>
      <c r="T186" s="101"/>
      <c r="U186" s="101"/>
      <c r="V186" s="102"/>
      <c r="W186" s="101"/>
      <c r="X186" s="101"/>
      <c r="Y186" s="102"/>
      <c r="Z186" s="101"/>
      <c r="AA186" s="101"/>
      <c r="AB186" s="102"/>
      <c r="AC186" s="101"/>
      <c r="AD186" s="101"/>
      <c r="AE186" s="102"/>
      <c r="AF186" s="101"/>
      <c r="AG186" s="101"/>
      <c r="AH186" s="102"/>
      <c r="AI186" s="101"/>
      <c r="AJ186" s="101"/>
      <c r="AK186" s="102"/>
      <c r="AL186" s="101"/>
      <c r="AM186" s="101"/>
      <c r="AN186" s="102"/>
      <c r="AO186" s="101"/>
      <c r="AP186" s="101"/>
      <c r="AQ186" s="103"/>
    </row>
    <row r="187" spans="2:43" x14ac:dyDescent="0.35">
      <c r="B187" s="100" t="str" cm="1">
        <f t="array" aca="1" ref="B187" ca="1">_xlfn.TEXTAFTER(CELL("filename",A185),"]")</f>
        <v>10_TIDP</v>
      </c>
      <c r="C187" s="90" t="str" cm="1">
        <f t="array" ref="C187">tbL_Input_Project[Project Code]</f>
        <v>ABC1234</v>
      </c>
      <c r="D187" s="90" t="str">
        <f>INDEX(tbL_Input_Originator[],
MATCH("10_TIDP",tbL_Input_Originator[Worksheet]),
MATCH("Originator Code",tbL_Input_Originator[#Headers])
)</f>
        <v>TBC</v>
      </c>
      <c r="E187" s="87"/>
      <c r="F187" s="87"/>
      <c r="G187" s="87"/>
      <c r="H187" s="87"/>
      <c r="I187" s="87"/>
      <c r="J187" s="87"/>
      <c r="K187" s="94"/>
      <c r="L187" s="90" t="str">
        <f t="shared" si="7"/>
        <v/>
      </c>
      <c r="M187" s="90" t="str">
        <f t="shared" si="8"/>
        <v/>
      </c>
      <c r="N187" s="100" t="str" cm="1">
        <f t="array" ref="N187">IFERROR(_xlfn.TEXTJOIN("
",TRUE,_xlfn.XLOOKUP(_xlfn.TEXTSPLIT(K187,"
"),
tbl_Lookup_DEIR[ID (DEIR Lookup)],
tbl_Lookup_DEIR[Name (DEIR Lookup)],
"")),"")</f>
        <v/>
      </c>
      <c r="O187" s="100" t="str" cm="1">
        <f t="array" ref="O187">IFERROR(_xlfn.TEXTJOIN("
",TRUE,_xlfn.XLOOKUP(_xlfn.TEXTSPLIT(K187,"
"),
tbl_Lookup_DEIR[ID (DEIR Lookup)],
tbl_Lookup_DEIR[Uniclass PM Level 3 Classification (DEIR Lookup)],
"")),"")</f>
        <v/>
      </c>
      <c r="P187" s="78"/>
      <c r="Q187" s="101"/>
      <c r="R187" s="101"/>
      <c r="S187" s="102"/>
      <c r="T187" s="101"/>
      <c r="U187" s="101"/>
      <c r="V187" s="102"/>
      <c r="W187" s="101"/>
      <c r="X187" s="101"/>
      <c r="Y187" s="102"/>
      <c r="Z187" s="101"/>
      <c r="AA187" s="101"/>
      <c r="AB187" s="102"/>
      <c r="AC187" s="101"/>
      <c r="AD187" s="101"/>
      <c r="AE187" s="102"/>
      <c r="AF187" s="101"/>
      <c r="AG187" s="101"/>
      <c r="AH187" s="102"/>
      <c r="AI187" s="101"/>
      <c r="AJ187" s="101"/>
      <c r="AK187" s="102"/>
      <c r="AL187" s="101"/>
      <c r="AM187" s="101"/>
      <c r="AN187" s="102"/>
      <c r="AO187" s="101"/>
      <c r="AP187" s="101"/>
      <c r="AQ187" s="103"/>
    </row>
    <row r="188" spans="2:43" x14ac:dyDescent="0.35">
      <c r="B188" s="100" t="str" cm="1">
        <f t="array" aca="1" ref="B188" ca="1">_xlfn.TEXTAFTER(CELL("filename",A186),"]")</f>
        <v>10_TIDP</v>
      </c>
      <c r="C188" s="90" t="str" cm="1">
        <f t="array" ref="C188">tbL_Input_Project[Project Code]</f>
        <v>ABC1234</v>
      </c>
      <c r="D188" s="90" t="str">
        <f>INDEX(tbL_Input_Originator[],
MATCH("10_TIDP",tbL_Input_Originator[Worksheet]),
MATCH("Originator Code",tbL_Input_Originator[#Headers])
)</f>
        <v>TBC</v>
      </c>
      <c r="E188" s="87"/>
      <c r="F188" s="87"/>
      <c r="G188" s="87"/>
      <c r="H188" s="87"/>
      <c r="I188" s="87"/>
      <c r="J188" s="87"/>
      <c r="K188" s="94"/>
      <c r="L188" s="90" t="str">
        <f t="shared" si="7"/>
        <v/>
      </c>
      <c r="M188" s="90" t="str">
        <f t="shared" si="8"/>
        <v/>
      </c>
      <c r="N188" s="100" t="str" cm="1">
        <f t="array" ref="N188">IFERROR(_xlfn.TEXTJOIN("
",TRUE,_xlfn.XLOOKUP(_xlfn.TEXTSPLIT(K188,"
"),
tbl_Lookup_DEIR[ID (DEIR Lookup)],
tbl_Lookup_DEIR[Name (DEIR Lookup)],
"")),"")</f>
        <v/>
      </c>
      <c r="O188" s="100" t="str" cm="1">
        <f t="array" ref="O188">IFERROR(_xlfn.TEXTJOIN("
",TRUE,_xlfn.XLOOKUP(_xlfn.TEXTSPLIT(K188,"
"),
tbl_Lookup_DEIR[ID (DEIR Lookup)],
tbl_Lookup_DEIR[Uniclass PM Level 3 Classification (DEIR Lookup)],
"")),"")</f>
        <v/>
      </c>
      <c r="P188" s="78"/>
      <c r="Q188" s="101"/>
      <c r="R188" s="101"/>
      <c r="S188" s="102"/>
      <c r="T188" s="101"/>
      <c r="U188" s="101"/>
      <c r="V188" s="102"/>
      <c r="W188" s="101"/>
      <c r="X188" s="101"/>
      <c r="Y188" s="102"/>
      <c r="Z188" s="101"/>
      <c r="AA188" s="101"/>
      <c r="AB188" s="102"/>
      <c r="AC188" s="101"/>
      <c r="AD188" s="101"/>
      <c r="AE188" s="102"/>
      <c r="AF188" s="101"/>
      <c r="AG188" s="101"/>
      <c r="AH188" s="102"/>
      <c r="AI188" s="101"/>
      <c r="AJ188" s="101"/>
      <c r="AK188" s="102"/>
      <c r="AL188" s="101"/>
      <c r="AM188" s="101"/>
      <c r="AN188" s="102"/>
      <c r="AO188" s="101"/>
      <c r="AP188" s="101"/>
      <c r="AQ188" s="103"/>
    </row>
    <row r="189" spans="2:43" x14ac:dyDescent="0.35">
      <c r="B189" s="100" t="str" cm="1">
        <f t="array" aca="1" ref="B189" ca="1">_xlfn.TEXTAFTER(CELL("filename",A187),"]")</f>
        <v>10_TIDP</v>
      </c>
      <c r="C189" s="90" t="str" cm="1">
        <f t="array" ref="C189">tbL_Input_Project[Project Code]</f>
        <v>ABC1234</v>
      </c>
      <c r="D189" s="90" t="str">
        <f>INDEX(tbL_Input_Originator[],
MATCH("10_TIDP",tbL_Input_Originator[Worksheet]),
MATCH("Originator Code",tbL_Input_Originator[#Headers])
)</f>
        <v>TBC</v>
      </c>
      <c r="E189" s="87"/>
      <c r="F189" s="87"/>
      <c r="G189" s="87"/>
      <c r="H189" s="87"/>
      <c r="I189" s="87"/>
      <c r="J189" s="87"/>
      <c r="K189" s="94"/>
      <c r="L189" s="90" t="str">
        <f t="shared" si="7"/>
        <v/>
      </c>
      <c r="M189" s="90" t="str">
        <f t="shared" si="8"/>
        <v/>
      </c>
      <c r="N189" s="100" t="str" cm="1">
        <f t="array" ref="N189">IFERROR(_xlfn.TEXTJOIN("
",TRUE,_xlfn.XLOOKUP(_xlfn.TEXTSPLIT(K189,"
"),
tbl_Lookup_DEIR[ID (DEIR Lookup)],
tbl_Lookup_DEIR[Name (DEIR Lookup)],
"")),"")</f>
        <v/>
      </c>
      <c r="O189" s="100" t="str" cm="1">
        <f t="array" ref="O189">IFERROR(_xlfn.TEXTJOIN("
",TRUE,_xlfn.XLOOKUP(_xlfn.TEXTSPLIT(K189,"
"),
tbl_Lookup_DEIR[ID (DEIR Lookup)],
tbl_Lookup_DEIR[Uniclass PM Level 3 Classification (DEIR Lookup)],
"")),"")</f>
        <v/>
      </c>
      <c r="P189" s="78"/>
      <c r="Q189" s="101"/>
      <c r="R189" s="101"/>
      <c r="S189" s="102"/>
      <c r="T189" s="101"/>
      <c r="U189" s="101"/>
      <c r="V189" s="102"/>
      <c r="W189" s="101"/>
      <c r="X189" s="101"/>
      <c r="Y189" s="102"/>
      <c r="Z189" s="101"/>
      <c r="AA189" s="101"/>
      <c r="AB189" s="102"/>
      <c r="AC189" s="101"/>
      <c r="AD189" s="101"/>
      <c r="AE189" s="102"/>
      <c r="AF189" s="101"/>
      <c r="AG189" s="101"/>
      <c r="AH189" s="102"/>
      <c r="AI189" s="101"/>
      <c r="AJ189" s="101"/>
      <c r="AK189" s="102"/>
      <c r="AL189" s="101"/>
      <c r="AM189" s="101"/>
      <c r="AN189" s="102"/>
      <c r="AO189" s="101"/>
      <c r="AP189" s="101"/>
      <c r="AQ189" s="103"/>
    </row>
    <row r="190" spans="2:43" x14ac:dyDescent="0.35">
      <c r="B190" s="100" t="str" cm="1">
        <f t="array" aca="1" ref="B190" ca="1">_xlfn.TEXTAFTER(CELL("filename",A188),"]")</f>
        <v>10_TIDP</v>
      </c>
      <c r="C190" s="90" t="str" cm="1">
        <f t="array" ref="C190">tbL_Input_Project[Project Code]</f>
        <v>ABC1234</v>
      </c>
      <c r="D190" s="90" t="str">
        <f>INDEX(tbL_Input_Originator[],
MATCH("10_TIDP",tbL_Input_Originator[Worksheet]),
MATCH("Originator Code",tbL_Input_Originator[#Headers])
)</f>
        <v>TBC</v>
      </c>
      <c r="E190" s="87"/>
      <c r="F190" s="87"/>
      <c r="G190" s="87"/>
      <c r="H190" s="87"/>
      <c r="I190" s="87"/>
      <c r="J190" s="87"/>
      <c r="K190" s="94"/>
      <c r="L190" s="90" t="str">
        <f t="shared" si="7"/>
        <v/>
      </c>
      <c r="M190" s="90" t="str">
        <f t="shared" si="8"/>
        <v/>
      </c>
      <c r="N190" s="100" t="str" cm="1">
        <f t="array" ref="N190">IFERROR(_xlfn.TEXTJOIN("
",TRUE,_xlfn.XLOOKUP(_xlfn.TEXTSPLIT(K190,"
"),
tbl_Lookup_DEIR[ID (DEIR Lookup)],
tbl_Lookup_DEIR[Name (DEIR Lookup)],
"")),"")</f>
        <v/>
      </c>
      <c r="O190" s="100" t="str" cm="1">
        <f t="array" ref="O190">IFERROR(_xlfn.TEXTJOIN("
",TRUE,_xlfn.XLOOKUP(_xlfn.TEXTSPLIT(K190,"
"),
tbl_Lookup_DEIR[ID (DEIR Lookup)],
tbl_Lookup_DEIR[Uniclass PM Level 3 Classification (DEIR Lookup)],
"")),"")</f>
        <v/>
      </c>
      <c r="P190" s="78"/>
      <c r="Q190" s="101"/>
      <c r="R190" s="101"/>
      <c r="S190" s="102"/>
      <c r="T190" s="101"/>
      <c r="U190" s="101"/>
      <c r="V190" s="102"/>
      <c r="W190" s="101"/>
      <c r="X190" s="101"/>
      <c r="Y190" s="102"/>
      <c r="Z190" s="101"/>
      <c r="AA190" s="101"/>
      <c r="AB190" s="102"/>
      <c r="AC190" s="101"/>
      <c r="AD190" s="101"/>
      <c r="AE190" s="102"/>
      <c r="AF190" s="101"/>
      <c r="AG190" s="101"/>
      <c r="AH190" s="102"/>
      <c r="AI190" s="101"/>
      <c r="AJ190" s="101"/>
      <c r="AK190" s="102"/>
      <c r="AL190" s="101"/>
      <c r="AM190" s="101"/>
      <c r="AN190" s="102"/>
      <c r="AO190" s="101"/>
      <c r="AP190" s="101"/>
      <c r="AQ190" s="103"/>
    </row>
    <row r="191" spans="2:43" x14ac:dyDescent="0.35">
      <c r="B191" s="100" t="str" cm="1">
        <f t="array" aca="1" ref="B191" ca="1">_xlfn.TEXTAFTER(CELL("filename",A189),"]")</f>
        <v>10_TIDP</v>
      </c>
      <c r="C191" s="90" t="str" cm="1">
        <f t="array" ref="C191">tbL_Input_Project[Project Code]</f>
        <v>ABC1234</v>
      </c>
      <c r="D191" s="90" t="str">
        <f>INDEX(tbL_Input_Originator[],
MATCH("10_TIDP",tbL_Input_Originator[Worksheet]),
MATCH("Originator Code",tbL_Input_Originator[#Headers])
)</f>
        <v>TBC</v>
      </c>
      <c r="E191" s="87"/>
      <c r="F191" s="87"/>
      <c r="G191" s="87"/>
      <c r="H191" s="87"/>
      <c r="I191" s="87"/>
      <c r="J191" s="87"/>
      <c r="K191" s="94"/>
      <c r="L191" s="90" t="str">
        <f t="shared" si="7"/>
        <v/>
      </c>
      <c r="M191" s="90" t="str">
        <f t="shared" si="8"/>
        <v/>
      </c>
      <c r="N191" s="100" t="str" cm="1">
        <f t="array" ref="N191">IFERROR(_xlfn.TEXTJOIN("
",TRUE,_xlfn.XLOOKUP(_xlfn.TEXTSPLIT(K191,"
"),
tbl_Lookup_DEIR[ID (DEIR Lookup)],
tbl_Lookup_DEIR[Name (DEIR Lookup)],
"")),"")</f>
        <v/>
      </c>
      <c r="O191" s="100" t="str" cm="1">
        <f t="array" ref="O191">IFERROR(_xlfn.TEXTJOIN("
",TRUE,_xlfn.XLOOKUP(_xlfn.TEXTSPLIT(K191,"
"),
tbl_Lookup_DEIR[ID (DEIR Lookup)],
tbl_Lookup_DEIR[Uniclass PM Level 3 Classification (DEIR Lookup)],
"")),"")</f>
        <v/>
      </c>
      <c r="P191" s="78"/>
      <c r="Q191" s="101"/>
      <c r="R191" s="101"/>
      <c r="S191" s="102"/>
      <c r="T191" s="101"/>
      <c r="U191" s="101"/>
      <c r="V191" s="102"/>
      <c r="W191" s="101"/>
      <c r="X191" s="101"/>
      <c r="Y191" s="102"/>
      <c r="Z191" s="101"/>
      <c r="AA191" s="101"/>
      <c r="AB191" s="102"/>
      <c r="AC191" s="101"/>
      <c r="AD191" s="101"/>
      <c r="AE191" s="102"/>
      <c r="AF191" s="101"/>
      <c r="AG191" s="101"/>
      <c r="AH191" s="102"/>
      <c r="AI191" s="101"/>
      <c r="AJ191" s="101"/>
      <c r="AK191" s="102"/>
      <c r="AL191" s="101"/>
      <c r="AM191" s="101"/>
      <c r="AN191" s="102"/>
      <c r="AO191" s="101"/>
      <c r="AP191" s="101"/>
      <c r="AQ191" s="103"/>
    </row>
    <row r="192" spans="2:43" x14ac:dyDescent="0.35">
      <c r="B192" s="100" t="str" cm="1">
        <f t="array" aca="1" ref="B192" ca="1">_xlfn.TEXTAFTER(CELL("filename",A190),"]")</f>
        <v>10_TIDP</v>
      </c>
      <c r="C192" s="90" t="str" cm="1">
        <f t="array" ref="C192">tbL_Input_Project[Project Code]</f>
        <v>ABC1234</v>
      </c>
      <c r="D192" s="90" t="str">
        <f>INDEX(tbL_Input_Originator[],
MATCH("10_TIDP",tbL_Input_Originator[Worksheet]),
MATCH("Originator Code",tbL_Input_Originator[#Headers])
)</f>
        <v>TBC</v>
      </c>
      <c r="E192" s="87"/>
      <c r="F192" s="87"/>
      <c r="G192" s="87"/>
      <c r="H192" s="87"/>
      <c r="I192" s="87"/>
      <c r="J192" s="87"/>
      <c r="K192" s="94"/>
      <c r="L192" s="90" t="str">
        <f t="shared" si="7"/>
        <v/>
      </c>
      <c r="M192" s="90" t="str">
        <f t="shared" si="8"/>
        <v/>
      </c>
      <c r="N192" s="100" t="str" cm="1">
        <f t="array" ref="N192">IFERROR(_xlfn.TEXTJOIN("
",TRUE,_xlfn.XLOOKUP(_xlfn.TEXTSPLIT(K192,"
"),
tbl_Lookup_DEIR[ID (DEIR Lookup)],
tbl_Lookup_DEIR[Name (DEIR Lookup)],
"")),"")</f>
        <v/>
      </c>
      <c r="O192" s="100" t="str" cm="1">
        <f t="array" ref="O192">IFERROR(_xlfn.TEXTJOIN("
",TRUE,_xlfn.XLOOKUP(_xlfn.TEXTSPLIT(K192,"
"),
tbl_Lookup_DEIR[ID (DEIR Lookup)],
tbl_Lookup_DEIR[Uniclass PM Level 3 Classification (DEIR Lookup)],
"")),"")</f>
        <v/>
      </c>
      <c r="P192" s="78"/>
      <c r="Q192" s="101"/>
      <c r="R192" s="101"/>
      <c r="S192" s="102"/>
      <c r="T192" s="101"/>
      <c r="U192" s="101"/>
      <c r="V192" s="102"/>
      <c r="W192" s="101"/>
      <c r="X192" s="101"/>
      <c r="Y192" s="102"/>
      <c r="Z192" s="101"/>
      <c r="AA192" s="101"/>
      <c r="AB192" s="102"/>
      <c r="AC192" s="101"/>
      <c r="AD192" s="101"/>
      <c r="AE192" s="102"/>
      <c r="AF192" s="101"/>
      <c r="AG192" s="101"/>
      <c r="AH192" s="102"/>
      <c r="AI192" s="101"/>
      <c r="AJ192" s="101"/>
      <c r="AK192" s="102"/>
      <c r="AL192" s="101"/>
      <c r="AM192" s="101"/>
      <c r="AN192" s="102"/>
      <c r="AO192" s="101"/>
      <c r="AP192" s="101"/>
      <c r="AQ192" s="103"/>
    </row>
    <row r="193" spans="2:43" x14ac:dyDescent="0.35">
      <c r="B193" s="100" t="str" cm="1">
        <f t="array" aca="1" ref="B193" ca="1">_xlfn.TEXTAFTER(CELL("filename",A191),"]")</f>
        <v>10_TIDP</v>
      </c>
      <c r="C193" s="90" t="str" cm="1">
        <f t="array" ref="C193">tbL_Input_Project[Project Code]</f>
        <v>ABC1234</v>
      </c>
      <c r="D193" s="90" t="str">
        <f>INDEX(tbL_Input_Originator[],
MATCH("10_TIDP",tbL_Input_Originator[Worksheet]),
MATCH("Originator Code",tbL_Input_Originator[#Headers])
)</f>
        <v>TBC</v>
      </c>
      <c r="E193" s="87"/>
      <c r="F193" s="87"/>
      <c r="G193" s="87"/>
      <c r="H193" s="87"/>
      <c r="I193" s="87"/>
      <c r="J193" s="87"/>
      <c r="K193" s="94"/>
      <c r="L193" s="90" t="str">
        <f t="shared" si="7"/>
        <v/>
      </c>
      <c r="M193" s="90" t="str">
        <f t="shared" si="8"/>
        <v/>
      </c>
      <c r="N193" s="100" t="str" cm="1">
        <f t="array" ref="N193">IFERROR(_xlfn.TEXTJOIN("
",TRUE,_xlfn.XLOOKUP(_xlfn.TEXTSPLIT(K193,"
"),
tbl_Lookup_DEIR[ID (DEIR Lookup)],
tbl_Lookup_DEIR[Name (DEIR Lookup)],
"")),"")</f>
        <v/>
      </c>
      <c r="O193" s="100" t="str" cm="1">
        <f t="array" ref="O193">IFERROR(_xlfn.TEXTJOIN("
",TRUE,_xlfn.XLOOKUP(_xlfn.TEXTSPLIT(K193,"
"),
tbl_Lookup_DEIR[ID (DEIR Lookup)],
tbl_Lookup_DEIR[Uniclass PM Level 3 Classification (DEIR Lookup)],
"")),"")</f>
        <v/>
      </c>
      <c r="P193" s="78"/>
      <c r="Q193" s="101"/>
      <c r="R193" s="101"/>
      <c r="S193" s="102"/>
      <c r="T193" s="101"/>
      <c r="U193" s="101"/>
      <c r="V193" s="102"/>
      <c r="W193" s="101"/>
      <c r="X193" s="101"/>
      <c r="Y193" s="102"/>
      <c r="Z193" s="101"/>
      <c r="AA193" s="101"/>
      <c r="AB193" s="102"/>
      <c r="AC193" s="101"/>
      <c r="AD193" s="101"/>
      <c r="AE193" s="102"/>
      <c r="AF193" s="101"/>
      <c r="AG193" s="101"/>
      <c r="AH193" s="102"/>
      <c r="AI193" s="101"/>
      <c r="AJ193" s="101"/>
      <c r="AK193" s="102"/>
      <c r="AL193" s="101"/>
      <c r="AM193" s="101"/>
      <c r="AN193" s="102"/>
      <c r="AO193" s="101"/>
      <c r="AP193" s="101"/>
      <c r="AQ193" s="103"/>
    </row>
    <row r="194" spans="2:43" x14ac:dyDescent="0.35">
      <c r="B194" s="100" t="str" cm="1">
        <f t="array" aca="1" ref="B194" ca="1">_xlfn.TEXTAFTER(CELL("filename",A192),"]")</f>
        <v>10_TIDP</v>
      </c>
      <c r="C194" s="90" t="str" cm="1">
        <f t="array" ref="C194">tbL_Input_Project[Project Code]</f>
        <v>ABC1234</v>
      </c>
      <c r="D194" s="90" t="str">
        <f>INDEX(tbL_Input_Originator[],
MATCH("10_TIDP",tbL_Input_Originator[Worksheet]),
MATCH("Originator Code",tbL_Input_Originator[#Headers])
)</f>
        <v>TBC</v>
      </c>
      <c r="E194" s="87"/>
      <c r="F194" s="87"/>
      <c r="G194" s="87"/>
      <c r="H194" s="87"/>
      <c r="I194" s="87"/>
      <c r="J194" s="87"/>
      <c r="K194" s="94"/>
      <c r="L194" s="90" t="str">
        <f t="shared" si="7"/>
        <v/>
      </c>
      <c r="M194" s="90" t="str">
        <f t="shared" si="8"/>
        <v/>
      </c>
      <c r="N194" s="100" t="str" cm="1">
        <f t="array" ref="N194">IFERROR(_xlfn.TEXTJOIN("
",TRUE,_xlfn.XLOOKUP(_xlfn.TEXTSPLIT(K194,"
"),
tbl_Lookup_DEIR[ID (DEIR Lookup)],
tbl_Lookup_DEIR[Name (DEIR Lookup)],
"")),"")</f>
        <v/>
      </c>
      <c r="O194" s="100" t="str" cm="1">
        <f t="array" ref="O194">IFERROR(_xlfn.TEXTJOIN("
",TRUE,_xlfn.XLOOKUP(_xlfn.TEXTSPLIT(K194,"
"),
tbl_Lookup_DEIR[ID (DEIR Lookup)],
tbl_Lookup_DEIR[Uniclass PM Level 3 Classification (DEIR Lookup)],
"")),"")</f>
        <v/>
      </c>
      <c r="P194" s="78"/>
      <c r="Q194" s="101"/>
      <c r="R194" s="101"/>
      <c r="S194" s="102"/>
      <c r="T194" s="101"/>
      <c r="U194" s="101"/>
      <c r="V194" s="102"/>
      <c r="W194" s="101"/>
      <c r="X194" s="101"/>
      <c r="Y194" s="102"/>
      <c r="Z194" s="101"/>
      <c r="AA194" s="101"/>
      <c r="AB194" s="102"/>
      <c r="AC194" s="101"/>
      <c r="AD194" s="101"/>
      <c r="AE194" s="102"/>
      <c r="AF194" s="101"/>
      <c r="AG194" s="101"/>
      <c r="AH194" s="102"/>
      <c r="AI194" s="101"/>
      <c r="AJ194" s="101"/>
      <c r="AK194" s="102"/>
      <c r="AL194" s="101"/>
      <c r="AM194" s="101"/>
      <c r="AN194" s="102"/>
      <c r="AO194" s="101"/>
      <c r="AP194" s="101"/>
      <c r="AQ194" s="103"/>
    </row>
    <row r="195" spans="2:43" x14ac:dyDescent="0.35">
      <c r="B195" s="100" t="str" cm="1">
        <f t="array" aca="1" ref="B195" ca="1">_xlfn.TEXTAFTER(CELL("filename",A193),"]")</f>
        <v>10_TIDP</v>
      </c>
      <c r="C195" s="90" t="str" cm="1">
        <f t="array" ref="C195">tbL_Input_Project[Project Code]</f>
        <v>ABC1234</v>
      </c>
      <c r="D195" s="90" t="str">
        <f>INDEX(tbL_Input_Originator[],
MATCH("10_TIDP",tbL_Input_Originator[Worksheet]),
MATCH("Originator Code",tbL_Input_Originator[#Headers])
)</f>
        <v>TBC</v>
      </c>
      <c r="E195" s="87"/>
      <c r="F195" s="87"/>
      <c r="G195" s="87"/>
      <c r="H195" s="87"/>
      <c r="I195" s="87"/>
      <c r="J195" s="87"/>
      <c r="K195" s="94"/>
      <c r="L195" s="90" t="str">
        <f t="shared" si="7"/>
        <v/>
      </c>
      <c r="M195" s="90" t="str">
        <f t="shared" ref="M195:M200" si="9">IF(OR(ISBLANK(C195),ISBLANK(D195),ISBLANK(E195),ISBLANK(F195),ISBLANK(G195),ISBLANK(H195),ISBLANK(I195),ISBLANK(J195),ISBLANK(K195)),"",CONCATENATE(C195,"-",D195,"-",E195,"-",F195,"-",G195,"-",H195,"-",I195,"-",J195,""))</f>
        <v/>
      </c>
      <c r="N195" s="100" t="str" cm="1">
        <f t="array" ref="N195">IFERROR(_xlfn.TEXTJOIN("
",TRUE,_xlfn.XLOOKUP(_xlfn.TEXTSPLIT(K195,"
"),
tbl_Lookup_DEIR[ID (DEIR Lookup)],
tbl_Lookup_DEIR[Name (DEIR Lookup)],
"")),"")</f>
        <v/>
      </c>
      <c r="O195" s="100" t="str" cm="1">
        <f t="array" ref="O195">IFERROR(_xlfn.TEXTJOIN("
",TRUE,_xlfn.XLOOKUP(_xlfn.TEXTSPLIT(K195,"
"),
tbl_Lookup_DEIR[ID (DEIR Lookup)],
tbl_Lookup_DEIR[Uniclass PM Level 3 Classification (DEIR Lookup)],
"")),"")</f>
        <v/>
      </c>
      <c r="P195" s="78"/>
      <c r="Q195" s="101"/>
      <c r="R195" s="101"/>
      <c r="S195" s="102"/>
      <c r="T195" s="101"/>
      <c r="U195" s="101"/>
      <c r="V195" s="102"/>
      <c r="W195" s="101"/>
      <c r="X195" s="101"/>
      <c r="Y195" s="102"/>
      <c r="Z195" s="101"/>
      <c r="AA195" s="101"/>
      <c r="AB195" s="102"/>
      <c r="AC195" s="101"/>
      <c r="AD195" s="101"/>
      <c r="AE195" s="102"/>
      <c r="AF195" s="101"/>
      <c r="AG195" s="101"/>
      <c r="AH195" s="102"/>
      <c r="AI195" s="101"/>
      <c r="AJ195" s="101"/>
      <c r="AK195" s="102"/>
      <c r="AL195" s="101"/>
      <c r="AM195" s="101"/>
      <c r="AN195" s="102"/>
      <c r="AO195" s="101"/>
      <c r="AP195" s="101"/>
      <c r="AQ195" s="103"/>
    </row>
    <row r="196" spans="2:43" x14ac:dyDescent="0.35">
      <c r="B196" s="100" t="str" cm="1">
        <f t="array" aca="1" ref="B196" ca="1">_xlfn.TEXTAFTER(CELL("filename",A194),"]")</f>
        <v>10_TIDP</v>
      </c>
      <c r="C196" s="90" t="str" cm="1">
        <f t="array" ref="C196">tbL_Input_Project[Project Code]</f>
        <v>ABC1234</v>
      </c>
      <c r="D196" s="90" t="str">
        <f>INDEX(tbL_Input_Originator[],
MATCH("10_TIDP",tbL_Input_Originator[Worksheet]),
MATCH("Originator Code",tbL_Input_Originator[#Headers])
)</f>
        <v>TBC</v>
      </c>
      <c r="E196" s="87"/>
      <c r="F196" s="87"/>
      <c r="G196" s="87"/>
      <c r="H196" s="87"/>
      <c r="I196" s="87"/>
      <c r="J196" s="87"/>
      <c r="K196" s="94"/>
      <c r="L196" s="90" t="str">
        <f t="shared" ref="L196:L200" si="10">IF(OR(ISBLANK(C196),ISBLANK(D196),ISBLANK(E196),ISBLANK(F196),ISBLANK(G196),ISBLANK(H196),ISBLANK(I196)),"",CONCATENATE(C196,"-",D196,"-",E196,"-",F196,"-",G196,"-",H196,"-",I196))</f>
        <v/>
      </c>
      <c r="M196" s="90" t="str">
        <f t="shared" si="9"/>
        <v/>
      </c>
      <c r="N196" s="100" t="str" cm="1">
        <f t="array" ref="N196">IFERROR(_xlfn.TEXTJOIN("
",TRUE,_xlfn.XLOOKUP(_xlfn.TEXTSPLIT(K196,"
"),
tbl_Lookup_DEIR[ID (DEIR Lookup)],
tbl_Lookup_DEIR[Name (DEIR Lookup)],
"")),"")</f>
        <v/>
      </c>
      <c r="O196" s="100" t="str" cm="1">
        <f t="array" ref="O196">IFERROR(_xlfn.TEXTJOIN("
",TRUE,_xlfn.XLOOKUP(_xlfn.TEXTSPLIT(K196,"
"),
tbl_Lookup_DEIR[ID (DEIR Lookup)],
tbl_Lookup_DEIR[Uniclass PM Level 3 Classification (DEIR Lookup)],
"")),"")</f>
        <v/>
      </c>
      <c r="P196" s="78"/>
      <c r="Q196" s="101"/>
      <c r="R196" s="101"/>
      <c r="S196" s="102"/>
      <c r="T196" s="101"/>
      <c r="U196" s="101"/>
      <c r="V196" s="102"/>
      <c r="W196" s="101"/>
      <c r="X196" s="101"/>
      <c r="Y196" s="102"/>
      <c r="Z196" s="101"/>
      <c r="AA196" s="101"/>
      <c r="AB196" s="102"/>
      <c r="AC196" s="101"/>
      <c r="AD196" s="101"/>
      <c r="AE196" s="102"/>
      <c r="AF196" s="101"/>
      <c r="AG196" s="101"/>
      <c r="AH196" s="102"/>
      <c r="AI196" s="101"/>
      <c r="AJ196" s="101"/>
      <c r="AK196" s="102"/>
      <c r="AL196" s="101"/>
      <c r="AM196" s="101"/>
      <c r="AN196" s="102"/>
      <c r="AO196" s="101"/>
      <c r="AP196" s="101"/>
      <c r="AQ196" s="103"/>
    </row>
    <row r="197" spans="2:43" x14ac:dyDescent="0.35">
      <c r="B197" s="100" t="str" cm="1">
        <f t="array" aca="1" ref="B197" ca="1">_xlfn.TEXTAFTER(CELL("filename",A195),"]")</f>
        <v>10_TIDP</v>
      </c>
      <c r="C197" s="90" t="str" cm="1">
        <f t="array" ref="C197">tbL_Input_Project[Project Code]</f>
        <v>ABC1234</v>
      </c>
      <c r="D197" s="90" t="str">
        <f>INDEX(tbL_Input_Originator[],
MATCH("10_TIDP",tbL_Input_Originator[Worksheet]),
MATCH("Originator Code",tbL_Input_Originator[#Headers])
)</f>
        <v>TBC</v>
      </c>
      <c r="E197" s="87"/>
      <c r="F197" s="87"/>
      <c r="G197" s="87"/>
      <c r="H197" s="87"/>
      <c r="I197" s="87"/>
      <c r="J197" s="87"/>
      <c r="K197" s="94"/>
      <c r="L197" s="90" t="str">
        <f t="shared" si="10"/>
        <v/>
      </c>
      <c r="M197" s="90" t="str">
        <f t="shared" si="9"/>
        <v/>
      </c>
      <c r="N197" s="100" t="str" cm="1">
        <f t="array" ref="N197">IFERROR(_xlfn.TEXTJOIN("
",TRUE,_xlfn.XLOOKUP(_xlfn.TEXTSPLIT(K197,"
"),
tbl_Lookup_DEIR[ID (DEIR Lookup)],
tbl_Lookup_DEIR[Name (DEIR Lookup)],
"")),"")</f>
        <v/>
      </c>
      <c r="O197" s="100" t="str" cm="1">
        <f t="array" ref="O197">IFERROR(_xlfn.TEXTJOIN("
",TRUE,_xlfn.XLOOKUP(_xlfn.TEXTSPLIT(K197,"
"),
tbl_Lookup_DEIR[ID (DEIR Lookup)],
tbl_Lookup_DEIR[Uniclass PM Level 3 Classification (DEIR Lookup)],
"")),"")</f>
        <v/>
      </c>
      <c r="P197" s="78"/>
      <c r="Q197" s="101"/>
      <c r="R197" s="101"/>
      <c r="S197" s="102"/>
      <c r="T197" s="101"/>
      <c r="U197" s="101"/>
      <c r="V197" s="102"/>
      <c r="W197" s="101"/>
      <c r="X197" s="101"/>
      <c r="Y197" s="102"/>
      <c r="Z197" s="101"/>
      <c r="AA197" s="101"/>
      <c r="AB197" s="102"/>
      <c r="AC197" s="101"/>
      <c r="AD197" s="101"/>
      <c r="AE197" s="102"/>
      <c r="AF197" s="101"/>
      <c r="AG197" s="101"/>
      <c r="AH197" s="102"/>
      <c r="AI197" s="101"/>
      <c r="AJ197" s="101"/>
      <c r="AK197" s="102"/>
      <c r="AL197" s="101"/>
      <c r="AM197" s="101"/>
      <c r="AN197" s="102"/>
      <c r="AO197" s="101"/>
      <c r="AP197" s="101"/>
      <c r="AQ197" s="103"/>
    </row>
    <row r="198" spans="2:43" x14ac:dyDescent="0.35">
      <c r="B198" s="100" t="str" cm="1">
        <f t="array" aca="1" ref="B198" ca="1">_xlfn.TEXTAFTER(CELL("filename",A196),"]")</f>
        <v>10_TIDP</v>
      </c>
      <c r="C198" s="90" t="str" cm="1">
        <f t="array" ref="C198">tbL_Input_Project[Project Code]</f>
        <v>ABC1234</v>
      </c>
      <c r="D198" s="90" t="str">
        <f>INDEX(tbL_Input_Originator[],
MATCH("10_TIDP",tbL_Input_Originator[Worksheet]),
MATCH("Originator Code",tbL_Input_Originator[#Headers])
)</f>
        <v>TBC</v>
      </c>
      <c r="E198" s="87"/>
      <c r="F198" s="87"/>
      <c r="G198" s="87"/>
      <c r="H198" s="87"/>
      <c r="I198" s="87"/>
      <c r="J198" s="87"/>
      <c r="K198" s="94"/>
      <c r="L198" s="90" t="str">
        <f t="shared" si="10"/>
        <v/>
      </c>
      <c r="M198" s="90" t="str">
        <f t="shared" si="9"/>
        <v/>
      </c>
      <c r="N198" s="100" t="str" cm="1">
        <f t="array" ref="N198">IFERROR(_xlfn.TEXTJOIN("
",TRUE,_xlfn.XLOOKUP(_xlfn.TEXTSPLIT(K198,"
"),
tbl_Lookup_DEIR[ID (DEIR Lookup)],
tbl_Lookup_DEIR[Name (DEIR Lookup)],
"")),"")</f>
        <v/>
      </c>
      <c r="O198" s="100" t="str" cm="1">
        <f t="array" ref="O198">IFERROR(_xlfn.TEXTJOIN("
",TRUE,_xlfn.XLOOKUP(_xlfn.TEXTSPLIT(K198,"
"),
tbl_Lookup_DEIR[ID (DEIR Lookup)],
tbl_Lookup_DEIR[Uniclass PM Level 3 Classification (DEIR Lookup)],
"")),"")</f>
        <v/>
      </c>
      <c r="P198" s="78"/>
      <c r="Q198" s="101"/>
      <c r="R198" s="101"/>
      <c r="S198" s="102"/>
      <c r="T198" s="101"/>
      <c r="U198" s="101"/>
      <c r="V198" s="102"/>
      <c r="W198" s="101"/>
      <c r="X198" s="101"/>
      <c r="Y198" s="102"/>
      <c r="Z198" s="101"/>
      <c r="AA198" s="101"/>
      <c r="AB198" s="102"/>
      <c r="AC198" s="101"/>
      <c r="AD198" s="101"/>
      <c r="AE198" s="102"/>
      <c r="AF198" s="101"/>
      <c r="AG198" s="101"/>
      <c r="AH198" s="102"/>
      <c r="AI198" s="101"/>
      <c r="AJ198" s="101"/>
      <c r="AK198" s="102"/>
      <c r="AL198" s="101"/>
      <c r="AM198" s="101"/>
      <c r="AN198" s="102"/>
      <c r="AO198" s="101"/>
      <c r="AP198" s="101"/>
      <c r="AQ198" s="103"/>
    </row>
    <row r="199" spans="2:43" x14ac:dyDescent="0.35">
      <c r="B199" s="100" t="str" cm="1">
        <f t="array" aca="1" ref="B199" ca="1">_xlfn.TEXTAFTER(CELL("filename",A197),"]")</f>
        <v>10_TIDP</v>
      </c>
      <c r="C199" s="90" t="str" cm="1">
        <f t="array" ref="C199">tbL_Input_Project[Project Code]</f>
        <v>ABC1234</v>
      </c>
      <c r="D199" s="90" t="str">
        <f>INDEX(tbL_Input_Originator[],
MATCH("10_TIDP",tbL_Input_Originator[Worksheet]),
MATCH("Originator Code",tbL_Input_Originator[#Headers])
)</f>
        <v>TBC</v>
      </c>
      <c r="E199" s="87"/>
      <c r="F199" s="87"/>
      <c r="G199" s="87"/>
      <c r="H199" s="87"/>
      <c r="I199" s="87"/>
      <c r="J199" s="87"/>
      <c r="K199" s="94"/>
      <c r="L199" s="90" t="str">
        <f t="shared" si="10"/>
        <v/>
      </c>
      <c r="M199" s="90" t="str">
        <f t="shared" si="9"/>
        <v/>
      </c>
      <c r="N199" s="100" t="str" cm="1">
        <f t="array" ref="N199">IFERROR(_xlfn.TEXTJOIN("
",TRUE,_xlfn.XLOOKUP(_xlfn.TEXTSPLIT(K199,"
"),
tbl_Lookup_DEIR[ID (DEIR Lookup)],
tbl_Lookup_DEIR[Name (DEIR Lookup)],
"")),"")</f>
        <v/>
      </c>
      <c r="O199" s="100" t="str" cm="1">
        <f t="array" ref="O199">IFERROR(_xlfn.TEXTJOIN("
",TRUE,_xlfn.XLOOKUP(_xlfn.TEXTSPLIT(K199,"
"),
tbl_Lookup_DEIR[ID (DEIR Lookup)],
tbl_Lookup_DEIR[Uniclass PM Level 3 Classification (DEIR Lookup)],
"")),"")</f>
        <v/>
      </c>
      <c r="P199" s="78"/>
      <c r="Q199" s="101"/>
      <c r="R199" s="101"/>
      <c r="S199" s="102"/>
      <c r="T199" s="101"/>
      <c r="U199" s="101"/>
      <c r="V199" s="102"/>
      <c r="W199" s="101"/>
      <c r="X199" s="101"/>
      <c r="Y199" s="102"/>
      <c r="Z199" s="101"/>
      <c r="AA199" s="101"/>
      <c r="AB199" s="102"/>
      <c r="AC199" s="101"/>
      <c r="AD199" s="101"/>
      <c r="AE199" s="102"/>
      <c r="AF199" s="101"/>
      <c r="AG199" s="101"/>
      <c r="AH199" s="102"/>
      <c r="AI199" s="101"/>
      <c r="AJ199" s="101"/>
      <c r="AK199" s="102"/>
      <c r="AL199" s="101"/>
      <c r="AM199" s="101"/>
      <c r="AN199" s="102"/>
      <c r="AO199" s="101"/>
      <c r="AP199" s="101"/>
      <c r="AQ199" s="103"/>
    </row>
    <row r="200" spans="2:43" x14ac:dyDescent="0.35">
      <c r="B200" s="100" t="str" cm="1">
        <f t="array" aca="1" ref="B200" ca="1">_xlfn.TEXTAFTER(CELL("filename",A198),"]")</f>
        <v>10_TIDP</v>
      </c>
      <c r="C200" s="90" t="str" cm="1">
        <f t="array" ref="C200">tbL_Input_Project[Project Code]</f>
        <v>ABC1234</v>
      </c>
      <c r="D200" s="90" t="str">
        <f>INDEX(tbL_Input_Originator[],
MATCH("10_TIDP",tbL_Input_Originator[Worksheet]),
MATCH("Originator Code",tbL_Input_Originator[#Headers])
)</f>
        <v>TBC</v>
      </c>
      <c r="E200" s="87"/>
      <c r="F200" s="87"/>
      <c r="G200" s="87"/>
      <c r="H200" s="87"/>
      <c r="I200" s="87"/>
      <c r="J200" s="87"/>
      <c r="K200" s="94"/>
      <c r="L200" s="90" t="str">
        <f t="shared" si="10"/>
        <v/>
      </c>
      <c r="M200" s="90" t="str">
        <f t="shared" si="9"/>
        <v/>
      </c>
      <c r="N200" s="100" t="str" cm="1">
        <f t="array" ref="N200">IFERROR(_xlfn.TEXTJOIN("
",TRUE,_xlfn.XLOOKUP(_xlfn.TEXTSPLIT(K200,"
"),
tbl_Lookup_DEIR[ID (DEIR Lookup)],
tbl_Lookup_DEIR[Name (DEIR Lookup)],
"")),"")</f>
        <v/>
      </c>
      <c r="O200" s="100" t="str" cm="1">
        <f t="array" ref="O200">IFERROR(_xlfn.TEXTJOIN("
",TRUE,_xlfn.XLOOKUP(_xlfn.TEXTSPLIT(K200,"
"),
tbl_Lookup_DEIR[ID (DEIR Lookup)],
tbl_Lookup_DEIR[Uniclass PM Level 3 Classification (DEIR Lookup)],
"")),"")</f>
        <v/>
      </c>
      <c r="P200" s="78"/>
      <c r="Q200" s="101"/>
      <c r="R200" s="101"/>
      <c r="S200" s="102"/>
      <c r="T200" s="101"/>
      <c r="U200" s="101"/>
      <c r="V200" s="102"/>
      <c r="W200" s="101"/>
      <c r="X200" s="101"/>
      <c r="Y200" s="102"/>
      <c r="Z200" s="101"/>
      <c r="AA200" s="101"/>
      <c r="AB200" s="102"/>
      <c r="AC200" s="101"/>
      <c r="AD200" s="101"/>
      <c r="AE200" s="102"/>
      <c r="AF200" s="101"/>
      <c r="AG200" s="101"/>
      <c r="AH200" s="102"/>
      <c r="AI200" s="101"/>
      <c r="AJ200" s="101"/>
      <c r="AK200" s="102"/>
      <c r="AL200" s="101"/>
      <c r="AM200" s="101"/>
      <c r="AN200" s="102"/>
      <c r="AO200" s="101"/>
      <c r="AP200" s="101"/>
      <c r="AQ200" s="103"/>
    </row>
  </sheetData>
  <phoneticPr fontId="13" type="noConversion"/>
  <conditionalFormatting sqref="L1 L3:L1048576">
    <cfRule type="expression" dxfId="61" priority="3">
      <formula>AND(COUNTIF($L:$L, $L1) &gt; 1, $L1&lt;&gt;"")</formula>
    </cfRule>
  </conditionalFormatting>
  <conditionalFormatting sqref="L2">
    <cfRule type="expression" dxfId="60" priority="1">
      <formula>AND(COUNTIF($L:$L, $L2) &gt; 1, $L2&lt;&gt;"")</formula>
    </cfRule>
  </conditionalFormatting>
  <conditionalFormatting sqref="M1 M3:M1048576">
    <cfRule type="expression" dxfId="59" priority="4">
      <formula>AND(COUNTIF($M:$M, $M1) &gt; 1, $M1&lt;&gt;"")</formula>
    </cfRule>
  </conditionalFormatting>
  <conditionalFormatting sqref="M2">
    <cfRule type="expression" dxfId="58" priority="2">
      <formula>AND(COUNTIF($M:$M, $M2) &gt; 1, $M2&lt;&gt;"")</formula>
    </cfRule>
  </conditionalFormatting>
  <dataValidations count="9">
    <dataValidation type="list" allowBlank="1" showInputMessage="1" showErrorMessage="1" sqref="E3:E1048576" xr:uid="{4E94E1D5-CF28-48EA-84DB-6276D2163B94}">
      <formula1>PL_PIS_FunctionalBreakdown</formula1>
    </dataValidation>
    <dataValidation type="list" allowBlank="1" showInputMessage="1" showErrorMessage="1" sqref="F3:F1048576" xr:uid="{E289103A-6BB5-4C64-B378-CD74E637B0B9}">
      <formula1>PL_PIS_SpatialBreakdown</formula1>
    </dataValidation>
    <dataValidation type="list" allowBlank="1" showInputMessage="1" showErrorMessage="1" sqref="G3:G1048576" xr:uid="{A788D02F-D702-4EED-AD4D-5A657238CDBC}">
      <formula1>PL_PIS_Form</formula1>
    </dataValidation>
    <dataValidation type="list" allowBlank="1" showInputMessage="1" showErrorMessage="1" sqref="H3:H1048576" xr:uid="{27452E96-36A6-4D26-B71A-1FBB3552AF55}">
      <formula1>PL_PIS_DisciplineCode</formula1>
    </dataValidation>
    <dataValidation type="textLength" allowBlank="1" showInputMessage="1" showErrorMessage="1" sqref="I3:I1048576" xr:uid="{4DF4F896-3416-4A36-818F-A49C8A8E249D}">
      <formula1>4</formula1>
      <formula2>4</formula2>
    </dataValidation>
    <dataValidation type="list" allowBlank="1" showInputMessage="1" showErrorMessage="1" sqref="P3:P1048576" xr:uid="{AA4D86C1-B0DD-4179-93C9-80C9D26C4642}">
      <formula1>PL_PIS_SecurityClassification</formula1>
    </dataValidation>
    <dataValidation type="textLength" allowBlank="1" showInputMessage="1" showErrorMessage="1" sqref="AP3:AP200" xr:uid="{8009959C-531F-49D1-B07A-A1E02E5EBA14}">
      <formula1>3</formula1>
      <formula2>3</formula2>
    </dataValidation>
    <dataValidation type="list" errorStyle="warning" allowBlank="1" showInputMessage="1" showErrorMessage="1" error="This error is because you have selected values not within the Project's Information Standard. Please review and align with standard otherwise this will be flagged as non-compliant." sqref="D2:D1048576" xr:uid="{DB971C74-2A68-47FD-8003-8A0D06CB6BC9}">
      <formula1>PL_PIS_Originator</formula1>
    </dataValidation>
    <dataValidation type="list" errorStyle="warning" allowBlank="1" showInputMessage="1" showErrorMessage="1" error="This error is because you have selected values not within the Project's Information Standard. Please review and align with standard otherwise this will be flagged as non-compliant." sqref="C2:C1048576" xr:uid="{A6034BF3-F3AF-46B9-8BD7-D762CB1A3834}">
      <formula1>PL_PIS_ProjectCode</formula1>
    </dataValidation>
  </dataValidations>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A94F9-1301-454E-9807-01CC5C6A7FCE}">
  <sheetPr>
    <tabColor rgb="FFCFDCE3"/>
  </sheetPr>
  <dimension ref="B1:AQ200"/>
  <sheetViews>
    <sheetView showGridLines="0" zoomScaleNormal="100" workbookViewId="0"/>
  </sheetViews>
  <sheetFormatPr defaultColWidth="8.7265625" defaultRowHeight="15.5" x14ac:dyDescent="0.35"/>
  <cols>
    <col min="1" max="1" width="5.54296875" style="69" customWidth="1"/>
    <col min="2" max="2" width="20.54296875" style="69" hidden="1" customWidth="1"/>
    <col min="3" max="4" width="15.54296875" style="69" customWidth="1"/>
    <col min="5" max="9" width="15.54296875" style="77" customWidth="1"/>
    <col min="10" max="10" width="45.54296875" style="77" customWidth="1"/>
    <col min="11" max="11" width="20.54296875" style="82" customWidth="1"/>
    <col min="12" max="12" width="45.54296875" style="69" customWidth="1"/>
    <col min="13" max="13" width="100.54296875" style="69" customWidth="1"/>
    <col min="14" max="14" width="100.54296875" style="71" customWidth="1"/>
    <col min="15" max="15" width="60.54296875" style="71" customWidth="1"/>
    <col min="16" max="16" width="30.54296875" style="69" customWidth="1"/>
    <col min="17" max="18" width="30.54296875" style="69" hidden="1" customWidth="1"/>
    <col min="19" max="19" width="30.54296875" style="73" customWidth="1"/>
    <col min="20" max="21" width="30.54296875" style="69" hidden="1" customWidth="1"/>
    <col min="22" max="22" width="30.54296875" style="73" customWidth="1"/>
    <col min="23" max="24" width="30.54296875" style="69" hidden="1" customWidth="1"/>
    <col min="25" max="25" width="30.54296875" style="73" customWidth="1"/>
    <col min="26" max="27" width="30.54296875" style="69" hidden="1" customWidth="1"/>
    <col min="28" max="28" width="30.54296875" style="73" customWidth="1"/>
    <col min="29" max="30" width="30.54296875" style="69" hidden="1" customWidth="1"/>
    <col min="31" max="31" width="30.54296875" style="73" customWidth="1"/>
    <col min="32" max="33" width="30.54296875" style="69" hidden="1" customWidth="1"/>
    <col min="34" max="34" width="30.54296875" style="73" customWidth="1"/>
    <col min="35" max="36" width="30.54296875" style="69" hidden="1" customWidth="1"/>
    <col min="37" max="37" width="30.54296875" style="73" customWidth="1"/>
    <col min="38" max="39" width="30.54296875" style="69" hidden="1" customWidth="1"/>
    <col min="40" max="40" width="30.54296875" style="73" customWidth="1"/>
    <col min="41" max="42" width="30.54296875" style="69" hidden="1" customWidth="1"/>
    <col min="43" max="43" width="30.54296875" style="73" customWidth="1"/>
    <col min="44" max="16384" width="8.7265625" style="69"/>
  </cols>
  <sheetData>
    <row r="1" spans="2:43" ht="30" customHeight="1" x14ac:dyDescent="0.35">
      <c r="B1" s="117"/>
      <c r="C1" s="117"/>
      <c r="D1" s="117"/>
      <c r="E1" s="146"/>
      <c r="F1" s="146"/>
      <c r="G1" s="146"/>
      <c r="H1" s="146"/>
      <c r="I1" s="146"/>
      <c r="J1" s="146"/>
      <c r="K1" s="147"/>
      <c r="L1" s="117"/>
      <c r="M1" s="117"/>
      <c r="N1" s="140"/>
      <c r="O1" s="140"/>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row>
    <row r="2" spans="2:43" s="75" customFormat="1" ht="62" x14ac:dyDescent="0.35">
      <c r="B2" s="89" t="s">
        <v>96</v>
      </c>
      <c r="C2" s="89" t="s">
        <v>97</v>
      </c>
      <c r="D2" s="89" t="s">
        <v>98</v>
      </c>
      <c r="E2" s="86" t="s">
        <v>99</v>
      </c>
      <c r="F2" s="86" t="s">
        <v>100</v>
      </c>
      <c r="G2" s="86" t="s">
        <v>101</v>
      </c>
      <c r="H2" s="86" t="s">
        <v>102</v>
      </c>
      <c r="I2" s="86" t="s">
        <v>103</v>
      </c>
      <c r="J2" s="86" t="s">
        <v>104</v>
      </c>
      <c r="K2" s="86" t="s">
        <v>105</v>
      </c>
      <c r="L2" s="89" t="s">
        <v>106</v>
      </c>
      <c r="M2" s="89" t="s">
        <v>107</v>
      </c>
      <c r="N2" s="89" t="s">
        <v>108</v>
      </c>
      <c r="O2" s="89" t="s">
        <v>109</v>
      </c>
      <c r="P2" s="89" t="s">
        <v>82</v>
      </c>
      <c r="Q2" s="95" t="s">
        <v>110</v>
      </c>
      <c r="R2" s="95" t="s">
        <v>111</v>
      </c>
      <c r="S2" s="95" t="s">
        <v>112</v>
      </c>
      <c r="T2" s="95" t="s">
        <v>113</v>
      </c>
      <c r="U2" s="95" t="s">
        <v>114</v>
      </c>
      <c r="V2" s="95" t="s">
        <v>115</v>
      </c>
      <c r="W2" s="95" t="s">
        <v>116</v>
      </c>
      <c r="X2" s="95" t="s">
        <v>117</v>
      </c>
      <c r="Y2" s="95" t="s">
        <v>118</v>
      </c>
      <c r="Z2" s="96" t="s">
        <v>119</v>
      </c>
      <c r="AA2" s="96" t="s">
        <v>120</v>
      </c>
      <c r="AB2" s="97" t="s">
        <v>121</v>
      </c>
      <c r="AC2" s="98" t="s">
        <v>122</v>
      </c>
      <c r="AD2" s="96" t="s">
        <v>123</v>
      </c>
      <c r="AE2" s="97" t="s">
        <v>124</v>
      </c>
      <c r="AF2" s="96" t="s">
        <v>125</v>
      </c>
      <c r="AG2" s="96" t="s">
        <v>126</v>
      </c>
      <c r="AH2" s="97" t="s">
        <v>127</v>
      </c>
      <c r="AI2" s="96" t="s">
        <v>128</v>
      </c>
      <c r="AJ2" s="96" t="s">
        <v>129</v>
      </c>
      <c r="AK2" s="97" t="s">
        <v>130</v>
      </c>
      <c r="AL2" s="96" t="s">
        <v>131</v>
      </c>
      <c r="AM2" s="96" t="s">
        <v>132</v>
      </c>
      <c r="AN2" s="97" t="s">
        <v>133</v>
      </c>
      <c r="AO2" s="96" t="s">
        <v>134</v>
      </c>
      <c r="AP2" s="96" t="s">
        <v>135</v>
      </c>
      <c r="AQ2" s="99" t="s">
        <v>136</v>
      </c>
    </row>
    <row r="3" spans="2:43" x14ac:dyDescent="0.35">
      <c r="B3" s="100" t="str" cm="1">
        <f t="array" aca="1" ref="B3" ca="1">_xlfn.TEXTAFTER(CELL("filename",A1),"]")</f>
        <v>11_TIDP</v>
      </c>
      <c r="C3" s="90" t="str" cm="1">
        <f t="array" ref="C3">tbL_Input_Project[Project Code]</f>
        <v>ABC1234</v>
      </c>
      <c r="D3" s="90" t="str">
        <f>INDEX(tbL_Input_Originator[],
MATCH("11_TIDP",tbL_Input_Originator[Worksheet]),
MATCH("Originator Code",tbL_Input_Originator[#Headers])
)</f>
        <v>TBC</v>
      </c>
      <c r="E3" s="87"/>
      <c r="F3" s="87"/>
      <c r="G3" s="87"/>
      <c r="H3" s="87"/>
      <c r="I3" s="87"/>
      <c r="J3" s="87"/>
      <c r="K3" s="94"/>
      <c r="L3" s="90" t="str">
        <f>IF(OR(ISBLANK(C3),ISBLANK(D3),ISBLANK(E3),ISBLANK(F3),ISBLANK(G3),ISBLANK(H3),ISBLANK(I3)),"",CONCATENATE(C3,"-",D3,"-",E3,"-",F3,"-",G3,"-",H3,"-",I3))</f>
        <v/>
      </c>
      <c r="M3" s="90" t="str">
        <f>IF(OR(ISBLANK(C3),ISBLANK(D3),ISBLANK(E3),ISBLANK(F3),ISBLANK(G3),ISBLANK(H3),ISBLANK(I3),ISBLANK(J3),ISBLANK(K3)),"",CONCATENATE(C3,"-",D3,"-",E3,"-",F3,"-",G3,"-",H3,"-",I3,"-",J3,""))</f>
        <v/>
      </c>
      <c r="N3" s="100" t="str" cm="1">
        <f t="array" ref="N3">IFERROR(_xlfn.TEXTJOIN("
",TRUE,_xlfn.XLOOKUP(_xlfn.TEXTSPLIT(K3,"
"),
tbl_Lookup_DEIR[ID (DEIR Lookup)],
tbl_Lookup_DEIR[Name (DEIR Lookup)],
"")),"")</f>
        <v/>
      </c>
      <c r="O3" s="100" t="str" cm="1">
        <f t="array" ref="O3">IFERROR(_xlfn.TEXTJOIN("
",TRUE,_xlfn.XLOOKUP(_xlfn.TEXTSPLIT(K3,"
"),
tbl_Lookup_DEIR[ID (DEIR Lookup)],
tbl_Lookup_DEIR[Uniclass PM Level 3 Classification (DEIR Lookup)],
"")),"")</f>
        <v/>
      </c>
      <c r="P3" s="78"/>
      <c r="Q3" s="101"/>
      <c r="R3" s="101"/>
      <c r="S3" s="102"/>
      <c r="T3" s="101"/>
      <c r="U3" s="101"/>
      <c r="V3" s="102"/>
      <c r="W3" s="101"/>
      <c r="X3" s="101"/>
      <c r="Y3" s="102"/>
      <c r="Z3" s="101"/>
      <c r="AA3" s="101"/>
      <c r="AB3" s="102"/>
      <c r="AC3" s="101"/>
      <c r="AD3" s="101"/>
      <c r="AE3" s="102"/>
      <c r="AF3" s="101"/>
      <c r="AG3" s="101"/>
      <c r="AH3" s="102"/>
      <c r="AI3" s="101"/>
      <c r="AJ3" s="101"/>
      <c r="AK3" s="102"/>
      <c r="AL3" s="101"/>
      <c r="AM3" s="101"/>
      <c r="AN3" s="102"/>
      <c r="AO3" s="101"/>
      <c r="AP3" s="101"/>
      <c r="AQ3" s="103"/>
    </row>
    <row r="4" spans="2:43" x14ac:dyDescent="0.35">
      <c r="B4" s="100" t="str" cm="1">
        <f t="array" aca="1" ref="B4" ca="1">_xlfn.TEXTAFTER(CELL("filename",A2),"]")</f>
        <v>11_TIDP</v>
      </c>
      <c r="C4" s="90" t="str" cm="1">
        <f t="array" ref="C4">tbL_Input_Project[Project Code]</f>
        <v>ABC1234</v>
      </c>
      <c r="D4" s="90" t="str">
        <f>INDEX(tbL_Input_Originator[],
MATCH("11_TIDP",tbL_Input_Originator[Worksheet]),
MATCH("Originator Code",tbL_Input_Originator[#Headers])
)</f>
        <v>TBC</v>
      </c>
      <c r="E4" s="87"/>
      <c r="F4" s="87"/>
      <c r="G4" s="87"/>
      <c r="H4" s="87"/>
      <c r="I4" s="87"/>
      <c r="J4" s="87"/>
      <c r="K4" s="94"/>
      <c r="L4" s="90" t="str">
        <f t="shared" ref="L4:L67" si="0">IF(OR(ISBLANK(C4),ISBLANK(D4),ISBLANK(E4),ISBLANK(F4),ISBLANK(G4),ISBLANK(H4),ISBLANK(I4)),"",CONCATENATE(C4,"-",D4,"-",E4,"-",F4,"-",G4,"-",H4,"-",I4))</f>
        <v/>
      </c>
      <c r="M4" s="90"/>
      <c r="N4" s="100" t="str" cm="1">
        <f t="array" ref="N4">IFERROR(_xlfn.TEXTJOIN("
",TRUE,_xlfn.XLOOKUP(_xlfn.TEXTSPLIT(K4,"
"),
tbl_Lookup_DEIR[ID (DEIR Lookup)],
tbl_Lookup_DEIR[Name (DEIR Lookup)],
"")),"")</f>
        <v/>
      </c>
      <c r="O4" s="100" t="str" cm="1">
        <f t="array" ref="O4">IFERROR(_xlfn.TEXTJOIN("
",TRUE,_xlfn.XLOOKUP(_xlfn.TEXTSPLIT(K4,"
"),
tbl_Lookup_DEIR[ID (DEIR Lookup)],
tbl_Lookup_DEIR[Uniclass PM Level 3 Classification (DEIR Lookup)],
"")),"")</f>
        <v/>
      </c>
      <c r="P4" s="78"/>
      <c r="Q4" s="101"/>
      <c r="R4" s="101"/>
      <c r="S4" s="102"/>
      <c r="T4" s="101"/>
      <c r="U4" s="101"/>
      <c r="V4" s="102"/>
      <c r="W4" s="101"/>
      <c r="X4" s="101"/>
      <c r="Y4" s="102"/>
      <c r="Z4" s="101"/>
      <c r="AA4" s="101"/>
      <c r="AB4" s="102"/>
      <c r="AC4" s="101"/>
      <c r="AD4" s="101"/>
      <c r="AE4" s="102"/>
      <c r="AF4" s="101"/>
      <c r="AG4" s="101"/>
      <c r="AH4" s="102"/>
      <c r="AI4" s="101"/>
      <c r="AJ4" s="101"/>
      <c r="AK4" s="102"/>
      <c r="AL4" s="101"/>
      <c r="AM4" s="101"/>
      <c r="AN4" s="102"/>
      <c r="AO4" s="101"/>
      <c r="AP4" s="101"/>
      <c r="AQ4" s="103"/>
    </row>
    <row r="5" spans="2:43" x14ac:dyDescent="0.35">
      <c r="B5" s="100" t="str" cm="1">
        <f t="array" aca="1" ref="B5" ca="1">_xlfn.TEXTAFTER(CELL("filename",A3),"]")</f>
        <v>11_TIDP</v>
      </c>
      <c r="C5" s="90" t="str" cm="1">
        <f t="array" ref="C5">tbL_Input_Project[Project Code]</f>
        <v>ABC1234</v>
      </c>
      <c r="D5" s="90" t="str">
        <f>INDEX(tbL_Input_Originator[],
MATCH("11_TIDP",tbL_Input_Originator[Worksheet]),
MATCH("Originator Code",tbL_Input_Originator[#Headers])
)</f>
        <v>TBC</v>
      </c>
      <c r="E5" s="87"/>
      <c r="F5" s="87"/>
      <c r="G5" s="87"/>
      <c r="H5" s="87"/>
      <c r="I5" s="87"/>
      <c r="J5" s="87"/>
      <c r="K5" s="94"/>
      <c r="L5" s="90" t="str">
        <f t="shared" si="0"/>
        <v/>
      </c>
      <c r="M5" s="90" t="str">
        <f t="shared" ref="M5:M36" si="1">IF(OR(ISBLANK(C5),ISBLANK(D5),ISBLANK(E5),ISBLANK(F5),ISBLANK(G5),ISBLANK(H5),ISBLANK(I5),ISBLANK(J5),ISBLANK(K5)),"",CONCATENATE(C5,"-",D5,"-",E5,"-",F5,"-",G5,"-",H5,"-",I5,"-",J5,""))</f>
        <v/>
      </c>
      <c r="N5" s="100" t="str" cm="1">
        <f t="array" ref="N5">IFERROR(_xlfn.TEXTJOIN("
",TRUE,_xlfn.XLOOKUP(_xlfn.TEXTSPLIT(K5,"
"),
tbl_Lookup_DEIR[ID (DEIR Lookup)],
tbl_Lookup_DEIR[Name (DEIR Lookup)],
"")),"")</f>
        <v/>
      </c>
      <c r="O5" s="100" t="str" cm="1">
        <f t="array" ref="O5">IFERROR(_xlfn.TEXTJOIN("
",TRUE,_xlfn.XLOOKUP(_xlfn.TEXTSPLIT(K5,"
"),
tbl_Lookup_DEIR[ID (DEIR Lookup)],
tbl_Lookup_DEIR[Uniclass PM Level 3 Classification (DEIR Lookup)],
"")),"")</f>
        <v/>
      </c>
      <c r="P5" s="78"/>
      <c r="Q5" s="101"/>
      <c r="R5" s="101"/>
      <c r="S5" s="102"/>
      <c r="T5" s="101"/>
      <c r="U5" s="101"/>
      <c r="V5" s="102"/>
      <c r="W5" s="101"/>
      <c r="X5" s="101"/>
      <c r="Y5" s="102"/>
      <c r="Z5" s="101"/>
      <c r="AA5" s="101"/>
      <c r="AB5" s="102"/>
      <c r="AC5" s="101"/>
      <c r="AD5" s="101"/>
      <c r="AE5" s="102"/>
      <c r="AF5" s="101"/>
      <c r="AG5" s="101"/>
      <c r="AH5" s="102"/>
      <c r="AI5" s="101"/>
      <c r="AJ5" s="101"/>
      <c r="AK5" s="102"/>
      <c r="AL5" s="101"/>
      <c r="AM5" s="101"/>
      <c r="AN5" s="102"/>
      <c r="AO5" s="101"/>
      <c r="AP5" s="101"/>
      <c r="AQ5" s="103"/>
    </row>
    <row r="6" spans="2:43" x14ac:dyDescent="0.35">
      <c r="B6" s="100" t="str" cm="1">
        <f t="array" aca="1" ref="B6" ca="1">_xlfn.TEXTAFTER(CELL("filename",A4),"]")</f>
        <v>11_TIDP</v>
      </c>
      <c r="C6" s="90" t="str" cm="1">
        <f t="array" ref="C6">tbL_Input_Project[Project Code]</f>
        <v>ABC1234</v>
      </c>
      <c r="D6" s="90" t="str">
        <f>INDEX(tbL_Input_Originator[],
MATCH("11_TIDP",tbL_Input_Originator[Worksheet]),
MATCH("Originator Code",tbL_Input_Originator[#Headers])
)</f>
        <v>TBC</v>
      </c>
      <c r="E6" s="87"/>
      <c r="F6" s="87"/>
      <c r="G6" s="87"/>
      <c r="H6" s="87"/>
      <c r="I6" s="87"/>
      <c r="J6" s="87"/>
      <c r="K6" s="94"/>
      <c r="L6" s="90" t="str">
        <f t="shared" si="0"/>
        <v/>
      </c>
      <c r="M6" s="90" t="str">
        <f t="shared" si="1"/>
        <v/>
      </c>
      <c r="N6" s="100" t="str" cm="1">
        <f t="array" ref="N6">IFERROR(_xlfn.TEXTJOIN("
",TRUE,_xlfn.XLOOKUP(_xlfn.TEXTSPLIT(K6,"
"),
tbl_Lookup_DEIR[ID (DEIR Lookup)],
tbl_Lookup_DEIR[Name (DEIR Lookup)],
"")),"")</f>
        <v/>
      </c>
      <c r="O6" s="100" t="str" cm="1">
        <f t="array" ref="O6">IFERROR(_xlfn.TEXTJOIN("
",TRUE,_xlfn.XLOOKUP(_xlfn.TEXTSPLIT(K6,"
"),
tbl_Lookup_DEIR[ID (DEIR Lookup)],
tbl_Lookup_DEIR[Uniclass PM Level 3 Classification (DEIR Lookup)],
"")),"")</f>
        <v/>
      </c>
      <c r="P6" s="78"/>
      <c r="Q6" s="101"/>
      <c r="R6" s="101"/>
      <c r="S6" s="102"/>
      <c r="T6" s="101"/>
      <c r="U6" s="101"/>
      <c r="V6" s="102"/>
      <c r="W6" s="101"/>
      <c r="X6" s="101"/>
      <c r="Y6" s="102"/>
      <c r="Z6" s="101"/>
      <c r="AA6" s="101"/>
      <c r="AB6" s="102"/>
      <c r="AC6" s="101"/>
      <c r="AD6" s="101"/>
      <c r="AE6" s="102"/>
      <c r="AF6" s="101"/>
      <c r="AG6" s="101"/>
      <c r="AH6" s="102"/>
      <c r="AI6" s="101"/>
      <c r="AJ6" s="101"/>
      <c r="AK6" s="102"/>
      <c r="AL6" s="101"/>
      <c r="AM6" s="101"/>
      <c r="AN6" s="102"/>
      <c r="AO6" s="101"/>
      <c r="AP6" s="101"/>
      <c r="AQ6" s="103"/>
    </row>
    <row r="7" spans="2:43" x14ac:dyDescent="0.35">
      <c r="B7" s="100" t="str" cm="1">
        <f t="array" aca="1" ref="B7" ca="1">_xlfn.TEXTAFTER(CELL("filename",A5),"]")</f>
        <v>11_TIDP</v>
      </c>
      <c r="C7" s="90" t="str" cm="1">
        <f t="array" ref="C7">tbL_Input_Project[Project Code]</f>
        <v>ABC1234</v>
      </c>
      <c r="D7" s="90" t="str">
        <f>INDEX(tbL_Input_Originator[],
MATCH("11_TIDP",tbL_Input_Originator[Worksheet]),
MATCH("Originator Code",tbL_Input_Originator[#Headers])
)</f>
        <v>TBC</v>
      </c>
      <c r="E7" s="87"/>
      <c r="F7" s="87"/>
      <c r="G7" s="87"/>
      <c r="H7" s="87"/>
      <c r="I7" s="87"/>
      <c r="J7" s="87"/>
      <c r="K7" s="94"/>
      <c r="L7" s="90" t="str">
        <f t="shared" si="0"/>
        <v/>
      </c>
      <c r="M7" s="90" t="str">
        <f t="shared" si="1"/>
        <v/>
      </c>
      <c r="N7" s="100" t="str" cm="1">
        <f t="array" ref="N7">IFERROR(_xlfn.TEXTJOIN("
",TRUE,_xlfn.XLOOKUP(_xlfn.TEXTSPLIT(K7,"
"),
tbl_Lookup_DEIR[ID (DEIR Lookup)],
tbl_Lookup_DEIR[Name (DEIR Lookup)],
"")),"")</f>
        <v/>
      </c>
      <c r="O7" s="100" t="str" cm="1">
        <f t="array" ref="O7">IFERROR(_xlfn.TEXTJOIN("
",TRUE,_xlfn.XLOOKUP(_xlfn.TEXTSPLIT(K7,"
"),
tbl_Lookup_DEIR[ID (DEIR Lookup)],
tbl_Lookup_DEIR[Uniclass PM Level 3 Classification (DEIR Lookup)],
"")),"")</f>
        <v/>
      </c>
      <c r="P7" s="78"/>
      <c r="Q7" s="101"/>
      <c r="R7" s="101"/>
      <c r="S7" s="102"/>
      <c r="T7" s="101"/>
      <c r="U7" s="101"/>
      <c r="V7" s="102"/>
      <c r="W7" s="101"/>
      <c r="X7" s="101"/>
      <c r="Y7" s="102"/>
      <c r="Z7" s="101"/>
      <c r="AA7" s="101"/>
      <c r="AB7" s="102"/>
      <c r="AC7" s="101"/>
      <c r="AD7" s="101"/>
      <c r="AE7" s="102"/>
      <c r="AF7" s="101"/>
      <c r="AG7" s="101"/>
      <c r="AH7" s="102"/>
      <c r="AI7" s="101"/>
      <c r="AJ7" s="101"/>
      <c r="AK7" s="102"/>
      <c r="AL7" s="101"/>
      <c r="AM7" s="101"/>
      <c r="AN7" s="102"/>
      <c r="AO7" s="101"/>
      <c r="AP7" s="101"/>
      <c r="AQ7" s="103"/>
    </row>
    <row r="8" spans="2:43" x14ac:dyDescent="0.35">
      <c r="B8" s="100" t="str" cm="1">
        <f t="array" aca="1" ref="B8" ca="1">_xlfn.TEXTAFTER(CELL("filename",A6),"]")</f>
        <v>11_TIDP</v>
      </c>
      <c r="C8" s="90" t="str" cm="1">
        <f t="array" ref="C8">tbL_Input_Project[Project Code]</f>
        <v>ABC1234</v>
      </c>
      <c r="D8" s="90" t="str">
        <f>INDEX(tbL_Input_Originator[],
MATCH("11_TIDP",tbL_Input_Originator[Worksheet]),
MATCH("Originator Code",tbL_Input_Originator[#Headers])
)</f>
        <v>TBC</v>
      </c>
      <c r="E8" s="87"/>
      <c r="F8" s="87"/>
      <c r="G8" s="87"/>
      <c r="H8" s="87"/>
      <c r="I8" s="87"/>
      <c r="J8" s="87"/>
      <c r="K8" s="94"/>
      <c r="L8" s="90" t="str">
        <f t="shared" si="0"/>
        <v/>
      </c>
      <c r="M8" s="90" t="str">
        <f t="shared" si="1"/>
        <v/>
      </c>
      <c r="N8" s="100" t="str" cm="1">
        <f t="array" ref="N8">IFERROR(_xlfn.TEXTJOIN("
",TRUE,_xlfn.XLOOKUP(_xlfn.TEXTSPLIT(K8,"
"),
tbl_Lookup_DEIR[ID (DEIR Lookup)],
tbl_Lookup_DEIR[Name (DEIR Lookup)],
"")),"")</f>
        <v/>
      </c>
      <c r="O8" s="100" t="str" cm="1">
        <f t="array" ref="O8">IFERROR(_xlfn.TEXTJOIN("
",TRUE,_xlfn.XLOOKUP(_xlfn.TEXTSPLIT(K8,"
"),
tbl_Lookup_DEIR[ID (DEIR Lookup)],
tbl_Lookup_DEIR[Uniclass PM Level 3 Classification (DEIR Lookup)],
"")),"")</f>
        <v/>
      </c>
      <c r="P8" s="78"/>
      <c r="Q8" s="101"/>
      <c r="R8" s="101"/>
      <c r="S8" s="102"/>
      <c r="T8" s="101"/>
      <c r="U8" s="101"/>
      <c r="V8" s="102"/>
      <c r="W8" s="101"/>
      <c r="X8" s="101"/>
      <c r="Y8" s="102"/>
      <c r="Z8" s="101"/>
      <c r="AA8" s="101"/>
      <c r="AB8" s="102"/>
      <c r="AC8" s="101"/>
      <c r="AD8" s="101"/>
      <c r="AE8" s="102"/>
      <c r="AF8" s="101"/>
      <c r="AG8" s="101"/>
      <c r="AH8" s="102"/>
      <c r="AI8" s="101"/>
      <c r="AJ8" s="101"/>
      <c r="AK8" s="102"/>
      <c r="AL8" s="101"/>
      <c r="AM8" s="101"/>
      <c r="AN8" s="102"/>
      <c r="AO8" s="101"/>
      <c r="AP8" s="101"/>
      <c r="AQ8" s="103"/>
    </row>
    <row r="9" spans="2:43" x14ac:dyDescent="0.35">
      <c r="B9" s="100" t="str" cm="1">
        <f t="array" aca="1" ref="B9" ca="1">_xlfn.TEXTAFTER(CELL("filename",A7),"]")</f>
        <v>11_TIDP</v>
      </c>
      <c r="C9" s="90" t="str" cm="1">
        <f t="array" ref="C9">tbL_Input_Project[Project Code]</f>
        <v>ABC1234</v>
      </c>
      <c r="D9" s="90" t="str">
        <f>INDEX(tbL_Input_Originator[],
MATCH("11_TIDP",tbL_Input_Originator[Worksheet]),
MATCH("Originator Code",tbL_Input_Originator[#Headers])
)</f>
        <v>TBC</v>
      </c>
      <c r="E9" s="87"/>
      <c r="F9" s="87"/>
      <c r="G9" s="87"/>
      <c r="H9" s="87"/>
      <c r="I9" s="87"/>
      <c r="J9" s="87"/>
      <c r="K9" s="94"/>
      <c r="L9" s="90" t="str">
        <f t="shared" si="0"/>
        <v/>
      </c>
      <c r="M9" s="90" t="str">
        <f t="shared" si="1"/>
        <v/>
      </c>
      <c r="N9" s="100" t="str" cm="1">
        <f t="array" ref="N9">IFERROR(_xlfn.TEXTJOIN("
",TRUE,_xlfn.XLOOKUP(_xlfn.TEXTSPLIT(K9,"
"),
tbl_Lookup_DEIR[ID (DEIR Lookup)],
tbl_Lookup_DEIR[Name (DEIR Lookup)],
"")),"")</f>
        <v/>
      </c>
      <c r="O9" s="100" t="str" cm="1">
        <f t="array" ref="O9">IFERROR(_xlfn.TEXTJOIN("
",TRUE,_xlfn.XLOOKUP(_xlfn.TEXTSPLIT(K9,"
"),
tbl_Lookup_DEIR[ID (DEIR Lookup)],
tbl_Lookup_DEIR[Uniclass PM Level 3 Classification (DEIR Lookup)],
"")),"")</f>
        <v/>
      </c>
      <c r="P9" s="78"/>
      <c r="Q9" s="101"/>
      <c r="R9" s="101"/>
      <c r="S9" s="102"/>
      <c r="T9" s="101"/>
      <c r="U9" s="101"/>
      <c r="V9" s="102"/>
      <c r="W9" s="101"/>
      <c r="X9" s="101"/>
      <c r="Y9" s="102"/>
      <c r="Z9" s="101"/>
      <c r="AA9" s="101"/>
      <c r="AB9" s="102"/>
      <c r="AC9" s="101"/>
      <c r="AD9" s="101"/>
      <c r="AE9" s="102"/>
      <c r="AF9" s="101"/>
      <c r="AG9" s="101"/>
      <c r="AH9" s="102"/>
      <c r="AI9" s="101"/>
      <c r="AJ9" s="101"/>
      <c r="AK9" s="102"/>
      <c r="AL9" s="101"/>
      <c r="AM9" s="101"/>
      <c r="AN9" s="102"/>
      <c r="AO9" s="101"/>
      <c r="AP9" s="101"/>
      <c r="AQ9" s="103"/>
    </row>
    <row r="10" spans="2:43" x14ac:dyDescent="0.35">
      <c r="B10" s="100" t="str" cm="1">
        <f t="array" aca="1" ref="B10" ca="1">_xlfn.TEXTAFTER(CELL("filename",A8),"]")</f>
        <v>11_TIDP</v>
      </c>
      <c r="C10" s="90" t="str" cm="1">
        <f t="array" ref="C10">tbL_Input_Project[Project Code]</f>
        <v>ABC1234</v>
      </c>
      <c r="D10" s="90" t="str">
        <f>INDEX(tbL_Input_Originator[],
MATCH("11_TIDP",tbL_Input_Originator[Worksheet]),
MATCH("Originator Code",tbL_Input_Originator[#Headers])
)</f>
        <v>TBC</v>
      </c>
      <c r="E10" s="87"/>
      <c r="F10" s="87"/>
      <c r="G10" s="87"/>
      <c r="H10" s="87"/>
      <c r="I10" s="87"/>
      <c r="J10" s="87"/>
      <c r="K10" s="94"/>
      <c r="L10" s="90" t="str">
        <f t="shared" si="0"/>
        <v/>
      </c>
      <c r="M10" s="90" t="str">
        <f t="shared" si="1"/>
        <v/>
      </c>
      <c r="N10" s="100" t="str" cm="1">
        <f t="array" ref="N10">IFERROR(_xlfn.TEXTJOIN("
",TRUE,_xlfn.XLOOKUP(_xlfn.TEXTSPLIT(K10,"
"),
tbl_Lookup_DEIR[ID (DEIR Lookup)],
tbl_Lookup_DEIR[Name (DEIR Lookup)],
"")),"")</f>
        <v/>
      </c>
      <c r="O10" s="100" t="str" cm="1">
        <f t="array" ref="O10">IFERROR(_xlfn.TEXTJOIN("
",TRUE,_xlfn.XLOOKUP(_xlfn.TEXTSPLIT(K10,"
"),
tbl_Lookup_DEIR[ID (DEIR Lookup)],
tbl_Lookup_DEIR[Uniclass PM Level 3 Classification (DEIR Lookup)],
"")),"")</f>
        <v/>
      </c>
      <c r="P10" s="78"/>
      <c r="Q10" s="101"/>
      <c r="R10" s="101"/>
      <c r="S10" s="102"/>
      <c r="T10" s="101"/>
      <c r="U10" s="101"/>
      <c r="V10" s="102"/>
      <c r="W10" s="101"/>
      <c r="X10" s="101"/>
      <c r="Y10" s="102"/>
      <c r="Z10" s="101"/>
      <c r="AA10" s="101"/>
      <c r="AB10" s="102"/>
      <c r="AC10" s="101"/>
      <c r="AD10" s="101"/>
      <c r="AE10" s="102"/>
      <c r="AF10" s="101"/>
      <c r="AG10" s="101"/>
      <c r="AH10" s="102"/>
      <c r="AI10" s="101"/>
      <c r="AJ10" s="101"/>
      <c r="AK10" s="102"/>
      <c r="AL10" s="101"/>
      <c r="AM10" s="101"/>
      <c r="AN10" s="102"/>
      <c r="AO10" s="101"/>
      <c r="AP10" s="101"/>
      <c r="AQ10" s="103"/>
    </row>
    <row r="11" spans="2:43" x14ac:dyDescent="0.35">
      <c r="B11" s="100" t="str" cm="1">
        <f t="array" aca="1" ref="B11" ca="1">_xlfn.TEXTAFTER(CELL("filename",A9),"]")</f>
        <v>11_TIDP</v>
      </c>
      <c r="C11" s="90" t="str" cm="1">
        <f t="array" ref="C11">tbL_Input_Project[Project Code]</f>
        <v>ABC1234</v>
      </c>
      <c r="D11" s="90" t="str">
        <f>INDEX(tbL_Input_Originator[],
MATCH("11_TIDP",tbL_Input_Originator[Worksheet]),
MATCH("Originator Code",tbL_Input_Originator[#Headers])
)</f>
        <v>TBC</v>
      </c>
      <c r="E11" s="87"/>
      <c r="F11" s="87"/>
      <c r="G11" s="87"/>
      <c r="H11" s="87"/>
      <c r="I11" s="87"/>
      <c r="J11" s="87"/>
      <c r="K11" s="94"/>
      <c r="L11" s="90" t="str">
        <f t="shared" si="0"/>
        <v/>
      </c>
      <c r="M11" s="90" t="str">
        <f t="shared" si="1"/>
        <v/>
      </c>
      <c r="N11" s="100" t="str" cm="1">
        <f t="array" ref="N11">IFERROR(_xlfn.TEXTJOIN("
",TRUE,_xlfn.XLOOKUP(_xlfn.TEXTSPLIT(K11,"
"),
tbl_Lookup_DEIR[ID (DEIR Lookup)],
tbl_Lookup_DEIR[Name (DEIR Lookup)],
"")),"")</f>
        <v/>
      </c>
      <c r="O11" s="100" t="str" cm="1">
        <f t="array" ref="O11">IFERROR(_xlfn.TEXTJOIN("
",TRUE,_xlfn.XLOOKUP(_xlfn.TEXTSPLIT(K11,"
"),
tbl_Lookup_DEIR[ID (DEIR Lookup)],
tbl_Lookup_DEIR[Uniclass PM Level 3 Classification (DEIR Lookup)],
"")),"")</f>
        <v/>
      </c>
      <c r="P11" s="78"/>
      <c r="Q11" s="101"/>
      <c r="R11" s="101"/>
      <c r="S11" s="102"/>
      <c r="T11" s="101"/>
      <c r="U11" s="101"/>
      <c r="V11" s="102"/>
      <c r="W11" s="101"/>
      <c r="X11" s="101"/>
      <c r="Y11" s="102"/>
      <c r="Z11" s="101"/>
      <c r="AA11" s="101"/>
      <c r="AB11" s="102"/>
      <c r="AC11" s="101"/>
      <c r="AD11" s="101"/>
      <c r="AE11" s="102"/>
      <c r="AF11" s="101"/>
      <c r="AG11" s="101"/>
      <c r="AH11" s="102"/>
      <c r="AI11" s="101"/>
      <c r="AJ11" s="101"/>
      <c r="AK11" s="102"/>
      <c r="AL11" s="101"/>
      <c r="AM11" s="101"/>
      <c r="AN11" s="102"/>
      <c r="AO11" s="101"/>
      <c r="AP11" s="101"/>
      <c r="AQ11" s="103"/>
    </row>
    <row r="12" spans="2:43" x14ac:dyDescent="0.35">
      <c r="B12" s="100" t="str" cm="1">
        <f t="array" aca="1" ref="B12" ca="1">_xlfn.TEXTAFTER(CELL("filename",A10),"]")</f>
        <v>11_TIDP</v>
      </c>
      <c r="C12" s="90" t="str" cm="1">
        <f t="array" ref="C12">tbL_Input_Project[Project Code]</f>
        <v>ABC1234</v>
      </c>
      <c r="D12" s="90" t="str">
        <f>INDEX(tbL_Input_Originator[],
MATCH("11_TIDP",tbL_Input_Originator[Worksheet]),
MATCH("Originator Code",tbL_Input_Originator[#Headers])
)</f>
        <v>TBC</v>
      </c>
      <c r="E12" s="87"/>
      <c r="F12" s="87"/>
      <c r="G12" s="87"/>
      <c r="H12" s="87"/>
      <c r="I12" s="87"/>
      <c r="J12" s="87"/>
      <c r="K12" s="94"/>
      <c r="L12" s="90" t="str">
        <f t="shared" si="0"/>
        <v/>
      </c>
      <c r="M12" s="90" t="str">
        <f t="shared" si="1"/>
        <v/>
      </c>
      <c r="N12" s="100" t="str" cm="1">
        <f t="array" ref="N12">IFERROR(_xlfn.TEXTJOIN("
",TRUE,_xlfn.XLOOKUP(_xlfn.TEXTSPLIT(K12,"
"),
tbl_Lookup_DEIR[ID (DEIR Lookup)],
tbl_Lookup_DEIR[Name (DEIR Lookup)],
"")),"")</f>
        <v/>
      </c>
      <c r="O12" s="100" t="str" cm="1">
        <f t="array" ref="O12">IFERROR(_xlfn.TEXTJOIN("
",TRUE,_xlfn.XLOOKUP(_xlfn.TEXTSPLIT(K12,"
"),
tbl_Lookup_DEIR[ID (DEIR Lookup)],
tbl_Lookup_DEIR[Uniclass PM Level 3 Classification (DEIR Lookup)],
"")),"")</f>
        <v/>
      </c>
      <c r="P12" s="78"/>
      <c r="Q12" s="101"/>
      <c r="R12" s="101"/>
      <c r="S12" s="102"/>
      <c r="T12" s="101"/>
      <c r="U12" s="101"/>
      <c r="V12" s="102"/>
      <c r="W12" s="101"/>
      <c r="X12" s="101"/>
      <c r="Y12" s="102"/>
      <c r="Z12" s="101"/>
      <c r="AA12" s="101"/>
      <c r="AB12" s="102"/>
      <c r="AC12" s="101"/>
      <c r="AD12" s="101"/>
      <c r="AE12" s="102"/>
      <c r="AF12" s="101"/>
      <c r="AG12" s="101"/>
      <c r="AH12" s="102"/>
      <c r="AI12" s="101"/>
      <c r="AJ12" s="101"/>
      <c r="AK12" s="102"/>
      <c r="AL12" s="101"/>
      <c r="AM12" s="101"/>
      <c r="AN12" s="102"/>
      <c r="AO12" s="101"/>
      <c r="AP12" s="101"/>
      <c r="AQ12" s="103"/>
    </row>
    <row r="13" spans="2:43" x14ac:dyDescent="0.35">
      <c r="B13" s="100" t="str" cm="1">
        <f t="array" aca="1" ref="B13" ca="1">_xlfn.TEXTAFTER(CELL("filename",A11),"]")</f>
        <v>11_TIDP</v>
      </c>
      <c r="C13" s="90" t="str" cm="1">
        <f t="array" ref="C13">tbL_Input_Project[Project Code]</f>
        <v>ABC1234</v>
      </c>
      <c r="D13" s="90" t="str">
        <f>INDEX(tbL_Input_Originator[],
MATCH("11_TIDP",tbL_Input_Originator[Worksheet]),
MATCH("Originator Code",tbL_Input_Originator[#Headers])
)</f>
        <v>TBC</v>
      </c>
      <c r="E13" s="87"/>
      <c r="F13" s="87"/>
      <c r="G13" s="87"/>
      <c r="H13" s="87"/>
      <c r="I13" s="87"/>
      <c r="J13" s="87"/>
      <c r="K13" s="94"/>
      <c r="L13" s="90" t="str">
        <f t="shared" si="0"/>
        <v/>
      </c>
      <c r="M13" s="90" t="str">
        <f t="shared" si="1"/>
        <v/>
      </c>
      <c r="N13" s="100" t="str" cm="1">
        <f t="array" ref="N13">IFERROR(_xlfn.TEXTJOIN("
",TRUE,_xlfn.XLOOKUP(_xlfn.TEXTSPLIT(K13,"
"),
tbl_Lookup_DEIR[ID (DEIR Lookup)],
tbl_Lookup_DEIR[Name (DEIR Lookup)],
"")),"")</f>
        <v/>
      </c>
      <c r="O13" s="100" t="str" cm="1">
        <f t="array" ref="O13">IFERROR(_xlfn.TEXTJOIN("
",TRUE,_xlfn.XLOOKUP(_xlfn.TEXTSPLIT(K13,"
"),
tbl_Lookup_DEIR[ID (DEIR Lookup)],
tbl_Lookup_DEIR[Uniclass PM Level 3 Classification (DEIR Lookup)],
"")),"")</f>
        <v/>
      </c>
      <c r="P13" s="78"/>
      <c r="Q13" s="101"/>
      <c r="R13" s="101"/>
      <c r="S13" s="102"/>
      <c r="T13" s="101"/>
      <c r="U13" s="101"/>
      <c r="V13" s="102"/>
      <c r="W13" s="101"/>
      <c r="X13" s="101"/>
      <c r="Y13" s="102"/>
      <c r="Z13" s="101"/>
      <c r="AA13" s="101"/>
      <c r="AB13" s="102"/>
      <c r="AC13" s="101"/>
      <c r="AD13" s="101"/>
      <c r="AE13" s="102"/>
      <c r="AF13" s="101"/>
      <c r="AG13" s="101"/>
      <c r="AH13" s="102"/>
      <c r="AI13" s="101"/>
      <c r="AJ13" s="101"/>
      <c r="AK13" s="102"/>
      <c r="AL13" s="101"/>
      <c r="AM13" s="101"/>
      <c r="AN13" s="102"/>
      <c r="AO13" s="101"/>
      <c r="AP13" s="101"/>
      <c r="AQ13" s="103"/>
    </row>
    <row r="14" spans="2:43" x14ac:dyDescent="0.35">
      <c r="B14" s="100" t="str" cm="1">
        <f t="array" aca="1" ref="B14" ca="1">_xlfn.TEXTAFTER(CELL("filename",A12),"]")</f>
        <v>11_TIDP</v>
      </c>
      <c r="C14" s="90" t="str" cm="1">
        <f t="array" ref="C14">tbL_Input_Project[Project Code]</f>
        <v>ABC1234</v>
      </c>
      <c r="D14" s="90" t="str">
        <f>INDEX(tbL_Input_Originator[],
MATCH("11_TIDP",tbL_Input_Originator[Worksheet]),
MATCH("Originator Code",tbL_Input_Originator[#Headers])
)</f>
        <v>TBC</v>
      </c>
      <c r="E14" s="87"/>
      <c r="F14" s="87"/>
      <c r="G14" s="87"/>
      <c r="H14" s="87"/>
      <c r="I14" s="87"/>
      <c r="J14" s="87"/>
      <c r="K14" s="94"/>
      <c r="L14" s="90" t="str">
        <f t="shared" si="0"/>
        <v/>
      </c>
      <c r="M14" s="90" t="str">
        <f t="shared" si="1"/>
        <v/>
      </c>
      <c r="N14" s="100" t="str" cm="1">
        <f t="array" ref="N14">IFERROR(_xlfn.TEXTJOIN("
",TRUE,_xlfn.XLOOKUP(_xlfn.TEXTSPLIT(K14,"
"),
tbl_Lookup_DEIR[ID (DEIR Lookup)],
tbl_Lookup_DEIR[Name (DEIR Lookup)],
"")),"")</f>
        <v/>
      </c>
      <c r="O14" s="100" t="str" cm="1">
        <f t="array" ref="O14">IFERROR(_xlfn.TEXTJOIN("
",TRUE,_xlfn.XLOOKUP(_xlfn.TEXTSPLIT(K14,"
"),
tbl_Lookup_DEIR[ID (DEIR Lookup)],
tbl_Lookup_DEIR[Uniclass PM Level 3 Classification (DEIR Lookup)],
"")),"")</f>
        <v/>
      </c>
      <c r="P14" s="78"/>
      <c r="Q14" s="101"/>
      <c r="R14" s="101"/>
      <c r="S14" s="102"/>
      <c r="T14" s="101"/>
      <c r="U14" s="101"/>
      <c r="V14" s="102"/>
      <c r="W14" s="101"/>
      <c r="X14" s="101"/>
      <c r="Y14" s="102"/>
      <c r="Z14" s="101"/>
      <c r="AA14" s="101"/>
      <c r="AB14" s="102"/>
      <c r="AC14" s="101"/>
      <c r="AD14" s="101"/>
      <c r="AE14" s="102"/>
      <c r="AF14" s="101"/>
      <c r="AG14" s="101"/>
      <c r="AH14" s="102"/>
      <c r="AI14" s="101"/>
      <c r="AJ14" s="101"/>
      <c r="AK14" s="102"/>
      <c r="AL14" s="101"/>
      <c r="AM14" s="101"/>
      <c r="AN14" s="102"/>
      <c r="AO14" s="101"/>
      <c r="AP14" s="101"/>
      <c r="AQ14" s="103"/>
    </row>
    <row r="15" spans="2:43" x14ac:dyDescent="0.35">
      <c r="B15" s="100" t="str" cm="1">
        <f t="array" aca="1" ref="B15" ca="1">_xlfn.TEXTAFTER(CELL("filename",A13),"]")</f>
        <v>11_TIDP</v>
      </c>
      <c r="C15" s="90" t="str" cm="1">
        <f t="array" ref="C15">tbL_Input_Project[Project Code]</f>
        <v>ABC1234</v>
      </c>
      <c r="D15" s="90" t="str">
        <f>INDEX(tbL_Input_Originator[],
MATCH("11_TIDP",tbL_Input_Originator[Worksheet]),
MATCH("Originator Code",tbL_Input_Originator[#Headers])
)</f>
        <v>TBC</v>
      </c>
      <c r="E15" s="87"/>
      <c r="F15" s="87"/>
      <c r="G15" s="87"/>
      <c r="H15" s="87"/>
      <c r="I15" s="87"/>
      <c r="J15" s="87"/>
      <c r="K15" s="94"/>
      <c r="L15" s="90" t="str">
        <f t="shared" si="0"/>
        <v/>
      </c>
      <c r="M15" s="90" t="str">
        <f t="shared" si="1"/>
        <v/>
      </c>
      <c r="N15" s="100" t="str" cm="1">
        <f t="array" ref="N15">IFERROR(_xlfn.TEXTJOIN("
",TRUE,_xlfn.XLOOKUP(_xlfn.TEXTSPLIT(K15,"
"),
tbl_Lookup_DEIR[ID (DEIR Lookup)],
tbl_Lookup_DEIR[Name (DEIR Lookup)],
"")),"")</f>
        <v/>
      </c>
      <c r="O15" s="100" t="str" cm="1">
        <f t="array" ref="O15">IFERROR(_xlfn.TEXTJOIN("
",TRUE,_xlfn.XLOOKUP(_xlfn.TEXTSPLIT(K15,"
"),
tbl_Lookup_DEIR[ID (DEIR Lookup)],
tbl_Lookup_DEIR[Uniclass PM Level 3 Classification (DEIR Lookup)],
"")),"")</f>
        <v/>
      </c>
      <c r="P15" s="78"/>
      <c r="Q15" s="101"/>
      <c r="R15" s="101"/>
      <c r="S15" s="102"/>
      <c r="T15" s="101"/>
      <c r="U15" s="101"/>
      <c r="V15" s="102"/>
      <c r="W15" s="101"/>
      <c r="X15" s="101"/>
      <c r="Y15" s="102"/>
      <c r="Z15" s="101"/>
      <c r="AA15" s="101"/>
      <c r="AB15" s="102"/>
      <c r="AC15" s="101"/>
      <c r="AD15" s="101"/>
      <c r="AE15" s="102"/>
      <c r="AF15" s="101"/>
      <c r="AG15" s="101"/>
      <c r="AH15" s="102"/>
      <c r="AI15" s="101"/>
      <c r="AJ15" s="101"/>
      <c r="AK15" s="102"/>
      <c r="AL15" s="101"/>
      <c r="AM15" s="101"/>
      <c r="AN15" s="102"/>
      <c r="AO15" s="101"/>
      <c r="AP15" s="101"/>
      <c r="AQ15" s="103"/>
    </row>
    <row r="16" spans="2:43" x14ac:dyDescent="0.35">
      <c r="B16" s="100" t="str" cm="1">
        <f t="array" aca="1" ref="B16" ca="1">_xlfn.TEXTAFTER(CELL("filename",A14),"]")</f>
        <v>11_TIDP</v>
      </c>
      <c r="C16" s="90" t="str" cm="1">
        <f t="array" ref="C16">tbL_Input_Project[Project Code]</f>
        <v>ABC1234</v>
      </c>
      <c r="D16" s="90" t="str">
        <f>INDEX(tbL_Input_Originator[],
MATCH("11_TIDP",tbL_Input_Originator[Worksheet]),
MATCH("Originator Code",tbL_Input_Originator[#Headers])
)</f>
        <v>TBC</v>
      </c>
      <c r="E16" s="87"/>
      <c r="F16" s="87"/>
      <c r="G16" s="87"/>
      <c r="H16" s="87"/>
      <c r="I16" s="87"/>
      <c r="J16" s="87"/>
      <c r="K16" s="94"/>
      <c r="L16" s="90" t="str">
        <f t="shared" si="0"/>
        <v/>
      </c>
      <c r="M16" s="90" t="str">
        <f t="shared" si="1"/>
        <v/>
      </c>
      <c r="N16" s="100" t="str" cm="1">
        <f t="array" ref="N16">IFERROR(_xlfn.TEXTJOIN("
",TRUE,_xlfn.XLOOKUP(_xlfn.TEXTSPLIT(K16,"
"),
tbl_Lookup_DEIR[ID (DEIR Lookup)],
tbl_Lookup_DEIR[Name (DEIR Lookup)],
"")),"")</f>
        <v/>
      </c>
      <c r="O16" s="100" t="str" cm="1">
        <f t="array" ref="O16">IFERROR(_xlfn.TEXTJOIN("
",TRUE,_xlfn.XLOOKUP(_xlfn.TEXTSPLIT(K16,"
"),
tbl_Lookup_DEIR[ID (DEIR Lookup)],
tbl_Lookup_DEIR[Uniclass PM Level 3 Classification (DEIR Lookup)],
"")),"")</f>
        <v/>
      </c>
      <c r="P16" s="78"/>
      <c r="Q16" s="101"/>
      <c r="R16" s="101"/>
      <c r="S16" s="102"/>
      <c r="T16" s="101"/>
      <c r="U16" s="101"/>
      <c r="V16" s="102"/>
      <c r="W16" s="101"/>
      <c r="X16" s="101"/>
      <c r="Y16" s="102"/>
      <c r="Z16" s="101"/>
      <c r="AA16" s="101"/>
      <c r="AB16" s="102"/>
      <c r="AC16" s="101"/>
      <c r="AD16" s="101"/>
      <c r="AE16" s="102"/>
      <c r="AF16" s="101"/>
      <c r="AG16" s="101"/>
      <c r="AH16" s="102"/>
      <c r="AI16" s="101"/>
      <c r="AJ16" s="101"/>
      <c r="AK16" s="102"/>
      <c r="AL16" s="101"/>
      <c r="AM16" s="101"/>
      <c r="AN16" s="102"/>
      <c r="AO16" s="101"/>
      <c r="AP16" s="101"/>
      <c r="AQ16" s="103"/>
    </row>
    <row r="17" spans="2:43" x14ac:dyDescent="0.35">
      <c r="B17" s="100" t="str" cm="1">
        <f t="array" aca="1" ref="B17" ca="1">_xlfn.TEXTAFTER(CELL("filename",A15),"]")</f>
        <v>11_TIDP</v>
      </c>
      <c r="C17" s="90" t="str" cm="1">
        <f t="array" ref="C17">tbL_Input_Project[Project Code]</f>
        <v>ABC1234</v>
      </c>
      <c r="D17" s="90" t="str">
        <f>INDEX(tbL_Input_Originator[],
MATCH("11_TIDP",tbL_Input_Originator[Worksheet]),
MATCH("Originator Code",tbL_Input_Originator[#Headers])
)</f>
        <v>TBC</v>
      </c>
      <c r="E17" s="87"/>
      <c r="F17" s="87"/>
      <c r="G17" s="87"/>
      <c r="H17" s="87"/>
      <c r="I17" s="87"/>
      <c r="J17" s="87"/>
      <c r="K17" s="94"/>
      <c r="L17" s="90" t="str">
        <f t="shared" si="0"/>
        <v/>
      </c>
      <c r="M17" s="90" t="str">
        <f t="shared" si="1"/>
        <v/>
      </c>
      <c r="N17" s="100" t="str" cm="1">
        <f t="array" ref="N17">IFERROR(_xlfn.TEXTJOIN("
",TRUE,_xlfn.XLOOKUP(_xlfn.TEXTSPLIT(K17,"
"),
tbl_Lookup_DEIR[ID (DEIR Lookup)],
tbl_Lookup_DEIR[Name (DEIR Lookup)],
"")),"")</f>
        <v/>
      </c>
      <c r="O17" s="100" t="str" cm="1">
        <f t="array" ref="O17">IFERROR(_xlfn.TEXTJOIN("
",TRUE,_xlfn.XLOOKUP(_xlfn.TEXTSPLIT(K17,"
"),
tbl_Lookup_DEIR[ID (DEIR Lookup)],
tbl_Lookup_DEIR[Uniclass PM Level 3 Classification (DEIR Lookup)],
"")),"")</f>
        <v/>
      </c>
      <c r="P17" s="78"/>
      <c r="Q17" s="101"/>
      <c r="R17" s="101"/>
      <c r="S17" s="102"/>
      <c r="T17" s="101"/>
      <c r="U17" s="101"/>
      <c r="V17" s="102"/>
      <c r="W17" s="101"/>
      <c r="X17" s="101"/>
      <c r="Y17" s="102"/>
      <c r="Z17" s="101"/>
      <c r="AA17" s="101"/>
      <c r="AB17" s="102"/>
      <c r="AC17" s="101"/>
      <c r="AD17" s="101"/>
      <c r="AE17" s="102"/>
      <c r="AF17" s="101"/>
      <c r="AG17" s="101"/>
      <c r="AH17" s="102"/>
      <c r="AI17" s="101"/>
      <c r="AJ17" s="101"/>
      <c r="AK17" s="102"/>
      <c r="AL17" s="101"/>
      <c r="AM17" s="101"/>
      <c r="AN17" s="102"/>
      <c r="AO17" s="101"/>
      <c r="AP17" s="101"/>
      <c r="AQ17" s="103"/>
    </row>
    <row r="18" spans="2:43" x14ac:dyDescent="0.35">
      <c r="B18" s="100" t="str" cm="1">
        <f t="array" aca="1" ref="B18" ca="1">_xlfn.TEXTAFTER(CELL("filename",A16),"]")</f>
        <v>11_TIDP</v>
      </c>
      <c r="C18" s="90" t="str" cm="1">
        <f t="array" ref="C18">tbL_Input_Project[Project Code]</f>
        <v>ABC1234</v>
      </c>
      <c r="D18" s="90" t="str">
        <f>INDEX(tbL_Input_Originator[],
MATCH("11_TIDP",tbL_Input_Originator[Worksheet]),
MATCH("Originator Code",tbL_Input_Originator[#Headers])
)</f>
        <v>TBC</v>
      </c>
      <c r="E18" s="87"/>
      <c r="F18" s="87"/>
      <c r="G18" s="87"/>
      <c r="H18" s="87"/>
      <c r="I18" s="87"/>
      <c r="J18" s="87"/>
      <c r="K18" s="94"/>
      <c r="L18" s="90" t="str">
        <f t="shared" si="0"/>
        <v/>
      </c>
      <c r="M18" s="90" t="str">
        <f t="shared" si="1"/>
        <v/>
      </c>
      <c r="N18" s="100" t="str" cm="1">
        <f t="array" ref="N18">IFERROR(_xlfn.TEXTJOIN("
",TRUE,_xlfn.XLOOKUP(_xlfn.TEXTSPLIT(K18,"
"),
tbl_Lookup_DEIR[ID (DEIR Lookup)],
tbl_Lookup_DEIR[Name (DEIR Lookup)],
"")),"")</f>
        <v/>
      </c>
      <c r="O18" s="100" t="str" cm="1">
        <f t="array" ref="O18">IFERROR(_xlfn.TEXTJOIN("
",TRUE,_xlfn.XLOOKUP(_xlfn.TEXTSPLIT(K18,"
"),
tbl_Lookup_DEIR[ID (DEIR Lookup)],
tbl_Lookup_DEIR[Uniclass PM Level 3 Classification (DEIR Lookup)],
"")),"")</f>
        <v/>
      </c>
      <c r="P18" s="78"/>
      <c r="Q18" s="101"/>
      <c r="R18" s="101"/>
      <c r="S18" s="102"/>
      <c r="T18" s="101"/>
      <c r="U18" s="101"/>
      <c r="V18" s="102"/>
      <c r="W18" s="101"/>
      <c r="X18" s="101"/>
      <c r="Y18" s="102"/>
      <c r="Z18" s="101"/>
      <c r="AA18" s="101"/>
      <c r="AB18" s="102"/>
      <c r="AC18" s="101"/>
      <c r="AD18" s="101"/>
      <c r="AE18" s="102"/>
      <c r="AF18" s="101"/>
      <c r="AG18" s="101"/>
      <c r="AH18" s="102"/>
      <c r="AI18" s="101"/>
      <c r="AJ18" s="101"/>
      <c r="AK18" s="102"/>
      <c r="AL18" s="101"/>
      <c r="AM18" s="101"/>
      <c r="AN18" s="102"/>
      <c r="AO18" s="101"/>
      <c r="AP18" s="101"/>
      <c r="AQ18" s="103"/>
    </row>
    <row r="19" spans="2:43" x14ac:dyDescent="0.35">
      <c r="B19" s="100" t="str" cm="1">
        <f t="array" aca="1" ref="B19" ca="1">_xlfn.TEXTAFTER(CELL("filename",A17),"]")</f>
        <v>11_TIDP</v>
      </c>
      <c r="C19" s="90" t="str" cm="1">
        <f t="array" ref="C19">tbL_Input_Project[Project Code]</f>
        <v>ABC1234</v>
      </c>
      <c r="D19" s="90" t="str">
        <f>INDEX(tbL_Input_Originator[],
MATCH("11_TIDP",tbL_Input_Originator[Worksheet]),
MATCH("Originator Code",tbL_Input_Originator[#Headers])
)</f>
        <v>TBC</v>
      </c>
      <c r="E19" s="87"/>
      <c r="F19" s="87"/>
      <c r="G19" s="87"/>
      <c r="H19" s="87"/>
      <c r="I19" s="87"/>
      <c r="J19" s="87"/>
      <c r="K19" s="94"/>
      <c r="L19" s="90" t="str">
        <f t="shared" si="0"/>
        <v/>
      </c>
      <c r="M19" s="90" t="str">
        <f t="shared" si="1"/>
        <v/>
      </c>
      <c r="N19" s="100" t="str" cm="1">
        <f t="array" ref="N19">IFERROR(_xlfn.TEXTJOIN("
",TRUE,_xlfn.XLOOKUP(_xlfn.TEXTSPLIT(K19,"
"),
tbl_Lookup_DEIR[ID (DEIR Lookup)],
tbl_Lookup_DEIR[Name (DEIR Lookup)],
"")),"")</f>
        <v/>
      </c>
      <c r="O19" s="100" t="str" cm="1">
        <f t="array" ref="O19">IFERROR(_xlfn.TEXTJOIN("
",TRUE,_xlfn.XLOOKUP(_xlfn.TEXTSPLIT(K19,"
"),
tbl_Lookup_DEIR[ID (DEIR Lookup)],
tbl_Lookup_DEIR[Uniclass PM Level 3 Classification (DEIR Lookup)],
"")),"")</f>
        <v/>
      </c>
      <c r="P19" s="78"/>
      <c r="Q19" s="101"/>
      <c r="R19" s="101"/>
      <c r="S19" s="102"/>
      <c r="T19" s="101"/>
      <c r="U19" s="101"/>
      <c r="V19" s="102"/>
      <c r="W19" s="101"/>
      <c r="X19" s="101"/>
      <c r="Y19" s="102"/>
      <c r="Z19" s="101"/>
      <c r="AA19" s="101"/>
      <c r="AB19" s="102"/>
      <c r="AC19" s="101"/>
      <c r="AD19" s="101"/>
      <c r="AE19" s="102"/>
      <c r="AF19" s="101"/>
      <c r="AG19" s="101"/>
      <c r="AH19" s="102"/>
      <c r="AI19" s="101"/>
      <c r="AJ19" s="101"/>
      <c r="AK19" s="102"/>
      <c r="AL19" s="101"/>
      <c r="AM19" s="101"/>
      <c r="AN19" s="102"/>
      <c r="AO19" s="101"/>
      <c r="AP19" s="101"/>
      <c r="AQ19" s="103"/>
    </row>
    <row r="20" spans="2:43" x14ac:dyDescent="0.35">
      <c r="B20" s="100" t="str" cm="1">
        <f t="array" aca="1" ref="B20" ca="1">_xlfn.TEXTAFTER(CELL("filename",A18),"]")</f>
        <v>11_TIDP</v>
      </c>
      <c r="C20" s="90" t="str" cm="1">
        <f t="array" ref="C20">tbL_Input_Project[Project Code]</f>
        <v>ABC1234</v>
      </c>
      <c r="D20" s="90" t="str">
        <f>INDEX(tbL_Input_Originator[],
MATCH("11_TIDP",tbL_Input_Originator[Worksheet]),
MATCH("Originator Code",tbL_Input_Originator[#Headers])
)</f>
        <v>TBC</v>
      </c>
      <c r="E20" s="87"/>
      <c r="F20" s="87"/>
      <c r="G20" s="87"/>
      <c r="H20" s="87"/>
      <c r="I20" s="87"/>
      <c r="J20" s="87"/>
      <c r="K20" s="94"/>
      <c r="L20" s="90" t="str">
        <f t="shared" si="0"/>
        <v/>
      </c>
      <c r="M20" s="90" t="str">
        <f t="shared" si="1"/>
        <v/>
      </c>
      <c r="N20" s="100" t="str" cm="1">
        <f t="array" ref="N20">IFERROR(_xlfn.TEXTJOIN("
",TRUE,_xlfn.XLOOKUP(_xlfn.TEXTSPLIT(K20,"
"),
tbl_Lookup_DEIR[ID (DEIR Lookup)],
tbl_Lookup_DEIR[Name (DEIR Lookup)],
"")),"")</f>
        <v/>
      </c>
      <c r="O20" s="100" t="str" cm="1">
        <f t="array" ref="O20">IFERROR(_xlfn.TEXTJOIN("
",TRUE,_xlfn.XLOOKUP(_xlfn.TEXTSPLIT(K20,"
"),
tbl_Lookup_DEIR[ID (DEIR Lookup)],
tbl_Lookup_DEIR[Uniclass PM Level 3 Classification (DEIR Lookup)],
"")),"")</f>
        <v/>
      </c>
      <c r="P20" s="78"/>
      <c r="Q20" s="101"/>
      <c r="R20" s="101"/>
      <c r="S20" s="102"/>
      <c r="T20" s="101"/>
      <c r="U20" s="101"/>
      <c r="V20" s="102"/>
      <c r="W20" s="101"/>
      <c r="X20" s="101"/>
      <c r="Y20" s="102"/>
      <c r="Z20" s="101"/>
      <c r="AA20" s="101"/>
      <c r="AB20" s="102"/>
      <c r="AC20" s="101"/>
      <c r="AD20" s="101"/>
      <c r="AE20" s="102"/>
      <c r="AF20" s="101"/>
      <c r="AG20" s="101"/>
      <c r="AH20" s="102"/>
      <c r="AI20" s="101"/>
      <c r="AJ20" s="101"/>
      <c r="AK20" s="102"/>
      <c r="AL20" s="101"/>
      <c r="AM20" s="101"/>
      <c r="AN20" s="102"/>
      <c r="AO20" s="101"/>
      <c r="AP20" s="101"/>
      <c r="AQ20" s="103"/>
    </row>
    <row r="21" spans="2:43" x14ac:dyDescent="0.35">
      <c r="B21" s="100" t="str" cm="1">
        <f t="array" aca="1" ref="B21" ca="1">_xlfn.TEXTAFTER(CELL("filename",A19),"]")</f>
        <v>11_TIDP</v>
      </c>
      <c r="C21" s="90" t="str" cm="1">
        <f t="array" ref="C21">tbL_Input_Project[Project Code]</f>
        <v>ABC1234</v>
      </c>
      <c r="D21" s="90" t="str">
        <f>INDEX(tbL_Input_Originator[],
MATCH("11_TIDP",tbL_Input_Originator[Worksheet]),
MATCH("Originator Code",tbL_Input_Originator[#Headers])
)</f>
        <v>TBC</v>
      </c>
      <c r="E21" s="87"/>
      <c r="F21" s="87"/>
      <c r="G21" s="87"/>
      <c r="H21" s="87"/>
      <c r="I21" s="87"/>
      <c r="J21" s="87"/>
      <c r="K21" s="94"/>
      <c r="L21" s="90" t="str">
        <f t="shared" si="0"/>
        <v/>
      </c>
      <c r="M21" s="90" t="str">
        <f t="shared" si="1"/>
        <v/>
      </c>
      <c r="N21" s="100" t="str" cm="1">
        <f t="array" ref="N21">IFERROR(_xlfn.TEXTJOIN("
",TRUE,_xlfn.XLOOKUP(_xlfn.TEXTSPLIT(K21,"
"),
tbl_Lookup_DEIR[ID (DEIR Lookup)],
tbl_Lookup_DEIR[Name (DEIR Lookup)],
"")),"")</f>
        <v/>
      </c>
      <c r="O21" s="100" t="str" cm="1">
        <f t="array" ref="O21">IFERROR(_xlfn.TEXTJOIN("
",TRUE,_xlfn.XLOOKUP(_xlfn.TEXTSPLIT(K21,"
"),
tbl_Lookup_DEIR[ID (DEIR Lookup)],
tbl_Lookup_DEIR[Uniclass PM Level 3 Classification (DEIR Lookup)],
"")),"")</f>
        <v/>
      </c>
      <c r="P21" s="78"/>
      <c r="Q21" s="101"/>
      <c r="R21" s="101"/>
      <c r="S21" s="102"/>
      <c r="T21" s="101"/>
      <c r="U21" s="101"/>
      <c r="V21" s="102"/>
      <c r="W21" s="101"/>
      <c r="X21" s="101"/>
      <c r="Y21" s="102"/>
      <c r="Z21" s="101"/>
      <c r="AA21" s="101"/>
      <c r="AB21" s="102"/>
      <c r="AC21" s="101"/>
      <c r="AD21" s="101"/>
      <c r="AE21" s="102"/>
      <c r="AF21" s="101"/>
      <c r="AG21" s="101"/>
      <c r="AH21" s="102"/>
      <c r="AI21" s="101"/>
      <c r="AJ21" s="101"/>
      <c r="AK21" s="102"/>
      <c r="AL21" s="101"/>
      <c r="AM21" s="101"/>
      <c r="AN21" s="102"/>
      <c r="AO21" s="101"/>
      <c r="AP21" s="101"/>
      <c r="AQ21" s="103"/>
    </row>
    <row r="22" spans="2:43" x14ac:dyDescent="0.35">
      <c r="B22" s="100" t="str" cm="1">
        <f t="array" aca="1" ref="B22" ca="1">_xlfn.TEXTAFTER(CELL("filename",A20),"]")</f>
        <v>11_TIDP</v>
      </c>
      <c r="C22" s="90" t="str" cm="1">
        <f t="array" ref="C22">tbL_Input_Project[Project Code]</f>
        <v>ABC1234</v>
      </c>
      <c r="D22" s="90" t="str">
        <f>INDEX(tbL_Input_Originator[],
MATCH("11_TIDP",tbL_Input_Originator[Worksheet]),
MATCH("Originator Code",tbL_Input_Originator[#Headers])
)</f>
        <v>TBC</v>
      </c>
      <c r="E22" s="87"/>
      <c r="F22" s="87"/>
      <c r="G22" s="87"/>
      <c r="H22" s="87"/>
      <c r="I22" s="87"/>
      <c r="J22" s="87"/>
      <c r="K22" s="94"/>
      <c r="L22" s="90" t="str">
        <f t="shared" si="0"/>
        <v/>
      </c>
      <c r="M22" s="90" t="str">
        <f t="shared" si="1"/>
        <v/>
      </c>
      <c r="N22" s="100" t="str" cm="1">
        <f t="array" ref="N22">IFERROR(_xlfn.TEXTJOIN("
",TRUE,_xlfn.XLOOKUP(_xlfn.TEXTSPLIT(K22,"
"),
tbl_Lookup_DEIR[ID (DEIR Lookup)],
tbl_Lookup_DEIR[Name (DEIR Lookup)],
"")),"")</f>
        <v/>
      </c>
      <c r="O22" s="100" t="str" cm="1">
        <f t="array" ref="O22">IFERROR(_xlfn.TEXTJOIN("
",TRUE,_xlfn.XLOOKUP(_xlfn.TEXTSPLIT(K22,"
"),
tbl_Lookup_DEIR[ID (DEIR Lookup)],
tbl_Lookup_DEIR[Uniclass PM Level 3 Classification (DEIR Lookup)],
"")),"")</f>
        <v/>
      </c>
      <c r="P22" s="78"/>
      <c r="Q22" s="101"/>
      <c r="R22" s="101"/>
      <c r="S22" s="102"/>
      <c r="T22" s="101"/>
      <c r="U22" s="101"/>
      <c r="V22" s="102"/>
      <c r="W22" s="101"/>
      <c r="X22" s="101"/>
      <c r="Y22" s="102"/>
      <c r="Z22" s="101"/>
      <c r="AA22" s="101"/>
      <c r="AB22" s="102"/>
      <c r="AC22" s="101"/>
      <c r="AD22" s="101"/>
      <c r="AE22" s="102"/>
      <c r="AF22" s="101"/>
      <c r="AG22" s="101"/>
      <c r="AH22" s="102"/>
      <c r="AI22" s="101"/>
      <c r="AJ22" s="101"/>
      <c r="AK22" s="102"/>
      <c r="AL22" s="101"/>
      <c r="AM22" s="101"/>
      <c r="AN22" s="102"/>
      <c r="AO22" s="101"/>
      <c r="AP22" s="101"/>
      <c r="AQ22" s="103"/>
    </row>
    <row r="23" spans="2:43" x14ac:dyDescent="0.35">
      <c r="B23" s="100" t="str" cm="1">
        <f t="array" aca="1" ref="B23" ca="1">_xlfn.TEXTAFTER(CELL("filename",A21),"]")</f>
        <v>11_TIDP</v>
      </c>
      <c r="C23" s="90" t="str" cm="1">
        <f t="array" ref="C23">tbL_Input_Project[Project Code]</f>
        <v>ABC1234</v>
      </c>
      <c r="D23" s="90" t="str">
        <f>INDEX(tbL_Input_Originator[],
MATCH("11_TIDP",tbL_Input_Originator[Worksheet]),
MATCH("Originator Code",tbL_Input_Originator[#Headers])
)</f>
        <v>TBC</v>
      </c>
      <c r="E23" s="87"/>
      <c r="F23" s="87"/>
      <c r="G23" s="87"/>
      <c r="H23" s="87"/>
      <c r="I23" s="87"/>
      <c r="J23" s="87"/>
      <c r="K23" s="94"/>
      <c r="L23" s="90" t="str">
        <f t="shared" si="0"/>
        <v/>
      </c>
      <c r="M23" s="90" t="str">
        <f t="shared" si="1"/>
        <v/>
      </c>
      <c r="N23" s="100" t="str" cm="1">
        <f t="array" ref="N23">IFERROR(_xlfn.TEXTJOIN("
",TRUE,_xlfn.XLOOKUP(_xlfn.TEXTSPLIT(K23,"
"),
tbl_Lookup_DEIR[ID (DEIR Lookup)],
tbl_Lookup_DEIR[Name (DEIR Lookup)],
"")),"")</f>
        <v/>
      </c>
      <c r="O23" s="100" t="str" cm="1">
        <f t="array" ref="O23">IFERROR(_xlfn.TEXTJOIN("
",TRUE,_xlfn.XLOOKUP(_xlfn.TEXTSPLIT(K23,"
"),
tbl_Lookup_DEIR[ID (DEIR Lookup)],
tbl_Lookup_DEIR[Uniclass PM Level 3 Classification (DEIR Lookup)],
"")),"")</f>
        <v/>
      </c>
      <c r="P23" s="78"/>
      <c r="Q23" s="101"/>
      <c r="R23" s="101"/>
      <c r="S23" s="102"/>
      <c r="T23" s="101"/>
      <c r="U23" s="101"/>
      <c r="V23" s="102"/>
      <c r="W23" s="101"/>
      <c r="X23" s="101"/>
      <c r="Y23" s="102"/>
      <c r="Z23" s="101"/>
      <c r="AA23" s="101"/>
      <c r="AB23" s="102"/>
      <c r="AC23" s="101"/>
      <c r="AD23" s="101"/>
      <c r="AE23" s="102"/>
      <c r="AF23" s="101"/>
      <c r="AG23" s="101"/>
      <c r="AH23" s="102"/>
      <c r="AI23" s="101"/>
      <c r="AJ23" s="101"/>
      <c r="AK23" s="102"/>
      <c r="AL23" s="101"/>
      <c r="AM23" s="101"/>
      <c r="AN23" s="102"/>
      <c r="AO23" s="101"/>
      <c r="AP23" s="101"/>
      <c r="AQ23" s="103"/>
    </row>
    <row r="24" spans="2:43" x14ac:dyDescent="0.35">
      <c r="B24" s="100" t="str" cm="1">
        <f t="array" aca="1" ref="B24" ca="1">_xlfn.TEXTAFTER(CELL("filename",A22),"]")</f>
        <v>11_TIDP</v>
      </c>
      <c r="C24" s="90" t="str" cm="1">
        <f t="array" ref="C24">tbL_Input_Project[Project Code]</f>
        <v>ABC1234</v>
      </c>
      <c r="D24" s="90" t="str">
        <f>INDEX(tbL_Input_Originator[],
MATCH("11_TIDP",tbL_Input_Originator[Worksheet]),
MATCH("Originator Code",tbL_Input_Originator[#Headers])
)</f>
        <v>TBC</v>
      </c>
      <c r="E24" s="87"/>
      <c r="F24" s="87"/>
      <c r="G24" s="87"/>
      <c r="H24" s="87"/>
      <c r="I24" s="87"/>
      <c r="J24" s="87"/>
      <c r="K24" s="94"/>
      <c r="L24" s="90" t="str">
        <f t="shared" si="0"/>
        <v/>
      </c>
      <c r="M24" s="90" t="str">
        <f t="shared" si="1"/>
        <v/>
      </c>
      <c r="N24" s="100" t="str" cm="1">
        <f t="array" ref="N24">IFERROR(_xlfn.TEXTJOIN("
",TRUE,_xlfn.XLOOKUP(_xlfn.TEXTSPLIT(K24,"
"),
tbl_Lookup_DEIR[ID (DEIR Lookup)],
tbl_Lookup_DEIR[Name (DEIR Lookup)],
"")),"")</f>
        <v/>
      </c>
      <c r="O24" s="100" t="str" cm="1">
        <f t="array" ref="O24">IFERROR(_xlfn.TEXTJOIN("
",TRUE,_xlfn.XLOOKUP(_xlfn.TEXTSPLIT(K24,"
"),
tbl_Lookup_DEIR[ID (DEIR Lookup)],
tbl_Lookup_DEIR[Uniclass PM Level 3 Classification (DEIR Lookup)],
"")),"")</f>
        <v/>
      </c>
      <c r="P24" s="78"/>
      <c r="Q24" s="101"/>
      <c r="R24" s="101"/>
      <c r="S24" s="102"/>
      <c r="T24" s="101"/>
      <c r="U24" s="101"/>
      <c r="V24" s="102"/>
      <c r="W24" s="101"/>
      <c r="X24" s="101"/>
      <c r="Y24" s="102"/>
      <c r="Z24" s="101"/>
      <c r="AA24" s="101"/>
      <c r="AB24" s="102"/>
      <c r="AC24" s="101"/>
      <c r="AD24" s="101"/>
      <c r="AE24" s="102"/>
      <c r="AF24" s="101"/>
      <c r="AG24" s="101"/>
      <c r="AH24" s="102"/>
      <c r="AI24" s="101"/>
      <c r="AJ24" s="101"/>
      <c r="AK24" s="102"/>
      <c r="AL24" s="101"/>
      <c r="AM24" s="101"/>
      <c r="AN24" s="102"/>
      <c r="AO24" s="101"/>
      <c r="AP24" s="101"/>
      <c r="AQ24" s="103"/>
    </row>
    <row r="25" spans="2:43" x14ac:dyDescent="0.35">
      <c r="B25" s="100" t="str" cm="1">
        <f t="array" aca="1" ref="B25" ca="1">_xlfn.TEXTAFTER(CELL("filename",A23),"]")</f>
        <v>11_TIDP</v>
      </c>
      <c r="C25" s="90" t="str" cm="1">
        <f t="array" ref="C25">tbL_Input_Project[Project Code]</f>
        <v>ABC1234</v>
      </c>
      <c r="D25" s="90" t="str">
        <f>INDEX(tbL_Input_Originator[],
MATCH("11_TIDP",tbL_Input_Originator[Worksheet]),
MATCH("Originator Code",tbL_Input_Originator[#Headers])
)</f>
        <v>TBC</v>
      </c>
      <c r="E25" s="87"/>
      <c r="F25" s="87"/>
      <c r="G25" s="87"/>
      <c r="H25" s="87"/>
      <c r="I25" s="87"/>
      <c r="J25" s="87"/>
      <c r="K25" s="94"/>
      <c r="L25" s="90" t="str">
        <f t="shared" si="0"/>
        <v/>
      </c>
      <c r="M25" s="90" t="str">
        <f t="shared" si="1"/>
        <v/>
      </c>
      <c r="N25" s="100" t="str" cm="1">
        <f t="array" ref="N25">IFERROR(_xlfn.TEXTJOIN("
",TRUE,_xlfn.XLOOKUP(_xlfn.TEXTSPLIT(K25,"
"),
tbl_Lookup_DEIR[ID (DEIR Lookup)],
tbl_Lookup_DEIR[Name (DEIR Lookup)],
"")),"")</f>
        <v/>
      </c>
      <c r="O25" s="100" t="str" cm="1">
        <f t="array" ref="O25">IFERROR(_xlfn.TEXTJOIN("
",TRUE,_xlfn.XLOOKUP(_xlfn.TEXTSPLIT(K25,"
"),
tbl_Lookup_DEIR[ID (DEIR Lookup)],
tbl_Lookup_DEIR[Uniclass PM Level 3 Classification (DEIR Lookup)],
"")),"")</f>
        <v/>
      </c>
      <c r="P25" s="78"/>
      <c r="Q25" s="101"/>
      <c r="R25" s="101"/>
      <c r="S25" s="102"/>
      <c r="T25" s="101"/>
      <c r="U25" s="101"/>
      <c r="V25" s="102"/>
      <c r="W25" s="101"/>
      <c r="X25" s="101"/>
      <c r="Y25" s="102"/>
      <c r="Z25" s="101"/>
      <c r="AA25" s="101"/>
      <c r="AB25" s="102"/>
      <c r="AC25" s="101"/>
      <c r="AD25" s="101"/>
      <c r="AE25" s="102"/>
      <c r="AF25" s="101"/>
      <c r="AG25" s="101"/>
      <c r="AH25" s="102"/>
      <c r="AI25" s="101"/>
      <c r="AJ25" s="101"/>
      <c r="AK25" s="102"/>
      <c r="AL25" s="101"/>
      <c r="AM25" s="101"/>
      <c r="AN25" s="102"/>
      <c r="AO25" s="101"/>
      <c r="AP25" s="101"/>
      <c r="AQ25" s="103"/>
    </row>
    <row r="26" spans="2:43" x14ac:dyDescent="0.35">
      <c r="B26" s="100" t="str" cm="1">
        <f t="array" aca="1" ref="B26" ca="1">_xlfn.TEXTAFTER(CELL("filename",A24),"]")</f>
        <v>11_TIDP</v>
      </c>
      <c r="C26" s="90" t="str" cm="1">
        <f t="array" ref="C26">tbL_Input_Project[Project Code]</f>
        <v>ABC1234</v>
      </c>
      <c r="D26" s="90" t="str">
        <f>INDEX(tbL_Input_Originator[],
MATCH("11_TIDP",tbL_Input_Originator[Worksheet]),
MATCH("Originator Code",tbL_Input_Originator[#Headers])
)</f>
        <v>TBC</v>
      </c>
      <c r="E26" s="87"/>
      <c r="F26" s="87"/>
      <c r="G26" s="87"/>
      <c r="H26" s="87"/>
      <c r="I26" s="87"/>
      <c r="J26" s="87"/>
      <c r="K26" s="94"/>
      <c r="L26" s="90" t="str">
        <f t="shared" si="0"/>
        <v/>
      </c>
      <c r="M26" s="90" t="str">
        <f t="shared" si="1"/>
        <v/>
      </c>
      <c r="N26" s="100" t="str" cm="1">
        <f t="array" ref="N26">IFERROR(_xlfn.TEXTJOIN("
",TRUE,_xlfn.XLOOKUP(_xlfn.TEXTSPLIT(K26,"
"),
tbl_Lookup_DEIR[ID (DEIR Lookup)],
tbl_Lookup_DEIR[Name (DEIR Lookup)],
"")),"")</f>
        <v/>
      </c>
      <c r="O26" s="100" t="str" cm="1">
        <f t="array" ref="O26">IFERROR(_xlfn.TEXTJOIN("
",TRUE,_xlfn.XLOOKUP(_xlfn.TEXTSPLIT(K26,"
"),
tbl_Lookup_DEIR[ID (DEIR Lookup)],
tbl_Lookup_DEIR[Uniclass PM Level 3 Classification (DEIR Lookup)],
"")),"")</f>
        <v/>
      </c>
      <c r="P26" s="78"/>
      <c r="Q26" s="101"/>
      <c r="R26" s="101"/>
      <c r="S26" s="102"/>
      <c r="T26" s="101"/>
      <c r="U26" s="101"/>
      <c r="V26" s="102"/>
      <c r="W26" s="101"/>
      <c r="X26" s="101"/>
      <c r="Y26" s="102"/>
      <c r="Z26" s="101"/>
      <c r="AA26" s="101"/>
      <c r="AB26" s="102"/>
      <c r="AC26" s="101"/>
      <c r="AD26" s="101"/>
      <c r="AE26" s="102"/>
      <c r="AF26" s="101"/>
      <c r="AG26" s="101"/>
      <c r="AH26" s="102"/>
      <c r="AI26" s="101"/>
      <c r="AJ26" s="101"/>
      <c r="AK26" s="102"/>
      <c r="AL26" s="101"/>
      <c r="AM26" s="101"/>
      <c r="AN26" s="102"/>
      <c r="AO26" s="101"/>
      <c r="AP26" s="101"/>
      <c r="AQ26" s="103"/>
    </row>
    <row r="27" spans="2:43" x14ac:dyDescent="0.35">
      <c r="B27" s="100" t="str" cm="1">
        <f t="array" aca="1" ref="B27" ca="1">_xlfn.TEXTAFTER(CELL("filename",A25),"]")</f>
        <v>11_TIDP</v>
      </c>
      <c r="C27" s="90" t="str" cm="1">
        <f t="array" ref="C27">tbL_Input_Project[Project Code]</f>
        <v>ABC1234</v>
      </c>
      <c r="D27" s="90" t="str">
        <f>INDEX(tbL_Input_Originator[],
MATCH("11_TIDP",tbL_Input_Originator[Worksheet]),
MATCH("Originator Code",tbL_Input_Originator[#Headers])
)</f>
        <v>TBC</v>
      </c>
      <c r="E27" s="87"/>
      <c r="F27" s="87"/>
      <c r="G27" s="87"/>
      <c r="H27" s="87"/>
      <c r="I27" s="87"/>
      <c r="J27" s="87"/>
      <c r="K27" s="94"/>
      <c r="L27" s="90" t="str">
        <f t="shared" si="0"/>
        <v/>
      </c>
      <c r="M27" s="90" t="str">
        <f t="shared" si="1"/>
        <v/>
      </c>
      <c r="N27" s="100" t="str" cm="1">
        <f t="array" ref="N27">IFERROR(_xlfn.TEXTJOIN("
",TRUE,_xlfn.XLOOKUP(_xlfn.TEXTSPLIT(K27,"
"),
tbl_Lookup_DEIR[ID (DEIR Lookup)],
tbl_Lookup_DEIR[Name (DEIR Lookup)],
"")),"")</f>
        <v/>
      </c>
      <c r="O27" s="100" t="str" cm="1">
        <f t="array" ref="O27">IFERROR(_xlfn.TEXTJOIN("
",TRUE,_xlfn.XLOOKUP(_xlfn.TEXTSPLIT(K27,"
"),
tbl_Lookup_DEIR[ID (DEIR Lookup)],
tbl_Lookup_DEIR[Uniclass PM Level 3 Classification (DEIR Lookup)],
"")),"")</f>
        <v/>
      </c>
      <c r="P27" s="78"/>
      <c r="Q27" s="101"/>
      <c r="R27" s="101"/>
      <c r="S27" s="102"/>
      <c r="T27" s="101"/>
      <c r="U27" s="101"/>
      <c r="V27" s="102"/>
      <c r="W27" s="101"/>
      <c r="X27" s="101"/>
      <c r="Y27" s="102"/>
      <c r="Z27" s="101"/>
      <c r="AA27" s="101"/>
      <c r="AB27" s="102"/>
      <c r="AC27" s="101"/>
      <c r="AD27" s="101"/>
      <c r="AE27" s="102"/>
      <c r="AF27" s="101"/>
      <c r="AG27" s="101"/>
      <c r="AH27" s="102"/>
      <c r="AI27" s="101"/>
      <c r="AJ27" s="101"/>
      <c r="AK27" s="102"/>
      <c r="AL27" s="101"/>
      <c r="AM27" s="101"/>
      <c r="AN27" s="102"/>
      <c r="AO27" s="101"/>
      <c r="AP27" s="101"/>
      <c r="AQ27" s="103"/>
    </row>
    <row r="28" spans="2:43" x14ac:dyDescent="0.35">
      <c r="B28" s="100" t="str" cm="1">
        <f t="array" aca="1" ref="B28" ca="1">_xlfn.TEXTAFTER(CELL("filename",A26),"]")</f>
        <v>11_TIDP</v>
      </c>
      <c r="C28" s="90" t="str" cm="1">
        <f t="array" ref="C28">tbL_Input_Project[Project Code]</f>
        <v>ABC1234</v>
      </c>
      <c r="D28" s="90" t="str">
        <f>INDEX(tbL_Input_Originator[],
MATCH("11_TIDP",tbL_Input_Originator[Worksheet]),
MATCH("Originator Code",tbL_Input_Originator[#Headers])
)</f>
        <v>TBC</v>
      </c>
      <c r="E28" s="87"/>
      <c r="F28" s="87"/>
      <c r="G28" s="87"/>
      <c r="H28" s="87"/>
      <c r="I28" s="87"/>
      <c r="J28" s="87"/>
      <c r="K28" s="94"/>
      <c r="L28" s="90" t="str">
        <f t="shared" si="0"/>
        <v/>
      </c>
      <c r="M28" s="90" t="str">
        <f t="shared" si="1"/>
        <v/>
      </c>
      <c r="N28" s="100" t="str" cm="1">
        <f t="array" ref="N28">IFERROR(_xlfn.TEXTJOIN("
",TRUE,_xlfn.XLOOKUP(_xlfn.TEXTSPLIT(K28,"
"),
tbl_Lookup_DEIR[ID (DEIR Lookup)],
tbl_Lookup_DEIR[Name (DEIR Lookup)],
"")),"")</f>
        <v/>
      </c>
      <c r="O28" s="100" t="str" cm="1">
        <f t="array" ref="O28">IFERROR(_xlfn.TEXTJOIN("
",TRUE,_xlfn.XLOOKUP(_xlfn.TEXTSPLIT(K28,"
"),
tbl_Lookup_DEIR[ID (DEIR Lookup)],
tbl_Lookup_DEIR[Uniclass PM Level 3 Classification (DEIR Lookup)],
"")),"")</f>
        <v/>
      </c>
      <c r="P28" s="78"/>
      <c r="Q28" s="101"/>
      <c r="R28" s="101"/>
      <c r="S28" s="102"/>
      <c r="T28" s="101"/>
      <c r="U28" s="101"/>
      <c r="V28" s="102"/>
      <c r="W28" s="101"/>
      <c r="X28" s="101"/>
      <c r="Y28" s="102"/>
      <c r="Z28" s="101"/>
      <c r="AA28" s="101"/>
      <c r="AB28" s="102"/>
      <c r="AC28" s="101"/>
      <c r="AD28" s="101"/>
      <c r="AE28" s="102"/>
      <c r="AF28" s="101"/>
      <c r="AG28" s="101"/>
      <c r="AH28" s="102"/>
      <c r="AI28" s="101"/>
      <c r="AJ28" s="101"/>
      <c r="AK28" s="102"/>
      <c r="AL28" s="101"/>
      <c r="AM28" s="101"/>
      <c r="AN28" s="102"/>
      <c r="AO28" s="101"/>
      <c r="AP28" s="101"/>
      <c r="AQ28" s="103"/>
    </row>
    <row r="29" spans="2:43" x14ac:dyDescent="0.35">
      <c r="B29" s="100" t="str" cm="1">
        <f t="array" aca="1" ref="B29" ca="1">_xlfn.TEXTAFTER(CELL("filename",A27),"]")</f>
        <v>11_TIDP</v>
      </c>
      <c r="C29" s="90" t="str" cm="1">
        <f t="array" ref="C29">tbL_Input_Project[Project Code]</f>
        <v>ABC1234</v>
      </c>
      <c r="D29" s="90" t="str">
        <f>INDEX(tbL_Input_Originator[],
MATCH("11_TIDP",tbL_Input_Originator[Worksheet]),
MATCH("Originator Code",tbL_Input_Originator[#Headers])
)</f>
        <v>TBC</v>
      </c>
      <c r="E29" s="87"/>
      <c r="F29" s="87"/>
      <c r="G29" s="87"/>
      <c r="H29" s="87"/>
      <c r="I29" s="87"/>
      <c r="J29" s="87"/>
      <c r="K29" s="94"/>
      <c r="L29" s="90" t="str">
        <f t="shared" si="0"/>
        <v/>
      </c>
      <c r="M29" s="90" t="str">
        <f t="shared" si="1"/>
        <v/>
      </c>
      <c r="N29" s="100" t="str" cm="1">
        <f t="array" ref="N29">IFERROR(_xlfn.TEXTJOIN("
",TRUE,_xlfn.XLOOKUP(_xlfn.TEXTSPLIT(K29,"
"),
tbl_Lookup_DEIR[ID (DEIR Lookup)],
tbl_Lookup_DEIR[Name (DEIR Lookup)],
"")),"")</f>
        <v/>
      </c>
      <c r="O29" s="100" t="str" cm="1">
        <f t="array" ref="O29">IFERROR(_xlfn.TEXTJOIN("
",TRUE,_xlfn.XLOOKUP(_xlfn.TEXTSPLIT(K29,"
"),
tbl_Lookup_DEIR[ID (DEIR Lookup)],
tbl_Lookup_DEIR[Uniclass PM Level 3 Classification (DEIR Lookup)],
"")),"")</f>
        <v/>
      </c>
      <c r="P29" s="78"/>
      <c r="Q29" s="101"/>
      <c r="R29" s="101"/>
      <c r="S29" s="102"/>
      <c r="T29" s="101"/>
      <c r="U29" s="101"/>
      <c r="V29" s="102"/>
      <c r="W29" s="101"/>
      <c r="X29" s="101"/>
      <c r="Y29" s="102"/>
      <c r="Z29" s="101"/>
      <c r="AA29" s="101"/>
      <c r="AB29" s="102"/>
      <c r="AC29" s="101"/>
      <c r="AD29" s="101"/>
      <c r="AE29" s="102"/>
      <c r="AF29" s="101"/>
      <c r="AG29" s="101"/>
      <c r="AH29" s="102"/>
      <c r="AI29" s="101"/>
      <c r="AJ29" s="101"/>
      <c r="AK29" s="102"/>
      <c r="AL29" s="101"/>
      <c r="AM29" s="101"/>
      <c r="AN29" s="102"/>
      <c r="AO29" s="101"/>
      <c r="AP29" s="101"/>
      <c r="AQ29" s="103"/>
    </row>
    <row r="30" spans="2:43" x14ac:dyDescent="0.35">
      <c r="B30" s="100" t="str" cm="1">
        <f t="array" aca="1" ref="B30" ca="1">_xlfn.TEXTAFTER(CELL("filename",A28),"]")</f>
        <v>11_TIDP</v>
      </c>
      <c r="C30" s="90" t="str" cm="1">
        <f t="array" ref="C30">tbL_Input_Project[Project Code]</f>
        <v>ABC1234</v>
      </c>
      <c r="D30" s="90" t="str">
        <f>INDEX(tbL_Input_Originator[],
MATCH("11_TIDP",tbL_Input_Originator[Worksheet]),
MATCH("Originator Code",tbL_Input_Originator[#Headers])
)</f>
        <v>TBC</v>
      </c>
      <c r="E30" s="87"/>
      <c r="F30" s="87"/>
      <c r="G30" s="87"/>
      <c r="H30" s="87"/>
      <c r="I30" s="87"/>
      <c r="J30" s="87"/>
      <c r="K30" s="94"/>
      <c r="L30" s="90" t="str">
        <f t="shared" si="0"/>
        <v/>
      </c>
      <c r="M30" s="90" t="str">
        <f t="shared" si="1"/>
        <v/>
      </c>
      <c r="N30" s="100" t="str" cm="1">
        <f t="array" ref="N30">IFERROR(_xlfn.TEXTJOIN("
",TRUE,_xlfn.XLOOKUP(_xlfn.TEXTSPLIT(K30,"
"),
tbl_Lookup_DEIR[ID (DEIR Lookup)],
tbl_Lookup_DEIR[Name (DEIR Lookup)],
"")),"")</f>
        <v/>
      </c>
      <c r="O30" s="100" t="str" cm="1">
        <f t="array" ref="O30">IFERROR(_xlfn.TEXTJOIN("
",TRUE,_xlfn.XLOOKUP(_xlfn.TEXTSPLIT(K30,"
"),
tbl_Lookup_DEIR[ID (DEIR Lookup)],
tbl_Lookup_DEIR[Uniclass PM Level 3 Classification (DEIR Lookup)],
"")),"")</f>
        <v/>
      </c>
      <c r="P30" s="78"/>
      <c r="Q30" s="101"/>
      <c r="R30" s="101"/>
      <c r="S30" s="102"/>
      <c r="T30" s="101"/>
      <c r="U30" s="101"/>
      <c r="V30" s="102"/>
      <c r="W30" s="101"/>
      <c r="X30" s="101"/>
      <c r="Y30" s="102"/>
      <c r="Z30" s="101"/>
      <c r="AA30" s="101"/>
      <c r="AB30" s="102"/>
      <c r="AC30" s="101"/>
      <c r="AD30" s="101"/>
      <c r="AE30" s="102"/>
      <c r="AF30" s="101"/>
      <c r="AG30" s="101"/>
      <c r="AH30" s="102"/>
      <c r="AI30" s="101"/>
      <c r="AJ30" s="101"/>
      <c r="AK30" s="102"/>
      <c r="AL30" s="101"/>
      <c r="AM30" s="101"/>
      <c r="AN30" s="102"/>
      <c r="AO30" s="101"/>
      <c r="AP30" s="101"/>
      <c r="AQ30" s="103"/>
    </row>
    <row r="31" spans="2:43" x14ac:dyDescent="0.35">
      <c r="B31" s="100" t="str" cm="1">
        <f t="array" aca="1" ref="B31" ca="1">_xlfn.TEXTAFTER(CELL("filename",A29),"]")</f>
        <v>11_TIDP</v>
      </c>
      <c r="C31" s="90" t="str" cm="1">
        <f t="array" ref="C31">tbL_Input_Project[Project Code]</f>
        <v>ABC1234</v>
      </c>
      <c r="D31" s="90" t="str">
        <f>INDEX(tbL_Input_Originator[],
MATCH("11_TIDP",tbL_Input_Originator[Worksheet]),
MATCH("Originator Code",tbL_Input_Originator[#Headers])
)</f>
        <v>TBC</v>
      </c>
      <c r="E31" s="87"/>
      <c r="F31" s="87"/>
      <c r="G31" s="87"/>
      <c r="H31" s="87"/>
      <c r="I31" s="87"/>
      <c r="J31" s="87"/>
      <c r="K31" s="94"/>
      <c r="L31" s="90" t="str">
        <f t="shared" si="0"/>
        <v/>
      </c>
      <c r="M31" s="90" t="str">
        <f t="shared" si="1"/>
        <v/>
      </c>
      <c r="N31" s="100" t="str" cm="1">
        <f t="array" ref="N31">IFERROR(_xlfn.TEXTJOIN("
",TRUE,_xlfn.XLOOKUP(_xlfn.TEXTSPLIT(K31,"
"),
tbl_Lookup_DEIR[ID (DEIR Lookup)],
tbl_Lookup_DEIR[Name (DEIR Lookup)],
"")),"")</f>
        <v/>
      </c>
      <c r="O31" s="100" t="str" cm="1">
        <f t="array" ref="O31">IFERROR(_xlfn.TEXTJOIN("
",TRUE,_xlfn.XLOOKUP(_xlfn.TEXTSPLIT(K31,"
"),
tbl_Lookup_DEIR[ID (DEIR Lookup)],
tbl_Lookup_DEIR[Uniclass PM Level 3 Classification (DEIR Lookup)],
"")),"")</f>
        <v/>
      </c>
      <c r="P31" s="78"/>
      <c r="Q31" s="101"/>
      <c r="R31" s="101"/>
      <c r="S31" s="102"/>
      <c r="T31" s="101"/>
      <c r="U31" s="101"/>
      <c r="V31" s="102"/>
      <c r="W31" s="101"/>
      <c r="X31" s="101"/>
      <c r="Y31" s="102"/>
      <c r="Z31" s="101"/>
      <c r="AA31" s="101"/>
      <c r="AB31" s="102"/>
      <c r="AC31" s="101"/>
      <c r="AD31" s="101"/>
      <c r="AE31" s="102"/>
      <c r="AF31" s="101"/>
      <c r="AG31" s="101"/>
      <c r="AH31" s="102"/>
      <c r="AI31" s="101"/>
      <c r="AJ31" s="101"/>
      <c r="AK31" s="102"/>
      <c r="AL31" s="101"/>
      <c r="AM31" s="101"/>
      <c r="AN31" s="102"/>
      <c r="AO31" s="101"/>
      <c r="AP31" s="101"/>
      <c r="AQ31" s="103"/>
    </row>
    <row r="32" spans="2:43" x14ac:dyDescent="0.35">
      <c r="B32" s="100" t="str" cm="1">
        <f t="array" aca="1" ref="B32" ca="1">_xlfn.TEXTAFTER(CELL("filename",A30),"]")</f>
        <v>11_TIDP</v>
      </c>
      <c r="C32" s="90" t="str" cm="1">
        <f t="array" ref="C32">tbL_Input_Project[Project Code]</f>
        <v>ABC1234</v>
      </c>
      <c r="D32" s="90" t="str">
        <f>INDEX(tbL_Input_Originator[],
MATCH("11_TIDP",tbL_Input_Originator[Worksheet]),
MATCH("Originator Code",tbL_Input_Originator[#Headers])
)</f>
        <v>TBC</v>
      </c>
      <c r="E32" s="87"/>
      <c r="F32" s="87"/>
      <c r="G32" s="87"/>
      <c r="H32" s="87"/>
      <c r="I32" s="87"/>
      <c r="J32" s="87"/>
      <c r="K32" s="94"/>
      <c r="L32" s="90" t="str">
        <f t="shared" si="0"/>
        <v/>
      </c>
      <c r="M32" s="90" t="str">
        <f t="shared" si="1"/>
        <v/>
      </c>
      <c r="N32" s="100" t="str" cm="1">
        <f t="array" ref="N32">IFERROR(_xlfn.TEXTJOIN("
",TRUE,_xlfn.XLOOKUP(_xlfn.TEXTSPLIT(K32,"
"),
tbl_Lookup_DEIR[ID (DEIR Lookup)],
tbl_Lookup_DEIR[Name (DEIR Lookup)],
"")),"")</f>
        <v/>
      </c>
      <c r="O32" s="100" t="str" cm="1">
        <f t="array" ref="O32">IFERROR(_xlfn.TEXTJOIN("
",TRUE,_xlfn.XLOOKUP(_xlfn.TEXTSPLIT(K32,"
"),
tbl_Lookup_DEIR[ID (DEIR Lookup)],
tbl_Lookup_DEIR[Uniclass PM Level 3 Classification (DEIR Lookup)],
"")),"")</f>
        <v/>
      </c>
      <c r="P32" s="78"/>
      <c r="Q32" s="101"/>
      <c r="R32" s="101"/>
      <c r="S32" s="102"/>
      <c r="T32" s="101"/>
      <c r="U32" s="101"/>
      <c r="V32" s="102"/>
      <c r="W32" s="101"/>
      <c r="X32" s="101"/>
      <c r="Y32" s="102"/>
      <c r="Z32" s="101"/>
      <c r="AA32" s="101"/>
      <c r="AB32" s="102"/>
      <c r="AC32" s="101"/>
      <c r="AD32" s="101"/>
      <c r="AE32" s="102"/>
      <c r="AF32" s="101"/>
      <c r="AG32" s="101"/>
      <c r="AH32" s="102"/>
      <c r="AI32" s="101"/>
      <c r="AJ32" s="101"/>
      <c r="AK32" s="102"/>
      <c r="AL32" s="101"/>
      <c r="AM32" s="101"/>
      <c r="AN32" s="102"/>
      <c r="AO32" s="101"/>
      <c r="AP32" s="101"/>
      <c r="AQ32" s="103"/>
    </row>
    <row r="33" spans="2:43" x14ac:dyDescent="0.35">
      <c r="B33" s="100" t="str" cm="1">
        <f t="array" aca="1" ref="B33" ca="1">_xlfn.TEXTAFTER(CELL("filename",A31),"]")</f>
        <v>11_TIDP</v>
      </c>
      <c r="C33" s="90" t="str" cm="1">
        <f t="array" ref="C33">tbL_Input_Project[Project Code]</f>
        <v>ABC1234</v>
      </c>
      <c r="D33" s="90" t="str">
        <f>INDEX(tbL_Input_Originator[],
MATCH("11_TIDP",tbL_Input_Originator[Worksheet]),
MATCH("Originator Code",tbL_Input_Originator[#Headers])
)</f>
        <v>TBC</v>
      </c>
      <c r="E33" s="87"/>
      <c r="F33" s="87"/>
      <c r="G33" s="87"/>
      <c r="H33" s="87"/>
      <c r="I33" s="87"/>
      <c r="J33" s="87"/>
      <c r="K33" s="94"/>
      <c r="L33" s="90" t="str">
        <f t="shared" si="0"/>
        <v/>
      </c>
      <c r="M33" s="90" t="str">
        <f t="shared" si="1"/>
        <v/>
      </c>
      <c r="N33" s="100" t="str" cm="1">
        <f t="array" ref="N33">IFERROR(_xlfn.TEXTJOIN("
",TRUE,_xlfn.XLOOKUP(_xlfn.TEXTSPLIT(K33,"
"),
tbl_Lookup_DEIR[ID (DEIR Lookup)],
tbl_Lookup_DEIR[Name (DEIR Lookup)],
"")),"")</f>
        <v/>
      </c>
      <c r="O33" s="100" t="str" cm="1">
        <f t="array" ref="O33">IFERROR(_xlfn.TEXTJOIN("
",TRUE,_xlfn.XLOOKUP(_xlfn.TEXTSPLIT(K33,"
"),
tbl_Lookup_DEIR[ID (DEIR Lookup)],
tbl_Lookup_DEIR[Uniclass PM Level 3 Classification (DEIR Lookup)],
"")),"")</f>
        <v/>
      </c>
      <c r="P33" s="78"/>
      <c r="Q33" s="101"/>
      <c r="R33" s="101"/>
      <c r="S33" s="102"/>
      <c r="T33" s="101"/>
      <c r="U33" s="101"/>
      <c r="V33" s="102"/>
      <c r="W33" s="101"/>
      <c r="X33" s="101"/>
      <c r="Y33" s="102"/>
      <c r="Z33" s="101"/>
      <c r="AA33" s="101"/>
      <c r="AB33" s="102"/>
      <c r="AC33" s="101"/>
      <c r="AD33" s="101"/>
      <c r="AE33" s="102"/>
      <c r="AF33" s="101"/>
      <c r="AG33" s="101"/>
      <c r="AH33" s="102"/>
      <c r="AI33" s="101"/>
      <c r="AJ33" s="101"/>
      <c r="AK33" s="102"/>
      <c r="AL33" s="101"/>
      <c r="AM33" s="101"/>
      <c r="AN33" s="102"/>
      <c r="AO33" s="101"/>
      <c r="AP33" s="101"/>
      <c r="AQ33" s="103"/>
    </row>
    <row r="34" spans="2:43" x14ac:dyDescent="0.35">
      <c r="B34" s="100" t="str" cm="1">
        <f t="array" aca="1" ref="B34" ca="1">_xlfn.TEXTAFTER(CELL("filename",A32),"]")</f>
        <v>11_TIDP</v>
      </c>
      <c r="C34" s="90" t="str" cm="1">
        <f t="array" ref="C34">tbL_Input_Project[Project Code]</f>
        <v>ABC1234</v>
      </c>
      <c r="D34" s="90" t="str">
        <f>INDEX(tbL_Input_Originator[],
MATCH("11_TIDP",tbL_Input_Originator[Worksheet]),
MATCH("Originator Code",tbL_Input_Originator[#Headers])
)</f>
        <v>TBC</v>
      </c>
      <c r="E34" s="87"/>
      <c r="F34" s="87"/>
      <c r="G34" s="87"/>
      <c r="H34" s="87"/>
      <c r="I34" s="87"/>
      <c r="J34" s="87"/>
      <c r="K34" s="94"/>
      <c r="L34" s="90" t="str">
        <f t="shared" si="0"/>
        <v/>
      </c>
      <c r="M34" s="90" t="str">
        <f t="shared" si="1"/>
        <v/>
      </c>
      <c r="N34" s="100" t="str" cm="1">
        <f t="array" ref="N34">IFERROR(_xlfn.TEXTJOIN("
",TRUE,_xlfn.XLOOKUP(_xlfn.TEXTSPLIT(K34,"
"),
tbl_Lookup_DEIR[ID (DEIR Lookup)],
tbl_Lookup_DEIR[Name (DEIR Lookup)],
"")),"")</f>
        <v/>
      </c>
      <c r="O34" s="100" t="str" cm="1">
        <f t="array" ref="O34">IFERROR(_xlfn.TEXTJOIN("
",TRUE,_xlfn.XLOOKUP(_xlfn.TEXTSPLIT(K34,"
"),
tbl_Lookup_DEIR[ID (DEIR Lookup)],
tbl_Lookup_DEIR[Uniclass PM Level 3 Classification (DEIR Lookup)],
"")),"")</f>
        <v/>
      </c>
      <c r="P34" s="78"/>
      <c r="Q34" s="101"/>
      <c r="R34" s="101"/>
      <c r="S34" s="102"/>
      <c r="T34" s="101"/>
      <c r="U34" s="101"/>
      <c r="V34" s="102"/>
      <c r="W34" s="101"/>
      <c r="X34" s="101"/>
      <c r="Y34" s="102"/>
      <c r="Z34" s="101"/>
      <c r="AA34" s="101"/>
      <c r="AB34" s="102"/>
      <c r="AC34" s="101"/>
      <c r="AD34" s="101"/>
      <c r="AE34" s="102"/>
      <c r="AF34" s="101"/>
      <c r="AG34" s="101"/>
      <c r="AH34" s="102"/>
      <c r="AI34" s="101"/>
      <c r="AJ34" s="101"/>
      <c r="AK34" s="102"/>
      <c r="AL34" s="101"/>
      <c r="AM34" s="101"/>
      <c r="AN34" s="102"/>
      <c r="AO34" s="101"/>
      <c r="AP34" s="101"/>
      <c r="AQ34" s="103"/>
    </row>
    <row r="35" spans="2:43" x14ac:dyDescent="0.35">
      <c r="B35" s="100" t="str" cm="1">
        <f t="array" aca="1" ref="B35" ca="1">_xlfn.TEXTAFTER(CELL("filename",A33),"]")</f>
        <v>11_TIDP</v>
      </c>
      <c r="C35" s="90" t="str" cm="1">
        <f t="array" ref="C35">tbL_Input_Project[Project Code]</f>
        <v>ABC1234</v>
      </c>
      <c r="D35" s="90" t="str">
        <f>INDEX(tbL_Input_Originator[],
MATCH("11_TIDP",tbL_Input_Originator[Worksheet]),
MATCH("Originator Code",tbL_Input_Originator[#Headers])
)</f>
        <v>TBC</v>
      </c>
      <c r="E35" s="87"/>
      <c r="F35" s="87"/>
      <c r="G35" s="87"/>
      <c r="H35" s="87"/>
      <c r="I35" s="87"/>
      <c r="J35" s="87"/>
      <c r="K35" s="94"/>
      <c r="L35" s="90" t="str">
        <f t="shared" si="0"/>
        <v/>
      </c>
      <c r="M35" s="90" t="str">
        <f t="shared" si="1"/>
        <v/>
      </c>
      <c r="N35" s="100" t="str" cm="1">
        <f t="array" ref="N35">IFERROR(_xlfn.TEXTJOIN("
",TRUE,_xlfn.XLOOKUP(_xlfn.TEXTSPLIT(K35,"
"),
tbl_Lookup_DEIR[ID (DEIR Lookup)],
tbl_Lookup_DEIR[Name (DEIR Lookup)],
"")),"")</f>
        <v/>
      </c>
      <c r="O35" s="100" t="str" cm="1">
        <f t="array" ref="O35">IFERROR(_xlfn.TEXTJOIN("
",TRUE,_xlfn.XLOOKUP(_xlfn.TEXTSPLIT(K35,"
"),
tbl_Lookup_DEIR[ID (DEIR Lookup)],
tbl_Lookup_DEIR[Uniclass PM Level 3 Classification (DEIR Lookup)],
"")),"")</f>
        <v/>
      </c>
      <c r="P35" s="78"/>
      <c r="Q35" s="101"/>
      <c r="R35" s="101"/>
      <c r="S35" s="102"/>
      <c r="T35" s="101"/>
      <c r="U35" s="101"/>
      <c r="V35" s="102"/>
      <c r="W35" s="101"/>
      <c r="X35" s="101"/>
      <c r="Y35" s="102"/>
      <c r="Z35" s="101"/>
      <c r="AA35" s="101"/>
      <c r="AB35" s="102"/>
      <c r="AC35" s="101"/>
      <c r="AD35" s="101"/>
      <c r="AE35" s="102"/>
      <c r="AF35" s="101"/>
      <c r="AG35" s="101"/>
      <c r="AH35" s="102"/>
      <c r="AI35" s="101"/>
      <c r="AJ35" s="101"/>
      <c r="AK35" s="102"/>
      <c r="AL35" s="101"/>
      <c r="AM35" s="101"/>
      <c r="AN35" s="102"/>
      <c r="AO35" s="101"/>
      <c r="AP35" s="101"/>
      <c r="AQ35" s="103"/>
    </row>
    <row r="36" spans="2:43" x14ac:dyDescent="0.35">
      <c r="B36" s="100" t="str" cm="1">
        <f t="array" aca="1" ref="B36" ca="1">_xlfn.TEXTAFTER(CELL("filename",A34),"]")</f>
        <v>11_TIDP</v>
      </c>
      <c r="C36" s="90" t="str" cm="1">
        <f t="array" ref="C36">tbL_Input_Project[Project Code]</f>
        <v>ABC1234</v>
      </c>
      <c r="D36" s="90" t="str">
        <f>INDEX(tbL_Input_Originator[],
MATCH("11_TIDP",tbL_Input_Originator[Worksheet]),
MATCH("Originator Code",tbL_Input_Originator[#Headers])
)</f>
        <v>TBC</v>
      </c>
      <c r="E36" s="87"/>
      <c r="F36" s="87"/>
      <c r="G36" s="87"/>
      <c r="H36" s="87"/>
      <c r="I36" s="87"/>
      <c r="J36" s="87"/>
      <c r="K36" s="94"/>
      <c r="L36" s="90" t="str">
        <f t="shared" si="0"/>
        <v/>
      </c>
      <c r="M36" s="90" t="str">
        <f t="shared" si="1"/>
        <v/>
      </c>
      <c r="N36" s="100" t="str" cm="1">
        <f t="array" ref="N36">IFERROR(_xlfn.TEXTJOIN("
",TRUE,_xlfn.XLOOKUP(_xlfn.TEXTSPLIT(K36,"
"),
tbl_Lookup_DEIR[ID (DEIR Lookup)],
tbl_Lookup_DEIR[Name (DEIR Lookup)],
"")),"")</f>
        <v/>
      </c>
      <c r="O36" s="100" t="str" cm="1">
        <f t="array" ref="O36">IFERROR(_xlfn.TEXTJOIN("
",TRUE,_xlfn.XLOOKUP(_xlfn.TEXTSPLIT(K36,"
"),
tbl_Lookup_DEIR[ID (DEIR Lookup)],
tbl_Lookup_DEIR[Uniclass PM Level 3 Classification (DEIR Lookup)],
"")),"")</f>
        <v/>
      </c>
      <c r="P36" s="78"/>
      <c r="Q36" s="101"/>
      <c r="R36" s="101"/>
      <c r="S36" s="102"/>
      <c r="T36" s="101"/>
      <c r="U36" s="101"/>
      <c r="V36" s="102"/>
      <c r="W36" s="101"/>
      <c r="X36" s="101"/>
      <c r="Y36" s="102"/>
      <c r="Z36" s="101"/>
      <c r="AA36" s="101"/>
      <c r="AB36" s="102"/>
      <c r="AC36" s="101"/>
      <c r="AD36" s="101"/>
      <c r="AE36" s="102"/>
      <c r="AF36" s="101"/>
      <c r="AG36" s="101"/>
      <c r="AH36" s="102"/>
      <c r="AI36" s="101"/>
      <c r="AJ36" s="101"/>
      <c r="AK36" s="102"/>
      <c r="AL36" s="101"/>
      <c r="AM36" s="101"/>
      <c r="AN36" s="102"/>
      <c r="AO36" s="101"/>
      <c r="AP36" s="101"/>
      <c r="AQ36" s="103"/>
    </row>
    <row r="37" spans="2:43" x14ac:dyDescent="0.35">
      <c r="B37" s="100" t="str" cm="1">
        <f t="array" aca="1" ref="B37" ca="1">_xlfn.TEXTAFTER(CELL("filename",A35),"]")</f>
        <v>11_TIDP</v>
      </c>
      <c r="C37" s="90" t="str" cm="1">
        <f t="array" ref="C37">tbL_Input_Project[Project Code]</f>
        <v>ABC1234</v>
      </c>
      <c r="D37" s="90" t="str">
        <f>INDEX(tbL_Input_Originator[],
MATCH("11_TIDP",tbL_Input_Originator[Worksheet]),
MATCH("Originator Code",tbL_Input_Originator[#Headers])
)</f>
        <v>TBC</v>
      </c>
      <c r="E37" s="87"/>
      <c r="F37" s="87"/>
      <c r="G37" s="87"/>
      <c r="H37" s="87"/>
      <c r="I37" s="87"/>
      <c r="J37" s="87"/>
      <c r="K37" s="94"/>
      <c r="L37" s="90" t="str">
        <f t="shared" si="0"/>
        <v/>
      </c>
      <c r="M37" s="90" t="str">
        <f t="shared" ref="M37:M68" si="2">IF(OR(ISBLANK(C37),ISBLANK(D37),ISBLANK(E37),ISBLANK(F37),ISBLANK(G37),ISBLANK(H37),ISBLANK(I37),ISBLANK(J37),ISBLANK(K37)),"",CONCATENATE(C37,"-",D37,"-",E37,"-",F37,"-",G37,"-",H37,"-",I37,"-",J37,""))</f>
        <v/>
      </c>
      <c r="N37" s="100" t="str" cm="1">
        <f t="array" ref="N37">IFERROR(_xlfn.TEXTJOIN("
",TRUE,_xlfn.XLOOKUP(_xlfn.TEXTSPLIT(K37,"
"),
tbl_Lookup_DEIR[ID (DEIR Lookup)],
tbl_Lookup_DEIR[Name (DEIR Lookup)],
"")),"")</f>
        <v/>
      </c>
      <c r="O37" s="100" t="str" cm="1">
        <f t="array" ref="O37">IFERROR(_xlfn.TEXTJOIN("
",TRUE,_xlfn.XLOOKUP(_xlfn.TEXTSPLIT(K37,"
"),
tbl_Lookup_DEIR[ID (DEIR Lookup)],
tbl_Lookup_DEIR[Uniclass PM Level 3 Classification (DEIR Lookup)],
"")),"")</f>
        <v/>
      </c>
      <c r="P37" s="78"/>
      <c r="Q37" s="101"/>
      <c r="R37" s="101"/>
      <c r="S37" s="102"/>
      <c r="T37" s="101"/>
      <c r="U37" s="101"/>
      <c r="V37" s="102"/>
      <c r="W37" s="101"/>
      <c r="X37" s="101"/>
      <c r="Y37" s="102"/>
      <c r="Z37" s="101"/>
      <c r="AA37" s="101"/>
      <c r="AB37" s="102"/>
      <c r="AC37" s="101"/>
      <c r="AD37" s="101"/>
      <c r="AE37" s="102"/>
      <c r="AF37" s="101"/>
      <c r="AG37" s="101"/>
      <c r="AH37" s="102"/>
      <c r="AI37" s="101"/>
      <c r="AJ37" s="101"/>
      <c r="AK37" s="102"/>
      <c r="AL37" s="101"/>
      <c r="AM37" s="101"/>
      <c r="AN37" s="102"/>
      <c r="AO37" s="101"/>
      <c r="AP37" s="101"/>
      <c r="AQ37" s="103"/>
    </row>
    <row r="38" spans="2:43" x14ac:dyDescent="0.35">
      <c r="B38" s="100" t="str" cm="1">
        <f t="array" aca="1" ref="B38" ca="1">_xlfn.TEXTAFTER(CELL("filename",A36),"]")</f>
        <v>11_TIDP</v>
      </c>
      <c r="C38" s="90" t="str" cm="1">
        <f t="array" ref="C38">tbL_Input_Project[Project Code]</f>
        <v>ABC1234</v>
      </c>
      <c r="D38" s="90" t="str">
        <f>INDEX(tbL_Input_Originator[],
MATCH("11_TIDP",tbL_Input_Originator[Worksheet]),
MATCH("Originator Code",tbL_Input_Originator[#Headers])
)</f>
        <v>TBC</v>
      </c>
      <c r="E38" s="87"/>
      <c r="F38" s="87"/>
      <c r="G38" s="87"/>
      <c r="H38" s="87"/>
      <c r="I38" s="87"/>
      <c r="J38" s="87"/>
      <c r="K38" s="94"/>
      <c r="L38" s="90" t="str">
        <f t="shared" si="0"/>
        <v/>
      </c>
      <c r="M38" s="90" t="str">
        <f t="shared" si="2"/>
        <v/>
      </c>
      <c r="N38" s="100" t="str" cm="1">
        <f t="array" ref="N38">IFERROR(_xlfn.TEXTJOIN("
",TRUE,_xlfn.XLOOKUP(_xlfn.TEXTSPLIT(K38,"
"),
tbl_Lookup_DEIR[ID (DEIR Lookup)],
tbl_Lookup_DEIR[Name (DEIR Lookup)],
"")),"")</f>
        <v/>
      </c>
      <c r="O38" s="100" t="str" cm="1">
        <f t="array" ref="O38">IFERROR(_xlfn.TEXTJOIN("
",TRUE,_xlfn.XLOOKUP(_xlfn.TEXTSPLIT(K38,"
"),
tbl_Lookup_DEIR[ID (DEIR Lookup)],
tbl_Lookup_DEIR[Uniclass PM Level 3 Classification (DEIR Lookup)],
"")),"")</f>
        <v/>
      </c>
      <c r="P38" s="78"/>
      <c r="Q38" s="101"/>
      <c r="R38" s="101"/>
      <c r="S38" s="102"/>
      <c r="T38" s="101"/>
      <c r="U38" s="101"/>
      <c r="V38" s="102"/>
      <c r="W38" s="101"/>
      <c r="X38" s="101"/>
      <c r="Y38" s="102"/>
      <c r="Z38" s="101"/>
      <c r="AA38" s="101"/>
      <c r="AB38" s="102"/>
      <c r="AC38" s="101"/>
      <c r="AD38" s="101"/>
      <c r="AE38" s="102"/>
      <c r="AF38" s="101"/>
      <c r="AG38" s="101"/>
      <c r="AH38" s="102"/>
      <c r="AI38" s="101"/>
      <c r="AJ38" s="101"/>
      <c r="AK38" s="102"/>
      <c r="AL38" s="101"/>
      <c r="AM38" s="101"/>
      <c r="AN38" s="102"/>
      <c r="AO38" s="101"/>
      <c r="AP38" s="101"/>
      <c r="AQ38" s="103"/>
    </row>
    <row r="39" spans="2:43" x14ac:dyDescent="0.35">
      <c r="B39" s="100" t="str" cm="1">
        <f t="array" aca="1" ref="B39" ca="1">_xlfn.TEXTAFTER(CELL("filename",A37),"]")</f>
        <v>11_TIDP</v>
      </c>
      <c r="C39" s="90" t="str" cm="1">
        <f t="array" ref="C39">tbL_Input_Project[Project Code]</f>
        <v>ABC1234</v>
      </c>
      <c r="D39" s="90" t="str">
        <f>INDEX(tbL_Input_Originator[],
MATCH("11_TIDP",tbL_Input_Originator[Worksheet]),
MATCH("Originator Code",tbL_Input_Originator[#Headers])
)</f>
        <v>TBC</v>
      </c>
      <c r="E39" s="87"/>
      <c r="F39" s="87"/>
      <c r="G39" s="87"/>
      <c r="H39" s="87"/>
      <c r="I39" s="87"/>
      <c r="J39" s="87"/>
      <c r="K39" s="94"/>
      <c r="L39" s="90" t="str">
        <f t="shared" si="0"/>
        <v/>
      </c>
      <c r="M39" s="90" t="str">
        <f t="shared" si="2"/>
        <v/>
      </c>
      <c r="N39" s="100" t="str" cm="1">
        <f t="array" ref="N39">IFERROR(_xlfn.TEXTJOIN("
",TRUE,_xlfn.XLOOKUP(_xlfn.TEXTSPLIT(K39,"
"),
tbl_Lookup_DEIR[ID (DEIR Lookup)],
tbl_Lookup_DEIR[Name (DEIR Lookup)],
"")),"")</f>
        <v/>
      </c>
      <c r="O39" s="100" t="str" cm="1">
        <f t="array" ref="O39">IFERROR(_xlfn.TEXTJOIN("
",TRUE,_xlfn.XLOOKUP(_xlfn.TEXTSPLIT(K39,"
"),
tbl_Lookup_DEIR[ID (DEIR Lookup)],
tbl_Lookup_DEIR[Uniclass PM Level 3 Classification (DEIR Lookup)],
"")),"")</f>
        <v/>
      </c>
      <c r="P39" s="78"/>
      <c r="Q39" s="101"/>
      <c r="R39" s="101"/>
      <c r="S39" s="102"/>
      <c r="T39" s="101"/>
      <c r="U39" s="101"/>
      <c r="V39" s="102"/>
      <c r="W39" s="101"/>
      <c r="X39" s="101"/>
      <c r="Y39" s="102"/>
      <c r="Z39" s="101"/>
      <c r="AA39" s="101"/>
      <c r="AB39" s="102"/>
      <c r="AC39" s="101"/>
      <c r="AD39" s="101"/>
      <c r="AE39" s="102"/>
      <c r="AF39" s="101"/>
      <c r="AG39" s="101"/>
      <c r="AH39" s="102"/>
      <c r="AI39" s="101"/>
      <c r="AJ39" s="101"/>
      <c r="AK39" s="102"/>
      <c r="AL39" s="101"/>
      <c r="AM39" s="101"/>
      <c r="AN39" s="102"/>
      <c r="AO39" s="101"/>
      <c r="AP39" s="101"/>
      <c r="AQ39" s="103"/>
    </row>
    <row r="40" spans="2:43" x14ac:dyDescent="0.35">
      <c r="B40" s="100" t="str" cm="1">
        <f t="array" aca="1" ref="B40" ca="1">_xlfn.TEXTAFTER(CELL("filename",A38),"]")</f>
        <v>11_TIDP</v>
      </c>
      <c r="C40" s="90" t="str" cm="1">
        <f t="array" ref="C40">tbL_Input_Project[Project Code]</f>
        <v>ABC1234</v>
      </c>
      <c r="D40" s="90" t="str">
        <f>INDEX(tbL_Input_Originator[],
MATCH("11_TIDP",tbL_Input_Originator[Worksheet]),
MATCH("Originator Code",tbL_Input_Originator[#Headers])
)</f>
        <v>TBC</v>
      </c>
      <c r="E40" s="87"/>
      <c r="F40" s="87"/>
      <c r="G40" s="87"/>
      <c r="H40" s="87"/>
      <c r="I40" s="87"/>
      <c r="J40" s="87"/>
      <c r="K40" s="94"/>
      <c r="L40" s="90" t="str">
        <f t="shared" si="0"/>
        <v/>
      </c>
      <c r="M40" s="90" t="str">
        <f t="shared" si="2"/>
        <v/>
      </c>
      <c r="N40" s="100" t="str" cm="1">
        <f t="array" ref="N40">IFERROR(_xlfn.TEXTJOIN("
",TRUE,_xlfn.XLOOKUP(_xlfn.TEXTSPLIT(K40,"
"),
tbl_Lookup_DEIR[ID (DEIR Lookup)],
tbl_Lookup_DEIR[Name (DEIR Lookup)],
"")),"")</f>
        <v/>
      </c>
      <c r="O40" s="100" t="str" cm="1">
        <f t="array" ref="O40">IFERROR(_xlfn.TEXTJOIN("
",TRUE,_xlfn.XLOOKUP(_xlfn.TEXTSPLIT(K40,"
"),
tbl_Lookup_DEIR[ID (DEIR Lookup)],
tbl_Lookup_DEIR[Uniclass PM Level 3 Classification (DEIR Lookup)],
"")),"")</f>
        <v/>
      </c>
      <c r="P40" s="78"/>
      <c r="Q40" s="101"/>
      <c r="R40" s="101"/>
      <c r="S40" s="102"/>
      <c r="T40" s="101"/>
      <c r="U40" s="101"/>
      <c r="V40" s="102"/>
      <c r="W40" s="101"/>
      <c r="X40" s="101"/>
      <c r="Y40" s="102"/>
      <c r="Z40" s="101"/>
      <c r="AA40" s="101"/>
      <c r="AB40" s="102"/>
      <c r="AC40" s="101"/>
      <c r="AD40" s="101"/>
      <c r="AE40" s="102"/>
      <c r="AF40" s="101"/>
      <c r="AG40" s="101"/>
      <c r="AH40" s="102"/>
      <c r="AI40" s="101"/>
      <c r="AJ40" s="101"/>
      <c r="AK40" s="102"/>
      <c r="AL40" s="101"/>
      <c r="AM40" s="101"/>
      <c r="AN40" s="102"/>
      <c r="AO40" s="101"/>
      <c r="AP40" s="101"/>
      <c r="AQ40" s="103"/>
    </row>
    <row r="41" spans="2:43" x14ac:dyDescent="0.35">
      <c r="B41" s="100" t="str" cm="1">
        <f t="array" aca="1" ref="B41" ca="1">_xlfn.TEXTAFTER(CELL("filename",A39),"]")</f>
        <v>11_TIDP</v>
      </c>
      <c r="C41" s="90" t="str" cm="1">
        <f t="array" ref="C41">tbL_Input_Project[Project Code]</f>
        <v>ABC1234</v>
      </c>
      <c r="D41" s="90" t="str">
        <f>INDEX(tbL_Input_Originator[],
MATCH("11_TIDP",tbL_Input_Originator[Worksheet]),
MATCH("Originator Code",tbL_Input_Originator[#Headers])
)</f>
        <v>TBC</v>
      </c>
      <c r="E41" s="87"/>
      <c r="F41" s="87"/>
      <c r="G41" s="87"/>
      <c r="H41" s="87"/>
      <c r="I41" s="87"/>
      <c r="J41" s="87"/>
      <c r="K41" s="94"/>
      <c r="L41" s="90" t="str">
        <f t="shared" si="0"/>
        <v/>
      </c>
      <c r="M41" s="90" t="str">
        <f t="shared" si="2"/>
        <v/>
      </c>
      <c r="N41" s="100" t="str" cm="1">
        <f t="array" ref="N41">IFERROR(_xlfn.TEXTJOIN("
",TRUE,_xlfn.XLOOKUP(_xlfn.TEXTSPLIT(K41,"
"),
tbl_Lookup_DEIR[ID (DEIR Lookup)],
tbl_Lookup_DEIR[Name (DEIR Lookup)],
"")),"")</f>
        <v/>
      </c>
      <c r="O41" s="100" t="str" cm="1">
        <f t="array" ref="O41">IFERROR(_xlfn.TEXTJOIN("
",TRUE,_xlfn.XLOOKUP(_xlfn.TEXTSPLIT(K41,"
"),
tbl_Lookup_DEIR[ID (DEIR Lookup)],
tbl_Lookup_DEIR[Uniclass PM Level 3 Classification (DEIR Lookup)],
"")),"")</f>
        <v/>
      </c>
      <c r="P41" s="78"/>
      <c r="Q41" s="101"/>
      <c r="R41" s="101"/>
      <c r="S41" s="102"/>
      <c r="T41" s="101"/>
      <c r="U41" s="101"/>
      <c r="V41" s="102"/>
      <c r="W41" s="101"/>
      <c r="X41" s="101"/>
      <c r="Y41" s="102"/>
      <c r="Z41" s="101"/>
      <c r="AA41" s="101"/>
      <c r="AB41" s="102"/>
      <c r="AC41" s="101"/>
      <c r="AD41" s="101"/>
      <c r="AE41" s="102"/>
      <c r="AF41" s="101"/>
      <c r="AG41" s="101"/>
      <c r="AH41" s="102"/>
      <c r="AI41" s="101"/>
      <c r="AJ41" s="101"/>
      <c r="AK41" s="102"/>
      <c r="AL41" s="101"/>
      <c r="AM41" s="101"/>
      <c r="AN41" s="102"/>
      <c r="AO41" s="101"/>
      <c r="AP41" s="101"/>
      <c r="AQ41" s="103"/>
    </row>
    <row r="42" spans="2:43" x14ac:dyDescent="0.35">
      <c r="B42" s="100" t="str" cm="1">
        <f t="array" aca="1" ref="B42" ca="1">_xlfn.TEXTAFTER(CELL("filename",A40),"]")</f>
        <v>11_TIDP</v>
      </c>
      <c r="C42" s="90" t="str" cm="1">
        <f t="array" ref="C42">tbL_Input_Project[Project Code]</f>
        <v>ABC1234</v>
      </c>
      <c r="D42" s="90" t="str">
        <f>INDEX(tbL_Input_Originator[],
MATCH("11_TIDP",tbL_Input_Originator[Worksheet]),
MATCH("Originator Code",tbL_Input_Originator[#Headers])
)</f>
        <v>TBC</v>
      </c>
      <c r="E42" s="87"/>
      <c r="F42" s="87"/>
      <c r="G42" s="87"/>
      <c r="H42" s="87"/>
      <c r="I42" s="87"/>
      <c r="J42" s="87"/>
      <c r="K42" s="94"/>
      <c r="L42" s="90" t="str">
        <f t="shared" si="0"/>
        <v/>
      </c>
      <c r="M42" s="90" t="str">
        <f t="shared" si="2"/>
        <v/>
      </c>
      <c r="N42" s="100" t="str" cm="1">
        <f t="array" ref="N42">IFERROR(_xlfn.TEXTJOIN("
",TRUE,_xlfn.XLOOKUP(_xlfn.TEXTSPLIT(K42,"
"),
tbl_Lookup_DEIR[ID (DEIR Lookup)],
tbl_Lookup_DEIR[Name (DEIR Lookup)],
"")),"")</f>
        <v/>
      </c>
      <c r="O42" s="100" t="str" cm="1">
        <f t="array" ref="O42">IFERROR(_xlfn.TEXTJOIN("
",TRUE,_xlfn.XLOOKUP(_xlfn.TEXTSPLIT(K42,"
"),
tbl_Lookup_DEIR[ID (DEIR Lookup)],
tbl_Lookup_DEIR[Uniclass PM Level 3 Classification (DEIR Lookup)],
"")),"")</f>
        <v/>
      </c>
      <c r="P42" s="78"/>
      <c r="Q42" s="101"/>
      <c r="R42" s="101"/>
      <c r="S42" s="102"/>
      <c r="T42" s="101"/>
      <c r="U42" s="101"/>
      <c r="V42" s="102"/>
      <c r="W42" s="101"/>
      <c r="X42" s="101"/>
      <c r="Y42" s="102"/>
      <c r="Z42" s="101"/>
      <c r="AA42" s="101"/>
      <c r="AB42" s="102"/>
      <c r="AC42" s="101"/>
      <c r="AD42" s="101"/>
      <c r="AE42" s="102"/>
      <c r="AF42" s="101"/>
      <c r="AG42" s="101"/>
      <c r="AH42" s="102"/>
      <c r="AI42" s="101"/>
      <c r="AJ42" s="101"/>
      <c r="AK42" s="102"/>
      <c r="AL42" s="101"/>
      <c r="AM42" s="101"/>
      <c r="AN42" s="102"/>
      <c r="AO42" s="101"/>
      <c r="AP42" s="101"/>
      <c r="AQ42" s="103"/>
    </row>
    <row r="43" spans="2:43" x14ac:dyDescent="0.35">
      <c r="B43" s="100" t="str" cm="1">
        <f t="array" aca="1" ref="B43" ca="1">_xlfn.TEXTAFTER(CELL("filename",A41),"]")</f>
        <v>11_TIDP</v>
      </c>
      <c r="C43" s="90" t="str" cm="1">
        <f t="array" ref="C43">tbL_Input_Project[Project Code]</f>
        <v>ABC1234</v>
      </c>
      <c r="D43" s="90" t="str">
        <f>INDEX(tbL_Input_Originator[],
MATCH("11_TIDP",tbL_Input_Originator[Worksheet]),
MATCH("Originator Code",tbL_Input_Originator[#Headers])
)</f>
        <v>TBC</v>
      </c>
      <c r="E43" s="87"/>
      <c r="F43" s="87"/>
      <c r="G43" s="87"/>
      <c r="H43" s="87"/>
      <c r="I43" s="87"/>
      <c r="J43" s="87"/>
      <c r="K43" s="94"/>
      <c r="L43" s="90" t="str">
        <f t="shared" si="0"/>
        <v/>
      </c>
      <c r="M43" s="90" t="str">
        <f t="shared" si="2"/>
        <v/>
      </c>
      <c r="N43" s="100" t="str" cm="1">
        <f t="array" ref="N43">IFERROR(_xlfn.TEXTJOIN("
",TRUE,_xlfn.XLOOKUP(_xlfn.TEXTSPLIT(K43,"
"),
tbl_Lookup_DEIR[ID (DEIR Lookup)],
tbl_Lookup_DEIR[Name (DEIR Lookup)],
"")),"")</f>
        <v/>
      </c>
      <c r="O43" s="100" t="str" cm="1">
        <f t="array" ref="O43">IFERROR(_xlfn.TEXTJOIN("
",TRUE,_xlfn.XLOOKUP(_xlfn.TEXTSPLIT(K43,"
"),
tbl_Lookup_DEIR[ID (DEIR Lookup)],
tbl_Lookup_DEIR[Uniclass PM Level 3 Classification (DEIR Lookup)],
"")),"")</f>
        <v/>
      </c>
      <c r="P43" s="78"/>
      <c r="Q43" s="101"/>
      <c r="R43" s="101"/>
      <c r="S43" s="102"/>
      <c r="T43" s="101"/>
      <c r="U43" s="101"/>
      <c r="V43" s="102"/>
      <c r="W43" s="101"/>
      <c r="X43" s="101"/>
      <c r="Y43" s="102"/>
      <c r="Z43" s="101"/>
      <c r="AA43" s="101"/>
      <c r="AB43" s="102"/>
      <c r="AC43" s="101"/>
      <c r="AD43" s="101"/>
      <c r="AE43" s="102"/>
      <c r="AF43" s="101"/>
      <c r="AG43" s="101"/>
      <c r="AH43" s="102"/>
      <c r="AI43" s="101"/>
      <c r="AJ43" s="101"/>
      <c r="AK43" s="102"/>
      <c r="AL43" s="101"/>
      <c r="AM43" s="101"/>
      <c r="AN43" s="102"/>
      <c r="AO43" s="101"/>
      <c r="AP43" s="101"/>
      <c r="AQ43" s="103"/>
    </row>
    <row r="44" spans="2:43" x14ac:dyDescent="0.35">
      <c r="B44" s="100" t="str" cm="1">
        <f t="array" aca="1" ref="B44" ca="1">_xlfn.TEXTAFTER(CELL("filename",A42),"]")</f>
        <v>11_TIDP</v>
      </c>
      <c r="C44" s="90" t="str" cm="1">
        <f t="array" ref="C44">tbL_Input_Project[Project Code]</f>
        <v>ABC1234</v>
      </c>
      <c r="D44" s="90" t="str">
        <f>INDEX(tbL_Input_Originator[],
MATCH("11_TIDP",tbL_Input_Originator[Worksheet]),
MATCH("Originator Code",tbL_Input_Originator[#Headers])
)</f>
        <v>TBC</v>
      </c>
      <c r="E44" s="87"/>
      <c r="F44" s="87"/>
      <c r="G44" s="87"/>
      <c r="H44" s="87"/>
      <c r="I44" s="87"/>
      <c r="J44" s="87"/>
      <c r="K44" s="94"/>
      <c r="L44" s="90" t="str">
        <f t="shared" si="0"/>
        <v/>
      </c>
      <c r="M44" s="90" t="str">
        <f t="shared" si="2"/>
        <v/>
      </c>
      <c r="N44" s="100" t="str" cm="1">
        <f t="array" ref="N44">IFERROR(_xlfn.TEXTJOIN("
",TRUE,_xlfn.XLOOKUP(_xlfn.TEXTSPLIT(K44,"
"),
tbl_Lookup_DEIR[ID (DEIR Lookup)],
tbl_Lookup_DEIR[Name (DEIR Lookup)],
"")),"")</f>
        <v/>
      </c>
      <c r="O44" s="100" t="str" cm="1">
        <f t="array" ref="O44">IFERROR(_xlfn.TEXTJOIN("
",TRUE,_xlfn.XLOOKUP(_xlfn.TEXTSPLIT(K44,"
"),
tbl_Lookup_DEIR[ID (DEIR Lookup)],
tbl_Lookup_DEIR[Uniclass PM Level 3 Classification (DEIR Lookup)],
"")),"")</f>
        <v/>
      </c>
      <c r="P44" s="78"/>
      <c r="Q44" s="101"/>
      <c r="R44" s="101"/>
      <c r="S44" s="102"/>
      <c r="T44" s="101"/>
      <c r="U44" s="101"/>
      <c r="V44" s="102"/>
      <c r="W44" s="101"/>
      <c r="X44" s="101"/>
      <c r="Y44" s="102"/>
      <c r="Z44" s="101"/>
      <c r="AA44" s="101"/>
      <c r="AB44" s="102"/>
      <c r="AC44" s="101"/>
      <c r="AD44" s="101"/>
      <c r="AE44" s="102"/>
      <c r="AF44" s="101"/>
      <c r="AG44" s="101"/>
      <c r="AH44" s="102"/>
      <c r="AI44" s="101"/>
      <c r="AJ44" s="101"/>
      <c r="AK44" s="102"/>
      <c r="AL44" s="101"/>
      <c r="AM44" s="101"/>
      <c r="AN44" s="102"/>
      <c r="AO44" s="101"/>
      <c r="AP44" s="101"/>
      <c r="AQ44" s="103"/>
    </row>
    <row r="45" spans="2:43" x14ac:dyDescent="0.35">
      <c r="B45" s="100" t="str" cm="1">
        <f t="array" aca="1" ref="B45" ca="1">_xlfn.TEXTAFTER(CELL("filename",A43),"]")</f>
        <v>11_TIDP</v>
      </c>
      <c r="C45" s="90" t="str" cm="1">
        <f t="array" ref="C45">tbL_Input_Project[Project Code]</f>
        <v>ABC1234</v>
      </c>
      <c r="D45" s="90" t="str">
        <f>INDEX(tbL_Input_Originator[],
MATCH("11_TIDP",tbL_Input_Originator[Worksheet]),
MATCH("Originator Code",tbL_Input_Originator[#Headers])
)</f>
        <v>TBC</v>
      </c>
      <c r="E45" s="87"/>
      <c r="F45" s="87"/>
      <c r="G45" s="87"/>
      <c r="H45" s="87"/>
      <c r="I45" s="87"/>
      <c r="J45" s="87"/>
      <c r="K45" s="94"/>
      <c r="L45" s="90" t="str">
        <f t="shared" si="0"/>
        <v/>
      </c>
      <c r="M45" s="90" t="str">
        <f t="shared" si="2"/>
        <v/>
      </c>
      <c r="N45" s="100" t="str" cm="1">
        <f t="array" ref="N45">IFERROR(_xlfn.TEXTJOIN("
",TRUE,_xlfn.XLOOKUP(_xlfn.TEXTSPLIT(K45,"
"),
tbl_Lookup_DEIR[ID (DEIR Lookup)],
tbl_Lookup_DEIR[Name (DEIR Lookup)],
"")),"")</f>
        <v/>
      </c>
      <c r="O45" s="100" t="str" cm="1">
        <f t="array" ref="O45">IFERROR(_xlfn.TEXTJOIN("
",TRUE,_xlfn.XLOOKUP(_xlfn.TEXTSPLIT(K45,"
"),
tbl_Lookup_DEIR[ID (DEIR Lookup)],
tbl_Lookup_DEIR[Uniclass PM Level 3 Classification (DEIR Lookup)],
"")),"")</f>
        <v/>
      </c>
      <c r="P45" s="78"/>
      <c r="Q45" s="101"/>
      <c r="R45" s="101"/>
      <c r="S45" s="102"/>
      <c r="T45" s="101"/>
      <c r="U45" s="101"/>
      <c r="V45" s="102"/>
      <c r="W45" s="101"/>
      <c r="X45" s="101"/>
      <c r="Y45" s="102"/>
      <c r="Z45" s="101"/>
      <c r="AA45" s="101"/>
      <c r="AB45" s="102"/>
      <c r="AC45" s="101"/>
      <c r="AD45" s="101"/>
      <c r="AE45" s="102"/>
      <c r="AF45" s="101"/>
      <c r="AG45" s="101"/>
      <c r="AH45" s="102"/>
      <c r="AI45" s="101"/>
      <c r="AJ45" s="101"/>
      <c r="AK45" s="102"/>
      <c r="AL45" s="101"/>
      <c r="AM45" s="101"/>
      <c r="AN45" s="102"/>
      <c r="AO45" s="101"/>
      <c r="AP45" s="101"/>
      <c r="AQ45" s="103"/>
    </row>
    <row r="46" spans="2:43" x14ac:dyDescent="0.35">
      <c r="B46" s="100" t="str" cm="1">
        <f t="array" aca="1" ref="B46" ca="1">_xlfn.TEXTAFTER(CELL("filename",A44),"]")</f>
        <v>11_TIDP</v>
      </c>
      <c r="C46" s="90" t="str" cm="1">
        <f t="array" ref="C46">tbL_Input_Project[Project Code]</f>
        <v>ABC1234</v>
      </c>
      <c r="D46" s="90" t="str">
        <f>INDEX(tbL_Input_Originator[],
MATCH("11_TIDP",tbL_Input_Originator[Worksheet]),
MATCH("Originator Code",tbL_Input_Originator[#Headers])
)</f>
        <v>TBC</v>
      </c>
      <c r="E46" s="87"/>
      <c r="F46" s="87"/>
      <c r="G46" s="87"/>
      <c r="H46" s="87"/>
      <c r="I46" s="87"/>
      <c r="J46" s="87"/>
      <c r="K46" s="94"/>
      <c r="L46" s="90" t="str">
        <f t="shared" si="0"/>
        <v/>
      </c>
      <c r="M46" s="90" t="str">
        <f t="shared" si="2"/>
        <v/>
      </c>
      <c r="N46" s="100" t="str" cm="1">
        <f t="array" ref="N46">IFERROR(_xlfn.TEXTJOIN("
",TRUE,_xlfn.XLOOKUP(_xlfn.TEXTSPLIT(K46,"
"),
tbl_Lookup_DEIR[ID (DEIR Lookup)],
tbl_Lookup_DEIR[Name (DEIR Lookup)],
"")),"")</f>
        <v/>
      </c>
      <c r="O46" s="100" t="str" cm="1">
        <f t="array" ref="O46">IFERROR(_xlfn.TEXTJOIN("
",TRUE,_xlfn.XLOOKUP(_xlfn.TEXTSPLIT(K46,"
"),
tbl_Lookup_DEIR[ID (DEIR Lookup)],
tbl_Lookup_DEIR[Uniclass PM Level 3 Classification (DEIR Lookup)],
"")),"")</f>
        <v/>
      </c>
      <c r="P46" s="78"/>
      <c r="Q46" s="101"/>
      <c r="R46" s="101"/>
      <c r="S46" s="102"/>
      <c r="T46" s="101"/>
      <c r="U46" s="101"/>
      <c r="V46" s="102"/>
      <c r="W46" s="101"/>
      <c r="X46" s="101"/>
      <c r="Y46" s="102"/>
      <c r="Z46" s="101"/>
      <c r="AA46" s="101"/>
      <c r="AB46" s="102"/>
      <c r="AC46" s="101"/>
      <c r="AD46" s="101"/>
      <c r="AE46" s="102"/>
      <c r="AF46" s="101"/>
      <c r="AG46" s="101"/>
      <c r="AH46" s="102"/>
      <c r="AI46" s="101"/>
      <c r="AJ46" s="101"/>
      <c r="AK46" s="102"/>
      <c r="AL46" s="101"/>
      <c r="AM46" s="101"/>
      <c r="AN46" s="102"/>
      <c r="AO46" s="101"/>
      <c r="AP46" s="101"/>
      <c r="AQ46" s="103"/>
    </row>
    <row r="47" spans="2:43" x14ac:dyDescent="0.35">
      <c r="B47" s="100" t="str" cm="1">
        <f t="array" aca="1" ref="B47" ca="1">_xlfn.TEXTAFTER(CELL("filename",A45),"]")</f>
        <v>11_TIDP</v>
      </c>
      <c r="C47" s="90" t="str" cm="1">
        <f t="array" ref="C47">tbL_Input_Project[Project Code]</f>
        <v>ABC1234</v>
      </c>
      <c r="D47" s="90" t="str">
        <f>INDEX(tbL_Input_Originator[],
MATCH("11_TIDP",tbL_Input_Originator[Worksheet]),
MATCH("Originator Code",tbL_Input_Originator[#Headers])
)</f>
        <v>TBC</v>
      </c>
      <c r="E47" s="87"/>
      <c r="F47" s="87"/>
      <c r="G47" s="87"/>
      <c r="H47" s="87"/>
      <c r="I47" s="87"/>
      <c r="J47" s="87"/>
      <c r="K47" s="94"/>
      <c r="L47" s="90" t="str">
        <f t="shared" si="0"/>
        <v/>
      </c>
      <c r="M47" s="90" t="str">
        <f t="shared" si="2"/>
        <v/>
      </c>
      <c r="N47" s="100" t="str" cm="1">
        <f t="array" ref="N47">IFERROR(_xlfn.TEXTJOIN("
",TRUE,_xlfn.XLOOKUP(_xlfn.TEXTSPLIT(K47,"
"),
tbl_Lookup_DEIR[ID (DEIR Lookup)],
tbl_Lookup_DEIR[Name (DEIR Lookup)],
"")),"")</f>
        <v/>
      </c>
      <c r="O47" s="100" t="str" cm="1">
        <f t="array" ref="O47">IFERROR(_xlfn.TEXTJOIN("
",TRUE,_xlfn.XLOOKUP(_xlfn.TEXTSPLIT(K47,"
"),
tbl_Lookup_DEIR[ID (DEIR Lookup)],
tbl_Lookup_DEIR[Uniclass PM Level 3 Classification (DEIR Lookup)],
"")),"")</f>
        <v/>
      </c>
      <c r="P47" s="78"/>
      <c r="Q47" s="101"/>
      <c r="R47" s="101"/>
      <c r="S47" s="102"/>
      <c r="T47" s="101"/>
      <c r="U47" s="101"/>
      <c r="V47" s="102"/>
      <c r="W47" s="101"/>
      <c r="X47" s="101"/>
      <c r="Y47" s="102"/>
      <c r="Z47" s="101"/>
      <c r="AA47" s="101"/>
      <c r="AB47" s="102"/>
      <c r="AC47" s="101"/>
      <c r="AD47" s="101"/>
      <c r="AE47" s="102"/>
      <c r="AF47" s="101"/>
      <c r="AG47" s="101"/>
      <c r="AH47" s="102"/>
      <c r="AI47" s="101"/>
      <c r="AJ47" s="101"/>
      <c r="AK47" s="102"/>
      <c r="AL47" s="101"/>
      <c r="AM47" s="101"/>
      <c r="AN47" s="102"/>
      <c r="AO47" s="101"/>
      <c r="AP47" s="101"/>
      <c r="AQ47" s="103"/>
    </row>
    <row r="48" spans="2:43" x14ac:dyDescent="0.35">
      <c r="B48" s="100" t="str" cm="1">
        <f t="array" aca="1" ref="B48" ca="1">_xlfn.TEXTAFTER(CELL("filename",A46),"]")</f>
        <v>11_TIDP</v>
      </c>
      <c r="C48" s="90" t="str" cm="1">
        <f t="array" ref="C48">tbL_Input_Project[Project Code]</f>
        <v>ABC1234</v>
      </c>
      <c r="D48" s="90" t="str">
        <f>INDEX(tbL_Input_Originator[],
MATCH("11_TIDP",tbL_Input_Originator[Worksheet]),
MATCH("Originator Code",tbL_Input_Originator[#Headers])
)</f>
        <v>TBC</v>
      </c>
      <c r="E48" s="87"/>
      <c r="F48" s="87"/>
      <c r="G48" s="87"/>
      <c r="H48" s="87"/>
      <c r="I48" s="87"/>
      <c r="J48" s="87"/>
      <c r="K48" s="94"/>
      <c r="L48" s="90" t="str">
        <f t="shared" si="0"/>
        <v/>
      </c>
      <c r="M48" s="90" t="str">
        <f t="shared" si="2"/>
        <v/>
      </c>
      <c r="N48" s="100" t="str" cm="1">
        <f t="array" ref="N48">IFERROR(_xlfn.TEXTJOIN("
",TRUE,_xlfn.XLOOKUP(_xlfn.TEXTSPLIT(K48,"
"),
tbl_Lookup_DEIR[ID (DEIR Lookup)],
tbl_Lookup_DEIR[Name (DEIR Lookup)],
"")),"")</f>
        <v/>
      </c>
      <c r="O48" s="100" t="str" cm="1">
        <f t="array" ref="O48">IFERROR(_xlfn.TEXTJOIN("
",TRUE,_xlfn.XLOOKUP(_xlfn.TEXTSPLIT(K48,"
"),
tbl_Lookup_DEIR[ID (DEIR Lookup)],
tbl_Lookup_DEIR[Uniclass PM Level 3 Classification (DEIR Lookup)],
"")),"")</f>
        <v/>
      </c>
      <c r="P48" s="78"/>
      <c r="Q48" s="101"/>
      <c r="R48" s="101"/>
      <c r="S48" s="102"/>
      <c r="T48" s="101"/>
      <c r="U48" s="101"/>
      <c r="V48" s="102"/>
      <c r="W48" s="101"/>
      <c r="X48" s="101"/>
      <c r="Y48" s="102"/>
      <c r="Z48" s="101"/>
      <c r="AA48" s="101"/>
      <c r="AB48" s="102"/>
      <c r="AC48" s="101"/>
      <c r="AD48" s="101"/>
      <c r="AE48" s="102"/>
      <c r="AF48" s="101"/>
      <c r="AG48" s="101"/>
      <c r="AH48" s="102"/>
      <c r="AI48" s="101"/>
      <c r="AJ48" s="101"/>
      <c r="AK48" s="102"/>
      <c r="AL48" s="101"/>
      <c r="AM48" s="101"/>
      <c r="AN48" s="102"/>
      <c r="AO48" s="101"/>
      <c r="AP48" s="101"/>
      <c r="AQ48" s="103"/>
    </row>
    <row r="49" spans="2:43" x14ac:dyDescent="0.35">
      <c r="B49" s="100" t="str" cm="1">
        <f t="array" aca="1" ref="B49" ca="1">_xlfn.TEXTAFTER(CELL("filename",A47),"]")</f>
        <v>11_TIDP</v>
      </c>
      <c r="C49" s="90" t="str" cm="1">
        <f t="array" ref="C49">tbL_Input_Project[Project Code]</f>
        <v>ABC1234</v>
      </c>
      <c r="D49" s="90" t="str">
        <f>INDEX(tbL_Input_Originator[],
MATCH("11_TIDP",tbL_Input_Originator[Worksheet]),
MATCH("Originator Code",tbL_Input_Originator[#Headers])
)</f>
        <v>TBC</v>
      </c>
      <c r="E49" s="87"/>
      <c r="F49" s="87"/>
      <c r="G49" s="87"/>
      <c r="H49" s="87"/>
      <c r="I49" s="87"/>
      <c r="J49" s="87"/>
      <c r="K49" s="94"/>
      <c r="L49" s="90" t="str">
        <f t="shared" si="0"/>
        <v/>
      </c>
      <c r="M49" s="90" t="str">
        <f t="shared" si="2"/>
        <v/>
      </c>
      <c r="N49" s="100" t="str" cm="1">
        <f t="array" ref="N49">IFERROR(_xlfn.TEXTJOIN("
",TRUE,_xlfn.XLOOKUP(_xlfn.TEXTSPLIT(K49,"
"),
tbl_Lookup_DEIR[ID (DEIR Lookup)],
tbl_Lookup_DEIR[Name (DEIR Lookup)],
"")),"")</f>
        <v/>
      </c>
      <c r="O49" s="100" t="str" cm="1">
        <f t="array" ref="O49">IFERROR(_xlfn.TEXTJOIN("
",TRUE,_xlfn.XLOOKUP(_xlfn.TEXTSPLIT(K49,"
"),
tbl_Lookup_DEIR[ID (DEIR Lookup)],
tbl_Lookup_DEIR[Uniclass PM Level 3 Classification (DEIR Lookup)],
"")),"")</f>
        <v/>
      </c>
      <c r="P49" s="78"/>
      <c r="Q49" s="101"/>
      <c r="R49" s="101"/>
      <c r="S49" s="102"/>
      <c r="T49" s="101"/>
      <c r="U49" s="101"/>
      <c r="V49" s="102"/>
      <c r="W49" s="101"/>
      <c r="X49" s="101"/>
      <c r="Y49" s="102"/>
      <c r="Z49" s="101"/>
      <c r="AA49" s="101"/>
      <c r="AB49" s="102"/>
      <c r="AC49" s="101"/>
      <c r="AD49" s="101"/>
      <c r="AE49" s="102"/>
      <c r="AF49" s="101"/>
      <c r="AG49" s="101"/>
      <c r="AH49" s="102"/>
      <c r="AI49" s="101"/>
      <c r="AJ49" s="101"/>
      <c r="AK49" s="102"/>
      <c r="AL49" s="101"/>
      <c r="AM49" s="101"/>
      <c r="AN49" s="102"/>
      <c r="AO49" s="101"/>
      <c r="AP49" s="101"/>
      <c r="AQ49" s="103"/>
    </row>
    <row r="50" spans="2:43" x14ac:dyDescent="0.35">
      <c r="B50" s="100" t="str" cm="1">
        <f t="array" aca="1" ref="B50" ca="1">_xlfn.TEXTAFTER(CELL("filename",A48),"]")</f>
        <v>11_TIDP</v>
      </c>
      <c r="C50" s="90" t="str" cm="1">
        <f t="array" ref="C50">tbL_Input_Project[Project Code]</f>
        <v>ABC1234</v>
      </c>
      <c r="D50" s="90" t="str">
        <f>INDEX(tbL_Input_Originator[],
MATCH("11_TIDP",tbL_Input_Originator[Worksheet]),
MATCH("Originator Code",tbL_Input_Originator[#Headers])
)</f>
        <v>TBC</v>
      </c>
      <c r="E50" s="87"/>
      <c r="F50" s="87"/>
      <c r="G50" s="87"/>
      <c r="H50" s="87"/>
      <c r="I50" s="87"/>
      <c r="J50" s="87"/>
      <c r="K50" s="94"/>
      <c r="L50" s="90" t="str">
        <f t="shared" si="0"/>
        <v/>
      </c>
      <c r="M50" s="90" t="str">
        <f t="shared" si="2"/>
        <v/>
      </c>
      <c r="N50" s="100" t="str" cm="1">
        <f t="array" ref="N50">IFERROR(_xlfn.TEXTJOIN("
",TRUE,_xlfn.XLOOKUP(_xlfn.TEXTSPLIT(K50,"
"),
tbl_Lookup_DEIR[ID (DEIR Lookup)],
tbl_Lookup_DEIR[Name (DEIR Lookup)],
"")),"")</f>
        <v/>
      </c>
      <c r="O50" s="100" t="str" cm="1">
        <f t="array" ref="O50">IFERROR(_xlfn.TEXTJOIN("
",TRUE,_xlfn.XLOOKUP(_xlfn.TEXTSPLIT(K50,"
"),
tbl_Lookup_DEIR[ID (DEIR Lookup)],
tbl_Lookup_DEIR[Uniclass PM Level 3 Classification (DEIR Lookup)],
"")),"")</f>
        <v/>
      </c>
      <c r="P50" s="78"/>
      <c r="Q50" s="101"/>
      <c r="R50" s="101"/>
      <c r="S50" s="102"/>
      <c r="T50" s="101"/>
      <c r="U50" s="101"/>
      <c r="V50" s="102"/>
      <c r="W50" s="101"/>
      <c r="X50" s="101"/>
      <c r="Y50" s="102"/>
      <c r="Z50" s="101"/>
      <c r="AA50" s="101"/>
      <c r="AB50" s="102"/>
      <c r="AC50" s="101"/>
      <c r="AD50" s="101"/>
      <c r="AE50" s="102"/>
      <c r="AF50" s="101"/>
      <c r="AG50" s="101"/>
      <c r="AH50" s="102"/>
      <c r="AI50" s="101"/>
      <c r="AJ50" s="101"/>
      <c r="AK50" s="102"/>
      <c r="AL50" s="101"/>
      <c r="AM50" s="101"/>
      <c r="AN50" s="102"/>
      <c r="AO50" s="101"/>
      <c r="AP50" s="101"/>
      <c r="AQ50" s="103"/>
    </row>
    <row r="51" spans="2:43" x14ac:dyDescent="0.35">
      <c r="B51" s="100" t="str" cm="1">
        <f t="array" aca="1" ref="B51" ca="1">_xlfn.TEXTAFTER(CELL("filename",A49),"]")</f>
        <v>11_TIDP</v>
      </c>
      <c r="C51" s="90" t="str" cm="1">
        <f t="array" ref="C51">tbL_Input_Project[Project Code]</f>
        <v>ABC1234</v>
      </c>
      <c r="D51" s="90" t="str">
        <f>INDEX(tbL_Input_Originator[],
MATCH("11_TIDP",tbL_Input_Originator[Worksheet]),
MATCH("Originator Code",tbL_Input_Originator[#Headers])
)</f>
        <v>TBC</v>
      </c>
      <c r="E51" s="87"/>
      <c r="F51" s="87"/>
      <c r="G51" s="87"/>
      <c r="H51" s="87"/>
      <c r="I51" s="87"/>
      <c r="J51" s="87"/>
      <c r="K51" s="94"/>
      <c r="L51" s="90" t="str">
        <f t="shared" si="0"/>
        <v/>
      </c>
      <c r="M51" s="90" t="str">
        <f t="shared" si="2"/>
        <v/>
      </c>
      <c r="N51" s="100" t="str" cm="1">
        <f t="array" ref="N51">IFERROR(_xlfn.TEXTJOIN("
",TRUE,_xlfn.XLOOKUP(_xlfn.TEXTSPLIT(K51,"
"),
tbl_Lookup_DEIR[ID (DEIR Lookup)],
tbl_Lookup_DEIR[Name (DEIR Lookup)],
"")),"")</f>
        <v/>
      </c>
      <c r="O51" s="100" t="str" cm="1">
        <f t="array" ref="O51">IFERROR(_xlfn.TEXTJOIN("
",TRUE,_xlfn.XLOOKUP(_xlfn.TEXTSPLIT(K51,"
"),
tbl_Lookup_DEIR[ID (DEIR Lookup)],
tbl_Lookup_DEIR[Uniclass PM Level 3 Classification (DEIR Lookup)],
"")),"")</f>
        <v/>
      </c>
      <c r="P51" s="78"/>
      <c r="Q51" s="101"/>
      <c r="R51" s="101"/>
      <c r="S51" s="102"/>
      <c r="T51" s="101"/>
      <c r="U51" s="101"/>
      <c r="V51" s="102"/>
      <c r="W51" s="101"/>
      <c r="X51" s="101"/>
      <c r="Y51" s="102"/>
      <c r="Z51" s="101"/>
      <c r="AA51" s="101"/>
      <c r="AB51" s="102"/>
      <c r="AC51" s="101"/>
      <c r="AD51" s="101"/>
      <c r="AE51" s="102"/>
      <c r="AF51" s="101"/>
      <c r="AG51" s="101"/>
      <c r="AH51" s="102"/>
      <c r="AI51" s="101"/>
      <c r="AJ51" s="101"/>
      <c r="AK51" s="102"/>
      <c r="AL51" s="101"/>
      <c r="AM51" s="101"/>
      <c r="AN51" s="102"/>
      <c r="AO51" s="101"/>
      <c r="AP51" s="101"/>
      <c r="AQ51" s="103"/>
    </row>
    <row r="52" spans="2:43" x14ac:dyDescent="0.35">
      <c r="B52" s="100" t="str" cm="1">
        <f t="array" aca="1" ref="B52" ca="1">_xlfn.TEXTAFTER(CELL("filename",A50),"]")</f>
        <v>11_TIDP</v>
      </c>
      <c r="C52" s="90" t="str" cm="1">
        <f t="array" ref="C52">tbL_Input_Project[Project Code]</f>
        <v>ABC1234</v>
      </c>
      <c r="D52" s="90" t="str">
        <f>INDEX(tbL_Input_Originator[],
MATCH("11_TIDP",tbL_Input_Originator[Worksheet]),
MATCH("Originator Code",tbL_Input_Originator[#Headers])
)</f>
        <v>TBC</v>
      </c>
      <c r="E52" s="87"/>
      <c r="F52" s="87"/>
      <c r="G52" s="87"/>
      <c r="H52" s="87"/>
      <c r="I52" s="87"/>
      <c r="J52" s="87"/>
      <c r="K52" s="94"/>
      <c r="L52" s="90" t="str">
        <f t="shared" si="0"/>
        <v/>
      </c>
      <c r="M52" s="90" t="str">
        <f t="shared" si="2"/>
        <v/>
      </c>
      <c r="N52" s="100" t="str" cm="1">
        <f t="array" ref="N52">IFERROR(_xlfn.TEXTJOIN("
",TRUE,_xlfn.XLOOKUP(_xlfn.TEXTSPLIT(K52,"
"),
tbl_Lookup_DEIR[ID (DEIR Lookup)],
tbl_Lookup_DEIR[Name (DEIR Lookup)],
"")),"")</f>
        <v/>
      </c>
      <c r="O52" s="100" t="str" cm="1">
        <f t="array" ref="O52">IFERROR(_xlfn.TEXTJOIN("
",TRUE,_xlfn.XLOOKUP(_xlfn.TEXTSPLIT(K52,"
"),
tbl_Lookup_DEIR[ID (DEIR Lookup)],
tbl_Lookup_DEIR[Uniclass PM Level 3 Classification (DEIR Lookup)],
"")),"")</f>
        <v/>
      </c>
      <c r="P52" s="78"/>
      <c r="Q52" s="101"/>
      <c r="R52" s="101"/>
      <c r="S52" s="102"/>
      <c r="T52" s="101"/>
      <c r="U52" s="101"/>
      <c r="V52" s="102"/>
      <c r="W52" s="101"/>
      <c r="X52" s="101"/>
      <c r="Y52" s="102"/>
      <c r="Z52" s="101"/>
      <c r="AA52" s="101"/>
      <c r="AB52" s="102"/>
      <c r="AC52" s="101"/>
      <c r="AD52" s="101"/>
      <c r="AE52" s="102"/>
      <c r="AF52" s="101"/>
      <c r="AG52" s="101"/>
      <c r="AH52" s="102"/>
      <c r="AI52" s="101"/>
      <c r="AJ52" s="101"/>
      <c r="AK52" s="102"/>
      <c r="AL52" s="101"/>
      <c r="AM52" s="101"/>
      <c r="AN52" s="102"/>
      <c r="AO52" s="101"/>
      <c r="AP52" s="101"/>
      <c r="AQ52" s="103"/>
    </row>
    <row r="53" spans="2:43" x14ac:dyDescent="0.35">
      <c r="B53" s="100" t="str" cm="1">
        <f t="array" aca="1" ref="B53" ca="1">_xlfn.TEXTAFTER(CELL("filename",A51),"]")</f>
        <v>11_TIDP</v>
      </c>
      <c r="C53" s="90" t="str" cm="1">
        <f t="array" ref="C53">tbL_Input_Project[Project Code]</f>
        <v>ABC1234</v>
      </c>
      <c r="D53" s="90" t="str">
        <f>INDEX(tbL_Input_Originator[],
MATCH("11_TIDP",tbL_Input_Originator[Worksheet]),
MATCH("Originator Code",tbL_Input_Originator[#Headers])
)</f>
        <v>TBC</v>
      </c>
      <c r="E53" s="87"/>
      <c r="F53" s="87"/>
      <c r="G53" s="87"/>
      <c r="H53" s="87"/>
      <c r="I53" s="87"/>
      <c r="J53" s="87"/>
      <c r="K53" s="94"/>
      <c r="L53" s="90" t="str">
        <f t="shared" si="0"/>
        <v/>
      </c>
      <c r="M53" s="90" t="str">
        <f t="shared" si="2"/>
        <v/>
      </c>
      <c r="N53" s="100" t="str" cm="1">
        <f t="array" ref="N53">IFERROR(_xlfn.TEXTJOIN("
",TRUE,_xlfn.XLOOKUP(_xlfn.TEXTSPLIT(K53,"
"),
tbl_Lookup_DEIR[ID (DEIR Lookup)],
tbl_Lookup_DEIR[Name (DEIR Lookup)],
"")),"")</f>
        <v/>
      </c>
      <c r="O53" s="100" t="str" cm="1">
        <f t="array" ref="O53">IFERROR(_xlfn.TEXTJOIN("
",TRUE,_xlfn.XLOOKUP(_xlfn.TEXTSPLIT(K53,"
"),
tbl_Lookup_DEIR[ID (DEIR Lookup)],
tbl_Lookup_DEIR[Uniclass PM Level 3 Classification (DEIR Lookup)],
"")),"")</f>
        <v/>
      </c>
      <c r="P53" s="78"/>
      <c r="Q53" s="101"/>
      <c r="R53" s="101"/>
      <c r="S53" s="102"/>
      <c r="T53" s="101"/>
      <c r="U53" s="101"/>
      <c r="V53" s="102"/>
      <c r="W53" s="101"/>
      <c r="X53" s="101"/>
      <c r="Y53" s="102"/>
      <c r="Z53" s="101"/>
      <c r="AA53" s="101"/>
      <c r="AB53" s="102"/>
      <c r="AC53" s="101"/>
      <c r="AD53" s="101"/>
      <c r="AE53" s="102"/>
      <c r="AF53" s="101"/>
      <c r="AG53" s="101"/>
      <c r="AH53" s="102"/>
      <c r="AI53" s="101"/>
      <c r="AJ53" s="101"/>
      <c r="AK53" s="102"/>
      <c r="AL53" s="101"/>
      <c r="AM53" s="101"/>
      <c r="AN53" s="102"/>
      <c r="AO53" s="101"/>
      <c r="AP53" s="101"/>
      <c r="AQ53" s="103"/>
    </row>
    <row r="54" spans="2:43" x14ac:dyDescent="0.35">
      <c r="B54" s="100" t="str" cm="1">
        <f t="array" aca="1" ref="B54" ca="1">_xlfn.TEXTAFTER(CELL("filename",A52),"]")</f>
        <v>11_TIDP</v>
      </c>
      <c r="C54" s="90" t="str" cm="1">
        <f t="array" ref="C54">tbL_Input_Project[Project Code]</f>
        <v>ABC1234</v>
      </c>
      <c r="D54" s="90" t="str">
        <f>INDEX(tbL_Input_Originator[],
MATCH("11_TIDP",tbL_Input_Originator[Worksheet]),
MATCH("Originator Code",tbL_Input_Originator[#Headers])
)</f>
        <v>TBC</v>
      </c>
      <c r="E54" s="87"/>
      <c r="F54" s="87"/>
      <c r="G54" s="87"/>
      <c r="H54" s="87"/>
      <c r="I54" s="87"/>
      <c r="J54" s="87"/>
      <c r="K54" s="94"/>
      <c r="L54" s="90" t="str">
        <f t="shared" si="0"/>
        <v/>
      </c>
      <c r="M54" s="90" t="str">
        <f t="shared" si="2"/>
        <v/>
      </c>
      <c r="N54" s="100" t="str" cm="1">
        <f t="array" ref="N54">IFERROR(_xlfn.TEXTJOIN("
",TRUE,_xlfn.XLOOKUP(_xlfn.TEXTSPLIT(K54,"
"),
tbl_Lookup_DEIR[ID (DEIR Lookup)],
tbl_Lookup_DEIR[Name (DEIR Lookup)],
"")),"")</f>
        <v/>
      </c>
      <c r="O54" s="100" t="str" cm="1">
        <f t="array" ref="O54">IFERROR(_xlfn.TEXTJOIN("
",TRUE,_xlfn.XLOOKUP(_xlfn.TEXTSPLIT(K54,"
"),
tbl_Lookup_DEIR[ID (DEIR Lookup)],
tbl_Lookup_DEIR[Uniclass PM Level 3 Classification (DEIR Lookup)],
"")),"")</f>
        <v/>
      </c>
      <c r="P54" s="78"/>
      <c r="Q54" s="101"/>
      <c r="R54" s="101"/>
      <c r="S54" s="102"/>
      <c r="T54" s="101"/>
      <c r="U54" s="101"/>
      <c r="V54" s="102"/>
      <c r="W54" s="101"/>
      <c r="X54" s="101"/>
      <c r="Y54" s="102"/>
      <c r="Z54" s="101"/>
      <c r="AA54" s="101"/>
      <c r="AB54" s="102"/>
      <c r="AC54" s="101"/>
      <c r="AD54" s="101"/>
      <c r="AE54" s="102"/>
      <c r="AF54" s="101"/>
      <c r="AG54" s="101"/>
      <c r="AH54" s="102"/>
      <c r="AI54" s="101"/>
      <c r="AJ54" s="101"/>
      <c r="AK54" s="102"/>
      <c r="AL54" s="101"/>
      <c r="AM54" s="101"/>
      <c r="AN54" s="102"/>
      <c r="AO54" s="101"/>
      <c r="AP54" s="101"/>
      <c r="AQ54" s="103"/>
    </row>
    <row r="55" spans="2:43" x14ac:dyDescent="0.35">
      <c r="B55" s="100" t="str" cm="1">
        <f t="array" aca="1" ref="B55" ca="1">_xlfn.TEXTAFTER(CELL("filename",A53),"]")</f>
        <v>11_TIDP</v>
      </c>
      <c r="C55" s="90" t="str" cm="1">
        <f t="array" ref="C55">tbL_Input_Project[Project Code]</f>
        <v>ABC1234</v>
      </c>
      <c r="D55" s="90" t="str">
        <f>INDEX(tbL_Input_Originator[],
MATCH("11_TIDP",tbL_Input_Originator[Worksheet]),
MATCH("Originator Code",tbL_Input_Originator[#Headers])
)</f>
        <v>TBC</v>
      </c>
      <c r="E55" s="87"/>
      <c r="F55" s="87"/>
      <c r="G55" s="87"/>
      <c r="H55" s="87"/>
      <c r="I55" s="87"/>
      <c r="J55" s="87"/>
      <c r="K55" s="94"/>
      <c r="L55" s="90" t="str">
        <f t="shared" si="0"/>
        <v/>
      </c>
      <c r="M55" s="90" t="str">
        <f t="shared" si="2"/>
        <v/>
      </c>
      <c r="N55" s="100" t="str" cm="1">
        <f t="array" ref="N55">IFERROR(_xlfn.TEXTJOIN("
",TRUE,_xlfn.XLOOKUP(_xlfn.TEXTSPLIT(K55,"
"),
tbl_Lookup_DEIR[ID (DEIR Lookup)],
tbl_Lookup_DEIR[Name (DEIR Lookup)],
"")),"")</f>
        <v/>
      </c>
      <c r="O55" s="100" t="str" cm="1">
        <f t="array" ref="O55">IFERROR(_xlfn.TEXTJOIN("
",TRUE,_xlfn.XLOOKUP(_xlfn.TEXTSPLIT(K55,"
"),
tbl_Lookup_DEIR[ID (DEIR Lookup)],
tbl_Lookup_DEIR[Uniclass PM Level 3 Classification (DEIR Lookup)],
"")),"")</f>
        <v/>
      </c>
      <c r="P55" s="78"/>
      <c r="Q55" s="101"/>
      <c r="R55" s="101"/>
      <c r="S55" s="102"/>
      <c r="T55" s="101"/>
      <c r="U55" s="101"/>
      <c r="V55" s="102"/>
      <c r="W55" s="101"/>
      <c r="X55" s="101"/>
      <c r="Y55" s="102"/>
      <c r="Z55" s="101"/>
      <c r="AA55" s="101"/>
      <c r="AB55" s="102"/>
      <c r="AC55" s="101"/>
      <c r="AD55" s="101"/>
      <c r="AE55" s="102"/>
      <c r="AF55" s="101"/>
      <c r="AG55" s="101"/>
      <c r="AH55" s="102"/>
      <c r="AI55" s="101"/>
      <c r="AJ55" s="101"/>
      <c r="AK55" s="102"/>
      <c r="AL55" s="101"/>
      <c r="AM55" s="101"/>
      <c r="AN55" s="102"/>
      <c r="AO55" s="101"/>
      <c r="AP55" s="101"/>
      <c r="AQ55" s="103"/>
    </row>
    <row r="56" spans="2:43" x14ac:dyDescent="0.35">
      <c r="B56" s="100" t="str" cm="1">
        <f t="array" aca="1" ref="B56" ca="1">_xlfn.TEXTAFTER(CELL("filename",A54),"]")</f>
        <v>11_TIDP</v>
      </c>
      <c r="C56" s="90" t="str" cm="1">
        <f t="array" ref="C56">tbL_Input_Project[Project Code]</f>
        <v>ABC1234</v>
      </c>
      <c r="D56" s="90" t="str">
        <f>INDEX(tbL_Input_Originator[],
MATCH("11_TIDP",tbL_Input_Originator[Worksheet]),
MATCH("Originator Code",tbL_Input_Originator[#Headers])
)</f>
        <v>TBC</v>
      </c>
      <c r="E56" s="87"/>
      <c r="F56" s="87"/>
      <c r="G56" s="87"/>
      <c r="H56" s="87"/>
      <c r="I56" s="87"/>
      <c r="J56" s="87"/>
      <c r="K56" s="94"/>
      <c r="L56" s="90" t="str">
        <f t="shared" si="0"/>
        <v/>
      </c>
      <c r="M56" s="90" t="str">
        <f t="shared" si="2"/>
        <v/>
      </c>
      <c r="N56" s="100" t="str" cm="1">
        <f t="array" ref="N56">IFERROR(_xlfn.TEXTJOIN("
",TRUE,_xlfn.XLOOKUP(_xlfn.TEXTSPLIT(K56,"
"),
tbl_Lookup_DEIR[ID (DEIR Lookup)],
tbl_Lookup_DEIR[Name (DEIR Lookup)],
"")),"")</f>
        <v/>
      </c>
      <c r="O56" s="100" t="str" cm="1">
        <f t="array" ref="O56">IFERROR(_xlfn.TEXTJOIN("
",TRUE,_xlfn.XLOOKUP(_xlfn.TEXTSPLIT(K56,"
"),
tbl_Lookup_DEIR[ID (DEIR Lookup)],
tbl_Lookup_DEIR[Uniclass PM Level 3 Classification (DEIR Lookup)],
"")),"")</f>
        <v/>
      </c>
      <c r="P56" s="78"/>
      <c r="Q56" s="101"/>
      <c r="R56" s="101"/>
      <c r="S56" s="102"/>
      <c r="T56" s="101"/>
      <c r="U56" s="101"/>
      <c r="V56" s="102"/>
      <c r="W56" s="101"/>
      <c r="X56" s="101"/>
      <c r="Y56" s="102"/>
      <c r="Z56" s="101"/>
      <c r="AA56" s="101"/>
      <c r="AB56" s="102"/>
      <c r="AC56" s="101"/>
      <c r="AD56" s="101"/>
      <c r="AE56" s="102"/>
      <c r="AF56" s="101"/>
      <c r="AG56" s="101"/>
      <c r="AH56" s="102"/>
      <c r="AI56" s="101"/>
      <c r="AJ56" s="101"/>
      <c r="AK56" s="102"/>
      <c r="AL56" s="101"/>
      <c r="AM56" s="101"/>
      <c r="AN56" s="102"/>
      <c r="AO56" s="101"/>
      <c r="AP56" s="101"/>
      <c r="AQ56" s="103"/>
    </row>
    <row r="57" spans="2:43" x14ac:dyDescent="0.35">
      <c r="B57" s="100" t="str" cm="1">
        <f t="array" aca="1" ref="B57" ca="1">_xlfn.TEXTAFTER(CELL("filename",A55),"]")</f>
        <v>11_TIDP</v>
      </c>
      <c r="C57" s="90" t="str" cm="1">
        <f t="array" ref="C57">tbL_Input_Project[Project Code]</f>
        <v>ABC1234</v>
      </c>
      <c r="D57" s="90" t="str">
        <f>INDEX(tbL_Input_Originator[],
MATCH("11_TIDP",tbL_Input_Originator[Worksheet]),
MATCH("Originator Code",tbL_Input_Originator[#Headers])
)</f>
        <v>TBC</v>
      </c>
      <c r="E57" s="87"/>
      <c r="F57" s="87"/>
      <c r="G57" s="87"/>
      <c r="H57" s="87"/>
      <c r="I57" s="87"/>
      <c r="J57" s="87"/>
      <c r="K57" s="94"/>
      <c r="L57" s="90" t="str">
        <f t="shared" si="0"/>
        <v/>
      </c>
      <c r="M57" s="90" t="str">
        <f t="shared" si="2"/>
        <v/>
      </c>
      <c r="N57" s="100" t="str" cm="1">
        <f t="array" ref="N57">IFERROR(_xlfn.TEXTJOIN("
",TRUE,_xlfn.XLOOKUP(_xlfn.TEXTSPLIT(K57,"
"),
tbl_Lookup_DEIR[ID (DEIR Lookup)],
tbl_Lookup_DEIR[Name (DEIR Lookup)],
"")),"")</f>
        <v/>
      </c>
      <c r="O57" s="100" t="str" cm="1">
        <f t="array" ref="O57">IFERROR(_xlfn.TEXTJOIN("
",TRUE,_xlfn.XLOOKUP(_xlfn.TEXTSPLIT(K57,"
"),
tbl_Lookup_DEIR[ID (DEIR Lookup)],
tbl_Lookup_DEIR[Uniclass PM Level 3 Classification (DEIR Lookup)],
"")),"")</f>
        <v/>
      </c>
      <c r="P57" s="78"/>
      <c r="Q57" s="101"/>
      <c r="R57" s="101"/>
      <c r="S57" s="102"/>
      <c r="T57" s="101"/>
      <c r="U57" s="101"/>
      <c r="V57" s="102"/>
      <c r="W57" s="101"/>
      <c r="X57" s="101"/>
      <c r="Y57" s="102"/>
      <c r="Z57" s="101"/>
      <c r="AA57" s="101"/>
      <c r="AB57" s="102"/>
      <c r="AC57" s="101"/>
      <c r="AD57" s="101"/>
      <c r="AE57" s="102"/>
      <c r="AF57" s="101"/>
      <c r="AG57" s="101"/>
      <c r="AH57" s="102"/>
      <c r="AI57" s="101"/>
      <c r="AJ57" s="101"/>
      <c r="AK57" s="102"/>
      <c r="AL57" s="101"/>
      <c r="AM57" s="101"/>
      <c r="AN57" s="102"/>
      <c r="AO57" s="101"/>
      <c r="AP57" s="101"/>
      <c r="AQ57" s="103"/>
    </row>
    <row r="58" spans="2:43" x14ac:dyDescent="0.35">
      <c r="B58" s="100" t="str" cm="1">
        <f t="array" aca="1" ref="B58" ca="1">_xlfn.TEXTAFTER(CELL("filename",A56),"]")</f>
        <v>11_TIDP</v>
      </c>
      <c r="C58" s="90" t="str" cm="1">
        <f t="array" ref="C58">tbL_Input_Project[Project Code]</f>
        <v>ABC1234</v>
      </c>
      <c r="D58" s="90" t="str">
        <f>INDEX(tbL_Input_Originator[],
MATCH("11_TIDP",tbL_Input_Originator[Worksheet]),
MATCH("Originator Code",tbL_Input_Originator[#Headers])
)</f>
        <v>TBC</v>
      </c>
      <c r="E58" s="87"/>
      <c r="F58" s="87"/>
      <c r="G58" s="87"/>
      <c r="H58" s="87"/>
      <c r="I58" s="87"/>
      <c r="J58" s="87"/>
      <c r="K58" s="94"/>
      <c r="L58" s="90" t="str">
        <f t="shared" si="0"/>
        <v/>
      </c>
      <c r="M58" s="90" t="str">
        <f t="shared" si="2"/>
        <v/>
      </c>
      <c r="N58" s="100" t="str" cm="1">
        <f t="array" ref="N58">IFERROR(_xlfn.TEXTJOIN("
",TRUE,_xlfn.XLOOKUP(_xlfn.TEXTSPLIT(K58,"
"),
tbl_Lookup_DEIR[ID (DEIR Lookup)],
tbl_Lookup_DEIR[Name (DEIR Lookup)],
"")),"")</f>
        <v/>
      </c>
      <c r="O58" s="100" t="str" cm="1">
        <f t="array" ref="O58">IFERROR(_xlfn.TEXTJOIN("
",TRUE,_xlfn.XLOOKUP(_xlfn.TEXTSPLIT(K58,"
"),
tbl_Lookup_DEIR[ID (DEIR Lookup)],
tbl_Lookup_DEIR[Uniclass PM Level 3 Classification (DEIR Lookup)],
"")),"")</f>
        <v/>
      </c>
      <c r="P58" s="78"/>
      <c r="Q58" s="101"/>
      <c r="R58" s="101"/>
      <c r="S58" s="102"/>
      <c r="T58" s="101"/>
      <c r="U58" s="101"/>
      <c r="V58" s="102"/>
      <c r="W58" s="101"/>
      <c r="X58" s="101"/>
      <c r="Y58" s="102"/>
      <c r="Z58" s="101"/>
      <c r="AA58" s="101"/>
      <c r="AB58" s="102"/>
      <c r="AC58" s="101"/>
      <c r="AD58" s="101"/>
      <c r="AE58" s="102"/>
      <c r="AF58" s="101"/>
      <c r="AG58" s="101"/>
      <c r="AH58" s="102"/>
      <c r="AI58" s="101"/>
      <c r="AJ58" s="101"/>
      <c r="AK58" s="102"/>
      <c r="AL58" s="101"/>
      <c r="AM58" s="101"/>
      <c r="AN58" s="102"/>
      <c r="AO58" s="101"/>
      <c r="AP58" s="101"/>
      <c r="AQ58" s="103"/>
    </row>
    <row r="59" spans="2:43" x14ac:dyDescent="0.35">
      <c r="B59" s="100" t="str" cm="1">
        <f t="array" aca="1" ref="B59" ca="1">_xlfn.TEXTAFTER(CELL("filename",A57),"]")</f>
        <v>11_TIDP</v>
      </c>
      <c r="C59" s="90" t="str" cm="1">
        <f t="array" ref="C59">tbL_Input_Project[Project Code]</f>
        <v>ABC1234</v>
      </c>
      <c r="D59" s="90" t="str">
        <f>INDEX(tbL_Input_Originator[],
MATCH("11_TIDP",tbL_Input_Originator[Worksheet]),
MATCH("Originator Code",tbL_Input_Originator[#Headers])
)</f>
        <v>TBC</v>
      </c>
      <c r="E59" s="87"/>
      <c r="F59" s="87"/>
      <c r="G59" s="87"/>
      <c r="H59" s="87"/>
      <c r="I59" s="87"/>
      <c r="J59" s="87"/>
      <c r="K59" s="94"/>
      <c r="L59" s="90" t="str">
        <f t="shared" si="0"/>
        <v/>
      </c>
      <c r="M59" s="90" t="str">
        <f t="shared" si="2"/>
        <v/>
      </c>
      <c r="N59" s="100" t="str" cm="1">
        <f t="array" ref="N59">IFERROR(_xlfn.TEXTJOIN("
",TRUE,_xlfn.XLOOKUP(_xlfn.TEXTSPLIT(K59,"
"),
tbl_Lookup_DEIR[ID (DEIR Lookup)],
tbl_Lookup_DEIR[Name (DEIR Lookup)],
"")),"")</f>
        <v/>
      </c>
      <c r="O59" s="100" t="str" cm="1">
        <f t="array" ref="O59">IFERROR(_xlfn.TEXTJOIN("
",TRUE,_xlfn.XLOOKUP(_xlfn.TEXTSPLIT(K59,"
"),
tbl_Lookup_DEIR[ID (DEIR Lookup)],
tbl_Lookup_DEIR[Uniclass PM Level 3 Classification (DEIR Lookup)],
"")),"")</f>
        <v/>
      </c>
      <c r="P59" s="78"/>
      <c r="Q59" s="101"/>
      <c r="R59" s="101"/>
      <c r="S59" s="102"/>
      <c r="T59" s="101"/>
      <c r="U59" s="101"/>
      <c r="V59" s="102"/>
      <c r="W59" s="101"/>
      <c r="X59" s="101"/>
      <c r="Y59" s="102"/>
      <c r="Z59" s="101"/>
      <c r="AA59" s="101"/>
      <c r="AB59" s="102"/>
      <c r="AC59" s="101"/>
      <c r="AD59" s="101"/>
      <c r="AE59" s="102"/>
      <c r="AF59" s="101"/>
      <c r="AG59" s="101"/>
      <c r="AH59" s="102"/>
      <c r="AI59" s="101"/>
      <c r="AJ59" s="101"/>
      <c r="AK59" s="102"/>
      <c r="AL59" s="101"/>
      <c r="AM59" s="101"/>
      <c r="AN59" s="102"/>
      <c r="AO59" s="101"/>
      <c r="AP59" s="101"/>
      <c r="AQ59" s="103"/>
    </row>
    <row r="60" spans="2:43" x14ac:dyDescent="0.35">
      <c r="B60" s="100" t="str" cm="1">
        <f t="array" aca="1" ref="B60" ca="1">_xlfn.TEXTAFTER(CELL("filename",A58),"]")</f>
        <v>11_TIDP</v>
      </c>
      <c r="C60" s="90" t="str" cm="1">
        <f t="array" ref="C60">tbL_Input_Project[Project Code]</f>
        <v>ABC1234</v>
      </c>
      <c r="D60" s="90" t="str">
        <f>INDEX(tbL_Input_Originator[],
MATCH("11_TIDP",tbL_Input_Originator[Worksheet]),
MATCH("Originator Code",tbL_Input_Originator[#Headers])
)</f>
        <v>TBC</v>
      </c>
      <c r="E60" s="87"/>
      <c r="F60" s="87"/>
      <c r="G60" s="87"/>
      <c r="H60" s="87"/>
      <c r="I60" s="87"/>
      <c r="J60" s="87"/>
      <c r="K60" s="94"/>
      <c r="L60" s="90" t="str">
        <f t="shared" si="0"/>
        <v/>
      </c>
      <c r="M60" s="90" t="str">
        <f t="shared" si="2"/>
        <v/>
      </c>
      <c r="N60" s="100" t="str" cm="1">
        <f t="array" ref="N60">IFERROR(_xlfn.TEXTJOIN("
",TRUE,_xlfn.XLOOKUP(_xlfn.TEXTSPLIT(K60,"
"),
tbl_Lookup_DEIR[ID (DEIR Lookup)],
tbl_Lookup_DEIR[Name (DEIR Lookup)],
"")),"")</f>
        <v/>
      </c>
      <c r="O60" s="100" t="str" cm="1">
        <f t="array" ref="O60">IFERROR(_xlfn.TEXTJOIN("
",TRUE,_xlfn.XLOOKUP(_xlfn.TEXTSPLIT(K60,"
"),
tbl_Lookup_DEIR[ID (DEIR Lookup)],
tbl_Lookup_DEIR[Uniclass PM Level 3 Classification (DEIR Lookup)],
"")),"")</f>
        <v/>
      </c>
      <c r="P60" s="78"/>
      <c r="Q60" s="101"/>
      <c r="R60" s="101"/>
      <c r="S60" s="102"/>
      <c r="T60" s="101"/>
      <c r="U60" s="101"/>
      <c r="V60" s="102"/>
      <c r="W60" s="101"/>
      <c r="X60" s="101"/>
      <c r="Y60" s="102"/>
      <c r="Z60" s="101"/>
      <c r="AA60" s="101"/>
      <c r="AB60" s="102"/>
      <c r="AC60" s="101"/>
      <c r="AD60" s="101"/>
      <c r="AE60" s="102"/>
      <c r="AF60" s="101"/>
      <c r="AG60" s="101"/>
      <c r="AH60" s="102"/>
      <c r="AI60" s="101"/>
      <c r="AJ60" s="101"/>
      <c r="AK60" s="102"/>
      <c r="AL60" s="101"/>
      <c r="AM60" s="101"/>
      <c r="AN60" s="102"/>
      <c r="AO60" s="101"/>
      <c r="AP60" s="101"/>
      <c r="AQ60" s="103"/>
    </row>
    <row r="61" spans="2:43" x14ac:dyDescent="0.35">
      <c r="B61" s="100" t="str" cm="1">
        <f t="array" aca="1" ref="B61" ca="1">_xlfn.TEXTAFTER(CELL("filename",A59),"]")</f>
        <v>11_TIDP</v>
      </c>
      <c r="C61" s="90" t="str" cm="1">
        <f t="array" ref="C61">tbL_Input_Project[Project Code]</f>
        <v>ABC1234</v>
      </c>
      <c r="D61" s="90" t="str">
        <f>INDEX(tbL_Input_Originator[],
MATCH("11_TIDP",tbL_Input_Originator[Worksheet]),
MATCH("Originator Code",tbL_Input_Originator[#Headers])
)</f>
        <v>TBC</v>
      </c>
      <c r="E61" s="87"/>
      <c r="F61" s="87"/>
      <c r="G61" s="87"/>
      <c r="H61" s="87"/>
      <c r="I61" s="87"/>
      <c r="J61" s="87"/>
      <c r="K61" s="94"/>
      <c r="L61" s="90" t="str">
        <f t="shared" si="0"/>
        <v/>
      </c>
      <c r="M61" s="90" t="str">
        <f t="shared" si="2"/>
        <v/>
      </c>
      <c r="N61" s="100" t="str" cm="1">
        <f t="array" ref="N61">IFERROR(_xlfn.TEXTJOIN("
",TRUE,_xlfn.XLOOKUP(_xlfn.TEXTSPLIT(K61,"
"),
tbl_Lookup_DEIR[ID (DEIR Lookup)],
tbl_Lookup_DEIR[Name (DEIR Lookup)],
"")),"")</f>
        <v/>
      </c>
      <c r="O61" s="100" t="str" cm="1">
        <f t="array" ref="O61">IFERROR(_xlfn.TEXTJOIN("
",TRUE,_xlfn.XLOOKUP(_xlfn.TEXTSPLIT(K61,"
"),
tbl_Lookup_DEIR[ID (DEIR Lookup)],
tbl_Lookup_DEIR[Uniclass PM Level 3 Classification (DEIR Lookup)],
"")),"")</f>
        <v/>
      </c>
      <c r="P61" s="78"/>
      <c r="Q61" s="101"/>
      <c r="R61" s="101"/>
      <c r="S61" s="102"/>
      <c r="T61" s="101"/>
      <c r="U61" s="101"/>
      <c r="V61" s="102"/>
      <c r="W61" s="101"/>
      <c r="X61" s="101"/>
      <c r="Y61" s="102"/>
      <c r="Z61" s="101"/>
      <c r="AA61" s="101"/>
      <c r="AB61" s="102"/>
      <c r="AC61" s="101"/>
      <c r="AD61" s="101"/>
      <c r="AE61" s="102"/>
      <c r="AF61" s="101"/>
      <c r="AG61" s="101"/>
      <c r="AH61" s="102"/>
      <c r="AI61" s="101"/>
      <c r="AJ61" s="101"/>
      <c r="AK61" s="102"/>
      <c r="AL61" s="101"/>
      <c r="AM61" s="101"/>
      <c r="AN61" s="102"/>
      <c r="AO61" s="101"/>
      <c r="AP61" s="101"/>
      <c r="AQ61" s="103"/>
    </row>
    <row r="62" spans="2:43" x14ac:dyDescent="0.35">
      <c r="B62" s="100" t="str" cm="1">
        <f t="array" aca="1" ref="B62" ca="1">_xlfn.TEXTAFTER(CELL("filename",A60),"]")</f>
        <v>11_TIDP</v>
      </c>
      <c r="C62" s="90" t="str" cm="1">
        <f t="array" ref="C62">tbL_Input_Project[Project Code]</f>
        <v>ABC1234</v>
      </c>
      <c r="D62" s="90" t="str">
        <f>INDEX(tbL_Input_Originator[],
MATCH("11_TIDP",tbL_Input_Originator[Worksheet]),
MATCH("Originator Code",tbL_Input_Originator[#Headers])
)</f>
        <v>TBC</v>
      </c>
      <c r="E62" s="87"/>
      <c r="F62" s="87"/>
      <c r="G62" s="87"/>
      <c r="H62" s="87"/>
      <c r="I62" s="87"/>
      <c r="J62" s="87"/>
      <c r="K62" s="94"/>
      <c r="L62" s="90" t="str">
        <f t="shared" si="0"/>
        <v/>
      </c>
      <c r="M62" s="90" t="str">
        <f t="shared" si="2"/>
        <v/>
      </c>
      <c r="N62" s="100" t="str" cm="1">
        <f t="array" ref="N62">IFERROR(_xlfn.TEXTJOIN("
",TRUE,_xlfn.XLOOKUP(_xlfn.TEXTSPLIT(K62,"
"),
tbl_Lookup_DEIR[ID (DEIR Lookup)],
tbl_Lookup_DEIR[Name (DEIR Lookup)],
"")),"")</f>
        <v/>
      </c>
      <c r="O62" s="100" t="str" cm="1">
        <f t="array" ref="O62">IFERROR(_xlfn.TEXTJOIN("
",TRUE,_xlfn.XLOOKUP(_xlfn.TEXTSPLIT(K62,"
"),
tbl_Lookup_DEIR[ID (DEIR Lookup)],
tbl_Lookup_DEIR[Uniclass PM Level 3 Classification (DEIR Lookup)],
"")),"")</f>
        <v/>
      </c>
      <c r="P62" s="78"/>
      <c r="Q62" s="101"/>
      <c r="R62" s="101"/>
      <c r="S62" s="102"/>
      <c r="T62" s="101"/>
      <c r="U62" s="101"/>
      <c r="V62" s="102"/>
      <c r="W62" s="101"/>
      <c r="X62" s="101"/>
      <c r="Y62" s="102"/>
      <c r="Z62" s="101"/>
      <c r="AA62" s="101"/>
      <c r="AB62" s="102"/>
      <c r="AC62" s="101"/>
      <c r="AD62" s="101"/>
      <c r="AE62" s="102"/>
      <c r="AF62" s="101"/>
      <c r="AG62" s="101"/>
      <c r="AH62" s="102"/>
      <c r="AI62" s="101"/>
      <c r="AJ62" s="101"/>
      <c r="AK62" s="102"/>
      <c r="AL62" s="101"/>
      <c r="AM62" s="101"/>
      <c r="AN62" s="102"/>
      <c r="AO62" s="101"/>
      <c r="AP62" s="101"/>
      <c r="AQ62" s="103"/>
    </row>
    <row r="63" spans="2:43" x14ac:dyDescent="0.35">
      <c r="B63" s="100" t="str" cm="1">
        <f t="array" aca="1" ref="B63" ca="1">_xlfn.TEXTAFTER(CELL("filename",A61),"]")</f>
        <v>11_TIDP</v>
      </c>
      <c r="C63" s="90" t="str" cm="1">
        <f t="array" ref="C63">tbL_Input_Project[Project Code]</f>
        <v>ABC1234</v>
      </c>
      <c r="D63" s="90" t="str">
        <f>INDEX(tbL_Input_Originator[],
MATCH("11_TIDP",tbL_Input_Originator[Worksheet]),
MATCH("Originator Code",tbL_Input_Originator[#Headers])
)</f>
        <v>TBC</v>
      </c>
      <c r="E63" s="87"/>
      <c r="F63" s="87"/>
      <c r="G63" s="87"/>
      <c r="H63" s="87"/>
      <c r="I63" s="87"/>
      <c r="J63" s="87"/>
      <c r="K63" s="94"/>
      <c r="L63" s="90" t="str">
        <f t="shared" si="0"/>
        <v/>
      </c>
      <c r="M63" s="90" t="str">
        <f t="shared" si="2"/>
        <v/>
      </c>
      <c r="N63" s="100" t="str" cm="1">
        <f t="array" ref="N63">IFERROR(_xlfn.TEXTJOIN("
",TRUE,_xlfn.XLOOKUP(_xlfn.TEXTSPLIT(K63,"
"),
tbl_Lookup_DEIR[ID (DEIR Lookup)],
tbl_Lookup_DEIR[Name (DEIR Lookup)],
"")),"")</f>
        <v/>
      </c>
      <c r="O63" s="100" t="str" cm="1">
        <f t="array" ref="O63">IFERROR(_xlfn.TEXTJOIN("
",TRUE,_xlfn.XLOOKUP(_xlfn.TEXTSPLIT(K63,"
"),
tbl_Lookup_DEIR[ID (DEIR Lookup)],
tbl_Lookup_DEIR[Uniclass PM Level 3 Classification (DEIR Lookup)],
"")),"")</f>
        <v/>
      </c>
      <c r="P63" s="78"/>
      <c r="Q63" s="101"/>
      <c r="R63" s="101"/>
      <c r="S63" s="102"/>
      <c r="T63" s="101"/>
      <c r="U63" s="101"/>
      <c r="V63" s="102"/>
      <c r="W63" s="101"/>
      <c r="X63" s="101"/>
      <c r="Y63" s="102"/>
      <c r="Z63" s="101"/>
      <c r="AA63" s="101"/>
      <c r="AB63" s="102"/>
      <c r="AC63" s="101"/>
      <c r="AD63" s="101"/>
      <c r="AE63" s="102"/>
      <c r="AF63" s="101"/>
      <c r="AG63" s="101"/>
      <c r="AH63" s="102"/>
      <c r="AI63" s="101"/>
      <c r="AJ63" s="101"/>
      <c r="AK63" s="102"/>
      <c r="AL63" s="101"/>
      <c r="AM63" s="101"/>
      <c r="AN63" s="102"/>
      <c r="AO63" s="101"/>
      <c r="AP63" s="101"/>
      <c r="AQ63" s="103"/>
    </row>
    <row r="64" spans="2:43" x14ac:dyDescent="0.35">
      <c r="B64" s="100" t="str" cm="1">
        <f t="array" aca="1" ref="B64" ca="1">_xlfn.TEXTAFTER(CELL("filename",A62),"]")</f>
        <v>11_TIDP</v>
      </c>
      <c r="C64" s="90" t="str" cm="1">
        <f t="array" ref="C64">tbL_Input_Project[Project Code]</f>
        <v>ABC1234</v>
      </c>
      <c r="D64" s="90" t="str">
        <f>INDEX(tbL_Input_Originator[],
MATCH("11_TIDP",tbL_Input_Originator[Worksheet]),
MATCH("Originator Code",tbL_Input_Originator[#Headers])
)</f>
        <v>TBC</v>
      </c>
      <c r="E64" s="87"/>
      <c r="F64" s="87"/>
      <c r="G64" s="87"/>
      <c r="H64" s="87"/>
      <c r="I64" s="87"/>
      <c r="J64" s="87"/>
      <c r="K64" s="94"/>
      <c r="L64" s="90" t="str">
        <f t="shared" si="0"/>
        <v/>
      </c>
      <c r="M64" s="90" t="str">
        <f t="shared" si="2"/>
        <v/>
      </c>
      <c r="N64" s="100" t="str" cm="1">
        <f t="array" ref="N64">IFERROR(_xlfn.TEXTJOIN("
",TRUE,_xlfn.XLOOKUP(_xlfn.TEXTSPLIT(K64,"
"),
tbl_Lookup_DEIR[ID (DEIR Lookup)],
tbl_Lookup_DEIR[Name (DEIR Lookup)],
"")),"")</f>
        <v/>
      </c>
      <c r="O64" s="100" t="str" cm="1">
        <f t="array" ref="O64">IFERROR(_xlfn.TEXTJOIN("
",TRUE,_xlfn.XLOOKUP(_xlfn.TEXTSPLIT(K64,"
"),
tbl_Lookup_DEIR[ID (DEIR Lookup)],
tbl_Lookup_DEIR[Uniclass PM Level 3 Classification (DEIR Lookup)],
"")),"")</f>
        <v/>
      </c>
      <c r="P64" s="78"/>
      <c r="Q64" s="101"/>
      <c r="R64" s="101"/>
      <c r="S64" s="102"/>
      <c r="T64" s="101"/>
      <c r="U64" s="101"/>
      <c r="V64" s="102"/>
      <c r="W64" s="101"/>
      <c r="X64" s="101"/>
      <c r="Y64" s="102"/>
      <c r="Z64" s="101"/>
      <c r="AA64" s="101"/>
      <c r="AB64" s="102"/>
      <c r="AC64" s="101"/>
      <c r="AD64" s="101"/>
      <c r="AE64" s="102"/>
      <c r="AF64" s="101"/>
      <c r="AG64" s="101"/>
      <c r="AH64" s="102"/>
      <c r="AI64" s="101"/>
      <c r="AJ64" s="101"/>
      <c r="AK64" s="102"/>
      <c r="AL64" s="101"/>
      <c r="AM64" s="101"/>
      <c r="AN64" s="102"/>
      <c r="AO64" s="101"/>
      <c r="AP64" s="101"/>
      <c r="AQ64" s="103"/>
    </row>
    <row r="65" spans="2:43" x14ac:dyDescent="0.35">
      <c r="B65" s="100" t="str" cm="1">
        <f t="array" aca="1" ref="B65" ca="1">_xlfn.TEXTAFTER(CELL("filename",A63),"]")</f>
        <v>11_TIDP</v>
      </c>
      <c r="C65" s="90" t="str" cm="1">
        <f t="array" ref="C65">tbL_Input_Project[Project Code]</f>
        <v>ABC1234</v>
      </c>
      <c r="D65" s="90" t="str">
        <f>INDEX(tbL_Input_Originator[],
MATCH("11_TIDP",tbL_Input_Originator[Worksheet]),
MATCH("Originator Code",tbL_Input_Originator[#Headers])
)</f>
        <v>TBC</v>
      </c>
      <c r="E65" s="87"/>
      <c r="F65" s="87"/>
      <c r="G65" s="87"/>
      <c r="H65" s="87"/>
      <c r="I65" s="87"/>
      <c r="J65" s="87"/>
      <c r="K65" s="94"/>
      <c r="L65" s="90" t="str">
        <f t="shared" si="0"/>
        <v/>
      </c>
      <c r="M65" s="90" t="str">
        <f t="shared" si="2"/>
        <v/>
      </c>
      <c r="N65" s="100" t="str" cm="1">
        <f t="array" ref="N65">IFERROR(_xlfn.TEXTJOIN("
",TRUE,_xlfn.XLOOKUP(_xlfn.TEXTSPLIT(K65,"
"),
tbl_Lookup_DEIR[ID (DEIR Lookup)],
tbl_Lookup_DEIR[Name (DEIR Lookup)],
"")),"")</f>
        <v/>
      </c>
      <c r="O65" s="100" t="str" cm="1">
        <f t="array" ref="O65">IFERROR(_xlfn.TEXTJOIN("
",TRUE,_xlfn.XLOOKUP(_xlfn.TEXTSPLIT(K65,"
"),
tbl_Lookup_DEIR[ID (DEIR Lookup)],
tbl_Lookup_DEIR[Uniclass PM Level 3 Classification (DEIR Lookup)],
"")),"")</f>
        <v/>
      </c>
      <c r="P65" s="78"/>
      <c r="Q65" s="101"/>
      <c r="R65" s="101"/>
      <c r="S65" s="102"/>
      <c r="T65" s="101"/>
      <c r="U65" s="101"/>
      <c r="V65" s="102"/>
      <c r="W65" s="101"/>
      <c r="X65" s="101"/>
      <c r="Y65" s="102"/>
      <c r="Z65" s="101"/>
      <c r="AA65" s="101"/>
      <c r="AB65" s="102"/>
      <c r="AC65" s="101"/>
      <c r="AD65" s="101"/>
      <c r="AE65" s="102"/>
      <c r="AF65" s="101"/>
      <c r="AG65" s="101"/>
      <c r="AH65" s="102"/>
      <c r="AI65" s="101"/>
      <c r="AJ65" s="101"/>
      <c r="AK65" s="102"/>
      <c r="AL65" s="101"/>
      <c r="AM65" s="101"/>
      <c r="AN65" s="102"/>
      <c r="AO65" s="101"/>
      <c r="AP65" s="101"/>
      <c r="AQ65" s="103"/>
    </row>
    <row r="66" spans="2:43" x14ac:dyDescent="0.35">
      <c r="B66" s="100" t="str" cm="1">
        <f t="array" aca="1" ref="B66" ca="1">_xlfn.TEXTAFTER(CELL("filename",A64),"]")</f>
        <v>11_TIDP</v>
      </c>
      <c r="C66" s="90" t="str" cm="1">
        <f t="array" ref="C66">tbL_Input_Project[Project Code]</f>
        <v>ABC1234</v>
      </c>
      <c r="D66" s="90" t="str">
        <f>INDEX(tbL_Input_Originator[],
MATCH("11_TIDP",tbL_Input_Originator[Worksheet]),
MATCH("Originator Code",tbL_Input_Originator[#Headers])
)</f>
        <v>TBC</v>
      </c>
      <c r="E66" s="87"/>
      <c r="F66" s="87"/>
      <c r="G66" s="87"/>
      <c r="H66" s="87"/>
      <c r="I66" s="87"/>
      <c r="J66" s="87"/>
      <c r="K66" s="94"/>
      <c r="L66" s="90" t="str">
        <f t="shared" si="0"/>
        <v/>
      </c>
      <c r="M66" s="90" t="str">
        <f t="shared" si="2"/>
        <v/>
      </c>
      <c r="N66" s="100" t="str" cm="1">
        <f t="array" ref="N66">IFERROR(_xlfn.TEXTJOIN("
",TRUE,_xlfn.XLOOKUP(_xlfn.TEXTSPLIT(K66,"
"),
tbl_Lookup_DEIR[ID (DEIR Lookup)],
tbl_Lookup_DEIR[Name (DEIR Lookup)],
"")),"")</f>
        <v/>
      </c>
      <c r="O66" s="100" t="str" cm="1">
        <f t="array" ref="O66">IFERROR(_xlfn.TEXTJOIN("
",TRUE,_xlfn.XLOOKUP(_xlfn.TEXTSPLIT(K66,"
"),
tbl_Lookup_DEIR[ID (DEIR Lookup)],
tbl_Lookup_DEIR[Uniclass PM Level 3 Classification (DEIR Lookup)],
"")),"")</f>
        <v/>
      </c>
      <c r="P66" s="78"/>
      <c r="Q66" s="101"/>
      <c r="R66" s="101"/>
      <c r="S66" s="102"/>
      <c r="T66" s="101"/>
      <c r="U66" s="101"/>
      <c r="V66" s="102"/>
      <c r="W66" s="101"/>
      <c r="X66" s="101"/>
      <c r="Y66" s="102"/>
      <c r="Z66" s="101"/>
      <c r="AA66" s="101"/>
      <c r="AB66" s="102"/>
      <c r="AC66" s="101"/>
      <c r="AD66" s="101"/>
      <c r="AE66" s="102"/>
      <c r="AF66" s="101"/>
      <c r="AG66" s="101"/>
      <c r="AH66" s="102"/>
      <c r="AI66" s="101"/>
      <c r="AJ66" s="101"/>
      <c r="AK66" s="102"/>
      <c r="AL66" s="101"/>
      <c r="AM66" s="101"/>
      <c r="AN66" s="102"/>
      <c r="AO66" s="101"/>
      <c r="AP66" s="101"/>
      <c r="AQ66" s="103"/>
    </row>
    <row r="67" spans="2:43" x14ac:dyDescent="0.35">
      <c r="B67" s="100" t="str" cm="1">
        <f t="array" aca="1" ref="B67" ca="1">_xlfn.TEXTAFTER(CELL("filename",A65),"]")</f>
        <v>11_TIDP</v>
      </c>
      <c r="C67" s="90" t="str" cm="1">
        <f t="array" ref="C67">tbL_Input_Project[Project Code]</f>
        <v>ABC1234</v>
      </c>
      <c r="D67" s="90" t="str">
        <f>INDEX(tbL_Input_Originator[],
MATCH("11_TIDP",tbL_Input_Originator[Worksheet]),
MATCH("Originator Code",tbL_Input_Originator[#Headers])
)</f>
        <v>TBC</v>
      </c>
      <c r="E67" s="87"/>
      <c r="F67" s="87"/>
      <c r="G67" s="87"/>
      <c r="H67" s="87"/>
      <c r="I67" s="87"/>
      <c r="J67" s="87"/>
      <c r="K67" s="94"/>
      <c r="L67" s="90" t="str">
        <f t="shared" si="0"/>
        <v/>
      </c>
      <c r="M67" s="90" t="str">
        <f t="shared" si="2"/>
        <v/>
      </c>
      <c r="N67" s="100" t="str" cm="1">
        <f t="array" ref="N67">IFERROR(_xlfn.TEXTJOIN("
",TRUE,_xlfn.XLOOKUP(_xlfn.TEXTSPLIT(K67,"
"),
tbl_Lookup_DEIR[ID (DEIR Lookup)],
tbl_Lookup_DEIR[Name (DEIR Lookup)],
"")),"")</f>
        <v/>
      </c>
      <c r="O67" s="100" t="str" cm="1">
        <f t="array" ref="O67">IFERROR(_xlfn.TEXTJOIN("
",TRUE,_xlfn.XLOOKUP(_xlfn.TEXTSPLIT(K67,"
"),
tbl_Lookup_DEIR[ID (DEIR Lookup)],
tbl_Lookup_DEIR[Uniclass PM Level 3 Classification (DEIR Lookup)],
"")),"")</f>
        <v/>
      </c>
      <c r="P67" s="78"/>
      <c r="Q67" s="101"/>
      <c r="R67" s="101"/>
      <c r="S67" s="102"/>
      <c r="T67" s="101"/>
      <c r="U67" s="101"/>
      <c r="V67" s="102"/>
      <c r="W67" s="101"/>
      <c r="X67" s="101"/>
      <c r="Y67" s="102"/>
      <c r="Z67" s="101"/>
      <c r="AA67" s="101"/>
      <c r="AB67" s="102"/>
      <c r="AC67" s="101"/>
      <c r="AD67" s="101"/>
      <c r="AE67" s="102"/>
      <c r="AF67" s="101"/>
      <c r="AG67" s="101"/>
      <c r="AH67" s="102"/>
      <c r="AI67" s="101"/>
      <c r="AJ67" s="101"/>
      <c r="AK67" s="102"/>
      <c r="AL67" s="101"/>
      <c r="AM67" s="101"/>
      <c r="AN67" s="102"/>
      <c r="AO67" s="101"/>
      <c r="AP67" s="101"/>
      <c r="AQ67" s="103"/>
    </row>
    <row r="68" spans="2:43" x14ac:dyDescent="0.35">
      <c r="B68" s="100" t="str" cm="1">
        <f t="array" aca="1" ref="B68" ca="1">_xlfn.TEXTAFTER(CELL("filename",A66),"]")</f>
        <v>11_TIDP</v>
      </c>
      <c r="C68" s="90" t="str" cm="1">
        <f t="array" ref="C68">tbL_Input_Project[Project Code]</f>
        <v>ABC1234</v>
      </c>
      <c r="D68" s="90" t="str">
        <f>INDEX(tbL_Input_Originator[],
MATCH("11_TIDP",tbL_Input_Originator[Worksheet]),
MATCH("Originator Code",tbL_Input_Originator[#Headers])
)</f>
        <v>TBC</v>
      </c>
      <c r="E68" s="87"/>
      <c r="F68" s="87"/>
      <c r="G68" s="87"/>
      <c r="H68" s="87"/>
      <c r="I68" s="87"/>
      <c r="J68" s="87"/>
      <c r="K68" s="94"/>
      <c r="L68" s="90" t="str">
        <f t="shared" ref="L68:L131" si="3">IF(OR(ISBLANK(C68),ISBLANK(D68),ISBLANK(E68),ISBLANK(F68),ISBLANK(G68),ISBLANK(H68),ISBLANK(I68)),"",CONCATENATE(C68,"-",D68,"-",E68,"-",F68,"-",G68,"-",H68,"-",I68))</f>
        <v/>
      </c>
      <c r="M68" s="90" t="str">
        <f t="shared" si="2"/>
        <v/>
      </c>
      <c r="N68" s="100" t="str" cm="1">
        <f t="array" ref="N68">IFERROR(_xlfn.TEXTJOIN("
",TRUE,_xlfn.XLOOKUP(_xlfn.TEXTSPLIT(K68,"
"),
tbl_Lookup_DEIR[ID (DEIR Lookup)],
tbl_Lookup_DEIR[Name (DEIR Lookup)],
"")),"")</f>
        <v/>
      </c>
      <c r="O68" s="100" t="str" cm="1">
        <f t="array" ref="O68">IFERROR(_xlfn.TEXTJOIN("
",TRUE,_xlfn.XLOOKUP(_xlfn.TEXTSPLIT(K68,"
"),
tbl_Lookup_DEIR[ID (DEIR Lookup)],
tbl_Lookup_DEIR[Uniclass PM Level 3 Classification (DEIR Lookup)],
"")),"")</f>
        <v/>
      </c>
      <c r="P68" s="78"/>
      <c r="Q68" s="101"/>
      <c r="R68" s="101"/>
      <c r="S68" s="102"/>
      <c r="T68" s="101"/>
      <c r="U68" s="101"/>
      <c r="V68" s="102"/>
      <c r="W68" s="101"/>
      <c r="X68" s="101"/>
      <c r="Y68" s="102"/>
      <c r="Z68" s="101"/>
      <c r="AA68" s="101"/>
      <c r="AB68" s="102"/>
      <c r="AC68" s="101"/>
      <c r="AD68" s="101"/>
      <c r="AE68" s="102"/>
      <c r="AF68" s="101"/>
      <c r="AG68" s="101"/>
      <c r="AH68" s="102"/>
      <c r="AI68" s="101"/>
      <c r="AJ68" s="101"/>
      <c r="AK68" s="102"/>
      <c r="AL68" s="101"/>
      <c r="AM68" s="101"/>
      <c r="AN68" s="102"/>
      <c r="AO68" s="101"/>
      <c r="AP68" s="101"/>
      <c r="AQ68" s="103"/>
    </row>
    <row r="69" spans="2:43" x14ac:dyDescent="0.35">
      <c r="B69" s="100" t="str" cm="1">
        <f t="array" aca="1" ref="B69" ca="1">_xlfn.TEXTAFTER(CELL("filename",A67),"]")</f>
        <v>11_TIDP</v>
      </c>
      <c r="C69" s="90" t="str" cm="1">
        <f t="array" ref="C69">tbL_Input_Project[Project Code]</f>
        <v>ABC1234</v>
      </c>
      <c r="D69" s="90" t="str">
        <f>INDEX(tbL_Input_Originator[],
MATCH("11_TIDP",tbL_Input_Originator[Worksheet]),
MATCH("Originator Code",tbL_Input_Originator[#Headers])
)</f>
        <v>TBC</v>
      </c>
      <c r="E69" s="87"/>
      <c r="F69" s="87"/>
      <c r="G69" s="87"/>
      <c r="H69" s="87"/>
      <c r="I69" s="87"/>
      <c r="J69" s="87"/>
      <c r="K69" s="94"/>
      <c r="L69" s="90" t="str">
        <f t="shared" si="3"/>
        <v/>
      </c>
      <c r="M69" s="90" t="str">
        <f t="shared" ref="M69:M100" si="4">IF(OR(ISBLANK(C69),ISBLANK(D69),ISBLANK(E69),ISBLANK(F69),ISBLANK(G69),ISBLANK(H69),ISBLANK(I69),ISBLANK(J69),ISBLANK(K69)),"",CONCATENATE(C69,"-",D69,"-",E69,"-",F69,"-",G69,"-",H69,"-",I69,"-",J69,""))</f>
        <v/>
      </c>
      <c r="N69" s="100" t="str" cm="1">
        <f t="array" ref="N69">IFERROR(_xlfn.TEXTJOIN("
",TRUE,_xlfn.XLOOKUP(_xlfn.TEXTSPLIT(K69,"
"),
tbl_Lookup_DEIR[ID (DEIR Lookup)],
tbl_Lookup_DEIR[Name (DEIR Lookup)],
"")),"")</f>
        <v/>
      </c>
      <c r="O69" s="100" t="str" cm="1">
        <f t="array" ref="O69">IFERROR(_xlfn.TEXTJOIN("
",TRUE,_xlfn.XLOOKUP(_xlfn.TEXTSPLIT(K69,"
"),
tbl_Lookup_DEIR[ID (DEIR Lookup)],
tbl_Lookup_DEIR[Uniclass PM Level 3 Classification (DEIR Lookup)],
"")),"")</f>
        <v/>
      </c>
      <c r="P69" s="78"/>
      <c r="Q69" s="101"/>
      <c r="R69" s="101"/>
      <c r="S69" s="102"/>
      <c r="T69" s="101"/>
      <c r="U69" s="101"/>
      <c r="V69" s="102"/>
      <c r="W69" s="101"/>
      <c r="X69" s="101"/>
      <c r="Y69" s="102"/>
      <c r="Z69" s="101"/>
      <c r="AA69" s="101"/>
      <c r="AB69" s="102"/>
      <c r="AC69" s="101"/>
      <c r="AD69" s="101"/>
      <c r="AE69" s="102"/>
      <c r="AF69" s="101"/>
      <c r="AG69" s="101"/>
      <c r="AH69" s="102"/>
      <c r="AI69" s="101"/>
      <c r="AJ69" s="101"/>
      <c r="AK69" s="102"/>
      <c r="AL69" s="101"/>
      <c r="AM69" s="101"/>
      <c r="AN69" s="102"/>
      <c r="AO69" s="101"/>
      <c r="AP69" s="101"/>
      <c r="AQ69" s="103"/>
    </row>
    <row r="70" spans="2:43" x14ac:dyDescent="0.35">
      <c r="B70" s="100" t="str" cm="1">
        <f t="array" aca="1" ref="B70" ca="1">_xlfn.TEXTAFTER(CELL("filename",A68),"]")</f>
        <v>11_TIDP</v>
      </c>
      <c r="C70" s="90" t="str" cm="1">
        <f t="array" ref="C70">tbL_Input_Project[Project Code]</f>
        <v>ABC1234</v>
      </c>
      <c r="D70" s="90" t="str">
        <f>INDEX(tbL_Input_Originator[],
MATCH("11_TIDP",tbL_Input_Originator[Worksheet]),
MATCH("Originator Code",tbL_Input_Originator[#Headers])
)</f>
        <v>TBC</v>
      </c>
      <c r="E70" s="87"/>
      <c r="F70" s="87"/>
      <c r="G70" s="87"/>
      <c r="H70" s="87"/>
      <c r="I70" s="87"/>
      <c r="J70" s="87"/>
      <c r="K70" s="94"/>
      <c r="L70" s="90" t="str">
        <f t="shared" si="3"/>
        <v/>
      </c>
      <c r="M70" s="90" t="str">
        <f t="shared" si="4"/>
        <v/>
      </c>
      <c r="N70" s="100" t="str" cm="1">
        <f t="array" ref="N70">IFERROR(_xlfn.TEXTJOIN("
",TRUE,_xlfn.XLOOKUP(_xlfn.TEXTSPLIT(K70,"
"),
tbl_Lookup_DEIR[ID (DEIR Lookup)],
tbl_Lookup_DEIR[Name (DEIR Lookup)],
"")),"")</f>
        <v/>
      </c>
      <c r="O70" s="100" t="str" cm="1">
        <f t="array" ref="O70">IFERROR(_xlfn.TEXTJOIN("
",TRUE,_xlfn.XLOOKUP(_xlfn.TEXTSPLIT(K70,"
"),
tbl_Lookup_DEIR[ID (DEIR Lookup)],
tbl_Lookup_DEIR[Uniclass PM Level 3 Classification (DEIR Lookup)],
"")),"")</f>
        <v/>
      </c>
      <c r="P70" s="78"/>
      <c r="Q70" s="101"/>
      <c r="R70" s="101"/>
      <c r="S70" s="102"/>
      <c r="T70" s="101"/>
      <c r="U70" s="101"/>
      <c r="V70" s="102"/>
      <c r="W70" s="101"/>
      <c r="X70" s="101"/>
      <c r="Y70" s="102"/>
      <c r="Z70" s="101"/>
      <c r="AA70" s="101"/>
      <c r="AB70" s="102"/>
      <c r="AC70" s="101"/>
      <c r="AD70" s="101"/>
      <c r="AE70" s="102"/>
      <c r="AF70" s="101"/>
      <c r="AG70" s="101"/>
      <c r="AH70" s="102"/>
      <c r="AI70" s="101"/>
      <c r="AJ70" s="101"/>
      <c r="AK70" s="102"/>
      <c r="AL70" s="101"/>
      <c r="AM70" s="101"/>
      <c r="AN70" s="102"/>
      <c r="AO70" s="101"/>
      <c r="AP70" s="101"/>
      <c r="AQ70" s="103"/>
    </row>
    <row r="71" spans="2:43" x14ac:dyDescent="0.35">
      <c r="B71" s="100" t="str" cm="1">
        <f t="array" aca="1" ref="B71" ca="1">_xlfn.TEXTAFTER(CELL("filename",A69),"]")</f>
        <v>11_TIDP</v>
      </c>
      <c r="C71" s="90" t="str" cm="1">
        <f t="array" ref="C71">tbL_Input_Project[Project Code]</f>
        <v>ABC1234</v>
      </c>
      <c r="D71" s="90" t="str">
        <f>INDEX(tbL_Input_Originator[],
MATCH("11_TIDP",tbL_Input_Originator[Worksheet]),
MATCH("Originator Code",tbL_Input_Originator[#Headers])
)</f>
        <v>TBC</v>
      </c>
      <c r="E71" s="87"/>
      <c r="F71" s="87"/>
      <c r="G71" s="87"/>
      <c r="H71" s="87"/>
      <c r="I71" s="87"/>
      <c r="J71" s="87"/>
      <c r="K71" s="94"/>
      <c r="L71" s="90" t="str">
        <f t="shared" si="3"/>
        <v/>
      </c>
      <c r="M71" s="90" t="str">
        <f t="shared" si="4"/>
        <v/>
      </c>
      <c r="N71" s="100" t="str" cm="1">
        <f t="array" ref="N71">IFERROR(_xlfn.TEXTJOIN("
",TRUE,_xlfn.XLOOKUP(_xlfn.TEXTSPLIT(K71,"
"),
tbl_Lookup_DEIR[ID (DEIR Lookup)],
tbl_Lookup_DEIR[Name (DEIR Lookup)],
"")),"")</f>
        <v/>
      </c>
      <c r="O71" s="100" t="str" cm="1">
        <f t="array" ref="O71">IFERROR(_xlfn.TEXTJOIN("
",TRUE,_xlfn.XLOOKUP(_xlfn.TEXTSPLIT(K71,"
"),
tbl_Lookup_DEIR[ID (DEIR Lookup)],
tbl_Lookup_DEIR[Uniclass PM Level 3 Classification (DEIR Lookup)],
"")),"")</f>
        <v/>
      </c>
      <c r="P71" s="78"/>
      <c r="Q71" s="101"/>
      <c r="R71" s="101"/>
      <c r="S71" s="102"/>
      <c r="T71" s="101"/>
      <c r="U71" s="101"/>
      <c r="V71" s="102"/>
      <c r="W71" s="101"/>
      <c r="X71" s="101"/>
      <c r="Y71" s="102"/>
      <c r="Z71" s="101"/>
      <c r="AA71" s="101"/>
      <c r="AB71" s="102"/>
      <c r="AC71" s="101"/>
      <c r="AD71" s="101"/>
      <c r="AE71" s="102"/>
      <c r="AF71" s="101"/>
      <c r="AG71" s="101"/>
      <c r="AH71" s="102"/>
      <c r="AI71" s="101"/>
      <c r="AJ71" s="101"/>
      <c r="AK71" s="102"/>
      <c r="AL71" s="101"/>
      <c r="AM71" s="101"/>
      <c r="AN71" s="102"/>
      <c r="AO71" s="101"/>
      <c r="AP71" s="101"/>
      <c r="AQ71" s="103"/>
    </row>
    <row r="72" spans="2:43" x14ac:dyDescent="0.35">
      <c r="B72" s="100" t="str" cm="1">
        <f t="array" aca="1" ref="B72" ca="1">_xlfn.TEXTAFTER(CELL("filename",A70),"]")</f>
        <v>11_TIDP</v>
      </c>
      <c r="C72" s="90" t="str" cm="1">
        <f t="array" ref="C72">tbL_Input_Project[Project Code]</f>
        <v>ABC1234</v>
      </c>
      <c r="D72" s="90" t="str">
        <f>INDEX(tbL_Input_Originator[],
MATCH("11_TIDP",tbL_Input_Originator[Worksheet]),
MATCH("Originator Code",tbL_Input_Originator[#Headers])
)</f>
        <v>TBC</v>
      </c>
      <c r="E72" s="87"/>
      <c r="F72" s="87"/>
      <c r="G72" s="87"/>
      <c r="H72" s="87"/>
      <c r="I72" s="87"/>
      <c r="J72" s="87"/>
      <c r="K72" s="94"/>
      <c r="L72" s="90" t="str">
        <f t="shared" si="3"/>
        <v/>
      </c>
      <c r="M72" s="90" t="str">
        <f t="shared" si="4"/>
        <v/>
      </c>
      <c r="N72" s="100" t="str" cm="1">
        <f t="array" ref="N72">IFERROR(_xlfn.TEXTJOIN("
",TRUE,_xlfn.XLOOKUP(_xlfn.TEXTSPLIT(K72,"
"),
tbl_Lookup_DEIR[ID (DEIR Lookup)],
tbl_Lookup_DEIR[Name (DEIR Lookup)],
"")),"")</f>
        <v/>
      </c>
      <c r="O72" s="100" t="str" cm="1">
        <f t="array" ref="O72">IFERROR(_xlfn.TEXTJOIN("
",TRUE,_xlfn.XLOOKUP(_xlfn.TEXTSPLIT(K72,"
"),
tbl_Lookup_DEIR[ID (DEIR Lookup)],
tbl_Lookup_DEIR[Uniclass PM Level 3 Classification (DEIR Lookup)],
"")),"")</f>
        <v/>
      </c>
      <c r="P72" s="78"/>
      <c r="Q72" s="101"/>
      <c r="R72" s="101"/>
      <c r="S72" s="102"/>
      <c r="T72" s="101"/>
      <c r="U72" s="101"/>
      <c r="V72" s="102"/>
      <c r="W72" s="101"/>
      <c r="X72" s="101"/>
      <c r="Y72" s="102"/>
      <c r="Z72" s="101"/>
      <c r="AA72" s="101"/>
      <c r="AB72" s="102"/>
      <c r="AC72" s="101"/>
      <c r="AD72" s="101"/>
      <c r="AE72" s="102"/>
      <c r="AF72" s="101"/>
      <c r="AG72" s="101"/>
      <c r="AH72" s="102"/>
      <c r="AI72" s="101"/>
      <c r="AJ72" s="101"/>
      <c r="AK72" s="102"/>
      <c r="AL72" s="101"/>
      <c r="AM72" s="101"/>
      <c r="AN72" s="102"/>
      <c r="AO72" s="101"/>
      <c r="AP72" s="101"/>
      <c r="AQ72" s="103"/>
    </row>
    <row r="73" spans="2:43" x14ac:dyDescent="0.35">
      <c r="B73" s="100" t="str" cm="1">
        <f t="array" aca="1" ref="B73" ca="1">_xlfn.TEXTAFTER(CELL("filename",A71),"]")</f>
        <v>11_TIDP</v>
      </c>
      <c r="C73" s="90" t="str" cm="1">
        <f t="array" ref="C73">tbL_Input_Project[Project Code]</f>
        <v>ABC1234</v>
      </c>
      <c r="D73" s="90" t="str">
        <f>INDEX(tbL_Input_Originator[],
MATCH("11_TIDP",tbL_Input_Originator[Worksheet]),
MATCH("Originator Code",tbL_Input_Originator[#Headers])
)</f>
        <v>TBC</v>
      </c>
      <c r="E73" s="87"/>
      <c r="F73" s="87"/>
      <c r="G73" s="87"/>
      <c r="H73" s="87"/>
      <c r="I73" s="87"/>
      <c r="J73" s="87"/>
      <c r="K73" s="94"/>
      <c r="L73" s="90" t="str">
        <f t="shared" si="3"/>
        <v/>
      </c>
      <c r="M73" s="90" t="str">
        <f t="shared" si="4"/>
        <v/>
      </c>
      <c r="N73" s="100" t="str" cm="1">
        <f t="array" ref="N73">IFERROR(_xlfn.TEXTJOIN("
",TRUE,_xlfn.XLOOKUP(_xlfn.TEXTSPLIT(K73,"
"),
tbl_Lookup_DEIR[ID (DEIR Lookup)],
tbl_Lookup_DEIR[Name (DEIR Lookup)],
"")),"")</f>
        <v/>
      </c>
      <c r="O73" s="100" t="str" cm="1">
        <f t="array" ref="O73">IFERROR(_xlfn.TEXTJOIN("
",TRUE,_xlfn.XLOOKUP(_xlfn.TEXTSPLIT(K73,"
"),
tbl_Lookup_DEIR[ID (DEIR Lookup)],
tbl_Lookup_DEIR[Uniclass PM Level 3 Classification (DEIR Lookup)],
"")),"")</f>
        <v/>
      </c>
      <c r="P73" s="78"/>
      <c r="Q73" s="101"/>
      <c r="R73" s="101"/>
      <c r="S73" s="102"/>
      <c r="T73" s="101"/>
      <c r="U73" s="101"/>
      <c r="V73" s="102"/>
      <c r="W73" s="101"/>
      <c r="X73" s="101"/>
      <c r="Y73" s="102"/>
      <c r="Z73" s="101"/>
      <c r="AA73" s="101"/>
      <c r="AB73" s="102"/>
      <c r="AC73" s="101"/>
      <c r="AD73" s="101"/>
      <c r="AE73" s="102"/>
      <c r="AF73" s="101"/>
      <c r="AG73" s="101"/>
      <c r="AH73" s="102"/>
      <c r="AI73" s="101"/>
      <c r="AJ73" s="101"/>
      <c r="AK73" s="102"/>
      <c r="AL73" s="101"/>
      <c r="AM73" s="101"/>
      <c r="AN73" s="102"/>
      <c r="AO73" s="101"/>
      <c r="AP73" s="101"/>
      <c r="AQ73" s="103"/>
    </row>
    <row r="74" spans="2:43" x14ac:dyDescent="0.35">
      <c r="B74" s="100" t="str" cm="1">
        <f t="array" aca="1" ref="B74" ca="1">_xlfn.TEXTAFTER(CELL("filename",A72),"]")</f>
        <v>11_TIDP</v>
      </c>
      <c r="C74" s="90" t="str" cm="1">
        <f t="array" ref="C74">tbL_Input_Project[Project Code]</f>
        <v>ABC1234</v>
      </c>
      <c r="D74" s="90" t="str">
        <f>INDEX(tbL_Input_Originator[],
MATCH("11_TIDP",tbL_Input_Originator[Worksheet]),
MATCH("Originator Code",tbL_Input_Originator[#Headers])
)</f>
        <v>TBC</v>
      </c>
      <c r="E74" s="87"/>
      <c r="F74" s="87"/>
      <c r="G74" s="87"/>
      <c r="H74" s="87"/>
      <c r="I74" s="87"/>
      <c r="J74" s="87"/>
      <c r="K74" s="94"/>
      <c r="L74" s="90" t="str">
        <f t="shared" si="3"/>
        <v/>
      </c>
      <c r="M74" s="90" t="str">
        <f t="shared" si="4"/>
        <v/>
      </c>
      <c r="N74" s="100" t="str" cm="1">
        <f t="array" ref="N74">IFERROR(_xlfn.TEXTJOIN("
",TRUE,_xlfn.XLOOKUP(_xlfn.TEXTSPLIT(K74,"
"),
tbl_Lookup_DEIR[ID (DEIR Lookup)],
tbl_Lookup_DEIR[Name (DEIR Lookup)],
"")),"")</f>
        <v/>
      </c>
      <c r="O74" s="100" t="str" cm="1">
        <f t="array" ref="O74">IFERROR(_xlfn.TEXTJOIN("
",TRUE,_xlfn.XLOOKUP(_xlfn.TEXTSPLIT(K74,"
"),
tbl_Lookup_DEIR[ID (DEIR Lookup)],
tbl_Lookup_DEIR[Uniclass PM Level 3 Classification (DEIR Lookup)],
"")),"")</f>
        <v/>
      </c>
      <c r="P74" s="78"/>
      <c r="Q74" s="101"/>
      <c r="R74" s="101"/>
      <c r="S74" s="102"/>
      <c r="T74" s="101"/>
      <c r="U74" s="101"/>
      <c r="V74" s="102"/>
      <c r="W74" s="101"/>
      <c r="X74" s="101"/>
      <c r="Y74" s="102"/>
      <c r="Z74" s="101"/>
      <c r="AA74" s="101"/>
      <c r="AB74" s="102"/>
      <c r="AC74" s="101"/>
      <c r="AD74" s="101"/>
      <c r="AE74" s="102"/>
      <c r="AF74" s="101"/>
      <c r="AG74" s="101"/>
      <c r="AH74" s="102"/>
      <c r="AI74" s="101"/>
      <c r="AJ74" s="101"/>
      <c r="AK74" s="102"/>
      <c r="AL74" s="101"/>
      <c r="AM74" s="101"/>
      <c r="AN74" s="102"/>
      <c r="AO74" s="101"/>
      <c r="AP74" s="101"/>
      <c r="AQ74" s="103"/>
    </row>
    <row r="75" spans="2:43" x14ac:dyDescent="0.35">
      <c r="B75" s="100" t="str" cm="1">
        <f t="array" aca="1" ref="B75" ca="1">_xlfn.TEXTAFTER(CELL("filename",A73),"]")</f>
        <v>11_TIDP</v>
      </c>
      <c r="C75" s="90" t="str" cm="1">
        <f t="array" ref="C75">tbL_Input_Project[Project Code]</f>
        <v>ABC1234</v>
      </c>
      <c r="D75" s="90" t="str">
        <f>INDEX(tbL_Input_Originator[],
MATCH("11_TIDP",tbL_Input_Originator[Worksheet]),
MATCH("Originator Code",tbL_Input_Originator[#Headers])
)</f>
        <v>TBC</v>
      </c>
      <c r="E75" s="87"/>
      <c r="F75" s="87"/>
      <c r="G75" s="87"/>
      <c r="H75" s="87"/>
      <c r="I75" s="87"/>
      <c r="J75" s="87"/>
      <c r="K75" s="94"/>
      <c r="L75" s="90" t="str">
        <f t="shared" si="3"/>
        <v/>
      </c>
      <c r="M75" s="90" t="str">
        <f t="shared" si="4"/>
        <v/>
      </c>
      <c r="N75" s="100" t="str" cm="1">
        <f t="array" ref="N75">IFERROR(_xlfn.TEXTJOIN("
",TRUE,_xlfn.XLOOKUP(_xlfn.TEXTSPLIT(K75,"
"),
tbl_Lookup_DEIR[ID (DEIR Lookup)],
tbl_Lookup_DEIR[Name (DEIR Lookup)],
"")),"")</f>
        <v/>
      </c>
      <c r="O75" s="100" t="str" cm="1">
        <f t="array" ref="O75">IFERROR(_xlfn.TEXTJOIN("
",TRUE,_xlfn.XLOOKUP(_xlfn.TEXTSPLIT(K75,"
"),
tbl_Lookup_DEIR[ID (DEIR Lookup)],
tbl_Lookup_DEIR[Uniclass PM Level 3 Classification (DEIR Lookup)],
"")),"")</f>
        <v/>
      </c>
      <c r="P75" s="78"/>
      <c r="Q75" s="101"/>
      <c r="R75" s="101"/>
      <c r="S75" s="102"/>
      <c r="T75" s="101"/>
      <c r="U75" s="101"/>
      <c r="V75" s="102"/>
      <c r="W75" s="101"/>
      <c r="X75" s="101"/>
      <c r="Y75" s="102"/>
      <c r="Z75" s="101"/>
      <c r="AA75" s="101"/>
      <c r="AB75" s="102"/>
      <c r="AC75" s="101"/>
      <c r="AD75" s="101"/>
      <c r="AE75" s="102"/>
      <c r="AF75" s="101"/>
      <c r="AG75" s="101"/>
      <c r="AH75" s="102"/>
      <c r="AI75" s="101"/>
      <c r="AJ75" s="101"/>
      <c r="AK75" s="102"/>
      <c r="AL75" s="101"/>
      <c r="AM75" s="101"/>
      <c r="AN75" s="102"/>
      <c r="AO75" s="101"/>
      <c r="AP75" s="101"/>
      <c r="AQ75" s="103"/>
    </row>
    <row r="76" spans="2:43" x14ac:dyDescent="0.35">
      <c r="B76" s="100" t="str" cm="1">
        <f t="array" aca="1" ref="B76" ca="1">_xlfn.TEXTAFTER(CELL("filename",A74),"]")</f>
        <v>11_TIDP</v>
      </c>
      <c r="C76" s="90" t="str" cm="1">
        <f t="array" ref="C76">tbL_Input_Project[Project Code]</f>
        <v>ABC1234</v>
      </c>
      <c r="D76" s="90" t="str">
        <f>INDEX(tbL_Input_Originator[],
MATCH("11_TIDP",tbL_Input_Originator[Worksheet]),
MATCH("Originator Code",tbL_Input_Originator[#Headers])
)</f>
        <v>TBC</v>
      </c>
      <c r="E76" s="87"/>
      <c r="F76" s="87"/>
      <c r="G76" s="87"/>
      <c r="H76" s="87"/>
      <c r="I76" s="87"/>
      <c r="J76" s="87"/>
      <c r="K76" s="94"/>
      <c r="L76" s="90" t="str">
        <f t="shared" si="3"/>
        <v/>
      </c>
      <c r="M76" s="90" t="str">
        <f t="shared" si="4"/>
        <v/>
      </c>
      <c r="N76" s="100" t="str" cm="1">
        <f t="array" ref="N76">IFERROR(_xlfn.TEXTJOIN("
",TRUE,_xlfn.XLOOKUP(_xlfn.TEXTSPLIT(K76,"
"),
tbl_Lookup_DEIR[ID (DEIR Lookup)],
tbl_Lookup_DEIR[Name (DEIR Lookup)],
"")),"")</f>
        <v/>
      </c>
      <c r="O76" s="100" t="str" cm="1">
        <f t="array" ref="O76">IFERROR(_xlfn.TEXTJOIN("
",TRUE,_xlfn.XLOOKUP(_xlfn.TEXTSPLIT(K76,"
"),
tbl_Lookup_DEIR[ID (DEIR Lookup)],
tbl_Lookup_DEIR[Uniclass PM Level 3 Classification (DEIR Lookup)],
"")),"")</f>
        <v/>
      </c>
      <c r="P76" s="78"/>
      <c r="Q76" s="101"/>
      <c r="R76" s="101"/>
      <c r="S76" s="102"/>
      <c r="T76" s="101"/>
      <c r="U76" s="101"/>
      <c r="V76" s="102"/>
      <c r="W76" s="101"/>
      <c r="X76" s="101"/>
      <c r="Y76" s="102"/>
      <c r="Z76" s="101"/>
      <c r="AA76" s="101"/>
      <c r="AB76" s="102"/>
      <c r="AC76" s="101"/>
      <c r="AD76" s="101"/>
      <c r="AE76" s="102"/>
      <c r="AF76" s="101"/>
      <c r="AG76" s="101"/>
      <c r="AH76" s="102"/>
      <c r="AI76" s="101"/>
      <c r="AJ76" s="101"/>
      <c r="AK76" s="102"/>
      <c r="AL76" s="101"/>
      <c r="AM76" s="101"/>
      <c r="AN76" s="102"/>
      <c r="AO76" s="101"/>
      <c r="AP76" s="101"/>
      <c r="AQ76" s="103"/>
    </row>
    <row r="77" spans="2:43" x14ac:dyDescent="0.35">
      <c r="B77" s="100" t="str" cm="1">
        <f t="array" aca="1" ref="B77" ca="1">_xlfn.TEXTAFTER(CELL("filename",A75),"]")</f>
        <v>11_TIDP</v>
      </c>
      <c r="C77" s="90" t="str" cm="1">
        <f t="array" ref="C77">tbL_Input_Project[Project Code]</f>
        <v>ABC1234</v>
      </c>
      <c r="D77" s="90" t="str">
        <f>INDEX(tbL_Input_Originator[],
MATCH("11_TIDP",tbL_Input_Originator[Worksheet]),
MATCH("Originator Code",tbL_Input_Originator[#Headers])
)</f>
        <v>TBC</v>
      </c>
      <c r="E77" s="87"/>
      <c r="F77" s="87"/>
      <c r="G77" s="87"/>
      <c r="H77" s="87"/>
      <c r="I77" s="87"/>
      <c r="J77" s="87"/>
      <c r="K77" s="94"/>
      <c r="L77" s="90" t="str">
        <f t="shared" si="3"/>
        <v/>
      </c>
      <c r="M77" s="90" t="str">
        <f t="shared" si="4"/>
        <v/>
      </c>
      <c r="N77" s="100" t="str" cm="1">
        <f t="array" ref="N77">IFERROR(_xlfn.TEXTJOIN("
",TRUE,_xlfn.XLOOKUP(_xlfn.TEXTSPLIT(K77,"
"),
tbl_Lookup_DEIR[ID (DEIR Lookup)],
tbl_Lookup_DEIR[Name (DEIR Lookup)],
"")),"")</f>
        <v/>
      </c>
      <c r="O77" s="100" t="str" cm="1">
        <f t="array" ref="O77">IFERROR(_xlfn.TEXTJOIN("
",TRUE,_xlfn.XLOOKUP(_xlfn.TEXTSPLIT(K77,"
"),
tbl_Lookup_DEIR[ID (DEIR Lookup)],
tbl_Lookup_DEIR[Uniclass PM Level 3 Classification (DEIR Lookup)],
"")),"")</f>
        <v/>
      </c>
      <c r="P77" s="78"/>
      <c r="Q77" s="101"/>
      <c r="R77" s="101"/>
      <c r="S77" s="102"/>
      <c r="T77" s="101"/>
      <c r="U77" s="101"/>
      <c r="V77" s="102"/>
      <c r="W77" s="101"/>
      <c r="X77" s="101"/>
      <c r="Y77" s="102"/>
      <c r="Z77" s="101"/>
      <c r="AA77" s="101"/>
      <c r="AB77" s="102"/>
      <c r="AC77" s="101"/>
      <c r="AD77" s="101"/>
      <c r="AE77" s="102"/>
      <c r="AF77" s="101"/>
      <c r="AG77" s="101"/>
      <c r="AH77" s="102"/>
      <c r="AI77" s="101"/>
      <c r="AJ77" s="101"/>
      <c r="AK77" s="102"/>
      <c r="AL77" s="101"/>
      <c r="AM77" s="101"/>
      <c r="AN77" s="102"/>
      <c r="AO77" s="101"/>
      <c r="AP77" s="101"/>
      <c r="AQ77" s="103"/>
    </row>
    <row r="78" spans="2:43" x14ac:dyDescent="0.35">
      <c r="B78" s="100" t="str" cm="1">
        <f t="array" aca="1" ref="B78" ca="1">_xlfn.TEXTAFTER(CELL("filename",A76),"]")</f>
        <v>11_TIDP</v>
      </c>
      <c r="C78" s="90" t="str" cm="1">
        <f t="array" ref="C78">tbL_Input_Project[Project Code]</f>
        <v>ABC1234</v>
      </c>
      <c r="D78" s="90" t="str">
        <f>INDEX(tbL_Input_Originator[],
MATCH("11_TIDP",tbL_Input_Originator[Worksheet]),
MATCH("Originator Code",tbL_Input_Originator[#Headers])
)</f>
        <v>TBC</v>
      </c>
      <c r="E78" s="87"/>
      <c r="F78" s="87"/>
      <c r="G78" s="87"/>
      <c r="H78" s="87"/>
      <c r="I78" s="87"/>
      <c r="J78" s="87"/>
      <c r="K78" s="94"/>
      <c r="L78" s="90" t="str">
        <f t="shared" si="3"/>
        <v/>
      </c>
      <c r="M78" s="90" t="str">
        <f t="shared" si="4"/>
        <v/>
      </c>
      <c r="N78" s="100" t="str" cm="1">
        <f t="array" ref="N78">IFERROR(_xlfn.TEXTJOIN("
",TRUE,_xlfn.XLOOKUP(_xlfn.TEXTSPLIT(K78,"
"),
tbl_Lookup_DEIR[ID (DEIR Lookup)],
tbl_Lookup_DEIR[Name (DEIR Lookup)],
"")),"")</f>
        <v/>
      </c>
      <c r="O78" s="100" t="str" cm="1">
        <f t="array" ref="O78">IFERROR(_xlfn.TEXTJOIN("
",TRUE,_xlfn.XLOOKUP(_xlfn.TEXTSPLIT(K78,"
"),
tbl_Lookup_DEIR[ID (DEIR Lookup)],
tbl_Lookup_DEIR[Uniclass PM Level 3 Classification (DEIR Lookup)],
"")),"")</f>
        <v/>
      </c>
      <c r="P78" s="78"/>
      <c r="Q78" s="101"/>
      <c r="R78" s="101"/>
      <c r="S78" s="102"/>
      <c r="T78" s="101"/>
      <c r="U78" s="101"/>
      <c r="V78" s="102"/>
      <c r="W78" s="101"/>
      <c r="X78" s="101"/>
      <c r="Y78" s="102"/>
      <c r="Z78" s="101"/>
      <c r="AA78" s="101"/>
      <c r="AB78" s="102"/>
      <c r="AC78" s="101"/>
      <c r="AD78" s="101"/>
      <c r="AE78" s="102"/>
      <c r="AF78" s="101"/>
      <c r="AG78" s="101"/>
      <c r="AH78" s="102"/>
      <c r="AI78" s="101"/>
      <c r="AJ78" s="101"/>
      <c r="AK78" s="102"/>
      <c r="AL78" s="101"/>
      <c r="AM78" s="101"/>
      <c r="AN78" s="102"/>
      <c r="AO78" s="101"/>
      <c r="AP78" s="101"/>
      <c r="AQ78" s="103"/>
    </row>
    <row r="79" spans="2:43" x14ac:dyDescent="0.35">
      <c r="B79" s="100" t="str" cm="1">
        <f t="array" aca="1" ref="B79" ca="1">_xlfn.TEXTAFTER(CELL("filename",A77),"]")</f>
        <v>11_TIDP</v>
      </c>
      <c r="C79" s="90" t="str" cm="1">
        <f t="array" ref="C79">tbL_Input_Project[Project Code]</f>
        <v>ABC1234</v>
      </c>
      <c r="D79" s="90" t="str">
        <f>INDEX(tbL_Input_Originator[],
MATCH("11_TIDP",tbL_Input_Originator[Worksheet]),
MATCH("Originator Code",tbL_Input_Originator[#Headers])
)</f>
        <v>TBC</v>
      </c>
      <c r="E79" s="87"/>
      <c r="F79" s="87"/>
      <c r="G79" s="87"/>
      <c r="H79" s="87"/>
      <c r="I79" s="87"/>
      <c r="J79" s="87"/>
      <c r="K79" s="94"/>
      <c r="L79" s="90" t="str">
        <f t="shared" si="3"/>
        <v/>
      </c>
      <c r="M79" s="90" t="str">
        <f t="shared" si="4"/>
        <v/>
      </c>
      <c r="N79" s="100" t="str" cm="1">
        <f t="array" ref="N79">IFERROR(_xlfn.TEXTJOIN("
",TRUE,_xlfn.XLOOKUP(_xlfn.TEXTSPLIT(K79,"
"),
tbl_Lookup_DEIR[ID (DEIR Lookup)],
tbl_Lookup_DEIR[Name (DEIR Lookup)],
"")),"")</f>
        <v/>
      </c>
      <c r="O79" s="100" t="str" cm="1">
        <f t="array" ref="O79">IFERROR(_xlfn.TEXTJOIN("
",TRUE,_xlfn.XLOOKUP(_xlfn.TEXTSPLIT(K79,"
"),
tbl_Lookup_DEIR[ID (DEIR Lookup)],
tbl_Lookup_DEIR[Uniclass PM Level 3 Classification (DEIR Lookup)],
"")),"")</f>
        <v/>
      </c>
      <c r="P79" s="78"/>
      <c r="Q79" s="101"/>
      <c r="R79" s="101"/>
      <c r="S79" s="102"/>
      <c r="T79" s="101"/>
      <c r="U79" s="101"/>
      <c r="V79" s="102"/>
      <c r="W79" s="101"/>
      <c r="X79" s="101"/>
      <c r="Y79" s="102"/>
      <c r="Z79" s="101"/>
      <c r="AA79" s="101"/>
      <c r="AB79" s="102"/>
      <c r="AC79" s="101"/>
      <c r="AD79" s="101"/>
      <c r="AE79" s="102"/>
      <c r="AF79" s="101"/>
      <c r="AG79" s="101"/>
      <c r="AH79" s="102"/>
      <c r="AI79" s="101"/>
      <c r="AJ79" s="101"/>
      <c r="AK79" s="102"/>
      <c r="AL79" s="101"/>
      <c r="AM79" s="101"/>
      <c r="AN79" s="102"/>
      <c r="AO79" s="101"/>
      <c r="AP79" s="101"/>
      <c r="AQ79" s="103"/>
    </row>
    <row r="80" spans="2:43" x14ac:dyDescent="0.35">
      <c r="B80" s="100" t="str" cm="1">
        <f t="array" aca="1" ref="B80" ca="1">_xlfn.TEXTAFTER(CELL("filename",A78),"]")</f>
        <v>11_TIDP</v>
      </c>
      <c r="C80" s="90" t="str" cm="1">
        <f t="array" ref="C80">tbL_Input_Project[Project Code]</f>
        <v>ABC1234</v>
      </c>
      <c r="D80" s="90" t="str">
        <f>INDEX(tbL_Input_Originator[],
MATCH("11_TIDP",tbL_Input_Originator[Worksheet]),
MATCH("Originator Code",tbL_Input_Originator[#Headers])
)</f>
        <v>TBC</v>
      </c>
      <c r="E80" s="87"/>
      <c r="F80" s="87"/>
      <c r="G80" s="87"/>
      <c r="H80" s="87"/>
      <c r="I80" s="87"/>
      <c r="J80" s="87"/>
      <c r="K80" s="94"/>
      <c r="L80" s="90" t="str">
        <f t="shared" si="3"/>
        <v/>
      </c>
      <c r="M80" s="90" t="str">
        <f t="shared" si="4"/>
        <v/>
      </c>
      <c r="N80" s="100" t="str" cm="1">
        <f t="array" ref="N80">IFERROR(_xlfn.TEXTJOIN("
",TRUE,_xlfn.XLOOKUP(_xlfn.TEXTSPLIT(K80,"
"),
tbl_Lookup_DEIR[ID (DEIR Lookup)],
tbl_Lookup_DEIR[Name (DEIR Lookup)],
"")),"")</f>
        <v/>
      </c>
      <c r="O80" s="100" t="str" cm="1">
        <f t="array" ref="O80">IFERROR(_xlfn.TEXTJOIN("
",TRUE,_xlfn.XLOOKUP(_xlfn.TEXTSPLIT(K80,"
"),
tbl_Lookup_DEIR[ID (DEIR Lookup)],
tbl_Lookup_DEIR[Uniclass PM Level 3 Classification (DEIR Lookup)],
"")),"")</f>
        <v/>
      </c>
      <c r="P80" s="78"/>
      <c r="Q80" s="101"/>
      <c r="R80" s="101"/>
      <c r="S80" s="102"/>
      <c r="T80" s="101"/>
      <c r="U80" s="101"/>
      <c r="V80" s="102"/>
      <c r="W80" s="101"/>
      <c r="X80" s="101"/>
      <c r="Y80" s="102"/>
      <c r="Z80" s="101"/>
      <c r="AA80" s="101"/>
      <c r="AB80" s="102"/>
      <c r="AC80" s="101"/>
      <c r="AD80" s="101"/>
      <c r="AE80" s="102"/>
      <c r="AF80" s="101"/>
      <c r="AG80" s="101"/>
      <c r="AH80" s="102"/>
      <c r="AI80" s="101"/>
      <c r="AJ80" s="101"/>
      <c r="AK80" s="102"/>
      <c r="AL80" s="101"/>
      <c r="AM80" s="101"/>
      <c r="AN80" s="102"/>
      <c r="AO80" s="101"/>
      <c r="AP80" s="101"/>
      <c r="AQ80" s="103"/>
    </row>
    <row r="81" spans="2:43" x14ac:dyDescent="0.35">
      <c r="B81" s="100" t="str" cm="1">
        <f t="array" aca="1" ref="B81" ca="1">_xlfn.TEXTAFTER(CELL("filename",A79),"]")</f>
        <v>11_TIDP</v>
      </c>
      <c r="C81" s="90" t="str" cm="1">
        <f t="array" ref="C81">tbL_Input_Project[Project Code]</f>
        <v>ABC1234</v>
      </c>
      <c r="D81" s="90" t="str">
        <f>INDEX(tbL_Input_Originator[],
MATCH("11_TIDP",tbL_Input_Originator[Worksheet]),
MATCH("Originator Code",tbL_Input_Originator[#Headers])
)</f>
        <v>TBC</v>
      </c>
      <c r="E81" s="87"/>
      <c r="F81" s="87"/>
      <c r="G81" s="87"/>
      <c r="H81" s="87"/>
      <c r="I81" s="87"/>
      <c r="J81" s="87"/>
      <c r="K81" s="94"/>
      <c r="L81" s="90" t="str">
        <f t="shared" si="3"/>
        <v/>
      </c>
      <c r="M81" s="90" t="str">
        <f t="shared" si="4"/>
        <v/>
      </c>
      <c r="N81" s="100" t="str" cm="1">
        <f t="array" ref="N81">IFERROR(_xlfn.TEXTJOIN("
",TRUE,_xlfn.XLOOKUP(_xlfn.TEXTSPLIT(K81,"
"),
tbl_Lookup_DEIR[ID (DEIR Lookup)],
tbl_Lookup_DEIR[Name (DEIR Lookup)],
"")),"")</f>
        <v/>
      </c>
      <c r="O81" s="100" t="str" cm="1">
        <f t="array" ref="O81">IFERROR(_xlfn.TEXTJOIN("
",TRUE,_xlfn.XLOOKUP(_xlfn.TEXTSPLIT(K81,"
"),
tbl_Lookup_DEIR[ID (DEIR Lookup)],
tbl_Lookup_DEIR[Uniclass PM Level 3 Classification (DEIR Lookup)],
"")),"")</f>
        <v/>
      </c>
      <c r="P81" s="78"/>
      <c r="Q81" s="101"/>
      <c r="R81" s="101"/>
      <c r="S81" s="102"/>
      <c r="T81" s="101"/>
      <c r="U81" s="101"/>
      <c r="V81" s="102"/>
      <c r="W81" s="101"/>
      <c r="X81" s="101"/>
      <c r="Y81" s="102"/>
      <c r="Z81" s="101"/>
      <c r="AA81" s="101"/>
      <c r="AB81" s="102"/>
      <c r="AC81" s="101"/>
      <c r="AD81" s="101"/>
      <c r="AE81" s="102"/>
      <c r="AF81" s="101"/>
      <c r="AG81" s="101"/>
      <c r="AH81" s="102"/>
      <c r="AI81" s="101"/>
      <c r="AJ81" s="101"/>
      <c r="AK81" s="102"/>
      <c r="AL81" s="101"/>
      <c r="AM81" s="101"/>
      <c r="AN81" s="102"/>
      <c r="AO81" s="101"/>
      <c r="AP81" s="101"/>
      <c r="AQ81" s="103"/>
    </row>
    <row r="82" spans="2:43" x14ac:dyDescent="0.35">
      <c r="B82" s="100" t="str" cm="1">
        <f t="array" aca="1" ref="B82" ca="1">_xlfn.TEXTAFTER(CELL("filename",A80),"]")</f>
        <v>11_TIDP</v>
      </c>
      <c r="C82" s="90" t="str" cm="1">
        <f t="array" ref="C82">tbL_Input_Project[Project Code]</f>
        <v>ABC1234</v>
      </c>
      <c r="D82" s="90" t="str">
        <f>INDEX(tbL_Input_Originator[],
MATCH("11_TIDP",tbL_Input_Originator[Worksheet]),
MATCH("Originator Code",tbL_Input_Originator[#Headers])
)</f>
        <v>TBC</v>
      </c>
      <c r="E82" s="87"/>
      <c r="F82" s="87"/>
      <c r="G82" s="87"/>
      <c r="H82" s="87"/>
      <c r="I82" s="87"/>
      <c r="J82" s="87"/>
      <c r="K82" s="94"/>
      <c r="L82" s="90" t="str">
        <f t="shared" si="3"/>
        <v/>
      </c>
      <c r="M82" s="90" t="str">
        <f t="shared" si="4"/>
        <v/>
      </c>
      <c r="N82" s="100" t="str" cm="1">
        <f t="array" ref="N82">IFERROR(_xlfn.TEXTJOIN("
",TRUE,_xlfn.XLOOKUP(_xlfn.TEXTSPLIT(K82,"
"),
tbl_Lookup_DEIR[ID (DEIR Lookup)],
tbl_Lookup_DEIR[Name (DEIR Lookup)],
"")),"")</f>
        <v/>
      </c>
      <c r="O82" s="100" t="str" cm="1">
        <f t="array" ref="O82">IFERROR(_xlfn.TEXTJOIN("
",TRUE,_xlfn.XLOOKUP(_xlfn.TEXTSPLIT(K82,"
"),
tbl_Lookup_DEIR[ID (DEIR Lookup)],
tbl_Lookup_DEIR[Uniclass PM Level 3 Classification (DEIR Lookup)],
"")),"")</f>
        <v/>
      </c>
      <c r="P82" s="78"/>
      <c r="Q82" s="101"/>
      <c r="R82" s="101"/>
      <c r="S82" s="102"/>
      <c r="T82" s="101"/>
      <c r="U82" s="101"/>
      <c r="V82" s="102"/>
      <c r="W82" s="101"/>
      <c r="X82" s="101"/>
      <c r="Y82" s="102"/>
      <c r="Z82" s="101"/>
      <c r="AA82" s="101"/>
      <c r="AB82" s="102"/>
      <c r="AC82" s="101"/>
      <c r="AD82" s="101"/>
      <c r="AE82" s="102"/>
      <c r="AF82" s="101"/>
      <c r="AG82" s="101"/>
      <c r="AH82" s="102"/>
      <c r="AI82" s="101"/>
      <c r="AJ82" s="101"/>
      <c r="AK82" s="102"/>
      <c r="AL82" s="101"/>
      <c r="AM82" s="101"/>
      <c r="AN82" s="102"/>
      <c r="AO82" s="101"/>
      <c r="AP82" s="101"/>
      <c r="AQ82" s="103"/>
    </row>
    <row r="83" spans="2:43" x14ac:dyDescent="0.35">
      <c r="B83" s="100" t="str" cm="1">
        <f t="array" aca="1" ref="B83" ca="1">_xlfn.TEXTAFTER(CELL("filename",A81),"]")</f>
        <v>11_TIDP</v>
      </c>
      <c r="C83" s="90" t="str" cm="1">
        <f t="array" ref="C83">tbL_Input_Project[Project Code]</f>
        <v>ABC1234</v>
      </c>
      <c r="D83" s="90" t="str">
        <f>INDEX(tbL_Input_Originator[],
MATCH("11_TIDP",tbL_Input_Originator[Worksheet]),
MATCH("Originator Code",tbL_Input_Originator[#Headers])
)</f>
        <v>TBC</v>
      </c>
      <c r="E83" s="87"/>
      <c r="F83" s="87"/>
      <c r="G83" s="87"/>
      <c r="H83" s="87"/>
      <c r="I83" s="87"/>
      <c r="J83" s="87"/>
      <c r="K83" s="94"/>
      <c r="L83" s="90" t="str">
        <f t="shared" si="3"/>
        <v/>
      </c>
      <c r="M83" s="90" t="str">
        <f t="shared" si="4"/>
        <v/>
      </c>
      <c r="N83" s="100" t="str" cm="1">
        <f t="array" ref="N83">IFERROR(_xlfn.TEXTJOIN("
",TRUE,_xlfn.XLOOKUP(_xlfn.TEXTSPLIT(K83,"
"),
tbl_Lookup_DEIR[ID (DEIR Lookup)],
tbl_Lookup_DEIR[Name (DEIR Lookup)],
"")),"")</f>
        <v/>
      </c>
      <c r="O83" s="100" t="str" cm="1">
        <f t="array" ref="O83">IFERROR(_xlfn.TEXTJOIN("
",TRUE,_xlfn.XLOOKUP(_xlfn.TEXTSPLIT(K83,"
"),
tbl_Lookup_DEIR[ID (DEIR Lookup)],
tbl_Lookup_DEIR[Uniclass PM Level 3 Classification (DEIR Lookup)],
"")),"")</f>
        <v/>
      </c>
      <c r="P83" s="78"/>
      <c r="Q83" s="101"/>
      <c r="R83" s="101"/>
      <c r="S83" s="102"/>
      <c r="T83" s="101"/>
      <c r="U83" s="101"/>
      <c r="V83" s="102"/>
      <c r="W83" s="101"/>
      <c r="X83" s="101"/>
      <c r="Y83" s="102"/>
      <c r="Z83" s="101"/>
      <c r="AA83" s="101"/>
      <c r="AB83" s="102"/>
      <c r="AC83" s="101"/>
      <c r="AD83" s="101"/>
      <c r="AE83" s="102"/>
      <c r="AF83" s="101"/>
      <c r="AG83" s="101"/>
      <c r="AH83" s="102"/>
      <c r="AI83" s="101"/>
      <c r="AJ83" s="101"/>
      <c r="AK83" s="102"/>
      <c r="AL83" s="101"/>
      <c r="AM83" s="101"/>
      <c r="AN83" s="102"/>
      <c r="AO83" s="101"/>
      <c r="AP83" s="101"/>
      <c r="AQ83" s="103"/>
    </row>
    <row r="84" spans="2:43" x14ac:dyDescent="0.35">
      <c r="B84" s="100" t="str" cm="1">
        <f t="array" aca="1" ref="B84" ca="1">_xlfn.TEXTAFTER(CELL("filename",A82),"]")</f>
        <v>11_TIDP</v>
      </c>
      <c r="C84" s="90" t="str" cm="1">
        <f t="array" ref="C84">tbL_Input_Project[Project Code]</f>
        <v>ABC1234</v>
      </c>
      <c r="D84" s="90" t="str">
        <f>INDEX(tbL_Input_Originator[],
MATCH("11_TIDP",tbL_Input_Originator[Worksheet]),
MATCH("Originator Code",tbL_Input_Originator[#Headers])
)</f>
        <v>TBC</v>
      </c>
      <c r="E84" s="87"/>
      <c r="F84" s="87"/>
      <c r="G84" s="87"/>
      <c r="H84" s="87"/>
      <c r="I84" s="87"/>
      <c r="J84" s="87"/>
      <c r="K84" s="94"/>
      <c r="L84" s="90" t="str">
        <f t="shared" si="3"/>
        <v/>
      </c>
      <c r="M84" s="90" t="str">
        <f t="shared" si="4"/>
        <v/>
      </c>
      <c r="N84" s="100" t="str" cm="1">
        <f t="array" ref="N84">IFERROR(_xlfn.TEXTJOIN("
",TRUE,_xlfn.XLOOKUP(_xlfn.TEXTSPLIT(K84,"
"),
tbl_Lookup_DEIR[ID (DEIR Lookup)],
tbl_Lookup_DEIR[Name (DEIR Lookup)],
"")),"")</f>
        <v/>
      </c>
      <c r="O84" s="100" t="str" cm="1">
        <f t="array" ref="O84">IFERROR(_xlfn.TEXTJOIN("
",TRUE,_xlfn.XLOOKUP(_xlfn.TEXTSPLIT(K84,"
"),
tbl_Lookup_DEIR[ID (DEIR Lookup)],
tbl_Lookup_DEIR[Uniclass PM Level 3 Classification (DEIR Lookup)],
"")),"")</f>
        <v/>
      </c>
      <c r="P84" s="78"/>
      <c r="Q84" s="101"/>
      <c r="R84" s="101"/>
      <c r="S84" s="102"/>
      <c r="T84" s="101"/>
      <c r="U84" s="101"/>
      <c r="V84" s="102"/>
      <c r="W84" s="101"/>
      <c r="X84" s="101"/>
      <c r="Y84" s="102"/>
      <c r="Z84" s="101"/>
      <c r="AA84" s="101"/>
      <c r="AB84" s="102"/>
      <c r="AC84" s="101"/>
      <c r="AD84" s="101"/>
      <c r="AE84" s="102"/>
      <c r="AF84" s="101"/>
      <c r="AG84" s="101"/>
      <c r="AH84" s="102"/>
      <c r="AI84" s="101"/>
      <c r="AJ84" s="101"/>
      <c r="AK84" s="102"/>
      <c r="AL84" s="101"/>
      <c r="AM84" s="101"/>
      <c r="AN84" s="102"/>
      <c r="AO84" s="101"/>
      <c r="AP84" s="101"/>
      <c r="AQ84" s="103"/>
    </row>
    <row r="85" spans="2:43" x14ac:dyDescent="0.35">
      <c r="B85" s="100" t="str" cm="1">
        <f t="array" aca="1" ref="B85" ca="1">_xlfn.TEXTAFTER(CELL("filename",A83),"]")</f>
        <v>11_TIDP</v>
      </c>
      <c r="C85" s="90" t="str" cm="1">
        <f t="array" ref="C85">tbL_Input_Project[Project Code]</f>
        <v>ABC1234</v>
      </c>
      <c r="D85" s="90" t="str">
        <f>INDEX(tbL_Input_Originator[],
MATCH("11_TIDP",tbL_Input_Originator[Worksheet]),
MATCH("Originator Code",tbL_Input_Originator[#Headers])
)</f>
        <v>TBC</v>
      </c>
      <c r="E85" s="87"/>
      <c r="F85" s="87"/>
      <c r="G85" s="87"/>
      <c r="H85" s="87"/>
      <c r="I85" s="87"/>
      <c r="J85" s="87"/>
      <c r="K85" s="94"/>
      <c r="L85" s="90" t="str">
        <f t="shared" si="3"/>
        <v/>
      </c>
      <c r="M85" s="90" t="str">
        <f t="shared" si="4"/>
        <v/>
      </c>
      <c r="N85" s="100" t="str" cm="1">
        <f t="array" ref="N85">IFERROR(_xlfn.TEXTJOIN("
",TRUE,_xlfn.XLOOKUP(_xlfn.TEXTSPLIT(K85,"
"),
tbl_Lookup_DEIR[ID (DEIR Lookup)],
tbl_Lookup_DEIR[Name (DEIR Lookup)],
"")),"")</f>
        <v/>
      </c>
      <c r="O85" s="100" t="str" cm="1">
        <f t="array" ref="O85">IFERROR(_xlfn.TEXTJOIN("
",TRUE,_xlfn.XLOOKUP(_xlfn.TEXTSPLIT(K85,"
"),
tbl_Lookup_DEIR[ID (DEIR Lookup)],
tbl_Lookup_DEIR[Uniclass PM Level 3 Classification (DEIR Lookup)],
"")),"")</f>
        <v/>
      </c>
      <c r="P85" s="78"/>
      <c r="Q85" s="101"/>
      <c r="R85" s="101"/>
      <c r="S85" s="102"/>
      <c r="T85" s="101"/>
      <c r="U85" s="101"/>
      <c r="V85" s="102"/>
      <c r="W85" s="101"/>
      <c r="X85" s="101"/>
      <c r="Y85" s="102"/>
      <c r="Z85" s="101"/>
      <c r="AA85" s="101"/>
      <c r="AB85" s="102"/>
      <c r="AC85" s="101"/>
      <c r="AD85" s="101"/>
      <c r="AE85" s="102"/>
      <c r="AF85" s="101"/>
      <c r="AG85" s="101"/>
      <c r="AH85" s="102"/>
      <c r="AI85" s="101"/>
      <c r="AJ85" s="101"/>
      <c r="AK85" s="102"/>
      <c r="AL85" s="101"/>
      <c r="AM85" s="101"/>
      <c r="AN85" s="102"/>
      <c r="AO85" s="101"/>
      <c r="AP85" s="101"/>
      <c r="AQ85" s="103"/>
    </row>
    <row r="86" spans="2:43" x14ac:dyDescent="0.35">
      <c r="B86" s="100" t="str" cm="1">
        <f t="array" aca="1" ref="B86" ca="1">_xlfn.TEXTAFTER(CELL("filename",A84),"]")</f>
        <v>11_TIDP</v>
      </c>
      <c r="C86" s="90" t="str" cm="1">
        <f t="array" ref="C86">tbL_Input_Project[Project Code]</f>
        <v>ABC1234</v>
      </c>
      <c r="D86" s="90" t="str">
        <f>INDEX(tbL_Input_Originator[],
MATCH("11_TIDP",tbL_Input_Originator[Worksheet]),
MATCH("Originator Code",tbL_Input_Originator[#Headers])
)</f>
        <v>TBC</v>
      </c>
      <c r="E86" s="87"/>
      <c r="F86" s="87"/>
      <c r="G86" s="87"/>
      <c r="H86" s="87"/>
      <c r="I86" s="87"/>
      <c r="J86" s="87"/>
      <c r="K86" s="94"/>
      <c r="L86" s="90" t="str">
        <f t="shared" si="3"/>
        <v/>
      </c>
      <c r="M86" s="90" t="str">
        <f t="shared" si="4"/>
        <v/>
      </c>
      <c r="N86" s="100" t="str" cm="1">
        <f t="array" ref="N86">IFERROR(_xlfn.TEXTJOIN("
",TRUE,_xlfn.XLOOKUP(_xlfn.TEXTSPLIT(K86,"
"),
tbl_Lookup_DEIR[ID (DEIR Lookup)],
tbl_Lookup_DEIR[Name (DEIR Lookup)],
"")),"")</f>
        <v/>
      </c>
      <c r="O86" s="100" t="str" cm="1">
        <f t="array" ref="O86">IFERROR(_xlfn.TEXTJOIN("
",TRUE,_xlfn.XLOOKUP(_xlfn.TEXTSPLIT(K86,"
"),
tbl_Lookup_DEIR[ID (DEIR Lookup)],
tbl_Lookup_DEIR[Uniclass PM Level 3 Classification (DEIR Lookup)],
"")),"")</f>
        <v/>
      </c>
      <c r="P86" s="78"/>
      <c r="Q86" s="101"/>
      <c r="R86" s="101"/>
      <c r="S86" s="102"/>
      <c r="T86" s="101"/>
      <c r="U86" s="101"/>
      <c r="V86" s="102"/>
      <c r="W86" s="101"/>
      <c r="X86" s="101"/>
      <c r="Y86" s="102"/>
      <c r="Z86" s="101"/>
      <c r="AA86" s="101"/>
      <c r="AB86" s="102"/>
      <c r="AC86" s="101"/>
      <c r="AD86" s="101"/>
      <c r="AE86" s="102"/>
      <c r="AF86" s="101"/>
      <c r="AG86" s="101"/>
      <c r="AH86" s="102"/>
      <c r="AI86" s="101"/>
      <c r="AJ86" s="101"/>
      <c r="AK86" s="102"/>
      <c r="AL86" s="101"/>
      <c r="AM86" s="101"/>
      <c r="AN86" s="102"/>
      <c r="AO86" s="101"/>
      <c r="AP86" s="101"/>
      <c r="AQ86" s="103"/>
    </row>
    <row r="87" spans="2:43" x14ac:dyDescent="0.35">
      <c r="B87" s="100" t="str" cm="1">
        <f t="array" aca="1" ref="B87" ca="1">_xlfn.TEXTAFTER(CELL("filename",A85),"]")</f>
        <v>11_TIDP</v>
      </c>
      <c r="C87" s="90" t="str" cm="1">
        <f t="array" ref="C87">tbL_Input_Project[Project Code]</f>
        <v>ABC1234</v>
      </c>
      <c r="D87" s="90" t="str">
        <f>INDEX(tbL_Input_Originator[],
MATCH("11_TIDP",tbL_Input_Originator[Worksheet]),
MATCH("Originator Code",tbL_Input_Originator[#Headers])
)</f>
        <v>TBC</v>
      </c>
      <c r="E87" s="87"/>
      <c r="F87" s="87"/>
      <c r="G87" s="87"/>
      <c r="H87" s="87"/>
      <c r="I87" s="87"/>
      <c r="J87" s="87"/>
      <c r="K87" s="94"/>
      <c r="L87" s="90" t="str">
        <f t="shared" si="3"/>
        <v/>
      </c>
      <c r="M87" s="90" t="str">
        <f t="shared" si="4"/>
        <v/>
      </c>
      <c r="N87" s="100" t="str" cm="1">
        <f t="array" ref="N87">IFERROR(_xlfn.TEXTJOIN("
",TRUE,_xlfn.XLOOKUP(_xlfn.TEXTSPLIT(K87,"
"),
tbl_Lookup_DEIR[ID (DEIR Lookup)],
tbl_Lookup_DEIR[Name (DEIR Lookup)],
"")),"")</f>
        <v/>
      </c>
      <c r="O87" s="100" t="str" cm="1">
        <f t="array" ref="O87">IFERROR(_xlfn.TEXTJOIN("
",TRUE,_xlfn.XLOOKUP(_xlfn.TEXTSPLIT(K87,"
"),
tbl_Lookup_DEIR[ID (DEIR Lookup)],
tbl_Lookup_DEIR[Uniclass PM Level 3 Classification (DEIR Lookup)],
"")),"")</f>
        <v/>
      </c>
      <c r="P87" s="78"/>
      <c r="Q87" s="101"/>
      <c r="R87" s="101"/>
      <c r="S87" s="102"/>
      <c r="T87" s="101"/>
      <c r="U87" s="101"/>
      <c r="V87" s="102"/>
      <c r="W87" s="101"/>
      <c r="X87" s="101"/>
      <c r="Y87" s="102"/>
      <c r="Z87" s="101"/>
      <c r="AA87" s="101"/>
      <c r="AB87" s="102"/>
      <c r="AC87" s="101"/>
      <c r="AD87" s="101"/>
      <c r="AE87" s="102"/>
      <c r="AF87" s="101"/>
      <c r="AG87" s="101"/>
      <c r="AH87" s="102"/>
      <c r="AI87" s="101"/>
      <c r="AJ87" s="101"/>
      <c r="AK87" s="102"/>
      <c r="AL87" s="101"/>
      <c r="AM87" s="101"/>
      <c r="AN87" s="102"/>
      <c r="AO87" s="101"/>
      <c r="AP87" s="101"/>
      <c r="AQ87" s="103"/>
    </row>
    <row r="88" spans="2:43" x14ac:dyDescent="0.35">
      <c r="B88" s="100" t="str" cm="1">
        <f t="array" aca="1" ref="B88" ca="1">_xlfn.TEXTAFTER(CELL("filename",A86),"]")</f>
        <v>11_TIDP</v>
      </c>
      <c r="C88" s="90" t="str" cm="1">
        <f t="array" ref="C88">tbL_Input_Project[Project Code]</f>
        <v>ABC1234</v>
      </c>
      <c r="D88" s="90" t="str">
        <f>INDEX(tbL_Input_Originator[],
MATCH("11_TIDP",tbL_Input_Originator[Worksheet]),
MATCH("Originator Code",tbL_Input_Originator[#Headers])
)</f>
        <v>TBC</v>
      </c>
      <c r="E88" s="87"/>
      <c r="F88" s="87"/>
      <c r="G88" s="87"/>
      <c r="H88" s="87"/>
      <c r="I88" s="87"/>
      <c r="J88" s="87"/>
      <c r="K88" s="94"/>
      <c r="L88" s="90" t="str">
        <f t="shared" si="3"/>
        <v/>
      </c>
      <c r="M88" s="90" t="str">
        <f t="shared" si="4"/>
        <v/>
      </c>
      <c r="N88" s="100" t="str" cm="1">
        <f t="array" ref="N88">IFERROR(_xlfn.TEXTJOIN("
",TRUE,_xlfn.XLOOKUP(_xlfn.TEXTSPLIT(K88,"
"),
tbl_Lookup_DEIR[ID (DEIR Lookup)],
tbl_Lookup_DEIR[Name (DEIR Lookup)],
"")),"")</f>
        <v/>
      </c>
      <c r="O88" s="100" t="str" cm="1">
        <f t="array" ref="O88">IFERROR(_xlfn.TEXTJOIN("
",TRUE,_xlfn.XLOOKUP(_xlfn.TEXTSPLIT(K88,"
"),
tbl_Lookup_DEIR[ID (DEIR Lookup)],
tbl_Lookup_DEIR[Uniclass PM Level 3 Classification (DEIR Lookup)],
"")),"")</f>
        <v/>
      </c>
      <c r="P88" s="78"/>
      <c r="Q88" s="101"/>
      <c r="R88" s="101"/>
      <c r="S88" s="102"/>
      <c r="T88" s="101"/>
      <c r="U88" s="101"/>
      <c r="V88" s="102"/>
      <c r="W88" s="101"/>
      <c r="X88" s="101"/>
      <c r="Y88" s="102"/>
      <c r="Z88" s="101"/>
      <c r="AA88" s="101"/>
      <c r="AB88" s="102"/>
      <c r="AC88" s="101"/>
      <c r="AD88" s="101"/>
      <c r="AE88" s="102"/>
      <c r="AF88" s="101"/>
      <c r="AG88" s="101"/>
      <c r="AH88" s="102"/>
      <c r="AI88" s="101"/>
      <c r="AJ88" s="101"/>
      <c r="AK88" s="102"/>
      <c r="AL88" s="101"/>
      <c r="AM88" s="101"/>
      <c r="AN88" s="102"/>
      <c r="AO88" s="101"/>
      <c r="AP88" s="101"/>
      <c r="AQ88" s="103"/>
    </row>
    <row r="89" spans="2:43" x14ac:dyDescent="0.35">
      <c r="B89" s="100" t="str" cm="1">
        <f t="array" aca="1" ref="B89" ca="1">_xlfn.TEXTAFTER(CELL("filename",A87),"]")</f>
        <v>11_TIDP</v>
      </c>
      <c r="C89" s="90" t="str" cm="1">
        <f t="array" ref="C89">tbL_Input_Project[Project Code]</f>
        <v>ABC1234</v>
      </c>
      <c r="D89" s="90" t="str">
        <f>INDEX(tbL_Input_Originator[],
MATCH("11_TIDP",tbL_Input_Originator[Worksheet]),
MATCH("Originator Code",tbL_Input_Originator[#Headers])
)</f>
        <v>TBC</v>
      </c>
      <c r="E89" s="87"/>
      <c r="F89" s="87"/>
      <c r="G89" s="87"/>
      <c r="H89" s="87"/>
      <c r="I89" s="87"/>
      <c r="J89" s="87"/>
      <c r="K89" s="94"/>
      <c r="L89" s="90" t="str">
        <f t="shared" si="3"/>
        <v/>
      </c>
      <c r="M89" s="90" t="str">
        <f t="shared" si="4"/>
        <v/>
      </c>
      <c r="N89" s="100" t="str" cm="1">
        <f t="array" ref="N89">IFERROR(_xlfn.TEXTJOIN("
",TRUE,_xlfn.XLOOKUP(_xlfn.TEXTSPLIT(K89,"
"),
tbl_Lookup_DEIR[ID (DEIR Lookup)],
tbl_Lookup_DEIR[Name (DEIR Lookup)],
"")),"")</f>
        <v/>
      </c>
      <c r="O89" s="100" t="str" cm="1">
        <f t="array" ref="O89">IFERROR(_xlfn.TEXTJOIN("
",TRUE,_xlfn.XLOOKUP(_xlfn.TEXTSPLIT(K89,"
"),
tbl_Lookup_DEIR[ID (DEIR Lookup)],
tbl_Lookup_DEIR[Uniclass PM Level 3 Classification (DEIR Lookup)],
"")),"")</f>
        <v/>
      </c>
      <c r="P89" s="78"/>
      <c r="Q89" s="101"/>
      <c r="R89" s="101"/>
      <c r="S89" s="102"/>
      <c r="T89" s="101"/>
      <c r="U89" s="101"/>
      <c r="V89" s="102"/>
      <c r="W89" s="101"/>
      <c r="X89" s="101"/>
      <c r="Y89" s="102"/>
      <c r="Z89" s="101"/>
      <c r="AA89" s="101"/>
      <c r="AB89" s="102"/>
      <c r="AC89" s="101"/>
      <c r="AD89" s="101"/>
      <c r="AE89" s="102"/>
      <c r="AF89" s="101"/>
      <c r="AG89" s="101"/>
      <c r="AH89" s="102"/>
      <c r="AI89" s="101"/>
      <c r="AJ89" s="101"/>
      <c r="AK89" s="102"/>
      <c r="AL89" s="101"/>
      <c r="AM89" s="101"/>
      <c r="AN89" s="102"/>
      <c r="AO89" s="101"/>
      <c r="AP89" s="101"/>
      <c r="AQ89" s="103"/>
    </row>
    <row r="90" spans="2:43" x14ac:dyDescent="0.35">
      <c r="B90" s="100" t="str" cm="1">
        <f t="array" aca="1" ref="B90" ca="1">_xlfn.TEXTAFTER(CELL("filename",A88),"]")</f>
        <v>11_TIDP</v>
      </c>
      <c r="C90" s="90" t="str" cm="1">
        <f t="array" ref="C90">tbL_Input_Project[Project Code]</f>
        <v>ABC1234</v>
      </c>
      <c r="D90" s="90" t="str">
        <f>INDEX(tbL_Input_Originator[],
MATCH("11_TIDP",tbL_Input_Originator[Worksheet]),
MATCH("Originator Code",tbL_Input_Originator[#Headers])
)</f>
        <v>TBC</v>
      </c>
      <c r="E90" s="87"/>
      <c r="F90" s="87"/>
      <c r="G90" s="87"/>
      <c r="H90" s="87"/>
      <c r="I90" s="87"/>
      <c r="J90" s="87"/>
      <c r="K90" s="94"/>
      <c r="L90" s="90" t="str">
        <f t="shared" si="3"/>
        <v/>
      </c>
      <c r="M90" s="90" t="str">
        <f t="shared" si="4"/>
        <v/>
      </c>
      <c r="N90" s="100" t="str" cm="1">
        <f t="array" ref="N90">IFERROR(_xlfn.TEXTJOIN("
",TRUE,_xlfn.XLOOKUP(_xlfn.TEXTSPLIT(K90,"
"),
tbl_Lookup_DEIR[ID (DEIR Lookup)],
tbl_Lookup_DEIR[Name (DEIR Lookup)],
"")),"")</f>
        <v/>
      </c>
      <c r="O90" s="100" t="str" cm="1">
        <f t="array" ref="O90">IFERROR(_xlfn.TEXTJOIN("
",TRUE,_xlfn.XLOOKUP(_xlfn.TEXTSPLIT(K90,"
"),
tbl_Lookup_DEIR[ID (DEIR Lookup)],
tbl_Lookup_DEIR[Uniclass PM Level 3 Classification (DEIR Lookup)],
"")),"")</f>
        <v/>
      </c>
      <c r="P90" s="78"/>
      <c r="Q90" s="101"/>
      <c r="R90" s="101"/>
      <c r="S90" s="102"/>
      <c r="T90" s="101"/>
      <c r="U90" s="101"/>
      <c r="V90" s="102"/>
      <c r="W90" s="101"/>
      <c r="X90" s="101"/>
      <c r="Y90" s="102"/>
      <c r="Z90" s="101"/>
      <c r="AA90" s="101"/>
      <c r="AB90" s="102"/>
      <c r="AC90" s="101"/>
      <c r="AD90" s="101"/>
      <c r="AE90" s="102"/>
      <c r="AF90" s="101"/>
      <c r="AG90" s="101"/>
      <c r="AH90" s="102"/>
      <c r="AI90" s="101"/>
      <c r="AJ90" s="101"/>
      <c r="AK90" s="102"/>
      <c r="AL90" s="101"/>
      <c r="AM90" s="101"/>
      <c r="AN90" s="102"/>
      <c r="AO90" s="101"/>
      <c r="AP90" s="101"/>
      <c r="AQ90" s="103"/>
    </row>
    <row r="91" spans="2:43" x14ac:dyDescent="0.35">
      <c r="B91" s="100" t="str" cm="1">
        <f t="array" aca="1" ref="B91" ca="1">_xlfn.TEXTAFTER(CELL("filename",A89),"]")</f>
        <v>11_TIDP</v>
      </c>
      <c r="C91" s="90" t="str" cm="1">
        <f t="array" ref="C91">tbL_Input_Project[Project Code]</f>
        <v>ABC1234</v>
      </c>
      <c r="D91" s="90" t="str">
        <f>INDEX(tbL_Input_Originator[],
MATCH("11_TIDP",tbL_Input_Originator[Worksheet]),
MATCH("Originator Code",tbL_Input_Originator[#Headers])
)</f>
        <v>TBC</v>
      </c>
      <c r="E91" s="87"/>
      <c r="F91" s="87"/>
      <c r="G91" s="87"/>
      <c r="H91" s="87"/>
      <c r="I91" s="87"/>
      <c r="J91" s="87"/>
      <c r="K91" s="94"/>
      <c r="L91" s="90" t="str">
        <f t="shared" si="3"/>
        <v/>
      </c>
      <c r="M91" s="90" t="str">
        <f t="shared" si="4"/>
        <v/>
      </c>
      <c r="N91" s="100" t="str" cm="1">
        <f t="array" ref="N91">IFERROR(_xlfn.TEXTJOIN("
",TRUE,_xlfn.XLOOKUP(_xlfn.TEXTSPLIT(K91,"
"),
tbl_Lookup_DEIR[ID (DEIR Lookup)],
tbl_Lookup_DEIR[Name (DEIR Lookup)],
"")),"")</f>
        <v/>
      </c>
      <c r="O91" s="100" t="str" cm="1">
        <f t="array" ref="O91">IFERROR(_xlfn.TEXTJOIN("
",TRUE,_xlfn.XLOOKUP(_xlfn.TEXTSPLIT(K91,"
"),
tbl_Lookup_DEIR[ID (DEIR Lookup)],
tbl_Lookup_DEIR[Uniclass PM Level 3 Classification (DEIR Lookup)],
"")),"")</f>
        <v/>
      </c>
      <c r="P91" s="78"/>
      <c r="Q91" s="101"/>
      <c r="R91" s="101"/>
      <c r="S91" s="102"/>
      <c r="T91" s="101"/>
      <c r="U91" s="101"/>
      <c r="V91" s="102"/>
      <c r="W91" s="101"/>
      <c r="X91" s="101"/>
      <c r="Y91" s="102"/>
      <c r="Z91" s="101"/>
      <c r="AA91" s="101"/>
      <c r="AB91" s="102"/>
      <c r="AC91" s="101"/>
      <c r="AD91" s="101"/>
      <c r="AE91" s="102"/>
      <c r="AF91" s="101"/>
      <c r="AG91" s="101"/>
      <c r="AH91" s="102"/>
      <c r="AI91" s="101"/>
      <c r="AJ91" s="101"/>
      <c r="AK91" s="102"/>
      <c r="AL91" s="101"/>
      <c r="AM91" s="101"/>
      <c r="AN91" s="102"/>
      <c r="AO91" s="101"/>
      <c r="AP91" s="101"/>
      <c r="AQ91" s="103"/>
    </row>
    <row r="92" spans="2:43" x14ac:dyDescent="0.35">
      <c r="B92" s="100" t="str" cm="1">
        <f t="array" aca="1" ref="B92" ca="1">_xlfn.TEXTAFTER(CELL("filename",A90),"]")</f>
        <v>11_TIDP</v>
      </c>
      <c r="C92" s="90" t="str" cm="1">
        <f t="array" ref="C92">tbL_Input_Project[Project Code]</f>
        <v>ABC1234</v>
      </c>
      <c r="D92" s="90" t="str">
        <f>INDEX(tbL_Input_Originator[],
MATCH("11_TIDP",tbL_Input_Originator[Worksheet]),
MATCH("Originator Code",tbL_Input_Originator[#Headers])
)</f>
        <v>TBC</v>
      </c>
      <c r="E92" s="87"/>
      <c r="F92" s="87"/>
      <c r="G92" s="87"/>
      <c r="H92" s="87"/>
      <c r="I92" s="87"/>
      <c r="J92" s="87"/>
      <c r="K92" s="94"/>
      <c r="L92" s="90" t="str">
        <f t="shared" si="3"/>
        <v/>
      </c>
      <c r="M92" s="90" t="str">
        <f t="shared" si="4"/>
        <v/>
      </c>
      <c r="N92" s="100" t="str" cm="1">
        <f t="array" ref="N92">IFERROR(_xlfn.TEXTJOIN("
",TRUE,_xlfn.XLOOKUP(_xlfn.TEXTSPLIT(K92,"
"),
tbl_Lookup_DEIR[ID (DEIR Lookup)],
tbl_Lookup_DEIR[Name (DEIR Lookup)],
"")),"")</f>
        <v/>
      </c>
      <c r="O92" s="100" t="str" cm="1">
        <f t="array" ref="O92">IFERROR(_xlfn.TEXTJOIN("
",TRUE,_xlfn.XLOOKUP(_xlfn.TEXTSPLIT(K92,"
"),
tbl_Lookup_DEIR[ID (DEIR Lookup)],
tbl_Lookup_DEIR[Uniclass PM Level 3 Classification (DEIR Lookup)],
"")),"")</f>
        <v/>
      </c>
      <c r="P92" s="78"/>
      <c r="Q92" s="101"/>
      <c r="R92" s="101"/>
      <c r="S92" s="102"/>
      <c r="T92" s="101"/>
      <c r="U92" s="101"/>
      <c r="V92" s="102"/>
      <c r="W92" s="101"/>
      <c r="X92" s="101"/>
      <c r="Y92" s="102"/>
      <c r="Z92" s="101"/>
      <c r="AA92" s="101"/>
      <c r="AB92" s="102"/>
      <c r="AC92" s="101"/>
      <c r="AD92" s="101"/>
      <c r="AE92" s="102"/>
      <c r="AF92" s="101"/>
      <c r="AG92" s="101"/>
      <c r="AH92" s="102"/>
      <c r="AI92" s="101"/>
      <c r="AJ92" s="101"/>
      <c r="AK92" s="102"/>
      <c r="AL92" s="101"/>
      <c r="AM92" s="101"/>
      <c r="AN92" s="102"/>
      <c r="AO92" s="101"/>
      <c r="AP92" s="101"/>
      <c r="AQ92" s="103"/>
    </row>
    <row r="93" spans="2:43" x14ac:dyDescent="0.35">
      <c r="B93" s="100" t="str" cm="1">
        <f t="array" aca="1" ref="B93" ca="1">_xlfn.TEXTAFTER(CELL("filename",A91),"]")</f>
        <v>11_TIDP</v>
      </c>
      <c r="C93" s="90" t="str" cm="1">
        <f t="array" ref="C93">tbL_Input_Project[Project Code]</f>
        <v>ABC1234</v>
      </c>
      <c r="D93" s="90" t="str">
        <f>INDEX(tbL_Input_Originator[],
MATCH("11_TIDP",tbL_Input_Originator[Worksheet]),
MATCH("Originator Code",tbL_Input_Originator[#Headers])
)</f>
        <v>TBC</v>
      </c>
      <c r="E93" s="87"/>
      <c r="F93" s="87"/>
      <c r="G93" s="87"/>
      <c r="H93" s="87"/>
      <c r="I93" s="87"/>
      <c r="J93" s="87"/>
      <c r="K93" s="94"/>
      <c r="L93" s="90" t="str">
        <f t="shared" si="3"/>
        <v/>
      </c>
      <c r="M93" s="90" t="str">
        <f t="shared" si="4"/>
        <v/>
      </c>
      <c r="N93" s="100" t="str" cm="1">
        <f t="array" ref="N93">IFERROR(_xlfn.TEXTJOIN("
",TRUE,_xlfn.XLOOKUP(_xlfn.TEXTSPLIT(K93,"
"),
tbl_Lookup_DEIR[ID (DEIR Lookup)],
tbl_Lookup_DEIR[Name (DEIR Lookup)],
"")),"")</f>
        <v/>
      </c>
      <c r="O93" s="100" t="str" cm="1">
        <f t="array" ref="O93">IFERROR(_xlfn.TEXTJOIN("
",TRUE,_xlfn.XLOOKUP(_xlfn.TEXTSPLIT(K93,"
"),
tbl_Lookup_DEIR[ID (DEIR Lookup)],
tbl_Lookup_DEIR[Uniclass PM Level 3 Classification (DEIR Lookup)],
"")),"")</f>
        <v/>
      </c>
      <c r="P93" s="78"/>
      <c r="Q93" s="101"/>
      <c r="R93" s="101"/>
      <c r="S93" s="102"/>
      <c r="T93" s="101"/>
      <c r="U93" s="101"/>
      <c r="V93" s="102"/>
      <c r="W93" s="101"/>
      <c r="X93" s="101"/>
      <c r="Y93" s="102"/>
      <c r="Z93" s="101"/>
      <c r="AA93" s="101"/>
      <c r="AB93" s="102"/>
      <c r="AC93" s="101"/>
      <c r="AD93" s="101"/>
      <c r="AE93" s="102"/>
      <c r="AF93" s="101"/>
      <c r="AG93" s="101"/>
      <c r="AH93" s="102"/>
      <c r="AI93" s="101"/>
      <c r="AJ93" s="101"/>
      <c r="AK93" s="102"/>
      <c r="AL93" s="101"/>
      <c r="AM93" s="101"/>
      <c r="AN93" s="102"/>
      <c r="AO93" s="101"/>
      <c r="AP93" s="101"/>
      <c r="AQ93" s="103"/>
    </row>
    <row r="94" spans="2:43" x14ac:dyDescent="0.35">
      <c r="B94" s="100" t="str" cm="1">
        <f t="array" aca="1" ref="B94" ca="1">_xlfn.TEXTAFTER(CELL("filename",A92),"]")</f>
        <v>11_TIDP</v>
      </c>
      <c r="C94" s="90" t="str" cm="1">
        <f t="array" ref="C94">tbL_Input_Project[Project Code]</f>
        <v>ABC1234</v>
      </c>
      <c r="D94" s="90" t="str">
        <f>INDEX(tbL_Input_Originator[],
MATCH("11_TIDP",tbL_Input_Originator[Worksheet]),
MATCH("Originator Code",tbL_Input_Originator[#Headers])
)</f>
        <v>TBC</v>
      </c>
      <c r="E94" s="87"/>
      <c r="F94" s="87"/>
      <c r="G94" s="87"/>
      <c r="H94" s="87"/>
      <c r="I94" s="87"/>
      <c r="J94" s="87"/>
      <c r="K94" s="94"/>
      <c r="L94" s="90" t="str">
        <f t="shared" si="3"/>
        <v/>
      </c>
      <c r="M94" s="90" t="str">
        <f t="shared" si="4"/>
        <v/>
      </c>
      <c r="N94" s="100" t="str" cm="1">
        <f t="array" ref="N94">IFERROR(_xlfn.TEXTJOIN("
",TRUE,_xlfn.XLOOKUP(_xlfn.TEXTSPLIT(K94,"
"),
tbl_Lookup_DEIR[ID (DEIR Lookup)],
tbl_Lookup_DEIR[Name (DEIR Lookup)],
"")),"")</f>
        <v/>
      </c>
      <c r="O94" s="100" t="str" cm="1">
        <f t="array" ref="O94">IFERROR(_xlfn.TEXTJOIN("
",TRUE,_xlfn.XLOOKUP(_xlfn.TEXTSPLIT(K94,"
"),
tbl_Lookup_DEIR[ID (DEIR Lookup)],
tbl_Lookup_DEIR[Uniclass PM Level 3 Classification (DEIR Lookup)],
"")),"")</f>
        <v/>
      </c>
      <c r="P94" s="78"/>
      <c r="Q94" s="101"/>
      <c r="R94" s="101"/>
      <c r="S94" s="102"/>
      <c r="T94" s="101"/>
      <c r="U94" s="101"/>
      <c r="V94" s="102"/>
      <c r="W94" s="101"/>
      <c r="X94" s="101"/>
      <c r="Y94" s="102"/>
      <c r="Z94" s="101"/>
      <c r="AA94" s="101"/>
      <c r="AB94" s="102"/>
      <c r="AC94" s="101"/>
      <c r="AD94" s="101"/>
      <c r="AE94" s="102"/>
      <c r="AF94" s="101"/>
      <c r="AG94" s="101"/>
      <c r="AH94" s="102"/>
      <c r="AI94" s="101"/>
      <c r="AJ94" s="101"/>
      <c r="AK94" s="102"/>
      <c r="AL94" s="101"/>
      <c r="AM94" s="101"/>
      <c r="AN94" s="102"/>
      <c r="AO94" s="101"/>
      <c r="AP94" s="101"/>
      <c r="AQ94" s="103"/>
    </row>
    <row r="95" spans="2:43" x14ac:dyDescent="0.35">
      <c r="B95" s="100" t="str" cm="1">
        <f t="array" aca="1" ref="B95" ca="1">_xlfn.TEXTAFTER(CELL("filename",A93),"]")</f>
        <v>11_TIDP</v>
      </c>
      <c r="C95" s="90" t="str" cm="1">
        <f t="array" ref="C95">tbL_Input_Project[Project Code]</f>
        <v>ABC1234</v>
      </c>
      <c r="D95" s="90" t="str">
        <f>INDEX(tbL_Input_Originator[],
MATCH("11_TIDP",tbL_Input_Originator[Worksheet]),
MATCH("Originator Code",tbL_Input_Originator[#Headers])
)</f>
        <v>TBC</v>
      </c>
      <c r="E95" s="87"/>
      <c r="F95" s="87"/>
      <c r="G95" s="87"/>
      <c r="H95" s="87"/>
      <c r="I95" s="87"/>
      <c r="J95" s="87"/>
      <c r="K95" s="94"/>
      <c r="L95" s="90" t="str">
        <f t="shared" si="3"/>
        <v/>
      </c>
      <c r="M95" s="90" t="str">
        <f t="shared" si="4"/>
        <v/>
      </c>
      <c r="N95" s="100" t="str" cm="1">
        <f t="array" ref="N95">IFERROR(_xlfn.TEXTJOIN("
",TRUE,_xlfn.XLOOKUP(_xlfn.TEXTSPLIT(K95,"
"),
tbl_Lookup_DEIR[ID (DEIR Lookup)],
tbl_Lookup_DEIR[Name (DEIR Lookup)],
"")),"")</f>
        <v/>
      </c>
      <c r="O95" s="100" t="str" cm="1">
        <f t="array" ref="O95">IFERROR(_xlfn.TEXTJOIN("
",TRUE,_xlfn.XLOOKUP(_xlfn.TEXTSPLIT(K95,"
"),
tbl_Lookup_DEIR[ID (DEIR Lookup)],
tbl_Lookup_DEIR[Uniclass PM Level 3 Classification (DEIR Lookup)],
"")),"")</f>
        <v/>
      </c>
      <c r="P95" s="78"/>
      <c r="Q95" s="101"/>
      <c r="R95" s="101"/>
      <c r="S95" s="102"/>
      <c r="T95" s="101"/>
      <c r="U95" s="101"/>
      <c r="V95" s="102"/>
      <c r="W95" s="101"/>
      <c r="X95" s="101"/>
      <c r="Y95" s="102"/>
      <c r="Z95" s="101"/>
      <c r="AA95" s="101"/>
      <c r="AB95" s="102"/>
      <c r="AC95" s="101"/>
      <c r="AD95" s="101"/>
      <c r="AE95" s="102"/>
      <c r="AF95" s="101"/>
      <c r="AG95" s="101"/>
      <c r="AH95" s="102"/>
      <c r="AI95" s="101"/>
      <c r="AJ95" s="101"/>
      <c r="AK95" s="102"/>
      <c r="AL95" s="101"/>
      <c r="AM95" s="101"/>
      <c r="AN95" s="102"/>
      <c r="AO95" s="101"/>
      <c r="AP95" s="101"/>
      <c r="AQ95" s="103"/>
    </row>
    <row r="96" spans="2:43" x14ac:dyDescent="0.35">
      <c r="B96" s="100" t="str" cm="1">
        <f t="array" aca="1" ref="B96" ca="1">_xlfn.TEXTAFTER(CELL("filename",A94),"]")</f>
        <v>11_TIDP</v>
      </c>
      <c r="C96" s="90" t="str" cm="1">
        <f t="array" ref="C96">tbL_Input_Project[Project Code]</f>
        <v>ABC1234</v>
      </c>
      <c r="D96" s="90" t="str">
        <f>INDEX(tbL_Input_Originator[],
MATCH("11_TIDP",tbL_Input_Originator[Worksheet]),
MATCH("Originator Code",tbL_Input_Originator[#Headers])
)</f>
        <v>TBC</v>
      </c>
      <c r="E96" s="87"/>
      <c r="F96" s="87"/>
      <c r="G96" s="87"/>
      <c r="H96" s="87"/>
      <c r="I96" s="87"/>
      <c r="J96" s="87"/>
      <c r="K96" s="94"/>
      <c r="L96" s="90" t="str">
        <f t="shared" si="3"/>
        <v/>
      </c>
      <c r="M96" s="90" t="str">
        <f t="shared" si="4"/>
        <v/>
      </c>
      <c r="N96" s="100" t="str" cm="1">
        <f t="array" ref="N96">IFERROR(_xlfn.TEXTJOIN("
",TRUE,_xlfn.XLOOKUP(_xlfn.TEXTSPLIT(K96,"
"),
tbl_Lookup_DEIR[ID (DEIR Lookup)],
tbl_Lookup_DEIR[Name (DEIR Lookup)],
"")),"")</f>
        <v/>
      </c>
      <c r="O96" s="100" t="str" cm="1">
        <f t="array" ref="O96">IFERROR(_xlfn.TEXTJOIN("
",TRUE,_xlfn.XLOOKUP(_xlfn.TEXTSPLIT(K96,"
"),
tbl_Lookup_DEIR[ID (DEIR Lookup)],
tbl_Lookup_DEIR[Uniclass PM Level 3 Classification (DEIR Lookup)],
"")),"")</f>
        <v/>
      </c>
      <c r="P96" s="78"/>
      <c r="Q96" s="101"/>
      <c r="R96" s="101"/>
      <c r="S96" s="102"/>
      <c r="T96" s="101"/>
      <c r="U96" s="101"/>
      <c r="V96" s="102"/>
      <c r="W96" s="101"/>
      <c r="X96" s="101"/>
      <c r="Y96" s="102"/>
      <c r="Z96" s="101"/>
      <c r="AA96" s="101"/>
      <c r="AB96" s="102"/>
      <c r="AC96" s="101"/>
      <c r="AD96" s="101"/>
      <c r="AE96" s="102"/>
      <c r="AF96" s="101"/>
      <c r="AG96" s="101"/>
      <c r="AH96" s="102"/>
      <c r="AI96" s="101"/>
      <c r="AJ96" s="101"/>
      <c r="AK96" s="102"/>
      <c r="AL96" s="101"/>
      <c r="AM96" s="101"/>
      <c r="AN96" s="102"/>
      <c r="AO96" s="101"/>
      <c r="AP96" s="101"/>
      <c r="AQ96" s="103"/>
    </row>
    <row r="97" spans="2:43" x14ac:dyDescent="0.35">
      <c r="B97" s="100" t="str" cm="1">
        <f t="array" aca="1" ref="B97" ca="1">_xlfn.TEXTAFTER(CELL("filename",A95),"]")</f>
        <v>11_TIDP</v>
      </c>
      <c r="C97" s="90" t="str" cm="1">
        <f t="array" ref="C97">tbL_Input_Project[Project Code]</f>
        <v>ABC1234</v>
      </c>
      <c r="D97" s="90" t="str">
        <f>INDEX(tbL_Input_Originator[],
MATCH("11_TIDP",tbL_Input_Originator[Worksheet]),
MATCH("Originator Code",tbL_Input_Originator[#Headers])
)</f>
        <v>TBC</v>
      </c>
      <c r="E97" s="87"/>
      <c r="F97" s="87"/>
      <c r="G97" s="87"/>
      <c r="H97" s="87"/>
      <c r="I97" s="87"/>
      <c r="J97" s="87"/>
      <c r="K97" s="94"/>
      <c r="L97" s="90" t="str">
        <f t="shared" si="3"/>
        <v/>
      </c>
      <c r="M97" s="90" t="str">
        <f t="shared" si="4"/>
        <v/>
      </c>
      <c r="N97" s="100" t="str" cm="1">
        <f t="array" ref="N97">IFERROR(_xlfn.TEXTJOIN("
",TRUE,_xlfn.XLOOKUP(_xlfn.TEXTSPLIT(K97,"
"),
tbl_Lookup_DEIR[ID (DEIR Lookup)],
tbl_Lookup_DEIR[Name (DEIR Lookup)],
"")),"")</f>
        <v/>
      </c>
      <c r="O97" s="100" t="str" cm="1">
        <f t="array" ref="O97">IFERROR(_xlfn.TEXTJOIN("
",TRUE,_xlfn.XLOOKUP(_xlfn.TEXTSPLIT(K97,"
"),
tbl_Lookup_DEIR[ID (DEIR Lookup)],
tbl_Lookup_DEIR[Uniclass PM Level 3 Classification (DEIR Lookup)],
"")),"")</f>
        <v/>
      </c>
      <c r="P97" s="78"/>
      <c r="Q97" s="101"/>
      <c r="R97" s="101"/>
      <c r="S97" s="102"/>
      <c r="T97" s="101"/>
      <c r="U97" s="101"/>
      <c r="V97" s="102"/>
      <c r="W97" s="101"/>
      <c r="X97" s="101"/>
      <c r="Y97" s="102"/>
      <c r="Z97" s="101"/>
      <c r="AA97" s="101"/>
      <c r="AB97" s="102"/>
      <c r="AC97" s="101"/>
      <c r="AD97" s="101"/>
      <c r="AE97" s="102"/>
      <c r="AF97" s="101"/>
      <c r="AG97" s="101"/>
      <c r="AH97" s="102"/>
      <c r="AI97" s="101"/>
      <c r="AJ97" s="101"/>
      <c r="AK97" s="102"/>
      <c r="AL97" s="101"/>
      <c r="AM97" s="101"/>
      <c r="AN97" s="102"/>
      <c r="AO97" s="101"/>
      <c r="AP97" s="101"/>
      <c r="AQ97" s="103"/>
    </row>
    <row r="98" spans="2:43" x14ac:dyDescent="0.35">
      <c r="B98" s="100" t="str" cm="1">
        <f t="array" aca="1" ref="B98" ca="1">_xlfn.TEXTAFTER(CELL("filename",A96),"]")</f>
        <v>11_TIDP</v>
      </c>
      <c r="C98" s="90" t="str" cm="1">
        <f t="array" ref="C98">tbL_Input_Project[Project Code]</f>
        <v>ABC1234</v>
      </c>
      <c r="D98" s="90" t="str">
        <f>INDEX(tbL_Input_Originator[],
MATCH("11_TIDP",tbL_Input_Originator[Worksheet]),
MATCH("Originator Code",tbL_Input_Originator[#Headers])
)</f>
        <v>TBC</v>
      </c>
      <c r="E98" s="87"/>
      <c r="F98" s="87"/>
      <c r="G98" s="87"/>
      <c r="H98" s="87"/>
      <c r="I98" s="87"/>
      <c r="J98" s="87"/>
      <c r="K98" s="94"/>
      <c r="L98" s="90" t="str">
        <f t="shared" si="3"/>
        <v/>
      </c>
      <c r="M98" s="90" t="str">
        <f t="shared" si="4"/>
        <v/>
      </c>
      <c r="N98" s="100" t="str" cm="1">
        <f t="array" ref="N98">IFERROR(_xlfn.TEXTJOIN("
",TRUE,_xlfn.XLOOKUP(_xlfn.TEXTSPLIT(K98,"
"),
tbl_Lookup_DEIR[ID (DEIR Lookup)],
tbl_Lookup_DEIR[Name (DEIR Lookup)],
"")),"")</f>
        <v/>
      </c>
      <c r="O98" s="100" t="str" cm="1">
        <f t="array" ref="O98">IFERROR(_xlfn.TEXTJOIN("
",TRUE,_xlfn.XLOOKUP(_xlfn.TEXTSPLIT(K98,"
"),
tbl_Lookup_DEIR[ID (DEIR Lookup)],
tbl_Lookup_DEIR[Uniclass PM Level 3 Classification (DEIR Lookup)],
"")),"")</f>
        <v/>
      </c>
      <c r="P98" s="78"/>
      <c r="Q98" s="101"/>
      <c r="R98" s="101"/>
      <c r="S98" s="102"/>
      <c r="T98" s="101"/>
      <c r="U98" s="101"/>
      <c r="V98" s="102"/>
      <c r="W98" s="101"/>
      <c r="X98" s="101"/>
      <c r="Y98" s="102"/>
      <c r="Z98" s="101"/>
      <c r="AA98" s="101"/>
      <c r="AB98" s="102"/>
      <c r="AC98" s="101"/>
      <c r="AD98" s="101"/>
      <c r="AE98" s="102"/>
      <c r="AF98" s="101"/>
      <c r="AG98" s="101"/>
      <c r="AH98" s="102"/>
      <c r="AI98" s="101"/>
      <c r="AJ98" s="101"/>
      <c r="AK98" s="102"/>
      <c r="AL98" s="101"/>
      <c r="AM98" s="101"/>
      <c r="AN98" s="102"/>
      <c r="AO98" s="101"/>
      <c r="AP98" s="101"/>
      <c r="AQ98" s="103"/>
    </row>
    <row r="99" spans="2:43" x14ac:dyDescent="0.35">
      <c r="B99" s="100" t="str" cm="1">
        <f t="array" aca="1" ref="B99" ca="1">_xlfn.TEXTAFTER(CELL("filename",A97),"]")</f>
        <v>11_TIDP</v>
      </c>
      <c r="C99" s="90" t="str" cm="1">
        <f t="array" ref="C99">tbL_Input_Project[Project Code]</f>
        <v>ABC1234</v>
      </c>
      <c r="D99" s="90" t="str">
        <f>INDEX(tbL_Input_Originator[],
MATCH("11_TIDP",tbL_Input_Originator[Worksheet]),
MATCH("Originator Code",tbL_Input_Originator[#Headers])
)</f>
        <v>TBC</v>
      </c>
      <c r="E99" s="87"/>
      <c r="F99" s="87"/>
      <c r="G99" s="87"/>
      <c r="H99" s="87"/>
      <c r="I99" s="87"/>
      <c r="J99" s="87"/>
      <c r="K99" s="94"/>
      <c r="L99" s="90" t="str">
        <f t="shared" si="3"/>
        <v/>
      </c>
      <c r="M99" s="90" t="str">
        <f t="shared" si="4"/>
        <v/>
      </c>
      <c r="N99" s="100" t="str" cm="1">
        <f t="array" ref="N99">IFERROR(_xlfn.TEXTJOIN("
",TRUE,_xlfn.XLOOKUP(_xlfn.TEXTSPLIT(K99,"
"),
tbl_Lookup_DEIR[ID (DEIR Lookup)],
tbl_Lookup_DEIR[Name (DEIR Lookup)],
"")),"")</f>
        <v/>
      </c>
      <c r="O99" s="100" t="str" cm="1">
        <f t="array" ref="O99">IFERROR(_xlfn.TEXTJOIN("
",TRUE,_xlfn.XLOOKUP(_xlfn.TEXTSPLIT(K99,"
"),
tbl_Lookup_DEIR[ID (DEIR Lookup)],
tbl_Lookup_DEIR[Uniclass PM Level 3 Classification (DEIR Lookup)],
"")),"")</f>
        <v/>
      </c>
      <c r="P99" s="78"/>
      <c r="Q99" s="101"/>
      <c r="R99" s="101"/>
      <c r="S99" s="102"/>
      <c r="T99" s="101"/>
      <c r="U99" s="101"/>
      <c r="V99" s="102"/>
      <c r="W99" s="101"/>
      <c r="X99" s="101"/>
      <c r="Y99" s="102"/>
      <c r="Z99" s="101"/>
      <c r="AA99" s="101"/>
      <c r="AB99" s="102"/>
      <c r="AC99" s="101"/>
      <c r="AD99" s="101"/>
      <c r="AE99" s="102"/>
      <c r="AF99" s="101"/>
      <c r="AG99" s="101"/>
      <c r="AH99" s="102"/>
      <c r="AI99" s="101"/>
      <c r="AJ99" s="101"/>
      <c r="AK99" s="102"/>
      <c r="AL99" s="101"/>
      <c r="AM99" s="101"/>
      <c r="AN99" s="102"/>
      <c r="AO99" s="101"/>
      <c r="AP99" s="101"/>
      <c r="AQ99" s="103"/>
    </row>
    <row r="100" spans="2:43" x14ac:dyDescent="0.35">
      <c r="B100" s="100" t="str" cm="1">
        <f t="array" aca="1" ref="B100" ca="1">_xlfn.TEXTAFTER(CELL("filename",A98),"]")</f>
        <v>11_TIDP</v>
      </c>
      <c r="C100" s="90" t="str" cm="1">
        <f t="array" ref="C100">tbL_Input_Project[Project Code]</f>
        <v>ABC1234</v>
      </c>
      <c r="D100" s="90" t="str">
        <f>INDEX(tbL_Input_Originator[],
MATCH("11_TIDP",tbL_Input_Originator[Worksheet]),
MATCH("Originator Code",tbL_Input_Originator[#Headers])
)</f>
        <v>TBC</v>
      </c>
      <c r="E100" s="87"/>
      <c r="F100" s="87"/>
      <c r="G100" s="87"/>
      <c r="H100" s="87"/>
      <c r="I100" s="87"/>
      <c r="J100" s="87"/>
      <c r="K100" s="94"/>
      <c r="L100" s="90" t="str">
        <f t="shared" si="3"/>
        <v/>
      </c>
      <c r="M100" s="90" t="str">
        <f t="shared" si="4"/>
        <v/>
      </c>
      <c r="N100" s="100" t="str" cm="1">
        <f t="array" ref="N100">IFERROR(_xlfn.TEXTJOIN("
",TRUE,_xlfn.XLOOKUP(_xlfn.TEXTSPLIT(K100,"
"),
tbl_Lookup_DEIR[ID (DEIR Lookup)],
tbl_Lookup_DEIR[Name (DEIR Lookup)],
"")),"")</f>
        <v/>
      </c>
      <c r="O100" s="100" t="str" cm="1">
        <f t="array" ref="O100">IFERROR(_xlfn.TEXTJOIN("
",TRUE,_xlfn.XLOOKUP(_xlfn.TEXTSPLIT(K100,"
"),
tbl_Lookup_DEIR[ID (DEIR Lookup)],
tbl_Lookup_DEIR[Uniclass PM Level 3 Classification (DEIR Lookup)],
"")),"")</f>
        <v/>
      </c>
      <c r="P100" s="78"/>
      <c r="Q100" s="101"/>
      <c r="R100" s="101"/>
      <c r="S100" s="102"/>
      <c r="T100" s="101"/>
      <c r="U100" s="101"/>
      <c r="V100" s="102"/>
      <c r="W100" s="101"/>
      <c r="X100" s="101"/>
      <c r="Y100" s="102"/>
      <c r="Z100" s="101"/>
      <c r="AA100" s="101"/>
      <c r="AB100" s="102"/>
      <c r="AC100" s="101"/>
      <c r="AD100" s="101"/>
      <c r="AE100" s="102"/>
      <c r="AF100" s="101"/>
      <c r="AG100" s="101"/>
      <c r="AH100" s="102"/>
      <c r="AI100" s="101"/>
      <c r="AJ100" s="101"/>
      <c r="AK100" s="102"/>
      <c r="AL100" s="101"/>
      <c r="AM100" s="101"/>
      <c r="AN100" s="102"/>
      <c r="AO100" s="101"/>
      <c r="AP100" s="101"/>
      <c r="AQ100" s="103"/>
    </row>
    <row r="101" spans="2:43" x14ac:dyDescent="0.35">
      <c r="B101" s="100" t="str" cm="1">
        <f t="array" aca="1" ref="B101" ca="1">_xlfn.TEXTAFTER(CELL("filename",A99),"]")</f>
        <v>11_TIDP</v>
      </c>
      <c r="C101" s="90" t="str" cm="1">
        <f t="array" ref="C101">tbL_Input_Project[Project Code]</f>
        <v>ABC1234</v>
      </c>
      <c r="D101" s="90" t="str">
        <f>INDEX(tbL_Input_Originator[],
MATCH("11_TIDP",tbL_Input_Originator[Worksheet]),
MATCH("Originator Code",tbL_Input_Originator[#Headers])
)</f>
        <v>TBC</v>
      </c>
      <c r="E101" s="87"/>
      <c r="F101" s="87"/>
      <c r="G101" s="87"/>
      <c r="H101" s="87"/>
      <c r="I101" s="87"/>
      <c r="J101" s="87"/>
      <c r="K101" s="94"/>
      <c r="L101" s="90" t="str">
        <f t="shared" si="3"/>
        <v/>
      </c>
      <c r="M101" s="90" t="str">
        <f t="shared" ref="M101:M132" si="5">IF(OR(ISBLANK(C101),ISBLANK(D101),ISBLANK(E101),ISBLANK(F101),ISBLANK(G101),ISBLANK(H101),ISBLANK(I101),ISBLANK(J101),ISBLANK(K101)),"",CONCATENATE(C101,"-",D101,"-",E101,"-",F101,"-",G101,"-",H101,"-",I101,"-",J101,""))</f>
        <v/>
      </c>
      <c r="N101" s="100" t="str" cm="1">
        <f t="array" ref="N101">IFERROR(_xlfn.TEXTJOIN("
",TRUE,_xlfn.XLOOKUP(_xlfn.TEXTSPLIT(K101,"
"),
tbl_Lookup_DEIR[ID (DEIR Lookup)],
tbl_Lookup_DEIR[Name (DEIR Lookup)],
"")),"")</f>
        <v/>
      </c>
      <c r="O101" s="100" t="str" cm="1">
        <f t="array" ref="O101">IFERROR(_xlfn.TEXTJOIN("
",TRUE,_xlfn.XLOOKUP(_xlfn.TEXTSPLIT(K101,"
"),
tbl_Lookup_DEIR[ID (DEIR Lookup)],
tbl_Lookup_DEIR[Uniclass PM Level 3 Classification (DEIR Lookup)],
"")),"")</f>
        <v/>
      </c>
      <c r="P101" s="78"/>
      <c r="Q101" s="101"/>
      <c r="R101" s="101"/>
      <c r="S101" s="102"/>
      <c r="T101" s="101"/>
      <c r="U101" s="101"/>
      <c r="V101" s="102"/>
      <c r="W101" s="101"/>
      <c r="X101" s="101"/>
      <c r="Y101" s="102"/>
      <c r="Z101" s="101"/>
      <c r="AA101" s="101"/>
      <c r="AB101" s="102"/>
      <c r="AC101" s="101"/>
      <c r="AD101" s="101"/>
      <c r="AE101" s="102"/>
      <c r="AF101" s="101"/>
      <c r="AG101" s="101"/>
      <c r="AH101" s="102"/>
      <c r="AI101" s="101"/>
      <c r="AJ101" s="101"/>
      <c r="AK101" s="102"/>
      <c r="AL101" s="101"/>
      <c r="AM101" s="101"/>
      <c r="AN101" s="102"/>
      <c r="AO101" s="101"/>
      <c r="AP101" s="101"/>
      <c r="AQ101" s="103"/>
    </row>
    <row r="102" spans="2:43" x14ac:dyDescent="0.35">
      <c r="B102" s="100" t="str" cm="1">
        <f t="array" aca="1" ref="B102" ca="1">_xlfn.TEXTAFTER(CELL("filename",A100),"]")</f>
        <v>11_TIDP</v>
      </c>
      <c r="C102" s="90" t="str" cm="1">
        <f t="array" ref="C102">tbL_Input_Project[Project Code]</f>
        <v>ABC1234</v>
      </c>
      <c r="D102" s="90" t="str">
        <f>INDEX(tbL_Input_Originator[],
MATCH("11_TIDP",tbL_Input_Originator[Worksheet]),
MATCH("Originator Code",tbL_Input_Originator[#Headers])
)</f>
        <v>TBC</v>
      </c>
      <c r="E102" s="87"/>
      <c r="F102" s="87"/>
      <c r="G102" s="87"/>
      <c r="H102" s="87"/>
      <c r="I102" s="87"/>
      <c r="J102" s="87"/>
      <c r="K102" s="94"/>
      <c r="L102" s="90" t="str">
        <f t="shared" si="3"/>
        <v/>
      </c>
      <c r="M102" s="90" t="str">
        <f t="shared" si="5"/>
        <v/>
      </c>
      <c r="N102" s="100" t="str" cm="1">
        <f t="array" ref="N102">IFERROR(_xlfn.TEXTJOIN("
",TRUE,_xlfn.XLOOKUP(_xlfn.TEXTSPLIT(K102,"
"),
tbl_Lookup_DEIR[ID (DEIR Lookup)],
tbl_Lookup_DEIR[Name (DEIR Lookup)],
"")),"")</f>
        <v/>
      </c>
      <c r="O102" s="100" t="str" cm="1">
        <f t="array" ref="O102">IFERROR(_xlfn.TEXTJOIN("
",TRUE,_xlfn.XLOOKUP(_xlfn.TEXTSPLIT(K102,"
"),
tbl_Lookup_DEIR[ID (DEIR Lookup)],
tbl_Lookup_DEIR[Uniclass PM Level 3 Classification (DEIR Lookup)],
"")),"")</f>
        <v/>
      </c>
      <c r="P102" s="78"/>
      <c r="Q102" s="101"/>
      <c r="R102" s="101"/>
      <c r="S102" s="102"/>
      <c r="T102" s="101"/>
      <c r="U102" s="101"/>
      <c r="V102" s="102"/>
      <c r="W102" s="101"/>
      <c r="X102" s="101"/>
      <c r="Y102" s="102"/>
      <c r="Z102" s="101"/>
      <c r="AA102" s="101"/>
      <c r="AB102" s="102"/>
      <c r="AC102" s="101"/>
      <c r="AD102" s="101"/>
      <c r="AE102" s="102"/>
      <c r="AF102" s="101"/>
      <c r="AG102" s="101"/>
      <c r="AH102" s="102"/>
      <c r="AI102" s="101"/>
      <c r="AJ102" s="101"/>
      <c r="AK102" s="102"/>
      <c r="AL102" s="101"/>
      <c r="AM102" s="101"/>
      <c r="AN102" s="102"/>
      <c r="AO102" s="101"/>
      <c r="AP102" s="101"/>
      <c r="AQ102" s="103"/>
    </row>
    <row r="103" spans="2:43" x14ac:dyDescent="0.35">
      <c r="B103" s="100" t="str" cm="1">
        <f t="array" aca="1" ref="B103" ca="1">_xlfn.TEXTAFTER(CELL("filename",A101),"]")</f>
        <v>11_TIDP</v>
      </c>
      <c r="C103" s="90" t="str" cm="1">
        <f t="array" ref="C103">tbL_Input_Project[Project Code]</f>
        <v>ABC1234</v>
      </c>
      <c r="D103" s="90" t="str">
        <f>INDEX(tbL_Input_Originator[],
MATCH("11_TIDP",tbL_Input_Originator[Worksheet]),
MATCH("Originator Code",tbL_Input_Originator[#Headers])
)</f>
        <v>TBC</v>
      </c>
      <c r="E103" s="87"/>
      <c r="F103" s="87"/>
      <c r="G103" s="87"/>
      <c r="H103" s="87"/>
      <c r="I103" s="87"/>
      <c r="J103" s="87"/>
      <c r="K103" s="94"/>
      <c r="L103" s="90" t="str">
        <f t="shared" si="3"/>
        <v/>
      </c>
      <c r="M103" s="90" t="str">
        <f t="shared" si="5"/>
        <v/>
      </c>
      <c r="N103" s="100" t="str" cm="1">
        <f t="array" ref="N103">IFERROR(_xlfn.TEXTJOIN("
",TRUE,_xlfn.XLOOKUP(_xlfn.TEXTSPLIT(K103,"
"),
tbl_Lookup_DEIR[ID (DEIR Lookup)],
tbl_Lookup_DEIR[Name (DEIR Lookup)],
"")),"")</f>
        <v/>
      </c>
      <c r="O103" s="100" t="str" cm="1">
        <f t="array" ref="O103">IFERROR(_xlfn.TEXTJOIN("
",TRUE,_xlfn.XLOOKUP(_xlfn.TEXTSPLIT(K103,"
"),
tbl_Lookup_DEIR[ID (DEIR Lookup)],
tbl_Lookup_DEIR[Uniclass PM Level 3 Classification (DEIR Lookup)],
"")),"")</f>
        <v/>
      </c>
      <c r="P103" s="78"/>
      <c r="Q103" s="101"/>
      <c r="R103" s="101"/>
      <c r="S103" s="102"/>
      <c r="T103" s="101"/>
      <c r="U103" s="101"/>
      <c r="V103" s="102"/>
      <c r="W103" s="101"/>
      <c r="X103" s="101"/>
      <c r="Y103" s="102"/>
      <c r="Z103" s="101"/>
      <c r="AA103" s="101"/>
      <c r="AB103" s="102"/>
      <c r="AC103" s="101"/>
      <c r="AD103" s="101"/>
      <c r="AE103" s="102"/>
      <c r="AF103" s="101"/>
      <c r="AG103" s="101"/>
      <c r="AH103" s="102"/>
      <c r="AI103" s="101"/>
      <c r="AJ103" s="101"/>
      <c r="AK103" s="102"/>
      <c r="AL103" s="101"/>
      <c r="AM103" s="101"/>
      <c r="AN103" s="102"/>
      <c r="AO103" s="101"/>
      <c r="AP103" s="101"/>
      <c r="AQ103" s="103"/>
    </row>
    <row r="104" spans="2:43" x14ac:dyDescent="0.35">
      <c r="B104" s="100" t="str" cm="1">
        <f t="array" aca="1" ref="B104" ca="1">_xlfn.TEXTAFTER(CELL("filename",A102),"]")</f>
        <v>11_TIDP</v>
      </c>
      <c r="C104" s="90" t="str" cm="1">
        <f t="array" ref="C104">tbL_Input_Project[Project Code]</f>
        <v>ABC1234</v>
      </c>
      <c r="D104" s="90" t="str">
        <f>INDEX(tbL_Input_Originator[],
MATCH("11_TIDP",tbL_Input_Originator[Worksheet]),
MATCH("Originator Code",tbL_Input_Originator[#Headers])
)</f>
        <v>TBC</v>
      </c>
      <c r="E104" s="87"/>
      <c r="F104" s="87"/>
      <c r="G104" s="87"/>
      <c r="H104" s="87"/>
      <c r="I104" s="87"/>
      <c r="J104" s="87"/>
      <c r="K104" s="94"/>
      <c r="L104" s="90" t="str">
        <f t="shared" si="3"/>
        <v/>
      </c>
      <c r="M104" s="90" t="str">
        <f t="shared" si="5"/>
        <v/>
      </c>
      <c r="N104" s="100" t="str" cm="1">
        <f t="array" ref="N104">IFERROR(_xlfn.TEXTJOIN("
",TRUE,_xlfn.XLOOKUP(_xlfn.TEXTSPLIT(K104,"
"),
tbl_Lookup_DEIR[ID (DEIR Lookup)],
tbl_Lookup_DEIR[Name (DEIR Lookup)],
"")),"")</f>
        <v/>
      </c>
      <c r="O104" s="100" t="str" cm="1">
        <f t="array" ref="O104">IFERROR(_xlfn.TEXTJOIN("
",TRUE,_xlfn.XLOOKUP(_xlfn.TEXTSPLIT(K104,"
"),
tbl_Lookup_DEIR[ID (DEIR Lookup)],
tbl_Lookup_DEIR[Uniclass PM Level 3 Classification (DEIR Lookup)],
"")),"")</f>
        <v/>
      </c>
      <c r="P104" s="78"/>
      <c r="Q104" s="101"/>
      <c r="R104" s="101"/>
      <c r="S104" s="102"/>
      <c r="T104" s="101"/>
      <c r="U104" s="101"/>
      <c r="V104" s="102"/>
      <c r="W104" s="101"/>
      <c r="X104" s="101"/>
      <c r="Y104" s="102"/>
      <c r="Z104" s="101"/>
      <c r="AA104" s="101"/>
      <c r="AB104" s="102"/>
      <c r="AC104" s="101"/>
      <c r="AD104" s="101"/>
      <c r="AE104" s="102"/>
      <c r="AF104" s="101"/>
      <c r="AG104" s="101"/>
      <c r="AH104" s="102"/>
      <c r="AI104" s="101"/>
      <c r="AJ104" s="101"/>
      <c r="AK104" s="102"/>
      <c r="AL104" s="101"/>
      <c r="AM104" s="101"/>
      <c r="AN104" s="102"/>
      <c r="AO104" s="101"/>
      <c r="AP104" s="101"/>
      <c r="AQ104" s="103"/>
    </row>
    <row r="105" spans="2:43" x14ac:dyDescent="0.35">
      <c r="B105" s="100" t="str" cm="1">
        <f t="array" aca="1" ref="B105" ca="1">_xlfn.TEXTAFTER(CELL("filename",A103),"]")</f>
        <v>11_TIDP</v>
      </c>
      <c r="C105" s="90" t="str" cm="1">
        <f t="array" ref="C105">tbL_Input_Project[Project Code]</f>
        <v>ABC1234</v>
      </c>
      <c r="D105" s="90" t="str">
        <f>INDEX(tbL_Input_Originator[],
MATCH("11_TIDP",tbL_Input_Originator[Worksheet]),
MATCH("Originator Code",tbL_Input_Originator[#Headers])
)</f>
        <v>TBC</v>
      </c>
      <c r="E105" s="87"/>
      <c r="F105" s="87"/>
      <c r="G105" s="87"/>
      <c r="H105" s="87"/>
      <c r="I105" s="87"/>
      <c r="J105" s="87"/>
      <c r="K105" s="94"/>
      <c r="L105" s="90" t="str">
        <f t="shared" si="3"/>
        <v/>
      </c>
      <c r="M105" s="90" t="str">
        <f t="shared" si="5"/>
        <v/>
      </c>
      <c r="N105" s="100" t="str" cm="1">
        <f t="array" ref="N105">IFERROR(_xlfn.TEXTJOIN("
",TRUE,_xlfn.XLOOKUP(_xlfn.TEXTSPLIT(K105,"
"),
tbl_Lookup_DEIR[ID (DEIR Lookup)],
tbl_Lookup_DEIR[Name (DEIR Lookup)],
"")),"")</f>
        <v/>
      </c>
      <c r="O105" s="100" t="str" cm="1">
        <f t="array" ref="O105">IFERROR(_xlfn.TEXTJOIN("
",TRUE,_xlfn.XLOOKUP(_xlfn.TEXTSPLIT(K105,"
"),
tbl_Lookup_DEIR[ID (DEIR Lookup)],
tbl_Lookup_DEIR[Uniclass PM Level 3 Classification (DEIR Lookup)],
"")),"")</f>
        <v/>
      </c>
      <c r="P105" s="78"/>
      <c r="Q105" s="101"/>
      <c r="R105" s="101"/>
      <c r="S105" s="102"/>
      <c r="T105" s="101"/>
      <c r="U105" s="101"/>
      <c r="V105" s="102"/>
      <c r="W105" s="101"/>
      <c r="X105" s="101"/>
      <c r="Y105" s="102"/>
      <c r="Z105" s="101"/>
      <c r="AA105" s="101"/>
      <c r="AB105" s="102"/>
      <c r="AC105" s="101"/>
      <c r="AD105" s="101"/>
      <c r="AE105" s="102"/>
      <c r="AF105" s="101"/>
      <c r="AG105" s="101"/>
      <c r="AH105" s="102"/>
      <c r="AI105" s="101"/>
      <c r="AJ105" s="101"/>
      <c r="AK105" s="102"/>
      <c r="AL105" s="101"/>
      <c r="AM105" s="101"/>
      <c r="AN105" s="102"/>
      <c r="AO105" s="101"/>
      <c r="AP105" s="101"/>
      <c r="AQ105" s="103"/>
    </row>
    <row r="106" spans="2:43" x14ac:dyDescent="0.35">
      <c r="B106" s="100" t="str" cm="1">
        <f t="array" aca="1" ref="B106" ca="1">_xlfn.TEXTAFTER(CELL("filename",A104),"]")</f>
        <v>11_TIDP</v>
      </c>
      <c r="C106" s="90" t="str" cm="1">
        <f t="array" ref="C106">tbL_Input_Project[Project Code]</f>
        <v>ABC1234</v>
      </c>
      <c r="D106" s="90" t="str">
        <f>INDEX(tbL_Input_Originator[],
MATCH("11_TIDP",tbL_Input_Originator[Worksheet]),
MATCH("Originator Code",tbL_Input_Originator[#Headers])
)</f>
        <v>TBC</v>
      </c>
      <c r="E106" s="87"/>
      <c r="F106" s="87"/>
      <c r="G106" s="87"/>
      <c r="H106" s="87"/>
      <c r="I106" s="87"/>
      <c r="J106" s="87"/>
      <c r="K106" s="94"/>
      <c r="L106" s="90" t="str">
        <f t="shared" si="3"/>
        <v/>
      </c>
      <c r="M106" s="90" t="str">
        <f t="shared" si="5"/>
        <v/>
      </c>
      <c r="N106" s="100" t="str" cm="1">
        <f t="array" ref="N106">IFERROR(_xlfn.TEXTJOIN("
",TRUE,_xlfn.XLOOKUP(_xlfn.TEXTSPLIT(K106,"
"),
tbl_Lookup_DEIR[ID (DEIR Lookup)],
tbl_Lookup_DEIR[Name (DEIR Lookup)],
"")),"")</f>
        <v/>
      </c>
      <c r="O106" s="100" t="str" cm="1">
        <f t="array" ref="O106">IFERROR(_xlfn.TEXTJOIN("
",TRUE,_xlfn.XLOOKUP(_xlfn.TEXTSPLIT(K106,"
"),
tbl_Lookup_DEIR[ID (DEIR Lookup)],
tbl_Lookup_DEIR[Uniclass PM Level 3 Classification (DEIR Lookup)],
"")),"")</f>
        <v/>
      </c>
      <c r="P106" s="78"/>
      <c r="Q106" s="101"/>
      <c r="R106" s="101"/>
      <c r="S106" s="102"/>
      <c r="T106" s="101"/>
      <c r="U106" s="101"/>
      <c r="V106" s="102"/>
      <c r="W106" s="101"/>
      <c r="X106" s="101"/>
      <c r="Y106" s="102"/>
      <c r="Z106" s="101"/>
      <c r="AA106" s="101"/>
      <c r="AB106" s="102"/>
      <c r="AC106" s="101"/>
      <c r="AD106" s="101"/>
      <c r="AE106" s="102"/>
      <c r="AF106" s="101"/>
      <c r="AG106" s="101"/>
      <c r="AH106" s="102"/>
      <c r="AI106" s="101"/>
      <c r="AJ106" s="101"/>
      <c r="AK106" s="102"/>
      <c r="AL106" s="101"/>
      <c r="AM106" s="101"/>
      <c r="AN106" s="102"/>
      <c r="AO106" s="101"/>
      <c r="AP106" s="101"/>
      <c r="AQ106" s="103"/>
    </row>
    <row r="107" spans="2:43" x14ac:dyDescent="0.35">
      <c r="B107" s="100" t="str" cm="1">
        <f t="array" aca="1" ref="B107" ca="1">_xlfn.TEXTAFTER(CELL("filename",A105),"]")</f>
        <v>11_TIDP</v>
      </c>
      <c r="C107" s="90" t="str" cm="1">
        <f t="array" ref="C107">tbL_Input_Project[Project Code]</f>
        <v>ABC1234</v>
      </c>
      <c r="D107" s="90" t="str">
        <f>INDEX(tbL_Input_Originator[],
MATCH("11_TIDP",tbL_Input_Originator[Worksheet]),
MATCH("Originator Code",tbL_Input_Originator[#Headers])
)</f>
        <v>TBC</v>
      </c>
      <c r="E107" s="87"/>
      <c r="F107" s="87"/>
      <c r="G107" s="87"/>
      <c r="H107" s="87"/>
      <c r="I107" s="87"/>
      <c r="J107" s="87"/>
      <c r="K107" s="94"/>
      <c r="L107" s="90" t="str">
        <f t="shared" si="3"/>
        <v/>
      </c>
      <c r="M107" s="90" t="str">
        <f t="shared" si="5"/>
        <v/>
      </c>
      <c r="N107" s="100" t="str" cm="1">
        <f t="array" ref="N107">IFERROR(_xlfn.TEXTJOIN("
",TRUE,_xlfn.XLOOKUP(_xlfn.TEXTSPLIT(K107,"
"),
tbl_Lookup_DEIR[ID (DEIR Lookup)],
tbl_Lookup_DEIR[Name (DEIR Lookup)],
"")),"")</f>
        <v/>
      </c>
      <c r="O107" s="100" t="str" cm="1">
        <f t="array" ref="O107">IFERROR(_xlfn.TEXTJOIN("
",TRUE,_xlfn.XLOOKUP(_xlfn.TEXTSPLIT(K107,"
"),
tbl_Lookup_DEIR[ID (DEIR Lookup)],
tbl_Lookup_DEIR[Uniclass PM Level 3 Classification (DEIR Lookup)],
"")),"")</f>
        <v/>
      </c>
      <c r="P107" s="78"/>
      <c r="Q107" s="101"/>
      <c r="R107" s="101"/>
      <c r="S107" s="102"/>
      <c r="T107" s="101"/>
      <c r="U107" s="101"/>
      <c r="V107" s="102"/>
      <c r="W107" s="101"/>
      <c r="X107" s="101"/>
      <c r="Y107" s="102"/>
      <c r="Z107" s="101"/>
      <c r="AA107" s="101"/>
      <c r="AB107" s="102"/>
      <c r="AC107" s="101"/>
      <c r="AD107" s="101"/>
      <c r="AE107" s="102"/>
      <c r="AF107" s="101"/>
      <c r="AG107" s="101"/>
      <c r="AH107" s="102"/>
      <c r="AI107" s="101"/>
      <c r="AJ107" s="101"/>
      <c r="AK107" s="102"/>
      <c r="AL107" s="101"/>
      <c r="AM107" s="101"/>
      <c r="AN107" s="102"/>
      <c r="AO107" s="101"/>
      <c r="AP107" s="101"/>
      <c r="AQ107" s="103"/>
    </row>
    <row r="108" spans="2:43" x14ac:dyDescent="0.35">
      <c r="B108" s="100" t="str" cm="1">
        <f t="array" aca="1" ref="B108" ca="1">_xlfn.TEXTAFTER(CELL("filename",A106),"]")</f>
        <v>11_TIDP</v>
      </c>
      <c r="C108" s="90" t="str" cm="1">
        <f t="array" ref="C108">tbL_Input_Project[Project Code]</f>
        <v>ABC1234</v>
      </c>
      <c r="D108" s="90" t="str">
        <f>INDEX(tbL_Input_Originator[],
MATCH("11_TIDP",tbL_Input_Originator[Worksheet]),
MATCH("Originator Code",tbL_Input_Originator[#Headers])
)</f>
        <v>TBC</v>
      </c>
      <c r="E108" s="87"/>
      <c r="F108" s="87"/>
      <c r="G108" s="87"/>
      <c r="H108" s="87"/>
      <c r="I108" s="87"/>
      <c r="J108" s="87"/>
      <c r="K108" s="94"/>
      <c r="L108" s="90" t="str">
        <f t="shared" si="3"/>
        <v/>
      </c>
      <c r="M108" s="90" t="str">
        <f t="shared" si="5"/>
        <v/>
      </c>
      <c r="N108" s="100" t="str" cm="1">
        <f t="array" ref="N108">IFERROR(_xlfn.TEXTJOIN("
",TRUE,_xlfn.XLOOKUP(_xlfn.TEXTSPLIT(K108,"
"),
tbl_Lookup_DEIR[ID (DEIR Lookup)],
tbl_Lookup_DEIR[Name (DEIR Lookup)],
"")),"")</f>
        <v/>
      </c>
      <c r="O108" s="100" t="str" cm="1">
        <f t="array" ref="O108">IFERROR(_xlfn.TEXTJOIN("
",TRUE,_xlfn.XLOOKUP(_xlfn.TEXTSPLIT(K108,"
"),
tbl_Lookup_DEIR[ID (DEIR Lookup)],
tbl_Lookup_DEIR[Uniclass PM Level 3 Classification (DEIR Lookup)],
"")),"")</f>
        <v/>
      </c>
      <c r="P108" s="78"/>
      <c r="Q108" s="101"/>
      <c r="R108" s="101"/>
      <c r="S108" s="102"/>
      <c r="T108" s="101"/>
      <c r="U108" s="101"/>
      <c r="V108" s="102"/>
      <c r="W108" s="101"/>
      <c r="X108" s="101"/>
      <c r="Y108" s="102"/>
      <c r="Z108" s="101"/>
      <c r="AA108" s="101"/>
      <c r="AB108" s="102"/>
      <c r="AC108" s="101"/>
      <c r="AD108" s="101"/>
      <c r="AE108" s="102"/>
      <c r="AF108" s="101"/>
      <c r="AG108" s="101"/>
      <c r="AH108" s="102"/>
      <c r="AI108" s="101"/>
      <c r="AJ108" s="101"/>
      <c r="AK108" s="102"/>
      <c r="AL108" s="101"/>
      <c r="AM108" s="101"/>
      <c r="AN108" s="102"/>
      <c r="AO108" s="101"/>
      <c r="AP108" s="101"/>
      <c r="AQ108" s="103"/>
    </row>
    <row r="109" spans="2:43" x14ac:dyDescent="0.35">
      <c r="B109" s="100" t="str" cm="1">
        <f t="array" aca="1" ref="B109" ca="1">_xlfn.TEXTAFTER(CELL("filename",A107),"]")</f>
        <v>11_TIDP</v>
      </c>
      <c r="C109" s="90" t="str" cm="1">
        <f t="array" ref="C109">tbL_Input_Project[Project Code]</f>
        <v>ABC1234</v>
      </c>
      <c r="D109" s="90" t="str">
        <f>INDEX(tbL_Input_Originator[],
MATCH("11_TIDP",tbL_Input_Originator[Worksheet]),
MATCH("Originator Code",tbL_Input_Originator[#Headers])
)</f>
        <v>TBC</v>
      </c>
      <c r="E109" s="87"/>
      <c r="F109" s="87"/>
      <c r="G109" s="87"/>
      <c r="H109" s="87"/>
      <c r="I109" s="87"/>
      <c r="J109" s="87"/>
      <c r="K109" s="94"/>
      <c r="L109" s="90" t="str">
        <f t="shared" si="3"/>
        <v/>
      </c>
      <c r="M109" s="90" t="str">
        <f t="shared" si="5"/>
        <v/>
      </c>
      <c r="N109" s="100" t="str" cm="1">
        <f t="array" ref="N109">IFERROR(_xlfn.TEXTJOIN("
",TRUE,_xlfn.XLOOKUP(_xlfn.TEXTSPLIT(K109,"
"),
tbl_Lookup_DEIR[ID (DEIR Lookup)],
tbl_Lookup_DEIR[Name (DEIR Lookup)],
"")),"")</f>
        <v/>
      </c>
      <c r="O109" s="100" t="str" cm="1">
        <f t="array" ref="O109">IFERROR(_xlfn.TEXTJOIN("
",TRUE,_xlfn.XLOOKUP(_xlfn.TEXTSPLIT(K109,"
"),
tbl_Lookup_DEIR[ID (DEIR Lookup)],
tbl_Lookup_DEIR[Uniclass PM Level 3 Classification (DEIR Lookup)],
"")),"")</f>
        <v/>
      </c>
      <c r="P109" s="78"/>
      <c r="Q109" s="101"/>
      <c r="R109" s="101"/>
      <c r="S109" s="102"/>
      <c r="T109" s="101"/>
      <c r="U109" s="101"/>
      <c r="V109" s="102"/>
      <c r="W109" s="101"/>
      <c r="X109" s="101"/>
      <c r="Y109" s="102"/>
      <c r="Z109" s="101"/>
      <c r="AA109" s="101"/>
      <c r="AB109" s="102"/>
      <c r="AC109" s="101"/>
      <c r="AD109" s="101"/>
      <c r="AE109" s="102"/>
      <c r="AF109" s="101"/>
      <c r="AG109" s="101"/>
      <c r="AH109" s="102"/>
      <c r="AI109" s="101"/>
      <c r="AJ109" s="101"/>
      <c r="AK109" s="102"/>
      <c r="AL109" s="101"/>
      <c r="AM109" s="101"/>
      <c r="AN109" s="102"/>
      <c r="AO109" s="101"/>
      <c r="AP109" s="101"/>
      <c r="AQ109" s="103"/>
    </row>
    <row r="110" spans="2:43" x14ac:dyDescent="0.35">
      <c r="B110" s="100" t="str" cm="1">
        <f t="array" aca="1" ref="B110" ca="1">_xlfn.TEXTAFTER(CELL("filename",A108),"]")</f>
        <v>11_TIDP</v>
      </c>
      <c r="C110" s="90" t="str" cm="1">
        <f t="array" ref="C110">tbL_Input_Project[Project Code]</f>
        <v>ABC1234</v>
      </c>
      <c r="D110" s="90" t="str">
        <f>INDEX(tbL_Input_Originator[],
MATCH("11_TIDP",tbL_Input_Originator[Worksheet]),
MATCH("Originator Code",tbL_Input_Originator[#Headers])
)</f>
        <v>TBC</v>
      </c>
      <c r="E110" s="87"/>
      <c r="F110" s="87"/>
      <c r="G110" s="87"/>
      <c r="H110" s="87"/>
      <c r="I110" s="87"/>
      <c r="J110" s="87"/>
      <c r="K110" s="94"/>
      <c r="L110" s="90" t="str">
        <f t="shared" si="3"/>
        <v/>
      </c>
      <c r="M110" s="90" t="str">
        <f t="shared" si="5"/>
        <v/>
      </c>
      <c r="N110" s="100" t="str" cm="1">
        <f t="array" ref="N110">IFERROR(_xlfn.TEXTJOIN("
",TRUE,_xlfn.XLOOKUP(_xlfn.TEXTSPLIT(K110,"
"),
tbl_Lookup_DEIR[ID (DEIR Lookup)],
tbl_Lookup_DEIR[Name (DEIR Lookup)],
"")),"")</f>
        <v/>
      </c>
      <c r="O110" s="100" t="str" cm="1">
        <f t="array" ref="O110">IFERROR(_xlfn.TEXTJOIN("
",TRUE,_xlfn.XLOOKUP(_xlfn.TEXTSPLIT(K110,"
"),
tbl_Lookup_DEIR[ID (DEIR Lookup)],
tbl_Lookup_DEIR[Uniclass PM Level 3 Classification (DEIR Lookup)],
"")),"")</f>
        <v/>
      </c>
      <c r="P110" s="78"/>
      <c r="Q110" s="101"/>
      <c r="R110" s="101"/>
      <c r="S110" s="102"/>
      <c r="T110" s="101"/>
      <c r="U110" s="101"/>
      <c r="V110" s="102"/>
      <c r="W110" s="101"/>
      <c r="X110" s="101"/>
      <c r="Y110" s="102"/>
      <c r="Z110" s="101"/>
      <c r="AA110" s="101"/>
      <c r="AB110" s="102"/>
      <c r="AC110" s="101"/>
      <c r="AD110" s="101"/>
      <c r="AE110" s="102"/>
      <c r="AF110" s="101"/>
      <c r="AG110" s="101"/>
      <c r="AH110" s="102"/>
      <c r="AI110" s="101"/>
      <c r="AJ110" s="101"/>
      <c r="AK110" s="102"/>
      <c r="AL110" s="101"/>
      <c r="AM110" s="101"/>
      <c r="AN110" s="102"/>
      <c r="AO110" s="101"/>
      <c r="AP110" s="101"/>
      <c r="AQ110" s="103"/>
    </row>
    <row r="111" spans="2:43" x14ac:dyDescent="0.35">
      <c r="B111" s="100" t="str" cm="1">
        <f t="array" aca="1" ref="B111" ca="1">_xlfn.TEXTAFTER(CELL("filename",A109),"]")</f>
        <v>11_TIDP</v>
      </c>
      <c r="C111" s="90" t="str" cm="1">
        <f t="array" ref="C111">tbL_Input_Project[Project Code]</f>
        <v>ABC1234</v>
      </c>
      <c r="D111" s="90" t="str">
        <f>INDEX(tbL_Input_Originator[],
MATCH("11_TIDP",tbL_Input_Originator[Worksheet]),
MATCH("Originator Code",tbL_Input_Originator[#Headers])
)</f>
        <v>TBC</v>
      </c>
      <c r="E111" s="87"/>
      <c r="F111" s="87"/>
      <c r="G111" s="87"/>
      <c r="H111" s="87"/>
      <c r="I111" s="87"/>
      <c r="J111" s="87"/>
      <c r="K111" s="94"/>
      <c r="L111" s="90" t="str">
        <f t="shared" si="3"/>
        <v/>
      </c>
      <c r="M111" s="90" t="str">
        <f t="shared" si="5"/>
        <v/>
      </c>
      <c r="N111" s="100" t="str" cm="1">
        <f t="array" ref="N111">IFERROR(_xlfn.TEXTJOIN("
",TRUE,_xlfn.XLOOKUP(_xlfn.TEXTSPLIT(K111,"
"),
tbl_Lookup_DEIR[ID (DEIR Lookup)],
tbl_Lookup_DEIR[Name (DEIR Lookup)],
"")),"")</f>
        <v/>
      </c>
      <c r="O111" s="100" t="str" cm="1">
        <f t="array" ref="O111">IFERROR(_xlfn.TEXTJOIN("
",TRUE,_xlfn.XLOOKUP(_xlfn.TEXTSPLIT(K111,"
"),
tbl_Lookup_DEIR[ID (DEIR Lookup)],
tbl_Lookup_DEIR[Uniclass PM Level 3 Classification (DEIR Lookup)],
"")),"")</f>
        <v/>
      </c>
      <c r="P111" s="78"/>
      <c r="Q111" s="101"/>
      <c r="R111" s="101"/>
      <c r="S111" s="102"/>
      <c r="T111" s="101"/>
      <c r="U111" s="101"/>
      <c r="V111" s="102"/>
      <c r="W111" s="101"/>
      <c r="X111" s="101"/>
      <c r="Y111" s="102"/>
      <c r="Z111" s="101"/>
      <c r="AA111" s="101"/>
      <c r="AB111" s="102"/>
      <c r="AC111" s="101"/>
      <c r="AD111" s="101"/>
      <c r="AE111" s="102"/>
      <c r="AF111" s="101"/>
      <c r="AG111" s="101"/>
      <c r="AH111" s="102"/>
      <c r="AI111" s="101"/>
      <c r="AJ111" s="101"/>
      <c r="AK111" s="102"/>
      <c r="AL111" s="101"/>
      <c r="AM111" s="101"/>
      <c r="AN111" s="102"/>
      <c r="AO111" s="101"/>
      <c r="AP111" s="101"/>
      <c r="AQ111" s="103"/>
    </row>
    <row r="112" spans="2:43" x14ac:dyDescent="0.35">
      <c r="B112" s="100" t="str" cm="1">
        <f t="array" aca="1" ref="B112" ca="1">_xlfn.TEXTAFTER(CELL("filename",A110),"]")</f>
        <v>11_TIDP</v>
      </c>
      <c r="C112" s="90" t="str" cm="1">
        <f t="array" ref="C112">tbL_Input_Project[Project Code]</f>
        <v>ABC1234</v>
      </c>
      <c r="D112" s="90" t="str">
        <f>INDEX(tbL_Input_Originator[],
MATCH("11_TIDP",tbL_Input_Originator[Worksheet]),
MATCH("Originator Code",tbL_Input_Originator[#Headers])
)</f>
        <v>TBC</v>
      </c>
      <c r="E112" s="87"/>
      <c r="F112" s="87"/>
      <c r="G112" s="87"/>
      <c r="H112" s="87"/>
      <c r="I112" s="87"/>
      <c r="J112" s="87"/>
      <c r="K112" s="94"/>
      <c r="L112" s="90" t="str">
        <f t="shared" si="3"/>
        <v/>
      </c>
      <c r="M112" s="90" t="str">
        <f t="shared" si="5"/>
        <v/>
      </c>
      <c r="N112" s="100" t="str" cm="1">
        <f t="array" ref="N112">IFERROR(_xlfn.TEXTJOIN("
",TRUE,_xlfn.XLOOKUP(_xlfn.TEXTSPLIT(K112,"
"),
tbl_Lookup_DEIR[ID (DEIR Lookup)],
tbl_Lookup_DEIR[Name (DEIR Lookup)],
"")),"")</f>
        <v/>
      </c>
      <c r="O112" s="100" t="str" cm="1">
        <f t="array" ref="O112">IFERROR(_xlfn.TEXTJOIN("
",TRUE,_xlfn.XLOOKUP(_xlfn.TEXTSPLIT(K112,"
"),
tbl_Lookup_DEIR[ID (DEIR Lookup)],
tbl_Lookup_DEIR[Uniclass PM Level 3 Classification (DEIR Lookup)],
"")),"")</f>
        <v/>
      </c>
      <c r="P112" s="78"/>
      <c r="Q112" s="101"/>
      <c r="R112" s="101"/>
      <c r="S112" s="102"/>
      <c r="T112" s="101"/>
      <c r="U112" s="101"/>
      <c r="V112" s="102"/>
      <c r="W112" s="101"/>
      <c r="X112" s="101"/>
      <c r="Y112" s="102"/>
      <c r="Z112" s="101"/>
      <c r="AA112" s="101"/>
      <c r="AB112" s="102"/>
      <c r="AC112" s="101"/>
      <c r="AD112" s="101"/>
      <c r="AE112" s="102"/>
      <c r="AF112" s="101"/>
      <c r="AG112" s="101"/>
      <c r="AH112" s="102"/>
      <c r="AI112" s="101"/>
      <c r="AJ112" s="101"/>
      <c r="AK112" s="102"/>
      <c r="AL112" s="101"/>
      <c r="AM112" s="101"/>
      <c r="AN112" s="102"/>
      <c r="AO112" s="101"/>
      <c r="AP112" s="101"/>
      <c r="AQ112" s="103"/>
    </row>
    <row r="113" spans="2:43" x14ac:dyDescent="0.35">
      <c r="B113" s="100" t="str" cm="1">
        <f t="array" aca="1" ref="B113" ca="1">_xlfn.TEXTAFTER(CELL("filename",A111),"]")</f>
        <v>11_TIDP</v>
      </c>
      <c r="C113" s="90" t="str" cm="1">
        <f t="array" ref="C113">tbL_Input_Project[Project Code]</f>
        <v>ABC1234</v>
      </c>
      <c r="D113" s="90" t="str">
        <f>INDEX(tbL_Input_Originator[],
MATCH("11_TIDP",tbL_Input_Originator[Worksheet]),
MATCH("Originator Code",tbL_Input_Originator[#Headers])
)</f>
        <v>TBC</v>
      </c>
      <c r="E113" s="87"/>
      <c r="F113" s="87"/>
      <c r="G113" s="87"/>
      <c r="H113" s="87"/>
      <c r="I113" s="87"/>
      <c r="J113" s="87"/>
      <c r="K113" s="94"/>
      <c r="L113" s="90" t="str">
        <f t="shared" si="3"/>
        <v/>
      </c>
      <c r="M113" s="90" t="str">
        <f t="shared" si="5"/>
        <v/>
      </c>
      <c r="N113" s="100" t="str" cm="1">
        <f t="array" ref="N113">IFERROR(_xlfn.TEXTJOIN("
",TRUE,_xlfn.XLOOKUP(_xlfn.TEXTSPLIT(K113,"
"),
tbl_Lookup_DEIR[ID (DEIR Lookup)],
tbl_Lookup_DEIR[Name (DEIR Lookup)],
"")),"")</f>
        <v/>
      </c>
      <c r="O113" s="100" t="str" cm="1">
        <f t="array" ref="O113">IFERROR(_xlfn.TEXTJOIN("
",TRUE,_xlfn.XLOOKUP(_xlfn.TEXTSPLIT(K113,"
"),
tbl_Lookup_DEIR[ID (DEIR Lookup)],
tbl_Lookup_DEIR[Uniclass PM Level 3 Classification (DEIR Lookup)],
"")),"")</f>
        <v/>
      </c>
      <c r="P113" s="78"/>
      <c r="Q113" s="101"/>
      <c r="R113" s="101"/>
      <c r="S113" s="102"/>
      <c r="T113" s="101"/>
      <c r="U113" s="101"/>
      <c r="V113" s="102"/>
      <c r="W113" s="101"/>
      <c r="X113" s="101"/>
      <c r="Y113" s="102"/>
      <c r="Z113" s="101"/>
      <c r="AA113" s="101"/>
      <c r="AB113" s="102"/>
      <c r="AC113" s="101"/>
      <c r="AD113" s="101"/>
      <c r="AE113" s="102"/>
      <c r="AF113" s="101"/>
      <c r="AG113" s="101"/>
      <c r="AH113" s="102"/>
      <c r="AI113" s="101"/>
      <c r="AJ113" s="101"/>
      <c r="AK113" s="102"/>
      <c r="AL113" s="101"/>
      <c r="AM113" s="101"/>
      <c r="AN113" s="102"/>
      <c r="AO113" s="101"/>
      <c r="AP113" s="101"/>
      <c r="AQ113" s="103"/>
    </row>
    <row r="114" spans="2:43" x14ac:dyDescent="0.35">
      <c r="B114" s="100" t="str" cm="1">
        <f t="array" aca="1" ref="B114" ca="1">_xlfn.TEXTAFTER(CELL("filename",A112),"]")</f>
        <v>11_TIDP</v>
      </c>
      <c r="C114" s="90" t="str" cm="1">
        <f t="array" ref="C114">tbL_Input_Project[Project Code]</f>
        <v>ABC1234</v>
      </c>
      <c r="D114" s="90" t="str">
        <f>INDEX(tbL_Input_Originator[],
MATCH("11_TIDP",tbL_Input_Originator[Worksheet]),
MATCH("Originator Code",tbL_Input_Originator[#Headers])
)</f>
        <v>TBC</v>
      </c>
      <c r="E114" s="87"/>
      <c r="F114" s="87"/>
      <c r="G114" s="87"/>
      <c r="H114" s="87"/>
      <c r="I114" s="87"/>
      <c r="J114" s="87"/>
      <c r="K114" s="94"/>
      <c r="L114" s="90" t="str">
        <f t="shared" si="3"/>
        <v/>
      </c>
      <c r="M114" s="90" t="str">
        <f t="shared" si="5"/>
        <v/>
      </c>
      <c r="N114" s="100" t="str" cm="1">
        <f t="array" ref="N114">IFERROR(_xlfn.TEXTJOIN("
",TRUE,_xlfn.XLOOKUP(_xlfn.TEXTSPLIT(K114,"
"),
tbl_Lookup_DEIR[ID (DEIR Lookup)],
tbl_Lookup_DEIR[Name (DEIR Lookup)],
"")),"")</f>
        <v/>
      </c>
      <c r="O114" s="100" t="str" cm="1">
        <f t="array" ref="O114">IFERROR(_xlfn.TEXTJOIN("
",TRUE,_xlfn.XLOOKUP(_xlfn.TEXTSPLIT(K114,"
"),
tbl_Lookup_DEIR[ID (DEIR Lookup)],
tbl_Lookup_DEIR[Uniclass PM Level 3 Classification (DEIR Lookup)],
"")),"")</f>
        <v/>
      </c>
      <c r="P114" s="78"/>
      <c r="Q114" s="101"/>
      <c r="R114" s="101"/>
      <c r="S114" s="102"/>
      <c r="T114" s="101"/>
      <c r="U114" s="101"/>
      <c r="V114" s="102"/>
      <c r="W114" s="101"/>
      <c r="X114" s="101"/>
      <c r="Y114" s="102"/>
      <c r="Z114" s="101"/>
      <c r="AA114" s="101"/>
      <c r="AB114" s="102"/>
      <c r="AC114" s="101"/>
      <c r="AD114" s="101"/>
      <c r="AE114" s="102"/>
      <c r="AF114" s="101"/>
      <c r="AG114" s="101"/>
      <c r="AH114" s="102"/>
      <c r="AI114" s="101"/>
      <c r="AJ114" s="101"/>
      <c r="AK114" s="102"/>
      <c r="AL114" s="101"/>
      <c r="AM114" s="101"/>
      <c r="AN114" s="102"/>
      <c r="AO114" s="101"/>
      <c r="AP114" s="101"/>
      <c r="AQ114" s="103"/>
    </row>
    <row r="115" spans="2:43" x14ac:dyDescent="0.35">
      <c r="B115" s="100" t="str" cm="1">
        <f t="array" aca="1" ref="B115" ca="1">_xlfn.TEXTAFTER(CELL("filename",A113),"]")</f>
        <v>11_TIDP</v>
      </c>
      <c r="C115" s="90" t="str" cm="1">
        <f t="array" ref="C115">tbL_Input_Project[Project Code]</f>
        <v>ABC1234</v>
      </c>
      <c r="D115" s="90" t="str">
        <f>INDEX(tbL_Input_Originator[],
MATCH("11_TIDP",tbL_Input_Originator[Worksheet]),
MATCH("Originator Code",tbL_Input_Originator[#Headers])
)</f>
        <v>TBC</v>
      </c>
      <c r="E115" s="87"/>
      <c r="F115" s="87"/>
      <c r="G115" s="87"/>
      <c r="H115" s="87"/>
      <c r="I115" s="87"/>
      <c r="J115" s="87"/>
      <c r="K115" s="94"/>
      <c r="L115" s="90" t="str">
        <f t="shared" si="3"/>
        <v/>
      </c>
      <c r="M115" s="90" t="str">
        <f t="shared" si="5"/>
        <v/>
      </c>
      <c r="N115" s="100" t="str" cm="1">
        <f t="array" ref="N115">IFERROR(_xlfn.TEXTJOIN("
",TRUE,_xlfn.XLOOKUP(_xlfn.TEXTSPLIT(K115,"
"),
tbl_Lookup_DEIR[ID (DEIR Lookup)],
tbl_Lookup_DEIR[Name (DEIR Lookup)],
"")),"")</f>
        <v/>
      </c>
      <c r="O115" s="100" t="str" cm="1">
        <f t="array" ref="O115">IFERROR(_xlfn.TEXTJOIN("
",TRUE,_xlfn.XLOOKUP(_xlfn.TEXTSPLIT(K115,"
"),
tbl_Lookup_DEIR[ID (DEIR Lookup)],
tbl_Lookup_DEIR[Uniclass PM Level 3 Classification (DEIR Lookup)],
"")),"")</f>
        <v/>
      </c>
      <c r="P115" s="78"/>
      <c r="Q115" s="101"/>
      <c r="R115" s="101"/>
      <c r="S115" s="102"/>
      <c r="T115" s="101"/>
      <c r="U115" s="101"/>
      <c r="V115" s="102"/>
      <c r="W115" s="101"/>
      <c r="X115" s="101"/>
      <c r="Y115" s="102"/>
      <c r="Z115" s="101"/>
      <c r="AA115" s="101"/>
      <c r="AB115" s="102"/>
      <c r="AC115" s="101"/>
      <c r="AD115" s="101"/>
      <c r="AE115" s="102"/>
      <c r="AF115" s="101"/>
      <c r="AG115" s="101"/>
      <c r="AH115" s="102"/>
      <c r="AI115" s="101"/>
      <c r="AJ115" s="101"/>
      <c r="AK115" s="102"/>
      <c r="AL115" s="101"/>
      <c r="AM115" s="101"/>
      <c r="AN115" s="102"/>
      <c r="AO115" s="101"/>
      <c r="AP115" s="101"/>
      <c r="AQ115" s="103"/>
    </row>
    <row r="116" spans="2:43" x14ac:dyDescent="0.35">
      <c r="B116" s="100" t="str" cm="1">
        <f t="array" aca="1" ref="B116" ca="1">_xlfn.TEXTAFTER(CELL("filename",A114),"]")</f>
        <v>11_TIDP</v>
      </c>
      <c r="C116" s="90" t="str" cm="1">
        <f t="array" ref="C116">tbL_Input_Project[Project Code]</f>
        <v>ABC1234</v>
      </c>
      <c r="D116" s="90" t="str">
        <f>INDEX(tbL_Input_Originator[],
MATCH("11_TIDP",tbL_Input_Originator[Worksheet]),
MATCH("Originator Code",tbL_Input_Originator[#Headers])
)</f>
        <v>TBC</v>
      </c>
      <c r="E116" s="87"/>
      <c r="F116" s="87"/>
      <c r="G116" s="87"/>
      <c r="H116" s="87"/>
      <c r="I116" s="87"/>
      <c r="J116" s="87"/>
      <c r="K116" s="94"/>
      <c r="L116" s="90" t="str">
        <f t="shared" si="3"/>
        <v/>
      </c>
      <c r="M116" s="90" t="str">
        <f t="shared" si="5"/>
        <v/>
      </c>
      <c r="N116" s="100" t="str" cm="1">
        <f t="array" ref="N116">IFERROR(_xlfn.TEXTJOIN("
",TRUE,_xlfn.XLOOKUP(_xlfn.TEXTSPLIT(K116,"
"),
tbl_Lookup_DEIR[ID (DEIR Lookup)],
tbl_Lookup_DEIR[Name (DEIR Lookup)],
"")),"")</f>
        <v/>
      </c>
      <c r="O116" s="100" t="str" cm="1">
        <f t="array" ref="O116">IFERROR(_xlfn.TEXTJOIN("
",TRUE,_xlfn.XLOOKUP(_xlfn.TEXTSPLIT(K116,"
"),
tbl_Lookup_DEIR[ID (DEIR Lookup)],
tbl_Lookup_DEIR[Uniclass PM Level 3 Classification (DEIR Lookup)],
"")),"")</f>
        <v/>
      </c>
      <c r="P116" s="78"/>
      <c r="Q116" s="101"/>
      <c r="R116" s="101"/>
      <c r="S116" s="102"/>
      <c r="T116" s="101"/>
      <c r="U116" s="101"/>
      <c r="V116" s="102"/>
      <c r="W116" s="101"/>
      <c r="X116" s="101"/>
      <c r="Y116" s="102"/>
      <c r="Z116" s="101"/>
      <c r="AA116" s="101"/>
      <c r="AB116" s="102"/>
      <c r="AC116" s="101"/>
      <c r="AD116" s="101"/>
      <c r="AE116" s="102"/>
      <c r="AF116" s="101"/>
      <c r="AG116" s="101"/>
      <c r="AH116" s="102"/>
      <c r="AI116" s="101"/>
      <c r="AJ116" s="101"/>
      <c r="AK116" s="102"/>
      <c r="AL116" s="101"/>
      <c r="AM116" s="101"/>
      <c r="AN116" s="102"/>
      <c r="AO116" s="101"/>
      <c r="AP116" s="101"/>
      <c r="AQ116" s="103"/>
    </row>
    <row r="117" spans="2:43" x14ac:dyDescent="0.35">
      <c r="B117" s="100" t="str" cm="1">
        <f t="array" aca="1" ref="B117" ca="1">_xlfn.TEXTAFTER(CELL("filename",A115),"]")</f>
        <v>11_TIDP</v>
      </c>
      <c r="C117" s="90" t="str" cm="1">
        <f t="array" ref="C117">tbL_Input_Project[Project Code]</f>
        <v>ABC1234</v>
      </c>
      <c r="D117" s="90" t="str">
        <f>INDEX(tbL_Input_Originator[],
MATCH("11_TIDP",tbL_Input_Originator[Worksheet]),
MATCH("Originator Code",tbL_Input_Originator[#Headers])
)</f>
        <v>TBC</v>
      </c>
      <c r="E117" s="87"/>
      <c r="F117" s="87"/>
      <c r="G117" s="87"/>
      <c r="H117" s="87"/>
      <c r="I117" s="87"/>
      <c r="J117" s="87"/>
      <c r="K117" s="94"/>
      <c r="L117" s="90" t="str">
        <f t="shared" si="3"/>
        <v/>
      </c>
      <c r="M117" s="90" t="str">
        <f t="shared" si="5"/>
        <v/>
      </c>
      <c r="N117" s="100" t="str" cm="1">
        <f t="array" ref="N117">IFERROR(_xlfn.TEXTJOIN("
",TRUE,_xlfn.XLOOKUP(_xlfn.TEXTSPLIT(K117,"
"),
tbl_Lookup_DEIR[ID (DEIR Lookup)],
tbl_Lookup_DEIR[Name (DEIR Lookup)],
"")),"")</f>
        <v/>
      </c>
      <c r="O117" s="100" t="str" cm="1">
        <f t="array" ref="O117">IFERROR(_xlfn.TEXTJOIN("
",TRUE,_xlfn.XLOOKUP(_xlfn.TEXTSPLIT(K117,"
"),
tbl_Lookup_DEIR[ID (DEIR Lookup)],
tbl_Lookup_DEIR[Uniclass PM Level 3 Classification (DEIR Lookup)],
"")),"")</f>
        <v/>
      </c>
      <c r="P117" s="78"/>
      <c r="Q117" s="101"/>
      <c r="R117" s="101"/>
      <c r="S117" s="102"/>
      <c r="T117" s="101"/>
      <c r="U117" s="101"/>
      <c r="V117" s="102"/>
      <c r="W117" s="101"/>
      <c r="X117" s="101"/>
      <c r="Y117" s="102"/>
      <c r="Z117" s="101"/>
      <c r="AA117" s="101"/>
      <c r="AB117" s="102"/>
      <c r="AC117" s="101"/>
      <c r="AD117" s="101"/>
      <c r="AE117" s="102"/>
      <c r="AF117" s="101"/>
      <c r="AG117" s="101"/>
      <c r="AH117" s="102"/>
      <c r="AI117" s="101"/>
      <c r="AJ117" s="101"/>
      <c r="AK117" s="102"/>
      <c r="AL117" s="101"/>
      <c r="AM117" s="101"/>
      <c r="AN117" s="102"/>
      <c r="AO117" s="101"/>
      <c r="AP117" s="101"/>
      <c r="AQ117" s="103"/>
    </row>
    <row r="118" spans="2:43" x14ac:dyDescent="0.35">
      <c r="B118" s="100" t="str" cm="1">
        <f t="array" aca="1" ref="B118" ca="1">_xlfn.TEXTAFTER(CELL("filename",A116),"]")</f>
        <v>11_TIDP</v>
      </c>
      <c r="C118" s="90" t="str" cm="1">
        <f t="array" ref="C118">tbL_Input_Project[Project Code]</f>
        <v>ABC1234</v>
      </c>
      <c r="D118" s="90" t="str">
        <f>INDEX(tbL_Input_Originator[],
MATCH("11_TIDP",tbL_Input_Originator[Worksheet]),
MATCH("Originator Code",tbL_Input_Originator[#Headers])
)</f>
        <v>TBC</v>
      </c>
      <c r="E118" s="87"/>
      <c r="F118" s="87"/>
      <c r="G118" s="87"/>
      <c r="H118" s="87"/>
      <c r="I118" s="87"/>
      <c r="J118" s="87"/>
      <c r="K118" s="94"/>
      <c r="L118" s="90" t="str">
        <f t="shared" si="3"/>
        <v/>
      </c>
      <c r="M118" s="90" t="str">
        <f t="shared" si="5"/>
        <v/>
      </c>
      <c r="N118" s="100" t="str" cm="1">
        <f t="array" ref="N118">IFERROR(_xlfn.TEXTJOIN("
",TRUE,_xlfn.XLOOKUP(_xlfn.TEXTSPLIT(K118,"
"),
tbl_Lookup_DEIR[ID (DEIR Lookup)],
tbl_Lookup_DEIR[Name (DEIR Lookup)],
"")),"")</f>
        <v/>
      </c>
      <c r="O118" s="100" t="str" cm="1">
        <f t="array" ref="O118">IFERROR(_xlfn.TEXTJOIN("
",TRUE,_xlfn.XLOOKUP(_xlfn.TEXTSPLIT(K118,"
"),
tbl_Lookup_DEIR[ID (DEIR Lookup)],
tbl_Lookup_DEIR[Uniclass PM Level 3 Classification (DEIR Lookup)],
"")),"")</f>
        <v/>
      </c>
      <c r="P118" s="78"/>
      <c r="Q118" s="101"/>
      <c r="R118" s="101"/>
      <c r="S118" s="102"/>
      <c r="T118" s="101"/>
      <c r="U118" s="101"/>
      <c r="V118" s="102"/>
      <c r="W118" s="101"/>
      <c r="X118" s="101"/>
      <c r="Y118" s="102"/>
      <c r="Z118" s="101"/>
      <c r="AA118" s="101"/>
      <c r="AB118" s="102"/>
      <c r="AC118" s="101"/>
      <c r="AD118" s="101"/>
      <c r="AE118" s="102"/>
      <c r="AF118" s="101"/>
      <c r="AG118" s="101"/>
      <c r="AH118" s="102"/>
      <c r="AI118" s="101"/>
      <c r="AJ118" s="101"/>
      <c r="AK118" s="102"/>
      <c r="AL118" s="101"/>
      <c r="AM118" s="101"/>
      <c r="AN118" s="102"/>
      <c r="AO118" s="101"/>
      <c r="AP118" s="101"/>
      <c r="AQ118" s="103"/>
    </row>
    <row r="119" spans="2:43" x14ac:dyDescent="0.35">
      <c r="B119" s="100" t="str" cm="1">
        <f t="array" aca="1" ref="B119" ca="1">_xlfn.TEXTAFTER(CELL("filename",A117),"]")</f>
        <v>11_TIDP</v>
      </c>
      <c r="C119" s="90" t="str" cm="1">
        <f t="array" ref="C119">tbL_Input_Project[Project Code]</f>
        <v>ABC1234</v>
      </c>
      <c r="D119" s="90" t="str">
        <f>INDEX(tbL_Input_Originator[],
MATCH("11_TIDP",tbL_Input_Originator[Worksheet]),
MATCH("Originator Code",tbL_Input_Originator[#Headers])
)</f>
        <v>TBC</v>
      </c>
      <c r="E119" s="87"/>
      <c r="F119" s="87"/>
      <c r="G119" s="87"/>
      <c r="H119" s="87"/>
      <c r="I119" s="87"/>
      <c r="J119" s="87"/>
      <c r="K119" s="94"/>
      <c r="L119" s="90" t="str">
        <f t="shared" si="3"/>
        <v/>
      </c>
      <c r="M119" s="90" t="str">
        <f t="shared" si="5"/>
        <v/>
      </c>
      <c r="N119" s="100" t="str" cm="1">
        <f t="array" ref="N119">IFERROR(_xlfn.TEXTJOIN("
",TRUE,_xlfn.XLOOKUP(_xlfn.TEXTSPLIT(K119,"
"),
tbl_Lookup_DEIR[ID (DEIR Lookup)],
tbl_Lookup_DEIR[Name (DEIR Lookup)],
"")),"")</f>
        <v/>
      </c>
      <c r="O119" s="100" t="str" cm="1">
        <f t="array" ref="O119">IFERROR(_xlfn.TEXTJOIN("
",TRUE,_xlfn.XLOOKUP(_xlfn.TEXTSPLIT(K119,"
"),
tbl_Lookup_DEIR[ID (DEIR Lookup)],
tbl_Lookup_DEIR[Uniclass PM Level 3 Classification (DEIR Lookup)],
"")),"")</f>
        <v/>
      </c>
      <c r="P119" s="78"/>
      <c r="Q119" s="101"/>
      <c r="R119" s="101"/>
      <c r="S119" s="102"/>
      <c r="T119" s="101"/>
      <c r="U119" s="101"/>
      <c r="V119" s="102"/>
      <c r="W119" s="101"/>
      <c r="X119" s="101"/>
      <c r="Y119" s="102"/>
      <c r="Z119" s="101"/>
      <c r="AA119" s="101"/>
      <c r="AB119" s="102"/>
      <c r="AC119" s="101"/>
      <c r="AD119" s="101"/>
      <c r="AE119" s="102"/>
      <c r="AF119" s="101"/>
      <c r="AG119" s="101"/>
      <c r="AH119" s="102"/>
      <c r="AI119" s="101"/>
      <c r="AJ119" s="101"/>
      <c r="AK119" s="102"/>
      <c r="AL119" s="101"/>
      <c r="AM119" s="101"/>
      <c r="AN119" s="102"/>
      <c r="AO119" s="101"/>
      <c r="AP119" s="101"/>
      <c r="AQ119" s="103"/>
    </row>
    <row r="120" spans="2:43" x14ac:dyDescent="0.35">
      <c r="B120" s="100" t="str" cm="1">
        <f t="array" aca="1" ref="B120" ca="1">_xlfn.TEXTAFTER(CELL("filename",A118),"]")</f>
        <v>11_TIDP</v>
      </c>
      <c r="C120" s="90" t="str" cm="1">
        <f t="array" ref="C120">tbL_Input_Project[Project Code]</f>
        <v>ABC1234</v>
      </c>
      <c r="D120" s="90" t="str">
        <f>INDEX(tbL_Input_Originator[],
MATCH("11_TIDP",tbL_Input_Originator[Worksheet]),
MATCH("Originator Code",tbL_Input_Originator[#Headers])
)</f>
        <v>TBC</v>
      </c>
      <c r="E120" s="87"/>
      <c r="F120" s="87"/>
      <c r="G120" s="87"/>
      <c r="H120" s="87"/>
      <c r="I120" s="87"/>
      <c r="J120" s="87"/>
      <c r="K120" s="94"/>
      <c r="L120" s="90" t="str">
        <f t="shared" si="3"/>
        <v/>
      </c>
      <c r="M120" s="90" t="str">
        <f t="shared" si="5"/>
        <v/>
      </c>
      <c r="N120" s="100" t="str" cm="1">
        <f t="array" ref="N120">IFERROR(_xlfn.TEXTJOIN("
",TRUE,_xlfn.XLOOKUP(_xlfn.TEXTSPLIT(K120,"
"),
tbl_Lookup_DEIR[ID (DEIR Lookup)],
tbl_Lookup_DEIR[Name (DEIR Lookup)],
"")),"")</f>
        <v/>
      </c>
      <c r="O120" s="100" t="str" cm="1">
        <f t="array" ref="O120">IFERROR(_xlfn.TEXTJOIN("
",TRUE,_xlfn.XLOOKUP(_xlfn.TEXTSPLIT(K120,"
"),
tbl_Lookup_DEIR[ID (DEIR Lookup)],
tbl_Lookup_DEIR[Uniclass PM Level 3 Classification (DEIR Lookup)],
"")),"")</f>
        <v/>
      </c>
      <c r="P120" s="78"/>
      <c r="Q120" s="101"/>
      <c r="R120" s="101"/>
      <c r="S120" s="102"/>
      <c r="T120" s="101"/>
      <c r="U120" s="101"/>
      <c r="V120" s="102"/>
      <c r="W120" s="101"/>
      <c r="X120" s="101"/>
      <c r="Y120" s="102"/>
      <c r="Z120" s="101"/>
      <c r="AA120" s="101"/>
      <c r="AB120" s="102"/>
      <c r="AC120" s="101"/>
      <c r="AD120" s="101"/>
      <c r="AE120" s="102"/>
      <c r="AF120" s="101"/>
      <c r="AG120" s="101"/>
      <c r="AH120" s="102"/>
      <c r="AI120" s="101"/>
      <c r="AJ120" s="101"/>
      <c r="AK120" s="102"/>
      <c r="AL120" s="101"/>
      <c r="AM120" s="101"/>
      <c r="AN120" s="102"/>
      <c r="AO120" s="101"/>
      <c r="AP120" s="101"/>
      <c r="AQ120" s="103"/>
    </row>
    <row r="121" spans="2:43" x14ac:dyDescent="0.35">
      <c r="B121" s="100" t="str" cm="1">
        <f t="array" aca="1" ref="B121" ca="1">_xlfn.TEXTAFTER(CELL("filename",A119),"]")</f>
        <v>11_TIDP</v>
      </c>
      <c r="C121" s="90" t="str" cm="1">
        <f t="array" ref="C121">tbL_Input_Project[Project Code]</f>
        <v>ABC1234</v>
      </c>
      <c r="D121" s="90" t="str">
        <f>INDEX(tbL_Input_Originator[],
MATCH("11_TIDP",tbL_Input_Originator[Worksheet]),
MATCH("Originator Code",tbL_Input_Originator[#Headers])
)</f>
        <v>TBC</v>
      </c>
      <c r="E121" s="87"/>
      <c r="F121" s="87"/>
      <c r="G121" s="87"/>
      <c r="H121" s="87"/>
      <c r="I121" s="87"/>
      <c r="J121" s="87"/>
      <c r="K121" s="94"/>
      <c r="L121" s="90" t="str">
        <f t="shared" si="3"/>
        <v/>
      </c>
      <c r="M121" s="90" t="str">
        <f t="shared" si="5"/>
        <v/>
      </c>
      <c r="N121" s="100" t="str" cm="1">
        <f t="array" ref="N121">IFERROR(_xlfn.TEXTJOIN("
",TRUE,_xlfn.XLOOKUP(_xlfn.TEXTSPLIT(K121,"
"),
tbl_Lookup_DEIR[ID (DEIR Lookup)],
tbl_Lookup_DEIR[Name (DEIR Lookup)],
"")),"")</f>
        <v/>
      </c>
      <c r="O121" s="100" t="str" cm="1">
        <f t="array" ref="O121">IFERROR(_xlfn.TEXTJOIN("
",TRUE,_xlfn.XLOOKUP(_xlfn.TEXTSPLIT(K121,"
"),
tbl_Lookup_DEIR[ID (DEIR Lookup)],
tbl_Lookup_DEIR[Uniclass PM Level 3 Classification (DEIR Lookup)],
"")),"")</f>
        <v/>
      </c>
      <c r="P121" s="78"/>
      <c r="Q121" s="101"/>
      <c r="R121" s="101"/>
      <c r="S121" s="102"/>
      <c r="T121" s="101"/>
      <c r="U121" s="101"/>
      <c r="V121" s="102"/>
      <c r="W121" s="101"/>
      <c r="X121" s="101"/>
      <c r="Y121" s="102"/>
      <c r="Z121" s="101"/>
      <c r="AA121" s="101"/>
      <c r="AB121" s="102"/>
      <c r="AC121" s="101"/>
      <c r="AD121" s="101"/>
      <c r="AE121" s="102"/>
      <c r="AF121" s="101"/>
      <c r="AG121" s="101"/>
      <c r="AH121" s="102"/>
      <c r="AI121" s="101"/>
      <c r="AJ121" s="101"/>
      <c r="AK121" s="102"/>
      <c r="AL121" s="101"/>
      <c r="AM121" s="101"/>
      <c r="AN121" s="102"/>
      <c r="AO121" s="101"/>
      <c r="AP121" s="101"/>
      <c r="AQ121" s="103"/>
    </row>
    <row r="122" spans="2:43" x14ac:dyDescent="0.35">
      <c r="B122" s="100" t="str" cm="1">
        <f t="array" aca="1" ref="B122" ca="1">_xlfn.TEXTAFTER(CELL("filename",A120),"]")</f>
        <v>11_TIDP</v>
      </c>
      <c r="C122" s="90" t="str" cm="1">
        <f t="array" ref="C122">tbL_Input_Project[Project Code]</f>
        <v>ABC1234</v>
      </c>
      <c r="D122" s="90" t="str">
        <f>INDEX(tbL_Input_Originator[],
MATCH("11_TIDP",tbL_Input_Originator[Worksheet]),
MATCH("Originator Code",tbL_Input_Originator[#Headers])
)</f>
        <v>TBC</v>
      </c>
      <c r="E122" s="87"/>
      <c r="F122" s="87"/>
      <c r="G122" s="87"/>
      <c r="H122" s="87"/>
      <c r="I122" s="87"/>
      <c r="J122" s="87"/>
      <c r="K122" s="94"/>
      <c r="L122" s="90" t="str">
        <f t="shared" si="3"/>
        <v/>
      </c>
      <c r="M122" s="90" t="str">
        <f t="shared" si="5"/>
        <v/>
      </c>
      <c r="N122" s="100" t="str" cm="1">
        <f t="array" ref="N122">IFERROR(_xlfn.TEXTJOIN("
",TRUE,_xlfn.XLOOKUP(_xlfn.TEXTSPLIT(K122,"
"),
tbl_Lookup_DEIR[ID (DEIR Lookup)],
tbl_Lookup_DEIR[Name (DEIR Lookup)],
"")),"")</f>
        <v/>
      </c>
      <c r="O122" s="100" t="str" cm="1">
        <f t="array" ref="O122">IFERROR(_xlfn.TEXTJOIN("
",TRUE,_xlfn.XLOOKUP(_xlfn.TEXTSPLIT(K122,"
"),
tbl_Lookup_DEIR[ID (DEIR Lookup)],
tbl_Lookup_DEIR[Uniclass PM Level 3 Classification (DEIR Lookup)],
"")),"")</f>
        <v/>
      </c>
      <c r="P122" s="78"/>
      <c r="Q122" s="101"/>
      <c r="R122" s="101"/>
      <c r="S122" s="102"/>
      <c r="T122" s="101"/>
      <c r="U122" s="101"/>
      <c r="V122" s="102"/>
      <c r="W122" s="101"/>
      <c r="X122" s="101"/>
      <c r="Y122" s="102"/>
      <c r="Z122" s="101"/>
      <c r="AA122" s="101"/>
      <c r="AB122" s="102"/>
      <c r="AC122" s="101"/>
      <c r="AD122" s="101"/>
      <c r="AE122" s="102"/>
      <c r="AF122" s="101"/>
      <c r="AG122" s="101"/>
      <c r="AH122" s="102"/>
      <c r="AI122" s="101"/>
      <c r="AJ122" s="101"/>
      <c r="AK122" s="102"/>
      <c r="AL122" s="101"/>
      <c r="AM122" s="101"/>
      <c r="AN122" s="102"/>
      <c r="AO122" s="101"/>
      <c r="AP122" s="101"/>
      <c r="AQ122" s="103"/>
    </row>
    <row r="123" spans="2:43" x14ac:dyDescent="0.35">
      <c r="B123" s="100" t="str" cm="1">
        <f t="array" aca="1" ref="B123" ca="1">_xlfn.TEXTAFTER(CELL("filename",A121),"]")</f>
        <v>11_TIDP</v>
      </c>
      <c r="C123" s="90" t="str" cm="1">
        <f t="array" ref="C123">tbL_Input_Project[Project Code]</f>
        <v>ABC1234</v>
      </c>
      <c r="D123" s="90" t="str">
        <f>INDEX(tbL_Input_Originator[],
MATCH("11_TIDP",tbL_Input_Originator[Worksheet]),
MATCH("Originator Code",tbL_Input_Originator[#Headers])
)</f>
        <v>TBC</v>
      </c>
      <c r="E123" s="87"/>
      <c r="F123" s="87"/>
      <c r="G123" s="87"/>
      <c r="H123" s="87"/>
      <c r="I123" s="87"/>
      <c r="J123" s="87"/>
      <c r="K123" s="94"/>
      <c r="L123" s="90" t="str">
        <f t="shared" si="3"/>
        <v/>
      </c>
      <c r="M123" s="90" t="str">
        <f t="shared" si="5"/>
        <v/>
      </c>
      <c r="N123" s="100" t="str" cm="1">
        <f t="array" ref="N123">IFERROR(_xlfn.TEXTJOIN("
",TRUE,_xlfn.XLOOKUP(_xlfn.TEXTSPLIT(K123,"
"),
tbl_Lookup_DEIR[ID (DEIR Lookup)],
tbl_Lookup_DEIR[Name (DEIR Lookup)],
"")),"")</f>
        <v/>
      </c>
      <c r="O123" s="100" t="str" cm="1">
        <f t="array" ref="O123">IFERROR(_xlfn.TEXTJOIN("
",TRUE,_xlfn.XLOOKUP(_xlfn.TEXTSPLIT(K123,"
"),
tbl_Lookup_DEIR[ID (DEIR Lookup)],
tbl_Lookup_DEIR[Uniclass PM Level 3 Classification (DEIR Lookup)],
"")),"")</f>
        <v/>
      </c>
      <c r="P123" s="78"/>
      <c r="Q123" s="101"/>
      <c r="R123" s="101"/>
      <c r="S123" s="102"/>
      <c r="T123" s="101"/>
      <c r="U123" s="101"/>
      <c r="V123" s="102"/>
      <c r="W123" s="101"/>
      <c r="X123" s="101"/>
      <c r="Y123" s="102"/>
      <c r="Z123" s="101"/>
      <c r="AA123" s="101"/>
      <c r="AB123" s="102"/>
      <c r="AC123" s="101"/>
      <c r="AD123" s="101"/>
      <c r="AE123" s="102"/>
      <c r="AF123" s="101"/>
      <c r="AG123" s="101"/>
      <c r="AH123" s="102"/>
      <c r="AI123" s="101"/>
      <c r="AJ123" s="101"/>
      <c r="AK123" s="102"/>
      <c r="AL123" s="101"/>
      <c r="AM123" s="101"/>
      <c r="AN123" s="102"/>
      <c r="AO123" s="101"/>
      <c r="AP123" s="101"/>
      <c r="AQ123" s="103"/>
    </row>
    <row r="124" spans="2:43" x14ac:dyDescent="0.35">
      <c r="B124" s="100" t="str" cm="1">
        <f t="array" aca="1" ref="B124" ca="1">_xlfn.TEXTAFTER(CELL("filename",A122),"]")</f>
        <v>11_TIDP</v>
      </c>
      <c r="C124" s="90" t="str" cm="1">
        <f t="array" ref="C124">tbL_Input_Project[Project Code]</f>
        <v>ABC1234</v>
      </c>
      <c r="D124" s="90" t="str">
        <f>INDEX(tbL_Input_Originator[],
MATCH("11_TIDP",tbL_Input_Originator[Worksheet]),
MATCH("Originator Code",tbL_Input_Originator[#Headers])
)</f>
        <v>TBC</v>
      </c>
      <c r="E124" s="87"/>
      <c r="F124" s="87"/>
      <c r="G124" s="87"/>
      <c r="H124" s="87"/>
      <c r="I124" s="87"/>
      <c r="J124" s="87"/>
      <c r="K124" s="94"/>
      <c r="L124" s="90" t="str">
        <f t="shared" si="3"/>
        <v/>
      </c>
      <c r="M124" s="90" t="str">
        <f t="shared" si="5"/>
        <v/>
      </c>
      <c r="N124" s="100" t="str" cm="1">
        <f t="array" ref="N124">IFERROR(_xlfn.TEXTJOIN("
",TRUE,_xlfn.XLOOKUP(_xlfn.TEXTSPLIT(K124,"
"),
tbl_Lookup_DEIR[ID (DEIR Lookup)],
tbl_Lookup_DEIR[Name (DEIR Lookup)],
"")),"")</f>
        <v/>
      </c>
      <c r="O124" s="100" t="str" cm="1">
        <f t="array" ref="O124">IFERROR(_xlfn.TEXTJOIN("
",TRUE,_xlfn.XLOOKUP(_xlfn.TEXTSPLIT(K124,"
"),
tbl_Lookup_DEIR[ID (DEIR Lookup)],
tbl_Lookup_DEIR[Uniclass PM Level 3 Classification (DEIR Lookup)],
"")),"")</f>
        <v/>
      </c>
      <c r="P124" s="78"/>
      <c r="Q124" s="101"/>
      <c r="R124" s="101"/>
      <c r="S124" s="102"/>
      <c r="T124" s="101"/>
      <c r="U124" s="101"/>
      <c r="V124" s="102"/>
      <c r="W124" s="101"/>
      <c r="X124" s="101"/>
      <c r="Y124" s="102"/>
      <c r="Z124" s="101"/>
      <c r="AA124" s="101"/>
      <c r="AB124" s="102"/>
      <c r="AC124" s="101"/>
      <c r="AD124" s="101"/>
      <c r="AE124" s="102"/>
      <c r="AF124" s="101"/>
      <c r="AG124" s="101"/>
      <c r="AH124" s="102"/>
      <c r="AI124" s="101"/>
      <c r="AJ124" s="101"/>
      <c r="AK124" s="102"/>
      <c r="AL124" s="101"/>
      <c r="AM124" s="101"/>
      <c r="AN124" s="102"/>
      <c r="AO124" s="101"/>
      <c r="AP124" s="101"/>
      <c r="AQ124" s="103"/>
    </row>
    <row r="125" spans="2:43" x14ac:dyDescent="0.35">
      <c r="B125" s="100" t="str" cm="1">
        <f t="array" aca="1" ref="B125" ca="1">_xlfn.TEXTAFTER(CELL("filename",A123),"]")</f>
        <v>11_TIDP</v>
      </c>
      <c r="C125" s="90" t="str" cm="1">
        <f t="array" ref="C125">tbL_Input_Project[Project Code]</f>
        <v>ABC1234</v>
      </c>
      <c r="D125" s="90" t="str">
        <f>INDEX(tbL_Input_Originator[],
MATCH("11_TIDP",tbL_Input_Originator[Worksheet]),
MATCH("Originator Code",tbL_Input_Originator[#Headers])
)</f>
        <v>TBC</v>
      </c>
      <c r="E125" s="87"/>
      <c r="F125" s="87"/>
      <c r="G125" s="87"/>
      <c r="H125" s="87"/>
      <c r="I125" s="87"/>
      <c r="J125" s="87"/>
      <c r="K125" s="94"/>
      <c r="L125" s="90" t="str">
        <f t="shared" si="3"/>
        <v/>
      </c>
      <c r="M125" s="90" t="str">
        <f t="shared" si="5"/>
        <v/>
      </c>
      <c r="N125" s="100" t="str" cm="1">
        <f t="array" ref="N125">IFERROR(_xlfn.TEXTJOIN("
",TRUE,_xlfn.XLOOKUP(_xlfn.TEXTSPLIT(K125,"
"),
tbl_Lookup_DEIR[ID (DEIR Lookup)],
tbl_Lookup_DEIR[Name (DEIR Lookup)],
"")),"")</f>
        <v/>
      </c>
      <c r="O125" s="100" t="str" cm="1">
        <f t="array" ref="O125">IFERROR(_xlfn.TEXTJOIN("
",TRUE,_xlfn.XLOOKUP(_xlfn.TEXTSPLIT(K125,"
"),
tbl_Lookup_DEIR[ID (DEIR Lookup)],
tbl_Lookup_DEIR[Uniclass PM Level 3 Classification (DEIR Lookup)],
"")),"")</f>
        <v/>
      </c>
      <c r="P125" s="78"/>
      <c r="Q125" s="101"/>
      <c r="R125" s="101"/>
      <c r="S125" s="102"/>
      <c r="T125" s="101"/>
      <c r="U125" s="101"/>
      <c r="V125" s="102"/>
      <c r="W125" s="101"/>
      <c r="X125" s="101"/>
      <c r="Y125" s="102"/>
      <c r="Z125" s="101"/>
      <c r="AA125" s="101"/>
      <c r="AB125" s="102"/>
      <c r="AC125" s="101"/>
      <c r="AD125" s="101"/>
      <c r="AE125" s="102"/>
      <c r="AF125" s="101"/>
      <c r="AG125" s="101"/>
      <c r="AH125" s="102"/>
      <c r="AI125" s="101"/>
      <c r="AJ125" s="101"/>
      <c r="AK125" s="102"/>
      <c r="AL125" s="101"/>
      <c r="AM125" s="101"/>
      <c r="AN125" s="102"/>
      <c r="AO125" s="101"/>
      <c r="AP125" s="101"/>
      <c r="AQ125" s="103"/>
    </row>
    <row r="126" spans="2:43" x14ac:dyDescent="0.35">
      <c r="B126" s="100" t="str" cm="1">
        <f t="array" aca="1" ref="B126" ca="1">_xlfn.TEXTAFTER(CELL("filename",A124),"]")</f>
        <v>11_TIDP</v>
      </c>
      <c r="C126" s="90" t="str" cm="1">
        <f t="array" ref="C126">tbL_Input_Project[Project Code]</f>
        <v>ABC1234</v>
      </c>
      <c r="D126" s="90" t="str">
        <f>INDEX(tbL_Input_Originator[],
MATCH("11_TIDP",tbL_Input_Originator[Worksheet]),
MATCH("Originator Code",tbL_Input_Originator[#Headers])
)</f>
        <v>TBC</v>
      </c>
      <c r="E126" s="87"/>
      <c r="F126" s="87"/>
      <c r="G126" s="87"/>
      <c r="H126" s="87"/>
      <c r="I126" s="87"/>
      <c r="J126" s="87"/>
      <c r="K126" s="94"/>
      <c r="L126" s="90" t="str">
        <f t="shared" si="3"/>
        <v/>
      </c>
      <c r="M126" s="90" t="str">
        <f t="shared" si="5"/>
        <v/>
      </c>
      <c r="N126" s="100" t="str" cm="1">
        <f t="array" ref="N126">IFERROR(_xlfn.TEXTJOIN("
",TRUE,_xlfn.XLOOKUP(_xlfn.TEXTSPLIT(K126,"
"),
tbl_Lookup_DEIR[ID (DEIR Lookup)],
tbl_Lookup_DEIR[Name (DEIR Lookup)],
"")),"")</f>
        <v/>
      </c>
      <c r="O126" s="100" t="str" cm="1">
        <f t="array" ref="O126">IFERROR(_xlfn.TEXTJOIN("
",TRUE,_xlfn.XLOOKUP(_xlfn.TEXTSPLIT(K126,"
"),
tbl_Lookup_DEIR[ID (DEIR Lookup)],
tbl_Lookup_DEIR[Uniclass PM Level 3 Classification (DEIR Lookup)],
"")),"")</f>
        <v/>
      </c>
      <c r="P126" s="78"/>
      <c r="Q126" s="101"/>
      <c r="R126" s="101"/>
      <c r="S126" s="102"/>
      <c r="T126" s="101"/>
      <c r="U126" s="101"/>
      <c r="V126" s="102"/>
      <c r="W126" s="101"/>
      <c r="X126" s="101"/>
      <c r="Y126" s="102"/>
      <c r="Z126" s="101"/>
      <c r="AA126" s="101"/>
      <c r="AB126" s="102"/>
      <c r="AC126" s="101"/>
      <c r="AD126" s="101"/>
      <c r="AE126" s="102"/>
      <c r="AF126" s="101"/>
      <c r="AG126" s="101"/>
      <c r="AH126" s="102"/>
      <c r="AI126" s="101"/>
      <c r="AJ126" s="101"/>
      <c r="AK126" s="102"/>
      <c r="AL126" s="101"/>
      <c r="AM126" s="101"/>
      <c r="AN126" s="102"/>
      <c r="AO126" s="101"/>
      <c r="AP126" s="101"/>
      <c r="AQ126" s="103"/>
    </row>
    <row r="127" spans="2:43" x14ac:dyDescent="0.35">
      <c r="B127" s="100" t="str" cm="1">
        <f t="array" aca="1" ref="B127" ca="1">_xlfn.TEXTAFTER(CELL("filename",A125),"]")</f>
        <v>11_TIDP</v>
      </c>
      <c r="C127" s="90" t="str" cm="1">
        <f t="array" ref="C127">tbL_Input_Project[Project Code]</f>
        <v>ABC1234</v>
      </c>
      <c r="D127" s="90" t="str">
        <f>INDEX(tbL_Input_Originator[],
MATCH("11_TIDP",tbL_Input_Originator[Worksheet]),
MATCH("Originator Code",tbL_Input_Originator[#Headers])
)</f>
        <v>TBC</v>
      </c>
      <c r="E127" s="87"/>
      <c r="F127" s="87"/>
      <c r="G127" s="87"/>
      <c r="H127" s="87"/>
      <c r="I127" s="87"/>
      <c r="J127" s="87"/>
      <c r="K127" s="94"/>
      <c r="L127" s="90" t="str">
        <f t="shared" si="3"/>
        <v/>
      </c>
      <c r="M127" s="90" t="str">
        <f t="shared" si="5"/>
        <v/>
      </c>
      <c r="N127" s="100" t="str" cm="1">
        <f t="array" ref="N127">IFERROR(_xlfn.TEXTJOIN("
",TRUE,_xlfn.XLOOKUP(_xlfn.TEXTSPLIT(K127,"
"),
tbl_Lookup_DEIR[ID (DEIR Lookup)],
tbl_Lookup_DEIR[Name (DEIR Lookup)],
"")),"")</f>
        <v/>
      </c>
      <c r="O127" s="100" t="str" cm="1">
        <f t="array" ref="O127">IFERROR(_xlfn.TEXTJOIN("
",TRUE,_xlfn.XLOOKUP(_xlfn.TEXTSPLIT(K127,"
"),
tbl_Lookup_DEIR[ID (DEIR Lookup)],
tbl_Lookup_DEIR[Uniclass PM Level 3 Classification (DEIR Lookup)],
"")),"")</f>
        <v/>
      </c>
      <c r="P127" s="78"/>
      <c r="Q127" s="101"/>
      <c r="R127" s="101"/>
      <c r="S127" s="102"/>
      <c r="T127" s="101"/>
      <c r="U127" s="101"/>
      <c r="V127" s="102"/>
      <c r="W127" s="101"/>
      <c r="X127" s="101"/>
      <c r="Y127" s="102"/>
      <c r="Z127" s="101"/>
      <c r="AA127" s="101"/>
      <c r="AB127" s="102"/>
      <c r="AC127" s="101"/>
      <c r="AD127" s="101"/>
      <c r="AE127" s="102"/>
      <c r="AF127" s="101"/>
      <c r="AG127" s="101"/>
      <c r="AH127" s="102"/>
      <c r="AI127" s="101"/>
      <c r="AJ127" s="101"/>
      <c r="AK127" s="102"/>
      <c r="AL127" s="101"/>
      <c r="AM127" s="101"/>
      <c r="AN127" s="102"/>
      <c r="AO127" s="101"/>
      <c r="AP127" s="101"/>
      <c r="AQ127" s="103"/>
    </row>
    <row r="128" spans="2:43" x14ac:dyDescent="0.35">
      <c r="B128" s="100" t="str" cm="1">
        <f t="array" aca="1" ref="B128" ca="1">_xlfn.TEXTAFTER(CELL("filename",A126),"]")</f>
        <v>11_TIDP</v>
      </c>
      <c r="C128" s="90" t="str" cm="1">
        <f t="array" ref="C128">tbL_Input_Project[Project Code]</f>
        <v>ABC1234</v>
      </c>
      <c r="D128" s="90" t="str">
        <f>INDEX(tbL_Input_Originator[],
MATCH("11_TIDP",tbL_Input_Originator[Worksheet]),
MATCH("Originator Code",tbL_Input_Originator[#Headers])
)</f>
        <v>TBC</v>
      </c>
      <c r="E128" s="87"/>
      <c r="F128" s="87"/>
      <c r="G128" s="87"/>
      <c r="H128" s="87"/>
      <c r="I128" s="87"/>
      <c r="J128" s="87"/>
      <c r="K128" s="94"/>
      <c r="L128" s="90" t="str">
        <f t="shared" si="3"/>
        <v/>
      </c>
      <c r="M128" s="90" t="str">
        <f t="shared" si="5"/>
        <v/>
      </c>
      <c r="N128" s="100" t="str" cm="1">
        <f t="array" ref="N128">IFERROR(_xlfn.TEXTJOIN("
",TRUE,_xlfn.XLOOKUP(_xlfn.TEXTSPLIT(K128,"
"),
tbl_Lookup_DEIR[ID (DEIR Lookup)],
tbl_Lookup_DEIR[Name (DEIR Lookup)],
"")),"")</f>
        <v/>
      </c>
      <c r="O128" s="100" t="str" cm="1">
        <f t="array" ref="O128">IFERROR(_xlfn.TEXTJOIN("
",TRUE,_xlfn.XLOOKUP(_xlfn.TEXTSPLIT(K128,"
"),
tbl_Lookup_DEIR[ID (DEIR Lookup)],
tbl_Lookup_DEIR[Uniclass PM Level 3 Classification (DEIR Lookup)],
"")),"")</f>
        <v/>
      </c>
      <c r="P128" s="78"/>
      <c r="Q128" s="101"/>
      <c r="R128" s="101"/>
      <c r="S128" s="102"/>
      <c r="T128" s="101"/>
      <c r="U128" s="101"/>
      <c r="V128" s="102"/>
      <c r="W128" s="101"/>
      <c r="X128" s="101"/>
      <c r="Y128" s="102"/>
      <c r="Z128" s="101"/>
      <c r="AA128" s="101"/>
      <c r="AB128" s="102"/>
      <c r="AC128" s="101"/>
      <c r="AD128" s="101"/>
      <c r="AE128" s="102"/>
      <c r="AF128" s="101"/>
      <c r="AG128" s="101"/>
      <c r="AH128" s="102"/>
      <c r="AI128" s="101"/>
      <c r="AJ128" s="101"/>
      <c r="AK128" s="102"/>
      <c r="AL128" s="101"/>
      <c r="AM128" s="101"/>
      <c r="AN128" s="102"/>
      <c r="AO128" s="101"/>
      <c r="AP128" s="101"/>
      <c r="AQ128" s="103"/>
    </row>
    <row r="129" spans="2:43" x14ac:dyDescent="0.35">
      <c r="B129" s="100" t="str" cm="1">
        <f t="array" aca="1" ref="B129" ca="1">_xlfn.TEXTAFTER(CELL("filename",A127),"]")</f>
        <v>11_TIDP</v>
      </c>
      <c r="C129" s="90" t="str" cm="1">
        <f t="array" ref="C129">tbL_Input_Project[Project Code]</f>
        <v>ABC1234</v>
      </c>
      <c r="D129" s="90" t="str">
        <f>INDEX(tbL_Input_Originator[],
MATCH("11_TIDP",tbL_Input_Originator[Worksheet]),
MATCH("Originator Code",tbL_Input_Originator[#Headers])
)</f>
        <v>TBC</v>
      </c>
      <c r="E129" s="87"/>
      <c r="F129" s="87"/>
      <c r="G129" s="87"/>
      <c r="H129" s="87"/>
      <c r="I129" s="87"/>
      <c r="J129" s="87"/>
      <c r="K129" s="94"/>
      <c r="L129" s="90" t="str">
        <f t="shared" si="3"/>
        <v/>
      </c>
      <c r="M129" s="90" t="str">
        <f t="shared" si="5"/>
        <v/>
      </c>
      <c r="N129" s="100" t="str" cm="1">
        <f t="array" ref="N129">IFERROR(_xlfn.TEXTJOIN("
",TRUE,_xlfn.XLOOKUP(_xlfn.TEXTSPLIT(K129,"
"),
tbl_Lookup_DEIR[ID (DEIR Lookup)],
tbl_Lookup_DEIR[Name (DEIR Lookup)],
"")),"")</f>
        <v/>
      </c>
      <c r="O129" s="100" t="str" cm="1">
        <f t="array" ref="O129">IFERROR(_xlfn.TEXTJOIN("
",TRUE,_xlfn.XLOOKUP(_xlfn.TEXTSPLIT(K129,"
"),
tbl_Lookup_DEIR[ID (DEIR Lookup)],
tbl_Lookup_DEIR[Uniclass PM Level 3 Classification (DEIR Lookup)],
"")),"")</f>
        <v/>
      </c>
      <c r="P129" s="78"/>
      <c r="Q129" s="101"/>
      <c r="R129" s="101"/>
      <c r="S129" s="102"/>
      <c r="T129" s="101"/>
      <c r="U129" s="101"/>
      <c r="V129" s="102"/>
      <c r="W129" s="101"/>
      <c r="X129" s="101"/>
      <c r="Y129" s="102"/>
      <c r="Z129" s="101"/>
      <c r="AA129" s="101"/>
      <c r="AB129" s="102"/>
      <c r="AC129" s="101"/>
      <c r="AD129" s="101"/>
      <c r="AE129" s="102"/>
      <c r="AF129" s="101"/>
      <c r="AG129" s="101"/>
      <c r="AH129" s="102"/>
      <c r="AI129" s="101"/>
      <c r="AJ129" s="101"/>
      <c r="AK129" s="102"/>
      <c r="AL129" s="101"/>
      <c r="AM129" s="101"/>
      <c r="AN129" s="102"/>
      <c r="AO129" s="101"/>
      <c r="AP129" s="101"/>
      <c r="AQ129" s="103"/>
    </row>
    <row r="130" spans="2:43" x14ac:dyDescent="0.35">
      <c r="B130" s="100" t="str" cm="1">
        <f t="array" aca="1" ref="B130" ca="1">_xlfn.TEXTAFTER(CELL("filename",A128),"]")</f>
        <v>11_TIDP</v>
      </c>
      <c r="C130" s="90" t="str" cm="1">
        <f t="array" ref="C130">tbL_Input_Project[Project Code]</f>
        <v>ABC1234</v>
      </c>
      <c r="D130" s="90" t="str">
        <f>INDEX(tbL_Input_Originator[],
MATCH("11_TIDP",tbL_Input_Originator[Worksheet]),
MATCH("Originator Code",tbL_Input_Originator[#Headers])
)</f>
        <v>TBC</v>
      </c>
      <c r="E130" s="87"/>
      <c r="F130" s="87"/>
      <c r="G130" s="87"/>
      <c r="H130" s="87"/>
      <c r="I130" s="87"/>
      <c r="J130" s="87"/>
      <c r="K130" s="94"/>
      <c r="L130" s="90" t="str">
        <f t="shared" si="3"/>
        <v/>
      </c>
      <c r="M130" s="90" t="str">
        <f t="shared" si="5"/>
        <v/>
      </c>
      <c r="N130" s="100" t="str" cm="1">
        <f t="array" ref="N130">IFERROR(_xlfn.TEXTJOIN("
",TRUE,_xlfn.XLOOKUP(_xlfn.TEXTSPLIT(K130,"
"),
tbl_Lookup_DEIR[ID (DEIR Lookup)],
tbl_Lookup_DEIR[Name (DEIR Lookup)],
"")),"")</f>
        <v/>
      </c>
      <c r="O130" s="100" t="str" cm="1">
        <f t="array" ref="O130">IFERROR(_xlfn.TEXTJOIN("
",TRUE,_xlfn.XLOOKUP(_xlfn.TEXTSPLIT(K130,"
"),
tbl_Lookup_DEIR[ID (DEIR Lookup)],
tbl_Lookup_DEIR[Uniclass PM Level 3 Classification (DEIR Lookup)],
"")),"")</f>
        <v/>
      </c>
      <c r="P130" s="78"/>
      <c r="Q130" s="101"/>
      <c r="R130" s="101"/>
      <c r="S130" s="102"/>
      <c r="T130" s="101"/>
      <c r="U130" s="101"/>
      <c r="V130" s="102"/>
      <c r="W130" s="101"/>
      <c r="X130" s="101"/>
      <c r="Y130" s="102"/>
      <c r="Z130" s="101"/>
      <c r="AA130" s="101"/>
      <c r="AB130" s="102"/>
      <c r="AC130" s="101"/>
      <c r="AD130" s="101"/>
      <c r="AE130" s="102"/>
      <c r="AF130" s="101"/>
      <c r="AG130" s="101"/>
      <c r="AH130" s="102"/>
      <c r="AI130" s="101"/>
      <c r="AJ130" s="101"/>
      <c r="AK130" s="102"/>
      <c r="AL130" s="101"/>
      <c r="AM130" s="101"/>
      <c r="AN130" s="102"/>
      <c r="AO130" s="101"/>
      <c r="AP130" s="101"/>
      <c r="AQ130" s="103"/>
    </row>
    <row r="131" spans="2:43" x14ac:dyDescent="0.35">
      <c r="B131" s="100" t="str" cm="1">
        <f t="array" aca="1" ref="B131" ca="1">_xlfn.TEXTAFTER(CELL("filename",A129),"]")</f>
        <v>11_TIDP</v>
      </c>
      <c r="C131" s="90" t="str" cm="1">
        <f t="array" ref="C131">tbL_Input_Project[Project Code]</f>
        <v>ABC1234</v>
      </c>
      <c r="D131" s="90" t="str">
        <f>INDEX(tbL_Input_Originator[],
MATCH("11_TIDP",tbL_Input_Originator[Worksheet]),
MATCH("Originator Code",tbL_Input_Originator[#Headers])
)</f>
        <v>TBC</v>
      </c>
      <c r="E131" s="87"/>
      <c r="F131" s="87"/>
      <c r="G131" s="87"/>
      <c r="H131" s="87"/>
      <c r="I131" s="87"/>
      <c r="J131" s="87"/>
      <c r="K131" s="94"/>
      <c r="L131" s="90" t="str">
        <f t="shared" si="3"/>
        <v/>
      </c>
      <c r="M131" s="90" t="str">
        <f t="shared" si="5"/>
        <v/>
      </c>
      <c r="N131" s="100" t="str" cm="1">
        <f t="array" ref="N131">IFERROR(_xlfn.TEXTJOIN("
",TRUE,_xlfn.XLOOKUP(_xlfn.TEXTSPLIT(K131,"
"),
tbl_Lookup_DEIR[ID (DEIR Lookup)],
tbl_Lookup_DEIR[Name (DEIR Lookup)],
"")),"")</f>
        <v/>
      </c>
      <c r="O131" s="100" t="str" cm="1">
        <f t="array" ref="O131">IFERROR(_xlfn.TEXTJOIN("
",TRUE,_xlfn.XLOOKUP(_xlfn.TEXTSPLIT(K131,"
"),
tbl_Lookup_DEIR[ID (DEIR Lookup)],
tbl_Lookup_DEIR[Uniclass PM Level 3 Classification (DEIR Lookup)],
"")),"")</f>
        <v/>
      </c>
      <c r="P131" s="78"/>
      <c r="Q131" s="101"/>
      <c r="R131" s="101"/>
      <c r="S131" s="102"/>
      <c r="T131" s="101"/>
      <c r="U131" s="101"/>
      <c r="V131" s="102"/>
      <c r="W131" s="101"/>
      <c r="X131" s="101"/>
      <c r="Y131" s="102"/>
      <c r="Z131" s="101"/>
      <c r="AA131" s="101"/>
      <c r="AB131" s="102"/>
      <c r="AC131" s="101"/>
      <c r="AD131" s="101"/>
      <c r="AE131" s="102"/>
      <c r="AF131" s="101"/>
      <c r="AG131" s="101"/>
      <c r="AH131" s="102"/>
      <c r="AI131" s="101"/>
      <c r="AJ131" s="101"/>
      <c r="AK131" s="102"/>
      <c r="AL131" s="101"/>
      <c r="AM131" s="101"/>
      <c r="AN131" s="102"/>
      <c r="AO131" s="101"/>
      <c r="AP131" s="101"/>
      <c r="AQ131" s="103"/>
    </row>
    <row r="132" spans="2:43" x14ac:dyDescent="0.35">
      <c r="B132" s="100" t="str" cm="1">
        <f t="array" aca="1" ref="B132" ca="1">_xlfn.TEXTAFTER(CELL("filename",A130),"]")</f>
        <v>11_TIDP</v>
      </c>
      <c r="C132" s="90" t="str" cm="1">
        <f t="array" ref="C132">tbL_Input_Project[Project Code]</f>
        <v>ABC1234</v>
      </c>
      <c r="D132" s="90" t="str">
        <f>INDEX(tbL_Input_Originator[],
MATCH("11_TIDP",tbL_Input_Originator[Worksheet]),
MATCH("Originator Code",tbL_Input_Originator[#Headers])
)</f>
        <v>TBC</v>
      </c>
      <c r="E132" s="87"/>
      <c r="F132" s="87"/>
      <c r="G132" s="87"/>
      <c r="H132" s="87"/>
      <c r="I132" s="87"/>
      <c r="J132" s="87"/>
      <c r="K132" s="94"/>
      <c r="L132" s="90" t="str">
        <f t="shared" ref="L132:L195" si="6">IF(OR(ISBLANK(C132),ISBLANK(D132),ISBLANK(E132),ISBLANK(F132),ISBLANK(G132),ISBLANK(H132),ISBLANK(I132)),"",CONCATENATE(C132,"-",D132,"-",E132,"-",F132,"-",G132,"-",H132,"-",I132))</f>
        <v/>
      </c>
      <c r="M132" s="90" t="str">
        <f t="shared" si="5"/>
        <v/>
      </c>
      <c r="N132" s="100" t="str" cm="1">
        <f t="array" ref="N132">IFERROR(_xlfn.TEXTJOIN("
",TRUE,_xlfn.XLOOKUP(_xlfn.TEXTSPLIT(K132,"
"),
tbl_Lookup_DEIR[ID (DEIR Lookup)],
tbl_Lookup_DEIR[Name (DEIR Lookup)],
"")),"")</f>
        <v/>
      </c>
      <c r="O132" s="100" t="str" cm="1">
        <f t="array" ref="O132">IFERROR(_xlfn.TEXTJOIN("
",TRUE,_xlfn.XLOOKUP(_xlfn.TEXTSPLIT(K132,"
"),
tbl_Lookup_DEIR[ID (DEIR Lookup)],
tbl_Lookup_DEIR[Uniclass PM Level 3 Classification (DEIR Lookup)],
"")),"")</f>
        <v/>
      </c>
      <c r="P132" s="78"/>
      <c r="Q132" s="101"/>
      <c r="R132" s="101"/>
      <c r="S132" s="102"/>
      <c r="T132" s="101"/>
      <c r="U132" s="101"/>
      <c r="V132" s="102"/>
      <c r="W132" s="101"/>
      <c r="X132" s="101"/>
      <c r="Y132" s="102"/>
      <c r="Z132" s="101"/>
      <c r="AA132" s="101"/>
      <c r="AB132" s="102"/>
      <c r="AC132" s="101"/>
      <c r="AD132" s="101"/>
      <c r="AE132" s="102"/>
      <c r="AF132" s="101"/>
      <c r="AG132" s="101"/>
      <c r="AH132" s="102"/>
      <c r="AI132" s="101"/>
      <c r="AJ132" s="101"/>
      <c r="AK132" s="102"/>
      <c r="AL132" s="101"/>
      <c r="AM132" s="101"/>
      <c r="AN132" s="102"/>
      <c r="AO132" s="101"/>
      <c r="AP132" s="101"/>
      <c r="AQ132" s="103"/>
    </row>
    <row r="133" spans="2:43" x14ac:dyDescent="0.35">
      <c r="B133" s="100" t="str" cm="1">
        <f t="array" aca="1" ref="B133" ca="1">_xlfn.TEXTAFTER(CELL("filename",A131),"]")</f>
        <v>11_TIDP</v>
      </c>
      <c r="C133" s="90" t="str" cm="1">
        <f t="array" ref="C133">tbL_Input_Project[Project Code]</f>
        <v>ABC1234</v>
      </c>
      <c r="D133" s="90" t="str">
        <f>INDEX(tbL_Input_Originator[],
MATCH("11_TIDP",tbL_Input_Originator[Worksheet]),
MATCH("Originator Code",tbL_Input_Originator[#Headers])
)</f>
        <v>TBC</v>
      </c>
      <c r="E133" s="87"/>
      <c r="F133" s="87"/>
      <c r="G133" s="87"/>
      <c r="H133" s="87"/>
      <c r="I133" s="87"/>
      <c r="J133" s="87"/>
      <c r="K133" s="94"/>
      <c r="L133" s="90" t="str">
        <f t="shared" si="6"/>
        <v/>
      </c>
      <c r="M133" s="90" t="str">
        <f t="shared" ref="M133:M164" si="7">IF(OR(ISBLANK(C133),ISBLANK(D133),ISBLANK(E133),ISBLANK(F133),ISBLANK(G133),ISBLANK(H133),ISBLANK(I133),ISBLANK(J133),ISBLANK(K133)),"",CONCATENATE(C133,"-",D133,"-",E133,"-",F133,"-",G133,"-",H133,"-",I133,"-",J133,""))</f>
        <v/>
      </c>
      <c r="N133" s="100" t="str" cm="1">
        <f t="array" ref="N133">IFERROR(_xlfn.TEXTJOIN("
",TRUE,_xlfn.XLOOKUP(_xlfn.TEXTSPLIT(K133,"
"),
tbl_Lookup_DEIR[ID (DEIR Lookup)],
tbl_Lookup_DEIR[Name (DEIR Lookup)],
"")),"")</f>
        <v/>
      </c>
      <c r="O133" s="100" t="str" cm="1">
        <f t="array" ref="O133">IFERROR(_xlfn.TEXTJOIN("
",TRUE,_xlfn.XLOOKUP(_xlfn.TEXTSPLIT(K133,"
"),
tbl_Lookup_DEIR[ID (DEIR Lookup)],
tbl_Lookup_DEIR[Uniclass PM Level 3 Classification (DEIR Lookup)],
"")),"")</f>
        <v/>
      </c>
      <c r="P133" s="78"/>
      <c r="Q133" s="101"/>
      <c r="R133" s="101"/>
      <c r="S133" s="102"/>
      <c r="T133" s="101"/>
      <c r="U133" s="101"/>
      <c r="V133" s="102"/>
      <c r="W133" s="101"/>
      <c r="X133" s="101"/>
      <c r="Y133" s="102"/>
      <c r="Z133" s="101"/>
      <c r="AA133" s="101"/>
      <c r="AB133" s="102"/>
      <c r="AC133" s="101"/>
      <c r="AD133" s="101"/>
      <c r="AE133" s="102"/>
      <c r="AF133" s="101"/>
      <c r="AG133" s="101"/>
      <c r="AH133" s="102"/>
      <c r="AI133" s="101"/>
      <c r="AJ133" s="101"/>
      <c r="AK133" s="102"/>
      <c r="AL133" s="101"/>
      <c r="AM133" s="101"/>
      <c r="AN133" s="102"/>
      <c r="AO133" s="101"/>
      <c r="AP133" s="101"/>
      <c r="AQ133" s="103"/>
    </row>
    <row r="134" spans="2:43" x14ac:dyDescent="0.35">
      <c r="B134" s="100" t="str" cm="1">
        <f t="array" aca="1" ref="B134" ca="1">_xlfn.TEXTAFTER(CELL("filename",A132),"]")</f>
        <v>11_TIDP</v>
      </c>
      <c r="C134" s="90" t="str" cm="1">
        <f t="array" ref="C134">tbL_Input_Project[Project Code]</f>
        <v>ABC1234</v>
      </c>
      <c r="D134" s="90" t="str">
        <f>INDEX(tbL_Input_Originator[],
MATCH("11_TIDP",tbL_Input_Originator[Worksheet]),
MATCH("Originator Code",tbL_Input_Originator[#Headers])
)</f>
        <v>TBC</v>
      </c>
      <c r="E134" s="87"/>
      <c r="F134" s="87"/>
      <c r="G134" s="87"/>
      <c r="H134" s="87"/>
      <c r="I134" s="87"/>
      <c r="J134" s="87"/>
      <c r="K134" s="94"/>
      <c r="L134" s="90" t="str">
        <f t="shared" si="6"/>
        <v/>
      </c>
      <c r="M134" s="90" t="str">
        <f t="shared" si="7"/>
        <v/>
      </c>
      <c r="N134" s="100" t="str" cm="1">
        <f t="array" ref="N134">IFERROR(_xlfn.TEXTJOIN("
",TRUE,_xlfn.XLOOKUP(_xlfn.TEXTSPLIT(K134,"
"),
tbl_Lookup_DEIR[ID (DEIR Lookup)],
tbl_Lookup_DEIR[Name (DEIR Lookup)],
"")),"")</f>
        <v/>
      </c>
      <c r="O134" s="100" t="str" cm="1">
        <f t="array" ref="O134">IFERROR(_xlfn.TEXTJOIN("
",TRUE,_xlfn.XLOOKUP(_xlfn.TEXTSPLIT(K134,"
"),
tbl_Lookup_DEIR[ID (DEIR Lookup)],
tbl_Lookup_DEIR[Uniclass PM Level 3 Classification (DEIR Lookup)],
"")),"")</f>
        <v/>
      </c>
      <c r="P134" s="78"/>
      <c r="Q134" s="101"/>
      <c r="R134" s="101"/>
      <c r="S134" s="102"/>
      <c r="T134" s="101"/>
      <c r="U134" s="101"/>
      <c r="V134" s="102"/>
      <c r="W134" s="101"/>
      <c r="X134" s="101"/>
      <c r="Y134" s="102"/>
      <c r="Z134" s="101"/>
      <c r="AA134" s="101"/>
      <c r="AB134" s="102"/>
      <c r="AC134" s="101"/>
      <c r="AD134" s="101"/>
      <c r="AE134" s="102"/>
      <c r="AF134" s="101"/>
      <c r="AG134" s="101"/>
      <c r="AH134" s="102"/>
      <c r="AI134" s="101"/>
      <c r="AJ134" s="101"/>
      <c r="AK134" s="102"/>
      <c r="AL134" s="101"/>
      <c r="AM134" s="101"/>
      <c r="AN134" s="102"/>
      <c r="AO134" s="101"/>
      <c r="AP134" s="101"/>
      <c r="AQ134" s="103"/>
    </row>
    <row r="135" spans="2:43" x14ac:dyDescent="0.35">
      <c r="B135" s="100" t="str" cm="1">
        <f t="array" aca="1" ref="B135" ca="1">_xlfn.TEXTAFTER(CELL("filename",A133),"]")</f>
        <v>11_TIDP</v>
      </c>
      <c r="C135" s="90" t="str" cm="1">
        <f t="array" ref="C135">tbL_Input_Project[Project Code]</f>
        <v>ABC1234</v>
      </c>
      <c r="D135" s="90" t="str">
        <f>INDEX(tbL_Input_Originator[],
MATCH("11_TIDP",tbL_Input_Originator[Worksheet]),
MATCH("Originator Code",tbL_Input_Originator[#Headers])
)</f>
        <v>TBC</v>
      </c>
      <c r="E135" s="87"/>
      <c r="F135" s="87"/>
      <c r="G135" s="87"/>
      <c r="H135" s="87"/>
      <c r="I135" s="87"/>
      <c r="J135" s="87"/>
      <c r="K135" s="94"/>
      <c r="L135" s="90" t="str">
        <f t="shared" si="6"/>
        <v/>
      </c>
      <c r="M135" s="90" t="str">
        <f t="shared" si="7"/>
        <v/>
      </c>
      <c r="N135" s="100" t="str" cm="1">
        <f t="array" ref="N135">IFERROR(_xlfn.TEXTJOIN("
",TRUE,_xlfn.XLOOKUP(_xlfn.TEXTSPLIT(K135,"
"),
tbl_Lookup_DEIR[ID (DEIR Lookup)],
tbl_Lookup_DEIR[Name (DEIR Lookup)],
"")),"")</f>
        <v/>
      </c>
      <c r="O135" s="100" t="str" cm="1">
        <f t="array" ref="O135">IFERROR(_xlfn.TEXTJOIN("
",TRUE,_xlfn.XLOOKUP(_xlfn.TEXTSPLIT(K135,"
"),
tbl_Lookup_DEIR[ID (DEIR Lookup)],
tbl_Lookup_DEIR[Uniclass PM Level 3 Classification (DEIR Lookup)],
"")),"")</f>
        <v/>
      </c>
      <c r="P135" s="78"/>
      <c r="Q135" s="101"/>
      <c r="R135" s="101"/>
      <c r="S135" s="102"/>
      <c r="T135" s="101"/>
      <c r="U135" s="101"/>
      <c r="V135" s="102"/>
      <c r="W135" s="101"/>
      <c r="X135" s="101"/>
      <c r="Y135" s="102"/>
      <c r="Z135" s="101"/>
      <c r="AA135" s="101"/>
      <c r="AB135" s="102"/>
      <c r="AC135" s="101"/>
      <c r="AD135" s="101"/>
      <c r="AE135" s="102"/>
      <c r="AF135" s="101"/>
      <c r="AG135" s="101"/>
      <c r="AH135" s="102"/>
      <c r="AI135" s="101"/>
      <c r="AJ135" s="101"/>
      <c r="AK135" s="102"/>
      <c r="AL135" s="101"/>
      <c r="AM135" s="101"/>
      <c r="AN135" s="102"/>
      <c r="AO135" s="101"/>
      <c r="AP135" s="101"/>
      <c r="AQ135" s="103"/>
    </row>
    <row r="136" spans="2:43" x14ac:dyDescent="0.35">
      <c r="B136" s="100" t="str" cm="1">
        <f t="array" aca="1" ref="B136" ca="1">_xlfn.TEXTAFTER(CELL("filename",A134),"]")</f>
        <v>11_TIDP</v>
      </c>
      <c r="C136" s="90" t="str" cm="1">
        <f t="array" ref="C136">tbL_Input_Project[Project Code]</f>
        <v>ABC1234</v>
      </c>
      <c r="D136" s="90" t="str">
        <f>INDEX(tbL_Input_Originator[],
MATCH("11_TIDP",tbL_Input_Originator[Worksheet]),
MATCH("Originator Code",tbL_Input_Originator[#Headers])
)</f>
        <v>TBC</v>
      </c>
      <c r="E136" s="87"/>
      <c r="F136" s="87"/>
      <c r="G136" s="87"/>
      <c r="H136" s="87"/>
      <c r="I136" s="87"/>
      <c r="J136" s="87"/>
      <c r="K136" s="94"/>
      <c r="L136" s="90" t="str">
        <f t="shared" si="6"/>
        <v/>
      </c>
      <c r="M136" s="90" t="str">
        <f t="shared" si="7"/>
        <v/>
      </c>
      <c r="N136" s="100" t="str" cm="1">
        <f t="array" ref="N136">IFERROR(_xlfn.TEXTJOIN("
",TRUE,_xlfn.XLOOKUP(_xlfn.TEXTSPLIT(K136,"
"),
tbl_Lookup_DEIR[ID (DEIR Lookup)],
tbl_Lookup_DEIR[Name (DEIR Lookup)],
"")),"")</f>
        <v/>
      </c>
      <c r="O136" s="100" t="str" cm="1">
        <f t="array" ref="O136">IFERROR(_xlfn.TEXTJOIN("
",TRUE,_xlfn.XLOOKUP(_xlfn.TEXTSPLIT(K136,"
"),
tbl_Lookup_DEIR[ID (DEIR Lookup)],
tbl_Lookup_DEIR[Uniclass PM Level 3 Classification (DEIR Lookup)],
"")),"")</f>
        <v/>
      </c>
      <c r="P136" s="78"/>
      <c r="Q136" s="101"/>
      <c r="R136" s="101"/>
      <c r="S136" s="102"/>
      <c r="T136" s="101"/>
      <c r="U136" s="101"/>
      <c r="V136" s="102"/>
      <c r="W136" s="101"/>
      <c r="X136" s="101"/>
      <c r="Y136" s="102"/>
      <c r="Z136" s="101"/>
      <c r="AA136" s="101"/>
      <c r="AB136" s="102"/>
      <c r="AC136" s="101"/>
      <c r="AD136" s="101"/>
      <c r="AE136" s="102"/>
      <c r="AF136" s="101"/>
      <c r="AG136" s="101"/>
      <c r="AH136" s="102"/>
      <c r="AI136" s="101"/>
      <c r="AJ136" s="101"/>
      <c r="AK136" s="102"/>
      <c r="AL136" s="101"/>
      <c r="AM136" s="101"/>
      <c r="AN136" s="102"/>
      <c r="AO136" s="101"/>
      <c r="AP136" s="101"/>
      <c r="AQ136" s="103"/>
    </row>
    <row r="137" spans="2:43" x14ac:dyDescent="0.35">
      <c r="B137" s="100" t="str" cm="1">
        <f t="array" aca="1" ref="B137" ca="1">_xlfn.TEXTAFTER(CELL("filename",A135),"]")</f>
        <v>11_TIDP</v>
      </c>
      <c r="C137" s="90" t="str" cm="1">
        <f t="array" ref="C137">tbL_Input_Project[Project Code]</f>
        <v>ABC1234</v>
      </c>
      <c r="D137" s="90" t="str">
        <f>INDEX(tbL_Input_Originator[],
MATCH("11_TIDP",tbL_Input_Originator[Worksheet]),
MATCH("Originator Code",tbL_Input_Originator[#Headers])
)</f>
        <v>TBC</v>
      </c>
      <c r="E137" s="87"/>
      <c r="F137" s="87"/>
      <c r="G137" s="87"/>
      <c r="H137" s="87"/>
      <c r="I137" s="87"/>
      <c r="J137" s="87"/>
      <c r="K137" s="94"/>
      <c r="L137" s="90" t="str">
        <f t="shared" si="6"/>
        <v/>
      </c>
      <c r="M137" s="90" t="str">
        <f t="shared" si="7"/>
        <v/>
      </c>
      <c r="N137" s="100" t="str" cm="1">
        <f t="array" ref="N137">IFERROR(_xlfn.TEXTJOIN("
",TRUE,_xlfn.XLOOKUP(_xlfn.TEXTSPLIT(K137,"
"),
tbl_Lookup_DEIR[ID (DEIR Lookup)],
tbl_Lookup_DEIR[Name (DEIR Lookup)],
"")),"")</f>
        <v/>
      </c>
      <c r="O137" s="100" t="str" cm="1">
        <f t="array" ref="O137">IFERROR(_xlfn.TEXTJOIN("
",TRUE,_xlfn.XLOOKUP(_xlfn.TEXTSPLIT(K137,"
"),
tbl_Lookup_DEIR[ID (DEIR Lookup)],
tbl_Lookup_DEIR[Uniclass PM Level 3 Classification (DEIR Lookup)],
"")),"")</f>
        <v/>
      </c>
      <c r="P137" s="78"/>
      <c r="Q137" s="101"/>
      <c r="R137" s="101"/>
      <c r="S137" s="102"/>
      <c r="T137" s="101"/>
      <c r="U137" s="101"/>
      <c r="V137" s="102"/>
      <c r="W137" s="101"/>
      <c r="X137" s="101"/>
      <c r="Y137" s="102"/>
      <c r="Z137" s="101"/>
      <c r="AA137" s="101"/>
      <c r="AB137" s="102"/>
      <c r="AC137" s="101"/>
      <c r="AD137" s="101"/>
      <c r="AE137" s="102"/>
      <c r="AF137" s="101"/>
      <c r="AG137" s="101"/>
      <c r="AH137" s="102"/>
      <c r="AI137" s="101"/>
      <c r="AJ137" s="101"/>
      <c r="AK137" s="102"/>
      <c r="AL137" s="101"/>
      <c r="AM137" s="101"/>
      <c r="AN137" s="102"/>
      <c r="AO137" s="101"/>
      <c r="AP137" s="101"/>
      <c r="AQ137" s="103"/>
    </row>
    <row r="138" spans="2:43" x14ac:dyDescent="0.35">
      <c r="B138" s="100" t="str" cm="1">
        <f t="array" aca="1" ref="B138" ca="1">_xlfn.TEXTAFTER(CELL("filename",A136),"]")</f>
        <v>11_TIDP</v>
      </c>
      <c r="C138" s="90" t="str" cm="1">
        <f t="array" ref="C138">tbL_Input_Project[Project Code]</f>
        <v>ABC1234</v>
      </c>
      <c r="D138" s="90" t="str">
        <f>INDEX(tbL_Input_Originator[],
MATCH("11_TIDP",tbL_Input_Originator[Worksheet]),
MATCH("Originator Code",tbL_Input_Originator[#Headers])
)</f>
        <v>TBC</v>
      </c>
      <c r="E138" s="87"/>
      <c r="F138" s="87"/>
      <c r="G138" s="87"/>
      <c r="H138" s="87"/>
      <c r="I138" s="87"/>
      <c r="J138" s="87"/>
      <c r="K138" s="94"/>
      <c r="L138" s="90" t="str">
        <f t="shared" si="6"/>
        <v/>
      </c>
      <c r="M138" s="90" t="str">
        <f t="shared" si="7"/>
        <v/>
      </c>
      <c r="N138" s="100" t="str" cm="1">
        <f t="array" ref="N138">IFERROR(_xlfn.TEXTJOIN("
",TRUE,_xlfn.XLOOKUP(_xlfn.TEXTSPLIT(K138,"
"),
tbl_Lookup_DEIR[ID (DEIR Lookup)],
tbl_Lookup_DEIR[Name (DEIR Lookup)],
"")),"")</f>
        <v/>
      </c>
      <c r="O138" s="100" t="str" cm="1">
        <f t="array" ref="O138">IFERROR(_xlfn.TEXTJOIN("
",TRUE,_xlfn.XLOOKUP(_xlfn.TEXTSPLIT(K138,"
"),
tbl_Lookup_DEIR[ID (DEIR Lookup)],
tbl_Lookup_DEIR[Uniclass PM Level 3 Classification (DEIR Lookup)],
"")),"")</f>
        <v/>
      </c>
      <c r="P138" s="78"/>
      <c r="Q138" s="101"/>
      <c r="R138" s="101"/>
      <c r="S138" s="102"/>
      <c r="T138" s="101"/>
      <c r="U138" s="101"/>
      <c r="V138" s="102"/>
      <c r="W138" s="101"/>
      <c r="X138" s="101"/>
      <c r="Y138" s="102"/>
      <c r="Z138" s="101"/>
      <c r="AA138" s="101"/>
      <c r="AB138" s="102"/>
      <c r="AC138" s="101"/>
      <c r="AD138" s="101"/>
      <c r="AE138" s="102"/>
      <c r="AF138" s="101"/>
      <c r="AG138" s="101"/>
      <c r="AH138" s="102"/>
      <c r="AI138" s="101"/>
      <c r="AJ138" s="101"/>
      <c r="AK138" s="102"/>
      <c r="AL138" s="101"/>
      <c r="AM138" s="101"/>
      <c r="AN138" s="102"/>
      <c r="AO138" s="101"/>
      <c r="AP138" s="101"/>
      <c r="AQ138" s="103"/>
    </row>
    <row r="139" spans="2:43" x14ac:dyDescent="0.35">
      <c r="B139" s="100" t="str" cm="1">
        <f t="array" aca="1" ref="B139" ca="1">_xlfn.TEXTAFTER(CELL("filename",A137),"]")</f>
        <v>11_TIDP</v>
      </c>
      <c r="C139" s="90" t="str" cm="1">
        <f t="array" ref="C139">tbL_Input_Project[Project Code]</f>
        <v>ABC1234</v>
      </c>
      <c r="D139" s="90" t="str">
        <f>INDEX(tbL_Input_Originator[],
MATCH("11_TIDP",tbL_Input_Originator[Worksheet]),
MATCH("Originator Code",tbL_Input_Originator[#Headers])
)</f>
        <v>TBC</v>
      </c>
      <c r="E139" s="87"/>
      <c r="F139" s="87"/>
      <c r="G139" s="87"/>
      <c r="H139" s="87"/>
      <c r="I139" s="87"/>
      <c r="J139" s="87"/>
      <c r="K139" s="94"/>
      <c r="L139" s="90" t="str">
        <f t="shared" si="6"/>
        <v/>
      </c>
      <c r="M139" s="90" t="str">
        <f t="shared" si="7"/>
        <v/>
      </c>
      <c r="N139" s="100" t="str" cm="1">
        <f t="array" ref="N139">IFERROR(_xlfn.TEXTJOIN("
",TRUE,_xlfn.XLOOKUP(_xlfn.TEXTSPLIT(K139,"
"),
tbl_Lookup_DEIR[ID (DEIR Lookup)],
tbl_Lookup_DEIR[Name (DEIR Lookup)],
"")),"")</f>
        <v/>
      </c>
      <c r="O139" s="100" t="str" cm="1">
        <f t="array" ref="O139">IFERROR(_xlfn.TEXTJOIN("
",TRUE,_xlfn.XLOOKUP(_xlfn.TEXTSPLIT(K139,"
"),
tbl_Lookup_DEIR[ID (DEIR Lookup)],
tbl_Lookup_DEIR[Uniclass PM Level 3 Classification (DEIR Lookup)],
"")),"")</f>
        <v/>
      </c>
      <c r="P139" s="78"/>
      <c r="Q139" s="101"/>
      <c r="R139" s="101"/>
      <c r="S139" s="102"/>
      <c r="T139" s="101"/>
      <c r="U139" s="101"/>
      <c r="V139" s="102"/>
      <c r="W139" s="101"/>
      <c r="X139" s="101"/>
      <c r="Y139" s="102"/>
      <c r="Z139" s="101"/>
      <c r="AA139" s="101"/>
      <c r="AB139" s="102"/>
      <c r="AC139" s="101"/>
      <c r="AD139" s="101"/>
      <c r="AE139" s="102"/>
      <c r="AF139" s="101"/>
      <c r="AG139" s="101"/>
      <c r="AH139" s="102"/>
      <c r="AI139" s="101"/>
      <c r="AJ139" s="101"/>
      <c r="AK139" s="102"/>
      <c r="AL139" s="101"/>
      <c r="AM139" s="101"/>
      <c r="AN139" s="102"/>
      <c r="AO139" s="101"/>
      <c r="AP139" s="101"/>
      <c r="AQ139" s="103"/>
    </row>
    <row r="140" spans="2:43" x14ac:dyDescent="0.35">
      <c r="B140" s="100" t="str" cm="1">
        <f t="array" aca="1" ref="B140" ca="1">_xlfn.TEXTAFTER(CELL("filename",A138),"]")</f>
        <v>11_TIDP</v>
      </c>
      <c r="C140" s="90" t="str" cm="1">
        <f t="array" ref="C140">tbL_Input_Project[Project Code]</f>
        <v>ABC1234</v>
      </c>
      <c r="D140" s="90" t="str">
        <f>INDEX(tbL_Input_Originator[],
MATCH("11_TIDP",tbL_Input_Originator[Worksheet]),
MATCH("Originator Code",tbL_Input_Originator[#Headers])
)</f>
        <v>TBC</v>
      </c>
      <c r="E140" s="87"/>
      <c r="F140" s="87"/>
      <c r="G140" s="87"/>
      <c r="H140" s="87"/>
      <c r="I140" s="87"/>
      <c r="J140" s="87"/>
      <c r="K140" s="94"/>
      <c r="L140" s="90" t="str">
        <f t="shared" si="6"/>
        <v/>
      </c>
      <c r="M140" s="90" t="str">
        <f t="shared" si="7"/>
        <v/>
      </c>
      <c r="N140" s="100" t="str" cm="1">
        <f t="array" ref="N140">IFERROR(_xlfn.TEXTJOIN("
",TRUE,_xlfn.XLOOKUP(_xlfn.TEXTSPLIT(K140,"
"),
tbl_Lookup_DEIR[ID (DEIR Lookup)],
tbl_Lookup_DEIR[Name (DEIR Lookup)],
"")),"")</f>
        <v/>
      </c>
      <c r="O140" s="100" t="str" cm="1">
        <f t="array" ref="O140">IFERROR(_xlfn.TEXTJOIN("
",TRUE,_xlfn.XLOOKUP(_xlfn.TEXTSPLIT(K140,"
"),
tbl_Lookup_DEIR[ID (DEIR Lookup)],
tbl_Lookup_DEIR[Uniclass PM Level 3 Classification (DEIR Lookup)],
"")),"")</f>
        <v/>
      </c>
      <c r="P140" s="78"/>
      <c r="Q140" s="101"/>
      <c r="R140" s="101"/>
      <c r="S140" s="102"/>
      <c r="T140" s="101"/>
      <c r="U140" s="101"/>
      <c r="V140" s="102"/>
      <c r="W140" s="101"/>
      <c r="X140" s="101"/>
      <c r="Y140" s="102"/>
      <c r="Z140" s="101"/>
      <c r="AA140" s="101"/>
      <c r="AB140" s="102"/>
      <c r="AC140" s="101"/>
      <c r="AD140" s="101"/>
      <c r="AE140" s="102"/>
      <c r="AF140" s="101"/>
      <c r="AG140" s="101"/>
      <c r="AH140" s="102"/>
      <c r="AI140" s="101"/>
      <c r="AJ140" s="101"/>
      <c r="AK140" s="102"/>
      <c r="AL140" s="101"/>
      <c r="AM140" s="101"/>
      <c r="AN140" s="102"/>
      <c r="AO140" s="101"/>
      <c r="AP140" s="101"/>
      <c r="AQ140" s="103"/>
    </row>
    <row r="141" spans="2:43" x14ac:dyDescent="0.35">
      <c r="B141" s="100" t="str" cm="1">
        <f t="array" aca="1" ref="B141" ca="1">_xlfn.TEXTAFTER(CELL("filename",A139),"]")</f>
        <v>11_TIDP</v>
      </c>
      <c r="C141" s="90" t="str" cm="1">
        <f t="array" ref="C141">tbL_Input_Project[Project Code]</f>
        <v>ABC1234</v>
      </c>
      <c r="D141" s="90" t="str">
        <f>INDEX(tbL_Input_Originator[],
MATCH("11_TIDP",tbL_Input_Originator[Worksheet]),
MATCH("Originator Code",tbL_Input_Originator[#Headers])
)</f>
        <v>TBC</v>
      </c>
      <c r="E141" s="87"/>
      <c r="F141" s="87"/>
      <c r="G141" s="87"/>
      <c r="H141" s="87"/>
      <c r="I141" s="87"/>
      <c r="J141" s="87"/>
      <c r="K141" s="94"/>
      <c r="L141" s="90" t="str">
        <f t="shared" si="6"/>
        <v/>
      </c>
      <c r="M141" s="90" t="str">
        <f t="shared" si="7"/>
        <v/>
      </c>
      <c r="N141" s="100" t="str" cm="1">
        <f t="array" ref="N141">IFERROR(_xlfn.TEXTJOIN("
",TRUE,_xlfn.XLOOKUP(_xlfn.TEXTSPLIT(K141,"
"),
tbl_Lookup_DEIR[ID (DEIR Lookup)],
tbl_Lookup_DEIR[Name (DEIR Lookup)],
"")),"")</f>
        <v/>
      </c>
      <c r="O141" s="100" t="str" cm="1">
        <f t="array" ref="O141">IFERROR(_xlfn.TEXTJOIN("
",TRUE,_xlfn.XLOOKUP(_xlfn.TEXTSPLIT(K141,"
"),
tbl_Lookup_DEIR[ID (DEIR Lookup)],
tbl_Lookup_DEIR[Uniclass PM Level 3 Classification (DEIR Lookup)],
"")),"")</f>
        <v/>
      </c>
      <c r="P141" s="78"/>
      <c r="Q141" s="101"/>
      <c r="R141" s="101"/>
      <c r="S141" s="102"/>
      <c r="T141" s="101"/>
      <c r="U141" s="101"/>
      <c r="V141" s="102"/>
      <c r="W141" s="101"/>
      <c r="X141" s="101"/>
      <c r="Y141" s="102"/>
      <c r="Z141" s="101"/>
      <c r="AA141" s="101"/>
      <c r="AB141" s="102"/>
      <c r="AC141" s="101"/>
      <c r="AD141" s="101"/>
      <c r="AE141" s="102"/>
      <c r="AF141" s="101"/>
      <c r="AG141" s="101"/>
      <c r="AH141" s="102"/>
      <c r="AI141" s="101"/>
      <c r="AJ141" s="101"/>
      <c r="AK141" s="102"/>
      <c r="AL141" s="101"/>
      <c r="AM141" s="101"/>
      <c r="AN141" s="102"/>
      <c r="AO141" s="101"/>
      <c r="AP141" s="101"/>
      <c r="AQ141" s="103"/>
    </row>
    <row r="142" spans="2:43" x14ac:dyDescent="0.35">
      <c r="B142" s="100" t="str" cm="1">
        <f t="array" aca="1" ref="B142" ca="1">_xlfn.TEXTAFTER(CELL("filename",A140),"]")</f>
        <v>11_TIDP</v>
      </c>
      <c r="C142" s="90" t="str" cm="1">
        <f t="array" ref="C142">tbL_Input_Project[Project Code]</f>
        <v>ABC1234</v>
      </c>
      <c r="D142" s="90" t="str">
        <f>INDEX(tbL_Input_Originator[],
MATCH("11_TIDP",tbL_Input_Originator[Worksheet]),
MATCH("Originator Code",tbL_Input_Originator[#Headers])
)</f>
        <v>TBC</v>
      </c>
      <c r="E142" s="87"/>
      <c r="F142" s="87"/>
      <c r="G142" s="87"/>
      <c r="H142" s="87"/>
      <c r="I142" s="87"/>
      <c r="J142" s="87"/>
      <c r="K142" s="94"/>
      <c r="L142" s="90" t="str">
        <f t="shared" si="6"/>
        <v/>
      </c>
      <c r="M142" s="90" t="str">
        <f t="shared" si="7"/>
        <v/>
      </c>
      <c r="N142" s="100" t="str" cm="1">
        <f t="array" ref="N142">IFERROR(_xlfn.TEXTJOIN("
",TRUE,_xlfn.XLOOKUP(_xlfn.TEXTSPLIT(K142,"
"),
tbl_Lookup_DEIR[ID (DEIR Lookup)],
tbl_Lookup_DEIR[Name (DEIR Lookup)],
"")),"")</f>
        <v/>
      </c>
      <c r="O142" s="100" t="str" cm="1">
        <f t="array" ref="O142">IFERROR(_xlfn.TEXTJOIN("
",TRUE,_xlfn.XLOOKUP(_xlfn.TEXTSPLIT(K142,"
"),
tbl_Lookup_DEIR[ID (DEIR Lookup)],
tbl_Lookup_DEIR[Uniclass PM Level 3 Classification (DEIR Lookup)],
"")),"")</f>
        <v/>
      </c>
      <c r="P142" s="78"/>
      <c r="Q142" s="101"/>
      <c r="R142" s="101"/>
      <c r="S142" s="102"/>
      <c r="T142" s="101"/>
      <c r="U142" s="101"/>
      <c r="V142" s="102"/>
      <c r="W142" s="101"/>
      <c r="X142" s="101"/>
      <c r="Y142" s="102"/>
      <c r="Z142" s="101"/>
      <c r="AA142" s="101"/>
      <c r="AB142" s="102"/>
      <c r="AC142" s="101"/>
      <c r="AD142" s="101"/>
      <c r="AE142" s="102"/>
      <c r="AF142" s="101"/>
      <c r="AG142" s="101"/>
      <c r="AH142" s="102"/>
      <c r="AI142" s="101"/>
      <c r="AJ142" s="101"/>
      <c r="AK142" s="102"/>
      <c r="AL142" s="101"/>
      <c r="AM142" s="101"/>
      <c r="AN142" s="102"/>
      <c r="AO142" s="101"/>
      <c r="AP142" s="101"/>
      <c r="AQ142" s="103"/>
    </row>
    <row r="143" spans="2:43" x14ac:dyDescent="0.35">
      <c r="B143" s="100" t="str" cm="1">
        <f t="array" aca="1" ref="B143" ca="1">_xlfn.TEXTAFTER(CELL("filename",A141),"]")</f>
        <v>11_TIDP</v>
      </c>
      <c r="C143" s="90" t="str" cm="1">
        <f t="array" ref="C143">tbL_Input_Project[Project Code]</f>
        <v>ABC1234</v>
      </c>
      <c r="D143" s="90" t="str">
        <f>INDEX(tbL_Input_Originator[],
MATCH("11_TIDP",tbL_Input_Originator[Worksheet]),
MATCH("Originator Code",tbL_Input_Originator[#Headers])
)</f>
        <v>TBC</v>
      </c>
      <c r="E143" s="87"/>
      <c r="F143" s="87"/>
      <c r="G143" s="87"/>
      <c r="H143" s="87"/>
      <c r="I143" s="87"/>
      <c r="J143" s="87"/>
      <c r="K143" s="94"/>
      <c r="L143" s="90" t="str">
        <f t="shared" si="6"/>
        <v/>
      </c>
      <c r="M143" s="90" t="str">
        <f t="shared" si="7"/>
        <v/>
      </c>
      <c r="N143" s="100" t="str" cm="1">
        <f t="array" ref="N143">IFERROR(_xlfn.TEXTJOIN("
",TRUE,_xlfn.XLOOKUP(_xlfn.TEXTSPLIT(K143,"
"),
tbl_Lookup_DEIR[ID (DEIR Lookup)],
tbl_Lookup_DEIR[Name (DEIR Lookup)],
"")),"")</f>
        <v/>
      </c>
      <c r="O143" s="100" t="str" cm="1">
        <f t="array" ref="O143">IFERROR(_xlfn.TEXTJOIN("
",TRUE,_xlfn.XLOOKUP(_xlfn.TEXTSPLIT(K143,"
"),
tbl_Lookup_DEIR[ID (DEIR Lookup)],
tbl_Lookup_DEIR[Uniclass PM Level 3 Classification (DEIR Lookup)],
"")),"")</f>
        <v/>
      </c>
      <c r="P143" s="78"/>
      <c r="Q143" s="101"/>
      <c r="R143" s="101"/>
      <c r="S143" s="102"/>
      <c r="T143" s="101"/>
      <c r="U143" s="101"/>
      <c r="V143" s="102"/>
      <c r="W143" s="101"/>
      <c r="X143" s="101"/>
      <c r="Y143" s="102"/>
      <c r="Z143" s="101"/>
      <c r="AA143" s="101"/>
      <c r="AB143" s="102"/>
      <c r="AC143" s="101"/>
      <c r="AD143" s="101"/>
      <c r="AE143" s="102"/>
      <c r="AF143" s="101"/>
      <c r="AG143" s="101"/>
      <c r="AH143" s="102"/>
      <c r="AI143" s="101"/>
      <c r="AJ143" s="101"/>
      <c r="AK143" s="102"/>
      <c r="AL143" s="101"/>
      <c r="AM143" s="101"/>
      <c r="AN143" s="102"/>
      <c r="AO143" s="101"/>
      <c r="AP143" s="101"/>
      <c r="AQ143" s="103"/>
    </row>
    <row r="144" spans="2:43" x14ac:dyDescent="0.35">
      <c r="B144" s="100" t="str" cm="1">
        <f t="array" aca="1" ref="B144" ca="1">_xlfn.TEXTAFTER(CELL("filename",A142),"]")</f>
        <v>11_TIDP</v>
      </c>
      <c r="C144" s="90" t="str" cm="1">
        <f t="array" ref="C144">tbL_Input_Project[Project Code]</f>
        <v>ABC1234</v>
      </c>
      <c r="D144" s="90" t="str">
        <f>INDEX(tbL_Input_Originator[],
MATCH("11_TIDP",tbL_Input_Originator[Worksheet]),
MATCH("Originator Code",tbL_Input_Originator[#Headers])
)</f>
        <v>TBC</v>
      </c>
      <c r="E144" s="87"/>
      <c r="F144" s="87"/>
      <c r="G144" s="87"/>
      <c r="H144" s="87"/>
      <c r="I144" s="87"/>
      <c r="J144" s="87"/>
      <c r="K144" s="94"/>
      <c r="L144" s="90" t="str">
        <f t="shared" si="6"/>
        <v/>
      </c>
      <c r="M144" s="90" t="str">
        <f t="shared" si="7"/>
        <v/>
      </c>
      <c r="N144" s="100" t="str" cm="1">
        <f t="array" ref="N144">IFERROR(_xlfn.TEXTJOIN("
",TRUE,_xlfn.XLOOKUP(_xlfn.TEXTSPLIT(K144,"
"),
tbl_Lookup_DEIR[ID (DEIR Lookup)],
tbl_Lookup_DEIR[Name (DEIR Lookup)],
"")),"")</f>
        <v/>
      </c>
      <c r="O144" s="100" t="str" cm="1">
        <f t="array" ref="O144">IFERROR(_xlfn.TEXTJOIN("
",TRUE,_xlfn.XLOOKUP(_xlfn.TEXTSPLIT(K144,"
"),
tbl_Lookup_DEIR[ID (DEIR Lookup)],
tbl_Lookup_DEIR[Uniclass PM Level 3 Classification (DEIR Lookup)],
"")),"")</f>
        <v/>
      </c>
      <c r="P144" s="78"/>
      <c r="Q144" s="101"/>
      <c r="R144" s="101"/>
      <c r="S144" s="102"/>
      <c r="T144" s="101"/>
      <c r="U144" s="101"/>
      <c r="V144" s="102"/>
      <c r="W144" s="101"/>
      <c r="X144" s="101"/>
      <c r="Y144" s="102"/>
      <c r="Z144" s="101"/>
      <c r="AA144" s="101"/>
      <c r="AB144" s="102"/>
      <c r="AC144" s="101"/>
      <c r="AD144" s="101"/>
      <c r="AE144" s="102"/>
      <c r="AF144" s="101"/>
      <c r="AG144" s="101"/>
      <c r="AH144" s="102"/>
      <c r="AI144" s="101"/>
      <c r="AJ144" s="101"/>
      <c r="AK144" s="102"/>
      <c r="AL144" s="101"/>
      <c r="AM144" s="101"/>
      <c r="AN144" s="102"/>
      <c r="AO144" s="101"/>
      <c r="AP144" s="101"/>
      <c r="AQ144" s="103"/>
    </row>
    <row r="145" spans="2:43" x14ac:dyDescent="0.35">
      <c r="B145" s="100" t="str" cm="1">
        <f t="array" aca="1" ref="B145" ca="1">_xlfn.TEXTAFTER(CELL("filename",A143),"]")</f>
        <v>11_TIDP</v>
      </c>
      <c r="C145" s="90" t="str" cm="1">
        <f t="array" ref="C145">tbL_Input_Project[Project Code]</f>
        <v>ABC1234</v>
      </c>
      <c r="D145" s="90" t="str">
        <f>INDEX(tbL_Input_Originator[],
MATCH("11_TIDP",tbL_Input_Originator[Worksheet]),
MATCH("Originator Code",tbL_Input_Originator[#Headers])
)</f>
        <v>TBC</v>
      </c>
      <c r="E145" s="87"/>
      <c r="F145" s="87"/>
      <c r="G145" s="87"/>
      <c r="H145" s="87"/>
      <c r="I145" s="87"/>
      <c r="J145" s="87"/>
      <c r="K145" s="94"/>
      <c r="L145" s="90" t="str">
        <f t="shared" si="6"/>
        <v/>
      </c>
      <c r="M145" s="90" t="str">
        <f t="shared" si="7"/>
        <v/>
      </c>
      <c r="N145" s="100" t="str" cm="1">
        <f t="array" ref="N145">IFERROR(_xlfn.TEXTJOIN("
",TRUE,_xlfn.XLOOKUP(_xlfn.TEXTSPLIT(K145,"
"),
tbl_Lookup_DEIR[ID (DEIR Lookup)],
tbl_Lookup_DEIR[Name (DEIR Lookup)],
"")),"")</f>
        <v/>
      </c>
      <c r="O145" s="100" t="str" cm="1">
        <f t="array" ref="O145">IFERROR(_xlfn.TEXTJOIN("
",TRUE,_xlfn.XLOOKUP(_xlfn.TEXTSPLIT(K145,"
"),
tbl_Lookup_DEIR[ID (DEIR Lookup)],
tbl_Lookup_DEIR[Uniclass PM Level 3 Classification (DEIR Lookup)],
"")),"")</f>
        <v/>
      </c>
      <c r="P145" s="78"/>
      <c r="Q145" s="101"/>
      <c r="R145" s="101"/>
      <c r="S145" s="102"/>
      <c r="T145" s="101"/>
      <c r="U145" s="101"/>
      <c r="V145" s="102"/>
      <c r="W145" s="101"/>
      <c r="X145" s="101"/>
      <c r="Y145" s="102"/>
      <c r="Z145" s="101"/>
      <c r="AA145" s="101"/>
      <c r="AB145" s="102"/>
      <c r="AC145" s="101"/>
      <c r="AD145" s="101"/>
      <c r="AE145" s="102"/>
      <c r="AF145" s="101"/>
      <c r="AG145" s="101"/>
      <c r="AH145" s="102"/>
      <c r="AI145" s="101"/>
      <c r="AJ145" s="101"/>
      <c r="AK145" s="102"/>
      <c r="AL145" s="101"/>
      <c r="AM145" s="101"/>
      <c r="AN145" s="102"/>
      <c r="AO145" s="101"/>
      <c r="AP145" s="101"/>
      <c r="AQ145" s="103"/>
    </row>
    <row r="146" spans="2:43" x14ac:dyDescent="0.35">
      <c r="B146" s="100" t="str" cm="1">
        <f t="array" aca="1" ref="B146" ca="1">_xlfn.TEXTAFTER(CELL("filename",A144),"]")</f>
        <v>11_TIDP</v>
      </c>
      <c r="C146" s="90" t="str" cm="1">
        <f t="array" ref="C146">tbL_Input_Project[Project Code]</f>
        <v>ABC1234</v>
      </c>
      <c r="D146" s="90" t="str">
        <f>INDEX(tbL_Input_Originator[],
MATCH("11_TIDP",tbL_Input_Originator[Worksheet]),
MATCH("Originator Code",tbL_Input_Originator[#Headers])
)</f>
        <v>TBC</v>
      </c>
      <c r="E146" s="87"/>
      <c r="F146" s="87"/>
      <c r="G146" s="87"/>
      <c r="H146" s="87"/>
      <c r="I146" s="87"/>
      <c r="J146" s="87"/>
      <c r="K146" s="94"/>
      <c r="L146" s="90" t="str">
        <f t="shared" si="6"/>
        <v/>
      </c>
      <c r="M146" s="90" t="str">
        <f t="shared" si="7"/>
        <v/>
      </c>
      <c r="N146" s="100" t="str" cm="1">
        <f t="array" ref="N146">IFERROR(_xlfn.TEXTJOIN("
",TRUE,_xlfn.XLOOKUP(_xlfn.TEXTSPLIT(K146,"
"),
tbl_Lookup_DEIR[ID (DEIR Lookup)],
tbl_Lookup_DEIR[Name (DEIR Lookup)],
"")),"")</f>
        <v/>
      </c>
      <c r="O146" s="100" t="str" cm="1">
        <f t="array" ref="O146">IFERROR(_xlfn.TEXTJOIN("
",TRUE,_xlfn.XLOOKUP(_xlfn.TEXTSPLIT(K146,"
"),
tbl_Lookup_DEIR[ID (DEIR Lookup)],
tbl_Lookup_DEIR[Uniclass PM Level 3 Classification (DEIR Lookup)],
"")),"")</f>
        <v/>
      </c>
      <c r="P146" s="78"/>
      <c r="Q146" s="101"/>
      <c r="R146" s="101"/>
      <c r="S146" s="102"/>
      <c r="T146" s="101"/>
      <c r="U146" s="101"/>
      <c r="V146" s="102"/>
      <c r="W146" s="101"/>
      <c r="X146" s="101"/>
      <c r="Y146" s="102"/>
      <c r="Z146" s="101"/>
      <c r="AA146" s="101"/>
      <c r="AB146" s="102"/>
      <c r="AC146" s="101"/>
      <c r="AD146" s="101"/>
      <c r="AE146" s="102"/>
      <c r="AF146" s="101"/>
      <c r="AG146" s="101"/>
      <c r="AH146" s="102"/>
      <c r="AI146" s="101"/>
      <c r="AJ146" s="101"/>
      <c r="AK146" s="102"/>
      <c r="AL146" s="101"/>
      <c r="AM146" s="101"/>
      <c r="AN146" s="102"/>
      <c r="AO146" s="101"/>
      <c r="AP146" s="101"/>
      <c r="AQ146" s="103"/>
    </row>
    <row r="147" spans="2:43" x14ac:dyDescent="0.35">
      <c r="B147" s="100" t="str" cm="1">
        <f t="array" aca="1" ref="B147" ca="1">_xlfn.TEXTAFTER(CELL("filename",A145),"]")</f>
        <v>11_TIDP</v>
      </c>
      <c r="C147" s="90" t="str" cm="1">
        <f t="array" ref="C147">tbL_Input_Project[Project Code]</f>
        <v>ABC1234</v>
      </c>
      <c r="D147" s="90" t="str">
        <f>INDEX(tbL_Input_Originator[],
MATCH("11_TIDP",tbL_Input_Originator[Worksheet]),
MATCH("Originator Code",tbL_Input_Originator[#Headers])
)</f>
        <v>TBC</v>
      </c>
      <c r="E147" s="87"/>
      <c r="F147" s="87"/>
      <c r="G147" s="87"/>
      <c r="H147" s="87"/>
      <c r="I147" s="87"/>
      <c r="J147" s="87"/>
      <c r="K147" s="94"/>
      <c r="L147" s="90" t="str">
        <f t="shared" si="6"/>
        <v/>
      </c>
      <c r="M147" s="90" t="str">
        <f t="shared" si="7"/>
        <v/>
      </c>
      <c r="N147" s="100" t="str" cm="1">
        <f t="array" ref="N147">IFERROR(_xlfn.TEXTJOIN("
",TRUE,_xlfn.XLOOKUP(_xlfn.TEXTSPLIT(K147,"
"),
tbl_Lookup_DEIR[ID (DEIR Lookup)],
tbl_Lookup_DEIR[Name (DEIR Lookup)],
"")),"")</f>
        <v/>
      </c>
      <c r="O147" s="100" t="str" cm="1">
        <f t="array" ref="O147">IFERROR(_xlfn.TEXTJOIN("
",TRUE,_xlfn.XLOOKUP(_xlfn.TEXTSPLIT(K147,"
"),
tbl_Lookup_DEIR[ID (DEIR Lookup)],
tbl_Lookup_DEIR[Uniclass PM Level 3 Classification (DEIR Lookup)],
"")),"")</f>
        <v/>
      </c>
      <c r="P147" s="78"/>
      <c r="Q147" s="101"/>
      <c r="R147" s="101"/>
      <c r="S147" s="102"/>
      <c r="T147" s="101"/>
      <c r="U147" s="101"/>
      <c r="V147" s="102"/>
      <c r="W147" s="101"/>
      <c r="X147" s="101"/>
      <c r="Y147" s="102"/>
      <c r="Z147" s="101"/>
      <c r="AA147" s="101"/>
      <c r="AB147" s="102"/>
      <c r="AC147" s="101"/>
      <c r="AD147" s="101"/>
      <c r="AE147" s="102"/>
      <c r="AF147" s="101"/>
      <c r="AG147" s="101"/>
      <c r="AH147" s="102"/>
      <c r="AI147" s="101"/>
      <c r="AJ147" s="101"/>
      <c r="AK147" s="102"/>
      <c r="AL147" s="101"/>
      <c r="AM147" s="101"/>
      <c r="AN147" s="102"/>
      <c r="AO147" s="101"/>
      <c r="AP147" s="101"/>
      <c r="AQ147" s="103"/>
    </row>
    <row r="148" spans="2:43" x14ac:dyDescent="0.35">
      <c r="B148" s="100" t="str" cm="1">
        <f t="array" aca="1" ref="B148" ca="1">_xlfn.TEXTAFTER(CELL("filename",A146),"]")</f>
        <v>11_TIDP</v>
      </c>
      <c r="C148" s="90" t="str" cm="1">
        <f t="array" ref="C148">tbL_Input_Project[Project Code]</f>
        <v>ABC1234</v>
      </c>
      <c r="D148" s="90" t="str">
        <f>INDEX(tbL_Input_Originator[],
MATCH("11_TIDP",tbL_Input_Originator[Worksheet]),
MATCH("Originator Code",tbL_Input_Originator[#Headers])
)</f>
        <v>TBC</v>
      </c>
      <c r="E148" s="87"/>
      <c r="F148" s="87"/>
      <c r="G148" s="87"/>
      <c r="H148" s="87"/>
      <c r="I148" s="87"/>
      <c r="J148" s="87"/>
      <c r="K148" s="94"/>
      <c r="L148" s="90" t="str">
        <f t="shared" si="6"/>
        <v/>
      </c>
      <c r="M148" s="90" t="str">
        <f t="shared" si="7"/>
        <v/>
      </c>
      <c r="N148" s="100" t="str" cm="1">
        <f t="array" ref="N148">IFERROR(_xlfn.TEXTJOIN("
",TRUE,_xlfn.XLOOKUP(_xlfn.TEXTSPLIT(K148,"
"),
tbl_Lookup_DEIR[ID (DEIR Lookup)],
tbl_Lookup_DEIR[Name (DEIR Lookup)],
"")),"")</f>
        <v/>
      </c>
      <c r="O148" s="100" t="str" cm="1">
        <f t="array" ref="O148">IFERROR(_xlfn.TEXTJOIN("
",TRUE,_xlfn.XLOOKUP(_xlfn.TEXTSPLIT(K148,"
"),
tbl_Lookup_DEIR[ID (DEIR Lookup)],
tbl_Lookup_DEIR[Uniclass PM Level 3 Classification (DEIR Lookup)],
"")),"")</f>
        <v/>
      </c>
      <c r="P148" s="78"/>
      <c r="Q148" s="101"/>
      <c r="R148" s="101"/>
      <c r="S148" s="102"/>
      <c r="T148" s="101"/>
      <c r="U148" s="101"/>
      <c r="V148" s="102"/>
      <c r="W148" s="101"/>
      <c r="X148" s="101"/>
      <c r="Y148" s="102"/>
      <c r="Z148" s="101"/>
      <c r="AA148" s="101"/>
      <c r="AB148" s="102"/>
      <c r="AC148" s="101"/>
      <c r="AD148" s="101"/>
      <c r="AE148" s="102"/>
      <c r="AF148" s="101"/>
      <c r="AG148" s="101"/>
      <c r="AH148" s="102"/>
      <c r="AI148" s="101"/>
      <c r="AJ148" s="101"/>
      <c r="AK148" s="102"/>
      <c r="AL148" s="101"/>
      <c r="AM148" s="101"/>
      <c r="AN148" s="102"/>
      <c r="AO148" s="101"/>
      <c r="AP148" s="101"/>
      <c r="AQ148" s="103"/>
    </row>
    <row r="149" spans="2:43" x14ac:dyDescent="0.35">
      <c r="B149" s="100" t="str" cm="1">
        <f t="array" aca="1" ref="B149" ca="1">_xlfn.TEXTAFTER(CELL("filename",A147),"]")</f>
        <v>11_TIDP</v>
      </c>
      <c r="C149" s="90" t="str" cm="1">
        <f t="array" ref="C149">tbL_Input_Project[Project Code]</f>
        <v>ABC1234</v>
      </c>
      <c r="D149" s="90" t="str">
        <f>INDEX(tbL_Input_Originator[],
MATCH("11_TIDP",tbL_Input_Originator[Worksheet]),
MATCH("Originator Code",tbL_Input_Originator[#Headers])
)</f>
        <v>TBC</v>
      </c>
      <c r="E149" s="87"/>
      <c r="F149" s="87"/>
      <c r="G149" s="87"/>
      <c r="H149" s="87"/>
      <c r="I149" s="87"/>
      <c r="J149" s="87"/>
      <c r="K149" s="94"/>
      <c r="L149" s="90" t="str">
        <f t="shared" si="6"/>
        <v/>
      </c>
      <c r="M149" s="90" t="str">
        <f t="shared" si="7"/>
        <v/>
      </c>
      <c r="N149" s="100" t="str" cm="1">
        <f t="array" ref="N149">IFERROR(_xlfn.TEXTJOIN("
",TRUE,_xlfn.XLOOKUP(_xlfn.TEXTSPLIT(K149,"
"),
tbl_Lookup_DEIR[ID (DEIR Lookup)],
tbl_Lookup_DEIR[Name (DEIR Lookup)],
"")),"")</f>
        <v/>
      </c>
      <c r="O149" s="100" t="str" cm="1">
        <f t="array" ref="O149">IFERROR(_xlfn.TEXTJOIN("
",TRUE,_xlfn.XLOOKUP(_xlfn.TEXTSPLIT(K149,"
"),
tbl_Lookup_DEIR[ID (DEIR Lookup)],
tbl_Lookup_DEIR[Uniclass PM Level 3 Classification (DEIR Lookup)],
"")),"")</f>
        <v/>
      </c>
      <c r="P149" s="78"/>
      <c r="Q149" s="101"/>
      <c r="R149" s="101"/>
      <c r="S149" s="102"/>
      <c r="T149" s="101"/>
      <c r="U149" s="101"/>
      <c r="V149" s="102"/>
      <c r="W149" s="101"/>
      <c r="X149" s="101"/>
      <c r="Y149" s="102"/>
      <c r="Z149" s="101"/>
      <c r="AA149" s="101"/>
      <c r="AB149" s="102"/>
      <c r="AC149" s="101"/>
      <c r="AD149" s="101"/>
      <c r="AE149" s="102"/>
      <c r="AF149" s="101"/>
      <c r="AG149" s="101"/>
      <c r="AH149" s="102"/>
      <c r="AI149" s="101"/>
      <c r="AJ149" s="101"/>
      <c r="AK149" s="102"/>
      <c r="AL149" s="101"/>
      <c r="AM149" s="101"/>
      <c r="AN149" s="102"/>
      <c r="AO149" s="101"/>
      <c r="AP149" s="101"/>
      <c r="AQ149" s="103"/>
    </row>
    <row r="150" spans="2:43" x14ac:dyDescent="0.35">
      <c r="B150" s="100" t="str" cm="1">
        <f t="array" aca="1" ref="B150" ca="1">_xlfn.TEXTAFTER(CELL("filename",A148),"]")</f>
        <v>11_TIDP</v>
      </c>
      <c r="C150" s="90" t="str" cm="1">
        <f t="array" ref="C150">tbL_Input_Project[Project Code]</f>
        <v>ABC1234</v>
      </c>
      <c r="D150" s="90" t="str">
        <f>INDEX(tbL_Input_Originator[],
MATCH("11_TIDP",tbL_Input_Originator[Worksheet]),
MATCH("Originator Code",tbL_Input_Originator[#Headers])
)</f>
        <v>TBC</v>
      </c>
      <c r="E150" s="87"/>
      <c r="F150" s="87"/>
      <c r="G150" s="87"/>
      <c r="H150" s="87"/>
      <c r="I150" s="87"/>
      <c r="J150" s="87"/>
      <c r="K150" s="94"/>
      <c r="L150" s="90" t="str">
        <f t="shared" si="6"/>
        <v/>
      </c>
      <c r="M150" s="90" t="str">
        <f t="shared" si="7"/>
        <v/>
      </c>
      <c r="N150" s="100" t="str" cm="1">
        <f t="array" ref="N150">IFERROR(_xlfn.TEXTJOIN("
",TRUE,_xlfn.XLOOKUP(_xlfn.TEXTSPLIT(K150,"
"),
tbl_Lookup_DEIR[ID (DEIR Lookup)],
tbl_Lookup_DEIR[Name (DEIR Lookup)],
"")),"")</f>
        <v/>
      </c>
      <c r="O150" s="100" t="str" cm="1">
        <f t="array" ref="O150">IFERROR(_xlfn.TEXTJOIN("
",TRUE,_xlfn.XLOOKUP(_xlfn.TEXTSPLIT(K150,"
"),
tbl_Lookup_DEIR[ID (DEIR Lookup)],
tbl_Lookup_DEIR[Uniclass PM Level 3 Classification (DEIR Lookup)],
"")),"")</f>
        <v/>
      </c>
      <c r="P150" s="78"/>
      <c r="Q150" s="101"/>
      <c r="R150" s="101"/>
      <c r="S150" s="102"/>
      <c r="T150" s="101"/>
      <c r="U150" s="101"/>
      <c r="V150" s="102"/>
      <c r="W150" s="101"/>
      <c r="X150" s="101"/>
      <c r="Y150" s="102"/>
      <c r="Z150" s="101"/>
      <c r="AA150" s="101"/>
      <c r="AB150" s="102"/>
      <c r="AC150" s="101"/>
      <c r="AD150" s="101"/>
      <c r="AE150" s="102"/>
      <c r="AF150" s="101"/>
      <c r="AG150" s="101"/>
      <c r="AH150" s="102"/>
      <c r="AI150" s="101"/>
      <c r="AJ150" s="101"/>
      <c r="AK150" s="102"/>
      <c r="AL150" s="101"/>
      <c r="AM150" s="101"/>
      <c r="AN150" s="102"/>
      <c r="AO150" s="101"/>
      <c r="AP150" s="101"/>
      <c r="AQ150" s="103"/>
    </row>
    <row r="151" spans="2:43" x14ac:dyDescent="0.35">
      <c r="B151" s="100" t="str" cm="1">
        <f t="array" aca="1" ref="B151" ca="1">_xlfn.TEXTAFTER(CELL("filename",A149),"]")</f>
        <v>11_TIDP</v>
      </c>
      <c r="C151" s="90" t="str" cm="1">
        <f t="array" ref="C151">tbL_Input_Project[Project Code]</f>
        <v>ABC1234</v>
      </c>
      <c r="D151" s="90" t="str">
        <f>INDEX(tbL_Input_Originator[],
MATCH("11_TIDP",tbL_Input_Originator[Worksheet]),
MATCH("Originator Code",tbL_Input_Originator[#Headers])
)</f>
        <v>TBC</v>
      </c>
      <c r="E151" s="87"/>
      <c r="F151" s="87"/>
      <c r="G151" s="87"/>
      <c r="H151" s="87"/>
      <c r="I151" s="87"/>
      <c r="J151" s="87"/>
      <c r="K151" s="94"/>
      <c r="L151" s="90" t="str">
        <f t="shared" si="6"/>
        <v/>
      </c>
      <c r="M151" s="90" t="str">
        <f t="shared" si="7"/>
        <v/>
      </c>
      <c r="N151" s="100" t="str" cm="1">
        <f t="array" ref="N151">IFERROR(_xlfn.TEXTJOIN("
",TRUE,_xlfn.XLOOKUP(_xlfn.TEXTSPLIT(K151,"
"),
tbl_Lookup_DEIR[ID (DEIR Lookup)],
tbl_Lookup_DEIR[Name (DEIR Lookup)],
"")),"")</f>
        <v/>
      </c>
      <c r="O151" s="100" t="str" cm="1">
        <f t="array" ref="O151">IFERROR(_xlfn.TEXTJOIN("
",TRUE,_xlfn.XLOOKUP(_xlfn.TEXTSPLIT(K151,"
"),
tbl_Lookup_DEIR[ID (DEIR Lookup)],
tbl_Lookup_DEIR[Uniclass PM Level 3 Classification (DEIR Lookup)],
"")),"")</f>
        <v/>
      </c>
      <c r="P151" s="78"/>
      <c r="Q151" s="101"/>
      <c r="R151" s="101"/>
      <c r="S151" s="102"/>
      <c r="T151" s="101"/>
      <c r="U151" s="101"/>
      <c r="V151" s="102"/>
      <c r="W151" s="101"/>
      <c r="X151" s="101"/>
      <c r="Y151" s="102"/>
      <c r="Z151" s="101"/>
      <c r="AA151" s="101"/>
      <c r="AB151" s="102"/>
      <c r="AC151" s="101"/>
      <c r="AD151" s="101"/>
      <c r="AE151" s="102"/>
      <c r="AF151" s="101"/>
      <c r="AG151" s="101"/>
      <c r="AH151" s="102"/>
      <c r="AI151" s="101"/>
      <c r="AJ151" s="101"/>
      <c r="AK151" s="102"/>
      <c r="AL151" s="101"/>
      <c r="AM151" s="101"/>
      <c r="AN151" s="102"/>
      <c r="AO151" s="101"/>
      <c r="AP151" s="101"/>
      <c r="AQ151" s="103"/>
    </row>
    <row r="152" spans="2:43" x14ac:dyDescent="0.35">
      <c r="B152" s="100" t="str" cm="1">
        <f t="array" aca="1" ref="B152" ca="1">_xlfn.TEXTAFTER(CELL("filename",A150),"]")</f>
        <v>11_TIDP</v>
      </c>
      <c r="C152" s="90" t="str" cm="1">
        <f t="array" ref="C152">tbL_Input_Project[Project Code]</f>
        <v>ABC1234</v>
      </c>
      <c r="D152" s="90" t="str">
        <f>INDEX(tbL_Input_Originator[],
MATCH("11_TIDP",tbL_Input_Originator[Worksheet]),
MATCH("Originator Code",tbL_Input_Originator[#Headers])
)</f>
        <v>TBC</v>
      </c>
      <c r="E152" s="87"/>
      <c r="F152" s="87"/>
      <c r="G152" s="87"/>
      <c r="H152" s="87"/>
      <c r="I152" s="87"/>
      <c r="J152" s="87"/>
      <c r="K152" s="94"/>
      <c r="L152" s="90" t="str">
        <f t="shared" si="6"/>
        <v/>
      </c>
      <c r="M152" s="90" t="str">
        <f t="shared" si="7"/>
        <v/>
      </c>
      <c r="N152" s="100" t="str" cm="1">
        <f t="array" ref="N152">IFERROR(_xlfn.TEXTJOIN("
",TRUE,_xlfn.XLOOKUP(_xlfn.TEXTSPLIT(K152,"
"),
tbl_Lookup_DEIR[ID (DEIR Lookup)],
tbl_Lookup_DEIR[Name (DEIR Lookup)],
"")),"")</f>
        <v/>
      </c>
      <c r="O152" s="100" t="str" cm="1">
        <f t="array" ref="O152">IFERROR(_xlfn.TEXTJOIN("
",TRUE,_xlfn.XLOOKUP(_xlfn.TEXTSPLIT(K152,"
"),
tbl_Lookup_DEIR[ID (DEIR Lookup)],
tbl_Lookup_DEIR[Uniclass PM Level 3 Classification (DEIR Lookup)],
"")),"")</f>
        <v/>
      </c>
      <c r="P152" s="78"/>
      <c r="Q152" s="101"/>
      <c r="R152" s="101"/>
      <c r="S152" s="102"/>
      <c r="T152" s="101"/>
      <c r="U152" s="101"/>
      <c r="V152" s="102"/>
      <c r="W152" s="101"/>
      <c r="X152" s="101"/>
      <c r="Y152" s="102"/>
      <c r="Z152" s="101"/>
      <c r="AA152" s="101"/>
      <c r="AB152" s="102"/>
      <c r="AC152" s="101"/>
      <c r="AD152" s="101"/>
      <c r="AE152" s="102"/>
      <c r="AF152" s="101"/>
      <c r="AG152" s="101"/>
      <c r="AH152" s="102"/>
      <c r="AI152" s="101"/>
      <c r="AJ152" s="101"/>
      <c r="AK152" s="102"/>
      <c r="AL152" s="101"/>
      <c r="AM152" s="101"/>
      <c r="AN152" s="102"/>
      <c r="AO152" s="101"/>
      <c r="AP152" s="101"/>
      <c r="AQ152" s="103"/>
    </row>
    <row r="153" spans="2:43" x14ac:dyDescent="0.35">
      <c r="B153" s="100" t="str" cm="1">
        <f t="array" aca="1" ref="B153" ca="1">_xlfn.TEXTAFTER(CELL("filename",A151),"]")</f>
        <v>11_TIDP</v>
      </c>
      <c r="C153" s="90" t="str" cm="1">
        <f t="array" ref="C153">tbL_Input_Project[Project Code]</f>
        <v>ABC1234</v>
      </c>
      <c r="D153" s="90" t="str">
        <f>INDEX(tbL_Input_Originator[],
MATCH("11_TIDP",tbL_Input_Originator[Worksheet]),
MATCH("Originator Code",tbL_Input_Originator[#Headers])
)</f>
        <v>TBC</v>
      </c>
      <c r="E153" s="87"/>
      <c r="F153" s="87"/>
      <c r="G153" s="87"/>
      <c r="H153" s="87"/>
      <c r="I153" s="87"/>
      <c r="J153" s="87"/>
      <c r="K153" s="94"/>
      <c r="L153" s="90" t="str">
        <f t="shared" si="6"/>
        <v/>
      </c>
      <c r="M153" s="90" t="str">
        <f t="shared" si="7"/>
        <v/>
      </c>
      <c r="N153" s="100" t="str" cm="1">
        <f t="array" ref="N153">IFERROR(_xlfn.TEXTJOIN("
",TRUE,_xlfn.XLOOKUP(_xlfn.TEXTSPLIT(K153,"
"),
tbl_Lookup_DEIR[ID (DEIR Lookup)],
tbl_Lookup_DEIR[Name (DEIR Lookup)],
"")),"")</f>
        <v/>
      </c>
      <c r="O153" s="100" t="str" cm="1">
        <f t="array" ref="O153">IFERROR(_xlfn.TEXTJOIN("
",TRUE,_xlfn.XLOOKUP(_xlfn.TEXTSPLIT(K153,"
"),
tbl_Lookup_DEIR[ID (DEIR Lookup)],
tbl_Lookup_DEIR[Uniclass PM Level 3 Classification (DEIR Lookup)],
"")),"")</f>
        <v/>
      </c>
      <c r="P153" s="78"/>
      <c r="Q153" s="101"/>
      <c r="R153" s="101"/>
      <c r="S153" s="102"/>
      <c r="T153" s="101"/>
      <c r="U153" s="101"/>
      <c r="V153" s="102"/>
      <c r="W153" s="101"/>
      <c r="X153" s="101"/>
      <c r="Y153" s="102"/>
      <c r="Z153" s="101"/>
      <c r="AA153" s="101"/>
      <c r="AB153" s="102"/>
      <c r="AC153" s="101"/>
      <c r="AD153" s="101"/>
      <c r="AE153" s="102"/>
      <c r="AF153" s="101"/>
      <c r="AG153" s="101"/>
      <c r="AH153" s="102"/>
      <c r="AI153" s="101"/>
      <c r="AJ153" s="101"/>
      <c r="AK153" s="102"/>
      <c r="AL153" s="101"/>
      <c r="AM153" s="101"/>
      <c r="AN153" s="102"/>
      <c r="AO153" s="101"/>
      <c r="AP153" s="101"/>
      <c r="AQ153" s="103"/>
    </row>
    <row r="154" spans="2:43" x14ac:dyDescent="0.35">
      <c r="B154" s="100" t="str" cm="1">
        <f t="array" aca="1" ref="B154" ca="1">_xlfn.TEXTAFTER(CELL("filename",A152),"]")</f>
        <v>11_TIDP</v>
      </c>
      <c r="C154" s="90" t="str" cm="1">
        <f t="array" ref="C154">tbL_Input_Project[Project Code]</f>
        <v>ABC1234</v>
      </c>
      <c r="D154" s="90" t="str">
        <f>INDEX(tbL_Input_Originator[],
MATCH("11_TIDP",tbL_Input_Originator[Worksheet]),
MATCH("Originator Code",tbL_Input_Originator[#Headers])
)</f>
        <v>TBC</v>
      </c>
      <c r="E154" s="87"/>
      <c r="F154" s="87"/>
      <c r="G154" s="87"/>
      <c r="H154" s="87"/>
      <c r="I154" s="87"/>
      <c r="J154" s="87"/>
      <c r="K154" s="94"/>
      <c r="L154" s="90" t="str">
        <f t="shared" si="6"/>
        <v/>
      </c>
      <c r="M154" s="90" t="str">
        <f t="shared" si="7"/>
        <v/>
      </c>
      <c r="N154" s="100" t="str" cm="1">
        <f t="array" ref="N154">IFERROR(_xlfn.TEXTJOIN("
",TRUE,_xlfn.XLOOKUP(_xlfn.TEXTSPLIT(K154,"
"),
tbl_Lookup_DEIR[ID (DEIR Lookup)],
tbl_Lookup_DEIR[Name (DEIR Lookup)],
"")),"")</f>
        <v/>
      </c>
      <c r="O154" s="100" t="str" cm="1">
        <f t="array" ref="O154">IFERROR(_xlfn.TEXTJOIN("
",TRUE,_xlfn.XLOOKUP(_xlfn.TEXTSPLIT(K154,"
"),
tbl_Lookup_DEIR[ID (DEIR Lookup)],
tbl_Lookup_DEIR[Uniclass PM Level 3 Classification (DEIR Lookup)],
"")),"")</f>
        <v/>
      </c>
      <c r="P154" s="78"/>
      <c r="Q154" s="101"/>
      <c r="R154" s="101"/>
      <c r="S154" s="102"/>
      <c r="T154" s="101"/>
      <c r="U154" s="101"/>
      <c r="V154" s="102"/>
      <c r="W154" s="101"/>
      <c r="X154" s="101"/>
      <c r="Y154" s="102"/>
      <c r="Z154" s="101"/>
      <c r="AA154" s="101"/>
      <c r="AB154" s="102"/>
      <c r="AC154" s="101"/>
      <c r="AD154" s="101"/>
      <c r="AE154" s="102"/>
      <c r="AF154" s="101"/>
      <c r="AG154" s="101"/>
      <c r="AH154" s="102"/>
      <c r="AI154" s="101"/>
      <c r="AJ154" s="101"/>
      <c r="AK154" s="102"/>
      <c r="AL154" s="101"/>
      <c r="AM154" s="101"/>
      <c r="AN154" s="102"/>
      <c r="AO154" s="101"/>
      <c r="AP154" s="101"/>
      <c r="AQ154" s="103"/>
    </row>
    <row r="155" spans="2:43" x14ac:dyDescent="0.35">
      <c r="B155" s="100" t="str" cm="1">
        <f t="array" aca="1" ref="B155" ca="1">_xlfn.TEXTAFTER(CELL("filename",A153),"]")</f>
        <v>11_TIDP</v>
      </c>
      <c r="C155" s="90" t="str" cm="1">
        <f t="array" ref="C155">tbL_Input_Project[Project Code]</f>
        <v>ABC1234</v>
      </c>
      <c r="D155" s="90" t="str">
        <f>INDEX(tbL_Input_Originator[],
MATCH("11_TIDP",tbL_Input_Originator[Worksheet]),
MATCH("Originator Code",tbL_Input_Originator[#Headers])
)</f>
        <v>TBC</v>
      </c>
      <c r="E155" s="87"/>
      <c r="F155" s="87"/>
      <c r="G155" s="87"/>
      <c r="H155" s="87"/>
      <c r="I155" s="87"/>
      <c r="J155" s="87"/>
      <c r="K155" s="94"/>
      <c r="L155" s="90" t="str">
        <f t="shared" si="6"/>
        <v/>
      </c>
      <c r="M155" s="90" t="str">
        <f t="shared" si="7"/>
        <v/>
      </c>
      <c r="N155" s="100" t="str" cm="1">
        <f t="array" ref="N155">IFERROR(_xlfn.TEXTJOIN("
",TRUE,_xlfn.XLOOKUP(_xlfn.TEXTSPLIT(K155,"
"),
tbl_Lookup_DEIR[ID (DEIR Lookup)],
tbl_Lookup_DEIR[Name (DEIR Lookup)],
"")),"")</f>
        <v/>
      </c>
      <c r="O155" s="100" t="str" cm="1">
        <f t="array" ref="O155">IFERROR(_xlfn.TEXTJOIN("
",TRUE,_xlfn.XLOOKUP(_xlfn.TEXTSPLIT(K155,"
"),
tbl_Lookup_DEIR[ID (DEIR Lookup)],
tbl_Lookup_DEIR[Uniclass PM Level 3 Classification (DEIR Lookup)],
"")),"")</f>
        <v/>
      </c>
      <c r="P155" s="78"/>
      <c r="Q155" s="101"/>
      <c r="R155" s="101"/>
      <c r="S155" s="102"/>
      <c r="T155" s="101"/>
      <c r="U155" s="101"/>
      <c r="V155" s="102"/>
      <c r="W155" s="101"/>
      <c r="X155" s="101"/>
      <c r="Y155" s="102"/>
      <c r="Z155" s="101"/>
      <c r="AA155" s="101"/>
      <c r="AB155" s="102"/>
      <c r="AC155" s="101"/>
      <c r="AD155" s="101"/>
      <c r="AE155" s="102"/>
      <c r="AF155" s="101"/>
      <c r="AG155" s="101"/>
      <c r="AH155" s="102"/>
      <c r="AI155" s="101"/>
      <c r="AJ155" s="101"/>
      <c r="AK155" s="102"/>
      <c r="AL155" s="101"/>
      <c r="AM155" s="101"/>
      <c r="AN155" s="102"/>
      <c r="AO155" s="101"/>
      <c r="AP155" s="101"/>
      <c r="AQ155" s="103"/>
    </row>
    <row r="156" spans="2:43" x14ac:dyDescent="0.35">
      <c r="B156" s="100" t="str" cm="1">
        <f t="array" aca="1" ref="B156" ca="1">_xlfn.TEXTAFTER(CELL("filename",A154),"]")</f>
        <v>11_TIDP</v>
      </c>
      <c r="C156" s="90" t="str" cm="1">
        <f t="array" ref="C156">tbL_Input_Project[Project Code]</f>
        <v>ABC1234</v>
      </c>
      <c r="D156" s="90" t="str">
        <f>INDEX(tbL_Input_Originator[],
MATCH("11_TIDP",tbL_Input_Originator[Worksheet]),
MATCH("Originator Code",tbL_Input_Originator[#Headers])
)</f>
        <v>TBC</v>
      </c>
      <c r="E156" s="87"/>
      <c r="F156" s="87"/>
      <c r="G156" s="87"/>
      <c r="H156" s="87"/>
      <c r="I156" s="87"/>
      <c r="J156" s="87"/>
      <c r="K156" s="94"/>
      <c r="L156" s="90" t="str">
        <f t="shared" si="6"/>
        <v/>
      </c>
      <c r="M156" s="90" t="str">
        <f t="shared" si="7"/>
        <v/>
      </c>
      <c r="N156" s="100" t="str" cm="1">
        <f t="array" ref="N156">IFERROR(_xlfn.TEXTJOIN("
",TRUE,_xlfn.XLOOKUP(_xlfn.TEXTSPLIT(K156,"
"),
tbl_Lookup_DEIR[ID (DEIR Lookup)],
tbl_Lookup_DEIR[Name (DEIR Lookup)],
"")),"")</f>
        <v/>
      </c>
      <c r="O156" s="100" t="str" cm="1">
        <f t="array" ref="O156">IFERROR(_xlfn.TEXTJOIN("
",TRUE,_xlfn.XLOOKUP(_xlfn.TEXTSPLIT(K156,"
"),
tbl_Lookup_DEIR[ID (DEIR Lookup)],
tbl_Lookup_DEIR[Uniclass PM Level 3 Classification (DEIR Lookup)],
"")),"")</f>
        <v/>
      </c>
      <c r="P156" s="78"/>
      <c r="Q156" s="101"/>
      <c r="R156" s="101"/>
      <c r="S156" s="102"/>
      <c r="T156" s="101"/>
      <c r="U156" s="101"/>
      <c r="V156" s="102"/>
      <c r="W156" s="101"/>
      <c r="X156" s="101"/>
      <c r="Y156" s="102"/>
      <c r="Z156" s="101"/>
      <c r="AA156" s="101"/>
      <c r="AB156" s="102"/>
      <c r="AC156" s="101"/>
      <c r="AD156" s="101"/>
      <c r="AE156" s="102"/>
      <c r="AF156" s="101"/>
      <c r="AG156" s="101"/>
      <c r="AH156" s="102"/>
      <c r="AI156" s="101"/>
      <c r="AJ156" s="101"/>
      <c r="AK156" s="102"/>
      <c r="AL156" s="101"/>
      <c r="AM156" s="101"/>
      <c r="AN156" s="102"/>
      <c r="AO156" s="101"/>
      <c r="AP156" s="101"/>
      <c r="AQ156" s="103"/>
    </row>
    <row r="157" spans="2:43" x14ac:dyDescent="0.35">
      <c r="B157" s="100" t="str" cm="1">
        <f t="array" aca="1" ref="B157" ca="1">_xlfn.TEXTAFTER(CELL("filename",A155),"]")</f>
        <v>11_TIDP</v>
      </c>
      <c r="C157" s="90" t="str" cm="1">
        <f t="array" ref="C157">tbL_Input_Project[Project Code]</f>
        <v>ABC1234</v>
      </c>
      <c r="D157" s="90" t="str">
        <f>INDEX(tbL_Input_Originator[],
MATCH("11_TIDP",tbL_Input_Originator[Worksheet]),
MATCH("Originator Code",tbL_Input_Originator[#Headers])
)</f>
        <v>TBC</v>
      </c>
      <c r="E157" s="87"/>
      <c r="F157" s="87"/>
      <c r="G157" s="87"/>
      <c r="H157" s="87"/>
      <c r="I157" s="87"/>
      <c r="J157" s="87"/>
      <c r="K157" s="94"/>
      <c r="L157" s="90" t="str">
        <f t="shared" si="6"/>
        <v/>
      </c>
      <c r="M157" s="90" t="str">
        <f t="shared" si="7"/>
        <v/>
      </c>
      <c r="N157" s="100" t="str" cm="1">
        <f t="array" ref="N157">IFERROR(_xlfn.TEXTJOIN("
",TRUE,_xlfn.XLOOKUP(_xlfn.TEXTSPLIT(K157,"
"),
tbl_Lookup_DEIR[ID (DEIR Lookup)],
tbl_Lookup_DEIR[Name (DEIR Lookup)],
"")),"")</f>
        <v/>
      </c>
      <c r="O157" s="100" t="str" cm="1">
        <f t="array" ref="O157">IFERROR(_xlfn.TEXTJOIN("
",TRUE,_xlfn.XLOOKUP(_xlfn.TEXTSPLIT(K157,"
"),
tbl_Lookup_DEIR[ID (DEIR Lookup)],
tbl_Lookup_DEIR[Uniclass PM Level 3 Classification (DEIR Lookup)],
"")),"")</f>
        <v/>
      </c>
      <c r="P157" s="78"/>
      <c r="Q157" s="101"/>
      <c r="R157" s="101"/>
      <c r="S157" s="102"/>
      <c r="T157" s="101"/>
      <c r="U157" s="101"/>
      <c r="V157" s="102"/>
      <c r="W157" s="101"/>
      <c r="X157" s="101"/>
      <c r="Y157" s="102"/>
      <c r="Z157" s="101"/>
      <c r="AA157" s="101"/>
      <c r="AB157" s="102"/>
      <c r="AC157" s="101"/>
      <c r="AD157" s="101"/>
      <c r="AE157" s="102"/>
      <c r="AF157" s="101"/>
      <c r="AG157" s="101"/>
      <c r="AH157" s="102"/>
      <c r="AI157" s="101"/>
      <c r="AJ157" s="101"/>
      <c r="AK157" s="102"/>
      <c r="AL157" s="101"/>
      <c r="AM157" s="101"/>
      <c r="AN157" s="102"/>
      <c r="AO157" s="101"/>
      <c r="AP157" s="101"/>
      <c r="AQ157" s="103"/>
    </row>
    <row r="158" spans="2:43" x14ac:dyDescent="0.35">
      <c r="B158" s="100" t="str" cm="1">
        <f t="array" aca="1" ref="B158" ca="1">_xlfn.TEXTAFTER(CELL("filename",A156),"]")</f>
        <v>11_TIDP</v>
      </c>
      <c r="C158" s="90" t="str" cm="1">
        <f t="array" ref="C158">tbL_Input_Project[Project Code]</f>
        <v>ABC1234</v>
      </c>
      <c r="D158" s="90" t="str">
        <f>INDEX(tbL_Input_Originator[],
MATCH("11_TIDP",tbL_Input_Originator[Worksheet]),
MATCH("Originator Code",tbL_Input_Originator[#Headers])
)</f>
        <v>TBC</v>
      </c>
      <c r="E158" s="87"/>
      <c r="F158" s="87"/>
      <c r="G158" s="87"/>
      <c r="H158" s="87"/>
      <c r="I158" s="87"/>
      <c r="J158" s="87"/>
      <c r="K158" s="94"/>
      <c r="L158" s="90" t="str">
        <f t="shared" si="6"/>
        <v/>
      </c>
      <c r="M158" s="90" t="str">
        <f t="shared" si="7"/>
        <v/>
      </c>
      <c r="N158" s="100" t="str" cm="1">
        <f t="array" ref="N158">IFERROR(_xlfn.TEXTJOIN("
",TRUE,_xlfn.XLOOKUP(_xlfn.TEXTSPLIT(K158,"
"),
tbl_Lookup_DEIR[ID (DEIR Lookup)],
tbl_Lookup_DEIR[Name (DEIR Lookup)],
"")),"")</f>
        <v/>
      </c>
      <c r="O158" s="100" t="str" cm="1">
        <f t="array" ref="O158">IFERROR(_xlfn.TEXTJOIN("
",TRUE,_xlfn.XLOOKUP(_xlfn.TEXTSPLIT(K158,"
"),
tbl_Lookup_DEIR[ID (DEIR Lookup)],
tbl_Lookup_DEIR[Uniclass PM Level 3 Classification (DEIR Lookup)],
"")),"")</f>
        <v/>
      </c>
      <c r="P158" s="78"/>
      <c r="Q158" s="101"/>
      <c r="R158" s="101"/>
      <c r="S158" s="102"/>
      <c r="T158" s="101"/>
      <c r="U158" s="101"/>
      <c r="V158" s="102"/>
      <c r="W158" s="101"/>
      <c r="X158" s="101"/>
      <c r="Y158" s="102"/>
      <c r="Z158" s="101"/>
      <c r="AA158" s="101"/>
      <c r="AB158" s="102"/>
      <c r="AC158" s="101"/>
      <c r="AD158" s="101"/>
      <c r="AE158" s="102"/>
      <c r="AF158" s="101"/>
      <c r="AG158" s="101"/>
      <c r="AH158" s="102"/>
      <c r="AI158" s="101"/>
      <c r="AJ158" s="101"/>
      <c r="AK158" s="102"/>
      <c r="AL158" s="101"/>
      <c r="AM158" s="101"/>
      <c r="AN158" s="102"/>
      <c r="AO158" s="101"/>
      <c r="AP158" s="101"/>
      <c r="AQ158" s="103"/>
    </row>
    <row r="159" spans="2:43" x14ac:dyDescent="0.35">
      <c r="B159" s="100" t="str" cm="1">
        <f t="array" aca="1" ref="B159" ca="1">_xlfn.TEXTAFTER(CELL("filename",A157),"]")</f>
        <v>11_TIDP</v>
      </c>
      <c r="C159" s="90" t="str" cm="1">
        <f t="array" ref="C159">tbL_Input_Project[Project Code]</f>
        <v>ABC1234</v>
      </c>
      <c r="D159" s="90" t="str">
        <f>INDEX(tbL_Input_Originator[],
MATCH("11_TIDP",tbL_Input_Originator[Worksheet]),
MATCH("Originator Code",tbL_Input_Originator[#Headers])
)</f>
        <v>TBC</v>
      </c>
      <c r="E159" s="87"/>
      <c r="F159" s="87"/>
      <c r="G159" s="87"/>
      <c r="H159" s="87"/>
      <c r="I159" s="87"/>
      <c r="J159" s="87"/>
      <c r="K159" s="94"/>
      <c r="L159" s="90" t="str">
        <f t="shared" si="6"/>
        <v/>
      </c>
      <c r="M159" s="90" t="str">
        <f t="shared" si="7"/>
        <v/>
      </c>
      <c r="N159" s="100" t="str" cm="1">
        <f t="array" ref="N159">IFERROR(_xlfn.TEXTJOIN("
",TRUE,_xlfn.XLOOKUP(_xlfn.TEXTSPLIT(K159,"
"),
tbl_Lookup_DEIR[ID (DEIR Lookup)],
tbl_Lookup_DEIR[Name (DEIR Lookup)],
"")),"")</f>
        <v/>
      </c>
      <c r="O159" s="100" t="str" cm="1">
        <f t="array" ref="O159">IFERROR(_xlfn.TEXTJOIN("
",TRUE,_xlfn.XLOOKUP(_xlfn.TEXTSPLIT(K159,"
"),
tbl_Lookup_DEIR[ID (DEIR Lookup)],
tbl_Lookup_DEIR[Uniclass PM Level 3 Classification (DEIR Lookup)],
"")),"")</f>
        <v/>
      </c>
      <c r="P159" s="78"/>
      <c r="Q159" s="101"/>
      <c r="R159" s="101"/>
      <c r="S159" s="102"/>
      <c r="T159" s="101"/>
      <c r="U159" s="101"/>
      <c r="V159" s="102"/>
      <c r="W159" s="101"/>
      <c r="X159" s="101"/>
      <c r="Y159" s="102"/>
      <c r="Z159" s="101"/>
      <c r="AA159" s="101"/>
      <c r="AB159" s="102"/>
      <c r="AC159" s="101"/>
      <c r="AD159" s="101"/>
      <c r="AE159" s="102"/>
      <c r="AF159" s="101"/>
      <c r="AG159" s="101"/>
      <c r="AH159" s="102"/>
      <c r="AI159" s="101"/>
      <c r="AJ159" s="101"/>
      <c r="AK159" s="102"/>
      <c r="AL159" s="101"/>
      <c r="AM159" s="101"/>
      <c r="AN159" s="102"/>
      <c r="AO159" s="101"/>
      <c r="AP159" s="101"/>
      <c r="AQ159" s="103"/>
    </row>
    <row r="160" spans="2:43" x14ac:dyDescent="0.35">
      <c r="B160" s="100" t="str" cm="1">
        <f t="array" aca="1" ref="B160" ca="1">_xlfn.TEXTAFTER(CELL("filename",A158),"]")</f>
        <v>11_TIDP</v>
      </c>
      <c r="C160" s="90" t="str" cm="1">
        <f t="array" ref="C160">tbL_Input_Project[Project Code]</f>
        <v>ABC1234</v>
      </c>
      <c r="D160" s="90" t="str">
        <f>INDEX(tbL_Input_Originator[],
MATCH("11_TIDP",tbL_Input_Originator[Worksheet]),
MATCH("Originator Code",tbL_Input_Originator[#Headers])
)</f>
        <v>TBC</v>
      </c>
      <c r="E160" s="87"/>
      <c r="F160" s="87"/>
      <c r="G160" s="87"/>
      <c r="H160" s="87"/>
      <c r="I160" s="87"/>
      <c r="J160" s="87"/>
      <c r="K160" s="94"/>
      <c r="L160" s="90" t="str">
        <f t="shared" si="6"/>
        <v/>
      </c>
      <c r="M160" s="90" t="str">
        <f t="shared" si="7"/>
        <v/>
      </c>
      <c r="N160" s="100" t="str" cm="1">
        <f t="array" ref="N160">IFERROR(_xlfn.TEXTJOIN("
",TRUE,_xlfn.XLOOKUP(_xlfn.TEXTSPLIT(K160,"
"),
tbl_Lookup_DEIR[ID (DEIR Lookup)],
tbl_Lookup_DEIR[Name (DEIR Lookup)],
"")),"")</f>
        <v/>
      </c>
      <c r="O160" s="100" t="str" cm="1">
        <f t="array" ref="O160">IFERROR(_xlfn.TEXTJOIN("
",TRUE,_xlfn.XLOOKUP(_xlfn.TEXTSPLIT(K160,"
"),
tbl_Lookup_DEIR[ID (DEIR Lookup)],
tbl_Lookup_DEIR[Uniclass PM Level 3 Classification (DEIR Lookup)],
"")),"")</f>
        <v/>
      </c>
      <c r="P160" s="78"/>
      <c r="Q160" s="101"/>
      <c r="R160" s="101"/>
      <c r="S160" s="102"/>
      <c r="T160" s="101"/>
      <c r="U160" s="101"/>
      <c r="V160" s="102"/>
      <c r="W160" s="101"/>
      <c r="X160" s="101"/>
      <c r="Y160" s="102"/>
      <c r="Z160" s="101"/>
      <c r="AA160" s="101"/>
      <c r="AB160" s="102"/>
      <c r="AC160" s="101"/>
      <c r="AD160" s="101"/>
      <c r="AE160" s="102"/>
      <c r="AF160" s="101"/>
      <c r="AG160" s="101"/>
      <c r="AH160" s="102"/>
      <c r="AI160" s="101"/>
      <c r="AJ160" s="101"/>
      <c r="AK160" s="102"/>
      <c r="AL160" s="101"/>
      <c r="AM160" s="101"/>
      <c r="AN160" s="102"/>
      <c r="AO160" s="101"/>
      <c r="AP160" s="101"/>
      <c r="AQ160" s="103"/>
    </row>
    <row r="161" spans="2:43" x14ac:dyDescent="0.35">
      <c r="B161" s="100" t="str" cm="1">
        <f t="array" aca="1" ref="B161" ca="1">_xlfn.TEXTAFTER(CELL("filename",A159),"]")</f>
        <v>11_TIDP</v>
      </c>
      <c r="C161" s="90" t="str" cm="1">
        <f t="array" ref="C161">tbL_Input_Project[Project Code]</f>
        <v>ABC1234</v>
      </c>
      <c r="D161" s="90" t="str">
        <f>INDEX(tbL_Input_Originator[],
MATCH("11_TIDP",tbL_Input_Originator[Worksheet]),
MATCH("Originator Code",tbL_Input_Originator[#Headers])
)</f>
        <v>TBC</v>
      </c>
      <c r="E161" s="87"/>
      <c r="F161" s="87"/>
      <c r="G161" s="87"/>
      <c r="H161" s="87"/>
      <c r="I161" s="87"/>
      <c r="J161" s="87"/>
      <c r="K161" s="94"/>
      <c r="L161" s="90" t="str">
        <f t="shared" si="6"/>
        <v/>
      </c>
      <c r="M161" s="90" t="str">
        <f t="shared" si="7"/>
        <v/>
      </c>
      <c r="N161" s="100" t="str" cm="1">
        <f t="array" ref="N161">IFERROR(_xlfn.TEXTJOIN("
",TRUE,_xlfn.XLOOKUP(_xlfn.TEXTSPLIT(K161,"
"),
tbl_Lookup_DEIR[ID (DEIR Lookup)],
tbl_Lookup_DEIR[Name (DEIR Lookup)],
"")),"")</f>
        <v/>
      </c>
      <c r="O161" s="100" t="str" cm="1">
        <f t="array" ref="O161">IFERROR(_xlfn.TEXTJOIN("
",TRUE,_xlfn.XLOOKUP(_xlfn.TEXTSPLIT(K161,"
"),
tbl_Lookup_DEIR[ID (DEIR Lookup)],
tbl_Lookup_DEIR[Uniclass PM Level 3 Classification (DEIR Lookup)],
"")),"")</f>
        <v/>
      </c>
      <c r="P161" s="78"/>
      <c r="Q161" s="101"/>
      <c r="R161" s="101"/>
      <c r="S161" s="102"/>
      <c r="T161" s="101"/>
      <c r="U161" s="101"/>
      <c r="V161" s="102"/>
      <c r="W161" s="101"/>
      <c r="X161" s="101"/>
      <c r="Y161" s="102"/>
      <c r="Z161" s="101"/>
      <c r="AA161" s="101"/>
      <c r="AB161" s="102"/>
      <c r="AC161" s="101"/>
      <c r="AD161" s="101"/>
      <c r="AE161" s="102"/>
      <c r="AF161" s="101"/>
      <c r="AG161" s="101"/>
      <c r="AH161" s="102"/>
      <c r="AI161" s="101"/>
      <c r="AJ161" s="101"/>
      <c r="AK161" s="102"/>
      <c r="AL161" s="101"/>
      <c r="AM161" s="101"/>
      <c r="AN161" s="102"/>
      <c r="AO161" s="101"/>
      <c r="AP161" s="101"/>
      <c r="AQ161" s="103"/>
    </row>
    <row r="162" spans="2:43" x14ac:dyDescent="0.35">
      <c r="B162" s="100" t="str" cm="1">
        <f t="array" aca="1" ref="B162" ca="1">_xlfn.TEXTAFTER(CELL("filename",A160),"]")</f>
        <v>11_TIDP</v>
      </c>
      <c r="C162" s="90" t="str" cm="1">
        <f t="array" ref="C162">tbL_Input_Project[Project Code]</f>
        <v>ABC1234</v>
      </c>
      <c r="D162" s="90" t="str">
        <f>INDEX(tbL_Input_Originator[],
MATCH("11_TIDP",tbL_Input_Originator[Worksheet]),
MATCH("Originator Code",tbL_Input_Originator[#Headers])
)</f>
        <v>TBC</v>
      </c>
      <c r="E162" s="87"/>
      <c r="F162" s="87"/>
      <c r="G162" s="87"/>
      <c r="H162" s="87"/>
      <c r="I162" s="87"/>
      <c r="J162" s="87"/>
      <c r="K162" s="94"/>
      <c r="L162" s="90" t="str">
        <f t="shared" si="6"/>
        <v/>
      </c>
      <c r="M162" s="90" t="str">
        <f t="shared" si="7"/>
        <v/>
      </c>
      <c r="N162" s="100" t="str" cm="1">
        <f t="array" ref="N162">IFERROR(_xlfn.TEXTJOIN("
",TRUE,_xlfn.XLOOKUP(_xlfn.TEXTSPLIT(K162,"
"),
tbl_Lookup_DEIR[ID (DEIR Lookup)],
tbl_Lookup_DEIR[Name (DEIR Lookup)],
"")),"")</f>
        <v/>
      </c>
      <c r="O162" s="100" t="str" cm="1">
        <f t="array" ref="O162">IFERROR(_xlfn.TEXTJOIN("
",TRUE,_xlfn.XLOOKUP(_xlfn.TEXTSPLIT(K162,"
"),
tbl_Lookup_DEIR[ID (DEIR Lookup)],
tbl_Lookup_DEIR[Uniclass PM Level 3 Classification (DEIR Lookup)],
"")),"")</f>
        <v/>
      </c>
      <c r="P162" s="78"/>
      <c r="Q162" s="101"/>
      <c r="R162" s="101"/>
      <c r="S162" s="102"/>
      <c r="T162" s="101"/>
      <c r="U162" s="101"/>
      <c r="V162" s="102"/>
      <c r="W162" s="101"/>
      <c r="X162" s="101"/>
      <c r="Y162" s="102"/>
      <c r="Z162" s="101"/>
      <c r="AA162" s="101"/>
      <c r="AB162" s="102"/>
      <c r="AC162" s="101"/>
      <c r="AD162" s="101"/>
      <c r="AE162" s="102"/>
      <c r="AF162" s="101"/>
      <c r="AG162" s="101"/>
      <c r="AH162" s="102"/>
      <c r="AI162" s="101"/>
      <c r="AJ162" s="101"/>
      <c r="AK162" s="102"/>
      <c r="AL162" s="101"/>
      <c r="AM162" s="101"/>
      <c r="AN162" s="102"/>
      <c r="AO162" s="101"/>
      <c r="AP162" s="101"/>
      <c r="AQ162" s="103"/>
    </row>
    <row r="163" spans="2:43" x14ac:dyDescent="0.35">
      <c r="B163" s="100" t="str" cm="1">
        <f t="array" aca="1" ref="B163" ca="1">_xlfn.TEXTAFTER(CELL("filename",A161),"]")</f>
        <v>11_TIDP</v>
      </c>
      <c r="C163" s="90" t="str" cm="1">
        <f t="array" ref="C163">tbL_Input_Project[Project Code]</f>
        <v>ABC1234</v>
      </c>
      <c r="D163" s="90" t="str">
        <f>INDEX(tbL_Input_Originator[],
MATCH("11_TIDP",tbL_Input_Originator[Worksheet]),
MATCH("Originator Code",tbL_Input_Originator[#Headers])
)</f>
        <v>TBC</v>
      </c>
      <c r="E163" s="87"/>
      <c r="F163" s="87"/>
      <c r="G163" s="87"/>
      <c r="H163" s="87"/>
      <c r="I163" s="87"/>
      <c r="J163" s="87"/>
      <c r="K163" s="94"/>
      <c r="L163" s="90" t="str">
        <f t="shared" si="6"/>
        <v/>
      </c>
      <c r="M163" s="90" t="str">
        <f t="shared" si="7"/>
        <v/>
      </c>
      <c r="N163" s="100" t="str" cm="1">
        <f t="array" ref="N163">IFERROR(_xlfn.TEXTJOIN("
",TRUE,_xlfn.XLOOKUP(_xlfn.TEXTSPLIT(K163,"
"),
tbl_Lookup_DEIR[ID (DEIR Lookup)],
tbl_Lookup_DEIR[Name (DEIR Lookup)],
"")),"")</f>
        <v/>
      </c>
      <c r="O163" s="100" t="str" cm="1">
        <f t="array" ref="O163">IFERROR(_xlfn.TEXTJOIN("
",TRUE,_xlfn.XLOOKUP(_xlfn.TEXTSPLIT(K163,"
"),
tbl_Lookup_DEIR[ID (DEIR Lookup)],
tbl_Lookup_DEIR[Uniclass PM Level 3 Classification (DEIR Lookup)],
"")),"")</f>
        <v/>
      </c>
      <c r="P163" s="78"/>
      <c r="Q163" s="101"/>
      <c r="R163" s="101"/>
      <c r="S163" s="102"/>
      <c r="T163" s="101"/>
      <c r="U163" s="101"/>
      <c r="V163" s="102"/>
      <c r="W163" s="101"/>
      <c r="X163" s="101"/>
      <c r="Y163" s="102"/>
      <c r="Z163" s="101"/>
      <c r="AA163" s="101"/>
      <c r="AB163" s="102"/>
      <c r="AC163" s="101"/>
      <c r="AD163" s="101"/>
      <c r="AE163" s="102"/>
      <c r="AF163" s="101"/>
      <c r="AG163" s="101"/>
      <c r="AH163" s="102"/>
      <c r="AI163" s="101"/>
      <c r="AJ163" s="101"/>
      <c r="AK163" s="102"/>
      <c r="AL163" s="101"/>
      <c r="AM163" s="101"/>
      <c r="AN163" s="102"/>
      <c r="AO163" s="101"/>
      <c r="AP163" s="101"/>
      <c r="AQ163" s="103"/>
    </row>
    <row r="164" spans="2:43" x14ac:dyDescent="0.35">
      <c r="B164" s="100" t="str" cm="1">
        <f t="array" aca="1" ref="B164" ca="1">_xlfn.TEXTAFTER(CELL("filename",A162),"]")</f>
        <v>11_TIDP</v>
      </c>
      <c r="C164" s="90" t="str" cm="1">
        <f t="array" ref="C164">tbL_Input_Project[Project Code]</f>
        <v>ABC1234</v>
      </c>
      <c r="D164" s="90" t="str">
        <f>INDEX(tbL_Input_Originator[],
MATCH("11_TIDP",tbL_Input_Originator[Worksheet]),
MATCH("Originator Code",tbL_Input_Originator[#Headers])
)</f>
        <v>TBC</v>
      </c>
      <c r="E164" s="87"/>
      <c r="F164" s="87"/>
      <c r="G164" s="87"/>
      <c r="H164" s="87"/>
      <c r="I164" s="87"/>
      <c r="J164" s="87"/>
      <c r="K164" s="94"/>
      <c r="L164" s="90" t="str">
        <f t="shared" si="6"/>
        <v/>
      </c>
      <c r="M164" s="90" t="str">
        <f t="shared" si="7"/>
        <v/>
      </c>
      <c r="N164" s="100" t="str" cm="1">
        <f t="array" ref="N164">IFERROR(_xlfn.TEXTJOIN("
",TRUE,_xlfn.XLOOKUP(_xlfn.TEXTSPLIT(K164,"
"),
tbl_Lookup_DEIR[ID (DEIR Lookup)],
tbl_Lookup_DEIR[Name (DEIR Lookup)],
"")),"")</f>
        <v/>
      </c>
      <c r="O164" s="100" t="str" cm="1">
        <f t="array" ref="O164">IFERROR(_xlfn.TEXTJOIN("
",TRUE,_xlfn.XLOOKUP(_xlfn.TEXTSPLIT(K164,"
"),
tbl_Lookup_DEIR[ID (DEIR Lookup)],
tbl_Lookup_DEIR[Uniclass PM Level 3 Classification (DEIR Lookup)],
"")),"")</f>
        <v/>
      </c>
      <c r="P164" s="78"/>
      <c r="Q164" s="101"/>
      <c r="R164" s="101"/>
      <c r="S164" s="102"/>
      <c r="T164" s="101"/>
      <c r="U164" s="101"/>
      <c r="V164" s="102"/>
      <c r="W164" s="101"/>
      <c r="X164" s="101"/>
      <c r="Y164" s="102"/>
      <c r="Z164" s="101"/>
      <c r="AA164" s="101"/>
      <c r="AB164" s="102"/>
      <c r="AC164" s="101"/>
      <c r="AD164" s="101"/>
      <c r="AE164" s="102"/>
      <c r="AF164" s="101"/>
      <c r="AG164" s="101"/>
      <c r="AH164" s="102"/>
      <c r="AI164" s="101"/>
      <c r="AJ164" s="101"/>
      <c r="AK164" s="102"/>
      <c r="AL164" s="101"/>
      <c r="AM164" s="101"/>
      <c r="AN164" s="102"/>
      <c r="AO164" s="101"/>
      <c r="AP164" s="101"/>
      <c r="AQ164" s="103"/>
    </row>
    <row r="165" spans="2:43" x14ac:dyDescent="0.35">
      <c r="B165" s="100" t="str" cm="1">
        <f t="array" aca="1" ref="B165" ca="1">_xlfn.TEXTAFTER(CELL("filename",A163),"]")</f>
        <v>11_TIDP</v>
      </c>
      <c r="C165" s="90" t="str" cm="1">
        <f t="array" ref="C165">tbL_Input_Project[Project Code]</f>
        <v>ABC1234</v>
      </c>
      <c r="D165" s="90" t="str">
        <f>INDEX(tbL_Input_Originator[],
MATCH("11_TIDP",tbL_Input_Originator[Worksheet]),
MATCH("Originator Code",tbL_Input_Originator[#Headers])
)</f>
        <v>TBC</v>
      </c>
      <c r="E165" s="87"/>
      <c r="F165" s="87"/>
      <c r="G165" s="87"/>
      <c r="H165" s="87"/>
      <c r="I165" s="87"/>
      <c r="J165" s="87"/>
      <c r="K165" s="94"/>
      <c r="L165" s="90" t="str">
        <f t="shared" si="6"/>
        <v/>
      </c>
      <c r="M165" s="90" t="str">
        <f t="shared" ref="M165:M200" si="8">IF(OR(ISBLANK(C165),ISBLANK(D165),ISBLANK(E165),ISBLANK(F165),ISBLANK(G165),ISBLANK(H165),ISBLANK(I165),ISBLANK(J165),ISBLANK(K165)),"",CONCATENATE(C165,"-",D165,"-",E165,"-",F165,"-",G165,"-",H165,"-",I165,"-",J165,""))</f>
        <v/>
      </c>
      <c r="N165" s="100" t="str" cm="1">
        <f t="array" ref="N165">IFERROR(_xlfn.TEXTJOIN("
",TRUE,_xlfn.XLOOKUP(_xlfn.TEXTSPLIT(K165,"
"),
tbl_Lookup_DEIR[ID (DEIR Lookup)],
tbl_Lookup_DEIR[Name (DEIR Lookup)],
"")),"")</f>
        <v/>
      </c>
      <c r="O165" s="100" t="str" cm="1">
        <f t="array" ref="O165">IFERROR(_xlfn.TEXTJOIN("
",TRUE,_xlfn.XLOOKUP(_xlfn.TEXTSPLIT(K165,"
"),
tbl_Lookup_DEIR[ID (DEIR Lookup)],
tbl_Lookup_DEIR[Uniclass PM Level 3 Classification (DEIR Lookup)],
"")),"")</f>
        <v/>
      </c>
      <c r="P165" s="78"/>
      <c r="Q165" s="101"/>
      <c r="R165" s="101"/>
      <c r="S165" s="102"/>
      <c r="T165" s="101"/>
      <c r="U165" s="101"/>
      <c r="V165" s="102"/>
      <c r="W165" s="101"/>
      <c r="X165" s="101"/>
      <c r="Y165" s="102"/>
      <c r="Z165" s="101"/>
      <c r="AA165" s="101"/>
      <c r="AB165" s="102"/>
      <c r="AC165" s="101"/>
      <c r="AD165" s="101"/>
      <c r="AE165" s="102"/>
      <c r="AF165" s="101"/>
      <c r="AG165" s="101"/>
      <c r="AH165" s="102"/>
      <c r="AI165" s="101"/>
      <c r="AJ165" s="101"/>
      <c r="AK165" s="102"/>
      <c r="AL165" s="101"/>
      <c r="AM165" s="101"/>
      <c r="AN165" s="102"/>
      <c r="AO165" s="101"/>
      <c r="AP165" s="101"/>
      <c r="AQ165" s="103"/>
    </row>
    <row r="166" spans="2:43" x14ac:dyDescent="0.35">
      <c r="B166" s="100" t="str" cm="1">
        <f t="array" aca="1" ref="B166" ca="1">_xlfn.TEXTAFTER(CELL("filename",A164),"]")</f>
        <v>11_TIDP</v>
      </c>
      <c r="C166" s="90" t="str" cm="1">
        <f t="array" ref="C166">tbL_Input_Project[Project Code]</f>
        <v>ABC1234</v>
      </c>
      <c r="D166" s="90" t="str">
        <f>INDEX(tbL_Input_Originator[],
MATCH("11_TIDP",tbL_Input_Originator[Worksheet]),
MATCH("Originator Code",tbL_Input_Originator[#Headers])
)</f>
        <v>TBC</v>
      </c>
      <c r="E166" s="87"/>
      <c r="F166" s="87"/>
      <c r="G166" s="87"/>
      <c r="H166" s="87"/>
      <c r="I166" s="87"/>
      <c r="J166" s="87"/>
      <c r="K166" s="94"/>
      <c r="L166" s="90" t="str">
        <f t="shared" si="6"/>
        <v/>
      </c>
      <c r="M166" s="90" t="str">
        <f t="shared" si="8"/>
        <v/>
      </c>
      <c r="N166" s="100" t="str" cm="1">
        <f t="array" ref="N166">IFERROR(_xlfn.TEXTJOIN("
",TRUE,_xlfn.XLOOKUP(_xlfn.TEXTSPLIT(K166,"
"),
tbl_Lookup_DEIR[ID (DEIR Lookup)],
tbl_Lookup_DEIR[Name (DEIR Lookup)],
"")),"")</f>
        <v/>
      </c>
      <c r="O166" s="100" t="str" cm="1">
        <f t="array" ref="O166">IFERROR(_xlfn.TEXTJOIN("
",TRUE,_xlfn.XLOOKUP(_xlfn.TEXTSPLIT(K166,"
"),
tbl_Lookup_DEIR[ID (DEIR Lookup)],
tbl_Lookup_DEIR[Uniclass PM Level 3 Classification (DEIR Lookup)],
"")),"")</f>
        <v/>
      </c>
      <c r="P166" s="78"/>
      <c r="Q166" s="101"/>
      <c r="R166" s="101"/>
      <c r="S166" s="102"/>
      <c r="T166" s="101"/>
      <c r="U166" s="101"/>
      <c r="V166" s="102"/>
      <c r="W166" s="101"/>
      <c r="X166" s="101"/>
      <c r="Y166" s="102"/>
      <c r="Z166" s="101"/>
      <c r="AA166" s="101"/>
      <c r="AB166" s="102"/>
      <c r="AC166" s="101"/>
      <c r="AD166" s="101"/>
      <c r="AE166" s="102"/>
      <c r="AF166" s="101"/>
      <c r="AG166" s="101"/>
      <c r="AH166" s="102"/>
      <c r="AI166" s="101"/>
      <c r="AJ166" s="101"/>
      <c r="AK166" s="102"/>
      <c r="AL166" s="101"/>
      <c r="AM166" s="101"/>
      <c r="AN166" s="102"/>
      <c r="AO166" s="101"/>
      <c r="AP166" s="101"/>
      <c r="AQ166" s="103"/>
    </row>
    <row r="167" spans="2:43" x14ac:dyDescent="0.35">
      <c r="B167" s="100" t="str" cm="1">
        <f t="array" aca="1" ref="B167" ca="1">_xlfn.TEXTAFTER(CELL("filename",A165),"]")</f>
        <v>11_TIDP</v>
      </c>
      <c r="C167" s="90" t="str" cm="1">
        <f t="array" ref="C167">tbL_Input_Project[Project Code]</f>
        <v>ABC1234</v>
      </c>
      <c r="D167" s="90" t="str">
        <f>INDEX(tbL_Input_Originator[],
MATCH("11_TIDP",tbL_Input_Originator[Worksheet]),
MATCH("Originator Code",tbL_Input_Originator[#Headers])
)</f>
        <v>TBC</v>
      </c>
      <c r="E167" s="87"/>
      <c r="F167" s="87"/>
      <c r="G167" s="87"/>
      <c r="H167" s="87"/>
      <c r="I167" s="87"/>
      <c r="J167" s="87"/>
      <c r="K167" s="94"/>
      <c r="L167" s="90" t="str">
        <f t="shared" si="6"/>
        <v/>
      </c>
      <c r="M167" s="90" t="str">
        <f t="shared" si="8"/>
        <v/>
      </c>
      <c r="N167" s="100" t="str" cm="1">
        <f t="array" ref="N167">IFERROR(_xlfn.TEXTJOIN("
",TRUE,_xlfn.XLOOKUP(_xlfn.TEXTSPLIT(K167,"
"),
tbl_Lookup_DEIR[ID (DEIR Lookup)],
tbl_Lookup_DEIR[Name (DEIR Lookup)],
"")),"")</f>
        <v/>
      </c>
      <c r="O167" s="100" t="str" cm="1">
        <f t="array" ref="O167">IFERROR(_xlfn.TEXTJOIN("
",TRUE,_xlfn.XLOOKUP(_xlfn.TEXTSPLIT(K167,"
"),
tbl_Lookup_DEIR[ID (DEIR Lookup)],
tbl_Lookup_DEIR[Uniclass PM Level 3 Classification (DEIR Lookup)],
"")),"")</f>
        <v/>
      </c>
      <c r="P167" s="78"/>
      <c r="Q167" s="101"/>
      <c r="R167" s="101"/>
      <c r="S167" s="102"/>
      <c r="T167" s="101"/>
      <c r="U167" s="101"/>
      <c r="V167" s="102"/>
      <c r="W167" s="101"/>
      <c r="X167" s="101"/>
      <c r="Y167" s="102"/>
      <c r="Z167" s="101"/>
      <c r="AA167" s="101"/>
      <c r="AB167" s="102"/>
      <c r="AC167" s="101"/>
      <c r="AD167" s="101"/>
      <c r="AE167" s="102"/>
      <c r="AF167" s="101"/>
      <c r="AG167" s="101"/>
      <c r="AH167" s="102"/>
      <c r="AI167" s="101"/>
      <c r="AJ167" s="101"/>
      <c r="AK167" s="102"/>
      <c r="AL167" s="101"/>
      <c r="AM167" s="101"/>
      <c r="AN167" s="102"/>
      <c r="AO167" s="101"/>
      <c r="AP167" s="101"/>
      <c r="AQ167" s="103"/>
    </row>
    <row r="168" spans="2:43" x14ac:dyDescent="0.35">
      <c r="B168" s="100" t="str" cm="1">
        <f t="array" aca="1" ref="B168" ca="1">_xlfn.TEXTAFTER(CELL("filename",A166),"]")</f>
        <v>11_TIDP</v>
      </c>
      <c r="C168" s="90" t="str" cm="1">
        <f t="array" ref="C168">tbL_Input_Project[Project Code]</f>
        <v>ABC1234</v>
      </c>
      <c r="D168" s="90" t="str">
        <f>INDEX(tbL_Input_Originator[],
MATCH("11_TIDP",tbL_Input_Originator[Worksheet]),
MATCH("Originator Code",tbL_Input_Originator[#Headers])
)</f>
        <v>TBC</v>
      </c>
      <c r="E168" s="87"/>
      <c r="F168" s="87"/>
      <c r="G168" s="87"/>
      <c r="H168" s="87"/>
      <c r="I168" s="87"/>
      <c r="J168" s="87"/>
      <c r="K168" s="94"/>
      <c r="L168" s="90" t="str">
        <f t="shared" si="6"/>
        <v/>
      </c>
      <c r="M168" s="90" t="str">
        <f t="shared" si="8"/>
        <v/>
      </c>
      <c r="N168" s="100" t="str" cm="1">
        <f t="array" ref="N168">IFERROR(_xlfn.TEXTJOIN("
",TRUE,_xlfn.XLOOKUP(_xlfn.TEXTSPLIT(K168,"
"),
tbl_Lookup_DEIR[ID (DEIR Lookup)],
tbl_Lookup_DEIR[Name (DEIR Lookup)],
"")),"")</f>
        <v/>
      </c>
      <c r="O168" s="100" t="str" cm="1">
        <f t="array" ref="O168">IFERROR(_xlfn.TEXTJOIN("
",TRUE,_xlfn.XLOOKUP(_xlfn.TEXTSPLIT(K168,"
"),
tbl_Lookup_DEIR[ID (DEIR Lookup)],
tbl_Lookup_DEIR[Uniclass PM Level 3 Classification (DEIR Lookup)],
"")),"")</f>
        <v/>
      </c>
      <c r="P168" s="78"/>
      <c r="Q168" s="101"/>
      <c r="R168" s="101"/>
      <c r="S168" s="102"/>
      <c r="T168" s="101"/>
      <c r="U168" s="101"/>
      <c r="V168" s="102"/>
      <c r="W168" s="101"/>
      <c r="X168" s="101"/>
      <c r="Y168" s="102"/>
      <c r="Z168" s="101"/>
      <c r="AA168" s="101"/>
      <c r="AB168" s="102"/>
      <c r="AC168" s="101"/>
      <c r="AD168" s="101"/>
      <c r="AE168" s="102"/>
      <c r="AF168" s="101"/>
      <c r="AG168" s="101"/>
      <c r="AH168" s="102"/>
      <c r="AI168" s="101"/>
      <c r="AJ168" s="101"/>
      <c r="AK168" s="102"/>
      <c r="AL168" s="101"/>
      <c r="AM168" s="101"/>
      <c r="AN168" s="102"/>
      <c r="AO168" s="101"/>
      <c r="AP168" s="101"/>
      <c r="AQ168" s="103"/>
    </row>
    <row r="169" spans="2:43" x14ac:dyDescent="0.35">
      <c r="B169" s="100" t="str" cm="1">
        <f t="array" aca="1" ref="B169" ca="1">_xlfn.TEXTAFTER(CELL("filename",A167),"]")</f>
        <v>11_TIDP</v>
      </c>
      <c r="C169" s="90" t="str" cm="1">
        <f t="array" ref="C169">tbL_Input_Project[Project Code]</f>
        <v>ABC1234</v>
      </c>
      <c r="D169" s="90" t="str">
        <f>INDEX(tbL_Input_Originator[],
MATCH("11_TIDP",tbL_Input_Originator[Worksheet]),
MATCH("Originator Code",tbL_Input_Originator[#Headers])
)</f>
        <v>TBC</v>
      </c>
      <c r="E169" s="87"/>
      <c r="F169" s="87"/>
      <c r="G169" s="87"/>
      <c r="H169" s="87"/>
      <c r="I169" s="87"/>
      <c r="J169" s="87"/>
      <c r="K169" s="94"/>
      <c r="L169" s="90" t="str">
        <f t="shared" si="6"/>
        <v/>
      </c>
      <c r="M169" s="90" t="str">
        <f t="shared" si="8"/>
        <v/>
      </c>
      <c r="N169" s="100" t="str" cm="1">
        <f t="array" ref="N169">IFERROR(_xlfn.TEXTJOIN("
",TRUE,_xlfn.XLOOKUP(_xlfn.TEXTSPLIT(K169,"
"),
tbl_Lookup_DEIR[ID (DEIR Lookup)],
tbl_Lookup_DEIR[Name (DEIR Lookup)],
"")),"")</f>
        <v/>
      </c>
      <c r="O169" s="100" t="str" cm="1">
        <f t="array" ref="O169">IFERROR(_xlfn.TEXTJOIN("
",TRUE,_xlfn.XLOOKUP(_xlfn.TEXTSPLIT(K169,"
"),
tbl_Lookup_DEIR[ID (DEIR Lookup)],
tbl_Lookup_DEIR[Uniclass PM Level 3 Classification (DEIR Lookup)],
"")),"")</f>
        <v/>
      </c>
      <c r="P169" s="78"/>
      <c r="Q169" s="101"/>
      <c r="R169" s="101"/>
      <c r="S169" s="102"/>
      <c r="T169" s="101"/>
      <c r="U169" s="101"/>
      <c r="V169" s="102"/>
      <c r="W169" s="101"/>
      <c r="X169" s="101"/>
      <c r="Y169" s="102"/>
      <c r="Z169" s="101"/>
      <c r="AA169" s="101"/>
      <c r="AB169" s="102"/>
      <c r="AC169" s="101"/>
      <c r="AD169" s="101"/>
      <c r="AE169" s="102"/>
      <c r="AF169" s="101"/>
      <c r="AG169" s="101"/>
      <c r="AH169" s="102"/>
      <c r="AI169" s="101"/>
      <c r="AJ169" s="101"/>
      <c r="AK169" s="102"/>
      <c r="AL169" s="101"/>
      <c r="AM169" s="101"/>
      <c r="AN169" s="102"/>
      <c r="AO169" s="101"/>
      <c r="AP169" s="101"/>
      <c r="AQ169" s="103"/>
    </row>
    <row r="170" spans="2:43" x14ac:dyDescent="0.35">
      <c r="B170" s="100" t="str" cm="1">
        <f t="array" aca="1" ref="B170" ca="1">_xlfn.TEXTAFTER(CELL("filename",A168),"]")</f>
        <v>11_TIDP</v>
      </c>
      <c r="C170" s="90" t="str" cm="1">
        <f t="array" ref="C170">tbL_Input_Project[Project Code]</f>
        <v>ABC1234</v>
      </c>
      <c r="D170" s="90" t="str">
        <f>INDEX(tbL_Input_Originator[],
MATCH("11_TIDP",tbL_Input_Originator[Worksheet]),
MATCH("Originator Code",tbL_Input_Originator[#Headers])
)</f>
        <v>TBC</v>
      </c>
      <c r="E170" s="87"/>
      <c r="F170" s="87"/>
      <c r="G170" s="87"/>
      <c r="H170" s="87"/>
      <c r="I170" s="87"/>
      <c r="J170" s="87"/>
      <c r="K170" s="94"/>
      <c r="L170" s="90" t="str">
        <f t="shared" si="6"/>
        <v/>
      </c>
      <c r="M170" s="90" t="str">
        <f t="shared" si="8"/>
        <v/>
      </c>
      <c r="N170" s="100" t="str" cm="1">
        <f t="array" ref="N170">IFERROR(_xlfn.TEXTJOIN("
",TRUE,_xlfn.XLOOKUP(_xlfn.TEXTSPLIT(K170,"
"),
tbl_Lookup_DEIR[ID (DEIR Lookup)],
tbl_Lookup_DEIR[Name (DEIR Lookup)],
"")),"")</f>
        <v/>
      </c>
      <c r="O170" s="100" t="str" cm="1">
        <f t="array" ref="O170">IFERROR(_xlfn.TEXTJOIN("
",TRUE,_xlfn.XLOOKUP(_xlfn.TEXTSPLIT(K170,"
"),
tbl_Lookup_DEIR[ID (DEIR Lookup)],
tbl_Lookup_DEIR[Uniclass PM Level 3 Classification (DEIR Lookup)],
"")),"")</f>
        <v/>
      </c>
      <c r="P170" s="78"/>
      <c r="Q170" s="101"/>
      <c r="R170" s="101"/>
      <c r="S170" s="102"/>
      <c r="T170" s="101"/>
      <c r="U170" s="101"/>
      <c r="V170" s="102"/>
      <c r="W170" s="101"/>
      <c r="X170" s="101"/>
      <c r="Y170" s="102"/>
      <c r="Z170" s="101"/>
      <c r="AA170" s="101"/>
      <c r="AB170" s="102"/>
      <c r="AC170" s="101"/>
      <c r="AD170" s="101"/>
      <c r="AE170" s="102"/>
      <c r="AF170" s="101"/>
      <c r="AG170" s="101"/>
      <c r="AH170" s="102"/>
      <c r="AI170" s="101"/>
      <c r="AJ170" s="101"/>
      <c r="AK170" s="102"/>
      <c r="AL170" s="101"/>
      <c r="AM170" s="101"/>
      <c r="AN170" s="102"/>
      <c r="AO170" s="101"/>
      <c r="AP170" s="101"/>
      <c r="AQ170" s="103"/>
    </row>
    <row r="171" spans="2:43" x14ac:dyDescent="0.35">
      <c r="B171" s="100" t="str" cm="1">
        <f t="array" aca="1" ref="B171" ca="1">_xlfn.TEXTAFTER(CELL("filename",A169),"]")</f>
        <v>11_TIDP</v>
      </c>
      <c r="C171" s="90" t="str" cm="1">
        <f t="array" ref="C171">tbL_Input_Project[Project Code]</f>
        <v>ABC1234</v>
      </c>
      <c r="D171" s="90" t="str">
        <f>INDEX(tbL_Input_Originator[],
MATCH("11_TIDP",tbL_Input_Originator[Worksheet]),
MATCH("Originator Code",tbL_Input_Originator[#Headers])
)</f>
        <v>TBC</v>
      </c>
      <c r="E171" s="87"/>
      <c r="F171" s="87"/>
      <c r="G171" s="87"/>
      <c r="H171" s="87"/>
      <c r="I171" s="87"/>
      <c r="J171" s="87"/>
      <c r="K171" s="94"/>
      <c r="L171" s="90" t="str">
        <f t="shared" si="6"/>
        <v/>
      </c>
      <c r="M171" s="90" t="str">
        <f t="shared" si="8"/>
        <v/>
      </c>
      <c r="N171" s="100" t="str" cm="1">
        <f t="array" ref="N171">IFERROR(_xlfn.TEXTJOIN("
",TRUE,_xlfn.XLOOKUP(_xlfn.TEXTSPLIT(K171,"
"),
tbl_Lookup_DEIR[ID (DEIR Lookup)],
tbl_Lookup_DEIR[Name (DEIR Lookup)],
"")),"")</f>
        <v/>
      </c>
      <c r="O171" s="100" t="str" cm="1">
        <f t="array" ref="O171">IFERROR(_xlfn.TEXTJOIN("
",TRUE,_xlfn.XLOOKUP(_xlfn.TEXTSPLIT(K171,"
"),
tbl_Lookup_DEIR[ID (DEIR Lookup)],
tbl_Lookup_DEIR[Uniclass PM Level 3 Classification (DEIR Lookup)],
"")),"")</f>
        <v/>
      </c>
      <c r="P171" s="78"/>
      <c r="Q171" s="101"/>
      <c r="R171" s="101"/>
      <c r="S171" s="102"/>
      <c r="T171" s="101"/>
      <c r="U171" s="101"/>
      <c r="V171" s="102"/>
      <c r="W171" s="101"/>
      <c r="X171" s="101"/>
      <c r="Y171" s="102"/>
      <c r="Z171" s="101"/>
      <c r="AA171" s="101"/>
      <c r="AB171" s="102"/>
      <c r="AC171" s="101"/>
      <c r="AD171" s="101"/>
      <c r="AE171" s="102"/>
      <c r="AF171" s="101"/>
      <c r="AG171" s="101"/>
      <c r="AH171" s="102"/>
      <c r="AI171" s="101"/>
      <c r="AJ171" s="101"/>
      <c r="AK171" s="102"/>
      <c r="AL171" s="101"/>
      <c r="AM171" s="101"/>
      <c r="AN171" s="102"/>
      <c r="AO171" s="101"/>
      <c r="AP171" s="101"/>
      <c r="AQ171" s="103"/>
    </row>
    <row r="172" spans="2:43" x14ac:dyDescent="0.35">
      <c r="B172" s="100" t="str" cm="1">
        <f t="array" aca="1" ref="B172" ca="1">_xlfn.TEXTAFTER(CELL("filename",A170),"]")</f>
        <v>11_TIDP</v>
      </c>
      <c r="C172" s="90" t="str" cm="1">
        <f t="array" ref="C172">tbL_Input_Project[Project Code]</f>
        <v>ABC1234</v>
      </c>
      <c r="D172" s="90" t="str">
        <f>INDEX(tbL_Input_Originator[],
MATCH("11_TIDP",tbL_Input_Originator[Worksheet]),
MATCH("Originator Code",tbL_Input_Originator[#Headers])
)</f>
        <v>TBC</v>
      </c>
      <c r="E172" s="87"/>
      <c r="F172" s="87"/>
      <c r="G172" s="87"/>
      <c r="H172" s="87"/>
      <c r="I172" s="87"/>
      <c r="J172" s="87"/>
      <c r="K172" s="94"/>
      <c r="L172" s="90" t="str">
        <f t="shared" si="6"/>
        <v/>
      </c>
      <c r="M172" s="90" t="str">
        <f t="shared" si="8"/>
        <v/>
      </c>
      <c r="N172" s="100" t="str" cm="1">
        <f t="array" ref="N172">IFERROR(_xlfn.TEXTJOIN("
",TRUE,_xlfn.XLOOKUP(_xlfn.TEXTSPLIT(K172,"
"),
tbl_Lookup_DEIR[ID (DEIR Lookup)],
tbl_Lookup_DEIR[Name (DEIR Lookup)],
"")),"")</f>
        <v/>
      </c>
      <c r="O172" s="100" t="str" cm="1">
        <f t="array" ref="O172">IFERROR(_xlfn.TEXTJOIN("
",TRUE,_xlfn.XLOOKUP(_xlfn.TEXTSPLIT(K172,"
"),
tbl_Lookup_DEIR[ID (DEIR Lookup)],
tbl_Lookup_DEIR[Uniclass PM Level 3 Classification (DEIR Lookup)],
"")),"")</f>
        <v/>
      </c>
      <c r="P172" s="78"/>
      <c r="Q172" s="101"/>
      <c r="R172" s="101"/>
      <c r="S172" s="102"/>
      <c r="T172" s="101"/>
      <c r="U172" s="101"/>
      <c r="V172" s="102"/>
      <c r="W172" s="101"/>
      <c r="X172" s="101"/>
      <c r="Y172" s="102"/>
      <c r="Z172" s="101"/>
      <c r="AA172" s="101"/>
      <c r="AB172" s="102"/>
      <c r="AC172" s="101"/>
      <c r="AD172" s="101"/>
      <c r="AE172" s="102"/>
      <c r="AF172" s="101"/>
      <c r="AG172" s="101"/>
      <c r="AH172" s="102"/>
      <c r="AI172" s="101"/>
      <c r="AJ172" s="101"/>
      <c r="AK172" s="102"/>
      <c r="AL172" s="101"/>
      <c r="AM172" s="101"/>
      <c r="AN172" s="102"/>
      <c r="AO172" s="101"/>
      <c r="AP172" s="101"/>
      <c r="AQ172" s="103"/>
    </row>
    <row r="173" spans="2:43" x14ac:dyDescent="0.35">
      <c r="B173" s="100" t="str" cm="1">
        <f t="array" aca="1" ref="B173" ca="1">_xlfn.TEXTAFTER(CELL("filename",A171),"]")</f>
        <v>11_TIDP</v>
      </c>
      <c r="C173" s="90" t="str" cm="1">
        <f t="array" ref="C173">tbL_Input_Project[Project Code]</f>
        <v>ABC1234</v>
      </c>
      <c r="D173" s="90" t="str">
        <f>INDEX(tbL_Input_Originator[],
MATCH("11_TIDP",tbL_Input_Originator[Worksheet]),
MATCH("Originator Code",tbL_Input_Originator[#Headers])
)</f>
        <v>TBC</v>
      </c>
      <c r="E173" s="87"/>
      <c r="F173" s="87"/>
      <c r="G173" s="87"/>
      <c r="H173" s="87"/>
      <c r="I173" s="87"/>
      <c r="J173" s="87"/>
      <c r="K173" s="94"/>
      <c r="L173" s="90" t="str">
        <f t="shared" si="6"/>
        <v/>
      </c>
      <c r="M173" s="90" t="str">
        <f t="shared" si="8"/>
        <v/>
      </c>
      <c r="N173" s="100" t="str" cm="1">
        <f t="array" ref="N173">IFERROR(_xlfn.TEXTJOIN("
",TRUE,_xlfn.XLOOKUP(_xlfn.TEXTSPLIT(K173,"
"),
tbl_Lookup_DEIR[ID (DEIR Lookup)],
tbl_Lookup_DEIR[Name (DEIR Lookup)],
"")),"")</f>
        <v/>
      </c>
      <c r="O173" s="100" t="str" cm="1">
        <f t="array" ref="O173">IFERROR(_xlfn.TEXTJOIN("
",TRUE,_xlfn.XLOOKUP(_xlfn.TEXTSPLIT(K173,"
"),
tbl_Lookup_DEIR[ID (DEIR Lookup)],
tbl_Lookup_DEIR[Uniclass PM Level 3 Classification (DEIR Lookup)],
"")),"")</f>
        <v/>
      </c>
      <c r="P173" s="78"/>
      <c r="Q173" s="101"/>
      <c r="R173" s="101"/>
      <c r="S173" s="102"/>
      <c r="T173" s="101"/>
      <c r="U173" s="101"/>
      <c r="V173" s="102"/>
      <c r="W173" s="101"/>
      <c r="X173" s="101"/>
      <c r="Y173" s="102"/>
      <c r="Z173" s="101"/>
      <c r="AA173" s="101"/>
      <c r="AB173" s="102"/>
      <c r="AC173" s="101"/>
      <c r="AD173" s="101"/>
      <c r="AE173" s="102"/>
      <c r="AF173" s="101"/>
      <c r="AG173" s="101"/>
      <c r="AH173" s="102"/>
      <c r="AI173" s="101"/>
      <c r="AJ173" s="101"/>
      <c r="AK173" s="102"/>
      <c r="AL173" s="101"/>
      <c r="AM173" s="101"/>
      <c r="AN173" s="102"/>
      <c r="AO173" s="101"/>
      <c r="AP173" s="101"/>
      <c r="AQ173" s="103"/>
    </row>
    <row r="174" spans="2:43" x14ac:dyDescent="0.35">
      <c r="B174" s="100" t="str" cm="1">
        <f t="array" aca="1" ref="B174" ca="1">_xlfn.TEXTAFTER(CELL("filename",A172),"]")</f>
        <v>11_TIDP</v>
      </c>
      <c r="C174" s="90" t="str" cm="1">
        <f t="array" ref="C174">tbL_Input_Project[Project Code]</f>
        <v>ABC1234</v>
      </c>
      <c r="D174" s="90" t="str">
        <f>INDEX(tbL_Input_Originator[],
MATCH("11_TIDP",tbL_Input_Originator[Worksheet]),
MATCH("Originator Code",tbL_Input_Originator[#Headers])
)</f>
        <v>TBC</v>
      </c>
      <c r="E174" s="87"/>
      <c r="F174" s="87"/>
      <c r="G174" s="87"/>
      <c r="H174" s="87"/>
      <c r="I174" s="87"/>
      <c r="J174" s="87"/>
      <c r="K174" s="94"/>
      <c r="L174" s="90" t="str">
        <f t="shared" si="6"/>
        <v/>
      </c>
      <c r="M174" s="90" t="str">
        <f t="shared" si="8"/>
        <v/>
      </c>
      <c r="N174" s="100" t="str" cm="1">
        <f t="array" ref="N174">IFERROR(_xlfn.TEXTJOIN("
",TRUE,_xlfn.XLOOKUP(_xlfn.TEXTSPLIT(K174,"
"),
tbl_Lookup_DEIR[ID (DEIR Lookup)],
tbl_Lookup_DEIR[Name (DEIR Lookup)],
"")),"")</f>
        <v/>
      </c>
      <c r="O174" s="100" t="str" cm="1">
        <f t="array" ref="O174">IFERROR(_xlfn.TEXTJOIN("
",TRUE,_xlfn.XLOOKUP(_xlfn.TEXTSPLIT(K174,"
"),
tbl_Lookup_DEIR[ID (DEIR Lookup)],
tbl_Lookup_DEIR[Uniclass PM Level 3 Classification (DEIR Lookup)],
"")),"")</f>
        <v/>
      </c>
      <c r="P174" s="78"/>
      <c r="Q174" s="101"/>
      <c r="R174" s="101"/>
      <c r="S174" s="102"/>
      <c r="T174" s="101"/>
      <c r="U174" s="101"/>
      <c r="V174" s="102"/>
      <c r="W174" s="101"/>
      <c r="X174" s="101"/>
      <c r="Y174" s="102"/>
      <c r="Z174" s="101"/>
      <c r="AA174" s="101"/>
      <c r="AB174" s="102"/>
      <c r="AC174" s="101"/>
      <c r="AD174" s="101"/>
      <c r="AE174" s="102"/>
      <c r="AF174" s="101"/>
      <c r="AG174" s="101"/>
      <c r="AH174" s="102"/>
      <c r="AI174" s="101"/>
      <c r="AJ174" s="101"/>
      <c r="AK174" s="102"/>
      <c r="AL174" s="101"/>
      <c r="AM174" s="101"/>
      <c r="AN174" s="102"/>
      <c r="AO174" s="101"/>
      <c r="AP174" s="101"/>
      <c r="AQ174" s="103"/>
    </row>
    <row r="175" spans="2:43" x14ac:dyDescent="0.35">
      <c r="B175" s="100" t="str" cm="1">
        <f t="array" aca="1" ref="B175" ca="1">_xlfn.TEXTAFTER(CELL("filename",A173),"]")</f>
        <v>11_TIDP</v>
      </c>
      <c r="C175" s="90" t="str" cm="1">
        <f t="array" ref="C175">tbL_Input_Project[Project Code]</f>
        <v>ABC1234</v>
      </c>
      <c r="D175" s="90" t="str">
        <f>INDEX(tbL_Input_Originator[],
MATCH("11_TIDP",tbL_Input_Originator[Worksheet]),
MATCH("Originator Code",tbL_Input_Originator[#Headers])
)</f>
        <v>TBC</v>
      </c>
      <c r="E175" s="87"/>
      <c r="F175" s="87"/>
      <c r="G175" s="87"/>
      <c r="H175" s="87"/>
      <c r="I175" s="87"/>
      <c r="J175" s="87"/>
      <c r="K175" s="94"/>
      <c r="L175" s="90" t="str">
        <f t="shared" si="6"/>
        <v/>
      </c>
      <c r="M175" s="90" t="str">
        <f t="shared" si="8"/>
        <v/>
      </c>
      <c r="N175" s="100" t="str" cm="1">
        <f t="array" ref="N175">IFERROR(_xlfn.TEXTJOIN("
",TRUE,_xlfn.XLOOKUP(_xlfn.TEXTSPLIT(K175,"
"),
tbl_Lookup_DEIR[ID (DEIR Lookup)],
tbl_Lookup_DEIR[Name (DEIR Lookup)],
"")),"")</f>
        <v/>
      </c>
      <c r="O175" s="100" t="str" cm="1">
        <f t="array" ref="O175">IFERROR(_xlfn.TEXTJOIN("
",TRUE,_xlfn.XLOOKUP(_xlfn.TEXTSPLIT(K175,"
"),
tbl_Lookup_DEIR[ID (DEIR Lookup)],
tbl_Lookup_DEIR[Uniclass PM Level 3 Classification (DEIR Lookup)],
"")),"")</f>
        <v/>
      </c>
      <c r="P175" s="78"/>
      <c r="Q175" s="101"/>
      <c r="R175" s="101"/>
      <c r="S175" s="102"/>
      <c r="T175" s="101"/>
      <c r="U175" s="101"/>
      <c r="V175" s="102"/>
      <c r="W175" s="101"/>
      <c r="X175" s="101"/>
      <c r="Y175" s="102"/>
      <c r="Z175" s="101"/>
      <c r="AA175" s="101"/>
      <c r="AB175" s="102"/>
      <c r="AC175" s="101"/>
      <c r="AD175" s="101"/>
      <c r="AE175" s="102"/>
      <c r="AF175" s="101"/>
      <c r="AG175" s="101"/>
      <c r="AH175" s="102"/>
      <c r="AI175" s="101"/>
      <c r="AJ175" s="101"/>
      <c r="AK175" s="102"/>
      <c r="AL175" s="101"/>
      <c r="AM175" s="101"/>
      <c r="AN175" s="102"/>
      <c r="AO175" s="101"/>
      <c r="AP175" s="101"/>
      <c r="AQ175" s="103"/>
    </row>
    <row r="176" spans="2:43" x14ac:dyDescent="0.35">
      <c r="B176" s="100" t="str" cm="1">
        <f t="array" aca="1" ref="B176" ca="1">_xlfn.TEXTAFTER(CELL("filename",A174),"]")</f>
        <v>11_TIDP</v>
      </c>
      <c r="C176" s="90" t="str" cm="1">
        <f t="array" ref="C176">tbL_Input_Project[Project Code]</f>
        <v>ABC1234</v>
      </c>
      <c r="D176" s="90" t="str">
        <f>INDEX(tbL_Input_Originator[],
MATCH("11_TIDP",tbL_Input_Originator[Worksheet]),
MATCH("Originator Code",tbL_Input_Originator[#Headers])
)</f>
        <v>TBC</v>
      </c>
      <c r="E176" s="87"/>
      <c r="F176" s="87"/>
      <c r="G176" s="87"/>
      <c r="H176" s="87"/>
      <c r="I176" s="87"/>
      <c r="J176" s="87"/>
      <c r="K176" s="94"/>
      <c r="L176" s="90" t="str">
        <f t="shared" si="6"/>
        <v/>
      </c>
      <c r="M176" s="90" t="str">
        <f t="shared" si="8"/>
        <v/>
      </c>
      <c r="N176" s="100" t="str" cm="1">
        <f t="array" ref="N176">IFERROR(_xlfn.TEXTJOIN("
",TRUE,_xlfn.XLOOKUP(_xlfn.TEXTSPLIT(K176,"
"),
tbl_Lookup_DEIR[ID (DEIR Lookup)],
tbl_Lookup_DEIR[Name (DEIR Lookup)],
"")),"")</f>
        <v/>
      </c>
      <c r="O176" s="100" t="str" cm="1">
        <f t="array" ref="O176">IFERROR(_xlfn.TEXTJOIN("
",TRUE,_xlfn.XLOOKUP(_xlfn.TEXTSPLIT(K176,"
"),
tbl_Lookup_DEIR[ID (DEIR Lookup)],
tbl_Lookup_DEIR[Uniclass PM Level 3 Classification (DEIR Lookup)],
"")),"")</f>
        <v/>
      </c>
      <c r="P176" s="78"/>
      <c r="Q176" s="101"/>
      <c r="R176" s="101"/>
      <c r="S176" s="102"/>
      <c r="T176" s="101"/>
      <c r="U176" s="101"/>
      <c r="V176" s="102"/>
      <c r="W176" s="101"/>
      <c r="X176" s="101"/>
      <c r="Y176" s="102"/>
      <c r="Z176" s="101"/>
      <c r="AA176" s="101"/>
      <c r="AB176" s="102"/>
      <c r="AC176" s="101"/>
      <c r="AD176" s="101"/>
      <c r="AE176" s="102"/>
      <c r="AF176" s="101"/>
      <c r="AG176" s="101"/>
      <c r="AH176" s="102"/>
      <c r="AI176" s="101"/>
      <c r="AJ176" s="101"/>
      <c r="AK176" s="102"/>
      <c r="AL176" s="101"/>
      <c r="AM176" s="101"/>
      <c r="AN176" s="102"/>
      <c r="AO176" s="101"/>
      <c r="AP176" s="101"/>
      <c r="AQ176" s="103"/>
    </row>
    <row r="177" spans="2:43" x14ac:dyDescent="0.35">
      <c r="B177" s="100" t="str" cm="1">
        <f t="array" aca="1" ref="B177" ca="1">_xlfn.TEXTAFTER(CELL("filename",A175),"]")</f>
        <v>11_TIDP</v>
      </c>
      <c r="C177" s="90" t="str" cm="1">
        <f t="array" ref="C177">tbL_Input_Project[Project Code]</f>
        <v>ABC1234</v>
      </c>
      <c r="D177" s="90" t="str">
        <f>INDEX(tbL_Input_Originator[],
MATCH("11_TIDP",tbL_Input_Originator[Worksheet]),
MATCH("Originator Code",tbL_Input_Originator[#Headers])
)</f>
        <v>TBC</v>
      </c>
      <c r="E177" s="87"/>
      <c r="F177" s="87"/>
      <c r="G177" s="87"/>
      <c r="H177" s="87"/>
      <c r="I177" s="87"/>
      <c r="J177" s="87"/>
      <c r="K177" s="94"/>
      <c r="L177" s="90" t="str">
        <f t="shared" si="6"/>
        <v/>
      </c>
      <c r="M177" s="90" t="str">
        <f t="shared" si="8"/>
        <v/>
      </c>
      <c r="N177" s="100" t="str" cm="1">
        <f t="array" ref="N177">IFERROR(_xlfn.TEXTJOIN("
",TRUE,_xlfn.XLOOKUP(_xlfn.TEXTSPLIT(K177,"
"),
tbl_Lookup_DEIR[ID (DEIR Lookup)],
tbl_Lookup_DEIR[Name (DEIR Lookup)],
"")),"")</f>
        <v/>
      </c>
      <c r="O177" s="100" t="str" cm="1">
        <f t="array" ref="O177">IFERROR(_xlfn.TEXTJOIN("
",TRUE,_xlfn.XLOOKUP(_xlfn.TEXTSPLIT(K177,"
"),
tbl_Lookup_DEIR[ID (DEIR Lookup)],
tbl_Lookup_DEIR[Uniclass PM Level 3 Classification (DEIR Lookup)],
"")),"")</f>
        <v/>
      </c>
      <c r="P177" s="78"/>
      <c r="Q177" s="101"/>
      <c r="R177" s="101"/>
      <c r="S177" s="102"/>
      <c r="T177" s="101"/>
      <c r="U177" s="101"/>
      <c r="V177" s="102"/>
      <c r="W177" s="101"/>
      <c r="X177" s="101"/>
      <c r="Y177" s="102"/>
      <c r="Z177" s="101"/>
      <c r="AA177" s="101"/>
      <c r="AB177" s="102"/>
      <c r="AC177" s="101"/>
      <c r="AD177" s="101"/>
      <c r="AE177" s="102"/>
      <c r="AF177" s="101"/>
      <c r="AG177" s="101"/>
      <c r="AH177" s="102"/>
      <c r="AI177" s="101"/>
      <c r="AJ177" s="101"/>
      <c r="AK177" s="102"/>
      <c r="AL177" s="101"/>
      <c r="AM177" s="101"/>
      <c r="AN177" s="102"/>
      <c r="AO177" s="101"/>
      <c r="AP177" s="101"/>
      <c r="AQ177" s="103"/>
    </row>
    <row r="178" spans="2:43" x14ac:dyDescent="0.35">
      <c r="B178" s="100" t="str" cm="1">
        <f t="array" aca="1" ref="B178" ca="1">_xlfn.TEXTAFTER(CELL("filename",A176),"]")</f>
        <v>11_TIDP</v>
      </c>
      <c r="C178" s="90" t="str" cm="1">
        <f t="array" ref="C178">tbL_Input_Project[Project Code]</f>
        <v>ABC1234</v>
      </c>
      <c r="D178" s="90" t="str">
        <f>INDEX(tbL_Input_Originator[],
MATCH("11_TIDP",tbL_Input_Originator[Worksheet]),
MATCH("Originator Code",tbL_Input_Originator[#Headers])
)</f>
        <v>TBC</v>
      </c>
      <c r="E178" s="87"/>
      <c r="F178" s="87"/>
      <c r="G178" s="87"/>
      <c r="H178" s="87"/>
      <c r="I178" s="87"/>
      <c r="J178" s="87"/>
      <c r="K178" s="94"/>
      <c r="L178" s="90" t="str">
        <f t="shared" si="6"/>
        <v/>
      </c>
      <c r="M178" s="90" t="str">
        <f t="shared" si="8"/>
        <v/>
      </c>
      <c r="N178" s="100" t="str" cm="1">
        <f t="array" ref="N178">IFERROR(_xlfn.TEXTJOIN("
",TRUE,_xlfn.XLOOKUP(_xlfn.TEXTSPLIT(K178,"
"),
tbl_Lookup_DEIR[ID (DEIR Lookup)],
tbl_Lookup_DEIR[Name (DEIR Lookup)],
"")),"")</f>
        <v/>
      </c>
      <c r="O178" s="100" t="str" cm="1">
        <f t="array" ref="O178">IFERROR(_xlfn.TEXTJOIN("
",TRUE,_xlfn.XLOOKUP(_xlfn.TEXTSPLIT(K178,"
"),
tbl_Lookup_DEIR[ID (DEIR Lookup)],
tbl_Lookup_DEIR[Uniclass PM Level 3 Classification (DEIR Lookup)],
"")),"")</f>
        <v/>
      </c>
      <c r="P178" s="78"/>
      <c r="Q178" s="101"/>
      <c r="R178" s="101"/>
      <c r="S178" s="102"/>
      <c r="T178" s="101"/>
      <c r="U178" s="101"/>
      <c r="V178" s="102"/>
      <c r="W178" s="101"/>
      <c r="X178" s="101"/>
      <c r="Y178" s="102"/>
      <c r="Z178" s="101"/>
      <c r="AA178" s="101"/>
      <c r="AB178" s="102"/>
      <c r="AC178" s="101"/>
      <c r="AD178" s="101"/>
      <c r="AE178" s="102"/>
      <c r="AF178" s="101"/>
      <c r="AG178" s="101"/>
      <c r="AH178" s="102"/>
      <c r="AI178" s="101"/>
      <c r="AJ178" s="101"/>
      <c r="AK178" s="102"/>
      <c r="AL178" s="101"/>
      <c r="AM178" s="101"/>
      <c r="AN178" s="102"/>
      <c r="AO178" s="101"/>
      <c r="AP178" s="101"/>
      <c r="AQ178" s="103"/>
    </row>
    <row r="179" spans="2:43" x14ac:dyDescent="0.35">
      <c r="B179" s="100" t="str" cm="1">
        <f t="array" aca="1" ref="B179" ca="1">_xlfn.TEXTAFTER(CELL("filename",A177),"]")</f>
        <v>11_TIDP</v>
      </c>
      <c r="C179" s="90" t="str" cm="1">
        <f t="array" ref="C179">tbL_Input_Project[Project Code]</f>
        <v>ABC1234</v>
      </c>
      <c r="D179" s="90" t="str">
        <f>INDEX(tbL_Input_Originator[],
MATCH("11_TIDP",tbL_Input_Originator[Worksheet]),
MATCH("Originator Code",tbL_Input_Originator[#Headers])
)</f>
        <v>TBC</v>
      </c>
      <c r="E179" s="87"/>
      <c r="F179" s="87"/>
      <c r="G179" s="87"/>
      <c r="H179" s="87"/>
      <c r="I179" s="87"/>
      <c r="J179" s="87"/>
      <c r="K179" s="94"/>
      <c r="L179" s="90" t="str">
        <f t="shared" si="6"/>
        <v/>
      </c>
      <c r="M179" s="90" t="str">
        <f t="shared" si="8"/>
        <v/>
      </c>
      <c r="N179" s="100" t="str" cm="1">
        <f t="array" ref="N179">IFERROR(_xlfn.TEXTJOIN("
",TRUE,_xlfn.XLOOKUP(_xlfn.TEXTSPLIT(K179,"
"),
tbl_Lookup_DEIR[ID (DEIR Lookup)],
tbl_Lookup_DEIR[Name (DEIR Lookup)],
"")),"")</f>
        <v/>
      </c>
      <c r="O179" s="100" t="str" cm="1">
        <f t="array" ref="O179">IFERROR(_xlfn.TEXTJOIN("
",TRUE,_xlfn.XLOOKUP(_xlfn.TEXTSPLIT(K179,"
"),
tbl_Lookup_DEIR[ID (DEIR Lookup)],
tbl_Lookup_DEIR[Uniclass PM Level 3 Classification (DEIR Lookup)],
"")),"")</f>
        <v/>
      </c>
      <c r="P179" s="78"/>
      <c r="Q179" s="101"/>
      <c r="R179" s="101"/>
      <c r="S179" s="102"/>
      <c r="T179" s="101"/>
      <c r="U179" s="101"/>
      <c r="V179" s="102"/>
      <c r="W179" s="101"/>
      <c r="X179" s="101"/>
      <c r="Y179" s="102"/>
      <c r="Z179" s="101"/>
      <c r="AA179" s="101"/>
      <c r="AB179" s="102"/>
      <c r="AC179" s="101"/>
      <c r="AD179" s="101"/>
      <c r="AE179" s="102"/>
      <c r="AF179" s="101"/>
      <c r="AG179" s="101"/>
      <c r="AH179" s="102"/>
      <c r="AI179" s="101"/>
      <c r="AJ179" s="101"/>
      <c r="AK179" s="102"/>
      <c r="AL179" s="101"/>
      <c r="AM179" s="101"/>
      <c r="AN179" s="102"/>
      <c r="AO179" s="101"/>
      <c r="AP179" s="101"/>
      <c r="AQ179" s="103"/>
    </row>
    <row r="180" spans="2:43" x14ac:dyDescent="0.35">
      <c r="B180" s="100" t="str" cm="1">
        <f t="array" aca="1" ref="B180" ca="1">_xlfn.TEXTAFTER(CELL("filename",A178),"]")</f>
        <v>11_TIDP</v>
      </c>
      <c r="C180" s="90" t="str" cm="1">
        <f t="array" ref="C180">tbL_Input_Project[Project Code]</f>
        <v>ABC1234</v>
      </c>
      <c r="D180" s="90" t="str">
        <f>INDEX(tbL_Input_Originator[],
MATCH("11_TIDP",tbL_Input_Originator[Worksheet]),
MATCH("Originator Code",tbL_Input_Originator[#Headers])
)</f>
        <v>TBC</v>
      </c>
      <c r="E180" s="87"/>
      <c r="F180" s="87"/>
      <c r="G180" s="87"/>
      <c r="H180" s="87"/>
      <c r="I180" s="87"/>
      <c r="J180" s="87"/>
      <c r="K180" s="94"/>
      <c r="L180" s="90" t="str">
        <f t="shared" si="6"/>
        <v/>
      </c>
      <c r="M180" s="90" t="str">
        <f t="shared" si="8"/>
        <v/>
      </c>
      <c r="N180" s="100" t="str" cm="1">
        <f t="array" ref="N180">IFERROR(_xlfn.TEXTJOIN("
",TRUE,_xlfn.XLOOKUP(_xlfn.TEXTSPLIT(K180,"
"),
tbl_Lookup_DEIR[ID (DEIR Lookup)],
tbl_Lookup_DEIR[Name (DEIR Lookup)],
"")),"")</f>
        <v/>
      </c>
      <c r="O180" s="100" t="str" cm="1">
        <f t="array" ref="O180">IFERROR(_xlfn.TEXTJOIN("
",TRUE,_xlfn.XLOOKUP(_xlfn.TEXTSPLIT(K180,"
"),
tbl_Lookup_DEIR[ID (DEIR Lookup)],
tbl_Lookup_DEIR[Uniclass PM Level 3 Classification (DEIR Lookup)],
"")),"")</f>
        <v/>
      </c>
      <c r="P180" s="78"/>
      <c r="Q180" s="101"/>
      <c r="R180" s="101"/>
      <c r="S180" s="102"/>
      <c r="T180" s="101"/>
      <c r="U180" s="101"/>
      <c r="V180" s="102"/>
      <c r="W180" s="101"/>
      <c r="X180" s="101"/>
      <c r="Y180" s="102"/>
      <c r="Z180" s="101"/>
      <c r="AA180" s="101"/>
      <c r="AB180" s="102"/>
      <c r="AC180" s="101"/>
      <c r="AD180" s="101"/>
      <c r="AE180" s="102"/>
      <c r="AF180" s="101"/>
      <c r="AG180" s="101"/>
      <c r="AH180" s="102"/>
      <c r="AI180" s="101"/>
      <c r="AJ180" s="101"/>
      <c r="AK180" s="102"/>
      <c r="AL180" s="101"/>
      <c r="AM180" s="101"/>
      <c r="AN180" s="102"/>
      <c r="AO180" s="101"/>
      <c r="AP180" s="101"/>
      <c r="AQ180" s="103"/>
    </row>
    <row r="181" spans="2:43" x14ac:dyDescent="0.35">
      <c r="B181" s="100" t="str" cm="1">
        <f t="array" aca="1" ref="B181" ca="1">_xlfn.TEXTAFTER(CELL("filename",A179),"]")</f>
        <v>11_TIDP</v>
      </c>
      <c r="C181" s="90" t="str" cm="1">
        <f t="array" ref="C181">tbL_Input_Project[Project Code]</f>
        <v>ABC1234</v>
      </c>
      <c r="D181" s="90" t="str">
        <f>INDEX(tbL_Input_Originator[],
MATCH("11_TIDP",tbL_Input_Originator[Worksheet]),
MATCH("Originator Code",tbL_Input_Originator[#Headers])
)</f>
        <v>TBC</v>
      </c>
      <c r="E181" s="87"/>
      <c r="F181" s="87"/>
      <c r="G181" s="87"/>
      <c r="H181" s="87"/>
      <c r="I181" s="87"/>
      <c r="J181" s="87"/>
      <c r="K181" s="94"/>
      <c r="L181" s="90" t="str">
        <f t="shared" si="6"/>
        <v/>
      </c>
      <c r="M181" s="90" t="str">
        <f t="shared" si="8"/>
        <v/>
      </c>
      <c r="N181" s="100" t="str" cm="1">
        <f t="array" ref="N181">IFERROR(_xlfn.TEXTJOIN("
",TRUE,_xlfn.XLOOKUP(_xlfn.TEXTSPLIT(K181,"
"),
tbl_Lookup_DEIR[ID (DEIR Lookup)],
tbl_Lookup_DEIR[Name (DEIR Lookup)],
"")),"")</f>
        <v/>
      </c>
      <c r="O181" s="100" t="str" cm="1">
        <f t="array" ref="O181">IFERROR(_xlfn.TEXTJOIN("
",TRUE,_xlfn.XLOOKUP(_xlfn.TEXTSPLIT(K181,"
"),
tbl_Lookup_DEIR[ID (DEIR Lookup)],
tbl_Lookup_DEIR[Uniclass PM Level 3 Classification (DEIR Lookup)],
"")),"")</f>
        <v/>
      </c>
      <c r="P181" s="78"/>
      <c r="Q181" s="101"/>
      <c r="R181" s="101"/>
      <c r="S181" s="102"/>
      <c r="T181" s="101"/>
      <c r="U181" s="101"/>
      <c r="V181" s="102"/>
      <c r="W181" s="101"/>
      <c r="X181" s="101"/>
      <c r="Y181" s="102"/>
      <c r="Z181" s="101"/>
      <c r="AA181" s="101"/>
      <c r="AB181" s="102"/>
      <c r="AC181" s="101"/>
      <c r="AD181" s="101"/>
      <c r="AE181" s="102"/>
      <c r="AF181" s="101"/>
      <c r="AG181" s="101"/>
      <c r="AH181" s="102"/>
      <c r="AI181" s="101"/>
      <c r="AJ181" s="101"/>
      <c r="AK181" s="102"/>
      <c r="AL181" s="101"/>
      <c r="AM181" s="101"/>
      <c r="AN181" s="102"/>
      <c r="AO181" s="101"/>
      <c r="AP181" s="101"/>
      <c r="AQ181" s="103"/>
    </row>
    <row r="182" spans="2:43" x14ac:dyDescent="0.35">
      <c r="B182" s="100" t="str" cm="1">
        <f t="array" aca="1" ref="B182" ca="1">_xlfn.TEXTAFTER(CELL("filename",A180),"]")</f>
        <v>11_TIDP</v>
      </c>
      <c r="C182" s="90" t="str" cm="1">
        <f t="array" ref="C182">tbL_Input_Project[Project Code]</f>
        <v>ABC1234</v>
      </c>
      <c r="D182" s="90" t="str">
        <f>INDEX(tbL_Input_Originator[],
MATCH("11_TIDP",tbL_Input_Originator[Worksheet]),
MATCH("Originator Code",tbL_Input_Originator[#Headers])
)</f>
        <v>TBC</v>
      </c>
      <c r="E182" s="87"/>
      <c r="F182" s="87"/>
      <c r="G182" s="87"/>
      <c r="H182" s="87"/>
      <c r="I182" s="87"/>
      <c r="J182" s="87"/>
      <c r="K182" s="94"/>
      <c r="L182" s="90" t="str">
        <f t="shared" si="6"/>
        <v/>
      </c>
      <c r="M182" s="90" t="str">
        <f t="shared" si="8"/>
        <v/>
      </c>
      <c r="N182" s="100" t="str" cm="1">
        <f t="array" ref="N182">IFERROR(_xlfn.TEXTJOIN("
",TRUE,_xlfn.XLOOKUP(_xlfn.TEXTSPLIT(K182,"
"),
tbl_Lookup_DEIR[ID (DEIR Lookup)],
tbl_Lookup_DEIR[Name (DEIR Lookup)],
"")),"")</f>
        <v/>
      </c>
      <c r="O182" s="100" t="str" cm="1">
        <f t="array" ref="O182">IFERROR(_xlfn.TEXTJOIN("
",TRUE,_xlfn.XLOOKUP(_xlfn.TEXTSPLIT(K182,"
"),
tbl_Lookup_DEIR[ID (DEIR Lookup)],
tbl_Lookup_DEIR[Uniclass PM Level 3 Classification (DEIR Lookup)],
"")),"")</f>
        <v/>
      </c>
      <c r="P182" s="78"/>
      <c r="Q182" s="101"/>
      <c r="R182" s="101"/>
      <c r="S182" s="102"/>
      <c r="T182" s="101"/>
      <c r="U182" s="101"/>
      <c r="V182" s="102"/>
      <c r="W182" s="101"/>
      <c r="X182" s="101"/>
      <c r="Y182" s="102"/>
      <c r="Z182" s="101"/>
      <c r="AA182" s="101"/>
      <c r="AB182" s="102"/>
      <c r="AC182" s="101"/>
      <c r="AD182" s="101"/>
      <c r="AE182" s="102"/>
      <c r="AF182" s="101"/>
      <c r="AG182" s="101"/>
      <c r="AH182" s="102"/>
      <c r="AI182" s="101"/>
      <c r="AJ182" s="101"/>
      <c r="AK182" s="102"/>
      <c r="AL182" s="101"/>
      <c r="AM182" s="101"/>
      <c r="AN182" s="102"/>
      <c r="AO182" s="101"/>
      <c r="AP182" s="101"/>
      <c r="AQ182" s="103"/>
    </row>
    <row r="183" spans="2:43" x14ac:dyDescent="0.35">
      <c r="B183" s="100" t="str" cm="1">
        <f t="array" aca="1" ref="B183" ca="1">_xlfn.TEXTAFTER(CELL("filename",A181),"]")</f>
        <v>11_TIDP</v>
      </c>
      <c r="C183" s="90" t="str" cm="1">
        <f t="array" ref="C183">tbL_Input_Project[Project Code]</f>
        <v>ABC1234</v>
      </c>
      <c r="D183" s="90" t="str">
        <f>INDEX(tbL_Input_Originator[],
MATCH("11_TIDP",tbL_Input_Originator[Worksheet]),
MATCH("Originator Code",tbL_Input_Originator[#Headers])
)</f>
        <v>TBC</v>
      </c>
      <c r="E183" s="87"/>
      <c r="F183" s="87"/>
      <c r="G183" s="87"/>
      <c r="H183" s="87"/>
      <c r="I183" s="87"/>
      <c r="J183" s="87"/>
      <c r="K183" s="94"/>
      <c r="L183" s="90" t="str">
        <f t="shared" si="6"/>
        <v/>
      </c>
      <c r="M183" s="90" t="str">
        <f t="shared" si="8"/>
        <v/>
      </c>
      <c r="N183" s="100" t="str" cm="1">
        <f t="array" ref="N183">IFERROR(_xlfn.TEXTJOIN("
",TRUE,_xlfn.XLOOKUP(_xlfn.TEXTSPLIT(K183,"
"),
tbl_Lookup_DEIR[ID (DEIR Lookup)],
tbl_Lookup_DEIR[Name (DEIR Lookup)],
"")),"")</f>
        <v/>
      </c>
      <c r="O183" s="100" t="str" cm="1">
        <f t="array" ref="O183">IFERROR(_xlfn.TEXTJOIN("
",TRUE,_xlfn.XLOOKUP(_xlfn.TEXTSPLIT(K183,"
"),
tbl_Lookup_DEIR[ID (DEIR Lookup)],
tbl_Lookup_DEIR[Uniclass PM Level 3 Classification (DEIR Lookup)],
"")),"")</f>
        <v/>
      </c>
      <c r="P183" s="78"/>
      <c r="Q183" s="101"/>
      <c r="R183" s="101"/>
      <c r="S183" s="102"/>
      <c r="T183" s="101"/>
      <c r="U183" s="101"/>
      <c r="V183" s="102"/>
      <c r="W183" s="101"/>
      <c r="X183" s="101"/>
      <c r="Y183" s="102"/>
      <c r="Z183" s="101"/>
      <c r="AA183" s="101"/>
      <c r="AB183" s="102"/>
      <c r="AC183" s="101"/>
      <c r="AD183" s="101"/>
      <c r="AE183" s="102"/>
      <c r="AF183" s="101"/>
      <c r="AG183" s="101"/>
      <c r="AH183" s="102"/>
      <c r="AI183" s="101"/>
      <c r="AJ183" s="101"/>
      <c r="AK183" s="102"/>
      <c r="AL183" s="101"/>
      <c r="AM183" s="101"/>
      <c r="AN183" s="102"/>
      <c r="AO183" s="101"/>
      <c r="AP183" s="101"/>
      <c r="AQ183" s="103"/>
    </row>
    <row r="184" spans="2:43" x14ac:dyDescent="0.35">
      <c r="B184" s="100" t="str" cm="1">
        <f t="array" aca="1" ref="B184" ca="1">_xlfn.TEXTAFTER(CELL("filename",A182),"]")</f>
        <v>11_TIDP</v>
      </c>
      <c r="C184" s="90" t="str" cm="1">
        <f t="array" ref="C184">tbL_Input_Project[Project Code]</f>
        <v>ABC1234</v>
      </c>
      <c r="D184" s="90" t="str">
        <f>INDEX(tbL_Input_Originator[],
MATCH("11_TIDP",tbL_Input_Originator[Worksheet]),
MATCH("Originator Code",tbL_Input_Originator[#Headers])
)</f>
        <v>TBC</v>
      </c>
      <c r="E184" s="87"/>
      <c r="F184" s="87"/>
      <c r="G184" s="87"/>
      <c r="H184" s="87"/>
      <c r="I184" s="87"/>
      <c r="J184" s="87"/>
      <c r="K184" s="94"/>
      <c r="L184" s="90" t="str">
        <f t="shared" si="6"/>
        <v/>
      </c>
      <c r="M184" s="90" t="str">
        <f t="shared" si="8"/>
        <v/>
      </c>
      <c r="N184" s="100" t="str" cm="1">
        <f t="array" ref="N184">IFERROR(_xlfn.TEXTJOIN("
",TRUE,_xlfn.XLOOKUP(_xlfn.TEXTSPLIT(K184,"
"),
tbl_Lookup_DEIR[ID (DEIR Lookup)],
tbl_Lookup_DEIR[Name (DEIR Lookup)],
"")),"")</f>
        <v/>
      </c>
      <c r="O184" s="100" t="str" cm="1">
        <f t="array" ref="O184">IFERROR(_xlfn.TEXTJOIN("
",TRUE,_xlfn.XLOOKUP(_xlfn.TEXTSPLIT(K184,"
"),
tbl_Lookup_DEIR[ID (DEIR Lookup)],
tbl_Lookup_DEIR[Uniclass PM Level 3 Classification (DEIR Lookup)],
"")),"")</f>
        <v/>
      </c>
      <c r="P184" s="78"/>
      <c r="Q184" s="101"/>
      <c r="R184" s="101"/>
      <c r="S184" s="102"/>
      <c r="T184" s="101"/>
      <c r="U184" s="101"/>
      <c r="V184" s="102"/>
      <c r="W184" s="101"/>
      <c r="X184" s="101"/>
      <c r="Y184" s="102"/>
      <c r="Z184" s="101"/>
      <c r="AA184" s="101"/>
      <c r="AB184" s="102"/>
      <c r="AC184" s="101"/>
      <c r="AD184" s="101"/>
      <c r="AE184" s="102"/>
      <c r="AF184" s="101"/>
      <c r="AG184" s="101"/>
      <c r="AH184" s="102"/>
      <c r="AI184" s="101"/>
      <c r="AJ184" s="101"/>
      <c r="AK184" s="102"/>
      <c r="AL184" s="101"/>
      <c r="AM184" s="101"/>
      <c r="AN184" s="102"/>
      <c r="AO184" s="101"/>
      <c r="AP184" s="101"/>
      <c r="AQ184" s="103"/>
    </row>
    <row r="185" spans="2:43" x14ac:dyDescent="0.35">
      <c r="B185" s="100" t="str" cm="1">
        <f t="array" aca="1" ref="B185" ca="1">_xlfn.TEXTAFTER(CELL("filename",A183),"]")</f>
        <v>11_TIDP</v>
      </c>
      <c r="C185" s="90" t="str" cm="1">
        <f t="array" ref="C185">tbL_Input_Project[Project Code]</f>
        <v>ABC1234</v>
      </c>
      <c r="D185" s="90" t="str">
        <f>INDEX(tbL_Input_Originator[],
MATCH("11_TIDP",tbL_Input_Originator[Worksheet]),
MATCH("Originator Code",tbL_Input_Originator[#Headers])
)</f>
        <v>TBC</v>
      </c>
      <c r="E185" s="87"/>
      <c r="F185" s="87"/>
      <c r="G185" s="87"/>
      <c r="H185" s="87"/>
      <c r="I185" s="87"/>
      <c r="J185" s="87"/>
      <c r="K185" s="94"/>
      <c r="L185" s="90" t="str">
        <f t="shared" si="6"/>
        <v/>
      </c>
      <c r="M185" s="90" t="str">
        <f t="shared" si="8"/>
        <v/>
      </c>
      <c r="N185" s="100" t="str" cm="1">
        <f t="array" ref="N185">IFERROR(_xlfn.TEXTJOIN("
",TRUE,_xlfn.XLOOKUP(_xlfn.TEXTSPLIT(K185,"
"),
tbl_Lookup_DEIR[ID (DEIR Lookup)],
tbl_Lookup_DEIR[Name (DEIR Lookup)],
"")),"")</f>
        <v/>
      </c>
      <c r="O185" s="100" t="str" cm="1">
        <f t="array" ref="O185">IFERROR(_xlfn.TEXTJOIN("
",TRUE,_xlfn.XLOOKUP(_xlfn.TEXTSPLIT(K185,"
"),
tbl_Lookup_DEIR[ID (DEIR Lookup)],
tbl_Lookup_DEIR[Uniclass PM Level 3 Classification (DEIR Lookup)],
"")),"")</f>
        <v/>
      </c>
      <c r="P185" s="78"/>
      <c r="Q185" s="101"/>
      <c r="R185" s="101"/>
      <c r="S185" s="102"/>
      <c r="T185" s="101"/>
      <c r="U185" s="101"/>
      <c r="V185" s="102"/>
      <c r="W185" s="101"/>
      <c r="X185" s="101"/>
      <c r="Y185" s="102"/>
      <c r="Z185" s="101"/>
      <c r="AA185" s="101"/>
      <c r="AB185" s="102"/>
      <c r="AC185" s="101"/>
      <c r="AD185" s="101"/>
      <c r="AE185" s="102"/>
      <c r="AF185" s="101"/>
      <c r="AG185" s="101"/>
      <c r="AH185" s="102"/>
      <c r="AI185" s="101"/>
      <c r="AJ185" s="101"/>
      <c r="AK185" s="102"/>
      <c r="AL185" s="101"/>
      <c r="AM185" s="101"/>
      <c r="AN185" s="102"/>
      <c r="AO185" s="101"/>
      <c r="AP185" s="101"/>
      <c r="AQ185" s="103"/>
    </row>
    <row r="186" spans="2:43" x14ac:dyDescent="0.35">
      <c r="B186" s="100" t="str" cm="1">
        <f t="array" aca="1" ref="B186" ca="1">_xlfn.TEXTAFTER(CELL("filename",A184),"]")</f>
        <v>11_TIDP</v>
      </c>
      <c r="C186" s="90" t="str" cm="1">
        <f t="array" ref="C186">tbL_Input_Project[Project Code]</f>
        <v>ABC1234</v>
      </c>
      <c r="D186" s="90" t="str">
        <f>INDEX(tbL_Input_Originator[],
MATCH("11_TIDP",tbL_Input_Originator[Worksheet]),
MATCH("Originator Code",tbL_Input_Originator[#Headers])
)</f>
        <v>TBC</v>
      </c>
      <c r="E186" s="87"/>
      <c r="F186" s="87"/>
      <c r="G186" s="87"/>
      <c r="H186" s="87"/>
      <c r="I186" s="87"/>
      <c r="J186" s="87"/>
      <c r="K186" s="94"/>
      <c r="L186" s="90" t="str">
        <f t="shared" si="6"/>
        <v/>
      </c>
      <c r="M186" s="90" t="str">
        <f t="shared" si="8"/>
        <v/>
      </c>
      <c r="N186" s="100" t="str" cm="1">
        <f t="array" ref="N186">IFERROR(_xlfn.TEXTJOIN("
",TRUE,_xlfn.XLOOKUP(_xlfn.TEXTSPLIT(K186,"
"),
tbl_Lookup_DEIR[ID (DEIR Lookup)],
tbl_Lookup_DEIR[Name (DEIR Lookup)],
"")),"")</f>
        <v/>
      </c>
      <c r="O186" s="100" t="str" cm="1">
        <f t="array" ref="O186">IFERROR(_xlfn.TEXTJOIN("
",TRUE,_xlfn.XLOOKUP(_xlfn.TEXTSPLIT(K186,"
"),
tbl_Lookup_DEIR[ID (DEIR Lookup)],
tbl_Lookup_DEIR[Uniclass PM Level 3 Classification (DEIR Lookup)],
"")),"")</f>
        <v/>
      </c>
      <c r="P186" s="78"/>
      <c r="Q186" s="101"/>
      <c r="R186" s="101"/>
      <c r="S186" s="102"/>
      <c r="T186" s="101"/>
      <c r="U186" s="101"/>
      <c r="V186" s="102"/>
      <c r="W186" s="101"/>
      <c r="X186" s="101"/>
      <c r="Y186" s="102"/>
      <c r="Z186" s="101"/>
      <c r="AA186" s="101"/>
      <c r="AB186" s="102"/>
      <c r="AC186" s="101"/>
      <c r="AD186" s="101"/>
      <c r="AE186" s="102"/>
      <c r="AF186" s="101"/>
      <c r="AG186" s="101"/>
      <c r="AH186" s="102"/>
      <c r="AI186" s="101"/>
      <c r="AJ186" s="101"/>
      <c r="AK186" s="102"/>
      <c r="AL186" s="101"/>
      <c r="AM186" s="101"/>
      <c r="AN186" s="102"/>
      <c r="AO186" s="101"/>
      <c r="AP186" s="101"/>
      <c r="AQ186" s="103"/>
    </row>
    <row r="187" spans="2:43" x14ac:dyDescent="0.35">
      <c r="B187" s="100" t="str" cm="1">
        <f t="array" aca="1" ref="B187" ca="1">_xlfn.TEXTAFTER(CELL("filename",A185),"]")</f>
        <v>11_TIDP</v>
      </c>
      <c r="C187" s="90" t="str" cm="1">
        <f t="array" ref="C187">tbL_Input_Project[Project Code]</f>
        <v>ABC1234</v>
      </c>
      <c r="D187" s="90" t="str">
        <f>INDEX(tbL_Input_Originator[],
MATCH("11_TIDP",tbL_Input_Originator[Worksheet]),
MATCH("Originator Code",tbL_Input_Originator[#Headers])
)</f>
        <v>TBC</v>
      </c>
      <c r="E187" s="87"/>
      <c r="F187" s="87"/>
      <c r="G187" s="87"/>
      <c r="H187" s="87"/>
      <c r="I187" s="87"/>
      <c r="J187" s="87"/>
      <c r="K187" s="94"/>
      <c r="L187" s="90" t="str">
        <f t="shared" si="6"/>
        <v/>
      </c>
      <c r="M187" s="90" t="str">
        <f t="shared" si="8"/>
        <v/>
      </c>
      <c r="N187" s="100" t="str" cm="1">
        <f t="array" ref="N187">IFERROR(_xlfn.TEXTJOIN("
",TRUE,_xlfn.XLOOKUP(_xlfn.TEXTSPLIT(K187,"
"),
tbl_Lookup_DEIR[ID (DEIR Lookup)],
tbl_Lookup_DEIR[Name (DEIR Lookup)],
"")),"")</f>
        <v/>
      </c>
      <c r="O187" s="100" t="str" cm="1">
        <f t="array" ref="O187">IFERROR(_xlfn.TEXTJOIN("
",TRUE,_xlfn.XLOOKUP(_xlfn.TEXTSPLIT(K187,"
"),
tbl_Lookup_DEIR[ID (DEIR Lookup)],
tbl_Lookup_DEIR[Uniclass PM Level 3 Classification (DEIR Lookup)],
"")),"")</f>
        <v/>
      </c>
      <c r="P187" s="78"/>
      <c r="Q187" s="101"/>
      <c r="R187" s="101"/>
      <c r="S187" s="102"/>
      <c r="T187" s="101"/>
      <c r="U187" s="101"/>
      <c r="V187" s="102"/>
      <c r="W187" s="101"/>
      <c r="X187" s="101"/>
      <c r="Y187" s="102"/>
      <c r="Z187" s="101"/>
      <c r="AA187" s="101"/>
      <c r="AB187" s="102"/>
      <c r="AC187" s="101"/>
      <c r="AD187" s="101"/>
      <c r="AE187" s="102"/>
      <c r="AF187" s="101"/>
      <c r="AG187" s="101"/>
      <c r="AH187" s="102"/>
      <c r="AI187" s="101"/>
      <c r="AJ187" s="101"/>
      <c r="AK187" s="102"/>
      <c r="AL187" s="101"/>
      <c r="AM187" s="101"/>
      <c r="AN187" s="102"/>
      <c r="AO187" s="101"/>
      <c r="AP187" s="101"/>
      <c r="AQ187" s="103"/>
    </row>
    <row r="188" spans="2:43" x14ac:dyDescent="0.35">
      <c r="B188" s="100" t="str" cm="1">
        <f t="array" aca="1" ref="B188" ca="1">_xlfn.TEXTAFTER(CELL("filename",A186),"]")</f>
        <v>11_TIDP</v>
      </c>
      <c r="C188" s="90" t="str" cm="1">
        <f t="array" ref="C188">tbL_Input_Project[Project Code]</f>
        <v>ABC1234</v>
      </c>
      <c r="D188" s="90" t="str">
        <f>INDEX(tbL_Input_Originator[],
MATCH("11_TIDP",tbL_Input_Originator[Worksheet]),
MATCH("Originator Code",tbL_Input_Originator[#Headers])
)</f>
        <v>TBC</v>
      </c>
      <c r="E188" s="87"/>
      <c r="F188" s="87"/>
      <c r="G188" s="87"/>
      <c r="H188" s="87"/>
      <c r="I188" s="87"/>
      <c r="J188" s="87"/>
      <c r="K188" s="94"/>
      <c r="L188" s="90" t="str">
        <f t="shared" si="6"/>
        <v/>
      </c>
      <c r="M188" s="90" t="str">
        <f t="shared" si="8"/>
        <v/>
      </c>
      <c r="N188" s="100" t="str" cm="1">
        <f t="array" ref="N188">IFERROR(_xlfn.TEXTJOIN("
",TRUE,_xlfn.XLOOKUP(_xlfn.TEXTSPLIT(K188,"
"),
tbl_Lookup_DEIR[ID (DEIR Lookup)],
tbl_Lookup_DEIR[Name (DEIR Lookup)],
"")),"")</f>
        <v/>
      </c>
      <c r="O188" s="100" t="str" cm="1">
        <f t="array" ref="O188">IFERROR(_xlfn.TEXTJOIN("
",TRUE,_xlfn.XLOOKUP(_xlfn.TEXTSPLIT(K188,"
"),
tbl_Lookup_DEIR[ID (DEIR Lookup)],
tbl_Lookup_DEIR[Uniclass PM Level 3 Classification (DEIR Lookup)],
"")),"")</f>
        <v/>
      </c>
      <c r="P188" s="78"/>
      <c r="Q188" s="101"/>
      <c r="R188" s="101"/>
      <c r="S188" s="102"/>
      <c r="T188" s="101"/>
      <c r="U188" s="101"/>
      <c r="V188" s="102"/>
      <c r="W188" s="101"/>
      <c r="X188" s="101"/>
      <c r="Y188" s="102"/>
      <c r="Z188" s="101"/>
      <c r="AA188" s="101"/>
      <c r="AB188" s="102"/>
      <c r="AC188" s="101"/>
      <c r="AD188" s="101"/>
      <c r="AE188" s="102"/>
      <c r="AF188" s="101"/>
      <c r="AG188" s="101"/>
      <c r="AH188" s="102"/>
      <c r="AI188" s="101"/>
      <c r="AJ188" s="101"/>
      <c r="AK188" s="102"/>
      <c r="AL188" s="101"/>
      <c r="AM188" s="101"/>
      <c r="AN188" s="102"/>
      <c r="AO188" s="101"/>
      <c r="AP188" s="101"/>
      <c r="AQ188" s="103"/>
    </row>
    <row r="189" spans="2:43" x14ac:dyDescent="0.35">
      <c r="B189" s="100" t="str" cm="1">
        <f t="array" aca="1" ref="B189" ca="1">_xlfn.TEXTAFTER(CELL("filename",A187),"]")</f>
        <v>11_TIDP</v>
      </c>
      <c r="C189" s="90" t="str" cm="1">
        <f t="array" ref="C189">tbL_Input_Project[Project Code]</f>
        <v>ABC1234</v>
      </c>
      <c r="D189" s="90" t="str">
        <f>INDEX(tbL_Input_Originator[],
MATCH("11_TIDP",tbL_Input_Originator[Worksheet]),
MATCH("Originator Code",tbL_Input_Originator[#Headers])
)</f>
        <v>TBC</v>
      </c>
      <c r="E189" s="87"/>
      <c r="F189" s="87"/>
      <c r="G189" s="87"/>
      <c r="H189" s="87"/>
      <c r="I189" s="87"/>
      <c r="J189" s="87"/>
      <c r="K189" s="94"/>
      <c r="L189" s="90" t="str">
        <f t="shared" si="6"/>
        <v/>
      </c>
      <c r="M189" s="90" t="str">
        <f t="shared" si="8"/>
        <v/>
      </c>
      <c r="N189" s="100" t="str" cm="1">
        <f t="array" ref="N189">IFERROR(_xlfn.TEXTJOIN("
",TRUE,_xlfn.XLOOKUP(_xlfn.TEXTSPLIT(K189,"
"),
tbl_Lookup_DEIR[ID (DEIR Lookup)],
tbl_Lookup_DEIR[Name (DEIR Lookup)],
"")),"")</f>
        <v/>
      </c>
      <c r="O189" s="100" t="str" cm="1">
        <f t="array" ref="O189">IFERROR(_xlfn.TEXTJOIN("
",TRUE,_xlfn.XLOOKUP(_xlfn.TEXTSPLIT(K189,"
"),
tbl_Lookup_DEIR[ID (DEIR Lookup)],
tbl_Lookup_DEIR[Uniclass PM Level 3 Classification (DEIR Lookup)],
"")),"")</f>
        <v/>
      </c>
      <c r="P189" s="78"/>
      <c r="Q189" s="101"/>
      <c r="R189" s="101"/>
      <c r="S189" s="102"/>
      <c r="T189" s="101"/>
      <c r="U189" s="101"/>
      <c r="V189" s="102"/>
      <c r="W189" s="101"/>
      <c r="X189" s="101"/>
      <c r="Y189" s="102"/>
      <c r="Z189" s="101"/>
      <c r="AA189" s="101"/>
      <c r="AB189" s="102"/>
      <c r="AC189" s="101"/>
      <c r="AD189" s="101"/>
      <c r="AE189" s="102"/>
      <c r="AF189" s="101"/>
      <c r="AG189" s="101"/>
      <c r="AH189" s="102"/>
      <c r="AI189" s="101"/>
      <c r="AJ189" s="101"/>
      <c r="AK189" s="102"/>
      <c r="AL189" s="101"/>
      <c r="AM189" s="101"/>
      <c r="AN189" s="102"/>
      <c r="AO189" s="101"/>
      <c r="AP189" s="101"/>
      <c r="AQ189" s="103"/>
    </row>
    <row r="190" spans="2:43" x14ac:dyDescent="0.35">
      <c r="B190" s="100" t="str" cm="1">
        <f t="array" aca="1" ref="B190" ca="1">_xlfn.TEXTAFTER(CELL("filename",A188),"]")</f>
        <v>11_TIDP</v>
      </c>
      <c r="C190" s="90" t="str" cm="1">
        <f t="array" ref="C190">tbL_Input_Project[Project Code]</f>
        <v>ABC1234</v>
      </c>
      <c r="D190" s="90" t="str">
        <f>INDEX(tbL_Input_Originator[],
MATCH("11_TIDP",tbL_Input_Originator[Worksheet]),
MATCH("Originator Code",tbL_Input_Originator[#Headers])
)</f>
        <v>TBC</v>
      </c>
      <c r="E190" s="87"/>
      <c r="F190" s="87"/>
      <c r="G190" s="87"/>
      <c r="H190" s="87"/>
      <c r="I190" s="87"/>
      <c r="J190" s="87"/>
      <c r="K190" s="94"/>
      <c r="L190" s="90" t="str">
        <f t="shared" si="6"/>
        <v/>
      </c>
      <c r="M190" s="90" t="str">
        <f t="shared" si="8"/>
        <v/>
      </c>
      <c r="N190" s="100" t="str" cm="1">
        <f t="array" ref="N190">IFERROR(_xlfn.TEXTJOIN("
",TRUE,_xlfn.XLOOKUP(_xlfn.TEXTSPLIT(K190,"
"),
tbl_Lookup_DEIR[ID (DEIR Lookup)],
tbl_Lookup_DEIR[Name (DEIR Lookup)],
"")),"")</f>
        <v/>
      </c>
      <c r="O190" s="100" t="str" cm="1">
        <f t="array" ref="O190">IFERROR(_xlfn.TEXTJOIN("
",TRUE,_xlfn.XLOOKUP(_xlfn.TEXTSPLIT(K190,"
"),
tbl_Lookup_DEIR[ID (DEIR Lookup)],
tbl_Lookup_DEIR[Uniclass PM Level 3 Classification (DEIR Lookup)],
"")),"")</f>
        <v/>
      </c>
      <c r="P190" s="78"/>
      <c r="Q190" s="101"/>
      <c r="R190" s="101"/>
      <c r="S190" s="102"/>
      <c r="T190" s="101"/>
      <c r="U190" s="101"/>
      <c r="V190" s="102"/>
      <c r="W190" s="101"/>
      <c r="X190" s="101"/>
      <c r="Y190" s="102"/>
      <c r="Z190" s="101"/>
      <c r="AA190" s="101"/>
      <c r="AB190" s="102"/>
      <c r="AC190" s="101"/>
      <c r="AD190" s="101"/>
      <c r="AE190" s="102"/>
      <c r="AF190" s="101"/>
      <c r="AG190" s="101"/>
      <c r="AH190" s="102"/>
      <c r="AI190" s="101"/>
      <c r="AJ190" s="101"/>
      <c r="AK190" s="102"/>
      <c r="AL190" s="101"/>
      <c r="AM190" s="101"/>
      <c r="AN190" s="102"/>
      <c r="AO190" s="101"/>
      <c r="AP190" s="101"/>
      <c r="AQ190" s="103"/>
    </row>
    <row r="191" spans="2:43" x14ac:dyDescent="0.35">
      <c r="B191" s="100" t="str" cm="1">
        <f t="array" aca="1" ref="B191" ca="1">_xlfn.TEXTAFTER(CELL("filename",A189),"]")</f>
        <v>11_TIDP</v>
      </c>
      <c r="C191" s="90" t="str" cm="1">
        <f t="array" ref="C191">tbL_Input_Project[Project Code]</f>
        <v>ABC1234</v>
      </c>
      <c r="D191" s="90" t="str">
        <f>INDEX(tbL_Input_Originator[],
MATCH("11_TIDP",tbL_Input_Originator[Worksheet]),
MATCH("Originator Code",tbL_Input_Originator[#Headers])
)</f>
        <v>TBC</v>
      </c>
      <c r="E191" s="87"/>
      <c r="F191" s="87"/>
      <c r="G191" s="87"/>
      <c r="H191" s="87"/>
      <c r="I191" s="87"/>
      <c r="J191" s="87"/>
      <c r="K191" s="94"/>
      <c r="L191" s="90" t="str">
        <f t="shared" si="6"/>
        <v/>
      </c>
      <c r="M191" s="90" t="str">
        <f t="shared" si="8"/>
        <v/>
      </c>
      <c r="N191" s="100" t="str" cm="1">
        <f t="array" ref="N191">IFERROR(_xlfn.TEXTJOIN("
",TRUE,_xlfn.XLOOKUP(_xlfn.TEXTSPLIT(K191,"
"),
tbl_Lookup_DEIR[ID (DEIR Lookup)],
tbl_Lookup_DEIR[Name (DEIR Lookup)],
"")),"")</f>
        <v/>
      </c>
      <c r="O191" s="100" t="str" cm="1">
        <f t="array" ref="O191">IFERROR(_xlfn.TEXTJOIN("
",TRUE,_xlfn.XLOOKUP(_xlfn.TEXTSPLIT(K191,"
"),
tbl_Lookup_DEIR[ID (DEIR Lookup)],
tbl_Lookup_DEIR[Uniclass PM Level 3 Classification (DEIR Lookup)],
"")),"")</f>
        <v/>
      </c>
      <c r="P191" s="78"/>
      <c r="Q191" s="101"/>
      <c r="R191" s="101"/>
      <c r="S191" s="102"/>
      <c r="T191" s="101"/>
      <c r="U191" s="101"/>
      <c r="V191" s="102"/>
      <c r="W191" s="101"/>
      <c r="X191" s="101"/>
      <c r="Y191" s="102"/>
      <c r="Z191" s="101"/>
      <c r="AA191" s="101"/>
      <c r="AB191" s="102"/>
      <c r="AC191" s="101"/>
      <c r="AD191" s="101"/>
      <c r="AE191" s="102"/>
      <c r="AF191" s="101"/>
      <c r="AG191" s="101"/>
      <c r="AH191" s="102"/>
      <c r="AI191" s="101"/>
      <c r="AJ191" s="101"/>
      <c r="AK191" s="102"/>
      <c r="AL191" s="101"/>
      <c r="AM191" s="101"/>
      <c r="AN191" s="102"/>
      <c r="AO191" s="101"/>
      <c r="AP191" s="101"/>
      <c r="AQ191" s="103"/>
    </row>
    <row r="192" spans="2:43" x14ac:dyDescent="0.35">
      <c r="B192" s="100" t="str" cm="1">
        <f t="array" aca="1" ref="B192" ca="1">_xlfn.TEXTAFTER(CELL("filename",A190),"]")</f>
        <v>11_TIDP</v>
      </c>
      <c r="C192" s="90" t="str" cm="1">
        <f t="array" ref="C192">tbL_Input_Project[Project Code]</f>
        <v>ABC1234</v>
      </c>
      <c r="D192" s="90" t="str">
        <f>INDEX(tbL_Input_Originator[],
MATCH("11_TIDP",tbL_Input_Originator[Worksheet]),
MATCH("Originator Code",tbL_Input_Originator[#Headers])
)</f>
        <v>TBC</v>
      </c>
      <c r="E192" s="87"/>
      <c r="F192" s="87"/>
      <c r="G192" s="87"/>
      <c r="H192" s="87"/>
      <c r="I192" s="87"/>
      <c r="J192" s="87"/>
      <c r="K192" s="94"/>
      <c r="L192" s="90" t="str">
        <f t="shared" si="6"/>
        <v/>
      </c>
      <c r="M192" s="90" t="str">
        <f t="shared" si="8"/>
        <v/>
      </c>
      <c r="N192" s="100" t="str" cm="1">
        <f t="array" ref="N192">IFERROR(_xlfn.TEXTJOIN("
",TRUE,_xlfn.XLOOKUP(_xlfn.TEXTSPLIT(K192,"
"),
tbl_Lookup_DEIR[ID (DEIR Lookup)],
tbl_Lookup_DEIR[Name (DEIR Lookup)],
"")),"")</f>
        <v/>
      </c>
      <c r="O192" s="100" t="str" cm="1">
        <f t="array" ref="O192">IFERROR(_xlfn.TEXTJOIN("
",TRUE,_xlfn.XLOOKUP(_xlfn.TEXTSPLIT(K192,"
"),
tbl_Lookup_DEIR[ID (DEIR Lookup)],
tbl_Lookup_DEIR[Uniclass PM Level 3 Classification (DEIR Lookup)],
"")),"")</f>
        <v/>
      </c>
      <c r="P192" s="78"/>
      <c r="Q192" s="101"/>
      <c r="R192" s="101"/>
      <c r="S192" s="102"/>
      <c r="T192" s="101"/>
      <c r="U192" s="101"/>
      <c r="V192" s="102"/>
      <c r="W192" s="101"/>
      <c r="X192" s="101"/>
      <c r="Y192" s="102"/>
      <c r="Z192" s="101"/>
      <c r="AA192" s="101"/>
      <c r="AB192" s="102"/>
      <c r="AC192" s="101"/>
      <c r="AD192" s="101"/>
      <c r="AE192" s="102"/>
      <c r="AF192" s="101"/>
      <c r="AG192" s="101"/>
      <c r="AH192" s="102"/>
      <c r="AI192" s="101"/>
      <c r="AJ192" s="101"/>
      <c r="AK192" s="102"/>
      <c r="AL192" s="101"/>
      <c r="AM192" s="101"/>
      <c r="AN192" s="102"/>
      <c r="AO192" s="101"/>
      <c r="AP192" s="101"/>
      <c r="AQ192" s="103"/>
    </row>
    <row r="193" spans="2:43" x14ac:dyDescent="0.35">
      <c r="B193" s="100" t="str" cm="1">
        <f t="array" aca="1" ref="B193" ca="1">_xlfn.TEXTAFTER(CELL("filename",A191),"]")</f>
        <v>11_TIDP</v>
      </c>
      <c r="C193" s="90" t="str" cm="1">
        <f t="array" ref="C193">tbL_Input_Project[Project Code]</f>
        <v>ABC1234</v>
      </c>
      <c r="D193" s="90" t="str">
        <f>INDEX(tbL_Input_Originator[],
MATCH("11_TIDP",tbL_Input_Originator[Worksheet]),
MATCH("Originator Code",tbL_Input_Originator[#Headers])
)</f>
        <v>TBC</v>
      </c>
      <c r="E193" s="87"/>
      <c r="F193" s="87"/>
      <c r="G193" s="87"/>
      <c r="H193" s="87"/>
      <c r="I193" s="87"/>
      <c r="J193" s="87"/>
      <c r="K193" s="94"/>
      <c r="L193" s="90" t="str">
        <f t="shared" si="6"/>
        <v/>
      </c>
      <c r="M193" s="90" t="str">
        <f t="shared" si="8"/>
        <v/>
      </c>
      <c r="N193" s="100" t="str" cm="1">
        <f t="array" ref="N193">IFERROR(_xlfn.TEXTJOIN("
",TRUE,_xlfn.XLOOKUP(_xlfn.TEXTSPLIT(K193,"
"),
tbl_Lookup_DEIR[ID (DEIR Lookup)],
tbl_Lookup_DEIR[Name (DEIR Lookup)],
"")),"")</f>
        <v/>
      </c>
      <c r="O193" s="100" t="str" cm="1">
        <f t="array" ref="O193">IFERROR(_xlfn.TEXTJOIN("
",TRUE,_xlfn.XLOOKUP(_xlfn.TEXTSPLIT(K193,"
"),
tbl_Lookup_DEIR[ID (DEIR Lookup)],
tbl_Lookup_DEIR[Uniclass PM Level 3 Classification (DEIR Lookup)],
"")),"")</f>
        <v/>
      </c>
      <c r="P193" s="78"/>
      <c r="Q193" s="101"/>
      <c r="R193" s="101"/>
      <c r="S193" s="102"/>
      <c r="T193" s="101"/>
      <c r="U193" s="101"/>
      <c r="V193" s="102"/>
      <c r="W193" s="101"/>
      <c r="X193" s="101"/>
      <c r="Y193" s="102"/>
      <c r="Z193" s="101"/>
      <c r="AA193" s="101"/>
      <c r="AB193" s="102"/>
      <c r="AC193" s="101"/>
      <c r="AD193" s="101"/>
      <c r="AE193" s="102"/>
      <c r="AF193" s="101"/>
      <c r="AG193" s="101"/>
      <c r="AH193" s="102"/>
      <c r="AI193" s="101"/>
      <c r="AJ193" s="101"/>
      <c r="AK193" s="102"/>
      <c r="AL193" s="101"/>
      <c r="AM193" s="101"/>
      <c r="AN193" s="102"/>
      <c r="AO193" s="101"/>
      <c r="AP193" s="101"/>
      <c r="AQ193" s="103"/>
    </row>
    <row r="194" spans="2:43" x14ac:dyDescent="0.35">
      <c r="B194" s="100" t="str" cm="1">
        <f t="array" aca="1" ref="B194" ca="1">_xlfn.TEXTAFTER(CELL("filename",A192),"]")</f>
        <v>11_TIDP</v>
      </c>
      <c r="C194" s="90" t="str" cm="1">
        <f t="array" ref="C194">tbL_Input_Project[Project Code]</f>
        <v>ABC1234</v>
      </c>
      <c r="D194" s="90" t="str">
        <f>INDEX(tbL_Input_Originator[],
MATCH("11_TIDP",tbL_Input_Originator[Worksheet]),
MATCH("Originator Code",tbL_Input_Originator[#Headers])
)</f>
        <v>TBC</v>
      </c>
      <c r="E194" s="87"/>
      <c r="F194" s="87"/>
      <c r="G194" s="87"/>
      <c r="H194" s="87"/>
      <c r="I194" s="87"/>
      <c r="J194" s="87"/>
      <c r="K194" s="94"/>
      <c r="L194" s="90" t="str">
        <f t="shared" si="6"/>
        <v/>
      </c>
      <c r="M194" s="90" t="str">
        <f t="shared" si="8"/>
        <v/>
      </c>
      <c r="N194" s="100" t="str" cm="1">
        <f t="array" ref="N194">IFERROR(_xlfn.TEXTJOIN("
",TRUE,_xlfn.XLOOKUP(_xlfn.TEXTSPLIT(K194,"
"),
tbl_Lookup_DEIR[ID (DEIR Lookup)],
tbl_Lookup_DEIR[Name (DEIR Lookup)],
"")),"")</f>
        <v/>
      </c>
      <c r="O194" s="100" t="str" cm="1">
        <f t="array" ref="O194">IFERROR(_xlfn.TEXTJOIN("
",TRUE,_xlfn.XLOOKUP(_xlfn.TEXTSPLIT(K194,"
"),
tbl_Lookup_DEIR[ID (DEIR Lookup)],
tbl_Lookup_DEIR[Uniclass PM Level 3 Classification (DEIR Lookup)],
"")),"")</f>
        <v/>
      </c>
      <c r="P194" s="78"/>
      <c r="Q194" s="101"/>
      <c r="R194" s="101"/>
      <c r="S194" s="102"/>
      <c r="T194" s="101"/>
      <c r="U194" s="101"/>
      <c r="V194" s="102"/>
      <c r="W194" s="101"/>
      <c r="X194" s="101"/>
      <c r="Y194" s="102"/>
      <c r="Z194" s="101"/>
      <c r="AA194" s="101"/>
      <c r="AB194" s="102"/>
      <c r="AC194" s="101"/>
      <c r="AD194" s="101"/>
      <c r="AE194" s="102"/>
      <c r="AF194" s="101"/>
      <c r="AG194" s="101"/>
      <c r="AH194" s="102"/>
      <c r="AI194" s="101"/>
      <c r="AJ194" s="101"/>
      <c r="AK194" s="102"/>
      <c r="AL194" s="101"/>
      <c r="AM194" s="101"/>
      <c r="AN194" s="102"/>
      <c r="AO194" s="101"/>
      <c r="AP194" s="101"/>
      <c r="AQ194" s="103"/>
    </row>
    <row r="195" spans="2:43" x14ac:dyDescent="0.35">
      <c r="B195" s="100" t="str" cm="1">
        <f t="array" aca="1" ref="B195" ca="1">_xlfn.TEXTAFTER(CELL("filename",A193),"]")</f>
        <v>11_TIDP</v>
      </c>
      <c r="C195" s="90" t="str" cm="1">
        <f t="array" ref="C195">tbL_Input_Project[Project Code]</f>
        <v>ABC1234</v>
      </c>
      <c r="D195" s="90" t="str">
        <f>INDEX(tbL_Input_Originator[],
MATCH("11_TIDP",tbL_Input_Originator[Worksheet]),
MATCH("Originator Code",tbL_Input_Originator[#Headers])
)</f>
        <v>TBC</v>
      </c>
      <c r="E195" s="87"/>
      <c r="F195" s="87"/>
      <c r="G195" s="87"/>
      <c r="H195" s="87"/>
      <c r="I195" s="87"/>
      <c r="J195" s="87"/>
      <c r="K195" s="94"/>
      <c r="L195" s="90" t="str">
        <f t="shared" si="6"/>
        <v/>
      </c>
      <c r="M195" s="90" t="str">
        <f t="shared" si="8"/>
        <v/>
      </c>
      <c r="N195" s="100" t="str" cm="1">
        <f t="array" ref="N195">IFERROR(_xlfn.TEXTJOIN("
",TRUE,_xlfn.XLOOKUP(_xlfn.TEXTSPLIT(K195,"
"),
tbl_Lookup_DEIR[ID (DEIR Lookup)],
tbl_Lookup_DEIR[Name (DEIR Lookup)],
"")),"")</f>
        <v/>
      </c>
      <c r="O195" s="100" t="str" cm="1">
        <f t="array" ref="O195">IFERROR(_xlfn.TEXTJOIN("
",TRUE,_xlfn.XLOOKUP(_xlfn.TEXTSPLIT(K195,"
"),
tbl_Lookup_DEIR[ID (DEIR Lookup)],
tbl_Lookup_DEIR[Uniclass PM Level 3 Classification (DEIR Lookup)],
"")),"")</f>
        <v/>
      </c>
      <c r="P195" s="78"/>
      <c r="Q195" s="101"/>
      <c r="R195" s="101"/>
      <c r="S195" s="102"/>
      <c r="T195" s="101"/>
      <c r="U195" s="101"/>
      <c r="V195" s="102"/>
      <c r="W195" s="101"/>
      <c r="X195" s="101"/>
      <c r="Y195" s="102"/>
      <c r="Z195" s="101"/>
      <c r="AA195" s="101"/>
      <c r="AB195" s="102"/>
      <c r="AC195" s="101"/>
      <c r="AD195" s="101"/>
      <c r="AE195" s="102"/>
      <c r="AF195" s="101"/>
      <c r="AG195" s="101"/>
      <c r="AH195" s="102"/>
      <c r="AI195" s="101"/>
      <c r="AJ195" s="101"/>
      <c r="AK195" s="102"/>
      <c r="AL195" s="101"/>
      <c r="AM195" s="101"/>
      <c r="AN195" s="102"/>
      <c r="AO195" s="101"/>
      <c r="AP195" s="101"/>
      <c r="AQ195" s="103"/>
    </row>
    <row r="196" spans="2:43" x14ac:dyDescent="0.35">
      <c r="B196" s="100" t="str" cm="1">
        <f t="array" aca="1" ref="B196" ca="1">_xlfn.TEXTAFTER(CELL("filename",A194),"]")</f>
        <v>11_TIDP</v>
      </c>
      <c r="C196" s="90" t="str" cm="1">
        <f t="array" ref="C196">tbL_Input_Project[Project Code]</f>
        <v>ABC1234</v>
      </c>
      <c r="D196" s="90" t="str">
        <f>INDEX(tbL_Input_Originator[],
MATCH("11_TIDP",tbL_Input_Originator[Worksheet]),
MATCH("Originator Code",tbL_Input_Originator[#Headers])
)</f>
        <v>TBC</v>
      </c>
      <c r="E196" s="87"/>
      <c r="F196" s="87"/>
      <c r="G196" s="87"/>
      <c r="H196" s="87"/>
      <c r="I196" s="87"/>
      <c r="J196" s="87"/>
      <c r="K196" s="94"/>
      <c r="L196" s="90" t="str">
        <f t="shared" ref="L196:L200" si="9">IF(OR(ISBLANK(C196),ISBLANK(D196),ISBLANK(E196),ISBLANK(F196),ISBLANK(G196),ISBLANK(H196),ISBLANK(I196)),"",CONCATENATE(C196,"-",D196,"-",E196,"-",F196,"-",G196,"-",H196,"-",I196))</f>
        <v/>
      </c>
      <c r="M196" s="90" t="str">
        <f t="shared" si="8"/>
        <v/>
      </c>
      <c r="N196" s="100" t="str" cm="1">
        <f t="array" ref="N196">IFERROR(_xlfn.TEXTJOIN("
",TRUE,_xlfn.XLOOKUP(_xlfn.TEXTSPLIT(K196,"
"),
tbl_Lookup_DEIR[ID (DEIR Lookup)],
tbl_Lookup_DEIR[Name (DEIR Lookup)],
"")),"")</f>
        <v/>
      </c>
      <c r="O196" s="100" t="str" cm="1">
        <f t="array" ref="O196">IFERROR(_xlfn.TEXTJOIN("
",TRUE,_xlfn.XLOOKUP(_xlfn.TEXTSPLIT(K196,"
"),
tbl_Lookup_DEIR[ID (DEIR Lookup)],
tbl_Lookup_DEIR[Uniclass PM Level 3 Classification (DEIR Lookup)],
"")),"")</f>
        <v/>
      </c>
      <c r="P196" s="78"/>
      <c r="Q196" s="101"/>
      <c r="R196" s="101"/>
      <c r="S196" s="102"/>
      <c r="T196" s="101"/>
      <c r="U196" s="101"/>
      <c r="V196" s="102"/>
      <c r="W196" s="101"/>
      <c r="X196" s="101"/>
      <c r="Y196" s="102"/>
      <c r="Z196" s="101"/>
      <c r="AA196" s="101"/>
      <c r="AB196" s="102"/>
      <c r="AC196" s="101"/>
      <c r="AD196" s="101"/>
      <c r="AE196" s="102"/>
      <c r="AF196" s="101"/>
      <c r="AG196" s="101"/>
      <c r="AH196" s="102"/>
      <c r="AI196" s="101"/>
      <c r="AJ196" s="101"/>
      <c r="AK196" s="102"/>
      <c r="AL196" s="101"/>
      <c r="AM196" s="101"/>
      <c r="AN196" s="102"/>
      <c r="AO196" s="101"/>
      <c r="AP196" s="101"/>
      <c r="AQ196" s="103"/>
    </row>
    <row r="197" spans="2:43" x14ac:dyDescent="0.35">
      <c r="B197" s="100" t="str" cm="1">
        <f t="array" aca="1" ref="B197" ca="1">_xlfn.TEXTAFTER(CELL("filename",A195),"]")</f>
        <v>11_TIDP</v>
      </c>
      <c r="C197" s="90" t="str" cm="1">
        <f t="array" ref="C197">tbL_Input_Project[Project Code]</f>
        <v>ABC1234</v>
      </c>
      <c r="D197" s="90" t="str">
        <f>INDEX(tbL_Input_Originator[],
MATCH("11_TIDP",tbL_Input_Originator[Worksheet]),
MATCH("Originator Code",tbL_Input_Originator[#Headers])
)</f>
        <v>TBC</v>
      </c>
      <c r="E197" s="87"/>
      <c r="F197" s="87"/>
      <c r="G197" s="87"/>
      <c r="H197" s="87"/>
      <c r="I197" s="87"/>
      <c r="J197" s="87"/>
      <c r="K197" s="94"/>
      <c r="L197" s="90" t="str">
        <f t="shared" si="9"/>
        <v/>
      </c>
      <c r="M197" s="90" t="str">
        <f t="shared" si="8"/>
        <v/>
      </c>
      <c r="N197" s="100" t="str" cm="1">
        <f t="array" ref="N197">IFERROR(_xlfn.TEXTJOIN("
",TRUE,_xlfn.XLOOKUP(_xlfn.TEXTSPLIT(K197,"
"),
tbl_Lookup_DEIR[ID (DEIR Lookup)],
tbl_Lookup_DEIR[Name (DEIR Lookup)],
"")),"")</f>
        <v/>
      </c>
      <c r="O197" s="100" t="str" cm="1">
        <f t="array" ref="O197">IFERROR(_xlfn.TEXTJOIN("
",TRUE,_xlfn.XLOOKUP(_xlfn.TEXTSPLIT(K197,"
"),
tbl_Lookup_DEIR[ID (DEIR Lookup)],
tbl_Lookup_DEIR[Uniclass PM Level 3 Classification (DEIR Lookup)],
"")),"")</f>
        <v/>
      </c>
      <c r="P197" s="78"/>
      <c r="Q197" s="101"/>
      <c r="R197" s="101"/>
      <c r="S197" s="102"/>
      <c r="T197" s="101"/>
      <c r="U197" s="101"/>
      <c r="V197" s="102"/>
      <c r="W197" s="101"/>
      <c r="X197" s="101"/>
      <c r="Y197" s="102"/>
      <c r="Z197" s="101"/>
      <c r="AA197" s="101"/>
      <c r="AB197" s="102"/>
      <c r="AC197" s="101"/>
      <c r="AD197" s="101"/>
      <c r="AE197" s="102"/>
      <c r="AF197" s="101"/>
      <c r="AG197" s="101"/>
      <c r="AH197" s="102"/>
      <c r="AI197" s="101"/>
      <c r="AJ197" s="101"/>
      <c r="AK197" s="102"/>
      <c r="AL197" s="101"/>
      <c r="AM197" s="101"/>
      <c r="AN197" s="102"/>
      <c r="AO197" s="101"/>
      <c r="AP197" s="101"/>
      <c r="AQ197" s="103"/>
    </row>
    <row r="198" spans="2:43" x14ac:dyDescent="0.35">
      <c r="B198" s="100" t="str" cm="1">
        <f t="array" aca="1" ref="B198" ca="1">_xlfn.TEXTAFTER(CELL("filename",A196),"]")</f>
        <v>11_TIDP</v>
      </c>
      <c r="C198" s="90" t="str" cm="1">
        <f t="array" ref="C198">tbL_Input_Project[Project Code]</f>
        <v>ABC1234</v>
      </c>
      <c r="D198" s="90" t="str">
        <f>INDEX(tbL_Input_Originator[],
MATCH("11_TIDP",tbL_Input_Originator[Worksheet]),
MATCH("Originator Code",tbL_Input_Originator[#Headers])
)</f>
        <v>TBC</v>
      </c>
      <c r="E198" s="87"/>
      <c r="F198" s="87"/>
      <c r="G198" s="87"/>
      <c r="H198" s="87"/>
      <c r="I198" s="87"/>
      <c r="J198" s="87"/>
      <c r="K198" s="94"/>
      <c r="L198" s="90" t="str">
        <f t="shared" si="9"/>
        <v/>
      </c>
      <c r="M198" s="90" t="str">
        <f t="shared" si="8"/>
        <v/>
      </c>
      <c r="N198" s="100" t="str" cm="1">
        <f t="array" ref="N198">IFERROR(_xlfn.TEXTJOIN("
",TRUE,_xlfn.XLOOKUP(_xlfn.TEXTSPLIT(K198,"
"),
tbl_Lookup_DEIR[ID (DEIR Lookup)],
tbl_Lookup_DEIR[Name (DEIR Lookup)],
"")),"")</f>
        <v/>
      </c>
      <c r="O198" s="100" t="str" cm="1">
        <f t="array" ref="O198">IFERROR(_xlfn.TEXTJOIN("
",TRUE,_xlfn.XLOOKUP(_xlfn.TEXTSPLIT(K198,"
"),
tbl_Lookup_DEIR[ID (DEIR Lookup)],
tbl_Lookup_DEIR[Uniclass PM Level 3 Classification (DEIR Lookup)],
"")),"")</f>
        <v/>
      </c>
      <c r="P198" s="78"/>
      <c r="Q198" s="101"/>
      <c r="R198" s="101"/>
      <c r="S198" s="102"/>
      <c r="T198" s="101"/>
      <c r="U198" s="101"/>
      <c r="V198" s="102"/>
      <c r="W198" s="101"/>
      <c r="X198" s="101"/>
      <c r="Y198" s="102"/>
      <c r="Z198" s="101"/>
      <c r="AA198" s="101"/>
      <c r="AB198" s="102"/>
      <c r="AC198" s="101"/>
      <c r="AD198" s="101"/>
      <c r="AE198" s="102"/>
      <c r="AF198" s="101"/>
      <c r="AG198" s="101"/>
      <c r="AH198" s="102"/>
      <c r="AI198" s="101"/>
      <c r="AJ198" s="101"/>
      <c r="AK198" s="102"/>
      <c r="AL198" s="101"/>
      <c r="AM198" s="101"/>
      <c r="AN198" s="102"/>
      <c r="AO198" s="101"/>
      <c r="AP198" s="101"/>
      <c r="AQ198" s="103"/>
    </row>
    <row r="199" spans="2:43" x14ac:dyDescent="0.35">
      <c r="B199" s="100" t="str" cm="1">
        <f t="array" aca="1" ref="B199" ca="1">_xlfn.TEXTAFTER(CELL("filename",A197),"]")</f>
        <v>11_TIDP</v>
      </c>
      <c r="C199" s="90" t="str" cm="1">
        <f t="array" ref="C199">tbL_Input_Project[Project Code]</f>
        <v>ABC1234</v>
      </c>
      <c r="D199" s="90" t="str">
        <f>INDEX(tbL_Input_Originator[],
MATCH("11_TIDP",tbL_Input_Originator[Worksheet]),
MATCH("Originator Code",tbL_Input_Originator[#Headers])
)</f>
        <v>TBC</v>
      </c>
      <c r="E199" s="87"/>
      <c r="F199" s="87"/>
      <c r="G199" s="87"/>
      <c r="H199" s="87"/>
      <c r="I199" s="87"/>
      <c r="J199" s="87"/>
      <c r="K199" s="94"/>
      <c r="L199" s="90" t="str">
        <f t="shared" si="9"/>
        <v/>
      </c>
      <c r="M199" s="90" t="str">
        <f t="shared" si="8"/>
        <v/>
      </c>
      <c r="N199" s="100" t="str" cm="1">
        <f t="array" ref="N199">IFERROR(_xlfn.TEXTJOIN("
",TRUE,_xlfn.XLOOKUP(_xlfn.TEXTSPLIT(K199,"
"),
tbl_Lookup_DEIR[ID (DEIR Lookup)],
tbl_Lookup_DEIR[Name (DEIR Lookup)],
"")),"")</f>
        <v/>
      </c>
      <c r="O199" s="100" t="str" cm="1">
        <f t="array" ref="O199">IFERROR(_xlfn.TEXTJOIN("
",TRUE,_xlfn.XLOOKUP(_xlfn.TEXTSPLIT(K199,"
"),
tbl_Lookup_DEIR[ID (DEIR Lookup)],
tbl_Lookup_DEIR[Uniclass PM Level 3 Classification (DEIR Lookup)],
"")),"")</f>
        <v/>
      </c>
      <c r="P199" s="78"/>
      <c r="Q199" s="101"/>
      <c r="R199" s="101"/>
      <c r="S199" s="102"/>
      <c r="T199" s="101"/>
      <c r="U199" s="101"/>
      <c r="V199" s="102"/>
      <c r="W199" s="101"/>
      <c r="X199" s="101"/>
      <c r="Y199" s="102"/>
      <c r="Z199" s="101"/>
      <c r="AA199" s="101"/>
      <c r="AB199" s="102"/>
      <c r="AC199" s="101"/>
      <c r="AD199" s="101"/>
      <c r="AE199" s="102"/>
      <c r="AF199" s="101"/>
      <c r="AG199" s="101"/>
      <c r="AH199" s="102"/>
      <c r="AI199" s="101"/>
      <c r="AJ199" s="101"/>
      <c r="AK199" s="102"/>
      <c r="AL199" s="101"/>
      <c r="AM199" s="101"/>
      <c r="AN199" s="102"/>
      <c r="AO199" s="101"/>
      <c r="AP199" s="101"/>
      <c r="AQ199" s="103"/>
    </row>
    <row r="200" spans="2:43" x14ac:dyDescent="0.35">
      <c r="B200" s="100" t="str" cm="1">
        <f t="array" aca="1" ref="B200" ca="1">_xlfn.TEXTAFTER(CELL("filename",A198),"]")</f>
        <v>11_TIDP</v>
      </c>
      <c r="C200" s="90" t="str" cm="1">
        <f t="array" ref="C200">tbL_Input_Project[Project Code]</f>
        <v>ABC1234</v>
      </c>
      <c r="D200" s="90" t="str">
        <f>INDEX(tbL_Input_Originator[],
MATCH("11_TIDP",tbL_Input_Originator[Worksheet]),
MATCH("Originator Code",tbL_Input_Originator[#Headers])
)</f>
        <v>TBC</v>
      </c>
      <c r="E200" s="87"/>
      <c r="F200" s="87"/>
      <c r="G200" s="87"/>
      <c r="H200" s="87"/>
      <c r="I200" s="87"/>
      <c r="J200" s="87"/>
      <c r="K200" s="94"/>
      <c r="L200" s="90" t="str">
        <f t="shared" si="9"/>
        <v/>
      </c>
      <c r="M200" s="90" t="str">
        <f t="shared" si="8"/>
        <v/>
      </c>
      <c r="N200" s="100" t="str" cm="1">
        <f t="array" ref="N200">IFERROR(_xlfn.TEXTJOIN("
",TRUE,_xlfn.XLOOKUP(_xlfn.TEXTSPLIT(K200,"
"),
tbl_Lookup_DEIR[ID (DEIR Lookup)],
tbl_Lookup_DEIR[Name (DEIR Lookup)],
"")),"")</f>
        <v/>
      </c>
      <c r="O200" s="100" t="str" cm="1">
        <f t="array" ref="O200">IFERROR(_xlfn.TEXTJOIN("
",TRUE,_xlfn.XLOOKUP(_xlfn.TEXTSPLIT(K200,"
"),
tbl_Lookup_DEIR[ID (DEIR Lookup)],
tbl_Lookup_DEIR[Uniclass PM Level 3 Classification (DEIR Lookup)],
"")),"")</f>
        <v/>
      </c>
      <c r="P200" s="78"/>
      <c r="Q200" s="101"/>
      <c r="R200" s="101"/>
      <c r="S200" s="102"/>
      <c r="T200" s="101"/>
      <c r="U200" s="101"/>
      <c r="V200" s="102"/>
      <c r="W200" s="101"/>
      <c r="X200" s="101"/>
      <c r="Y200" s="102"/>
      <c r="Z200" s="101"/>
      <c r="AA200" s="101"/>
      <c r="AB200" s="102"/>
      <c r="AC200" s="101"/>
      <c r="AD200" s="101"/>
      <c r="AE200" s="102"/>
      <c r="AF200" s="101"/>
      <c r="AG200" s="101"/>
      <c r="AH200" s="102"/>
      <c r="AI200" s="101"/>
      <c r="AJ200" s="101"/>
      <c r="AK200" s="102"/>
      <c r="AL200" s="101"/>
      <c r="AM200" s="101"/>
      <c r="AN200" s="102"/>
      <c r="AO200" s="101"/>
      <c r="AP200" s="101"/>
      <c r="AQ200" s="103"/>
    </row>
  </sheetData>
  <phoneticPr fontId="13" type="noConversion"/>
  <conditionalFormatting sqref="L1 L3:L1048576">
    <cfRule type="expression" dxfId="57" priority="3">
      <formula>AND(COUNTIF($L:$L, $L1) &gt; 1, $L1&lt;&gt;"")</formula>
    </cfRule>
  </conditionalFormatting>
  <conditionalFormatting sqref="L2">
    <cfRule type="expression" dxfId="56" priority="1">
      <formula>AND(COUNTIF($L:$L, $L2) &gt; 1, $L2&lt;&gt;"")</formula>
    </cfRule>
  </conditionalFormatting>
  <conditionalFormatting sqref="M1 M3:M1048576">
    <cfRule type="expression" dxfId="55" priority="4">
      <formula>AND(COUNTIF($M:$M, $M1) &gt; 1, $M1&lt;&gt;"")</formula>
    </cfRule>
  </conditionalFormatting>
  <conditionalFormatting sqref="M2">
    <cfRule type="expression" dxfId="54" priority="2">
      <formula>AND(COUNTIF($M:$M, $M2) &gt; 1, $M2&lt;&gt;"")</formula>
    </cfRule>
  </conditionalFormatting>
  <dataValidations count="9">
    <dataValidation type="textLength" allowBlank="1" showInputMessage="1" showErrorMessage="1" sqref="AP3:AP200" xr:uid="{82B9F1CD-4500-4A12-9C68-7258C2CD4904}">
      <formula1>3</formula1>
      <formula2>3</formula2>
    </dataValidation>
    <dataValidation type="list" allowBlank="1" showInputMessage="1" showErrorMessage="1" sqref="P3:P1048576" xr:uid="{E4554914-2B58-4F6D-BEE6-067709A0EABF}">
      <formula1>PL_PIS_SecurityClassification</formula1>
    </dataValidation>
    <dataValidation type="textLength" allowBlank="1" showInputMessage="1" showErrorMessage="1" sqref="I3:I1048576" xr:uid="{10B136F4-06F9-4757-B883-9CF242E2F91F}">
      <formula1>4</formula1>
      <formula2>4</formula2>
    </dataValidation>
    <dataValidation type="list" allowBlank="1" showInputMessage="1" showErrorMessage="1" sqref="H3:H1048576" xr:uid="{B9A2C2AA-1A62-4BD1-BA6E-9BB380629B48}">
      <formula1>PL_PIS_DisciplineCode</formula1>
    </dataValidation>
    <dataValidation type="list" allowBlank="1" showInputMessage="1" showErrorMessage="1" sqref="G3:G1048576" xr:uid="{D9080463-168B-4EDA-AD34-931A94EBC479}">
      <formula1>PL_PIS_Form</formula1>
    </dataValidation>
    <dataValidation type="list" allowBlank="1" showInputMessage="1" showErrorMessage="1" sqref="F3:F1048576" xr:uid="{B54D92B9-9BF7-494B-8FE5-4AC80C9478BF}">
      <formula1>PL_PIS_SpatialBreakdown</formula1>
    </dataValidation>
    <dataValidation type="list" allowBlank="1" showInputMessage="1" showErrorMessage="1" sqref="E3:E1048576" xr:uid="{5918F7C8-2E8A-41BE-82FB-719670371946}">
      <formula1>PL_PIS_FunctionalBreakdown</formula1>
    </dataValidation>
    <dataValidation type="list" errorStyle="warning" allowBlank="1" showInputMessage="1" showErrorMessage="1" error="This error is because you have selected values not within the Project's Information Standard. Please review and align with standard otherwise this will be flagged as non-compliant." sqref="C2:C1048576" xr:uid="{80F1B056-908C-4EB3-834E-3233D2D7EFB7}">
      <formula1>PL_PIS_ProjectCode</formula1>
    </dataValidation>
    <dataValidation type="list" errorStyle="warning" allowBlank="1" showInputMessage="1" showErrorMessage="1" error="This error is because you have selected values not within the Project's Information Standard. Please review and align with standard otherwise this will be flagged as non-compliant." sqref="D2:D1048576" xr:uid="{D40BCD3C-3EE9-4FA0-A96B-8708D1CA996E}">
      <formula1>PL_PIS_Originator</formula1>
    </dataValidation>
  </dataValidations>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7CE45-C722-4C7B-BB47-B3F1C49AE8C1}">
  <sheetPr>
    <tabColor rgb="FFCFDCE3"/>
    <pageSetUpPr autoPageBreaks="0"/>
  </sheetPr>
  <dimension ref="B1:AQ200"/>
  <sheetViews>
    <sheetView showGridLines="0" zoomScaleNormal="100" zoomScaleSheetLayoutView="30" workbookViewId="0"/>
  </sheetViews>
  <sheetFormatPr defaultColWidth="8.7265625" defaultRowHeight="15.5" x14ac:dyDescent="0.35"/>
  <cols>
    <col min="1" max="1" width="5.54296875" style="69" customWidth="1"/>
    <col min="2" max="2" width="20.54296875" style="69" hidden="1" customWidth="1"/>
    <col min="3" max="4" width="15.54296875" style="69" customWidth="1"/>
    <col min="5" max="9" width="15.54296875" style="77" customWidth="1"/>
    <col min="10" max="10" width="45.54296875" style="77" customWidth="1"/>
    <col min="11" max="11" width="20.54296875" style="82" customWidth="1"/>
    <col min="12" max="12" width="45.54296875" style="69" customWidth="1"/>
    <col min="13" max="13" width="100.54296875" style="69" customWidth="1"/>
    <col min="14" max="14" width="100.54296875" style="71" customWidth="1"/>
    <col min="15" max="15" width="60.54296875" style="71" customWidth="1"/>
    <col min="16" max="16" width="30.54296875" style="69" customWidth="1"/>
    <col min="17" max="18" width="30.54296875" style="69" hidden="1" customWidth="1"/>
    <col min="19" max="19" width="30.54296875" style="73" customWidth="1"/>
    <col min="20" max="21" width="30.54296875" style="69" hidden="1" customWidth="1"/>
    <col min="22" max="22" width="30.54296875" style="73" customWidth="1"/>
    <col min="23" max="24" width="30.54296875" style="69" hidden="1" customWidth="1"/>
    <col min="25" max="25" width="30.54296875" style="73" customWidth="1"/>
    <col min="26" max="27" width="30.54296875" style="69" hidden="1" customWidth="1"/>
    <col min="28" max="28" width="30.54296875" style="73" customWidth="1"/>
    <col min="29" max="30" width="30.54296875" style="69" hidden="1" customWidth="1"/>
    <col min="31" max="31" width="30.54296875" style="73" customWidth="1"/>
    <col min="32" max="33" width="30.54296875" style="69" hidden="1" customWidth="1"/>
    <col min="34" max="34" width="30.54296875" style="73" customWidth="1"/>
    <col min="35" max="36" width="30.54296875" style="69" hidden="1" customWidth="1"/>
    <col min="37" max="37" width="30.54296875" style="73" customWidth="1"/>
    <col min="38" max="39" width="30.54296875" style="69" hidden="1" customWidth="1"/>
    <col min="40" max="40" width="30.54296875" style="73" customWidth="1"/>
    <col min="41" max="42" width="30.54296875" style="69" hidden="1" customWidth="1"/>
    <col min="43" max="43" width="30.54296875" style="73" customWidth="1"/>
    <col min="44" max="16384" width="8.7265625" style="69"/>
  </cols>
  <sheetData>
    <row r="1" spans="2:43" ht="30" customHeight="1" x14ac:dyDescent="0.35">
      <c r="B1" s="117"/>
      <c r="C1" s="117"/>
      <c r="D1" s="117"/>
      <c r="E1" s="146"/>
      <c r="F1" s="146"/>
      <c r="G1" s="146"/>
      <c r="H1" s="146"/>
      <c r="I1" s="146"/>
      <c r="J1" s="146"/>
      <c r="K1" s="147"/>
      <c r="L1" s="117"/>
      <c r="M1" s="117"/>
      <c r="N1" s="140"/>
      <c r="O1" s="140"/>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row>
    <row r="2" spans="2:43" s="75" customFormat="1" ht="62" x14ac:dyDescent="0.35">
      <c r="B2" s="89" t="s">
        <v>96</v>
      </c>
      <c r="C2" s="89" t="s">
        <v>97</v>
      </c>
      <c r="D2" s="89" t="s">
        <v>98</v>
      </c>
      <c r="E2" s="86" t="s">
        <v>99</v>
      </c>
      <c r="F2" s="86" t="s">
        <v>100</v>
      </c>
      <c r="G2" s="86" t="s">
        <v>101</v>
      </c>
      <c r="H2" s="86" t="s">
        <v>102</v>
      </c>
      <c r="I2" s="86" t="s">
        <v>103</v>
      </c>
      <c r="J2" s="86" t="s">
        <v>104</v>
      </c>
      <c r="K2" s="86" t="s">
        <v>105</v>
      </c>
      <c r="L2" s="89" t="s">
        <v>106</v>
      </c>
      <c r="M2" s="89" t="s">
        <v>107</v>
      </c>
      <c r="N2" s="89" t="s">
        <v>108</v>
      </c>
      <c r="O2" s="89" t="s">
        <v>109</v>
      </c>
      <c r="P2" s="89" t="s">
        <v>82</v>
      </c>
      <c r="Q2" s="95" t="s">
        <v>110</v>
      </c>
      <c r="R2" s="95" t="s">
        <v>111</v>
      </c>
      <c r="S2" s="95" t="s">
        <v>112</v>
      </c>
      <c r="T2" s="95" t="s">
        <v>113</v>
      </c>
      <c r="U2" s="95" t="s">
        <v>114</v>
      </c>
      <c r="V2" s="95" t="s">
        <v>115</v>
      </c>
      <c r="W2" s="95" t="s">
        <v>116</v>
      </c>
      <c r="X2" s="95" t="s">
        <v>117</v>
      </c>
      <c r="Y2" s="95" t="s">
        <v>118</v>
      </c>
      <c r="Z2" s="96" t="s">
        <v>119</v>
      </c>
      <c r="AA2" s="96" t="s">
        <v>120</v>
      </c>
      <c r="AB2" s="97" t="s">
        <v>121</v>
      </c>
      <c r="AC2" s="98" t="s">
        <v>122</v>
      </c>
      <c r="AD2" s="96" t="s">
        <v>123</v>
      </c>
      <c r="AE2" s="97" t="s">
        <v>124</v>
      </c>
      <c r="AF2" s="96" t="s">
        <v>125</v>
      </c>
      <c r="AG2" s="96" t="s">
        <v>126</v>
      </c>
      <c r="AH2" s="97" t="s">
        <v>127</v>
      </c>
      <c r="AI2" s="96" t="s">
        <v>128</v>
      </c>
      <c r="AJ2" s="96" t="s">
        <v>129</v>
      </c>
      <c r="AK2" s="97" t="s">
        <v>130</v>
      </c>
      <c r="AL2" s="96" t="s">
        <v>131</v>
      </c>
      <c r="AM2" s="96" t="s">
        <v>132</v>
      </c>
      <c r="AN2" s="97" t="s">
        <v>133</v>
      </c>
      <c r="AO2" s="96" t="s">
        <v>134</v>
      </c>
      <c r="AP2" s="96" t="s">
        <v>135</v>
      </c>
      <c r="AQ2" s="99" t="s">
        <v>136</v>
      </c>
    </row>
    <row r="3" spans="2:43" x14ac:dyDescent="0.35">
      <c r="B3" s="100" t="str" cm="1">
        <f t="array" aca="1" ref="B3" ca="1">_xlfn.TEXTAFTER(CELL("filename",A1),"]")</f>
        <v>12_TIDP</v>
      </c>
      <c r="C3" s="90" t="str" cm="1">
        <f t="array" ref="C3">tbL_Input_Project[Project Code]</f>
        <v>ABC1234</v>
      </c>
      <c r="D3" s="90" t="str">
        <f>INDEX(tbL_Input_Originator[],
MATCH("12_TIDP",tbL_Input_Originator[Worksheet]),
MATCH("Originator Code",tbL_Input_Originator[#Headers])
)</f>
        <v>TBC</v>
      </c>
      <c r="E3" s="87"/>
      <c r="F3" s="87"/>
      <c r="G3" s="87"/>
      <c r="H3" s="87"/>
      <c r="I3" s="87"/>
      <c r="J3" s="87"/>
      <c r="K3" s="94"/>
      <c r="L3" s="90" t="str">
        <f>IF(OR(ISBLANK(C3),ISBLANK(D3),ISBLANK(E3),ISBLANK(F3),ISBLANK(G3),ISBLANK(H3),ISBLANK(I3)),"",CONCATENATE(C3,"-",D3,"-",E3,"-",F3,"-",G3,"-",H3,"-",I3))</f>
        <v/>
      </c>
      <c r="M3" s="90" t="str">
        <f t="shared" ref="M3:M34" si="0">IF(OR(ISBLANK(C3),ISBLANK(D3),ISBLANK(E3),ISBLANK(F3),ISBLANK(G3),ISBLANK(H3),ISBLANK(I3),ISBLANK(J3),ISBLANK(K3)),"",CONCATENATE(C3,"-",D3,"-",E3,"-",F3,"-",G3,"-",H3,"-",I3,"-",J3,""))</f>
        <v/>
      </c>
      <c r="N3" s="100" t="str" cm="1">
        <f t="array" ref="N3">IFERROR(_xlfn.TEXTJOIN("
",TRUE,_xlfn.XLOOKUP(_xlfn.TEXTSPLIT(K3,"
"),
tbl_Lookup_DEIR[ID (DEIR Lookup)],
tbl_Lookup_DEIR[Name (DEIR Lookup)],
"")),"")</f>
        <v/>
      </c>
      <c r="O3" s="100" t="str" cm="1">
        <f t="array" ref="O3">IFERROR(_xlfn.TEXTJOIN("
",TRUE,_xlfn.XLOOKUP(_xlfn.TEXTSPLIT(K3,"
"),
tbl_Lookup_DEIR[ID (DEIR Lookup)],
tbl_Lookup_DEIR[Uniclass PM Level 3 Classification (DEIR Lookup)],
"")),"")</f>
        <v/>
      </c>
      <c r="P3" s="78"/>
      <c r="Q3" s="101"/>
      <c r="R3" s="101"/>
      <c r="S3" s="102"/>
      <c r="T3" s="101"/>
      <c r="U3" s="101"/>
      <c r="V3" s="102"/>
      <c r="W3" s="101"/>
      <c r="X3" s="101"/>
      <c r="Y3" s="102"/>
      <c r="Z3" s="101"/>
      <c r="AA3" s="101"/>
      <c r="AB3" s="102"/>
      <c r="AC3" s="101"/>
      <c r="AD3" s="101"/>
      <c r="AE3" s="102"/>
      <c r="AF3" s="101"/>
      <c r="AG3" s="101"/>
      <c r="AH3" s="102"/>
      <c r="AI3" s="101"/>
      <c r="AJ3" s="101"/>
      <c r="AK3" s="102"/>
      <c r="AL3" s="101"/>
      <c r="AM3" s="101"/>
      <c r="AN3" s="102"/>
      <c r="AO3" s="101"/>
      <c r="AP3" s="101"/>
      <c r="AQ3" s="103"/>
    </row>
    <row r="4" spans="2:43" x14ac:dyDescent="0.35">
      <c r="B4" s="100" t="str" cm="1">
        <f t="array" aca="1" ref="B4" ca="1">_xlfn.TEXTAFTER(CELL("filename",A2),"]")</f>
        <v>12_TIDP</v>
      </c>
      <c r="C4" s="90" t="str" cm="1">
        <f t="array" ref="C4">tbL_Input_Project[Project Code]</f>
        <v>ABC1234</v>
      </c>
      <c r="D4" s="90" t="str">
        <f>INDEX(tbL_Input_Originator[],
MATCH("12_TIDP",tbL_Input_Originator[Worksheet]),
MATCH("Originator Code",tbL_Input_Originator[#Headers])
)</f>
        <v>TBC</v>
      </c>
      <c r="E4" s="87"/>
      <c r="F4" s="87"/>
      <c r="G4" s="87"/>
      <c r="H4" s="87"/>
      <c r="I4" s="87"/>
      <c r="J4" s="87"/>
      <c r="K4" s="94"/>
      <c r="L4" s="90" t="str">
        <f t="shared" ref="L4:L67" si="1">IF(OR(ISBLANK(C4),ISBLANK(D4),ISBLANK(E4),ISBLANK(F4),ISBLANK(G4),ISBLANK(H4),ISBLANK(I4)),"",CONCATENATE(C4,"-",D4,"-",E4,"-",F4,"-",G4,"-",H4,"-",I4))</f>
        <v/>
      </c>
      <c r="M4" s="90" t="str">
        <f t="shared" si="0"/>
        <v/>
      </c>
      <c r="N4" s="100" t="str" cm="1">
        <f t="array" ref="N4">IFERROR(_xlfn.TEXTJOIN("
",TRUE,_xlfn.XLOOKUP(_xlfn.TEXTSPLIT(K4,"
"),
tbl_Lookup_DEIR[ID (DEIR Lookup)],
tbl_Lookup_DEIR[Name (DEIR Lookup)],
"")),"")</f>
        <v/>
      </c>
      <c r="O4" s="100" t="str" cm="1">
        <f t="array" ref="O4">IFERROR(_xlfn.TEXTJOIN("
",TRUE,_xlfn.XLOOKUP(_xlfn.TEXTSPLIT(K4,"
"),
tbl_Lookup_DEIR[ID (DEIR Lookup)],
tbl_Lookup_DEIR[Uniclass PM Level 3 Classification (DEIR Lookup)],
"")),"")</f>
        <v/>
      </c>
      <c r="P4" s="78"/>
      <c r="Q4" s="101"/>
      <c r="R4" s="101"/>
      <c r="S4" s="102"/>
      <c r="T4" s="101"/>
      <c r="U4" s="101"/>
      <c r="V4" s="102"/>
      <c r="W4" s="101"/>
      <c r="X4" s="101"/>
      <c r="Y4" s="102"/>
      <c r="Z4" s="101"/>
      <c r="AA4" s="101"/>
      <c r="AB4" s="102"/>
      <c r="AC4" s="101"/>
      <c r="AD4" s="101"/>
      <c r="AE4" s="102"/>
      <c r="AF4" s="101"/>
      <c r="AG4" s="101"/>
      <c r="AH4" s="102"/>
      <c r="AI4" s="101"/>
      <c r="AJ4" s="101"/>
      <c r="AK4" s="102"/>
      <c r="AL4" s="101"/>
      <c r="AM4" s="101"/>
      <c r="AN4" s="102"/>
      <c r="AO4" s="101"/>
      <c r="AP4" s="101"/>
      <c r="AQ4" s="103"/>
    </row>
    <row r="5" spans="2:43" x14ac:dyDescent="0.35">
      <c r="B5" s="100" t="str" cm="1">
        <f t="array" aca="1" ref="B5" ca="1">_xlfn.TEXTAFTER(CELL("filename",A3),"]")</f>
        <v>12_TIDP</v>
      </c>
      <c r="C5" s="90" t="str" cm="1">
        <f t="array" ref="C5">tbL_Input_Project[Project Code]</f>
        <v>ABC1234</v>
      </c>
      <c r="D5" s="90" t="str">
        <f>INDEX(tbL_Input_Originator[],
MATCH("12_TIDP",tbL_Input_Originator[Worksheet]),
MATCH("Originator Code",tbL_Input_Originator[#Headers])
)</f>
        <v>TBC</v>
      </c>
      <c r="E5" s="87"/>
      <c r="F5" s="87"/>
      <c r="G5" s="87"/>
      <c r="H5" s="87"/>
      <c r="I5" s="87"/>
      <c r="J5" s="87"/>
      <c r="K5" s="94"/>
      <c r="L5" s="90" t="str">
        <f t="shared" si="1"/>
        <v/>
      </c>
      <c r="M5" s="90" t="str">
        <f t="shared" si="0"/>
        <v/>
      </c>
      <c r="N5" s="100" t="str" cm="1">
        <f t="array" ref="N5">IFERROR(_xlfn.TEXTJOIN("
",TRUE,_xlfn.XLOOKUP(_xlfn.TEXTSPLIT(K5,"
"),
tbl_Lookup_DEIR[ID (DEIR Lookup)],
tbl_Lookup_DEIR[Name (DEIR Lookup)],
"")),"")</f>
        <v/>
      </c>
      <c r="O5" s="100" t="str" cm="1">
        <f t="array" ref="O5">IFERROR(_xlfn.TEXTJOIN("
",TRUE,_xlfn.XLOOKUP(_xlfn.TEXTSPLIT(K5,"
"),
tbl_Lookup_DEIR[ID (DEIR Lookup)],
tbl_Lookup_DEIR[Uniclass PM Level 3 Classification (DEIR Lookup)],
"")),"")</f>
        <v/>
      </c>
      <c r="P5" s="78"/>
      <c r="Q5" s="101"/>
      <c r="R5" s="101"/>
      <c r="S5" s="102"/>
      <c r="T5" s="101"/>
      <c r="U5" s="101"/>
      <c r="V5" s="102"/>
      <c r="W5" s="101"/>
      <c r="X5" s="101"/>
      <c r="Y5" s="102"/>
      <c r="Z5" s="101"/>
      <c r="AA5" s="101"/>
      <c r="AB5" s="102"/>
      <c r="AC5" s="101"/>
      <c r="AD5" s="101"/>
      <c r="AE5" s="102"/>
      <c r="AF5" s="101"/>
      <c r="AG5" s="101"/>
      <c r="AH5" s="102"/>
      <c r="AI5" s="101"/>
      <c r="AJ5" s="101"/>
      <c r="AK5" s="102"/>
      <c r="AL5" s="101"/>
      <c r="AM5" s="101"/>
      <c r="AN5" s="102"/>
      <c r="AO5" s="101"/>
      <c r="AP5" s="101"/>
      <c r="AQ5" s="103"/>
    </row>
    <row r="6" spans="2:43" x14ac:dyDescent="0.35">
      <c r="B6" s="100" t="str" cm="1">
        <f t="array" aca="1" ref="B6" ca="1">_xlfn.TEXTAFTER(CELL("filename",A4),"]")</f>
        <v>12_TIDP</v>
      </c>
      <c r="C6" s="90" t="str" cm="1">
        <f t="array" ref="C6">tbL_Input_Project[Project Code]</f>
        <v>ABC1234</v>
      </c>
      <c r="D6" s="90" t="str">
        <f>INDEX(tbL_Input_Originator[],
MATCH("12_TIDP",tbL_Input_Originator[Worksheet]),
MATCH("Originator Code",tbL_Input_Originator[#Headers])
)</f>
        <v>TBC</v>
      </c>
      <c r="E6" s="87"/>
      <c r="F6" s="87"/>
      <c r="G6" s="87"/>
      <c r="H6" s="87"/>
      <c r="I6" s="87"/>
      <c r="J6" s="87"/>
      <c r="K6" s="94"/>
      <c r="L6" s="90" t="str">
        <f t="shared" si="1"/>
        <v/>
      </c>
      <c r="M6" s="90" t="str">
        <f t="shared" si="0"/>
        <v/>
      </c>
      <c r="N6" s="100" t="str" cm="1">
        <f t="array" ref="N6">IFERROR(_xlfn.TEXTJOIN("
",TRUE,_xlfn.XLOOKUP(_xlfn.TEXTSPLIT(K6,"
"),
tbl_Lookup_DEIR[ID (DEIR Lookup)],
tbl_Lookup_DEIR[Name (DEIR Lookup)],
"")),"")</f>
        <v/>
      </c>
      <c r="O6" s="100" t="str" cm="1">
        <f t="array" ref="O6">IFERROR(_xlfn.TEXTJOIN("
",TRUE,_xlfn.XLOOKUP(_xlfn.TEXTSPLIT(K6,"
"),
tbl_Lookup_DEIR[ID (DEIR Lookup)],
tbl_Lookup_DEIR[Uniclass PM Level 3 Classification (DEIR Lookup)],
"")),"")</f>
        <v/>
      </c>
      <c r="P6" s="78"/>
      <c r="Q6" s="101"/>
      <c r="R6" s="101"/>
      <c r="S6" s="102"/>
      <c r="T6" s="101"/>
      <c r="U6" s="101"/>
      <c r="V6" s="102"/>
      <c r="W6" s="101"/>
      <c r="X6" s="101"/>
      <c r="Y6" s="102"/>
      <c r="Z6" s="101"/>
      <c r="AA6" s="101"/>
      <c r="AB6" s="102"/>
      <c r="AC6" s="101"/>
      <c r="AD6" s="101"/>
      <c r="AE6" s="102"/>
      <c r="AF6" s="101"/>
      <c r="AG6" s="101"/>
      <c r="AH6" s="102"/>
      <c r="AI6" s="101"/>
      <c r="AJ6" s="101"/>
      <c r="AK6" s="102"/>
      <c r="AL6" s="101"/>
      <c r="AM6" s="101"/>
      <c r="AN6" s="102"/>
      <c r="AO6" s="101"/>
      <c r="AP6" s="101"/>
      <c r="AQ6" s="103"/>
    </row>
    <row r="7" spans="2:43" x14ac:dyDescent="0.35">
      <c r="B7" s="100" t="str" cm="1">
        <f t="array" aca="1" ref="B7" ca="1">_xlfn.TEXTAFTER(CELL("filename",A5),"]")</f>
        <v>12_TIDP</v>
      </c>
      <c r="C7" s="90" t="str" cm="1">
        <f t="array" ref="C7">tbL_Input_Project[Project Code]</f>
        <v>ABC1234</v>
      </c>
      <c r="D7" s="90" t="str">
        <f>INDEX(tbL_Input_Originator[],
MATCH("12_TIDP",tbL_Input_Originator[Worksheet]),
MATCH("Originator Code",tbL_Input_Originator[#Headers])
)</f>
        <v>TBC</v>
      </c>
      <c r="E7" s="87"/>
      <c r="F7" s="87"/>
      <c r="G7" s="87"/>
      <c r="H7" s="87"/>
      <c r="I7" s="87"/>
      <c r="J7" s="87"/>
      <c r="K7" s="94"/>
      <c r="L7" s="90" t="str">
        <f t="shared" si="1"/>
        <v/>
      </c>
      <c r="M7" s="90" t="str">
        <f t="shared" si="0"/>
        <v/>
      </c>
      <c r="N7" s="100" t="str" cm="1">
        <f t="array" ref="N7">IFERROR(_xlfn.TEXTJOIN("
",TRUE,_xlfn.XLOOKUP(_xlfn.TEXTSPLIT(K7,"
"),
tbl_Lookup_DEIR[ID (DEIR Lookup)],
tbl_Lookup_DEIR[Name (DEIR Lookup)],
"")),"")</f>
        <v/>
      </c>
      <c r="O7" s="100" t="str" cm="1">
        <f t="array" ref="O7">IFERROR(_xlfn.TEXTJOIN("
",TRUE,_xlfn.XLOOKUP(_xlfn.TEXTSPLIT(K7,"
"),
tbl_Lookup_DEIR[ID (DEIR Lookup)],
tbl_Lookup_DEIR[Uniclass PM Level 3 Classification (DEIR Lookup)],
"")),"")</f>
        <v/>
      </c>
      <c r="P7" s="78"/>
      <c r="Q7" s="101"/>
      <c r="R7" s="101"/>
      <c r="S7" s="102"/>
      <c r="T7" s="101"/>
      <c r="U7" s="101"/>
      <c r="V7" s="102"/>
      <c r="W7" s="101"/>
      <c r="X7" s="101"/>
      <c r="Y7" s="102"/>
      <c r="Z7" s="101"/>
      <c r="AA7" s="101"/>
      <c r="AB7" s="102"/>
      <c r="AC7" s="101"/>
      <c r="AD7" s="101"/>
      <c r="AE7" s="102"/>
      <c r="AF7" s="101"/>
      <c r="AG7" s="101"/>
      <c r="AH7" s="102"/>
      <c r="AI7" s="101"/>
      <c r="AJ7" s="101"/>
      <c r="AK7" s="102"/>
      <c r="AL7" s="101"/>
      <c r="AM7" s="101"/>
      <c r="AN7" s="102"/>
      <c r="AO7" s="101"/>
      <c r="AP7" s="101"/>
      <c r="AQ7" s="103"/>
    </row>
    <row r="8" spans="2:43" x14ac:dyDescent="0.35">
      <c r="B8" s="100" t="str" cm="1">
        <f t="array" aca="1" ref="B8" ca="1">_xlfn.TEXTAFTER(CELL("filename",A6),"]")</f>
        <v>12_TIDP</v>
      </c>
      <c r="C8" s="90" t="str" cm="1">
        <f t="array" ref="C8">tbL_Input_Project[Project Code]</f>
        <v>ABC1234</v>
      </c>
      <c r="D8" s="90" t="str">
        <f>INDEX(tbL_Input_Originator[],
MATCH("12_TIDP",tbL_Input_Originator[Worksheet]),
MATCH("Originator Code",tbL_Input_Originator[#Headers])
)</f>
        <v>TBC</v>
      </c>
      <c r="E8" s="87"/>
      <c r="F8" s="87"/>
      <c r="G8" s="87"/>
      <c r="H8" s="87"/>
      <c r="I8" s="87"/>
      <c r="J8" s="87"/>
      <c r="K8" s="94"/>
      <c r="L8" s="90" t="str">
        <f t="shared" si="1"/>
        <v/>
      </c>
      <c r="M8" s="90" t="str">
        <f t="shared" si="0"/>
        <v/>
      </c>
      <c r="N8" s="100" t="str" cm="1">
        <f t="array" ref="N8">IFERROR(_xlfn.TEXTJOIN("
",TRUE,_xlfn.XLOOKUP(_xlfn.TEXTSPLIT(K8,"
"),
tbl_Lookup_DEIR[ID (DEIR Lookup)],
tbl_Lookup_DEIR[Name (DEIR Lookup)],
"")),"")</f>
        <v/>
      </c>
      <c r="O8" s="100" t="str" cm="1">
        <f t="array" ref="O8">IFERROR(_xlfn.TEXTJOIN("
",TRUE,_xlfn.XLOOKUP(_xlfn.TEXTSPLIT(K8,"
"),
tbl_Lookup_DEIR[ID (DEIR Lookup)],
tbl_Lookup_DEIR[Uniclass PM Level 3 Classification (DEIR Lookup)],
"")),"")</f>
        <v/>
      </c>
      <c r="P8" s="78"/>
      <c r="Q8" s="101"/>
      <c r="R8" s="101"/>
      <c r="S8" s="102"/>
      <c r="T8" s="101"/>
      <c r="U8" s="101"/>
      <c r="V8" s="102"/>
      <c r="W8" s="101"/>
      <c r="X8" s="101"/>
      <c r="Y8" s="102"/>
      <c r="Z8" s="101"/>
      <c r="AA8" s="101"/>
      <c r="AB8" s="102"/>
      <c r="AC8" s="101"/>
      <c r="AD8" s="101"/>
      <c r="AE8" s="102"/>
      <c r="AF8" s="101"/>
      <c r="AG8" s="101"/>
      <c r="AH8" s="102"/>
      <c r="AI8" s="101"/>
      <c r="AJ8" s="101"/>
      <c r="AK8" s="102"/>
      <c r="AL8" s="101"/>
      <c r="AM8" s="101"/>
      <c r="AN8" s="102"/>
      <c r="AO8" s="101"/>
      <c r="AP8" s="101"/>
      <c r="AQ8" s="103"/>
    </row>
    <row r="9" spans="2:43" x14ac:dyDescent="0.35">
      <c r="B9" s="100" t="str" cm="1">
        <f t="array" aca="1" ref="B9" ca="1">_xlfn.TEXTAFTER(CELL("filename",A7),"]")</f>
        <v>12_TIDP</v>
      </c>
      <c r="C9" s="90" t="str" cm="1">
        <f t="array" ref="C9">tbL_Input_Project[Project Code]</f>
        <v>ABC1234</v>
      </c>
      <c r="D9" s="90" t="str">
        <f>INDEX(tbL_Input_Originator[],
MATCH("12_TIDP",tbL_Input_Originator[Worksheet]),
MATCH("Originator Code",tbL_Input_Originator[#Headers])
)</f>
        <v>TBC</v>
      </c>
      <c r="E9" s="87"/>
      <c r="F9" s="87"/>
      <c r="G9" s="87"/>
      <c r="H9" s="87"/>
      <c r="I9" s="87"/>
      <c r="J9" s="87"/>
      <c r="K9" s="94"/>
      <c r="L9" s="90" t="str">
        <f t="shared" si="1"/>
        <v/>
      </c>
      <c r="M9" s="90" t="str">
        <f t="shared" si="0"/>
        <v/>
      </c>
      <c r="N9" s="100" t="str" cm="1">
        <f t="array" ref="N9">IFERROR(_xlfn.TEXTJOIN("
",TRUE,_xlfn.XLOOKUP(_xlfn.TEXTSPLIT(K9,"
"),
tbl_Lookup_DEIR[ID (DEIR Lookup)],
tbl_Lookup_DEIR[Name (DEIR Lookup)],
"")),"")</f>
        <v/>
      </c>
      <c r="O9" s="100" t="str" cm="1">
        <f t="array" ref="O9">IFERROR(_xlfn.TEXTJOIN("
",TRUE,_xlfn.XLOOKUP(_xlfn.TEXTSPLIT(K9,"
"),
tbl_Lookup_DEIR[ID (DEIR Lookup)],
tbl_Lookup_DEIR[Uniclass PM Level 3 Classification (DEIR Lookup)],
"")),"")</f>
        <v/>
      </c>
      <c r="P9" s="78"/>
      <c r="Q9" s="101"/>
      <c r="R9" s="101"/>
      <c r="S9" s="102"/>
      <c r="T9" s="101"/>
      <c r="U9" s="101"/>
      <c r="V9" s="102"/>
      <c r="W9" s="101"/>
      <c r="X9" s="101"/>
      <c r="Y9" s="102"/>
      <c r="Z9" s="101"/>
      <c r="AA9" s="101"/>
      <c r="AB9" s="102"/>
      <c r="AC9" s="101"/>
      <c r="AD9" s="101"/>
      <c r="AE9" s="102"/>
      <c r="AF9" s="101"/>
      <c r="AG9" s="101"/>
      <c r="AH9" s="102"/>
      <c r="AI9" s="101"/>
      <c r="AJ9" s="101"/>
      <c r="AK9" s="102"/>
      <c r="AL9" s="101"/>
      <c r="AM9" s="101"/>
      <c r="AN9" s="102"/>
      <c r="AO9" s="101"/>
      <c r="AP9" s="101"/>
      <c r="AQ9" s="103"/>
    </row>
    <row r="10" spans="2:43" x14ac:dyDescent="0.35">
      <c r="B10" s="100" t="str" cm="1">
        <f t="array" aca="1" ref="B10" ca="1">_xlfn.TEXTAFTER(CELL("filename",A8),"]")</f>
        <v>12_TIDP</v>
      </c>
      <c r="C10" s="90" t="str" cm="1">
        <f t="array" ref="C10">tbL_Input_Project[Project Code]</f>
        <v>ABC1234</v>
      </c>
      <c r="D10" s="90" t="str">
        <f>INDEX(tbL_Input_Originator[],
MATCH("12_TIDP",tbL_Input_Originator[Worksheet]),
MATCH("Originator Code",tbL_Input_Originator[#Headers])
)</f>
        <v>TBC</v>
      </c>
      <c r="E10" s="87"/>
      <c r="F10" s="87"/>
      <c r="G10" s="87"/>
      <c r="H10" s="87"/>
      <c r="I10" s="87"/>
      <c r="J10" s="87"/>
      <c r="K10" s="94"/>
      <c r="L10" s="90" t="str">
        <f t="shared" si="1"/>
        <v/>
      </c>
      <c r="M10" s="90" t="str">
        <f t="shared" si="0"/>
        <v/>
      </c>
      <c r="N10" s="100" t="str" cm="1">
        <f t="array" ref="N10">IFERROR(_xlfn.TEXTJOIN("
",TRUE,_xlfn.XLOOKUP(_xlfn.TEXTSPLIT(K10,"
"),
tbl_Lookup_DEIR[ID (DEIR Lookup)],
tbl_Lookup_DEIR[Name (DEIR Lookup)],
"")),"")</f>
        <v/>
      </c>
      <c r="O10" s="100" t="str" cm="1">
        <f t="array" ref="O10">IFERROR(_xlfn.TEXTJOIN("
",TRUE,_xlfn.XLOOKUP(_xlfn.TEXTSPLIT(K10,"
"),
tbl_Lookup_DEIR[ID (DEIR Lookup)],
tbl_Lookup_DEIR[Uniclass PM Level 3 Classification (DEIR Lookup)],
"")),"")</f>
        <v/>
      </c>
      <c r="P10" s="78"/>
      <c r="Q10" s="101"/>
      <c r="R10" s="101"/>
      <c r="S10" s="102"/>
      <c r="T10" s="101"/>
      <c r="U10" s="101"/>
      <c r="V10" s="102"/>
      <c r="W10" s="101"/>
      <c r="X10" s="101"/>
      <c r="Y10" s="102"/>
      <c r="Z10" s="101"/>
      <c r="AA10" s="101"/>
      <c r="AB10" s="102"/>
      <c r="AC10" s="101"/>
      <c r="AD10" s="101"/>
      <c r="AE10" s="102"/>
      <c r="AF10" s="101"/>
      <c r="AG10" s="101"/>
      <c r="AH10" s="102"/>
      <c r="AI10" s="101"/>
      <c r="AJ10" s="101"/>
      <c r="AK10" s="102"/>
      <c r="AL10" s="101"/>
      <c r="AM10" s="101"/>
      <c r="AN10" s="102"/>
      <c r="AO10" s="101"/>
      <c r="AP10" s="101"/>
      <c r="AQ10" s="103"/>
    </row>
    <row r="11" spans="2:43" x14ac:dyDescent="0.35">
      <c r="B11" s="100" t="str" cm="1">
        <f t="array" aca="1" ref="B11" ca="1">_xlfn.TEXTAFTER(CELL("filename",A9),"]")</f>
        <v>12_TIDP</v>
      </c>
      <c r="C11" s="90" t="str" cm="1">
        <f t="array" ref="C11">tbL_Input_Project[Project Code]</f>
        <v>ABC1234</v>
      </c>
      <c r="D11" s="90" t="str">
        <f>INDEX(tbL_Input_Originator[],
MATCH("12_TIDP",tbL_Input_Originator[Worksheet]),
MATCH("Originator Code",tbL_Input_Originator[#Headers])
)</f>
        <v>TBC</v>
      </c>
      <c r="E11" s="87"/>
      <c r="F11" s="87"/>
      <c r="G11" s="87"/>
      <c r="H11" s="87"/>
      <c r="I11" s="87"/>
      <c r="J11" s="87"/>
      <c r="K11" s="94"/>
      <c r="L11" s="90" t="str">
        <f t="shared" si="1"/>
        <v/>
      </c>
      <c r="M11" s="90" t="str">
        <f t="shared" si="0"/>
        <v/>
      </c>
      <c r="N11" s="100" t="str" cm="1">
        <f t="array" ref="N11">IFERROR(_xlfn.TEXTJOIN("
",TRUE,_xlfn.XLOOKUP(_xlfn.TEXTSPLIT(K11,"
"),
tbl_Lookup_DEIR[ID (DEIR Lookup)],
tbl_Lookup_DEIR[Name (DEIR Lookup)],
"")),"")</f>
        <v/>
      </c>
      <c r="O11" s="100" t="str" cm="1">
        <f t="array" ref="O11">IFERROR(_xlfn.TEXTJOIN("
",TRUE,_xlfn.XLOOKUP(_xlfn.TEXTSPLIT(K11,"
"),
tbl_Lookup_DEIR[ID (DEIR Lookup)],
tbl_Lookup_DEIR[Uniclass PM Level 3 Classification (DEIR Lookup)],
"")),"")</f>
        <v/>
      </c>
      <c r="P11" s="78"/>
      <c r="Q11" s="101"/>
      <c r="R11" s="101"/>
      <c r="S11" s="102"/>
      <c r="T11" s="101"/>
      <c r="U11" s="101"/>
      <c r="V11" s="102"/>
      <c r="W11" s="101"/>
      <c r="X11" s="101"/>
      <c r="Y11" s="102"/>
      <c r="Z11" s="101"/>
      <c r="AA11" s="101"/>
      <c r="AB11" s="102"/>
      <c r="AC11" s="101"/>
      <c r="AD11" s="101"/>
      <c r="AE11" s="102"/>
      <c r="AF11" s="101"/>
      <c r="AG11" s="101"/>
      <c r="AH11" s="102"/>
      <c r="AI11" s="101"/>
      <c r="AJ11" s="101"/>
      <c r="AK11" s="102"/>
      <c r="AL11" s="101"/>
      <c r="AM11" s="101"/>
      <c r="AN11" s="102"/>
      <c r="AO11" s="101"/>
      <c r="AP11" s="101"/>
      <c r="AQ11" s="103"/>
    </row>
    <row r="12" spans="2:43" x14ac:dyDescent="0.35">
      <c r="B12" s="100" t="str" cm="1">
        <f t="array" aca="1" ref="B12" ca="1">_xlfn.TEXTAFTER(CELL("filename",A10),"]")</f>
        <v>12_TIDP</v>
      </c>
      <c r="C12" s="90" t="str" cm="1">
        <f t="array" ref="C12">tbL_Input_Project[Project Code]</f>
        <v>ABC1234</v>
      </c>
      <c r="D12" s="90" t="str">
        <f>INDEX(tbL_Input_Originator[],
MATCH("12_TIDP",tbL_Input_Originator[Worksheet]),
MATCH("Originator Code",tbL_Input_Originator[#Headers])
)</f>
        <v>TBC</v>
      </c>
      <c r="E12" s="87"/>
      <c r="F12" s="87"/>
      <c r="G12" s="87"/>
      <c r="H12" s="87"/>
      <c r="I12" s="87"/>
      <c r="J12" s="87"/>
      <c r="K12" s="94"/>
      <c r="L12" s="90" t="str">
        <f t="shared" si="1"/>
        <v/>
      </c>
      <c r="M12" s="90" t="str">
        <f t="shared" si="0"/>
        <v/>
      </c>
      <c r="N12" s="100" t="str" cm="1">
        <f t="array" ref="N12">IFERROR(_xlfn.TEXTJOIN("
",TRUE,_xlfn.XLOOKUP(_xlfn.TEXTSPLIT(K12,"
"),
tbl_Lookup_DEIR[ID (DEIR Lookup)],
tbl_Lookup_DEIR[Name (DEIR Lookup)],
"")),"")</f>
        <v/>
      </c>
      <c r="O12" s="100" t="str" cm="1">
        <f t="array" ref="O12">IFERROR(_xlfn.TEXTJOIN("
",TRUE,_xlfn.XLOOKUP(_xlfn.TEXTSPLIT(K12,"
"),
tbl_Lookup_DEIR[ID (DEIR Lookup)],
tbl_Lookup_DEIR[Uniclass PM Level 3 Classification (DEIR Lookup)],
"")),"")</f>
        <v/>
      </c>
      <c r="P12" s="78"/>
      <c r="Q12" s="101"/>
      <c r="R12" s="101"/>
      <c r="S12" s="102"/>
      <c r="T12" s="101"/>
      <c r="U12" s="101"/>
      <c r="V12" s="102"/>
      <c r="W12" s="101"/>
      <c r="X12" s="101"/>
      <c r="Y12" s="102"/>
      <c r="Z12" s="101"/>
      <c r="AA12" s="101"/>
      <c r="AB12" s="102"/>
      <c r="AC12" s="101"/>
      <c r="AD12" s="101"/>
      <c r="AE12" s="102"/>
      <c r="AF12" s="101"/>
      <c r="AG12" s="101"/>
      <c r="AH12" s="102"/>
      <c r="AI12" s="101"/>
      <c r="AJ12" s="101"/>
      <c r="AK12" s="102"/>
      <c r="AL12" s="101"/>
      <c r="AM12" s="101"/>
      <c r="AN12" s="102"/>
      <c r="AO12" s="101"/>
      <c r="AP12" s="101"/>
      <c r="AQ12" s="103"/>
    </row>
    <row r="13" spans="2:43" x14ac:dyDescent="0.35">
      <c r="B13" s="100" t="str" cm="1">
        <f t="array" aca="1" ref="B13" ca="1">_xlfn.TEXTAFTER(CELL("filename",A11),"]")</f>
        <v>12_TIDP</v>
      </c>
      <c r="C13" s="90" t="str" cm="1">
        <f t="array" ref="C13">tbL_Input_Project[Project Code]</f>
        <v>ABC1234</v>
      </c>
      <c r="D13" s="90" t="str">
        <f>INDEX(tbL_Input_Originator[],
MATCH("12_TIDP",tbL_Input_Originator[Worksheet]),
MATCH("Originator Code",tbL_Input_Originator[#Headers])
)</f>
        <v>TBC</v>
      </c>
      <c r="E13" s="87"/>
      <c r="F13" s="87"/>
      <c r="G13" s="87"/>
      <c r="H13" s="87"/>
      <c r="I13" s="87"/>
      <c r="J13" s="87"/>
      <c r="K13" s="94"/>
      <c r="L13" s="90" t="str">
        <f t="shared" si="1"/>
        <v/>
      </c>
      <c r="M13" s="90" t="str">
        <f t="shared" si="0"/>
        <v/>
      </c>
      <c r="N13" s="100" t="str" cm="1">
        <f t="array" ref="N13">IFERROR(_xlfn.TEXTJOIN("
",TRUE,_xlfn.XLOOKUP(_xlfn.TEXTSPLIT(K13,"
"),
tbl_Lookup_DEIR[ID (DEIR Lookup)],
tbl_Lookup_DEIR[Name (DEIR Lookup)],
"")),"")</f>
        <v/>
      </c>
      <c r="O13" s="100" t="str" cm="1">
        <f t="array" ref="O13">IFERROR(_xlfn.TEXTJOIN("
",TRUE,_xlfn.XLOOKUP(_xlfn.TEXTSPLIT(K13,"
"),
tbl_Lookup_DEIR[ID (DEIR Lookup)],
tbl_Lookup_DEIR[Uniclass PM Level 3 Classification (DEIR Lookup)],
"")),"")</f>
        <v/>
      </c>
      <c r="P13" s="78"/>
      <c r="Q13" s="101"/>
      <c r="R13" s="101"/>
      <c r="S13" s="102"/>
      <c r="T13" s="101"/>
      <c r="U13" s="101"/>
      <c r="V13" s="102"/>
      <c r="W13" s="101"/>
      <c r="X13" s="101"/>
      <c r="Y13" s="102"/>
      <c r="Z13" s="101"/>
      <c r="AA13" s="101"/>
      <c r="AB13" s="102"/>
      <c r="AC13" s="101"/>
      <c r="AD13" s="101"/>
      <c r="AE13" s="102"/>
      <c r="AF13" s="101"/>
      <c r="AG13" s="101"/>
      <c r="AH13" s="102"/>
      <c r="AI13" s="101"/>
      <c r="AJ13" s="101"/>
      <c r="AK13" s="102"/>
      <c r="AL13" s="101"/>
      <c r="AM13" s="101"/>
      <c r="AN13" s="102"/>
      <c r="AO13" s="101"/>
      <c r="AP13" s="101"/>
      <c r="AQ13" s="103"/>
    </row>
    <row r="14" spans="2:43" x14ac:dyDescent="0.35">
      <c r="B14" s="100" t="str" cm="1">
        <f t="array" aca="1" ref="B14" ca="1">_xlfn.TEXTAFTER(CELL("filename",A12),"]")</f>
        <v>12_TIDP</v>
      </c>
      <c r="C14" s="90" t="str" cm="1">
        <f t="array" ref="C14">tbL_Input_Project[Project Code]</f>
        <v>ABC1234</v>
      </c>
      <c r="D14" s="90" t="str">
        <f>INDEX(tbL_Input_Originator[],
MATCH("12_TIDP",tbL_Input_Originator[Worksheet]),
MATCH("Originator Code",tbL_Input_Originator[#Headers])
)</f>
        <v>TBC</v>
      </c>
      <c r="E14" s="87"/>
      <c r="F14" s="87"/>
      <c r="G14" s="87"/>
      <c r="H14" s="87"/>
      <c r="I14" s="87"/>
      <c r="J14" s="87"/>
      <c r="K14" s="94"/>
      <c r="L14" s="90" t="str">
        <f t="shared" si="1"/>
        <v/>
      </c>
      <c r="M14" s="90" t="str">
        <f t="shared" si="0"/>
        <v/>
      </c>
      <c r="N14" s="100" t="str" cm="1">
        <f t="array" ref="N14">IFERROR(_xlfn.TEXTJOIN("
",TRUE,_xlfn.XLOOKUP(_xlfn.TEXTSPLIT(K14,"
"),
tbl_Lookup_DEIR[ID (DEIR Lookup)],
tbl_Lookup_DEIR[Name (DEIR Lookup)],
"")),"")</f>
        <v/>
      </c>
      <c r="O14" s="100" t="str" cm="1">
        <f t="array" ref="O14">IFERROR(_xlfn.TEXTJOIN("
",TRUE,_xlfn.XLOOKUP(_xlfn.TEXTSPLIT(K14,"
"),
tbl_Lookup_DEIR[ID (DEIR Lookup)],
tbl_Lookup_DEIR[Uniclass PM Level 3 Classification (DEIR Lookup)],
"")),"")</f>
        <v/>
      </c>
      <c r="P14" s="78"/>
      <c r="Q14" s="101"/>
      <c r="R14" s="101"/>
      <c r="S14" s="102"/>
      <c r="T14" s="101"/>
      <c r="U14" s="101"/>
      <c r="V14" s="102"/>
      <c r="W14" s="101"/>
      <c r="X14" s="101"/>
      <c r="Y14" s="102"/>
      <c r="Z14" s="101"/>
      <c r="AA14" s="101"/>
      <c r="AB14" s="102"/>
      <c r="AC14" s="101"/>
      <c r="AD14" s="101"/>
      <c r="AE14" s="102"/>
      <c r="AF14" s="101"/>
      <c r="AG14" s="101"/>
      <c r="AH14" s="102"/>
      <c r="AI14" s="101"/>
      <c r="AJ14" s="101"/>
      <c r="AK14" s="102"/>
      <c r="AL14" s="101"/>
      <c r="AM14" s="101"/>
      <c r="AN14" s="102"/>
      <c r="AO14" s="101"/>
      <c r="AP14" s="101"/>
      <c r="AQ14" s="103"/>
    </row>
    <row r="15" spans="2:43" x14ac:dyDescent="0.35">
      <c r="B15" s="100" t="str" cm="1">
        <f t="array" aca="1" ref="B15" ca="1">_xlfn.TEXTAFTER(CELL("filename",A13),"]")</f>
        <v>12_TIDP</v>
      </c>
      <c r="C15" s="90" t="str" cm="1">
        <f t="array" ref="C15">tbL_Input_Project[Project Code]</f>
        <v>ABC1234</v>
      </c>
      <c r="D15" s="90" t="str">
        <f>INDEX(tbL_Input_Originator[],
MATCH("12_TIDP",tbL_Input_Originator[Worksheet]),
MATCH("Originator Code",tbL_Input_Originator[#Headers])
)</f>
        <v>TBC</v>
      </c>
      <c r="E15" s="87"/>
      <c r="F15" s="87"/>
      <c r="G15" s="87"/>
      <c r="H15" s="87"/>
      <c r="I15" s="87"/>
      <c r="J15" s="87"/>
      <c r="K15" s="94"/>
      <c r="L15" s="90" t="str">
        <f t="shared" si="1"/>
        <v/>
      </c>
      <c r="M15" s="90" t="str">
        <f t="shared" si="0"/>
        <v/>
      </c>
      <c r="N15" s="100" t="str" cm="1">
        <f t="array" ref="N15">IFERROR(_xlfn.TEXTJOIN("
",TRUE,_xlfn.XLOOKUP(_xlfn.TEXTSPLIT(K15,"
"),
tbl_Lookup_DEIR[ID (DEIR Lookup)],
tbl_Lookup_DEIR[Name (DEIR Lookup)],
"")),"")</f>
        <v/>
      </c>
      <c r="O15" s="100" t="str" cm="1">
        <f t="array" ref="O15">IFERROR(_xlfn.TEXTJOIN("
",TRUE,_xlfn.XLOOKUP(_xlfn.TEXTSPLIT(K15,"
"),
tbl_Lookup_DEIR[ID (DEIR Lookup)],
tbl_Lookup_DEIR[Uniclass PM Level 3 Classification (DEIR Lookup)],
"")),"")</f>
        <v/>
      </c>
      <c r="P15" s="78"/>
      <c r="Q15" s="101"/>
      <c r="R15" s="101"/>
      <c r="S15" s="102"/>
      <c r="T15" s="101"/>
      <c r="U15" s="101"/>
      <c r="V15" s="102"/>
      <c r="W15" s="101"/>
      <c r="X15" s="101"/>
      <c r="Y15" s="102"/>
      <c r="Z15" s="101"/>
      <c r="AA15" s="101"/>
      <c r="AB15" s="102"/>
      <c r="AC15" s="101"/>
      <c r="AD15" s="101"/>
      <c r="AE15" s="102"/>
      <c r="AF15" s="101"/>
      <c r="AG15" s="101"/>
      <c r="AH15" s="102"/>
      <c r="AI15" s="101"/>
      <c r="AJ15" s="101"/>
      <c r="AK15" s="102"/>
      <c r="AL15" s="101"/>
      <c r="AM15" s="101"/>
      <c r="AN15" s="102"/>
      <c r="AO15" s="101"/>
      <c r="AP15" s="101"/>
      <c r="AQ15" s="103"/>
    </row>
    <row r="16" spans="2:43" x14ac:dyDescent="0.35">
      <c r="B16" s="100" t="str" cm="1">
        <f t="array" aca="1" ref="B16" ca="1">_xlfn.TEXTAFTER(CELL("filename",A14),"]")</f>
        <v>12_TIDP</v>
      </c>
      <c r="C16" s="90" t="str" cm="1">
        <f t="array" ref="C16">tbL_Input_Project[Project Code]</f>
        <v>ABC1234</v>
      </c>
      <c r="D16" s="90" t="str">
        <f>INDEX(tbL_Input_Originator[],
MATCH("12_TIDP",tbL_Input_Originator[Worksheet]),
MATCH("Originator Code",tbL_Input_Originator[#Headers])
)</f>
        <v>TBC</v>
      </c>
      <c r="E16" s="87"/>
      <c r="F16" s="87"/>
      <c r="G16" s="87"/>
      <c r="H16" s="87"/>
      <c r="I16" s="87"/>
      <c r="J16" s="87"/>
      <c r="K16" s="94"/>
      <c r="L16" s="90" t="str">
        <f t="shared" si="1"/>
        <v/>
      </c>
      <c r="M16" s="90" t="str">
        <f t="shared" si="0"/>
        <v/>
      </c>
      <c r="N16" s="100" t="str" cm="1">
        <f t="array" ref="N16">IFERROR(_xlfn.TEXTJOIN("
",TRUE,_xlfn.XLOOKUP(_xlfn.TEXTSPLIT(K16,"
"),
tbl_Lookup_DEIR[ID (DEIR Lookup)],
tbl_Lookup_DEIR[Name (DEIR Lookup)],
"")),"")</f>
        <v/>
      </c>
      <c r="O16" s="100" t="str" cm="1">
        <f t="array" ref="O16">IFERROR(_xlfn.TEXTJOIN("
",TRUE,_xlfn.XLOOKUP(_xlfn.TEXTSPLIT(K16,"
"),
tbl_Lookup_DEIR[ID (DEIR Lookup)],
tbl_Lookup_DEIR[Uniclass PM Level 3 Classification (DEIR Lookup)],
"")),"")</f>
        <v/>
      </c>
      <c r="P16" s="78"/>
      <c r="Q16" s="101"/>
      <c r="R16" s="101"/>
      <c r="S16" s="102"/>
      <c r="T16" s="101"/>
      <c r="U16" s="101"/>
      <c r="V16" s="102"/>
      <c r="W16" s="101"/>
      <c r="X16" s="101"/>
      <c r="Y16" s="102"/>
      <c r="Z16" s="101"/>
      <c r="AA16" s="101"/>
      <c r="AB16" s="102"/>
      <c r="AC16" s="101"/>
      <c r="AD16" s="101"/>
      <c r="AE16" s="102"/>
      <c r="AF16" s="101"/>
      <c r="AG16" s="101"/>
      <c r="AH16" s="102"/>
      <c r="AI16" s="101"/>
      <c r="AJ16" s="101"/>
      <c r="AK16" s="102"/>
      <c r="AL16" s="101"/>
      <c r="AM16" s="101"/>
      <c r="AN16" s="102"/>
      <c r="AO16" s="101"/>
      <c r="AP16" s="101"/>
      <c r="AQ16" s="103"/>
    </row>
    <row r="17" spans="2:43" x14ac:dyDescent="0.35">
      <c r="B17" s="100" t="str" cm="1">
        <f t="array" aca="1" ref="B17" ca="1">_xlfn.TEXTAFTER(CELL("filename",A15),"]")</f>
        <v>12_TIDP</v>
      </c>
      <c r="C17" s="90" t="str" cm="1">
        <f t="array" ref="C17">tbL_Input_Project[Project Code]</f>
        <v>ABC1234</v>
      </c>
      <c r="D17" s="90" t="str">
        <f>INDEX(tbL_Input_Originator[],
MATCH("12_TIDP",tbL_Input_Originator[Worksheet]),
MATCH("Originator Code",tbL_Input_Originator[#Headers])
)</f>
        <v>TBC</v>
      </c>
      <c r="E17" s="87"/>
      <c r="F17" s="87"/>
      <c r="G17" s="87"/>
      <c r="H17" s="87"/>
      <c r="I17" s="87"/>
      <c r="J17" s="87"/>
      <c r="K17" s="94"/>
      <c r="L17" s="90" t="str">
        <f t="shared" si="1"/>
        <v/>
      </c>
      <c r="M17" s="90" t="str">
        <f t="shared" si="0"/>
        <v/>
      </c>
      <c r="N17" s="100" t="str" cm="1">
        <f t="array" ref="N17">IFERROR(_xlfn.TEXTJOIN("
",TRUE,_xlfn.XLOOKUP(_xlfn.TEXTSPLIT(K17,"
"),
tbl_Lookup_DEIR[ID (DEIR Lookup)],
tbl_Lookup_DEIR[Name (DEIR Lookup)],
"")),"")</f>
        <v/>
      </c>
      <c r="O17" s="100" t="str" cm="1">
        <f t="array" ref="O17">IFERROR(_xlfn.TEXTJOIN("
",TRUE,_xlfn.XLOOKUP(_xlfn.TEXTSPLIT(K17,"
"),
tbl_Lookup_DEIR[ID (DEIR Lookup)],
tbl_Lookup_DEIR[Uniclass PM Level 3 Classification (DEIR Lookup)],
"")),"")</f>
        <v/>
      </c>
      <c r="P17" s="78"/>
      <c r="Q17" s="101"/>
      <c r="R17" s="101"/>
      <c r="S17" s="102"/>
      <c r="T17" s="101"/>
      <c r="U17" s="101"/>
      <c r="V17" s="102"/>
      <c r="W17" s="101"/>
      <c r="X17" s="101"/>
      <c r="Y17" s="102"/>
      <c r="Z17" s="101"/>
      <c r="AA17" s="101"/>
      <c r="AB17" s="102"/>
      <c r="AC17" s="101"/>
      <c r="AD17" s="101"/>
      <c r="AE17" s="102"/>
      <c r="AF17" s="101"/>
      <c r="AG17" s="101"/>
      <c r="AH17" s="102"/>
      <c r="AI17" s="101"/>
      <c r="AJ17" s="101"/>
      <c r="AK17" s="102"/>
      <c r="AL17" s="101"/>
      <c r="AM17" s="101"/>
      <c r="AN17" s="102"/>
      <c r="AO17" s="101"/>
      <c r="AP17" s="101"/>
      <c r="AQ17" s="103"/>
    </row>
    <row r="18" spans="2:43" x14ac:dyDescent="0.35">
      <c r="B18" s="100" t="str" cm="1">
        <f t="array" aca="1" ref="B18" ca="1">_xlfn.TEXTAFTER(CELL("filename",A16),"]")</f>
        <v>12_TIDP</v>
      </c>
      <c r="C18" s="90" t="str" cm="1">
        <f t="array" ref="C18">tbL_Input_Project[Project Code]</f>
        <v>ABC1234</v>
      </c>
      <c r="D18" s="90" t="str">
        <f>INDEX(tbL_Input_Originator[],
MATCH("12_TIDP",tbL_Input_Originator[Worksheet]),
MATCH("Originator Code",tbL_Input_Originator[#Headers])
)</f>
        <v>TBC</v>
      </c>
      <c r="E18" s="87"/>
      <c r="F18" s="87"/>
      <c r="G18" s="87"/>
      <c r="H18" s="87"/>
      <c r="I18" s="87"/>
      <c r="J18" s="87"/>
      <c r="K18" s="94"/>
      <c r="L18" s="90" t="str">
        <f t="shared" si="1"/>
        <v/>
      </c>
      <c r="M18" s="90" t="str">
        <f t="shared" si="0"/>
        <v/>
      </c>
      <c r="N18" s="100" t="str" cm="1">
        <f t="array" ref="N18">IFERROR(_xlfn.TEXTJOIN("
",TRUE,_xlfn.XLOOKUP(_xlfn.TEXTSPLIT(K18,"
"),
tbl_Lookup_DEIR[ID (DEIR Lookup)],
tbl_Lookup_DEIR[Name (DEIR Lookup)],
"")),"")</f>
        <v/>
      </c>
      <c r="O18" s="100" t="str" cm="1">
        <f t="array" ref="O18">IFERROR(_xlfn.TEXTJOIN("
",TRUE,_xlfn.XLOOKUP(_xlfn.TEXTSPLIT(K18,"
"),
tbl_Lookup_DEIR[ID (DEIR Lookup)],
tbl_Lookup_DEIR[Uniclass PM Level 3 Classification (DEIR Lookup)],
"")),"")</f>
        <v/>
      </c>
      <c r="P18" s="78"/>
      <c r="Q18" s="101"/>
      <c r="R18" s="101"/>
      <c r="S18" s="102"/>
      <c r="T18" s="101"/>
      <c r="U18" s="101"/>
      <c r="V18" s="102"/>
      <c r="W18" s="101"/>
      <c r="X18" s="101"/>
      <c r="Y18" s="102"/>
      <c r="Z18" s="101"/>
      <c r="AA18" s="101"/>
      <c r="AB18" s="102"/>
      <c r="AC18" s="101"/>
      <c r="AD18" s="101"/>
      <c r="AE18" s="102"/>
      <c r="AF18" s="101"/>
      <c r="AG18" s="101"/>
      <c r="AH18" s="102"/>
      <c r="AI18" s="101"/>
      <c r="AJ18" s="101"/>
      <c r="AK18" s="102"/>
      <c r="AL18" s="101"/>
      <c r="AM18" s="101"/>
      <c r="AN18" s="102"/>
      <c r="AO18" s="101"/>
      <c r="AP18" s="101"/>
      <c r="AQ18" s="103"/>
    </row>
    <row r="19" spans="2:43" x14ac:dyDescent="0.35">
      <c r="B19" s="100" t="str" cm="1">
        <f t="array" aca="1" ref="B19" ca="1">_xlfn.TEXTAFTER(CELL("filename",A17),"]")</f>
        <v>12_TIDP</v>
      </c>
      <c r="C19" s="90" t="str" cm="1">
        <f t="array" ref="C19">tbL_Input_Project[Project Code]</f>
        <v>ABC1234</v>
      </c>
      <c r="D19" s="90" t="str">
        <f>INDEX(tbL_Input_Originator[],
MATCH("12_TIDP",tbL_Input_Originator[Worksheet]),
MATCH("Originator Code",tbL_Input_Originator[#Headers])
)</f>
        <v>TBC</v>
      </c>
      <c r="E19" s="87"/>
      <c r="F19" s="87"/>
      <c r="G19" s="87"/>
      <c r="H19" s="87"/>
      <c r="I19" s="87"/>
      <c r="J19" s="87"/>
      <c r="K19" s="94"/>
      <c r="L19" s="90" t="str">
        <f t="shared" si="1"/>
        <v/>
      </c>
      <c r="M19" s="90" t="str">
        <f t="shared" si="0"/>
        <v/>
      </c>
      <c r="N19" s="100" t="str" cm="1">
        <f t="array" ref="N19">IFERROR(_xlfn.TEXTJOIN("
",TRUE,_xlfn.XLOOKUP(_xlfn.TEXTSPLIT(K19,"
"),
tbl_Lookup_DEIR[ID (DEIR Lookup)],
tbl_Lookup_DEIR[Name (DEIR Lookup)],
"")),"")</f>
        <v/>
      </c>
      <c r="O19" s="100" t="str" cm="1">
        <f t="array" ref="O19">IFERROR(_xlfn.TEXTJOIN("
",TRUE,_xlfn.XLOOKUP(_xlfn.TEXTSPLIT(K19,"
"),
tbl_Lookup_DEIR[ID (DEIR Lookup)],
tbl_Lookup_DEIR[Uniclass PM Level 3 Classification (DEIR Lookup)],
"")),"")</f>
        <v/>
      </c>
      <c r="P19" s="78"/>
      <c r="Q19" s="101"/>
      <c r="R19" s="101"/>
      <c r="S19" s="102"/>
      <c r="T19" s="101"/>
      <c r="U19" s="101"/>
      <c r="V19" s="102"/>
      <c r="W19" s="101"/>
      <c r="X19" s="101"/>
      <c r="Y19" s="102"/>
      <c r="Z19" s="101"/>
      <c r="AA19" s="101"/>
      <c r="AB19" s="102"/>
      <c r="AC19" s="101"/>
      <c r="AD19" s="101"/>
      <c r="AE19" s="102"/>
      <c r="AF19" s="101"/>
      <c r="AG19" s="101"/>
      <c r="AH19" s="102"/>
      <c r="AI19" s="101"/>
      <c r="AJ19" s="101"/>
      <c r="AK19" s="102"/>
      <c r="AL19" s="101"/>
      <c r="AM19" s="101"/>
      <c r="AN19" s="102"/>
      <c r="AO19" s="101"/>
      <c r="AP19" s="101"/>
      <c r="AQ19" s="103"/>
    </row>
    <row r="20" spans="2:43" x14ac:dyDescent="0.35">
      <c r="B20" s="100" t="str" cm="1">
        <f t="array" aca="1" ref="B20" ca="1">_xlfn.TEXTAFTER(CELL("filename",A18),"]")</f>
        <v>12_TIDP</v>
      </c>
      <c r="C20" s="90" t="str" cm="1">
        <f t="array" ref="C20">tbL_Input_Project[Project Code]</f>
        <v>ABC1234</v>
      </c>
      <c r="D20" s="90" t="str">
        <f>INDEX(tbL_Input_Originator[],
MATCH("12_TIDP",tbL_Input_Originator[Worksheet]),
MATCH("Originator Code",tbL_Input_Originator[#Headers])
)</f>
        <v>TBC</v>
      </c>
      <c r="E20" s="87"/>
      <c r="F20" s="87"/>
      <c r="G20" s="87"/>
      <c r="H20" s="87"/>
      <c r="I20" s="87"/>
      <c r="J20" s="87"/>
      <c r="K20" s="94"/>
      <c r="L20" s="90" t="str">
        <f t="shared" si="1"/>
        <v/>
      </c>
      <c r="M20" s="90" t="str">
        <f t="shared" si="0"/>
        <v/>
      </c>
      <c r="N20" s="100" t="str" cm="1">
        <f t="array" ref="N20">IFERROR(_xlfn.TEXTJOIN("
",TRUE,_xlfn.XLOOKUP(_xlfn.TEXTSPLIT(K20,"
"),
tbl_Lookup_DEIR[ID (DEIR Lookup)],
tbl_Lookup_DEIR[Name (DEIR Lookup)],
"")),"")</f>
        <v/>
      </c>
      <c r="O20" s="100" t="str" cm="1">
        <f t="array" ref="O20">IFERROR(_xlfn.TEXTJOIN("
",TRUE,_xlfn.XLOOKUP(_xlfn.TEXTSPLIT(K20,"
"),
tbl_Lookup_DEIR[ID (DEIR Lookup)],
tbl_Lookup_DEIR[Uniclass PM Level 3 Classification (DEIR Lookup)],
"")),"")</f>
        <v/>
      </c>
      <c r="P20" s="78"/>
      <c r="Q20" s="101"/>
      <c r="R20" s="101"/>
      <c r="S20" s="102"/>
      <c r="T20" s="101"/>
      <c r="U20" s="101"/>
      <c r="V20" s="102"/>
      <c r="W20" s="101"/>
      <c r="X20" s="101"/>
      <c r="Y20" s="102"/>
      <c r="Z20" s="101"/>
      <c r="AA20" s="101"/>
      <c r="AB20" s="102"/>
      <c r="AC20" s="101"/>
      <c r="AD20" s="101"/>
      <c r="AE20" s="102"/>
      <c r="AF20" s="101"/>
      <c r="AG20" s="101"/>
      <c r="AH20" s="102"/>
      <c r="AI20" s="101"/>
      <c r="AJ20" s="101"/>
      <c r="AK20" s="102"/>
      <c r="AL20" s="101"/>
      <c r="AM20" s="101"/>
      <c r="AN20" s="102"/>
      <c r="AO20" s="101"/>
      <c r="AP20" s="101"/>
      <c r="AQ20" s="103"/>
    </row>
    <row r="21" spans="2:43" x14ac:dyDescent="0.35">
      <c r="B21" s="100" t="str" cm="1">
        <f t="array" aca="1" ref="B21" ca="1">_xlfn.TEXTAFTER(CELL("filename",A19),"]")</f>
        <v>12_TIDP</v>
      </c>
      <c r="C21" s="90" t="str" cm="1">
        <f t="array" ref="C21">tbL_Input_Project[Project Code]</f>
        <v>ABC1234</v>
      </c>
      <c r="D21" s="90" t="str">
        <f>INDEX(tbL_Input_Originator[],
MATCH("12_TIDP",tbL_Input_Originator[Worksheet]),
MATCH("Originator Code",tbL_Input_Originator[#Headers])
)</f>
        <v>TBC</v>
      </c>
      <c r="E21" s="87"/>
      <c r="F21" s="87"/>
      <c r="G21" s="87"/>
      <c r="H21" s="87"/>
      <c r="I21" s="87"/>
      <c r="J21" s="87"/>
      <c r="K21" s="94"/>
      <c r="L21" s="90" t="str">
        <f t="shared" si="1"/>
        <v/>
      </c>
      <c r="M21" s="90" t="str">
        <f t="shared" si="0"/>
        <v/>
      </c>
      <c r="N21" s="100" t="str" cm="1">
        <f t="array" ref="N21">IFERROR(_xlfn.TEXTJOIN("
",TRUE,_xlfn.XLOOKUP(_xlfn.TEXTSPLIT(K21,"
"),
tbl_Lookup_DEIR[ID (DEIR Lookup)],
tbl_Lookup_DEIR[Name (DEIR Lookup)],
"")),"")</f>
        <v/>
      </c>
      <c r="O21" s="100" t="str" cm="1">
        <f t="array" ref="O21">IFERROR(_xlfn.TEXTJOIN("
",TRUE,_xlfn.XLOOKUP(_xlfn.TEXTSPLIT(K21,"
"),
tbl_Lookup_DEIR[ID (DEIR Lookup)],
tbl_Lookup_DEIR[Uniclass PM Level 3 Classification (DEIR Lookup)],
"")),"")</f>
        <v/>
      </c>
      <c r="P21" s="78"/>
      <c r="Q21" s="101"/>
      <c r="R21" s="101"/>
      <c r="S21" s="102"/>
      <c r="T21" s="101"/>
      <c r="U21" s="101"/>
      <c r="V21" s="102"/>
      <c r="W21" s="101"/>
      <c r="X21" s="101"/>
      <c r="Y21" s="102"/>
      <c r="Z21" s="101"/>
      <c r="AA21" s="101"/>
      <c r="AB21" s="102"/>
      <c r="AC21" s="101"/>
      <c r="AD21" s="101"/>
      <c r="AE21" s="102"/>
      <c r="AF21" s="101"/>
      <c r="AG21" s="101"/>
      <c r="AH21" s="102"/>
      <c r="AI21" s="101"/>
      <c r="AJ21" s="101"/>
      <c r="AK21" s="102"/>
      <c r="AL21" s="101"/>
      <c r="AM21" s="101"/>
      <c r="AN21" s="102"/>
      <c r="AO21" s="101"/>
      <c r="AP21" s="101"/>
      <c r="AQ21" s="103"/>
    </row>
    <row r="22" spans="2:43" x14ac:dyDescent="0.35">
      <c r="B22" s="100" t="str" cm="1">
        <f t="array" aca="1" ref="B22" ca="1">_xlfn.TEXTAFTER(CELL("filename",A20),"]")</f>
        <v>12_TIDP</v>
      </c>
      <c r="C22" s="90" t="str" cm="1">
        <f t="array" ref="C22">tbL_Input_Project[Project Code]</f>
        <v>ABC1234</v>
      </c>
      <c r="D22" s="90" t="str">
        <f>INDEX(tbL_Input_Originator[],
MATCH("12_TIDP",tbL_Input_Originator[Worksheet]),
MATCH("Originator Code",tbL_Input_Originator[#Headers])
)</f>
        <v>TBC</v>
      </c>
      <c r="E22" s="87"/>
      <c r="F22" s="87"/>
      <c r="G22" s="87"/>
      <c r="H22" s="87"/>
      <c r="I22" s="87"/>
      <c r="J22" s="87"/>
      <c r="K22" s="94"/>
      <c r="L22" s="90" t="str">
        <f t="shared" si="1"/>
        <v/>
      </c>
      <c r="M22" s="90" t="str">
        <f t="shared" si="0"/>
        <v/>
      </c>
      <c r="N22" s="100" t="str" cm="1">
        <f t="array" ref="N22">IFERROR(_xlfn.TEXTJOIN("
",TRUE,_xlfn.XLOOKUP(_xlfn.TEXTSPLIT(K22,"
"),
tbl_Lookup_DEIR[ID (DEIR Lookup)],
tbl_Lookup_DEIR[Name (DEIR Lookup)],
"")),"")</f>
        <v/>
      </c>
      <c r="O22" s="100" t="str" cm="1">
        <f t="array" ref="O22">IFERROR(_xlfn.TEXTJOIN("
",TRUE,_xlfn.XLOOKUP(_xlfn.TEXTSPLIT(K22,"
"),
tbl_Lookup_DEIR[ID (DEIR Lookup)],
tbl_Lookup_DEIR[Uniclass PM Level 3 Classification (DEIR Lookup)],
"")),"")</f>
        <v/>
      </c>
      <c r="P22" s="78"/>
      <c r="Q22" s="101"/>
      <c r="R22" s="101"/>
      <c r="S22" s="102"/>
      <c r="T22" s="101"/>
      <c r="U22" s="101"/>
      <c r="V22" s="102"/>
      <c r="W22" s="101"/>
      <c r="X22" s="101"/>
      <c r="Y22" s="102"/>
      <c r="Z22" s="101"/>
      <c r="AA22" s="101"/>
      <c r="AB22" s="102"/>
      <c r="AC22" s="101"/>
      <c r="AD22" s="101"/>
      <c r="AE22" s="102"/>
      <c r="AF22" s="101"/>
      <c r="AG22" s="101"/>
      <c r="AH22" s="102"/>
      <c r="AI22" s="101"/>
      <c r="AJ22" s="101"/>
      <c r="AK22" s="102"/>
      <c r="AL22" s="101"/>
      <c r="AM22" s="101"/>
      <c r="AN22" s="102"/>
      <c r="AO22" s="101"/>
      <c r="AP22" s="101"/>
      <c r="AQ22" s="103"/>
    </row>
    <row r="23" spans="2:43" x14ac:dyDescent="0.35">
      <c r="B23" s="100" t="str" cm="1">
        <f t="array" aca="1" ref="B23" ca="1">_xlfn.TEXTAFTER(CELL("filename",A21),"]")</f>
        <v>12_TIDP</v>
      </c>
      <c r="C23" s="90" t="str" cm="1">
        <f t="array" ref="C23">tbL_Input_Project[Project Code]</f>
        <v>ABC1234</v>
      </c>
      <c r="D23" s="90" t="str">
        <f>INDEX(tbL_Input_Originator[],
MATCH("12_TIDP",tbL_Input_Originator[Worksheet]),
MATCH("Originator Code",tbL_Input_Originator[#Headers])
)</f>
        <v>TBC</v>
      </c>
      <c r="E23" s="87"/>
      <c r="F23" s="87"/>
      <c r="G23" s="87"/>
      <c r="H23" s="87"/>
      <c r="I23" s="87"/>
      <c r="J23" s="87"/>
      <c r="K23" s="94"/>
      <c r="L23" s="90" t="str">
        <f t="shared" si="1"/>
        <v/>
      </c>
      <c r="M23" s="90" t="str">
        <f t="shared" si="0"/>
        <v/>
      </c>
      <c r="N23" s="100" t="str" cm="1">
        <f t="array" ref="N23">IFERROR(_xlfn.TEXTJOIN("
",TRUE,_xlfn.XLOOKUP(_xlfn.TEXTSPLIT(K23,"
"),
tbl_Lookup_DEIR[ID (DEIR Lookup)],
tbl_Lookup_DEIR[Name (DEIR Lookup)],
"")),"")</f>
        <v/>
      </c>
      <c r="O23" s="100" t="str" cm="1">
        <f t="array" ref="O23">IFERROR(_xlfn.TEXTJOIN("
",TRUE,_xlfn.XLOOKUP(_xlfn.TEXTSPLIT(K23,"
"),
tbl_Lookup_DEIR[ID (DEIR Lookup)],
tbl_Lookup_DEIR[Uniclass PM Level 3 Classification (DEIR Lookup)],
"")),"")</f>
        <v/>
      </c>
      <c r="P23" s="78"/>
      <c r="Q23" s="101"/>
      <c r="R23" s="101"/>
      <c r="S23" s="102"/>
      <c r="T23" s="101"/>
      <c r="U23" s="101"/>
      <c r="V23" s="102"/>
      <c r="W23" s="101"/>
      <c r="X23" s="101"/>
      <c r="Y23" s="102"/>
      <c r="Z23" s="101"/>
      <c r="AA23" s="101"/>
      <c r="AB23" s="102"/>
      <c r="AC23" s="101"/>
      <c r="AD23" s="101"/>
      <c r="AE23" s="102"/>
      <c r="AF23" s="101"/>
      <c r="AG23" s="101"/>
      <c r="AH23" s="102"/>
      <c r="AI23" s="101"/>
      <c r="AJ23" s="101"/>
      <c r="AK23" s="102"/>
      <c r="AL23" s="101"/>
      <c r="AM23" s="101"/>
      <c r="AN23" s="102"/>
      <c r="AO23" s="101"/>
      <c r="AP23" s="101"/>
      <c r="AQ23" s="103"/>
    </row>
    <row r="24" spans="2:43" x14ac:dyDescent="0.35">
      <c r="B24" s="100" t="str" cm="1">
        <f t="array" aca="1" ref="B24" ca="1">_xlfn.TEXTAFTER(CELL("filename",A22),"]")</f>
        <v>12_TIDP</v>
      </c>
      <c r="C24" s="90" t="str" cm="1">
        <f t="array" ref="C24">tbL_Input_Project[Project Code]</f>
        <v>ABC1234</v>
      </c>
      <c r="D24" s="90" t="str">
        <f>INDEX(tbL_Input_Originator[],
MATCH("12_TIDP",tbL_Input_Originator[Worksheet]),
MATCH("Originator Code",tbL_Input_Originator[#Headers])
)</f>
        <v>TBC</v>
      </c>
      <c r="E24" s="87"/>
      <c r="F24" s="87"/>
      <c r="G24" s="87"/>
      <c r="H24" s="87"/>
      <c r="I24" s="87"/>
      <c r="J24" s="87"/>
      <c r="K24" s="94"/>
      <c r="L24" s="90" t="str">
        <f t="shared" si="1"/>
        <v/>
      </c>
      <c r="M24" s="90" t="str">
        <f t="shared" si="0"/>
        <v/>
      </c>
      <c r="N24" s="100" t="str" cm="1">
        <f t="array" ref="N24">IFERROR(_xlfn.TEXTJOIN("
",TRUE,_xlfn.XLOOKUP(_xlfn.TEXTSPLIT(K24,"
"),
tbl_Lookup_DEIR[ID (DEIR Lookup)],
tbl_Lookup_DEIR[Name (DEIR Lookup)],
"")),"")</f>
        <v/>
      </c>
      <c r="O24" s="100" t="str" cm="1">
        <f t="array" ref="O24">IFERROR(_xlfn.TEXTJOIN("
",TRUE,_xlfn.XLOOKUP(_xlfn.TEXTSPLIT(K24,"
"),
tbl_Lookup_DEIR[ID (DEIR Lookup)],
tbl_Lookup_DEIR[Uniclass PM Level 3 Classification (DEIR Lookup)],
"")),"")</f>
        <v/>
      </c>
      <c r="P24" s="78"/>
      <c r="Q24" s="101"/>
      <c r="R24" s="101"/>
      <c r="S24" s="102"/>
      <c r="T24" s="101"/>
      <c r="U24" s="101"/>
      <c r="V24" s="102"/>
      <c r="W24" s="101"/>
      <c r="X24" s="101"/>
      <c r="Y24" s="102"/>
      <c r="Z24" s="101"/>
      <c r="AA24" s="101"/>
      <c r="AB24" s="102"/>
      <c r="AC24" s="101"/>
      <c r="AD24" s="101"/>
      <c r="AE24" s="102"/>
      <c r="AF24" s="101"/>
      <c r="AG24" s="101"/>
      <c r="AH24" s="102"/>
      <c r="AI24" s="101"/>
      <c r="AJ24" s="101"/>
      <c r="AK24" s="102"/>
      <c r="AL24" s="101"/>
      <c r="AM24" s="101"/>
      <c r="AN24" s="102"/>
      <c r="AO24" s="101"/>
      <c r="AP24" s="101"/>
      <c r="AQ24" s="103"/>
    </row>
    <row r="25" spans="2:43" x14ac:dyDescent="0.35">
      <c r="B25" s="100" t="str" cm="1">
        <f t="array" aca="1" ref="B25" ca="1">_xlfn.TEXTAFTER(CELL("filename",A23),"]")</f>
        <v>12_TIDP</v>
      </c>
      <c r="C25" s="90" t="str" cm="1">
        <f t="array" ref="C25">tbL_Input_Project[Project Code]</f>
        <v>ABC1234</v>
      </c>
      <c r="D25" s="90" t="str">
        <f>INDEX(tbL_Input_Originator[],
MATCH("12_TIDP",tbL_Input_Originator[Worksheet]),
MATCH("Originator Code",tbL_Input_Originator[#Headers])
)</f>
        <v>TBC</v>
      </c>
      <c r="E25" s="87"/>
      <c r="F25" s="87"/>
      <c r="G25" s="87"/>
      <c r="H25" s="87"/>
      <c r="I25" s="87"/>
      <c r="J25" s="87"/>
      <c r="K25" s="94"/>
      <c r="L25" s="90" t="str">
        <f t="shared" si="1"/>
        <v/>
      </c>
      <c r="M25" s="90" t="str">
        <f t="shared" si="0"/>
        <v/>
      </c>
      <c r="N25" s="100" t="str" cm="1">
        <f t="array" ref="N25">IFERROR(_xlfn.TEXTJOIN("
",TRUE,_xlfn.XLOOKUP(_xlfn.TEXTSPLIT(K25,"
"),
tbl_Lookup_DEIR[ID (DEIR Lookup)],
tbl_Lookup_DEIR[Name (DEIR Lookup)],
"")),"")</f>
        <v/>
      </c>
      <c r="O25" s="100" t="str" cm="1">
        <f t="array" ref="O25">IFERROR(_xlfn.TEXTJOIN("
",TRUE,_xlfn.XLOOKUP(_xlfn.TEXTSPLIT(K25,"
"),
tbl_Lookup_DEIR[ID (DEIR Lookup)],
tbl_Lookup_DEIR[Uniclass PM Level 3 Classification (DEIR Lookup)],
"")),"")</f>
        <v/>
      </c>
      <c r="P25" s="78"/>
      <c r="Q25" s="101"/>
      <c r="R25" s="101"/>
      <c r="S25" s="102"/>
      <c r="T25" s="101"/>
      <c r="U25" s="101"/>
      <c r="V25" s="102"/>
      <c r="W25" s="101"/>
      <c r="X25" s="101"/>
      <c r="Y25" s="102"/>
      <c r="Z25" s="101"/>
      <c r="AA25" s="101"/>
      <c r="AB25" s="102"/>
      <c r="AC25" s="101"/>
      <c r="AD25" s="101"/>
      <c r="AE25" s="102"/>
      <c r="AF25" s="101"/>
      <c r="AG25" s="101"/>
      <c r="AH25" s="102"/>
      <c r="AI25" s="101"/>
      <c r="AJ25" s="101"/>
      <c r="AK25" s="102"/>
      <c r="AL25" s="101"/>
      <c r="AM25" s="101"/>
      <c r="AN25" s="102"/>
      <c r="AO25" s="101"/>
      <c r="AP25" s="101"/>
      <c r="AQ25" s="103"/>
    </row>
    <row r="26" spans="2:43" x14ac:dyDescent="0.35">
      <c r="B26" s="100" t="str" cm="1">
        <f t="array" aca="1" ref="B26" ca="1">_xlfn.TEXTAFTER(CELL("filename",A24),"]")</f>
        <v>12_TIDP</v>
      </c>
      <c r="C26" s="90" t="str" cm="1">
        <f t="array" ref="C26">tbL_Input_Project[Project Code]</f>
        <v>ABC1234</v>
      </c>
      <c r="D26" s="90" t="str">
        <f>INDEX(tbL_Input_Originator[],
MATCH("12_TIDP",tbL_Input_Originator[Worksheet]),
MATCH("Originator Code",tbL_Input_Originator[#Headers])
)</f>
        <v>TBC</v>
      </c>
      <c r="E26" s="87"/>
      <c r="F26" s="87"/>
      <c r="G26" s="87"/>
      <c r="H26" s="87"/>
      <c r="I26" s="87"/>
      <c r="J26" s="87"/>
      <c r="K26" s="94"/>
      <c r="L26" s="90" t="str">
        <f t="shared" si="1"/>
        <v/>
      </c>
      <c r="M26" s="90" t="str">
        <f t="shared" si="0"/>
        <v/>
      </c>
      <c r="N26" s="100" t="str" cm="1">
        <f t="array" ref="N26">IFERROR(_xlfn.TEXTJOIN("
",TRUE,_xlfn.XLOOKUP(_xlfn.TEXTSPLIT(K26,"
"),
tbl_Lookup_DEIR[ID (DEIR Lookup)],
tbl_Lookup_DEIR[Name (DEIR Lookup)],
"")),"")</f>
        <v/>
      </c>
      <c r="O26" s="100" t="str" cm="1">
        <f t="array" ref="O26">IFERROR(_xlfn.TEXTJOIN("
",TRUE,_xlfn.XLOOKUP(_xlfn.TEXTSPLIT(K26,"
"),
tbl_Lookup_DEIR[ID (DEIR Lookup)],
tbl_Lookup_DEIR[Uniclass PM Level 3 Classification (DEIR Lookup)],
"")),"")</f>
        <v/>
      </c>
      <c r="P26" s="78"/>
      <c r="Q26" s="101"/>
      <c r="R26" s="101"/>
      <c r="S26" s="102"/>
      <c r="T26" s="101"/>
      <c r="U26" s="101"/>
      <c r="V26" s="102"/>
      <c r="W26" s="101"/>
      <c r="X26" s="101"/>
      <c r="Y26" s="102"/>
      <c r="Z26" s="101"/>
      <c r="AA26" s="101"/>
      <c r="AB26" s="102"/>
      <c r="AC26" s="101"/>
      <c r="AD26" s="101"/>
      <c r="AE26" s="102"/>
      <c r="AF26" s="101"/>
      <c r="AG26" s="101"/>
      <c r="AH26" s="102"/>
      <c r="AI26" s="101"/>
      <c r="AJ26" s="101"/>
      <c r="AK26" s="102"/>
      <c r="AL26" s="101"/>
      <c r="AM26" s="101"/>
      <c r="AN26" s="102"/>
      <c r="AO26" s="101"/>
      <c r="AP26" s="101"/>
      <c r="AQ26" s="103"/>
    </row>
    <row r="27" spans="2:43" x14ac:dyDescent="0.35">
      <c r="B27" s="100" t="str" cm="1">
        <f t="array" aca="1" ref="B27" ca="1">_xlfn.TEXTAFTER(CELL("filename",A25),"]")</f>
        <v>12_TIDP</v>
      </c>
      <c r="C27" s="90" t="str" cm="1">
        <f t="array" ref="C27">tbL_Input_Project[Project Code]</f>
        <v>ABC1234</v>
      </c>
      <c r="D27" s="90" t="str">
        <f>INDEX(tbL_Input_Originator[],
MATCH("12_TIDP",tbL_Input_Originator[Worksheet]),
MATCH("Originator Code",tbL_Input_Originator[#Headers])
)</f>
        <v>TBC</v>
      </c>
      <c r="E27" s="87"/>
      <c r="F27" s="87"/>
      <c r="G27" s="87"/>
      <c r="H27" s="87"/>
      <c r="I27" s="87"/>
      <c r="J27" s="87"/>
      <c r="K27" s="94"/>
      <c r="L27" s="90" t="str">
        <f t="shared" si="1"/>
        <v/>
      </c>
      <c r="M27" s="90" t="str">
        <f t="shared" si="0"/>
        <v/>
      </c>
      <c r="N27" s="100" t="str" cm="1">
        <f t="array" ref="N27">IFERROR(_xlfn.TEXTJOIN("
",TRUE,_xlfn.XLOOKUP(_xlfn.TEXTSPLIT(K27,"
"),
tbl_Lookup_DEIR[ID (DEIR Lookup)],
tbl_Lookup_DEIR[Name (DEIR Lookup)],
"")),"")</f>
        <v/>
      </c>
      <c r="O27" s="100" t="str" cm="1">
        <f t="array" ref="O27">IFERROR(_xlfn.TEXTJOIN("
",TRUE,_xlfn.XLOOKUP(_xlfn.TEXTSPLIT(K27,"
"),
tbl_Lookup_DEIR[ID (DEIR Lookup)],
tbl_Lookup_DEIR[Uniclass PM Level 3 Classification (DEIR Lookup)],
"")),"")</f>
        <v/>
      </c>
      <c r="P27" s="78"/>
      <c r="Q27" s="101"/>
      <c r="R27" s="101"/>
      <c r="S27" s="102"/>
      <c r="T27" s="101"/>
      <c r="U27" s="101"/>
      <c r="V27" s="102"/>
      <c r="W27" s="101"/>
      <c r="X27" s="101"/>
      <c r="Y27" s="102"/>
      <c r="Z27" s="101"/>
      <c r="AA27" s="101"/>
      <c r="AB27" s="102"/>
      <c r="AC27" s="101"/>
      <c r="AD27" s="101"/>
      <c r="AE27" s="102"/>
      <c r="AF27" s="101"/>
      <c r="AG27" s="101"/>
      <c r="AH27" s="102"/>
      <c r="AI27" s="101"/>
      <c r="AJ27" s="101"/>
      <c r="AK27" s="102"/>
      <c r="AL27" s="101"/>
      <c r="AM27" s="101"/>
      <c r="AN27" s="102"/>
      <c r="AO27" s="101"/>
      <c r="AP27" s="101"/>
      <c r="AQ27" s="103"/>
    </row>
    <row r="28" spans="2:43" x14ac:dyDescent="0.35">
      <c r="B28" s="100" t="str" cm="1">
        <f t="array" aca="1" ref="B28" ca="1">_xlfn.TEXTAFTER(CELL("filename",A26),"]")</f>
        <v>12_TIDP</v>
      </c>
      <c r="C28" s="90" t="str" cm="1">
        <f t="array" ref="C28">tbL_Input_Project[Project Code]</f>
        <v>ABC1234</v>
      </c>
      <c r="D28" s="90" t="str">
        <f>INDEX(tbL_Input_Originator[],
MATCH("12_TIDP",tbL_Input_Originator[Worksheet]),
MATCH("Originator Code",tbL_Input_Originator[#Headers])
)</f>
        <v>TBC</v>
      </c>
      <c r="E28" s="87"/>
      <c r="F28" s="87"/>
      <c r="G28" s="87"/>
      <c r="H28" s="87"/>
      <c r="I28" s="87"/>
      <c r="J28" s="87"/>
      <c r="K28" s="94"/>
      <c r="L28" s="90" t="str">
        <f t="shared" si="1"/>
        <v/>
      </c>
      <c r="M28" s="90" t="str">
        <f t="shared" si="0"/>
        <v/>
      </c>
      <c r="N28" s="100" t="str" cm="1">
        <f t="array" ref="N28">IFERROR(_xlfn.TEXTJOIN("
",TRUE,_xlfn.XLOOKUP(_xlfn.TEXTSPLIT(K28,"
"),
tbl_Lookup_DEIR[ID (DEIR Lookup)],
tbl_Lookup_DEIR[Name (DEIR Lookup)],
"")),"")</f>
        <v/>
      </c>
      <c r="O28" s="100" t="str" cm="1">
        <f t="array" ref="O28">IFERROR(_xlfn.TEXTJOIN("
",TRUE,_xlfn.XLOOKUP(_xlfn.TEXTSPLIT(K28,"
"),
tbl_Lookup_DEIR[ID (DEIR Lookup)],
tbl_Lookup_DEIR[Uniclass PM Level 3 Classification (DEIR Lookup)],
"")),"")</f>
        <v/>
      </c>
      <c r="P28" s="78"/>
      <c r="Q28" s="101"/>
      <c r="R28" s="101"/>
      <c r="S28" s="102"/>
      <c r="T28" s="101"/>
      <c r="U28" s="101"/>
      <c r="V28" s="102"/>
      <c r="W28" s="101"/>
      <c r="X28" s="101"/>
      <c r="Y28" s="102"/>
      <c r="Z28" s="101"/>
      <c r="AA28" s="101"/>
      <c r="AB28" s="102"/>
      <c r="AC28" s="101"/>
      <c r="AD28" s="101"/>
      <c r="AE28" s="102"/>
      <c r="AF28" s="101"/>
      <c r="AG28" s="101"/>
      <c r="AH28" s="102"/>
      <c r="AI28" s="101"/>
      <c r="AJ28" s="101"/>
      <c r="AK28" s="102"/>
      <c r="AL28" s="101"/>
      <c r="AM28" s="101"/>
      <c r="AN28" s="102"/>
      <c r="AO28" s="101"/>
      <c r="AP28" s="101"/>
      <c r="AQ28" s="103"/>
    </row>
    <row r="29" spans="2:43" x14ac:dyDescent="0.35">
      <c r="B29" s="100" t="str" cm="1">
        <f t="array" aca="1" ref="B29" ca="1">_xlfn.TEXTAFTER(CELL("filename",A27),"]")</f>
        <v>12_TIDP</v>
      </c>
      <c r="C29" s="90" t="str" cm="1">
        <f t="array" ref="C29">tbL_Input_Project[Project Code]</f>
        <v>ABC1234</v>
      </c>
      <c r="D29" s="90" t="str">
        <f>INDEX(tbL_Input_Originator[],
MATCH("12_TIDP",tbL_Input_Originator[Worksheet]),
MATCH("Originator Code",tbL_Input_Originator[#Headers])
)</f>
        <v>TBC</v>
      </c>
      <c r="E29" s="87"/>
      <c r="F29" s="87"/>
      <c r="G29" s="87"/>
      <c r="H29" s="87"/>
      <c r="I29" s="87"/>
      <c r="J29" s="87"/>
      <c r="K29" s="94"/>
      <c r="L29" s="90" t="str">
        <f t="shared" si="1"/>
        <v/>
      </c>
      <c r="M29" s="90" t="str">
        <f t="shared" si="0"/>
        <v/>
      </c>
      <c r="N29" s="100" t="str" cm="1">
        <f t="array" ref="N29">IFERROR(_xlfn.TEXTJOIN("
",TRUE,_xlfn.XLOOKUP(_xlfn.TEXTSPLIT(K29,"
"),
tbl_Lookup_DEIR[ID (DEIR Lookup)],
tbl_Lookup_DEIR[Name (DEIR Lookup)],
"")),"")</f>
        <v/>
      </c>
      <c r="O29" s="100" t="str" cm="1">
        <f t="array" ref="O29">IFERROR(_xlfn.TEXTJOIN("
",TRUE,_xlfn.XLOOKUP(_xlfn.TEXTSPLIT(K29,"
"),
tbl_Lookup_DEIR[ID (DEIR Lookup)],
tbl_Lookup_DEIR[Uniclass PM Level 3 Classification (DEIR Lookup)],
"")),"")</f>
        <v/>
      </c>
      <c r="P29" s="78"/>
      <c r="Q29" s="101"/>
      <c r="R29" s="101"/>
      <c r="S29" s="102"/>
      <c r="T29" s="101"/>
      <c r="U29" s="101"/>
      <c r="V29" s="102"/>
      <c r="W29" s="101"/>
      <c r="X29" s="101"/>
      <c r="Y29" s="102"/>
      <c r="Z29" s="101"/>
      <c r="AA29" s="101"/>
      <c r="AB29" s="102"/>
      <c r="AC29" s="101"/>
      <c r="AD29" s="101"/>
      <c r="AE29" s="102"/>
      <c r="AF29" s="101"/>
      <c r="AG29" s="101"/>
      <c r="AH29" s="102"/>
      <c r="AI29" s="101"/>
      <c r="AJ29" s="101"/>
      <c r="AK29" s="102"/>
      <c r="AL29" s="101"/>
      <c r="AM29" s="101"/>
      <c r="AN29" s="102"/>
      <c r="AO29" s="101"/>
      <c r="AP29" s="101"/>
      <c r="AQ29" s="103"/>
    </row>
    <row r="30" spans="2:43" x14ac:dyDescent="0.35">
      <c r="B30" s="100" t="str" cm="1">
        <f t="array" aca="1" ref="B30" ca="1">_xlfn.TEXTAFTER(CELL("filename",A28),"]")</f>
        <v>12_TIDP</v>
      </c>
      <c r="C30" s="90" t="str" cm="1">
        <f t="array" ref="C30">tbL_Input_Project[Project Code]</f>
        <v>ABC1234</v>
      </c>
      <c r="D30" s="90" t="str">
        <f>INDEX(tbL_Input_Originator[],
MATCH("12_TIDP",tbL_Input_Originator[Worksheet]),
MATCH("Originator Code",tbL_Input_Originator[#Headers])
)</f>
        <v>TBC</v>
      </c>
      <c r="E30" s="87"/>
      <c r="F30" s="87"/>
      <c r="G30" s="87"/>
      <c r="H30" s="87"/>
      <c r="I30" s="87"/>
      <c r="J30" s="87"/>
      <c r="K30" s="94"/>
      <c r="L30" s="90" t="str">
        <f t="shared" si="1"/>
        <v/>
      </c>
      <c r="M30" s="90" t="str">
        <f t="shared" si="0"/>
        <v/>
      </c>
      <c r="N30" s="100" t="str" cm="1">
        <f t="array" ref="N30">IFERROR(_xlfn.TEXTJOIN("
",TRUE,_xlfn.XLOOKUP(_xlfn.TEXTSPLIT(K30,"
"),
tbl_Lookup_DEIR[ID (DEIR Lookup)],
tbl_Lookup_DEIR[Name (DEIR Lookup)],
"")),"")</f>
        <v/>
      </c>
      <c r="O30" s="100" t="str" cm="1">
        <f t="array" ref="O30">IFERROR(_xlfn.TEXTJOIN("
",TRUE,_xlfn.XLOOKUP(_xlfn.TEXTSPLIT(K30,"
"),
tbl_Lookup_DEIR[ID (DEIR Lookup)],
tbl_Lookup_DEIR[Uniclass PM Level 3 Classification (DEIR Lookup)],
"")),"")</f>
        <v/>
      </c>
      <c r="P30" s="78"/>
      <c r="Q30" s="101"/>
      <c r="R30" s="101"/>
      <c r="S30" s="102"/>
      <c r="T30" s="101"/>
      <c r="U30" s="101"/>
      <c r="V30" s="102"/>
      <c r="W30" s="101"/>
      <c r="X30" s="101"/>
      <c r="Y30" s="102"/>
      <c r="Z30" s="101"/>
      <c r="AA30" s="101"/>
      <c r="AB30" s="102"/>
      <c r="AC30" s="101"/>
      <c r="AD30" s="101"/>
      <c r="AE30" s="102"/>
      <c r="AF30" s="101"/>
      <c r="AG30" s="101"/>
      <c r="AH30" s="102"/>
      <c r="AI30" s="101"/>
      <c r="AJ30" s="101"/>
      <c r="AK30" s="102"/>
      <c r="AL30" s="101"/>
      <c r="AM30" s="101"/>
      <c r="AN30" s="102"/>
      <c r="AO30" s="101"/>
      <c r="AP30" s="101"/>
      <c r="AQ30" s="103"/>
    </row>
    <row r="31" spans="2:43" x14ac:dyDescent="0.35">
      <c r="B31" s="100" t="str" cm="1">
        <f t="array" aca="1" ref="B31" ca="1">_xlfn.TEXTAFTER(CELL("filename",A29),"]")</f>
        <v>12_TIDP</v>
      </c>
      <c r="C31" s="90" t="str" cm="1">
        <f t="array" ref="C31">tbL_Input_Project[Project Code]</f>
        <v>ABC1234</v>
      </c>
      <c r="D31" s="90" t="str">
        <f>INDEX(tbL_Input_Originator[],
MATCH("12_TIDP",tbL_Input_Originator[Worksheet]),
MATCH("Originator Code",tbL_Input_Originator[#Headers])
)</f>
        <v>TBC</v>
      </c>
      <c r="E31" s="87"/>
      <c r="F31" s="87"/>
      <c r="G31" s="87"/>
      <c r="H31" s="87"/>
      <c r="I31" s="87"/>
      <c r="J31" s="87"/>
      <c r="K31" s="94"/>
      <c r="L31" s="90" t="str">
        <f t="shared" si="1"/>
        <v/>
      </c>
      <c r="M31" s="90" t="str">
        <f t="shared" si="0"/>
        <v/>
      </c>
      <c r="N31" s="100" t="str" cm="1">
        <f t="array" ref="N31">IFERROR(_xlfn.TEXTJOIN("
",TRUE,_xlfn.XLOOKUP(_xlfn.TEXTSPLIT(K31,"
"),
tbl_Lookup_DEIR[ID (DEIR Lookup)],
tbl_Lookup_DEIR[Name (DEIR Lookup)],
"")),"")</f>
        <v/>
      </c>
      <c r="O31" s="100" t="str" cm="1">
        <f t="array" ref="O31">IFERROR(_xlfn.TEXTJOIN("
",TRUE,_xlfn.XLOOKUP(_xlfn.TEXTSPLIT(K31,"
"),
tbl_Lookup_DEIR[ID (DEIR Lookup)],
tbl_Lookup_DEIR[Uniclass PM Level 3 Classification (DEIR Lookup)],
"")),"")</f>
        <v/>
      </c>
      <c r="P31" s="78"/>
      <c r="Q31" s="101"/>
      <c r="R31" s="101"/>
      <c r="S31" s="102"/>
      <c r="T31" s="101"/>
      <c r="U31" s="101"/>
      <c r="V31" s="102"/>
      <c r="W31" s="101"/>
      <c r="X31" s="101"/>
      <c r="Y31" s="102"/>
      <c r="Z31" s="101"/>
      <c r="AA31" s="101"/>
      <c r="AB31" s="102"/>
      <c r="AC31" s="101"/>
      <c r="AD31" s="101"/>
      <c r="AE31" s="102"/>
      <c r="AF31" s="101"/>
      <c r="AG31" s="101"/>
      <c r="AH31" s="102"/>
      <c r="AI31" s="101"/>
      <c r="AJ31" s="101"/>
      <c r="AK31" s="102"/>
      <c r="AL31" s="101"/>
      <c r="AM31" s="101"/>
      <c r="AN31" s="102"/>
      <c r="AO31" s="101"/>
      <c r="AP31" s="101"/>
      <c r="AQ31" s="103"/>
    </row>
    <row r="32" spans="2:43" x14ac:dyDescent="0.35">
      <c r="B32" s="100" t="str" cm="1">
        <f t="array" aca="1" ref="B32" ca="1">_xlfn.TEXTAFTER(CELL("filename",A30),"]")</f>
        <v>12_TIDP</v>
      </c>
      <c r="C32" s="90" t="str" cm="1">
        <f t="array" ref="C32">tbL_Input_Project[Project Code]</f>
        <v>ABC1234</v>
      </c>
      <c r="D32" s="90" t="str">
        <f>INDEX(tbL_Input_Originator[],
MATCH("12_TIDP",tbL_Input_Originator[Worksheet]),
MATCH("Originator Code",tbL_Input_Originator[#Headers])
)</f>
        <v>TBC</v>
      </c>
      <c r="E32" s="87"/>
      <c r="F32" s="87"/>
      <c r="G32" s="87"/>
      <c r="H32" s="87"/>
      <c r="I32" s="87"/>
      <c r="J32" s="87"/>
      <c r="K32" s="94"/>
      <c r="L32" s="90" t="str">
        <f t="shared" si="1"/>
        <v/>
      </c>
      <c r="M32" s="90" t="str">
        <f t="shared" si="0"/>
        <v/>
      </c>
      <c r="N32" s="100" t="str" cm="1">
        <f t="array" ref="N32">IFERROR(_xlfn.TEXTJOIN("
",TRUE,_xlfn.XLOOKUP(_xlfn.TEXTSPLIT(K32,"
"),
tbl_Lookup_DEIR[ID (DEIR Lookup)],
tbl_Lookup_DEIR[Name (DEIR Lookup)],
"")),"")</f>
        <v/>
      </c>
      <c r="O32" s="100" t="str" cm="1">
        <f t="array" ref="O32">IFERROR(_xlfn.TEXTJOIN("
",TRUE,_xlfn.XLOOKUP(_xlfn.TEXTSPLIT(K32,"
"),
tbl_Lookup_DEIR[ID (DEIR Lookup)],
tbl_Lookup_DEIR[Uniclass PM Level 3 Classification (DEIR Lookup)],
"")),"")</f>
        <v/>
      </c>
      <c r="P32" s="78"/>
      <c r="Q32" s="101"/>
      <c r="R32" s="101"/>
      <c r="S32" s="102"/>
      <c r="T32" s="101"/>
      <c r="U32" s="101"/>
      <c r="V32" s="102"/>
      <c r="W32" s="101"/>
      <c r="X32" s="101"/>
      <c r="Y32" s="102"/>
      <c r="Z32" s="101"/>
      <c r="AA32" s="101"/>
      <c r="AB32" s="102"/>
      <c r="AC32" s="101"/>
      <c r="AD32" s="101"/>
      <c r="AE32" s="102"/>
      <c r="AF32" s="101"/>
      <c r="AG32" s="101"/>
      <c r="AH32" s="102"/>
      <c r="AI32" s="101"/>
      <c r="AJ32" s="101"/>
      <c r="AK32" s="102"/>
      <c r="AL32" s="101"/>
      <c r="AM32" s="101"/>
      <c r="AN32" s="102"/>
      <c r="AO32" s="101"/>
      <c r="AP32" s="101"/>
      <c r="AQ32" s="103"/>
    </row>
    <row r="33" spans="2:43" x14ac:dyDescent="0.35">
      <c r="B33" s="100" t="str" cm="1">
        <f t="array" aca="1" ref="B33" ca="1">_xlfn.TEXTAFTER(CELL("filename",A31),"]")</f>
        <v>12_TIDP</v>
      </c>
      <c r="C33" s="90" t="str" cm="1">
        <f t="array" ref="C33">tbL_Input_Project[Project Code]</f>
        <v>ABC1234</v>
      </c>
      <c r="D33" s="90" t="str">
        <f>INDEX(tbL_Input_Originator[],
MATCH("12_TIDP",tbL_Input_Originator[Worksheet]),
MATCH("Originator Code",tbL_Input_Originator[#Headers])
)</f>
        <v>TBC</v>
      </c>
      <c r="E33" s="87"/>
      <c r="F33" s="87"/>
      <c r="G33" s="87"/>
      <c r="H33" s="87"/>
      <c r="I33" s="87"/>
      <c r="J33" s="87"/>
      <c r="K33" s="94"/>
      <c r="L33" s="90" t="str">
        <f t="shared" si="1"/>
        <v/>
      </c>
      <c r="M33" s="90" t="str">
        <f t="shared" si="0"/>
        <v/>
      </c>
      <c r="N33" s="100" t="str" cm="1">
        <f t="array" ref="N33">IFERROR(_xlfn.TEXTJOIN("
",TRUE,_xlfn.XLOOKUP(_xlfn.TEXTSPLIT(K33,"
"),
tbl_Lookup_DEIR[ID (DEIR Lookup)],
tbl_Lookup_DEIR[Name (DEIR Lookup)],
"")),"")</f>
        <v/>
      </c>
      <c r="O33" s="100" t="str" cm="1">
        <f t="array" ref="O33">IFERROR(_xlfn.TEXTJOIN("
",TRUE,_xlfn.XLOOKUP(_xlfn.TEXTSPLIT(K33,"
"),
tbl_Lookup_DEIR[ID (DEIR Lookup)],
tbl_Lookup_DEIR[Uniclass PM Level 3 Classification (DEIR Lookup)],
"")),"")</f>
        <v/>
      </c>
      <c r="P33" s="78"/>
      <c r="Q33" s="101"/>
      <c r="R33" s="101"/>
      <c r="S33" s="102"/>
      <c r="T33" s="101"/>
      <c r="U33" s="101"/>
      <c r="V33" s="102"/>
      <c r="W33" s="101"/>
      <c r="X33" s="101"/>
      <c r="Y33" s="102"/>
      <c r="Z33" s="101"/>
      <c r="AA33" s="101"/>
      <c r="AB33" s="102"/>
      <c r="AC33" s="101"/>
      <c r="AD33" s="101"/>
      <c r="AE33" s="102"/>
      <c r="AF33" s="101"/>
      <c r="AG33" s="101"/>
      <c r="AH33" s="102"/>
      <c r="AI33" s="101"/>
      <c r="AJ33" s="101"/>
      <c r="AK33" s="102"/>
      <c r="AL33" s="101"/>
      <c r="AM33" s="101"/>
      <c r="AN33" s="102"/>
      <c r="AO33" s="101"/>
      <c r="AP33" s="101"/>
      <c r="AQ33" s="103"/>
    </row>
    <row r="34" spans="2:43" x14ac:dyDescent="0.35">
      <c r="B34" s="100" t="str" cm="1">
        <f t="array" aca="1" ref="B34" ca="1">_xlfn.TEXTAFTER(CELL("filename",A32),"]")</f>
        <v>12_TIDP</v>
      </c>
      <c r="C34" s="90" t="str" cm="1">
        <f t="array" ref="C34">tbL_Input_Project[Project Code]</f>
        <v>ABC1234</v>
      </c>
      <c r="D34" s="90" t="str">
        <f>INDEX(tbL_Input_Originator[],
MATCH("12_TIDP",tbL_Input_Originator[Worksheet]),
MATCH("Originator Code",tbL_Input_Originator[#Headers])
)</f>
        <v>TBC</v>
      </c>
      <c r="E34" s="87"/>
      <c r="F34" s="87"/>
      <c r="G34" s="87"/>
      <c r="H34" s="87"/>
      <c r="I34" s="87"/>
      <c r="J34" s="87"/>
      <c r="K34" s="94"/>
      <c r="L34" s="90" t="str">
        <f t="shared" si="1"/>
        <v/>
      </c>
      <c r="M34" s="90" t="str">
        <f t="shared" si="0"/>
        <v/>
      </c>
      <c r="N34" s="100" t="str" cm="1">
        <f t="array" ref="N34">IFERROR(_xlfn.TEXTJOIN("
",TRUE,_xlfn.XLOOKUP(_xlfn.TEXTSPLIT(K34,"
"),
tbl_Lookup_DEIR[ID (DEIR Lookup)],
tbl_Lookup_DEIR[Name (DEIR Lookup)],
"")),"")</f>
        <v/>
      </c>
      <c r="O34" s="100" t="str" cm="1">
        <f t="array" ref="O34">IFERROR(_xlfn.TEXTJOIN("
",TRUE,_xlfn.XLOOKUP(_xlfn.TEXTSPLIT(K34,"
"),
tbl_Lookup_DEIR[ID (DEIR Lookup)],
tbl_Lookup_DEIR[Uniclass PM Level 3 Classification (DEIR Lookup)],
"")),"")</f>
        <v/>
      </c>
      <c r="P34" s="78"/>
      <c r="Q34" s="101"/>
      <c r="R34" s="101"/>
      <c r="S34" s="102"/>
      <c r="T34" s="101"/>
      <c r="U34" s="101"/>
      <c r="V34" s="102"/>
      <c r="W34" s="101"/>
      <c r="X34" s="101"/>
      <c r="Y34" s="102"/>
      <c r="Z34" s="101"/>
      <c r="AA34" s="101"/>
      <c r="AB34" s="102"/>
      <c r="AC34" s="101"/>
      <c r="AD34" s="101"/>
      <c r="AE34" s="102"/>
      <c r="AF34" s="101"/>
      <c r="AG34" s="101"/>
      <c r="AH34" s="102"/>
      <c r="AI34" s="101"/>
      <c r="AJ34" s="101"/>
      <c r="AK34" s="102"/>
      <c r="AL34" s="101"/>
      <c r="AM34" s="101"/>
      <c r="AN34" s="102"/>
      <c r="AO34" s="101"/>
      <c r="AP34" s="101"/>
      <c r="AQ34" s="103"/>
    </row>
    <row r="35" spans="2:43" x14ac:dyDescent="0.35">
      <c r="B35" s="100" t="str" cm="1">
        <f t="array" aca="1" ref="B35" ca="1">_xlfn.TEXTAFTER(CELL("filename",A33),"]")</f>
        <v>12_TIDP</v>
      </c>
      <c r="C35" s="90" t="str" cm="1">
        <f t="array" ref="C35">tbL_Input_Project[Project Code]</f>
        <v>ABC1234</v>
      </c>
      <c r="D35" s="90" t="str">
        <f>INDEX(tbL_Input_Originator[],
MATCH("12_TIDP",tbL_Input_Originator[Worksheet]),
MATCH("Originator Code",tbL_Input_Originator[#Headers])
)</f>
        <v>TBC</v>
      </c>
      <c r="E35" s="87"/>
      <c r="F35" s="87"/>
      <c r="G35" s="87"/>
      <c r="H35" s="87"/>
      <c r="I35" s="87"/>
      <c r="J35" s="87"/>
      <c r="K35" s="94"/>
      <c r="L35" s="90" t="str">
        <f t="shared" si="1"/>
        <v/>
      </c>
      <c r="M35" s="90" t="str">
        <f t="shared" ref="M35:M66" si="2">IF(OR(ISBLANK(C35),ISBLANK(D35),ISBLANK(E35),ISBLANK(F35),ISBLANK(G35),ISBLANK(H35),ISBLANK(I35),ISBLANK(J35),ISBLANK(K35)),"",CONCATENATE(C35,"-",D35,"-",E35,"-",F35,"-",G35,"-",H35,"-",I35,"-",J35,""))</f>
        <v/>
      </c>
      <c r="N35" s="100" t="str" cm="1">
        <f t="array" ref="N35">IFERROR(_xlfn.TEXTJOIN("
",TRUE,_xlfn.XLOOKUP(_xlfn.TEXTSPLIT(K35,"
"),
tbl_Lookup_DEIR[ID (DEIR Lookup)],
tbl_Lookup_DEIR[Name (DEIR Lookup)],
"")),"")</f>
        <v/>
      </c>
      <c r="O35" s="100" t="str" cm="1">
        <f t="array" ref="O35">IFERROR(_xlfn.TEXTJOIN("
",TRUE,_xlfn.XLOOKUP(_xlfn.TEXTSPLIT(K35,"
"),
tbl_Lookup_DEIR[ID (DEIR Lookup)],
tbl_Lookup_DEIR[Uniclass PM Level 3 Classification (DEIR Lookup)],
"")),"")</f>
        <v/>
      </c>
      <c r="P35" s="78"/>
      <c r="Q35" s="101"/>
      <c r="R35" s="101"/>
      <c r="S35" s="102"/>
      <c r="T35" s="101"/>
      <c r="U35" s="101"/>
      <c r="V35" s="102"/>
      <c r="W35" s="101"/>
      <c r="X35" s="101"/>
      <c r="Y35" s="102"/>
      <c r="Z35" s="101"/>
      <c r="AA35" s="101"/>
      <c r="AB35" s="102"/>
      <c r="AC35" s="101"/>
      <c r="AD35" s="101"/>
      <c r="AE35" s="102"/>
      <c r="AF35" s="101"/>
      <c r="AG35" s="101"/>
      <c r="AH35" s="102"/>
      <c r="AI35" s="101"/>
      <c r="AJ35" s="101"/>
      <c r="AK35" s="102"/>
      <c r="AL35" s="101"/>
      <c r="AM35" s="101"/>
      <c r="AN35" s="102"/>
      <c r="AO35" s="101"/>
      <c r="AP35" s="101"/>
      <c r="AQ35" s="103"/>
    </row>
    <row r="36" spans="2:43" x14ac:dyDescent="0.35">
      <c r="B36" s="100" t="str" cm="1">
        <f t="array" aca="1" ref="B36" ca="1">_xlfn.TEXTAFTER(CELL("filename",A34),"]")</f>
        <v>12_TIDP</v>
      </c>
      <c r="C36" s="90" t="str" cm="1">
        <f t="array" ref="C36">tbL_Input_Project[Project Code]</f>
        <v>ABC1234</v>
      </c>
      <c r="D36" s="90" t="str">
        <f>INDEX(tbL_Input_Originator[],
MATCH("12_TIDP",tbL_Input_Originator[Worksheet]),
MATCH("Originator Code",tbL_Input_Originator[#Headers])
)</f>
        <v>TBC</v>
      </c>
      <c r="E36" s="87"/>
      <c r="F36" s="87"/>
      <c r="G36" s="87"/>
      <c r="H36" s="87"/>
      <c r="I36" s="87"/>
      <c r="J36" s="87"/>
      <c r="K36" s="94"/>
      <c r="L36" s="90" t="str">
        <f t="shared" si="1"/>
        <v/>
      </c>
      <c r="M36" s="90" t="str">
        <f t="shared" si="2"/>
        <v/>
      </c>
      <c r="N36" s="100" t="str" cm="1">
        <f t="array" ref="N36">IFERROR(_xlfn.TEXTJOIN("
",TRUE,_xlfn.XLOOKUP(_xlfn.TEXTSPLIT(K36,"
"),
tbl_Lookup_DEIR[ID (DEIR Lookup)],
tbl_Lookup_DEIR[Name (DEIR Lookup)],
"")),"")</f>
        <v/>
      </c>
      <c r="O36" s="100" t="str" cm="1">
        <f t="array" ref="O36">IFERROR(_xlfn.TEXTJOIN("
",TRUE,_xlfn.XLOOKUP(_xlfn.TEXTSPLIT(K36,"
"),
tbl_Lookup_DEIR[ID (DEIR Lookup)],
tbl_Lookup_DEIR[Uniclass PM Level 3 Classification (DEIR Lookup)],
"")),"")</f>
        <v/>
      </c>
      <c r="P36" s="78"/>
      <c r="Q36" s="101"/>
      <c r="R36" s="101"/>
      <c r="S36" s="102"/>
      <c r="T36" s="101"/>
      <c r="U36" s="101"/>
      <c r="V36" s="102"/>
      <c r="W36" s="101"/>
      <c r="X36" s="101"/>
      <c r="Y36" s="102"/>
      <c r="Z36" s="101"/>
      <c r="AA36" s="101"/>
      <c r="AB36" s="102"/>
      <c r="AC36" s="101"/>
      <c r="AD36" s="101"/>
      <c r="AE36" s="102"/>
      <c r="AF36" s="101"/>
      <c r="AG36" s="101"/>
      <c r="AH36" s="102"/>
      <c r="AI36" s="101"/>
      <c r="AJ36" s="101"/>
      <c r="AK36" s="102"/>
      <c r="AL36" s="101"/>
      <c r="AM36" s="101"/>
      <c r="AN36" s="102"/>
      <c r="AO36" s="101"/>
      <c r="AP36" s="101"/>
      <c r="AQ36" s="103"/>
    </row>
    <row r="37" spans="2:43" x14ac:dyDescent="0.35">
      <c r="B37" s="100" t="str" cm="1">
        <f t="array" aca="1" ref="B37" ca="1">_xlfn.TEXTAFTER(CELL("filename",A35),"]")</f>
        <v>12_TIDP</v>
      </c>
      <c r="C37" s="90" t="str" cm="1">
        <f t="array" ref="C37">tbL_Input_Project[Project Code]</f>
        <v>ABC1234</v>
      </c>
      <c r="D37" s="90" t="str">
        <f>INDEX(tbL_Input_Originator[],
MATCH("12_TIDP",tbL_Input_Originator[Worksheet]),
MATCH("Originator Code",tbL_Input_Originator[#Headers])
)</f>
        <v>TBC</v>
      </c>
      <c r="E37" s="87"/>
      <c r="F37" s="87"/>
      <c r="G37" s="87"/>
      <c r="H37" s="87"/>
      <c r="I37" s="87"/>
      <c r="J37" s="87"/>
      <c r="K37" s="94"/>
      <c r="L37" s="90" t="str">
        <f t="shared" si="1"/>
        <v/>
      </c>
      <c r="M37" s="90" t="str">
        <f t="shared" si="2"/>
        <v/>
      </c>
      <c r="N37" s="100" t="str" cm="1">
        <f t="array" ref="N37">IFERROR(_xlfn.TEXTJOIN("
",TRUE,_xlfn.XLOOKUP(_xlfn.TEXTSPLIT(K37,"
"),
tbl_Lookup_DEIR[ID (DEIR Lookup)],
tbl_Lookup_DEIR[Name (DEIR Lookup)],
"")),"")</f>
        <v/>
      </c>
      <c r="O37" s="100" t="str" cm="1">
        <f t="array" ref="O37">IFERROR(_xlfn.TEXTJOIN("
",TRUE,_xlfn.XLOOKUP(_xlfn.TEXTSPLIT(K37,"
"),
tbl_Lookup_DEIR[ID (DEIR Lookup)],
tbl_Lookup_DEIR[Uniclass PM Level 3 Classification (DEIR Lookup)],
"")),"")</f>
        <v/>
      </c>
      <c r="P37" s="78"/>
      <c r="Q37" s="101"/>
      <c r="R37" s="101"/>
      <c r="S37" s="102"/>
      <c r="T37" s="101"/>
      <c r="U37" s="101"/>
      <c r="V37" s="102"/>
      <c r="W37" s="101"/>
      <c r="X37" s="101"/>
      <c r="Y37" s="102"/>
      <c r="Z37" s="101"/>
      <c r="AA37" s="101"/>
      <c r="AB37" s="102"/>
      <c r="AC37" s="101"/>
      <c r="AD37" s="101"/>
      <c r="AE37" s="102"/>
      <c r="AF37" s="101"/>
      <c r="AG37" s="101"/>
      <c r="AH37" s="102"/>
      <c r="AI37" s="101"/>
      <c r="AJ37" s="101"/>
      <c r="AK37" s="102"/>
      <c r="AL37" s="101"/>
      <c r="AM37" s="101"/>
      <c r="AN37" s="102"/>
      <c r="AO37" s="101"/>
      <c r="AP37" s="101"/>
      <c r="AQ37" s="103"/>
    </row>
    <row r="38" spans="2:43" x14ac:dyDescent="0.35">
      <c r="B38" s="100" t="str" cm="1">
        <f t="array" aca="1" ref="B38" ca="1">_xlfn.TEXTAFTER(CELL("filename",A36),"]")</f>
        <v>12_TIDP</v>
      </c>
      <c r="C38" s="90" t="str" cm="1">
        <f t="array" ref="C38">tbL_Input_Project[Project Code]</f>
        <v>ABC1234</v>
      </c>
      <c r="D38" s="90" t="str">
        <f>INDEX(tbL_Input_Originator[],
MATCH("12_TIDP",tbL_Input_Originator[Worksheet]),
MATCH("Originator Code",tbL_Input_Originator[#Headers])
)</f>
        <v>TBC</v>
      </c>
      <c r="E38" s="87"/>
      <c r="F38" s="87"/>
      <c r="G38" s="87"/>
      <c r="H38" s="87"/>
      <c r="I38" s="87"/>
      <c r="J38" s="87"/>
      <c r="K38" s="94"/>
      <c r="L38" s="90" t="str">
        <f t="shared" si="1"/>
        <v/>
      </c>
      <c r="M38" s="90" t="str">
        <f t="shared" si="2"/>
        <v/>
      </c>
      <c r="N38" s="100" t="str" cm="1">
        <f t="array" ref="N38">IFERROR(_xlfn.TEXTJOIN("
",TRUE,_xlfn.XLOOKUP(_xlfn.TEXTSPLIT(K38,"
"),
tbl_Lookup_DEIR[ID (DEIR Lookup)],
tbl_Lookup_DEIR[Name (DEIR Lookup)],
"")),"")</f>
        <v/>
      </c>
      <c r="O38" s="100" t="str" cm="1">
        <f t="array" ref="O38">IFERROR(_xlfn.TEXTJOIN("
",TRUE,_xlfn.XLOOKUP(_xlfn.TEXTSPLIT(K38,"
"),
tbl_Lookup_DEIR[ID (DEIR Lookup)],
tbl_Lookup_DEIR[Uniclass PM Level 3 Classification (DEIR Lookup)],
"")),"")</f>
        <v/>
      </c>
      <c r="P38" s="78"/>
      <c r="Q38" s="101"/>
      <c r="R38" s="101"/>
      <c r="S38" s="102"/>
      <c r="T38" s="101"/>
      <c r="U38" s="101"/>
      <c r="V38" s="102"/>
      <c r="W38" s="101"/>
      <c r="X38" s="101"/>
      <c r="Y38" s="102"/>
      <c r="Z38" s="101"/>
      <c r="AA38" s="101"/>
      <c r="AB38" s="102"/>
      <c r="AC38" s="101"/>
      <c r="AD38" s="101"/>
      <c r="AE38" s="102"/>
      <c r="AF38" s="101"/>
      <c r="AG38" s="101"/>
      <c r="AH38" s="102"/>
      <c r="AI38" s="101"/>
      <c r="AJ38" s="101"/>
      <c r="AK38" s="102"/>
      <c r="AL38" s="101"/>
      <c r="AM38" s="101"/>
      <c r="AN38" s="102"/>
      <c r="AO38" s="101"/>
      <c r="AP38" s="101"/>
      <c r="AQ38" s="103"/>
    </row>
    <row r="39" spans="2:43" x14ac:dyDescent="0.35">
      <c r="B39" s="100" t="str" cm="1">
        <f t="array" aca="1" ref="B39" ca="1">_xlfn.TEXTAFTER(CELL("filename",A37),"]")</f>
        <v>12_TIDP</v>
      </c>
      <c r="C39" s="90" t="str" cm="1">
        <f t="array" ref="C39">tbL_Input_Project[Project Code]</f>
        <v>ABC1234</v>
      </c>
      <c r="D39" s="90" t="str">
        <f>INDEX(tbL_Input_Originator[],
MATCH("12_TIDP",tbL_Input_Originator[Worksheet]),
MATCH("Originator Code",tbL_Input_Originator[#Headers])
)</f>
        <v>TBC</v>
      </c>
      <c r="E39" s="87"/>
      <c r="F39" s="87"/>
      <c r="G39" s="87"/>
      <c r="H39" s="87"/>
      <c r="I39" s="87"/>
      <c r="J39" s="87"/>
      <c r="K39" s="94"/>
      <c r="L39" s="90" t="str">
        <f t="shared" si="1"/>
        <v/>
      </c>
      <c r="M39" s="90" t="str">
        <f t="shared" si="2"/>
        <v/>
      </c>
      <c r="N39" s="100" t="str" cm="1">
        <f t="array" ref="N39">IFERROR(_xlfn.TEXTJOIN("
",TRUE,_xlfn.XLOOKUP(_xlfn.TEXTSPLIT(K39,"
"),
tbl_Lookup_DEIR[ID (DEIR Lookup)],
tbl_Lookup_DEIR[Name (DEIR Lookup)],
"")),"")</f>
        <v/>
      </c>
      <c r="O39" s="100" t="str" cm="1">
        <f t="array" ref="O39">IFERROR(_xlfn.TEXTJOIN("
",TRUE,_xlfn.XLOOKUP(_xlfn.TEXTSPLIT(K39,"
"),
tbl_Lookup_DEIR[ID (DEIR Lookup)],
tbl_Lookup_DEIR[Uniclass PM Level 3 Classification (DEIR Lookup)],
"")),"")</f>
        <v/>
      </c>
      <c r="P39" s="78"/>
      <c r="Q39" s="101"/>
      <c r="R39" s="101"/>
      <c r="S39" s="102"/>
      <c r="T39" s="101"/>
      <c r="U39" s="101"/>
      <c r="V39" s="102"/>
      <c r="W39" s="101"/>
      <c r="X39" s="101"/>
      <c r="Y39" s="102"/>
      <c r="Z39" s="101"/>
      <c r="AA39" s="101"/>
      <c r="AB39" s="102"/>
      <c r="AC39" s="101"/>
      <c r="AD39" s="101"/>
      <c r="AE39" s="102"/>
      <c r="AF39" s="101"/>
      <c r="AG39" s="101"/>
      <c r="AH39" s="102"/>
      <c r="AI39" s="101"/>
      <c r="AJ39" s="101"/>
      <c r="AK39" s="102"/>
      <c r="AL39" s="101"/>
      <c r="AM39" s="101"/>
      <c r="AN39" s="102"/>
      <c r="AO39" s="101"/>
      <c r="AP39" s="101"/>
      <c r="AQ39" s="103"/>
    </row>
    <row r="40" spans="2:43" x14ac:dyDescent="0.35">
      <c r="B40" s="100" t="str" cm="1">
        <f t="array" aca="1" ref="B40" ca="1">_xlfn.TEXTAFTER(CELL("filename",A38),"]")</f>
        <v>12_TIDP</v>
      </c>
      <c r="C40" s="90" t="str" cm="1">
        <f t="array" ref="C40">tbL_Input_Project[Project Code]</f>
        <v>ABC1234</v>
      </c>
      <c r="D40" s="90" t="str">
        <f>INDEX(tbL_Input_Originator[],
MATCH("12_TIDP",tbL_Input_Originator[Worksheet]),
MATCH("Originator Code",tbL_Input_Originator[#Headers])
)</f>
        <v>TBC</v>
      </c>
      <c r="E40" s="87"/>
      <c r="F40" s="87"/>
      <c r="G40" s="87"/>
      <c r="H40" s="87"/>
      <c r="I40" s="87"/>
      <c r="J40" s="87"/>
      <c r="K40" s="94"/>
      <c r="L40" s="90" t="str">
        <f t="shared" si="1"/>
        <v/>
      </c>
      <c r="M40" s="90" t="str">
        <f t="shared" si="2"/>
        <v/>
      </c>
      <c r="N40" s="100" t="str" cm="1">
        <f t="array" ref="N40">IFERROR(_xlfn.TEXTJOIN("
",TRUE,_xlfn.XLOOKUP(_xlfn.TEXTSPLIT(K40,"
"),
tbl_Lookup_DEIR[ID (DEIR Lookup)],
tbl_Lookup_DEIR[Name (DEIR Lookup)],
"")),"")</f>
        <v/>
      </c>
      <c r="O40" s="100" t="str" cm="1">
        <f t="array" ref="O40">IFERROR(_xlfn.TEXTJOIN("
",TRUE,_xlfn.XLOOKUP(_xlfn.TEXTSPLIT(K40,"
"),
tbl_Lookup_DEIR[ID (DEIR Lookup)],
tbl_Lookup_DEIR[Uniclass PM Level 3 Classification (DEIR Lookup)],
"")),"")</f>
        <v/>
      </c>
      <c r="P40" s="78"/>
      <c r="Q40" s="101"/>
      <c r="R40" s="101"/>
      <c r="S40" s="102"/>
      <c r="T40" s="101"/>
      <c r="U40" s="101"/>
      <c r="V40" s="102"/>
      <c r="W40" s="101"/>
      <c r="X40" s="101"/>
      <c r="Y40" s="102"/>
      <c r="Z40" s="101"/>
      <c r="AA40" s="101"/>
      <c r="AB40" s="102"/>
      <c r="AC40" s="101"/>
      <c r="AD40" s="101"/>
      <c r="AE40" s="102"/>
      <c r="AF40" s="101"/>
      <c r="AG40" s="101"/>
      <c r="AH40" s="102"/>
      <c r="AI40" s="101"/>
      <c r="AJ40" s="101"/>
      <c r="AK40" s="102"/>
      <c r="AL40" s="101"/>
      <c r="AM40" s="101"/>
      <c r="AN40" s="102"/>
      <c r="AO40" s="101"/>
      <c r="AP40" s="101"/>
      <c r="AQ40" s="103"/>
    </row>
    <row r="41" spans="2:43" x14ac:dyDescent="0.35">
      <c r="B41" s="100" t="str" cm="1">
        <f t="array" aca="1" ref="B41" ca="1">_xlfn.TEXTAFTER(CELL("filename",A39),"]")</f>
        <v>12_TIDP</v>
      </c>
      <c r="C41" s="90" t="str" cm="1">
        <f t="array" ref="C41">tbL_Input_Project[Project Code]</f>
        <v>ABC1234</v>
      </c>
      <c r="D41" s="90" t="str">
        <f>INDEX(tbL_Input_Originator[],
MATCH("12_TIDP",tbL_Input_Originator[Worksheet]),
MATCH("Originator Code",tbL_Input_Originator[#Headers])
)</f>
        <v>TBC</v>
      </c>
      <c r="E41" s="87"/>
      <c r="F41" s="87"/>
      <c r="G41" s="87"/>
      <c r="H41" s="87"/>
      <c r="I41" s="87"/>
      <c r="J41" s="87"/>
      <c r="K41" s="94"/>
      <c r="L41" s="90" t="str">
        <f t="shared" si="1"/>
        <v/>
      </c>
      <c r="M41" s="90" t="str">
        <f t="shared" si="2"/>
        <v/>
      </c>
      <c r="N41" s="100" t="str" cm="1">
        <f t="array" ref="N41">IFERROR(_xlfn.TEXTJOIN("
",TRUE,_xlfn.XLOOKUP(_xlfn.TEXTSPLIT(K41,"
"),
tbl_Lookup_DEIR[ID (DEIR Lookup)],
tbl_Lookup_DEIR[Name (DEIR Lookup)],
"")),"")</f>
        <v/>
      </c>
      <c r="O41" s="100" t="str" cm="1">
        <f t="array" ref="O41">IFERROR(_xlfn.TEXTJOIN("
",TRUE,_xlfn.XLOOKUP(_xlfn.TEXTSPLIT(K41,"
"),
tbl_Lookup_DEIR[ID (DEIR Lookup)],
tbl_Lookup_DEIR[Uniclass PM Level 3 Classification (DEIR Lookup)],
"")),"")</f>
        <v/>
      </c>
      <c r="P41" s="78"/>
      <c r="Q41" s="101"/>
      <c r="R41" s="101"/>
      <c r="S41" s="102"/>
      <c r="T41" s="101"/>
      <c r="U41" s="101"/>
      <c r="V41" s="102"/>
      <c r="W41" s="101"/>
      <c r="X41" s="101"/>
      <c r="Y41" s="102"/>
      <c r="Z41" s="101"/>
      <c r="AA41" s="101"/>
      <c r="AB41" s="102"/>
      <c r="AC41" s="101"/>
      <c r="AD41" s="101"/>
      <c r="AE41" s="102"/>
      <c r="AF41" s="101"/>
      <c r="AG41" s="101"/>
      <c r="AH41" s="102"/>
      <c r="AI41" s="101"/>
      <c r="AJ41" s="101"/>
      <c r="AK41" s="102"/>
      <c r="AL41" s="101"/>
      <c r="AM41" s="101"/>
      <c r="AN41" s="102"/>
      <c r="AO41" s="101"/>
      <c r="AP41" s="101"/>
      <c r="AQ41" s="103"/>
    </row>
    <row r="42" spans="2:43" x14ac:dyDescent="0.35">
      <c r="B42" s="100" t="str" cm="1">
        <f t="array" aca="1" ref="B42" ca="1">_xlfn.TEXTAFTER(CELL("filename",A40),"]")</f>
        <v>12_TIDP</v>
      </c>
      <c r="C42" s="90" t="str" cm="1">
        <f t="array" ref="C42">tbL_Input_Project[Project Code]</f>
        <v>ABC1234</v>
      </c>
      <c r="D42" s="90" t="str">
        <f>INDEX(tbL_Input_Originator[],
MATCH("12_TIDP",tbL_Input_Originator[Worksheet]),
MATCH("Originator Code",tbL_Input_Originator[#Headers])
)</f>
        <v>TBC</v>
      </c>
      <c r="E42" s="87"/>
      <c r="F42" s="87"/>
      <c r="G42" s="87"/>
      <c r="H42" s="87"/>
      <c r="I42" s="87"/>
      <c r="J42" s="87"/>
      <c r="K42" s="94"/>
      <c r="L42" s="90" t="str">
        <f t="shared" si="1"/>
        <v/>
      </c>
      <c r="M42" s="90" t="str">
        <f t="shared" si="2"/>
        <v/>
      </c>
      <c r="N42" s="100" t="str" cm="1">
        <f t="array" ref="N42">IFERROR(_xlfn.TEXTJOIN("
",TRUE,_xlfn.XLOOKUP(_xlfn.TEXTSPLIT(K42,"
"),
tbl_Lookup_DEIR[ID (DEIR Lookup)],
tbl_Lookup_DEIR[Name (DEIR Lookup)],
"")),"")</f>
        <v/>
      </c>
      <c r="O42" s="100" t="str" cm="1">
        <f t="array" ref="O42">IFERROR(_xlfn.TEXTJOIN("
",TRUE,_xlfn.XLOOKUP(_xlfn.TEXTSPLIT(K42,"
"),
tbl_Lookup_DEIR[ID (DEIR Lookup)],
tbl_Lookup_DEIR[Uniclass PM Level 3 Classification (DEIR Lookup)],
"")),"")</f>
        <v/>
      </c>
      <c r="P42" s="78"/>
      <c r="Q42" s="101"/>
      <c r="R42" s="101"/>
      <c r="S42" s="102"/>
      <c r="T42" s="101"/>
      <c r="U42" s="101"/>
      <c r="V42" s="102"/>
      <c r="W42" s="101"/>
      <c r="X42" s="101"/>
      <c r="Y42" s="102"/>
      <c r="Z42" s="101"/>
      <c r="AA42" s="101"/>
      <c r="AB42" s="102"/>
      <c r="AC42" s="101"/>
      <c r="AD42" s="101"/>
      <c r="AE42" s="102"/>
      <c r="AF42" s="101"/>
      <c r="AG42" s="101"/>
      <c r="AH42" s="102"/>
      <c r="AI42" s="101"/>
      <c r="AJ42" s="101"/>
      <c r="AK42" s="102"/>
      <c r="AL42" s="101"/>
      <c r="AM42" s="101"/>
      <c r="AN42" s="102"/>
      <c r="AO42" s="101"/>
      <c r="AP42" s="101"/>
      <c r="AQ42" s="103"/>
    </row>
    <row r="43" spans="2:43" x14ac:dyDescent="0.35">
      <c r="B43" s="100" t="str" cm="1">
        <f t="array" aca="1" ref="B43" ca="1">_xlfn.TEXTAFTER(CELL("filename",A41),"]")</f>
        <v>12_TIDP</v>
      </c>
      <c r="C43" s="90" t="str" cm="1">
        <f t="array" ref="C43">tbL_Input_Project[Project Code]</f>
        <v>ABC1234</v>
      </c>
      <c r="D43" s="90" t="str">
        <f>INDEX(tbL_Input_Originator[],
MATCH("12_TIDP",tbL_Input_Originator[Worksheet]),
MATCH("Originator Code",tbL_Input_Originator[#Headers])
)</f>
        <v>TBC</v>
      </c>
      <c r="E43" s="87"/>
      <c r="F43" s="87"/>
      <c r="G43" s="87"/>
      <c r="H43" s="87"/>
      <c r="I43" s="87"/>
      <c r="J43" s="87"/>
      <c r="K43" s="94"/>
      <c r="L43" s="90" t="str">
        <f t="shared" si="1"/>
        <v/>
      </c>
      <c r="M43" s="90" t="str">
        <f t="shared" si="2"/>
        <v/>
      </c>
      <c r="N43" s="100" t="str" cm="1">
        <f t="array" ref="N43">IFERROR(_xlfn.TEXTJOIN("
",TRUE,_xlfn.XLOOKUP(_xlfn.TEXTSPLIT(K43,"
"),
tbl_Lookup_DEIR[ID (DEIR Lookup)],
tbl_Lookup_DEIR[Name (DEIR Lookup)],
"")),"")</f>
        <v/>
      </c>
      <c r="O43" s="100" t="str" cm="1">
        <f t="array" ref="O43">IFERROR(_xlfn.TEXTJOIN("
",TRUE,_xlfn.XLOOKUP(_xlfn.TEXTSPLIT(K43,"
"),
tbl_Lookup_DEIR[ID (DEIR Lookup)],
tbl_Lookup_DEIR[Uniclass PM Level 3 Classification (DEIR Lookup)],
"")),"")</f>
        <v/>
      </c>
      <c r="P43" s="78"/>
      <c r="Q43" s="101"/>
      <c r="R43" s="101"/>
      <c r="S43" s="102"/>
      <c r="T43" s="101"/>
      <c r="U43" s="101"/>
      <c r="V43" s="102"/>
      <c r="W43" s="101"/>
      <c r="X43" s="101"/>
      <c r="Y43" s="102"/>
      <c r="Z43" s="101"/>
      <c r="AA43" s="101"/>
      <c r="AB43" s="102"/>
      <c r="AC43" s="101"/>
      <c r="AD43" s="101"/>
      <c r="AE43" s="102"/>
      <c r="AF43" s="101"/>
      <c r="AG43" s="101"/>
      <c r="AH43" s="102"/>
      <c r="AI43" s="101"/>
      <c r="AJ43" s="101"/>
      <c r="AK43" s="102"/>
      <c r="AL43" s="101"/>
      <c r="AM43" s="101"/>
      <c r="AN43" s="102"/>
      <c r="AO43" s="101"/>
      <c r="AP43" s="101"/>
      <c r="AQ43" s="103"/>
    </row>
    <row r="44" spans="2:43" x14ac:dyDescent="0.35">
      <c r="B44" s="100" t="str" cm="1">
        <f t="array" aca="1" ref="B44" ca="1">_xlfn.TEXTAFTER(CELL("filename",A42),"]")</f>
        <v>12_TIDP</v>
      </c>
      <c r="C44" s="90" t="str" cm="1">
        <f t="array" ref="C44">tbL_Input_Project[Project Code]</f>
        <v>ABC1234</v>
      </c>
      <c r="D44" s="90" t="str">
        <f>INDEX(tbL_Input_Originator[],
MATCH("12_TIDP",tbL_Input_Originator[Worksheet]),
MATCH("Originator Code",tbL_Input_Originator[#Headers])
)</f>
        <v>TBC</v>
      </c>
      <c r="E44" s="87"/>
      <c r="F44" s="87"/>
      <c r="G44" s="87"/>
      <c r="H44" s="87"/>
      <c r="I44" s="87"/>
      <c r="J44" s="87"/>
      <c r="K44" s="94"/>
      <c r="L44" s="90" t="str">
        <f t="shared" si="1"/>
        <v/>
      </c>
      <c r="M44" s="90" t="str">
        <f t="shared" si="2"/>
        <v/>
      </c>
      <c r="N44" s="100" t="str" cm="1">
        <f t="array" ref="N44">IFERROR(_xlfn.TEXTJOIN("
",TRUE,_xlfn.XLOOKUP(_xlfn.TEXTSPLIT(K44,"
"),
tbl_Lookup_DEIR[ID (DEIR Lookup)],
tbl_Lookup_DEIR[Name (DEIR Lookup)],
"")),"")</f>
        <v/>
      </c>
      <c r="O44" s="100" t="str" cm="1">
        <f t="array" ref="O44">IFERROR(_xlfn.TEXTJOIN("
",TRUE,_xlfn.XLOOKUP(_xlfn.TEXTSPLIT(K44,"
"),
tbl_Lookup_DEIR[ID (DEIR Lookup)],
tbl_Lookup_DEIR[Uniclass PM Level 3 Classification (DEIR Lookup)],
"")),"")</f>
        <v/>
      </c>
      <c r="P44" s="78"/>
      <c r="Q44" s="101"/>
      <c r="R44" s="101"/>
      <c r="S44" s="102"/>
      <c r="T44" s="101"/>
      <c r="U44" s="101"/>
      <c r="V44" s="102"/>
      <c r="W44" s="101"/>
      <c r="X44" s="101"/>
      <c r="Y44" s="102"/>
      <c r="Z44" s="101"/>
      <c r="AA44" s="101"/>
      <c r="AB44" s="102"/>
      <c r="AC44" s="101"/>
      <c r="AD44" s="101"/>
      <c r="AE44" s="102"/>
      <c r="AF44" s="101"/>
      <c r="AG44" s="101"/>
      <c r="AH44" s="102"/>
      <c r="AI44" s="101"/>
      <c r="AJ44" s="101"/>
      <c r="AK44" s="102"/>
      <c r="AL44" s="101"/>
      <c r="AM44" s="101"/>
      <c r="AN44" s="102"/>
      <c r="AO44" s="101"/>
      <c r="AP44" s="101"/>
      <c r="AQ44" s="103"/>
    </row>
    <row r="45" spans="2:43" x14ac:dyDescent="0.35">
      <c r="B45" s="100" t="str" cm="1">
        <f t="array" aca="1" ref="B45" ca="1">_xlfn.TEXTAFTER(CELL("filename",A43),"]")</f>
        <v>12_TIDP</v>
      </c>
      <c r="C45" s="90" t="str" cm="1">
        <f t="array" ref="C45">tbL_Input_Project[Project Code]</f>
        <v>ABC1234</v>
      </c>
      <c r="D45" s="90" t="str">
        <f>INDEX(tbL_Input_Originator[],
MATCH("12_TIDP",tbL_Input_Originator[Worksheet]),
MATCH("Originator Code",tbL_Input_Originator[#Headers])
)</f>
        <v>TBC</v>
      </c>
      <c r="E45" s="87"/>
      <c r="F45" s="87"/>
      <c r="G45" s="87"/>
      <c r="H45" s="87"/>
      <c r="I45" s="87"/>
      <c r="J45" s="87"/>
      <c r="K45" s="94"/>
      <c r="L45" s="90" t="str">
        <f t="shared" si="1"/>
        <v/>
      </c>
      <c r="M45" s="90" t="str">
        <f t="shared" si="2"/>
        <v/>
      </c>
      <c r="N45" s="100" t="str" cm="1">
        <f t="array" ref="N45">IFERROR(_xlfn.TEXTJOIN("
",TRUE,_xlfn.XLOOKUP(_xlfn.TEXTSPLIT(K45,"
"),
tbl_Lookup_DEIR[ID (DEIR Lookup)],
tbl_Lookup_DEIR[Name (DEIR Lookup)],
"")),"")</f>
        <v/>
      </c>
      <c r="O45" s="100" t="str" cm="1">
        <f t="array" ref="O45">IFERROR(_xlfn.TEXTJOIN("
",TRUE,_xlfn.XLOOKUP(_xlfn.TEXTSPLIT(K45,"
"),
tbl_Lookup_DEIR[ID (DEIR Lookup)],
tbl_Lookup_DEIR[Uniclass PM Level 3 Classification (DEIR Lookup)],
"")),"")</f>
        <v/>
      </c>
      <c r="P45" s="78"/>
      <c r="Q45" s="101"/>
      <c r="R45" s="101"/>
      <c r="S45" s="102"/>
      <c r="T45" s="101"/>
      <c r="U45" s="101"/>
      <c r="V45" s="102"/>
      <c r="W45" s="101"/>
      <c r="X45" s="101"/>
      <c r="Y45" s="102"/>
      <c r="Z45" s="101"/>
      <c r="AA45" s="101"/>
      <c r="AB45" s="102"/>
      <c r="AC45" s="101"/>
      <c r="AD45" s="101"/>
      <c r="AE45" s="102"/>
      <c r="AF45" s="101"/>
      <c r="AG45" s="101"/>
      <c r="AH45" s="102"/>
      <c r="AI45" s="101"/>
      <c r="AJ45" s="101"/>
      <c r="AK45" s="102"/>
      <c r="AL45" s="101"/>
      <c r="AM45" s="101"/>
      <c r="AN45" s="102"/>
      <c r="AO45" s="101"/>
      <c r="AP45" s="101"/>
      <c r="AQ45" s="103"/>
    </row>
    <row r="46" spans="2:43" x14ac:dyDescent="0.35">
      <c r="B46" s="100" t="str" cm="1">
        <f t="array" aca="1" ref="B46" ca="1">_xlfn.TEXTAFTER(CELL("filename",A44),"]")</f>
        <v>12_TIDP</v>
      </c>
      <c r="C46" s="90" t="str" cm="1">
        <f t="array" ref="C46">tbL_Input_Project[Project Code]</f>
        <v>ABC1234</v>
      </c>
      <c r="D46" s="90" t="str">
        <f>INDEX(tbL_Input_Originator[],
MATCH("12_TIDP",tbL_Input_Originator[Worksheet]),
MATCH("Originator Code",tbL_Input_Originator[#Headers])
)</f>
        <v>TBC</v>
      </c>
      <c r="E46" s="87"/>
      <c r="F46" s="87"/>
      <c r="G46" s="87"/>
      <c r="H46" s="87"/>
      <c r="I46" s="87"/>
      <c r="J46" s="87"/>
      <c r="K46" s="94"/>
      <c r="L46" s="90" t="str">
        <f t="shared" si="1"/>
        <v/>
      </c>
      <c r="M46" s="90" t="str">
        <f t="shared" si="2"/>
        <v/>
      </c>
      <c r="N46" s="100" t="str" cm="1">
        <f t="array" ref="N46">IFERROR(_xlfn.TEXTJOIN("
",TRUE,_xlfn.XLOOKUP(_xlfn.TEXTSPLIT(K46,"
"),
tbl_Lookup_DEIR[ID (DEIR Lookup)],
tbl_Lookup_DEIR[Name (DEIR Lookup)],
"")),"")</f>
        <v/>
      </c>
      <c r="O46" s="100" t="str" cm="1">
        <f t="array" ref="O46">IFERROR(_xlfn.TEXTJOIN("
",TRUE,_xlfn.XLOOKUP(_xlfn.TEXTSPLIT(K46,"
"),
tbl_Lookup_DEIR[ID (DEIR Lookup)],
tbl_Lookup_DEIR[Uniclass PM Level 3 Classification (DEIR Lookup)],
"")),"")</f>
        <v/>
      </c>
      <c r="P46" s="78"/>
      <c r="Q46" s="101"/>
      <c r="R46" s="101"/>
      <c r="S46" s="102"/>
      <c r="T46" s="101"/>
      <c r="U46" s="101"/>
      <c r="V46" s="102"/>
      <c r="W46" s="101"/>
      <c r="X46" s="101"/>
      <c r="Y46" s="102"/>
      <c r="Z46" s="101"/>
      <c r="AA46" s="101"/>
      <c r="AB46" s="102"/>
      <c r="AC46" s="101"/>
      <c r="AD46" s="101"/>
      <c r="AE46" s="102"/>
      <c r="AF46" s="101"/>
      <c r="AG46" s="101"/>
      <c r="AH46" s="102"/>
      <c r="AI46" s="101"/>
      <c r="AJ46" s="101"/>
      <c r="AK46" s="102"/>
      <c r="AL46" s="101"/>
      <c r="AM46" s="101"/>
      <c r="AN46" s="102"/>
      <c r="AO46" s="101"/>
      <c r="AP46" s="101"/>
      <c r="AQ46" s="103"/>
    </row>
    <row r="47" spans="2:43" x14ac:dyDescent="0.35">
      <c r="B47" s="100" t="str" cm="1">
        <f t="array" aca="1" ref="B47" ca="1">_xlfn.TEXTAFTER(CELL("filename",A45),"]")</f>
        <v>12_TIDP</v>
      </c>
      <c r="C47" s="90" t="str" cm="1">
        <f t="array" ref="C47">tbL_Input_Project[Project Code]</f>
        <v>ABC1234</v>
      </c>
      <c r="D47" s="90" t="str">
        <f>INDEX(tbL_Input_Originator[],
MATCH("12_TIDP",tbL_Input_Originator[Worksheet]),
MATCH("Originator Code",tbL_Input_Originator[#Headers])
)</f>
        <v>TBC</v>
      </c>
      <c r="E47" s="87"/>
      <c r="F47" s="87"/>
      <c r="G47" s="87"/>
      <c r="H47" s="87"/>
      <c r="I47" s="87"/>
      <c r="J47" s="87"/>
      <c r="K47" s="94"/>
      <c r="L47" s="90" t="str">
        <f t="shared" si="1"/>
        <v/>
      </c>
      <c r="M47" s="90" t="str">
        <f t="shared" si="2"/>
        <v/>
      </c>
      <c r="N47" s="100" t="str" cm="1">
        <f t="array" ref="N47">IFERROR(_xlfn.TEXTJOIN("
",TRUE,_xlfn.XLOOKUP(_xlfn.TEXTSPLIT(K47,"
"),
tbl_Lookup_DEIR[ID (DEIR Lookup)],
tbl_Lookup_DEIR[Name (DEIR Lookup)],
"")),"")</f>
        <v/>
      </c>
      <c r="O47" s="100" t="str" cm="1">
        <f t="array" ref="O47">IFERROR(_xlfn.TEXTJOIN("
",TRUE,_xlfn.XLOOKUP(_xlfn.TEXTSPLIT(K47,"
"),
tbl_Lookup_DEIR[ID (DEIR Lookup)],
tbl_Lookup_DEIR[Uniclass PM Level 3 Classification (DEIR Lookup)],
"")),"")</f>
        <v/>
      </c>
      <c r="P47" s="78"/>
      <c r="Q47" s="101"/>
      <c r="R47" s="101"/>
      <c r="S47" s="102"/>
      <c r="T47" s="101"/>
      <c r="U47" s="101"/>
      <c r="V47" s="102"/>
      <c r="W47" s="101"/>
      <c r="X47" s="101"/>
      <c r="Y47" s="102"/>
      <c r="Z47" s="101"/>
      <c r="AA47" s="101"/>
      <c r="AB47" s="102"/>
      <c r="AC47" s="101"/>
      <c r="AD47" s="101"/>
      <c r="AE47" s="102"/>
      <c r="AF47" s="101"/>
      <c r="AG47" s="101"/>
      <c r="AH47" s="102"/>
      <c r="AI47" s="101"/>
      <c r="AJ47" s="101"/>
      <c r="AK47" s="102"/>
      <c r="AL47" s="101"/>
      <c r="AM47" s="101"/>
      <c r="AN47" s="102"/>
      <c r="AO47" s="101"/>
      <c r="AP47" s="101"/>
      <c r="AQ47" s="103"/>
    </row>
    <row r="48" spans="2:43" x14ac:dyDescent="0.35">
      <c r="B48" s="100" t="str" cm="1">
        <f t="array" aca="1" ref="B48" ca="1">_xlfn.TEXTAFTER(CELL("filename",A46),"]")</f>
        <v>12_TIDP</v>
      </c>
      <c r="C48" s="90" t="str" cm="1">
        <f t="array" ref="C48">tbL_Input_Project[Project Code]</f>
        <v>ABC1234</v>
      </c>
      <c r="D48" s="90" t="str">
        <f>INDEX(tbL_Input_Originator[],
MATCH("12_TIDP",tbL_Input_Originator[Worksheet]),
MATCH("Originator Code",tbL_Input_Originator[#Headers])
)</f>
        <v>TBC</v>
      </c>
      <c r="E48" s="87"/>
      <c r="F48" s="87"/>
      <c r="G48" s="87"/>
      <c r="H48" s="87"/>
      <c r="I48" s="87"/>
      <c r="J48" s="87"/>
      <c r="K48" s="94"/>
      <c r="L48" s="90" t="str">
        <f t="shared" si="1"/>
        <v/>
      </c>
      <c r="M48" s="90" t="str">
        <f t="shared" si="2"/>
        <v/>
      </c>
      <c r="N48" s="100" t="str" cm="1">
        <f t="array" ref="N48">IFERROR(_xlfn.TEXTJOIN("
",TRUE,_xlfn.XLOOKUP(_xlfn.TEXTSPLIT(K48,"
"),
tbl_Lookup_DEIR[ID (DEIR Lookup)],
tbl_Lookup_DEIR[Name (DEIR Lookup)],
"")),"")</f>
        <v/>
      </c>
      <c r="O48" s="100" t="str" cm="1">
        <f t="array" ref="O48">IFERROR(_xlfn.TEXTJOIN("
",TRUE,_xlfn.XLOOKUP(_xlfn.TEXTSPLIT(K48,"
"),
tbl_Lookup_DEIR[ID (DEIR Lookup)],
tbl_Lookup_DEIR[Uniclass PM Level 3 Classification (DEIR Lookup)],
"")),"")</f>
        <v/>
      </c>
      <c r="P48" s="78"/>
      <c r="Q48" s="101"/>
      <c r="R48" s="101"/>
      <c r="S48" s="102"/>
      <c r="T48" s="101"/>
      <c r="U48" s="101"/>
      <c r="V48" s="102"/>
      <c r="W48" s="101"/>
      <c r="X48" s="101"/>
      <c r="Y48" s="102"/>
      <c r="Z48" s="101"/>
      <c r="AA48" s="101"/>
      <c r="AB48" s="102"/>
      <c r="AC48" s="101"/>
      <c r="AD48" s="101"/>
      <c r="AE48" s="102"/>
      <c r="AF48" s="101"/>
      <c r="AG48" s="101"/>
      <c r="AH48" s="102"/>
      <c r="AI48" s="101"/>
      <c r="AJ48" s="101"/>
      <c r="AK48" s="102"/>
      <c r="AL48" s="101"/>
      <c r="AM48" s="101"/>
      <c r="AN48" s="102"/>
      <c r="AO48" s="101"/>
      <c r="AP48" s="101"/>
      <c r="AQ48" s="103"/>
    </row>
    <row r="49" spans="2:43" x14ac:dyDescent="0.35">
      <c r="B49" s="100" t="str" cm="1">
        <f t="array" aca="1" ref="B49" ca="1">_xlfn.TEXTAFTER(CELL("filename",A47),"]")</f>
        <v>12_TIDP</v>
      </c>
      <c r="C49" s="90" t="str" cm="1">
        <f t="array" ref="C49">tbL_Input_Project[Project Code]</f>
        <v>ABC1234</v>
      </c>
      <c r="D49" s="90" t="str">
        <f>INDEX(tbL_Input_Originator[],
MATCH("12_TIDP",tbL_Input_Originator[Worksheet]),
MATCH("Originator Code",tbL_Input_Originator[#Headers])
)</f>
        <v>TBC</v>
      </c>
      <c r="E49" s="87"/>
      <c r="F49" s="87"/>
      <c r="G49" s="87"/>
      <c r="H49" s="87"/>
      <c r="I49" s="87"/>
      <c r="J49" s="87"/>
      <c r="K49" s="94"/>
      <c r="L49" s="90" t="str">
        <f t="shared" si="1"/>
        <v/>
      </c>
      <c r="M49" s="90" t="str">
        <f t="shared" si="2"/>
        <v/>
      </c>
      <c r="N49" s="100" t="str" cm="1">
        <f t="array" ref="N49">IFERROR(_xlfn.TEXTJOIN("
",TRUE,_xlfn.XLOOKUP(_xlfn.TEXTSPLIT(K49,"
"),
tbl_Lookup_DEIR[ID (DEIR Lookup)],
tbl_Lookup_DEIR[Name (DEIR Lookup)],
"")),"")</f>
        <v/>
      </c>
      <c r="O49" s="100" t="str" cm="1">
        <f t="array" ref="O49">IFERROR(_xlfn.TEXTJOIN("
",TRUE,_xlfn.XLOOKUP(_xlfn.TEXTSPLIT(K49,"
"),
tbl_Lookup_DEIR[ID (DEIR Lookup)],
tbl_Lookup_DEIR[Uniclass PM Level 3 Classification (DEIR Lookup)],
"")),"")</f>
        <v/>
      </c>
      <c r="P49" s="78"/>
      <c r="Q49" s="101"/>
      <c r="R49" s="101"/>
      <c r="S49" s="102"/>
      <c r="T49" s="101"/>
      <c r="U49" s="101"/>
      <c r="V49" s="102"/>
      <c r="W49" s="101"/>
      <c r="X49" s="101"/>
      <c r="Y49" s="102"/>
      <c r="Z49" s="101"/>
      <c r="AA49" s="101"/>
      <c r="AB49" s="102"/>
      <c r="AC49" s="101"/>
      <c r="AD49" s="101"/>
      <c r="AE49" s="102"/>
      <c r="AF49" s="101"/>
      <c r="AG49" s="101"/>
      <c r="AH49" s="102"/>
      <c r="AI49" s="101"/>
      <c r="AJ49" s="101"/>
      <c r="AK49" s="102"/>
      <c r="AL49" s="101"/>
      <c r="AM49" s="101"/>
      <c r="AN49" s="102"/>
      <c r="AO49" s="101"/>
      <c r="AP49" s="101"/>
      <c r="AQ49" s="103"/>
    </row>
    <row r="50" spans="2:43" x14ac:dyDescent="0.35">
      <c r="B50" s="100" t="str" cm="1">
        <f t="array" aca="1" ref="B50" ca="1">_xlfn.TEXTAFTER(CELL("filename",A48),"]")</f>
        <v>12_TIDP</v>
      </c>
      <c r="C50" s="90" t="str" cm="1">
        <f t="array" ref="C50">tbL_Input_Project[Project Code]</f>
        <v>ABC1234</v>
      </c>
      <c r="D50" s="90" t="str">
        <f>INDEX(tbL_Input_Originator[],
MATCH("12_TIDP",tbL_Input_Originator[Worksheet]),
MATCH("Originator Code",tbL_Input_Originator[#Headers])
)</f>
        <v>TBC</v>
      </c>
      <c r="E50" s="87"/>
      <c r="F50" s="87"/>
      <c r="G50" s="87"/>
      <c r="H50" s="87"/>
      <c r="I50" s="87"/>
      <c r="J50" s="87"/>
      <c r="K50" s="94"/>
      <c r="L50" s="90" t="str">
        <f t="shared" si="1"/>
        <v/>
      </c>
      <c r="M50" s="90" t="str">
        <f t="shared" si="2"/>
        <v/>
      </c>
      <c r="N50" s="100" t="str" cm="1">
        <f t="array" ref="N50">IFERROR(_xlfn.TEXTJOIN("
",TRUE,_xlfn.XLOOKUP(_xlfn.TEXTSPLIT(K50,"
"),
tbl_Lookup_DEIR[ID (DEIR Lookup)],
tbl_Lookup_DEIR[Name (DEIR Lookup)],
"")),"")</f>
        <v/>
      </c>
      <c r="O50" s="100" t="str" cm="1">
        <f t="array" ref="O50">IFERROR(_xlfn.TEXTJOIN("
",TRUE,_xlfn.XLOOKUP(_xlfn.TEXTSPLIT(K50,"
"),
tbl_Lookup_DEIR[ID (DEIR Lookup)],
tbl_Lookup_DEIR[Uniclass PM Level 3 Classification (DEIR Lookup)],
"")),"")</f>
        <v/>
      </c>
      <c r="P50" s="78"/>
      <c r="Q50" s="101"/>
      <c r="R50" s="101"/>
      <c r="S50" s="102"/>
      <c r="T50" s="101"/>
      <c r="U50" s="101"/>
      <c r="V50" s="102"/>
      <c r="W50" s="101"/>
      <c r="X50" s="101"/>
      <c r="Y50" s="102"/>
      <c r="Z50" s="101"/>
      <c r="AA50" s="101"/>
      <c r="AB50" s="102"/>
      <c r="AC50" s="101"/>
      <c r="AD50" s="101"/>
      <c r="AE50" s="102"/>
      <c r="AF50" s="101"/>
      <c r="AG50" s="101"/>
      <c r="AH50" s="102"/>
      <c r="AI50" s="101"/>
      <c r="AJ50" s="101"/>
      <c r="AK50" s="102"/>
      <c r="AL50" s="101"/>
      <c r="AM50" s="101"/>
      <c r="AN50" s="102"/>
      <c r="AO50" s="101"/>
      <c r="AP50" s="101"/>
      <c r="AQ50" s="103"/>
    </row>
    <row r="51" spans="2:43" x14ac:dyDescent="0.35">
      <c r="B51" s="100" t="str" cm="1">
        <f t="array" aca="1" ref="B51" ca="1">_xlfn.TEXTAFTER(CELL("filename",A49),"]")</f>
        <v>12_TIDP</v>
      </c>
      <c r="C51" s="90" t="str" cm="1">
        <f t="array" ref="C51">tbL_Input_Project[Project Code]</f>
        <v>ABC1234</v>
      </c>
      <c r="D51" s="90" t="str">
        <f>INDEX(tbL_Input_Originator[],
MATCH("12_TIDP",tbL_Input_Originator[Worksheet]),
MATCH("Originator Code",tbL_Input_Originator[#Headers])
)</f>
        <v>TBC</v>
      </c>
      <c r="E51" s="87"/>
      <c r="F51" s="87"/>
      <c r="G51" s="87"/>
      <c r="H51" s="87"/>
      <c r="I51" s="87"/>
      <c r="J51" s="87"/>
      <c r="K51" s="94"/>
      <c r="L51" s="90" t="str">
        <f t="shared" si="1"/>
        <v/>
      </c>
      <c r="M51" s="90" t="str">
        <f t="shared" si="2"/>
        <v/>
      </c>
      <c r="N51" s="100" t="str" cm="1">
        <f t="array" ref="N51">IFERROR(_xlfn.TEXTJOIN("
",TRUE,_xlfn.XLOOKUP(_xlfn.TEXTSPLIT(K51,"
"),
tbl_Lookup_DEIR[ID (DEIR Lookup)],
tbl_Lookup_DEIR[Name (DEIR Lookup)],
"")),"")</f>
        <v/>
      </c>
      <c r="O51" s="100" t="str" cm="1">
        <f t="array" ref="O51">IFERROR(_xlfn.TEXTJOIN("
",TRUE,_xlfn.XLOOKUP(_xlfn.TEXTSPLIT(K51,"
"),
tbl_Lookup_DEIR[ID (DEIR Lookup)],
tbl_Lookup_DEIR[Uniclass PM Level 3 Classification (DEIR Lookup)],
"")),"")</f>
        <v/>
      </c>
      <c r="P51" s="78"/>
      <c r="Q51" s="101"/>
      <c r="R51" s="101"/>
      <c r="S51" s="102"/>
      <c r="T51" s="101"/>
      <c r="U51" s="101"/>
      <c r="V51" s="102"/>
      <c r="W51" s="101"/>
      <c r="X51" s="101"/>
      <c r="Y51" s="102"/>
      <c r="Z51" s="101"/>
      <c r="AA51" s="101"/>
      <c r="AB51" s="102"/>
      <c r="AC51" s="101"/>
      <c r="AD51" s="101"/>
      <c r="AE51" s="102"/>
      <c r="AF51" s="101"/>
      <c r="AG51" s="101"/>
      <c r="AH51" s="102"/>
      <c r="AI51" s="101"/>
      <c r="AJ51" s="101"/>
      <c r="AK51" s="102"/>
      <c r="AL51" s="101"/>
      <c r="AM51" s="101"/>
      <c r="AN51" s="102"/>
      <c r="AO51" s="101"/>
      <c r="AP51" s="101"/>
      <c r="AQ51" s="103"/>
    </row>
    <row r="52" spans="2:43" x14ac:dyDescent="0.35">
      <c r="B52" s="100" t="str" cm="1">
        <f t="array" aca="1" ref="B52" ca="1">_xlfn.TEXTAFTER(CELL("filename",A50),"]")</f>
        <v>12_TIDP</v>
      </c>
      <c r="C52" s="90" t="str" cm="1">
        <f t="array" ref="C52">tbL_Input_Project[Project Code]</f>
        <v>ABC1234</v>
      </c>
      <c r="D52" s="90" t="str">
        <f>INDEX(tbL_Input_Originator[],
MATCH("12_TIDP",tbL_Input_Originator[Worksheet]),
MATCH("Originator Code",tbL_Input_Originator[#Headers])
)</f>
        <v>TBC</v>
      </c>
      <c r="E52" s="87"/>
      <c r="F52" s="87"/>
      <c r="G52" s="87"/>
      <c r="H52" s="87"/>
      <c r="I52" s="87"/>
      <c r="J52" s="87"/>
      <c r="K52" s="94"/>
      <c r="L52" s="90" t="str">
        <f t="shared" si="1"/>
        <v/>
      </c>
      <c r="M52" s="90" t="str">
        <f t="shared" si="2"/>
        <v/>
      </c>
      <c r="N52" s="100" t="str" cm="1">
        <f t="array" ref="N52">IFERROR(_xlfn.TEXTJOIN("
",TRUE,_xlfn.XLOOKUP(_xlfn.TEXTSPLIT(K52,"
"),
tbl_Lookup_DEIR[ID (DEIR Lookup)],
tbl_Lookup_DEIR[Name (DEIR Lookup)],
"")),"")</f>
        <v/>
      </c>
      <c r="O52" s="100" t="str" cm="1">
        <f t="array" ref="O52">IFERROR(_xlfn.TEXTJOIN("
",TRUE,_xlfn.XLOOKUP(_xlfn.TEXTSPLIT(K52,"
"),
tbl_Lookup_DEIR[ID (DEIR Lookup)],
tbl_Lookup_DEIR[Uniclass PM Level 3 Classification (DEIR Lookup)],
"")),"")</f>
        <v/>
      </c>
      <c r="P52" s="78"/>
      <c r="Q52" s="101"/>
      <c r="R52" s="101"/>
      <c r="S52" s="102"/>
      <c r="T52" s="101"/>
      <c r="U52" s="101"/>
      <c r="V52" s="102"/>
      <c r="W52" s="101"/>
      <c r="X52" s="101"/>
      <c r="Y52" s="102"/>
      <c r="Z52" s="101"/>
      <c r="AA52" s="101"/>
      <c r="AB52" s="102"/>
      <c r="AC52" s="101"/>
      <c r="AD52" s="101"/>
      <c r="AE52" s="102"/>
      <c r="AF52" s="101"/>
      <c r="AG52" s="101"/>
      <c r="AH52" s="102"/>
      <c r="AI52" s="101"/>
      <c r="AJ52" s="101"/>
      <c r="AK52" s="102"/>
      <c r="AL52" s="101"/>
      <c r="AM52" s="101"/>
      <c r="AN52" s="102"/>
      <c r="AO52" s="101"/>
      <c r="AP52" s="101"/>
      <c r="AQ52" s="103"/>
    </row>
    <row r="53" spans="2:43" x14ac:dyDescent="0.35">
      <c r="B53" s="100" t="str" cm="1">
        <f t="array" aca="1" ref="B53" ca="1">_xlfn.TEXTAFTER(CELL("filename",A51),"]")</f>
        <v>12_TIDP</v>
      </c>
      <c r="C53" s="90" t="str" cm="1">
        <f t="array" ref="C53">tbL_Input_Project[Project Code]</f>
        <v>ABC1234</v>
      </c>
      <c r="D53" s="90" t="str">
        <f>INDEX(tbL_Input_Originator[],
MATCH("12_TIDP",tbL_Input_Originator[Worksheet]),
MATCH("Originator Code",tbL_Input_Originator[#Headers])
)</f>
        <v>TBC</v>
      </c>
      <c r="E53" s="87"/>
      <c r="F53" s="87"/>
      <c r="G53" s="87"/>
      <c r="H53" s="87"/>
      <c r="I53" s="87"/>
      <c r="J53" s="87"/>
      <c r="K53" s="94"/>
      <c r="L53" s="90" t="str">
        <f t="shared" si="1"/>
        <v/>
      </c>
      <c r="M53" s="90" t="str">
        <f t="shared" si="2"/>
        <v/>
      </c>
      <c r="N53" s="100" t="str" cm="1">
        <f t="array" ref="N53">IFERROR(_xlfn.TEXTJOIN("
",TRUE,_xlfn.XLOOKUP(_xlfn.TEXTSPLIT(K53,"
"),
tbl_Lookup_DEIR[ID (DEIR Lookup)],
tbl_Lookup_DEIR[Name (DEIR Lookup)],
"")),"")</f>
        <v/>
      </c>
      <c r="O53" s="100" t="str" cm="1">
        <f t="array" ref="O53">IFERROR(_xlfn.TEXTJOIN("
",TRUE,_xlfn.XLOOKUP(_xlfn.TEXTSPLIT(K53,"
"),
tbl_Lookup_DEIR[ID (DEIR Lookup)],
tbl_Lookup_DEIR[Uniclass PM Level 3 Classification (DEIR Lookup)],
"")),"")</f>
        <v/>
      </c>
      <c r="P53" s="78"/>
      <c r="Q53" s="101"/>
      <c r="R53" s="101"/>
      <c r="S53" s="102"/>
      <c r="T53" s="101"/>
      <c r="U53" s="101"/>
      <c r="V53" s="102"/>
      <c r="W53" s="101"/>
      <c r="X53" s="101"/>
      <c r="Y53" s="102"/>
      <c r="Z53" s="101"/>
      <c r="AA53" s="101"/>
      <c r="AB53" s="102"/>
      <c r="AC53" s="101"/>
      <c r="AD53" s="101"/>
      <c r="AE53" s="102"/>
      <c r="AF53" s="101"/>
      <c r="AG53" s="101"/>
      <c r="AH53" s="102"/>
      <c r="AI53" s="101"/>
      <c r="AJ53" s="101"/>
      <c r="AK53" s="102"/>
      <c r="AL53" s="101"/>
      <c r="AM53" s="101"/>
      <c r="AN53" s="102"/>
      <c r="AO53" s="101"/>
      <c r="AP53" s="101"/>
      <c r="AQ53" s="103"/>
    </row>
    <row r="54" spans="2:43" x14ac:dyDescent="0.35">
      <c r="B54" s="100" t="str" cm="1">
        <f t="array" aca="1" ref="B54" ca="1">_xlfn.TEXTAFTER(CELL("filename",A52),"]")</f>
        <v>12_TIDP</v>
      </c>
      <c r="C54" s="90" t="str" cm="1">
        <f t="array" ref="C54">tbL_Input_Project[Project Code]</f>
        <v>ABC1234</v>
      </c>
      <c r="D54" s="90" t="str">
        <f>INDEX(tbL_Input_Originator[],
MATCH("12_TIDP",tbL_Input_Originator[Worksheet]),
MATCH("Originator Code",tbL_Input_Originator[#Headers])
)</f>
        <v>TBC</v>
      </c>
      <c r="E54" s="87"/>
      <c r="F54" s="87"/>
      <c r="G54" s="87"/>
      <c r="H54" s="87"/>
      <c r="I54" s="87"/>
      <c r="J54" s="87"/>
      <c r="K54" s="94"/>
      <c r="L54" s="90" t="str">
        <f t="shared" si="1"/>
        <v/>
      </c>
      <c r="M54" s="90" t="str">
        <f t="shared" si="2"/>
        <v/>
      </c>
      <c r="N54" s="100" t="str" cm="1">
        <f t="array" ref="N54">IFERROR(_xlfn.TEXTJOIN("
",TRUE,_xlfn.XLOOKUP(_xlfn.TEXTSPLIT(K54,"
"),
tbl_Lookup_DEIR[ID (DEIR Lookup)],
tbl_Lookup_DEIR[Name (DEIR Lookup)],
"")),"")</f>
        <v/>
      </c>
      <c r="O54" s="100" t="str" cm="1">
        <f t="array" ref="O54">IFERROR(_xlfn.TEXTJOIN("
",TRUE,_xlfn.XLOOKUP(_xlfn.TEXTSPLIT(K54,"
"),
tbl_Lookup_DEIR[ID (DEIR Lookup)],
tbl_Lookup_DEIR[Uniclass PM Level 3 Classification (DEIR Lookup)],
"")),"")</f>
        <v/>
      </c>
      <c r="P54" s="78"/>
      <c r="Q54" s="101"/>
      <c r="R54" s="101"/>
      <c r="S54" s="102"/>
      <c r="T54" s="101"/>
      <c r="U54" s="101"/>
      <c r="V54" s="102"/>
      <c r="W54" s="101"/>
      <c r="X54" s="101"/>
      <c r="Y54" s="102"/>
      <c r="Z54" s="101"/>
      <c r="AA54" s="101"/>
      <c r="AB54" s="102"/>
      <c r="AC54" s="101"/>
      <c r="AD54" s="101"/>
      <c r="AE54" s="102"/>
      <c r="AF54" s="101"/>
      <c r="AG54" s="101"/>
      <c r="AH54" s="102"/>
      <c r="AI54" s="101"/>
      <c r="AJ54" s="101"/>
      <c r="AK54" s="102"/>
      <c r="AL54" s="101"/>
      <c r="AM54" s="101"/>
      <c r="AN54" s="102"/>
      <c r="AO54" s="101"/>
      <c r="AP54" s="101"/>
      <c r="AQ54" s="103"/>
    </row>
    <row r="55" spans="2:43" x14ac:dyDescent="0.35">
      <c r="B55" s="100" t="str" cm="1">
        <f t="array" aca="1" ref="B55" ca="1">_xlfn.TEXTAFTER(CELL("filename",A53),"]")</f>
        <v>12_TIDP</v>
      </c>
      <c r="C55" s="90" t="str" cm="1">
        <f t="array" ref="C55">tbL_Input_Project[Project Code]</f>
        <v>ABC1234</v>
      </c>
      <c r="D55" s="90" t="str">
        <f>INDEX(tbL_Input_Originator[],
MATCH("12_TIDP",tbL_Input_Originator[Worksheet]),
MATCH("Originator Code",tbL_Input_Originator[#Headers])
)</f>
        <v>TBC</v>
      </c>
      <c r="E55" s="87"/>
      <c r="F55" s="87"/>
      <c r="G55" s="87"/>
      <c r="H55" s="87"/>
      <c r="I55" s="87"/>
      <c r="J55" s="87"/>
      <c r="K55" s="94"/>
      <c r="L55" s="90" t="str">
        <f t="shared" si="1"/>
        <v/>
      </c>
      <c r="M55" s="90" t="str">
        <f t="shared" si="2"/>
        <v/>
      </c>
      <c r="N55" s="100" t="str" cm="1">
        <f t="array" ref="N55">IFERROR(_xlfn.TEXTJOIN("
",TRUE,_xlfn.XLOOKUP(_xlfn.TEXTSPLIT(K55,"
"),
tbl_Lookup_DEIR[ID (DEIR Lookup)],
tbl_Lookup_DEIR[Name (DEIR Lookup)],
"")),"")</f>
        <v/>
      </c>
      <c r="O55" s="100" t="str" cm="1">
        <f t="array" ref="O55">IFERROR(_xlfn.TEXTJOIN("
",TRUE,_xlfn.XLOOKUP(_xlfn.TEXTSPLIT(K55,"
"),
tbl_Lookup_DEIR[ID (DEIR Lookup)],
tbl_Lookup_DEIR[Uniclass PM Level 3 Classification (DEIR Lookup)],
"")),"")</f>
        <v/>
      </c>
      <c r="P55" s="78"/>
      <c r="Q55" s="101"/>
      <c r="R55" s="101"/>
      <c r="S55" s="102"/>
      <c r="T55" s="101"/>
      <c r="U55" s="101"/>
      <c r="V55" s="102"/>
      <c r="W55" s="101"/>
      <c r="X55" s="101"/>
      <c r="Y55" s="102"/>
      <c r="Z55" s="101"/>
      <c r="AA55" s="101"/>
      <c r="AB55" s="102"/>
      <c r="AC55" s="101"/>
      <c r="AD55" s="101"/>
      <c r="AE55" s="102"/>
      <c r="AF55" s="101"/>
      <c r="AG55" s="101"/>
      <c r="AH55" s="102"/>
      <c r="AI55" s="101"/>
      <c r="AJ55" s="101"/>
      <c r="AK55" s="102"/>
      <c r="AL55" s="101"/>
      <c r="AM55" s="101"/>
      <c r="AN55" s="102"/>
      <c r="AO55" s="101"/>
      <c r="AP55" s="101"/>
      <c r="AQ55" s="103"/>
    </row>
    <row r="56" spans="2:43" x14ac:dyDescent="0.35">
      <c r="B56" s="100" t="str" cm="1">
        <f t="array" aca="1" ref="B56" ca="1">_xlfn.TEXTAFTER(CELL("filename",A54),"]")</f>
        <v>12_TIDP</v>
      </c>
      <c r="C56" s="90" t="str" cm="1">
        <f t="array" ref="C56">tbL_Input_Project[Project Code]</f>
        <v>ABC1234</v>
      </c>
      <c r="D56" s="90" t="str">
        <f>INDEX(tbL_Input_Originator[],
MATCH("12_TIDP",tbL_Input_Originator[Worksheet]),
MATCH("Originator Code",tbL_Input_Originator[#Headers])
)</f>
        <v>TBC</v>
      </c>
      <c r="E56" s="87"/>
      <c r="F56" s="87"/>
      <c r="G56" s="87"/>
      <c r="H56" s="87"/>
      <c r="I56" s="87"/>
      <c r="J56" s="87"/>
      <c r="K56" s="94"/>
      <c r="L56" s="90" t="str">
        <f t="shared" si="1"/>
        <v/>
      </c>
      <c r="M56" s="90" t="str">
        <f t="shared" si="2"/>
        <v/>
      </c>
      <c r="N56" s="100" t="str" cm="1">
        <f t="array" ref="N56">IFERROR(_xlfn.TEXTJOIN("
",TRUE,_xlfn.XLOOKUP(_xlfn.TEXTSPLIT(K56,"
"),
tbl_Lookup_DEIR[ID (DEIR Lookup)],
tbl_Lookup_DEIR[Name (DEIR Lookup)],
"")),"")</f>
        <v/>
      </c>
      <c r="O56" s="100" t="str" cm="1">
        <f t="array" ref="O56">IFERROR(_xlfn.TEXTJOIN("
",TRUE,_xlfn.XLOOKUP(_xlfn.TEXTSPLIT(K56,"
"),
tbl_Lookup_DEIR[ID (DEIR Lookup)],
tbl_Lookup_DEIR[Uniclass PM Level 3 Classification (DEIR Lookup)],
"")),"")</f>
        <v/>
      </c>
      <c r="P56" s="78"/>
      <c r="Q56" s="101"/>
      <c r="R56" s="101"/>
      <c r="S56" s="102"/>
      <c r="T56" s="101"/>
      <c r="U56" s="101"/>
      <c r="V56" s="102"/>
      <c r="W56" s="101"/>
      <c r="X56" s="101"/>
      <c r="Y56" s="102"/>
      <c r="Z56" s="101"/>
      <c r="AA56" s="101"/>
      <c r="AB56" s="102"/>
      <c r="AC56" s="101"/>
      <c r="AD56" s="101"/>
      <c r="AE56" s="102"/>
      <c r="AF56" s="101"/>
      <c r="AG56" s="101"/>
      <c r="AH56" s="102"/>
      <c r="AI56" s="101"/>
      <c r="AJ56" s="101"/>
      <c r="AK56" s="102"/>
      <c r="AL56" s="101"/>
      <c r="AM56" s="101"/>
      <c r="AN56" s="102"/>
      <c r="AO56" s="101"/>
      <c r="AP56" s="101"/>
      <c r="AQ56" s="103"/>
    </row>
    <row r="57" spans="2:43" x14ac:dyDescent="0.35">
      <c r="B57" s="100" t="str" cm="1">
        <f t="array" aca="1" ref="B57" ca="1">_xlfn.TEXTAFTER(CELL("filename",A55),"]")</f>
        <v>12_TIDP</v>
      </c>
      <c r="C57" s="90" t="str" cm="1">
        <f t="array" ref="C57">tbL_Input_Project[Project Code]</f>
        <v>ABC1234</v>
      </c>
      <c r="D57" s="90" t="str">
        <f>INDEX(tbL_Input_Originator[],
MATCH("12_TIDP",tbL_Input_Originator[Worksheet]),
MATCH("Originator Code",tbL_Input_Originator[#Headers])
)</f>
        <v>TBC</v>
      </c>
      <c r="E57" s="87"/>
      <c r="F57" s="87"/>
      <c r="G57" s="87"/>
      <c r="H57" s="87"/>
      <c r="I57" s="87"/>
      <c r="J57" s="87"/>
      <c r="K57" s="94"/>
      <c r="L57" s="90" t="str">
        <f t="shared" si="1"/>
        <v/>
      </c>
      <c r="M57" s="90" t="str">
        <f t="shared" si="2"/>
        <v/>
      </c>
      <c r="N57" s="100" t="str" cm="1">
        <f t="array" ref="N57">IFERROR(_xlfn.TEXTJOIN("
",TRUE,_xlfn.XLOOKUP(_xlfn.TEXTSPLIT(K57,"
"),
tbl_Lookup_DEIR[ID (DEIR Lookup)],
tbl_Lookup_DEIR[Name (DEIR Lookup)],
"")),"")</f>
        <v/>
      </c>
      <c r="O57" s="100" t="str" cm="1">
        <f t="array" ref="O57">IFERROR(_xlfn.TEXTJOIN("
",TRUE,_xlfn.XLOOKUP(_xlfn.TEXTSPLIT(K57,"
"),
tbl_Lookup_DEIR[ID (DEIR Lookup)],
tbl_Lookup_DEIR[Uniclass PM Level 3 Classification (DEIR Lookup)],
"")),"")</f>
        <v/>
      </c>
      <c r="P57" s="78"/>
      <c r="Q57" s="101"/>
      <c r="R57" s="101"/>
      <c r="S57" s="102"/>
      <c r="T57" s="101"/>
      <c r="U57" s="101"/>
      <c r="V57" s="102"/>
      <c r="W57" s="101"/>
      <c r="X57" s="101"/>
      <c r="Y57" s="102"/>
      <c r="Z57" s="101"/>
      <c r="AA57" s="101"/>
      <c r="AB57" s="102"/>
      <c r="AC57" s="101"/>
      <c r="AD57" s="101"/>
      <c r="AE57" s="102"/>
      <c r="AF57" s="101"/>
      <c r="AG57" s="101"/>
      <c r="AH57" s="102"/>
      <c r="AI57" s="101"/>
      <c r="AJ57" s="101"/>
      <c r="AK57" s="102"/>
      <c r="AL57" s="101"/>
      <c r="AM57" s="101"/>
      <c r="AN57" s="102"/>
      <c r="AO57" s="101"/>
      <c r="AP57" s="101"/>
      <c r="AQ57" s="103"/>
    </row>
    <row r="58" spans="2:43" x14ac:dyDescent="0.35">
      <c r="B58" s="100" t="str" cm="1">
        <f t="array" aca="1" ref="B58" ca="1">_xlfn.TEXTAFTER(CELL("filename",A56),"]")</f>
        <v>12_TIDP</v>
      </c>
      <c r="C58" s="90" t="str" cm="1">
        <f t="array" ref="C58">tbL_Input_Project[Project Code]</f>
        <v>ABC1234</v>
      </c>
      <c r="D58" s="90" t="str">
        <f>INDEX(tbL_Input_Originator[],
MATCH("12_TIDP",tbL_Input_Originator[Worksheet]),
MATCH("Originator Code",tbL_Input_Originator[#Headers])
)</f>
        <v>TBC</v>
      </c>
      <c r="E58" s="87"/>
      <c r="F58" s="87"/>
      <c r="G58" s="87"/>
      <c r="H58" s="87"/>
      <c r="I58" s="87"/>
      <c r="J58" s="87"/>
      <c r="K58" s="94"/>
      <c r="L58" s="90" t="str">
        <f t="shared" si="1"/>
        <v/>
      </c>
      <c r="M58" s="90" t="str">
        <f t="shared" si="2"/>
        <v/>
      </c>
      <c r="N58" s="100" t="str" cm="1">
        <f t="array" ref="N58">IFERROR(_xlfn.TEXTJOIN("
",TRUE,_xlfn.XLOOKUP(_xlfn.TEXTSPLIT(K58,"
"),
tbl_Lookup_DEIR[ID (DEIR Lookup)],
tbl_Lookup_DEIR[Name (DEIR Lookup)],
"")),"")</f>
        <v/>
      </c>
      <c r="O58" s="100" t="str" cm="1">
        <f t="array" ref="O58">IFERROR(_xlfn.TEXTJOIN("
",TRUE,_xlfn.XLOOKUP(_xlfn.TEXTSPLIT(K58,"
"),
tbl_Lookup_DEIR[ID (DEIR Lookup)],
tbl_Lookup_DEIR[Uniclass PM Level 3 Classification (DEIR Lookup)],
"")),"")</f>
        <v/>
      </c>
      <c r="P58" s="78"/>
      <c r="Q58" s="101"/>
      <c r="R58" s="101"/>
      <c r="S58" s="102"/>
      <c r="T58" s="101"/>
      <c r="U58" s="101"/>
      <c r="V58" s="102"/>
      <c r="W58" s="101"/>
      <c r="X58" s="101"/>
      <c r="Y58" s="102"/>
      <c r="Z58" s="101"/>
      <c r="AA58" s="101"/>
      <c r="AB58" s="102"/>
      <c r="AC58" s="101"/>
      <c r="AD58" s="101"/>
      <c r="AE58" s="102"/>
      <c r="AF58" s="101"/>
      <c r="AG58" s="101"/>
      <c r="AH58" s="102"/>
      <c r="AI58" s="101"/>
      <c r="AJ58" s="101"/>
      <c r="AK58" s="102"/>
      <c r="AL58" s="101"/>
      <c r="AM58" s="101"/>
      <c r="AN58" s="102"/>
      <c r="AO58" s="101"/>
      <c r="AP58" s="101"/>
      <c r="AQ58" s="103"/>
    </row>
    <row r="59" spans="2:43" x14ac:dyDescent="0.35">
      <c r="B59" s="100" t="str" cm="1">
        <f t="array" aca="1" ref="B59" ca="1">_xlfn.TEXTAFTER(CELL("filename",A57),"]")</f>
        <v>12_TIDP</v>
      </c>
      <c r="C59" s="90" t="str" cm="1">
        <f t="array" ref="C59">tbL_Input_Project[Project Code]</f>
        <v>ABC1234</v>
      </c>
      <c r="D59" s="90" t="str">
        <f>INDEX(tbL_Input_Originator[],
MATCH("12_TIDP",tbL_Input_Originator[Worksheet]),
MATCH("Originator Code",tbL_Input_Originator[#Headers])
)</f>
        <v>TBC</v>
      </c>
      <c r="E59" s="87"/>
      <c r="F59" s="87"/>
      <c r="G59" s="87"/>
      <c r="H59" s="87"/>
      <c r="I59" s="87"/>
      <c r="J59" s="87"/>
      <c r="K59" s="94"/>
      <c r="L59" s="90" t="str">
        <f t="shared" si="1"/>
        <v/>
      </c>
      <c r="M59" s="90" t="str">
        <f t="shared" si="2"/>
        <v/>
      </c>
      <c r="N59" s="100" t="str" cm="1">
        <f t="array" ref="N59">IFERROR(_xlfn.TEXTJOIN("
",TRUE,_xlfn.XLOOKUP(_xlfn.TEXTSPLIT(K59,"
"),
tbl_Lookup_DEIR[ID (DEIR Lookup)],
tbl_Lookup_DEIR[Name (DEIR Lookup)],
"")),"")</f>
        <v/>
      </c>
      <c r="O59" s="100" t="str" cm="1">
        <f t="array" ref="O59">IFERROR(_xlfn.TEXTJOIN("
",TRUE,_xlfn.XLOOKUP(_xlfn.TEXTSPLIT(K59,"
"),
tbl_Lookup_DEIR[ID (DEIR Lookup)],
tbl_Lookup_DEIR[Uniclass PM Level 3 Classification (DEIR Lookup)],
"")),"")</f>
        <v/>
      </c>
      <c r="P59" s="78"/>
      <c r="Q59" s="101"/>
      <c r="R59" s="101"/>
      <c r="S59" s="102"/>
      <c r="T59" s="101"/>
      <c r="U59" s="101"/>
      <c r="V59" s="102"/>
      <c r="W59" s="101"/>
      <c r="X59" s="101"/>
      <c r="Y59" s="102"/>
      <c r="Z59" s="101"/>
      <c r="AA59" s="101"/>
      <c r="AB59" s="102"/>
      <c r="AC59" s="101"/>
      <c r="AD59" s="101"/>
      <c r="AE59" s="102"/>
      <c r="AF59" s="101"/>
      <c r="AG59" s="101"/>
      <c r="AH59" s="102"/>
      <c r="AI59" s="101"/>
      <c r="AJ59" s="101"/>
      <c r="AK59" s="102"/>
      <c r="AL59" s="101"/>
      <c r="AM59" s="101"/>
      <c r="AN59" s="102"/>
      <c r="AO59" s="101"/>
      <c r="AP59" s="101"/>
      <c r="AQ59" s="103"/>
    </row>
    <row r="60" spans="2:43" x14ac:dyDescent="0.35">
      <c r="B60" s="100" t="str" cm="1">
        <f t="array" aca="1" ref="B60" ca="1">_xlfn.TEXTAFTER(CELL("filename",A58),"]")</f>
        <v>12_TIDP</v>
      </c>
      <c r="C60" s="90" t="str" cm="1">
        <f t="array" ref="C60">tbL_Input_Project[Project Code]</f>
        <v>ABC1234</v>
      </c>
      <c r="D60" s="90" t="str">
        <f>INDEX(tbL_Input_Originator[],
MATCH("12_TIDP",tbL_Input_Originator[Worksheet]),
MATCH("Originator Code",tbL_Input_Originator[#Headers])
)</f>
        <v>TBC</v>
      </c>
      <c r="E60" s="87"/>
      <c r="F60" s="87"/>
      <c r="G60" s="87"/>
      <c r="H60" s="87"/>
      <c r="I60" s="87"/>
      <c r="J60" s="87"/>
      <c r="K60" s="94"/>
      <c r="L60" s="90" t="str">
        <f t="shared" si="1"/>
        <v/>
      </c>
      <c r="M60" s="90" t="str">
        <f t="shared" si="2"/>
        <v/>
      </c>
      <c r="N60" s="100" t="str" cm="1">
        <f t="array" ref="N60">IFERROR(_xlfn.TEXTJOIN("
",TRUE,_xlfn.XLOOKUP(_xlfn.TEXTSPLIT(K60,"
"),
tbl_Lookup_DEIR[ID (DEIR Lookup)],
tbl_Lookup_DEIR[Name (DEIR Lookup)],
"")),"")</f>
        <v/>
      </c>
      <c r="O60" s="100" t="str" cm="1">
        <f t="array" ref="O60">IFERROR(_xlfn.TEXTJOIN("
",TRUE,_xlfn.XLOOKUP(_xlfn.TEXTSPLIT(K60,"
"),
tbl_Lookup_DEIR[ID (DEIR Lookup)],
tbl_Lookup_DEIR[Uniclass PM Level 3 Classification (DEIR Lookup)],
"")),"")</f>
        <v/>
      </c>
      <c r="P60" s="78"/>
      <c r="Q60" s="101"/>
      <c r="R60" s="101"/>
      <c r="S60" s="102"/>
      <c r="T60" s="101"/>
      <c r="U60" s="101"/>
      <c r="V60" s="102"/>
      <c r="W60" s="101"/>
      <c r="X60" s="101"/>
      <c r="Y60" s="102"/>
      <c r="Z60" s="101"/>
      <c r="AA60" s="101"/>
      <c r="AB60" s="102"/>
      <c r="AC60" s="101"/>
      <c r="AD60" s="101"/>
      <c r="AE60" s="102"/>
      <c r="AF60" s="101"/>
      <c r="AG60" s="101"/>
      <c r="AH60" s="102"/>
      <c r="AI60" s="101"/>
      <c r="AJ60" s="101"/>
      <c r="AK60" s="102"/>
      <c r="AL60" s="101"/>
      <c r="AM60" s="101"/>
      <c r="AN60" s="102"/>
      <c r="AO60" s="101"/>
      <c r="AP60" s="101"/>
      <c r="AQ60" s="103"/>
    </row>
    <row r="61" spans="2:43" x14ac:dyDescent="0.35">
      <c r="B61" s="100" t="str" cm="1">
        <f t="array" aca="1" ref="B61" ca="1">_xlfn.TEXTAFTER(CELL("filename",A59),"]")</f>
        <v>12_TIDP</v>
      </c>
      <c r="C61" s="90" t="str" cm="1">
        <f t="array" ref="C61">tbL_Input_Project[Project Code]</f>
        <v>ABC1234</v>
      </c>
      <c r="D61" s="90" t="str">
        <f>INDEX(tbL_Input_Originator[],
MATCH("12_TIDP",tbL_Input_Originator[Worksheet]),
MATCH("Originator Code",tbL_Input_Originator[#Headers])
)</f>
        <v>TBC</v>
      </c>
      <c r="E61" s="87"/>
      <c r="F61" s="87"/>
      <c r="G61" s="87"/>
      <c r="H61" s="87"/>
      <c r="I61" s="87"/>
      <c r="J61" s="87"/>
      <c r="K61" s="94"/>
      <c r="L61" s="90" t="str">
        <f t="shared" si="1"/>
        <v/>
      </c>
      <c r="M61" s="90" t="str">
        <f t="shared" si="2"/>
        <v/>
      </c>
      <c r="N61" s="100" t="str" cm="1">
        <f t="array" ref="N61">IFERROR(_xlfn.TEXTJOIN("
",TRUE,_xlfn.XLOOKUP(_xlfn.TEXTSPLIT(K61,"
"),
tbl_Lookup_DEIR[ID (DEIR Lookup)],
tbl_Lookup_DEIR[Name (DEIR Lookup)],
"")),"")</f>
        <v/>
      </c>
      <c r="O61" s="100" t="str" cm="1">
        <f t="array" ref="O61">IFERROR(_xlfn.TEXTJOIN("
",TRUE,_xlfn.XLOOKUP(_xlfn.TEXTSPLIT(K61,"
"),
tbl_Lookup_DEIR[ID (DEIR Lookup)],
tbl_Lookup_DEIR[Uniclass PM Level 3 Classification (DEIR Lookup)],
"")),"")</f>
        <v/>
      </c>
      <c r="P61" s="78"/>
      <c r="Q61" s="101"/>
      <c r="R61" s="101"/>
      <c r="S61" s="102"/>
      <c r="T61" s="101"/>
      <c r="U61" s="101"/>
      <c r="V61" s="102"/>
      <c r="W61" s="101"/>
      <c r="X61" s="101"/>
      <c r="Y61" s="102"/>
      <c r="Z61" s="101"/>
      <c r="AA61" s="101"/>
      <c r="AB61" s="102"/>
      <c r="AC61" s="101"/>
      <c r="AD61" s="101"/>
      <c r="AE61" s="102"/>
      <c r="AF61" s="101"/>
      <c r="AG61" s="101"/>
      <c r="AH61" s="102"/>
      <c r="AI61" s="101"/>
      <c r="AJ61" s="101"/>
      <c r="AK61" s="102"/>
      <c r="AL61" s="101"/>
      <c r="AM61" s="101"/>
      <c r="AN61" s="102"/>
      <c r="AO61" s="101"/>
      <c r="AP61" s="101"/>
      <c r="AQ61" s="103"/>
    </row>
    <row r="62" spans="2:43" x14ac:dyDescent="0.35">
      <c r="B62" s="100" t="str" cm="1">
        <f t="array" aca="1" ref="B62" ca="1">_xlfn.TEXTAFTER(CELL("filename",A60),"]")</f>
        <v>12_TIDP</v>
      </c>
      <c r="C62" s="90" t="str" cm="1">
        <f t="array" ref="C62">tbL_Input_Project[Project Code]</f>
        <v>ABC1234</v>
      </c>
      <c r="D62" s="90" t="str">
        <f>INDEX(tbL_Input_Originator[],
MATCH("12_TIDP",tbL_Input_Originator[Worksheet]),
MATCH("Originator Code",tbL_Input_Originator[#Headers])
)</f>
        <v>TBC</v>
      </c>
      <c r="E62" s="87"/>
      <c r="F62" s="87"/>
      <c r="G62" s="87"/>
      <c r="H62" s="87"/>
      <c r="I62" s="87"/>
      <c r="J62" s="87"/>
      <c r="K62" s="94"/>
      <c r="L62" s="90" t="str">
        <f t="shared" si="1"/>
        <v/>
      </c>
      <c r="M62" s="90" t="str">
        <f t="shared" si="2"/>
        <v/>
      </c>
      <c r="N62" s="100" t="str" cm="1">
        <f t="array" ref="N62">IFERROR(_xlfn.TEXTJOIN("
",TRUE,_xlfn.XLOOKUP(_xlfn.TEXTSPLIT(K62,"
"),
tbl_Lookup_DEIR[ID (DEIR Lookup)],
tbl_Lookup_DEIR[Name (DEIR Lookup)],
"")),"")</f>
        <v/>
      </c>
      <c r="O62" s="100" t="str" cm="1">
        <f t="array" ref="O62">IFERROR(_xlfn.TEXTJOIN("
",TRUE,_xlfn.XLOOKUP(_xlfn.TEXTSPLIT(K62,"
"),
tbl_Lookup_DEIR[ID (DEIR Lookup)],
tbl_Lookup_DEIR[Uniclass PM Level 3 Classification (DEIR Lookup)],
"")),"")</f>
        <v/>
      </c>
      <c r="P62" s="78"/>
      <c r="Q62" s="101"/>
      <c r="R62" s="101"/>
      <c r="S62" s="102"/>
      <c r="T62" s="101"/>
      <c r="U62" s="101"/>
      <c r="V62" s="102"/>
      <c r="W62" s="101"/>
      <c r="X62" s="101"/>
      <c r="Y62" s="102"/>
      <c r="Z62" s="101"/>
      <c r="AA62" s="101"/>
      <c r="AB62" s="102"/>
      <c r="AC62" s="101"/>
      <c r="AD62" s="101"/>
      <c r="AE62" s="102"/>
      <c r="AF62" s="101"/>
      <c r="AG62" s="101"/>
      <c r="AH62" s="102"/>
      <c r="AI62" s="101"/>
      <c r="AJ62" s="101"/>
      <c r="AK62" s="102"/>
      <c r="AL62" s="101"/>
      <c r="AM62" s="101"/>
      <c r="AN62" s="102"/>
      <c r="AO62" s="101"/>
      <c r="AP62" s="101"/>
      <c r="AQ62" s="103"/>
    </row>
    <row r="63" spans="2:43" x14ac:dyDescent="0.35">
      <c r="B63" s="100" t="str" cm="1">
        <f t="array" aca="1" ref="B63" ca="1">_xlfn.TEXTAFTER(CELL("filename",A61),"]")</f>
        <v>12_TIDP</v>
      </c>
      <c r="C63" s="90" t="str" cm="1">
        <f t="array" ref="C63">tbL_Input_Project[Project Code]</f>
        <v>ABC1234</v>
      </c>
      <c r="D63" s="90" t="str">
        <f>INDEX(tbL_Input_Originator[],
MATCH("12_TIDP",tbL_Input_Originator[Worksheet]),
MATCH("Originator Code",tbL_Input_Originator[#Headers])
)</f>
        <v>TBC</v>
      </c>
      <c r="E63" s="87"/>
      <c r="F63" s="87"/>
      <c r="G63" s="87"/>
      <c r="H63" s="87"/>
      <c r="I63" s="87"/>
      <c r="J63" s="87"/>
      <c r="K63" s="94"/>
      <c r="L63" s="90" t="str">
        <f t="shared" si="1"/>
        <v/>
      </c>
      <c r="M63" s="90" t="str">
        <f t="shared" si="2"/>
        <v/>
      </c>
      <c r="N63" s="100" t="str" cm="1">
        <f t="array" ref="N63">IFERROR(_xlfn.TEXTJOIN("
",TRUE,_xlfn.XLOOKUP(_xlfn.TEXTSPLIT(K63,"
"),
tbl_Lookup_DEIR[ID (DEIR Lookup)],
tbl_Lookup_DEIR[Name (DEIR Lookup)],
"")),"")</f>
        <v/>
      </c>
      <c r="O63" s="100" t="str" cm="1">
        <f t="array" ref="O63">IFERROR(_xlfn.TEXTJOIN("
",TRUE,_xlfn.XLOOKUP(_xlfn.TEXTSPLIT(K63,"
"),
tbl_Lookup_DEIR[ID (DEIR Lookup)],
tbl_Lookup_DEIR[Uniclass PM Level 3 Classification (DEIR Lookup)],
"")),"")</f>
        <v/>
      </c>
      <c r="P63" s="78"/>
      <c r="Q63" s="101"/>
      <c r="R63" s="101"/>
      <c r="S63" s="102"/>
      <c r="T63" s="101"/>
      <c r="U63" s="101"/>
      <c r="V63" s="102"/>
      <c r="W63" s="101"/>
      <c r="X63" s="101"/>
      <c r="Y63" s="102"/>
      <c r="Z63" s="101"/>
      <c r="AA63" s="101"/>
      <c r="AB63" s="102"/>
      <c r="AC63" s="101"/>
      <c r="AD63" s="101"/>
      <c r="AE63" s="102"/>
      <c r="AF63" s="101"/>
      <c r="AG63" s="101"/>
      <c r="AH63" s="102"/>
      <c r="AI63" s="101"/>
      <c r="AJ63" s="101"/>
      <c r="AK63" s="102"/>
      <c r="AL63" s="101"/>
      <c r="AM63" s="101"/>
      <c r="AN63" s="102"/>
      <c r="AO63" s="101"/>
      <c r="AP63" s="101"/>
      <c r="AQ63" s="103"/>
    </row>
    <row r="64" spans="2:43" x14ac:dyDescent="0.35">
      <c r="B64" s="100" t="str" cm="1">
        <f t="array" aca="1" ref="B64" ca="1">_xlfn.TEXTAFTER(CELL("filename",A62),"]")</f>
        <v>12_TIDP</v>
      </c>
      <c r="C64" s="90" t="str" cm="1">
        <f t="array" ref="C64">tbL_Input_Project[Project Code]</f>
        <v>ABC1234</v>
      </c>
      <c r="D64" s="90" t="str">
        <f>INDEX(tbL_Input_Originator[],
MATCH("12_TIDP",tbL_Input_Originator[Worksheet]),
MATCH("Originator Code",tbL_Input_Originator[#Headers])
)</f>
        <v>TBC</v>
      </c>
      <c r="E64" s="87"/>
      <c r="F64" s="87"/>
      <c r="G64" s="87"/>
      <c r="H64" s="87"/>
      <c r="I64" s="87"/>
      <c r="J64" s="87"/>
      <c r="K64" s="94"/>
      <c r="L64" s="90" t="str">
        <f t="shared" si="1"/>
        <v/>
      </c>
      <c r="M64" s="90" t="str">
        <f t="shared" si="2"/>
        <v/>
      </c>
      <c r="N64" s="100" t="str" cm="1">
        <f t="array" ref="N64">IFERROR(_xlfn.TEXTJOIN("
",TRUE,_xlfn.XLOOKUP(_xlfn.TEXTSPLIT(K64,"
"),
tbl_Lookup_DEIR[ID (DEIR Lookup)],
tbl_Lookup_DEIR[Name (DEIR Lookup)],
"")),"")</f>
        <v/>
      </c>
      <c r="O64" s="100" t="str" cm="1">
        <f t="array" ref="O64">IFERROR(_xlfn.TEXTJOIN("
",TRUE,_xlfn.XLOOKUP(_xlfn.TEXTSPLIT(K64,"
"),
tbl_Lookup_DEIR[ID (DEIR Lookup)],
tbl_Lookup_DEIR[Uniclass PM Level 3 Classification (DEIR Lookup)],
"")),"")</f>
        <v/>
      </c>
      <c r="P64" s="78"/>
      <c r="Q64" s="101"/>
      <c r="R64" s="101"/>
      <c r="S64" s="102"/>
      <c r="T64" s="101"/>
      <c r="U64" s="101"/>
      <c r="V64" s="102"/>
      <c r="W64" s="101"/>
      <c r="X64" s="101"/>
      <c r="Y64" s="102"/>
      <c r="Z64" s="101"/>
      <c r="AA64" s="101"/>
      <c r="AB64" s="102"/>
      <c r="AC64" s="101"/>
      <c r="AD64" s="101"/>
      <c r="AE64" s="102"/>
      <c r="AF64" s="101"/>
      <c r="AG64" s="101"/>
      <c r="AH64" s="102"/>
      <c r="AI64" s="101"/>
      <c r="AJ64" s="101"/>
      <c r="AK64" s="102"/>
      <c r="AL64" s="101"/>
      <c r="AM64" s="101"/>
      <c r="AN64" s="102"/>
      <c r="AO64" s="101"/>
      <c r="AP64" s="101"/>
      <c r="AQ64" s="103"/>
    </row>
    <row r="65" spans="2:43" x14ac:dyDescent="0.35">
      <c r="B65" s="100" t="str" cm="1">
        <f t="array" aca="1" ref="B65" ca="1">_xlfn.TEXTAFTER(CELL("filename",A63),"]")</f>
        <v>12_TIDP</v>
      </c>
      <c r="C65" s="90" t="str" cm="1">
        <f t="array" ref="C65">tbL_Input_Project[Project Code]</f>
        <v>ABC1234</v>
      </c>
      <c r="D65" s="90" t="str">
        <f>INDEX(tbL_Input_Originator[],
MATCH("12_TIDP",tbL_Input_Originator[Worksheet]),
MATCH("Originator Code",tbL_Input_Originator[#Headers])
)</f>
        <v>TBC</v>
      </c>
      <c r="E65" s="87"/>
      <c r="F65" s="87"/>
      <c r="G65" s="87"/>
      <c r="H65" s="87"/>
      <c r="I65" s="87"/>
      <c r="J65" s="87"/>
      <c r="K65" s="94"/>
      <c r="L65" s="90" t="str">
        <f t="shared" si="1"/>
        <v/>
      </c>
      <c r="M65" s="90" t="str">
        <f t="shared" si="2"/>
        <v/>
      </c>
      <c r="N65" s="100" t="str" cm="1">
        <f t="array" ref="N65">IFERROR(_xlfn.TEXTJOIN("
",TRUE,_xlfn.XLOOKUP(_xlfn.TEXTSPLIT(K65,"
"),
tbl_Lookup_DEIR[ID (DEIR Lookup)],
tbl_Lookup_DEIR[Name (DEIR Lookup)],
"")),"")</f>
        <v/>
      </c>
      <c r="O65" s="100" t="str" cm="1">
        <f t="array" ref="O65">IFERROR(_xlfn.TEXTJOIN("
",TRUE,_xlfn.XLOOKUP(_xlfn.TEXTSPLIT(K65,"
"),
tbl_Lookup_DEIR[ID (DEIR Lookup)],
tbl_Lookup_DEIR[Uniclass PM Level 3 Classification (DEIR Lookup)],
"")),"")</f>
        <v/>
      </c>
      <c r="P65" s="78"/>
      <c r="Q65" s="101"/>
      <c r="R65" s="101"/>
      <c r="S65" s="102"/>
      <c r="T65" s="101"/>
      <c r="U65" s="101"/>
      <c r="V65" s="102"/>
      <c r="W65" s="101"/>
      <c r="X65" s="101"/>
      <c r="Y65" s="102"/>
      <c r="Z65" s="101"/>
      <c r="AA65" s="101"/>
      <c r="AB65" s="102"/>
      <c r="AC65" s="101"/>
      <c r="AD65" s="101"/>
      <c r="AE65" s="102"/>
      <c r="AF65" s="101"/>
      <c r="AG65" s="101"/>
      <c r="AH65" s="102"/>
      <c r="AI65" s="101"/>
      <c r="AJ65" s="101"/>
      <c r="AK65" s="102"/>
      <c r="AL65" s="101"/>
      <c r="AM65" s="101"/>
      <c r="AN65" s="102"/>
      <c r="AO65" s="101"/>
      <c r="AP65" s="101"/>
      <c r="AQ65" s="103"/>
    </row>
    <row r="66" spans="2:43" x14ac:dyDescent="0.35">
      <c r="B66" s="100" t="str" cm="1">
        <f t="array" aca="1" ref="B66" ca="1">_xlfn.TEXTAFTER(CELL("filename",A64),"]")</f>
        <v>12_TIDP</v>
      </c>
      <c r="C66" s="90" t="str" cm="1">
        <f t="array" ref="C66">tbL_Input_Project[Project Code]</f>
        <v>ABC1234</v>
      </c>
      <c r="D66" s="90" t="str">
        <f>INDEX(tbL_Input_Originator[],
MATCH("12_TIDP",tbL_Input_Originator[Worksheet]),
MATCH("Originator Code",tbL_Input_Originator[#Headers])
)</f>
        <v>TBC</v>
      </c>
      <c r="E66" s="87"/>
      <c r="F66" s="87"/>
      <c r="G66" s="87"/>
      <c r="H66" s="87"/>
      <c r="I66" s="87"/>
      <c r="J66" s="87"/>
      <c r="K66" s="94"/>
      <c r="L66" s="90" t="str">
        <f t="shared" si="1"/>
        <v/>
      </c>
      <c r="M66" s="90" t="str">
        <f t="shared" si="2"/>
        <v/>
      </c>
      <c r="N66" s="100" t="str" cm="1">
        <f t="array" ref="N66">IFERROR(_xlfn.TEXTJOIN("
",TRUE,_xlfn.XLOOKUP(_xlfn.TEXTSPLIT(K66,"
"),
tbl_Lookup_DEIR[ID (DEIR Lookup)],
tbl_Lookup_DEIR[Name (DEIR Lookup)],
"")),"")</f>
        <v/>
      </c>
      <c r="O66" s="100" t="str" cm="1">
        <f t="array" ref="O66">IFERROR(_xlfn.TEXTJOIN("
",TRUE,_xlfn.XLOOKUP(_xlfn.TEXTSPLIT(K66,"
"),
tbl_Lookup_DEIR[ID (DEIR Lookup)],
tbl_Lookup_DEIR[Uniclass PM Level 3 Classification (DEIR Lookup)],
"")),"")</f>
        <v/>
      </c>
      <c r="P66" s="78"/>
      <c r="Q66" s="101"/>
      <c r="R66" s="101"/>
      <c r="S66" s="102"/>
      <c r="T66" s="101"/>
      <c r="U66" s="101"/>
      <c r="V66" s="102"/>
      <c r="W66" s="101"/>
      <c r="X66" s="101"/>
      <c r="Y66" s="102"/>
      <c r="Z66" s="101"/>
      <c r="AA66" s="101"/>
      <c r="AB66" s="102"/>
      <c r="AC66" s="101"/>
      <c r="AD66" s="101"/>
      <c r="AE66" s="102"/>
      <c r="AF66" s="101"/>
      <c r="AG66" s="101"/>
      <c r="AH66" s="102"/>
      <c r="AI66" s="101"/>
      <c r="AJ66" s="101"/>
      <c r="AK66" s="102"/>
      <c r="AL66" s="101"/>
      <c r="AM66" s="101"/>
      <c r="AN66" s="102"/>
      <c r="AO66" s="101"/>
      <c r="AP66" s="101"/>
      <c r="AQ66" s="103"/>
    </row>
    <row r="67" spans="2:43" x14ac:dyDescent="0.35">
      <c r="B67" s="100" t="str" cm="1">
        <f t="array" aca="1" ref="B67" ca="1">_xlfn.TEXTAFTER(CELL("filename",A65),"]")</f>
        <v>12_TIDP</v>
      </c>
      <c r="C67" s="90" t="str" cm="1">
        <f t="array" ref="C67">tbL_Input_Project[Project Code]</f>
        <v>ABC1234</v>
      </c>
      <c r="D67" s="90" t="str">
        <f>INDEX(tbL_Input_Originator[],
MATCH("12_TIDP",tbL_Input_Originator[Worksheet]),
MATCH("Originator Code",tbL_Input_Originator[#Headers])
)</f>
        <v>TBC</v>
      </c>
      <c r="E67" s="87"/>
      <c r="F67" s="87"/>
      <c r="G67" s="87"/>
      <c r="H67" s="87"/>
      <c r="I67" s="87"/>
      <c r="J67" s="87"/>
      <c r="K67" s="94"/>
      <c r="L67" s="90" t="str">
        <f t="shared" si="1"/>
        <v/>
      </c>
      <c r="M67" s="90" t="str">
        <f t="shared" ref="M67:M98" si="3">IF(OR(ISBLANK(C67),ISBLANK(D67),ISBLANK(E67),ISBLANK(F67),ISBLANK(G67),ISBLANK(H67),ISBLANK(I67),ISBLANK(J67),ISBLANK(K67)),"",CONCATENATE(C67,"-",D67,"-",E67,"-",F67,"-",G67,"-",H67,"-",I67,"-",J67,""))</f>
        <v/>
      </c>
      <c r="N67" s="100" t="str" cm="1">
        <f t="array" ref="N67">IFERROR(_xlfn.TEXTJOIN("
",TRUE,_xlfn.XLOOKUP(_xlfn.TEXTSPLIT(K67,"
"),
tbl_Lookup_DEIR[ID (DEIR Lookup)],
tbl_Lookup_DEIR[Name (DEIR Lookup)],
"")),"")</f>
        <v/>
      </c>
      <c r="O67" s="100" t="str" cm="1">
        <f t="array" ref="O67">IFERROR(_xlfn.TEXTJOIN("
",TRUE,_xlfn.XLOOKUP(_xlfn.TEXTSPLIT(K67,"
"),
tbl_Lookup_DEIR[ID (DEIR Lookup)],
tbl_Lookup_DEIR[Uniclass PM Level 3 Classification (DEIR Lookup)],
"")),"")</f>
        <v/>
      </c>
      <c r="P67" s="78"/>
      <c r="Q67" s="101"/>
      <c r="R67" s="101"/>
      <c r="S67" s="102"/>
      <c r="T67" s="101"/>
      <c r="U67" s="101"/>
      <c r="V67" s="102"/>
      <c r="W67" s="101"/>
      <c r="X67" s="101"/>
      <c r="Y67" s="102"/>
      <c r="Z67" s="101"/>
      <c r="AA67" s="101"/>
      <c r="AB67" s="102"/>
      <c r="AC67" s="101"/>
      <c r="AD67" s="101"/>
      <c r="AE67" s="102"/>
      <c r="AF67" s="101"/>
      <c r="AG67" s="101"/>
      <c r="AH67" s="102"/>
      <c r="AI67" s="101"/>
      <c r="AJ67" s="101"/>
      <c r="AK67" s="102"/>
      <c r="AL67" s="101"/>
      <c r="AM67" s="101"/>
      <c r="AN67" s="102"/>
      <c r="AO67" s="101"/>
      <c r="AP67" s="101"/>
      <c r="AQ67" s="103"/>
    </row>
    <row r="68" spans="2:43" x14ac:dyDescent="0.35">
      <c r="B68" s="100" t="str" cm="1">
        <f t="array" aca="1" ref="B68" ca="1">_xlfn.TEXTAFTER(CELL("filename",A66),"]")</f>
        <v>12_TIDP</v>
      </c>
      <c r="C68" s="90" t="str" cm="1">
        <f t="array" ref="C68">tbL_Input_Project[Project Code]</f>
        <v>ABC1234</v>
      </c>
      <c r="D68" s="90" t="str">
        <f>INDEX(tbL_Input_Originator[],
MATCH("12_TIDP",tbL_Input_Originator[Worksheet]),
MATCH("Originator Code",tbL_Input_Originator[#Headers])
)</f>
        <v>TBC</v>
      </c>
      <c r="E68" s="87"/>
      <c r="F68" s="87"/>
      <c r="G68" s="87"/>
      <c r="H68" s="87"/>
      <c r="I68" s="87"/>
      <c r="J68" s="87"/>
      <c r="K68" s="94"/>
      <c r="L68" s="90" t="str">
        <f t="shared" ref="L68:L131" si="4">IF(OR(ISBLANK(C68),ISBLANK(D68),ISBLANK(E68),ISBLANK(F68),ISBLANK(G68),ISBLANK(H68),ISBLANK(I68)),"",CONCATENATE(C68,"-",D68,"-",E68,"-",F68,"-",G68,"-",H68,"-",I68))</f>
        <v/>
      </c>
      <c r="M68" s="90" t="str">
        <f t="shared" si="3"/>
        <v/>
      </c>
      <c r="N68" s="100" t="str" cm="1">
        <f t="array" ref="N68">IFERROR(_xlfn.TEXTJOIN("
",TRUE,_xlfn.XLOOKUP(_xlfn.TEXTSPLIT(K68,"
"),
tbl_Lookup_DEIR[ID (DEIR Lookup)],
tbl_Lookup_DEIR[Name (DEIR Lookup)],
"")),"")</f>
        <v/>
      </c>
      <c r="O68" s="100" t="str" cm="1">
        <f t="array" ref="O68">IFERROR(_xlfn.TEXTJOIN("
",TRUE,_xlfn.XLOOKUP(_xlfn.TEXTSPLIT(K68,"
"),
tbl_Lookup_DEIR[ID (DEIR Lookup)],
tbl_Lookup_DEIR[Uniclass PM Level 3 Classification (DEIR Lookup)],
"")),"")</f>
        <v/>
      </c>
      <c r="P68" s="78"/>
      <c r="Q68" s="101"/>
      <c r="R68" s="101"/>
      <c r="S68" s="102"/>
      <c r="T68" s="101"/>
      <c r="U68" s="101"/>
      <c r="V68" s="102"/>
      <c r="W68" s="101"/>
      <c r="X68" s="101"/>
      <c r="Y68" s="102"/>
      <c r="Z68" s="101"/>
      <c r="AA68" s="101"/>
      <c r="AB68" s="102"/>
      <c r="AC68" s="101"/>
      <c r="AD68" s="101"/>
      <c r="AE68" s="102"/>
      <c r="AF68" s="101"/>
      <c r="AG68" s="101"/>
      <c r="AH68" s="102"/>
      <c r="AI68" s="101"/>
      <c r="AJ68" s="101"/>
      <c r="AK68" s="102"/>
      <c r="AL68" s="101"/>
      <c r="AM68" s="101"/>
      <c r="AN68" s="102"/>
      <c r="AO68" s="101"/>
      <c r="AP68" s="101"/>
      <c r="AQ68" s="103"/>
    </row>
    <row r="69" spans="2:43" x14ac:dyDescent="0.35">
      <c r="B69" s="100" t="str" cm="1">
        <f t="array" aca="1" ref="B69" ca="1">_xlfn.TEXTAFTER(CELL("filename",A67),"]")</f>
        <v>12_TIDP</v>
      </c>
      <c r="C69" s="90" t="str" cm="1">
        <f t="array" ref="C69">tbL_Input_Project[Project Code]</f>
        <v>ABC1234</v>
      </c>
      <c r="D69" s="90" t="str">
        <f>INDEX(tbL_Input_Originator[],
MATCH("12_TIDP",tbL_Input_Originator[Worksheet]),
MATCH("Originator Code",tbL_Input_Originator[#Headers])
)</f>
        <v>TBC</v>
      </c>
      <c r="E69" s="87"/>
      <c r="F69" s="87"/>
      <c r="G69" s="87"/>
      <c r="H69" s="87"/>
      <c r="I69" s="87"/>
      <c r="J69" s="87"/>
      <c r="K69" s="94"/>
      <c r="L69" s="90" t="str">
        <f t="shared" si="4"/>
        <v/>
      </c>
      <c r="M69" s="90" t="str">
        <f t="shared" si="3"/>
        <v/>
      </c>
      <c r="N69" s="100" t="str" cm="1">
        <f t="array" ref="N69">IFERROR(_xlfn.TEXTJOIN("
",TRUE,_xlfn.XLOOKUP(_xlfn.TEXTSPLIT(K69,"
"),
tbl_Lookup_DEIR[ID (DEIR Lookup)],
tbl_Lookup_DEIR[Name (DEIR Lookup)],
"")),"")</f>
        <v/>
      </c>
      <c r="O69" s="100" t="str" cm="1">
        <f t="array" ref="O69">IFERROR(_xlfn.TEXTJOIN("
",TRUE,_xlfn.XLOOKUP(_xlfn.TEXTSPLIT(K69,"
"),
tbl_Lookup_DEIR[ID (DEIR Lookup)],
tbl_Lookup_DEIR[Uniclass PM Level 3 Classification (DEIR Lookup)],
"")),"")</f>
        <v/>
      </c>
      <c r="P69" s="78"/>
      <c r="Q69" s="101"/>
      <c r="R69" s="101"/>
      <c r="S69" s="102"/>
      <c r="T69" s="101"/>
      <c r="U69" s="101"/>
      <c r="V69" s="102"/>
      <c r="W69" s="101"/>
      <c r="X69" s="101"/>
      <c r="Y69" s="102"/>
      <c r="Z69" s="101"/>
      <c r="AA69" s="101"/>
      <c r="AB69" s="102"/>
      <c r="AC69" s="101"/>
      <c r="AD69" s="101"/>
      <c r="AE69" s="102"/>
      <c r="AF69" s="101"/>
      <c r="AG69" s="101"/>
      <c r="AH69" s="102"/>
      <c r="AI69" s="101"/>
      <c r="AJ69" s="101"/>
      <c r="AK69" s="102"/>
      <c r="AL69" s="101"/>
      <c r="AM69" s="101"/>
      <c r="AN69" s="102"/>
      <c r="AO69" s="101"/>
      <c r="AP69" s="101"/>
      <c r="AQ69" s="103"/>
    </row>
    <row r="70" spans="2:43" x14ac:dyDescent="0.35">
      <c r="B70" s="100" t="str" cm="1">
        <f t="array" aca="1" ref="B70" ca="1">_xlfn.TEXTAFTER(CELL("filename",A68),"]")</f>
        <v>12_TIDP</v>
      </c>
      <c r="C70" s="90" t="str" cm="1">
        <f t="array" ref="C70">tbL_Input_Project[Project Code]</f>
        <v>ABC1234</v>
      </c>
      <c r="D70" s="90" t="str">
        <f>INDEX(tbL_Input_Originator[],
MATCH("12_TIDP",tbL_Input_Originator[Worksheet]),
MATCH("Originator Code",tbL_Input_Originator[#Headers])
)</f>
        <v>TBC</v>
      </c>
      <c r="E70" s="87"/>
      <c r="F70" s="87"/>
      <c r="G70" s="87"/>
      <c r="H70" s="87"/>
      <c r="I70" s="87"/>
      <c r="J70" s="87"/>
      <c r="K70" s="94"/>
      <c r="L70" s="90" t="str">
        <f t="shared" si="4"/>
        <v/>
      </c>
      <c r="M70" s="90" t="str">
        <f t="shared" si="3"/>
        <v/>
      </c>
      <c r="N70" s="100" t="str" cm="1">
        <f t="array" ref="N70">IFERROR(_xlfn.TEXTJOIN("
",TRUE,_xlfn.XLOOKUP(_xlfn.TEXTSPLIT(K70,"
"),
tbl_Lookup_DEIR[ID (DEIR Lookup)],
tbl_Lookup_DEIR[Name (DEIR Lookup)],
"")),"")</f>
        <v/>
      </c>
      <c r="O70" s="100" t="str" cm="1">
        <f t="array" ref="O70">IFERROR(_xlfn.TEXTJOIN("
",TRUE,_xlfn.XLOOKUP(_xlfn.TEXTSPLIT(K70,"
"),
tbl_Lookup_DEIR[ID (DEIR Lookup)],
tbl_Lookup_DEIR[Uniclass PM Level 3 Classification (DEIR Lookup)],
"")),"")</f>
        <v/>
      </c>
      <c r="P70" s="78"/>
      <c r="Q70" s="101"/>
      <c r="R70" s="101"/>
      <c r="S70" s="102"/>
      <c r="T70" s="101"/>
      <c r="U70" s="101"/>
      <c r="V70" s="102"/>
      <c r="W70" s="101"/>
      <c r="X70" s="101"/>
      <c r="Y70" s="102"/>
      <c r="Z70" s="101"/>
      <c r="AA70" s="101"/>
      <c r="AB70" s="102"/>
      <c r="AC70" s="101"/>
      <c r="AD70" s="101"/>
      <c r="AE70" s="102"/>
      <c r="AF70" s="101"/>
      <c r="AG70" s="101"/>
      <c r="AH70" s="102"/>
      <c r="AI70" s="101"/>
      <c r="AJ70" s="101"/>
      <c r="AK70" s="102"/>
      <c r="AL70" s="101"/>
      <c r="AM70" s="101"/>
      <c r="AN70" s="102"/>
      <c r="AO70" s="101"/>
      <c r="AP70" s="101"/>
      <c r="AQ70" s="103"/>
    </row>
    <row r="71" spans="2:43" x14ac:dyDescent="0.35">
      <c r="B71" s="100" t="str" cm="1">
        <f t="array" aca="1" ref="B71" ca="1">_xlfn.TEXTAFTER(CELL("filename",A69),"]")</f>
        <v>12_TIDP</v>
      </c>
      <c r="C71" s="90" t="str" cm="1">
        <f t="array" ref="C71">tbL_Input_Project[Project Code]</f>
        <v>ABC1234</v>
      </c>
      <c r="D71" s="90" t="str">
        <f>INDEX(tbL_Input_Originator[],
MATCH("12_TIDP",tbL_Input_Originator[Worksheet]),
MATCH("Originator Code",tbL_Input_Originator[#Headers])
)</f>
        <v>TBC</v>
      </c>
      <c r="E71" s="87"/>
      <c r="F71" s="87"/>
      <c r="G71" s="87"/>
      <c r="H71" s="87"/>
      <c r="I71" s="87"/>
      <c r="J71" s="87"/>
      <c r="K71" s="94"/>
      <c r="L71" s="90" t="str">
        <f t="shared" si="4"/>
        <v/>
      </c>
      <c r="M71" s="90" t="str">
        <f t="shared" si="3"/>
        <v/>
      </c>
      <c r="N71" s="100" t="str" cm="1">
        <f t="array" ref="N71">IFERROR(_xlfn.TEXTJOIN("
",TRUE,_xlfn.XLOOKUP(_xlfn.TEXTSPLIT(K71,"
"),
tbl_Lookup_DEIR[ID (DEIR Lookup)],
tbl_Lookup_DEIR[Name (DEIR Lookup)],
"")),"")</f>
        <v/>
      </c>
      <c r="O71" s="100" t="str" cm="1">
        <f t="array" ref="O71">IFERROR(_xlfn.TEXTJOIN("
",TRUE,_xlfn.XLOOKUP(_xlfn.TEXTSPLIT(K71,"
"),
tbl_Lookup_DEIR[ID (DEIR Lookup)],
tbl_Lookup_DEIR[Uniclass PM Level 3 Classification (DEIR Lookup)],
"")),"")</f>
        <v/>
      </c>
      <c r="P71" s="78"/>
      <c r="Q71" s="101"/>
      <c r="R71" s="101"/>
      <c r="S71" s="102"/>
      <c r="T71" s="101"/>
      <c r="U71" s="101"/>
      <c r="V71" s="102"/>
      <c r="W71" s="101"/>
      <c r="X71" s="101"/>
      <c r="Y71" s="102"/>
      <c r="Z71" s="101"/>
      <c r="AA71" s="101"/>
      <c r="AB71" s="102"/>
      <c r="AC71" s="101"/>
      <c r="AD71" s="101"/>
      <c r="AE71" s="102"/>
      <c r="AF71" s="101"/>
      <c r="AG71" s="101"/>
      <c r="AH71" s="102"/>
      <c r="AI71" s="101"/>
      <c r="AJ71" s="101"/>
      <c r="AK71" s="102"/>
      <c r="AL71" s="101"/>
      <c r="AM71" s="101"/>
      <c r="AN71" s="102"/>
      <c r="AO71" s="101"/>
      <c r="AP71" s="101"/>
      <c r="AQ71" s="103"/>
    </row>
    <row r="72" spans="2:43" x14ac:dyDescent="0.35">
      <c r="B72" s="100" t="str" cm="1">
        <f t="array" aca="1" ref="B72" ca="1">_xlfn.TEXTAFTER(CELL("filename",A70),"]")</f>
        <v>12_TIDP</v>
      </c>
      <c r="C72" s="90" t="str" cm="1">
        <f t="array" ref="C72">tbL_Input_Project[Project Code]</f>
        <v>ABC1234</v>
      </c>
      <c r="D72" s="90" t="str">
        <f>INDEX(tbL_Input_Originator[],
MATCH("12_TIDP",tbL_Input_Originator[Worksheet]),
MATCH("Originator Code",tbL_Input_Originator[#Headers])
)</f>
        <v>TBC</v>
      </c>
      <c r="E72" s="87"/>
      <c r="F72" s="87"/>
      <c r="G72" s="87"/>
      <c r="H72" s="87"/>
      <c r="I72" s="87"/>
      <c r="J72" s="87"/>
      <c r="K72" s="94"/>
      <c r="L72" s="90" t="str">
        <f t="shared" si="4"/>
        <v/>
      </c>
      <c r="M72" s="90" t="str">
        <f t="shared" si="3"/>
        <v/>
      </c>
      <c r="N72" s="100" t="str" cm="1">
        <f t="array" ref="N72">IFERROR(_xlfn.TEXTJOIN("
",TRUE,_xlfn.XLOOKUP(_xlfn.TEXTSPLIT(K72,"
"),
tbl_Lookup_DEIR[ID (DEIR Lookup)],
tbl_Lookup_DEIR[Name (DEIR Lookup)],
"")),"")</f>
        <v/>
      </c>
      <c r="O72" s="100" t="str" cm="1">
        <f t="array" ref="O72">IFERROR(_xlfn.TEXTJOIN("
",TRUE,_xlfn.XLOOKUP(_xlfn.TEXTSPLIT(K72,"
"),
tbl_Lookup_DEIR[ID (DEIR Lookup)],
tbl_Lookup_DEIR[Uniclass PM Level 3 Classification (DEIR Lookup)],
"")),"")</f>
        <v/>
      </c>
      <c r="P72" s="78"/>
      <c r="Q72" s="101"/>
      <c r="R72" s="101"/>
      <c r="S72" s="102"/>
      <c r="T72" s="101"/>
      <c r="U72" s="101"/>
      <c r="V72" s="102"/>
      <c r="W72" s="101"/>
      <c r="X72" s="101"/>
      <c r="Y72" s="102"/>
      <c r="Z72" s="101"/>
      <c r="AA72" s="101"/>
      <c r="AB72" s="102"/>
      <c r="AC72" s="101"/>
      <c r="AD72" s="101"/>
      <c r="AE72" s="102"/>
      <c r="AF72" s="101"/>
      <c r="AG72" s="101"/>
      <c r="AH72" s="102"/>
      <c r="AI72" s="101"/>
      <c r="AJ72" s="101"/>
      <c r="AK72" s="102"/>
      <c r="AL72" s="101"/>
      <c r="AM72" s="101"/>
      <c r="AN72" s="102"/>
      <c r="AO72" s="101"/>
      <c r="AP72" s="101"/>
      <c r="AQ72" s="103"/>
    </row>
    <row r="73" spans="2:43" x14ac:dyDescent="0.35">
      <c r="B73" s="100" t="str" cm="1">
        <f t="array" aca="1" ref="B73" ca="1">_xlfn.TEXTAFTER(CELL("filename",A71),"]")</f>
        <v>12_TIDP</v>
      </c>
      <c r="C73" s="90" t="str" cm="1">
        <f t="array" ref="C73">tbL_Input_Project[Project Code]</f>
        <v>ABC1234</v>
      </c>
      <c r="D73" s="90" t="str">
        <f>INDEX(tbL_Input_Originator[],
MATCH("12_TIDP",tbL_Input_Originator[Worksheet]),
MATCH("Originator Code",tbL_Input_Originator[#Headers])
)</f>
        <v>TBC</v>
      </c>
      <c r="E73" s="87"/>
      <c r="F73" s="87"/>
      <c r="G73" s="87"/>
      <c r="H73" s="87"/>
      <c r="I73" s="87"/>
      <c r="J73" s="87"/>
      <c r="K73" s="94"/>
      <c r="L73" s="90" t="str">
        <f t="shared" si="4"/>
        <v/>
      </c>
      <c r="M73" s="90" t="str">
        <f t="shared" si="3"/>
        <v/>
      </c>
      <c r="N73" s="100" t="str" cm="1">
        <f t="array" ref="N73">IFERROR(_xlfn.TEXTJOIN("
",TRUE,_xlfn.XLOOKUP(_xlfn.TEXTSPLIT(K73,"
"),
tbl_Lookup_DEIR[ID (DEIR Lookup)],
tbl_Lookup_DEIR[Name (DEIR Lookup)],
"")),"")</f>
        <v/>
      </c>
      <c r="O73" s="100" t="str" cm="1">
        <f t="array" ref="O73">IFERROR(_xlfn.TEXTJOIN("
",TRUE,_xlfn.XLOOKUP(_xlfn.TEXTSPLIT(K73,"
"),
tbl_Lookup_DEIR[ID (DEIR Lookup)],
tbl_Lookup_DEIR[Uniclass PM Level 3 Classification (DEIR Lookup)],
"")),"")</f>
        <v/>
      </c>
      <c r="P73" s="78"/>
      <c r="Q73" s="101"/>
      <c r="R73" s="101"/>
      <c r="S73" s="102"/>
      <c r="T73" s="101"/>
      <c r="U73" s="101"/>
      <c r="V73" s="102"/>
      <c r="W73" s="101"/>
      <c r="X73" s="101"/>
      <c r="Y73" s="102"/>
      <c r="Z73" s="101"/>
      <c r="AA73" s="101"/>
      <c r="AB73" s="102"/>
      <c r="AC73" s="101"/>
      <c r="AD73" s="101"/>
      <c r="AE73" s="102"/>
      <c r="AF73" s="101"/>
      <c r="AG73" s="101"/>
      <c r="AH73" s="102"/>
      <c r="AI73" s="101"/>
      <c r="AJ73" s="101"/>
      <c r="AK73" s="102"/>
      <c r="AL73" s="101"/>
      <c r="AM73" s="101"/>
      <c r="AN73" s="102"/>
      <c r="AO73" s="101"/>
      <c r="AP73" s="101"/>
      <c r="AQ73" s="103"/>
    </row>
    <row r="74" spans="2:43" x14ac:dyDescent="0.35">
      <c r="B74" s="100" t="str" cm="1">
        <f t="array" aca="1" ref="B74" ca="1">_xlfn.TEXTAFTER(CELL("filename",A72),"]")</f>
        <v>12_TIDP</v>
      </c>
      <c r="C74" s="90" t="str" cm="1">
        <f t="array" ref="C74">tbL_Input_Project[Project Code]</f>
        <v>ABC1234</v>
      </c>
      <c r="D74" s="90" t="str">
        <f>INDEX(tbL_Input_Originator[],
MATCH("12_TIDP",tbL_Input_Originator[Worksheet]),
MATCH("Originator Code",tbL_Input_Originator[#Headers])
)</f>
        <v>TBC</v>
      </c>
      <c r="E74" s="87"/>
      <c r="F74" s="87"/>
      <c r="G74" s="87"/>
      <c r="H74" s="87"/>
      <c r="I74" s="87"/>
      <c r="J74" s="87"/>
      <c r="K74" s="94"/>
      <c r="L74" s="90" t="str">
        <f t="shared" si="4"/>
        <v/>
      </c>
      <c r="M74" s="90" t="str">
        <f t="shared" si="3"/>
        <v/>
      </c>
      <c r="N74" s="100" t="str" cm="1">
        <f t="array" ref="N74">IFERROR(_xlfn.TEXTJOIN("
",TRUE,_xlfn.XLOOKUP(_xlfn.TEXTSPLIT(K74,"
"),
tbl_Lookup_DEIR[ID (DEIR Lookup)],
tbl_Lookup_DEIR[Name (DEIR Lookup)],
"")),"")</f>
        <v/>
      </c>
      <c r="O74" s="100" t="str" cm="1">
        <f t="array" ref="O74">IFERROR(_xlfn.TEXTJOIN("
",TRUE,_xlfn.XLOOKUP(_xlfn.TEXTSPLIT(K74,"
"),
tbl_Lookup_DEIR[ID (DEIR Lookup)],
tbl_Lookup_DEIR[Uniclass PM Level 3 Classification (DEIR Lookup)],
"")),"")</f>
        <v/>
      </c>
      <c r="P74" s="78"/>
      <c r="Q74" s="101"/>
      <c r="R74" s="101"/>
      <c r="S74" s="102"/>
      <c r="T74" s="101"/>
      <c r="U74" s="101"/>
      <c r="V74" s="102"/>
      <c r="W74" s="101"/>
      <c r="X74" s="101"/>
      <c r="Y74" s="102"/>
      <c r="Z74" s="101"/>
      <c r="AA74" s="101"/>
      <c r="AB74" s="102"/>
      <c r="AC74" s="101"/>
      <c r="AD74" s="101"/>
      <c r="AE74" s="102"/>
      <c r="AF74" s="101"/>
      <c r="AG74" s="101"/>
      <c r="AH74" s="102"/>
      <c r="AI74" s="101"/>
      <c r="AJ74" s="101"/>
      <c r="AK74" s="102"/>
      <c r="AL74" s="101"/>
      <c r="AM74" s="101"/>
      <c r="AN74" s="102"/>
      <c r="AO74" s="101"/>
      <c r="AP74" s="101"/>
      <c r="AQ74" s="103"/>
    </row>
    <row r="75" spans="2:43" x14ac:dyDescent="0.35">
      <c r="B75" s="100" t="str" cm="1">
        <f t="array" aca="1" ref="B75" ca="1">_xlfn.TEXTAFTER(CELL("filename",A73),"]")</f>
        <v>12_TIDP</v>
      </c>
      <c r="C75" s="90" t="str" cm="1">
        <f t="array" ref="C75">tbL_Input_Project[Project Code]</f>
        <v>ABC1234</v>
      </c>
      <c r="D75" s="90" t="str">
        <f>INDEX(tbL_Input_Originator[],
MATCH("12_TIDP",tbL_Input_Originator[Worksheet]),
MATCH("Originator Code",tbL_Input_Originator[#Headers])
)</f>
        <v>TBC</v>
      </c>
      <c r="E75" s="87"/>
      <c r="F75" s="87"/>
      <c r="G75" s="87"/>
      <c r="H75" s="87"/>
      <c r="I75" s="87"/>
      <c r="J75" s="87"/>
      <c r="K75" s="94"/>
      <c r="L75" s="90" t="str">
        <f t="shared" si="4"/>
        <v/>
      </c>
      <c r="M75" s="90" t="str">
        <f t="shared" si="3"/>
        <v/>
      </c>
      <c r="N75" s="100" t="str" cm="1">
        <f t="array" ref="N75">IFERROR(_xlfn.TEXTJOIN("
",TRUE,_xlfn.XLOOKUP(_xlfn.TEXTSPLIT(K75,"
"),
tbl_Lookup_DEIR[ID (DEIR Lookup)],
tbl_Lookup_DEIR[Name (DEIR Lookup)],
"")),"")</f>
        <v/>
      </c>
      <c r="O75" s="100" t="str" cm="1">
        <f t="array" ref="O75">IFERROR(_xlfn.TEXTJOIN("
",TRUE,_xlfn.XLOOKUP(_xlfn.TEXTSPLIT(K75,"
"),
tbl_Lookup_DEIR[ID (DEIR Lookup)],
tbl_Lookup_DEIR[Uniclass PM Level 3 Classification (DEIR Lookup)],
"")),"")</f>
        <v/>
      </c>
      <c r="P75" s="78"/>
      <c r="Q75" s="101"/>
      <c r="R75" s="101"/>
      <c r="S75" s="102"/>
      <c r="T75" s="101"/>
      <c r="U75" s="101"/>
      <c r="V75" s="102"/>
      <c r="W75" s="101"/>
      <c r="X75" s="101"/>
      <c r="Y75" s="102"/>
      <c r="Z75" s="101"/>
      <c r="AA75" s="101"/>
      <c r="AB75" s="102"/>
      <c r="AC75" s="101"/>
      <c r="AD75" s="101"/>
      <c r="AE75" s="102"/>
      <c r="AF75" s="101"/>
      <c r="AG75" s="101"/>
      <c r="AH75" s="102"/>
      <c r="AI75" s="101"/>
      <c r="AJ75" s="101"/>
      <c r="AK75" s="102"/>
      <c r="AL75" s="101"/>
      <c r="AM75" s="101"/>
      <c r="AN75" s="102"/>
      <c r="AO75" s="101"/>
      <c r="AP75" s="101"/>
      <c r="AQ75" s="103"/>
    </row>
    <row r="76" spans="2:43" x14ac:dyDescent="0.35">
      <c r="B76" s="100" t="str" cm="1">
        <f t="array" aca="1" ref="B76" ca="1">_xlfn.TEXTAFTER(CELL("filename",A74),"]")</f>
        <v>12_TIDP</v>
      </c>
      <c r="C76" s="90" t="str" cm="1">
        <f t="array" ref="C76">tbL_Input_Project[Project Code]</f>
        <v>ABC1234</v>
      </c>
      <c r="D76" s="90" t="str">
        <f>INDEX(tbL_Input_Originator[],
MATCH("12_TIDP",tbL_Input_Originator[Worksheet]),
MATCH("Originator Code",tbL_Input_Originator[#Headers])
)</f>
        <v>TBC</v>
      </c>
      <c r="E76" s="87"/>
      <c r="F76" s="87"/>
      <c r="G76" s="87"/>
      <c r="H76" s="87"/>
      <c r="I76" s="87"/>
      <c r="J76" s="87"/>
      <c r="K76" s="94"/>
      <c r="L76" s="90" t="str">
        <f t="shared" si="4"/>
        <v/>
      </c>
      <c r="M76" s="90" t="str">
        <f t="shared" si="3"/>
        <v/>
      </c>
      <c r="N76" s="100" t="str" cm="1">
        <f t="array" ref="N76">IFERROR(_xlfn.TEXTJOIN("
",TRUE,_xlfn.XLOOKUP(_xlfn.TEXTSPLIT(K76,"
"),
tbl_Lookup_DEIR[ID (DEIR Lookup)],
tbl_Lookup_DEIR[Name (DEIR Lookup)],
"")),"")</f>
        <v/>
      </c>
      <c r="O76" s="100" t="str" cm="1">
        <f t="array" ref="O76">IFERROR(_xlfn.TEXTJOIN("
",TRUE,_xlfn.XLOOKUP(_xlfn.TEXTSPLIT(K76,"
"),
tbl_Lookup_DEIR[ID (DEIR Lookup)],
tbl_Lookup_DEIR[Uniclass PM Level 3 Classification (DEIR Lookup)],
"")),"")</f>
        <v/>
      </c>
      <c r="P76" s="78"/>
      <c r="Q76" s="101"/>
      <c r="R76" s="101"/>
      <c r="S76" s="102"/>
      <c r="T76" s="101"/>
      <c r="U76" s="101"/>
      <c r="V76" s="102"/>
      <c r="W76" s="101"/>
      <c r="X76" s="101"/>
      <c r="Y76" s="102"/>
      <c r="Z76" s="101"/>
      <c r="AA76" s="101"/>
      <c r="AB76" s="102"/>
      <c r="AC76" s="101"/>
      <c r="AD76" s="101"/>
      <c r="AE76" s="102"/>
      <c r="AF76" s="101"/>
      <c r="AG76" s="101"/>
      <c r="AH76" s="102"/>
      <c r="AI76" s="101"/>
      <c r="AJ76" s="101"/>
      <c r="AK76" s="102"/>
      <c r="AL76" s="101"/>
      <c r="AM76" s="101"/>
      <c r="AN76" s="102"/>
      <c r="AO76" s="101"/>
      <c r="AP76" s="101"/>
      <c r="AQ76" s="103"/>
    </row>
    <row r="77" spans="2:43" x14ac:dyDescent="0.35">
      <c r="B77" s="100" t="str" cm="1">
        <f t="array" aca="1" ref="B77" ca="1">_xlfn.TEXTAFTER(CELL("filename",A75),"]")</f>
        <v>12_TIDP</v>
      </c>
      <c r="C77" s="90" t="str" cm="1">
        <f t="array" ref="C77">tbL_Input_Project[Project Code]</f>
        <v>ABC1234</v>
      </c>
      <c r="D77" s="90" t="str">
        <f>INDEX(tbL_Input_Originator[],
MATCH("12_TIDP",tbL_Input_Originator[Worksheet]),
MATCH("Originator Code",tbL_Input_Originator[#Headers])
)</f>
        <v>TBC</v>
      </c>
      <c r="E77" s="87"/>
      <c r="F77" s="87"/>
      <c r="G77" s="87"/>
      <c r="H77" s="87"/>
      <c r="I77" s="87"/>
      <c r="J77" s="87"/>
      <c r="K77" s="94"/>
      <c r="L77" s="90" t="str">
        <f t="shared" si="4"/>
        <v/>
      </c>
      <c r="M77" s="90" t="str">
        <f t="shared" si="3"/>
        <v/>
      </c>
      <c r="N77" s="100" t="str" cm="1">
        <f t="array" ref="N77">IFERROR(_xlfn.TEXTJOIN("
",TRUE,_xlfn.XLOOKUP(_xlfn.TEXTSPLIT(K77,"
"),
tbl_Lookup_DEIR[ID (DEIR Lookup)],
tbl_Lookup_DEIR[Name (DEIR Lookup)],
"")),"")</f>
        <v/>
      </c>
      <c r="O77" s="100" t="str" cm="1">
        <f t="array" ref="O77">IFERROR(_xlfn.TEXTJOIN("
",TRUE,_xlfn.XLOOKUP(_xlfn.TEXTSPLIT(K77,"
"),
tbl_Lookup_DEIR[ID (DEIR Lookup)],
tbl_Lookup_DEIR[Uniclass PM Level 3 Classification (DEIR Lookup)],
"")),"")</f>
        <v/>
      </c>
      <c r="P77" s="78"/>
      <c r="Q77" s="101"/>
      <c r="R77" s="101"/>
      <c r="S77" s="102"/>
      <c r="T77" s="101"/>
      <c r="U77" s="101"/>
      <c r="V77" s="102"/>
      <c r="W77" s="101"/>
      <c r="X77" s="101"/>
      <c r="Y77" s="102"/>
      <c r="Z77" s="101"/>
      <c r="AA77" s="101"/>
      <c r="AB77" s="102"/>
      <c r="AC77" s="101"/>
      <c r="AD77" s="101"/>
      <c r="AE77" s="102"/>
      <c r="AF77" s="101"/>
      <c r="AG77" s="101"/>
      <c r="AH77" s="102"/>
      <c r="AI77" s="101"/>
      <c r="AJ77" s="101"/>
      <c r="AK77" s="102"/>
      <c r="AL77" s="101"/>
      <c r="AM77" s="101"/>
      <c r="AN77" s="102"/>
      <c r="AO77" s="101"/>
      <c r="AP77" s="101"/>
      <c r="AQ77" s="103"/>
    </row>
    <row r="78" spans="2:43" x14ac:dyDescent="0.35">
      <c r="B78" s="100" t="str" cm="1">
        <f t="array" aca="1" ref="B78" ca="1">_xlfn.TEXTAFTER(CELL("filename",A76),"]")</f>
        <v>12_TIDP</v>
      </c>
      <c r="C78" s="90" t="str" cm="1">
        <f t="array" ref="C78">tbL_Input_Project[Project Code]</f>
        <v>ABC1234</v>
      </c>
      <c r="D78" s="90" t="str">
        <f>INDEX(tbL_Input_Originator[],
MATCH("12_TIDP",tbL_Input_Originator[Worksheet]),
MATCH("Originator Code",tbL_Input_Originator[#Headers])
)</f>
        <v>TBC</v>
      </c>
      <c r="E78" s="87"/>
      <c r="F78" s="87"/>
      <c r="G78" s="87"/>
      <c r="H78" s="87"/>
      <c r="I78" s="87"/>
      <c r="J78" s="87"/>
      <c r="K78" s="94"/>
      <c r="L78" s="90" t="str">
        <f t="shared" si="4"/>
        <v/>
      </c>
      <c r="M78" s="90" t="str">
        <f t="shared" si="3"/>
        <v/>
      </c>
      <c r="N78" s="100" t="str" cm="1">
        <f t="array" ref="N78">IFERROR(_xlfn.TEXTJOIN("
",TRUE,_xlfn.XLOOKUP(_xlfn.TEXTSPLIT(K78,"
"),
tbl_Lookup_DEIR[ID (DEIR Lookup)],
tbl_Lookup_DEIR[Name (DEIR Lookup)],
"")),"")</f>
        <v/>
      </c>
      <c r="O78" s="100" t="str" cm="1">
        <f t="array" ref="O78">IFERROR(_xlfn.TEXTJOIN("
",TRUE,_xlfn.XLOOKUP(_xlfn.TEXTSPLIT(K78,"
"),
tbl_Lookup_DEIR[ID (DEIR Lookup)],
tbl_Lookup_DEIR[Uniclass PM Level 3 Classification (DEIR Lookup)],
"")),"")</f>
        <v/>
      </c>
      <c r="P78" s="78"/>
      <c r="Q78" s="101"/>
      <c r="R78" s="101"/>
      <c r="S78" s="102"/>
      <c r="T78" s="101"/>
      <c r="U78" s="101"/>
      <c r="V78" s="102"/>
      <c r="W78" s="101"/>
      <c r="X78" s="101"/>
      <c r="Y78" s="102"/>
      <c r="Z78" s="101"/>
      <c r="AA78" s="101"/>
      <c r="AB78" s="102"/>
      <c r="AC78" s="101"/>
      <c r="AD78" s="101"/>
      <c r="AE78" s="102"/>
      <c r="AF78" s="101"/>
      <c r="AG78" s="101"/>
      <c r="AH78" s="102"/>
      <c r="AI78" s="101"/>
      <c r="AJ78" s="101"/>
      <c r="AK78" s="102"/>
      <c r="AL78" s="101"/>
      <c r="AM78" s="101"/>
      <c r="AN78" s="102"/>
      <c r="AO78" s="101"/>
      <c r="AP78" s="101"/>
      <c r="AQ78" s="103"/>
    </row>
    <row r="79" spans="2:43" x14ac:dyDescent="0.35">
      <c r="B79" s="100" t="str" cm="1">
        <f t="array" aca="1" ref="B79" ca="1">_xlfn.TEXTAFTER(CELL("filename",A77),"]")</f>
        <v>12_TIDP</v>
      </c>
      <c r="C79" s="90" t="str" cm="1">
        <f t="array" ref="C79">tbL_Input_Project[Project Code]</f>
        <v>ABC1234</v>
      </c>
      <c r="D79" s="90" t="str">
        <f>INDEX(tbL_Input_Originator[],
MATCH("12_TIDP",tbL_Input_Originator[Worksheet]),
MATCH("Originator Code",tbL_Input_Originator[#Headers])
)</f>
        <v>TBC</v>
      </c>
      <c r="E79" s="87"/>
      <c r="F79" s="87"/>
      <c r="G79" s="87"/>
      <c r="H79" s="87"/>
      <c r="I79" s="87"/>
      <c r="J79" s="87"/>
      <c r="K79" s="94"/>
      <c r="L79" s="90" t="str">
        <f t="shared" si="4"/>
        <v/>
      </c>
      <c r="M79" s="90" t="str">
        <f t="shared" si="3"/>
        <v/>
      </c>
      <c r="N79" s="100" t="str" cm="1">
        <f t="array" ref="N79">IFERROR(_xlfn.TEXTJOIN("
",TRUE,_xlfn.XLOOKUP(_xlfn.TEXTSPLIT(K79,"
"),
tbl_Lookup_DEIR[ID (DEIR Lookup)],
tbl_Lookup_DEIR[Name (DEIR Lookup)],
"")),"")</f>
        <v/>
      </c>
      <c r="O79" s="100" t="str" cm="1">
        <f t="array" ref="O79">IFERROR(_xlfn.TEXTJOIN("
",TRUE,_xlfn.XLOOKUP(_xlfn.TEXTSPLIT(K79,"
"),
tbl_Lookup_DEIR[ID (DEIR Lookup)],
tbl_Lookup_DEIR[Uniclass PM Level 3 Classification (DEIR Lookup)],
"")),"")</f>
        <v/>
      </c>
      <c r="P79" s="78"/>
      <c r="Q79" s="101"/>
      <c r="R79" s="101"/>
      <c r="S79" s="102"/>
      <c r="T79" s="101"/>
      <c r="U79" s="101"/>
      <c r="V79" s="102"/>
      <c r="W79" s="101"/>
      <c r="X79" s="101"/>
      <c r="Y79" s="102"/>
      <c r="Z79" s="101"/>
      <c r="AA79" s="101"/>
      <c r="AB79" s="102"/>
      <c r="AC79" s="101"/>
      <c r="AD79" s="101"/>
      <c r="AE79" s="102"/>
      <c r="AF79" s="101"/>
      <c r="AG79" s="101"/>
      <c r="AH79" s="102"/>
      <c r="AI79" s="101"/>
      <c r="AJ79" s="101"/>
      <c r="AK79" s="102"/>
      <c r="AL79" s="101"/>
      <c r="AM79" s="101"/>
      <c r="AN79" s="102"/>
      <c r="AO79" s="101"/>
      <c r="AP79" s="101"/>
      <c r="AQ79" s="103"/>
    </row>
    <row r="80" spans="2:43" x14ac:dyDescent="0.35">
      <c r="B80" s="100" t="str" cm="1">
        <f t="array" aca="1" ref="B80" ca="1">_xlfn.TEXTAFTER(CELL("filename",A78),"]")</f>
        <v>12_TIDP</v>
      </c>
      <c r="C80" s="90" t="str" cm="1">
        <f t="array" ref="C80">tbL_Input_Project[Project Code]</f>
        <v>ABC1234</v>
      </c>
      <c r="D80" s="90" t="str">
        <f>INDEX(tbL_Input_Originator[],
MATCH("12_TIDP",tbL_Input_Originator[Worksheet]),
MATCH("Originator Code",tbL_Input_Originator[#Headers])
)</f>
        <v>TBC</v>
      </c>
      <c r="E80" s="87"/>
      <c r="F80" s="87"/>
      <c r="G80" s="87"/>
      <c r="H80" s="87"/>
      <c r="I80" s="87"/>
      <c r="J80" s="87"/>
      <c r="K80" s="94"/>
      <c r="L80" s="90" t="str">
        <f t="shared" si="4"/>
        <v/>
      </c>
      <c r="M80" s="90" t="str">
        <f t="shared" si="3"/>
        <v/>
      </c>
      <c r="N80" s="100" t="str" cm="1">
        <f t="array" ref="N80">IFERROR(_xlfn.TEXTJOIN("
",TRUE,_xlfn.XLOOKUP(_xlfn.TEXTSPLIT(K80,"
"),
tbl_Lookup_DEIR[ID (DEIR Lookup)],
tbl_Lookup_DEIR[Name (DEIR Lookup)],
"")),"")</f>
        <v/>
      </c>
      <c r="O80" s="100" t="str" cm="1">
        <f t="array" ref="O80">IFERROR(_xlfn.TEXTJOIN("
",TRUE,_xlfn.XLOOKUP(_xlfn.TEXTSPLIT(K80,"
"),
tbl_Lookup_DEIR[ID (DEIR Lookup)],
tbl_Lookup_DEIR[Uniclass PM Level 3 Classification (DEIR Lookup)],
"")),"")</f>
        <v/>
      </c>
      <c r="P80" s="78"/>
      <c r="Q80" s="101"/>
      <c r="R80" s="101"/>
      <c r="S80" s="102"/>
      <c r="T80" s="101"/>
      <c r="U80" s="101"/>
      <c r="V80" s="102"/>
      <c r="W80" s="101"/>
      <c r="X80" s="101"/>
      <c r="Y80" s="102"/>
      <c r="Z80" s="101"/>
      <c r="AA80" s="101"/>
      <c r="AB80" s="102"/>
      <c r="AC80" s="101"/>
      <c r="AD80" s="101"/>
      <c r="AE80" s="102"/>
      <c r="AF80" s="101"/>
      <c r="AG80" s="101"/>
      <c r="AH80" s="102"/>
      <c r="AI80" s="101"/>
      <c r="AJ80" s="101"/>
      <c r="AK80" s="102"/>
      <c r="AL80" s="101"/>
      <c r="AM80" s="101"/>
      <c r="AN80" s="102"/>
      <c r="AO80" s="101"/>
      <c r="AP80" s="101"/>
      <c r="AQ80" s="103"/>
    </row>
    <row r="81" spans="2:43" x14ac:dyDescent="0.35">
      <c r="B81" s="100" t="str" cm="1">
        <f t="array" aca="1" ref="B81" ca="1">_xlfn.TEXTAFTER(CELL("filename",A79),"]")</f>
        <v>12_TIDP</v>
      </c>
      <c r="C81" s="90" t="str" cm="1">
        <f t="array" ref="C81">tbL_Input_Project[Project Code]</f>
        <v>ABC1234</v>
      </c>
      <c r="D81" s="90" t="str">
        <f>INDEX(tbL_Input_Originator[],
MATCH("12_TIDP",tbL_Input_Originator[Worksheet]),
MATCH("Originator Code",tbL_Input_Originator[#Headers])
)</f>
        <v>TBC</v>
      </c>
      <c r="E81" s="87"/>
      <c r="F81" s="87"/>
      <c r="G81" s="87"/>
      <c r="H81" s="87"/>
      <c r="I81" s="87"/>
      <c r="J81" s="87"/>
      <c r="K81" s="94"/>
      <c r="L81" s="90" t="str">
        <f t="shared" si="4"/>
        <v/>
      </c>
      <c r="M81" s="90" t="str">
        <f t="shared" si="3"/>
        <v/>
      </c>
      <c r="N81" s="100" t="str" cm="1">
        <f t="array" ref="N81">IFERROR(_xlfn.TEXTJOIN("
",TRUE,_xlfn.XLOOKUP(_xlfn.TEXTSPLIT(K81,"
"),
tbl_Lookup_DEIR[ID (DEIR Lookup)],
tbl_Lookup_DEIR[Name (DEIR Lookup)],
"")),"")</f>
        <v/>
      </c>
      <c r="O81" s="100" t="str" cm="1">
        <f t="array" ref="O81">IFERROR(_xlfn.TEXTJOIN("
",TRUE,_xlfn.XLOOKUP(_xlfn.TEXTSPLIT(K81,"
"),
tbl_Lookup_DEIR[ID (DEIR Lookup)],
tbl_Lookup_DEIR[Uniclass PM Level 3 Classification (DEIR Lookup)],
"")),"")</f>
        <v/>
      </c>
      <c r="P81" s="78"/>
      <c r="Q81" s="101"/>
      <c r="R81" s="101"/>
      <c r="S81" s="102"/>
      <c r="T81" s="101"/>
      <c r="U81" s="101"/>
      <c r="V81" s="102"/>
      <c r="W81" s="101"/>
      <c r="X81" s="101"/>
      <c r="Y81" s="102"/>
      <c r="Z81" s="101"/>
      <c r="AA81" s="101"/>
      <c r="AB81" s="102"/>
      <c r="AC81" s="101"/>
      <c r="AD81" s="101"/>
      <c r="AE81" s="102"/>
      <c r="AF81" s="101"/>
      <c r="AG81" s="101"/>
      <c r="AH81" s="102"/>
      <c r="AI81" s="101"/>
      <c r="AJ81" s="101"/>
      <c r="AK81" s="102"/>
      <c r="AL81" s="101"/>
      <c r="AM81" s="101"/>
      <c r="AN81" s="102"/>
      <c r="AO81" s="101"/>
      <c r="AP81" s="101"/>
      <c r="AQ81" s="103"/>
    </row>
    <row r="82" spans="2:43" x14ac:dyDescent="0.35">
      <c r="B82" s="100" t="str" cm="1">
        <f t="array" aca="1" ref="B82" ca="1">_xlfn.TEXTAFTER(CELL("filename",A80),"]")</f>
        <v>12_TIDP</v>
      </c>
      <c r="C82" s="90" t="str" cm="1">
        <f t="array" ref="C82">tbL_Input_Project[Project Code]</f>
        <v>ABC1234</v>
      </c>
      <c r="D82" s="90" t="str">
        <f>INDEX(tbL_Input_Originator[],
MATCH("12_TIDP",tbL_Input_Originator[Worksheet]),
MATCH("Originator Code",tbL_Input_Originator[#Headers])
)</f>
        <v>TBC</v>
      </c>
      <c r="E82" s="87"/>
      <c r="F82" s="87"/>
      <c r="G82" s="87"/>
      <c r="H82" s="87"/>
      <c r="I82" s="87"/>
      <c r="J82" s="87"/>
      <c r="K82" s="94"/>
      <c r="L82" s="90" t="str">
        <f t="shared" si="4"/>
        <v/>
      </c>
      <c r="M82" s="90" t="str">
        <f t="shared" si="3"/>
        <v/>
      </c>
      <c r="N82" s="100" t="str" cm="1">
        <f t="array" ref="N82">IFERROR(_xlfn.TEXTJOIN("
",TRUE,_xlfn.XLOOKUP(_xlfn.TEXTSPLIT(K82,"
"),
tbl_Lookup_DEIR[ID (DEIR Lookup)],
tbl_Lookup_DEIR[Name (DEIR Lookup)],
"")),"")</f>
        <v/>
      </c>
      <c r="O82" s="100" t="str" cm="1">
        <f t="array" ref="O82">IFERROR(_xlfn.TEXTJOIN("
",TRUE,_xlfn.XLOOKUP(_xlfn.TEXTSPLIT(K82,"
"),
tbl_Lookup_DEIR[ID (DEIR Lookup)],
tbl_Lookup_DEIR[Uniclass PM Level 3 Classification (DEIR Lookup)],
"")),"")</f>
        <v/>
      </c>
      <c r="P82" s="78"/>
      <c r="Q82" s="101"/>
      <c r="R82" s="101"/>
      <c r="S82" s="102"/>
      <c r="T82" s="101"/>
      <c r="U82" s="101"/>
      <c r="V82" s="102"/>
      <c r="W82" s="101"/>
      <c r="X82" s="101"/>
      <c r="Y82" s="102"/>
      <c r="Z82" s="101"/>
      <c r="AA82" s="101"/>
      <c r="AB82" s="102"/>
      <c r="AC82" s="101"/>
      <c r="AD82" s="101"/>
      <c r="AE82" s="102"/>
      <c r="AF82" s="101"/>
      <c r="AG82" s="101"/>
      <c r="AH82" s="102"/>
      <c r="AI82" s="101"/>
      <c r="AJ82" s="101"/>
      <c r="AK82" s="102"/>
      <c r="AL82" s="101"/>
      <c r="AM82" s="101"/>
      <c r="AN82" s="102"/>
      <c r="AO82" s="101"/>
      <c r="AP82" s="101"/>
      <c r="AQ82" s="103"/>
    </row>
    <row r="83" spans="2:43" x14ac:dyDescent="0.35">
      <c r="B83" s="100" t="str" cm="1">
        <f t="array" aca="1" ref="B83" ca="1">_xlfn.TEXTAFTER(CELL("filename",A81),"]")</f>
        <v>12_TIDP</v>
      </c>
      <c r="C83" s="90" t="str" cm="1">
        <f t="array" ref="C83">tbL_Input_Project[Project Code]</f>
        <v>ABC1234</v>
      </c>
      <c r="D83" s="90" t="str">
        <f>INDEX(tbL_Input_Originator[],
MATCH("12_TIDP",tbL_Input_Originator[Worksheet]),
MATCH("Originator Code",tbL_Input_Originator[#Headers])
)</f>
        <v>TBC</v>
      </c>
      <c r="E83" s="87"/>
      <c r="F83" s="87"/>
      <c r="G83" s="87"/>
      <c r="H83" s="87"/>
      <c r="I83" s="87"/>
      <c r="J83" s="87"/>
      <c r="K83" s="94"/>
      <c r="L83" s="90" t="str">
        <f t="shared" si="4"/>
        <v/>
      </c>
      <c r="M83" s="90" t="str">
        <f t="shared" si="3"/>
        <v/>
      </c>
      <c r="N83" s="100" t="str" cm="1">
        <f t="array" ref="N83">IFERROR(_xlfn.TEXTJOIN("
",TRUE,_xlfn.XLOOKUP(_xlfn.TEXTSPLIT(K83,"
"),
tbl_Lookup_DEIR[ID (DEIR Lookup)],
tbl_Lookup_DEIR[Name (DEIR Lookup)],
"")),"")</f>
        <v/>
      </c>
      <c r="O83" s="100" t="str" cm="1">
        <f t="array" ref="O83">IFERROR(_xlfn.TEXTJOIN("
",TRUE,_xlfn.XLOOKUP(_xlfn.TEXTSPLIT(K83,"
"),
tbl_Lookup_DEIR[ID (DEIR Lookup)],
tbl_Lookup_DEIR[Uniclass PM Level 3 Classification (DEIR Lookup)],
"")),"")</f>
        <v/>
      </c>
      <c r="P83" s="78"/>
      <c r="Q83" s="101"/>
      <c r="R83" s="101"/>
      <c r="S83" s="102"/>
      <c r="T83" s="101"/>
      <c r="U83" s="101"/>
      <c r="V83" s="102"/>
      <c r="W83" s="101"/>
      <c r="X83" s="101"/>
      <c r="Y83" s="102"/>
      <c r="Z83" s="101"/>
      <c r="AA83" s="101"/>
      <c r="AB83" s="102"/>
      <c r="AC83" s="101"/>
      <c r="AD83" s="101"/>
      <c r="AE83" s="102"/>
      <c r="AF83" s="101"/>
      <c r="AG83" s="101"/>
      <c r="AH83" s="102"/>
      <c r="AI83" s="101"/>
      <c r="AJ83" s="101"/>
      <c r="AK83" s="102"/>
      <c r="AL83" s="101"/>
      <c r="AM83" s="101"/>
      <c r="AN83" s="102"/>
      <c r="AO83" s="101"/>
      <c r="AP83" s="101"/>
      <c r="AQ83" s="103"/>
    </row>
    <row r="84" spans="2:43" x14ac:dyDescent="0.35">
      <c r="B84" s="100" t="str" cm="1">
        <f t="array" aca="1" ref="B84" ca="1">_xlfn.TEXTAFTER(CELL("filename",A82),"]")</f>
        <v>12_TIDP</v>
      </c>
      <c r="C84" s="90" t="str" cm="1">
        <f t="array" ref="C84">tbL_Input_Project[Project Code]</f>
        <v>ABC1234</v>
      </c>
      <c r="D84" s="90" t="str">
        <f>INDEX(tbL_Input_Originator[],
MATCH("12_TIDP",tbL_Input_Originator[Worksheet]),
MATCH("Originator Code",tbL_Input_Originator[#Headers])
)</f>
        <v>TBC</v>
      </c>
      <c r="E84" s="87"/>
      <c r="F84" s="87"/>
      <c r="G84" s="87"/>
      <c r="H84" s="87"/>
      <c r="I84" s="87"/>
      <c r="J84" s="87"/>
      <c r="K84" s="94"/>
      <c r="L84" s="90" t="str">
        <f t="shared" si="4"/>
        <v/>
      </c>
      <c r="M84" s="90" t="str">
        <f t="shared" si="3"/>
        <v/>
      </c>
      <c r="N84" s="100" t="str" cm="1">
        <f t="array" ref="N84">IFERROR(_xlfn.TEXTJOIN("
",TRUE,_xlfn.XLOOKUP(_xlfn.TEXTSPLIT(K84,"
"),
tbl_Lookup_DEIR[ID (DEIR Lookup)],
tbl_Lookup_DEIR[Name (DEIR Lookup)],
"")),"")</f>
        <v/>
      </c>
      <c r="O84" s="100" t="str" cm="1">
        <f t="array" ref="O84">IFERROR(_xlfn.TEXTJOIN("
",TRUE,_xlfn.XLOOKUP(_xlfn.TEXTSPLIT(K84,"
"),
tbl_Lookup_DEIR[ID (DEIR Lookup)],
tbl_Lookup_DEIR[Uniclass PM Level 3 Classification (DEIR Lookup)],
"")),"")</f>
        <v/>
      </c>
      <c r="P84" s="78"/>
      <c r="Q84" s="101"/>
      <c r="R84" s="101"/>
      <c r="S84" s="102"/>
      <c r="T84" s="101"/>
      <c r="U84" s="101"/>
      <c r="V84" s="102"/>
      <c r="W84" s="101"/>
      <c r="X84" s="101"/>
      <c r="Y84" s="102"/>
      <c r="Z84" s="101"/>
      <c r="AA84" s="101"/>
      <c r="AB84" s="102"/>
      <c r="AC84" s="101"/>
      <c r="AD84" s="101"/>
      <c r="AE84" s="102"/>
      <c r="AF84" s="101"/>
      <c r="AG84" s="101"/>
      <c r="AH84" s="102"/>
      <c r="AI84" s="101"/>
      <c r="AJ84" s="101"/>
      <c r="AK84" s="102"/>
      <c r="AL84" s="101"/>
      <c r="AM84" s="101"/>
      <c r="AN84" s="102"/>
      <c r="AO84" s="101"/>
      <c r="AP84" s="101"/>
      <c r="AQ84" s="103"/>
    </row>
    <row r="85" spans="2:43" x14ac:dyDescent="0.35">
      <c r="B85" s="100" t="str" cm="1">
        <f t="array" aca="1" ref="B85" ca="1">_xlfn.TEXTAFTER(CELL("filename",A83),"]")</f>
        <v>12_TIDP</v>
      </c>
      <c r="C85" s="90" t="str" cm="1">
        <f t="array" ref="C85">tbL_Input_Project[Project Code]</f>
        <v>ABC1234</v>
      </c>
      <c r="D85" s="90" t="str">
        <f>INDEX(tbL_Input_Originator[],
MATCH("12_TIDP",tbL_Input_Originator[Worksheet]),
MATCH("Originator Code",tbL_Input_Originator[#Headers])
)</f>
        <v>TBC</v>
      </c>
      <c r="E85" s="87"/>
      <c r="F85" s="87"/>
      <c r="G85" s="87"/>
      <c r="H85" s="87"/>
      <c r="I85" s="87"/>
      <c r="J85" s="87"/>
      <c r="K85" s="94"/>
      <c r="L85" s="90" t="str">
        <f t="shared" si="4"/>
        <v/>
      </c>
      <c r="M85" s="90" t="str">
        <f t="shared" si="3"/>
        <v/>
      </c>
      <c r="N85" s="100" t="str" cm="1">
        <f t="array" ref="N85">IFERROR(_xlfn.TEXTJOIN("
",TRUE,_xlfn.XLOOKUP(_xlfn.TEXTSPLIT(K85,"
"),
tbl_Lookup_DEIR[ID (DEIR Lookup)],
tbl_Lookup_DEIR[Name (DEIR Lookup)],
"")),"")</f>
        <v/>
      </c>
      <c r="O85" s="100" t="str" cm="1">
        <f t="array" ref="O85">IFERROR(_xlfn.TEXTJOIN("
",TRUE,_xlfn.XLOOKUP(_xlfn.TEXTSPLIT(K85,"
"),
tbl_Lookup_DEIR[ID (DEIR Lookup)],
tbl_Lookup_DEIR[Uniclass PM Level 3 Classification (DEIR Lookup)],
"")),"")</f>
        <v/>
      </c>
      <c r="P85" s="78"/>
      <c r="Q85" s="101"/>
      <c r="R85" s="101"/>
      <c r="S85" s="102"/>
      <c r="T85" s="101"/>
      <c r="U85" s="101"/>
      <c r="V85" s="102"/>
      <c r="W85" s="101"/>
      <c r="X85" s="101"/>
      <c r="Y85" s="102"/>
      <c r="Z85" s="101"/>
      <c r="AA85" s="101"/>
      <c r="AB85" s="102"/>
      <c r="AC85" s="101"/>
      <c r="AD85" s="101"/>
      <c r="AE85" s="102"/>
      <c r="AF85" s="101"/>
      <c r="AG85" s="101"/>
      <c r="AH85" s="102"/>
      <c r="AI85" s="101"/>
      <c r="AJ85" s="101"/>
      <c r="AK85" s="102"/>
      <c r="AL85" s="101"/>
      <c r="AM85" s="101"/>
      <c r="AN85" s="102"/>
      <c r="AO85" s="101"/>
      <c r="AP85" s="101"/>
      <c r="AQ85" s="103"/>
    </row>
    <row r="86" spans="2:43" x14ac:dyDescent="0.35">
      <c r="B86" s="100" t="str" cm="1">
        <f t="array" aca="1" ref="B86" ca="1">_xlfn.TEXTAFTER(CELL("filename",A84),"]")</f>
        <v>12_TIDP</v>
      </c>
      <c r="C86" s="90" t="str" cm="1">
        <f t="array" ref="C86">tbL_Input_Project[Project Code]</f>
        <v>ABC1234</v>
      </c>
      <c r="D86" s="90" t="str">
        <f>INDEX(tbL_Input_Originator[],
MATCH("12_TIDP",tbL_Input_Originator[Worksheet]),
MATCH("Originator Code",tbL_Input_Originator[#Headers])
)</f>
        <v>TBC</v>
      </c>
      <c r="E86" s="87"/>
      <c r="F86" s="87"/>
      <c r="G86" s="87"/>
      <c r="H86" s="87"/>
      <c r="I86" s="87"/>
      <c r="J86" s="87"/>
      <c r="K86" s="94"/>
      <c r="L86" s="90" t="str">
        <f t="shared" si="4"/>
        <v/>
      </c>
      <c r="M86" s="90" t="str">
        <f t="shared" si="3"/>
        <v/>
      </c>
      <c r="N86" s="100" t="str" cm="1">
        <f t="array" ref="N86">IFERROR(_xlfn.TEXTJOIN("
",TRUE,_xlfn.XLOOKUP(_xlfn.TEXTSPLIT(K86,"
"),
tbl_Lookup_DEIR[ID (DEIR Lookup)],
tbl_Lookup_DEIR[Name (DEIR Lookup)],
"")),"")</f>
        <v/>
      </c>
      <c r="O86" s="100" t="str" cm="1">
        <f t="array" ref="O86">IFERROR(_xlfn.TEXTJOIN("
",TRUE,_xlfn.XLOOKUP(_xlfn.TEXTSPLIT(K86,"
"),
tbl_Lookup_DEIR[ID (DEIR Lookup)],
tbl_Lookup_DEIR[Uniclass PM Level 3 Classification (DEIR Lookup)],
"")),"")</f>
        <v/>
      </c>
      <c r="P86" s="78"/>
      <c r="Q86" s="101"/>
      <c r="R86" s="101"/>
      <c r="S86" s="102"/>
      <c r="T86" s="101"/>
      <c r="U86" s="101"/>
      <c r="V86" s="102"/>
      <c r="W86" s="101"/>
      <c r="X86" s="101"/>
      <c r="Y86" s="102"/>
      <c r="Z86" s="101"/>
      <c r="AA86" s="101"/>
      <c r="AB86" s="102"/>
      <c r="AC86" s="101"/>
      <c r="AD86" s="101"/>
      <c r="AE86" s="102"/>
      <c r="AF86" s="101"/>
      <c r="AG86" s="101"/>
      <c r="AH86" s="102"/>
      <c r="AI86" s="101"/>
      <c r="AJ86" s="101"/>
      <c r="AK86" s="102"/>
      <c r="AL86" s="101"/>
      <c r="AM86" s="101"/>
      <c r="AN86" s="102"/>
      <c r="AO86" s="101"/>
      <c r="AP86" s="101"/>
      <c r="AQ86" s="103"/>
    </row>
    <row r="87" spans="2:43" x14ac:dyDescent="0.35">
      <c r="B87" s="100" t="str" cm="1">
        <f t="array" aca="1" ref="B87" ca="1">_xlfn.TEXTAFTER(CELL("filename",A85),"]")</f>
        <v>12_TIDP</v>
      </c>
      <c r="C87" s="90" t="str" cm="1">
        <f t="array" ref="C87">tbL_Input_Project[Project Code]</f>
        <v>ABC1234</v>
      </c>
      <c r="D87" s="90" t="str">
        <f>INDEX(tbL_Input_Originator[],
MATCH("12_TIDP",tbL_Input_Originator[Worksheet]),
MATCH("Originator Code",tbL_Input_Originator[#Headers])
)</f>
        <v>TBC</v>
      </c>
      <c r="E87" s="87"/>
      <c r="F87" s="87"/>
      <c r="G87" s="87"/>
      <c r="H87" s="87"/>
      <c r="I87" s="87"/>
      <c r="J87" s="87"/>
      <c r="K87" s="94"/>
      <c r="L87" s="90" t="str">
        <f t="shared" si="4"/>
        <v/>
      </c>
      <c r="M87" s="90" t="str">
        <f t="shared" si="3"/>
        <v/>
      </c>
      <c r="N87" s="100" t="str" cm="1">
        <f t="array" ref="N87">IFERROR(_xlfn.TEXTJOIN("
",TRUE,_xlfn.XLOOKUP(_xlfn.TEXTSPLIT(K87,"
"),
tbl_Lookup_DEIR[ID (DEIR Lookup)],
tbl_Lookup_DEIR[Name (DEIR Lookup)],
"")),"")</f>
        <v/>
      </c>
      <c r="O87" s="100" t="str" cm="1">
        <f t="array" ref="O87">IFERROR(_xlfn.TEXTJOIN("
",TRUE,_xlfn.XLOOKUP(_xlfn.TEXTSPLIT(K87,"
"),
tbl_Lookup_DEIR[ID (DEIR Lookup)],
tbl_Lookup_DEIR[Uniclass PM Level 3 Classification (DEIR Lookup)],
"")),"")</f>
        <v/>
      </c>
      <c r="P87" s="78"/>
      <c r="Q87" s="101"/>
      <c r="R87" s="101"/>
      <c r="S87" s="102"/>
      <c r="T87" s="101"/>
      <c r="U87" s="101"/>
      <c r="V87" s="102"/>
      <c r="W87" s="101"/>
      <c r="X87" s="101"/>
      <c r="Y87" s="102"/>
      <c r="Z87" s="101"/>
      <c r="AA87" s="101"/>
      <c r="AB87" s="102"/>
      <c r="AC87" s="101"/>
      <c r="AD87" s="101"/>
      <c r="AE87" s="102"/>
      <c r="AF87" s="101"/>
      <c r="AG87" s="101"/>
      <c r="AH87" s="102"/>
      <c r="AI87" s="101"/>
      <c r="AJ87" s="101"/>
      <c r="AK87" s="102"/>
      <c r="AL87" s="101"/>
      <c r="AM87" s="101"/>
      <c r="AN87" s="102"/>
      <c r="AO87" s="101"/>
      <c r="AP87" s="101"/>
      <c r="AQ87" s="103"/>
    </row>
    <row r="88" spans="2:43" x14ac:dyDescent="0.35">
      <c r="B88" s="100" t="str" cm="1">
        <f t="array" aca="1" ref="B88" ca="1">_xlfn.TEXTAFTER(CELL("filename",A86),"]")</f>
        <v>12_TIDP</v>
      </c>
      <c r="C88" s="90" t="str" cm="1">
        <f t="array" ref="C88">tbL_Input_Project[Project Code]</f>
        <v>ABC1234</v>
      </c>
      <c r="D88" s="90" t="str">
        <f>INDEX(tbL_Input_Originator[],
MATCH("12_TIDP",tbL_Input_Originator[Worksheet]),
MATCH("Originator Code",tbL_Input_Originator[#Headers])
)</f>
        <v>TBC</v>
      </c>
      <c r="E88" s="87"/>
      <c r="F88" s="87"/>
      <c r="G88" s="87"/>
      <c r="H88" s="87"/>
      <c r="I88" s="87"/>
      <c r="J88" s="87"/>
      <c r="K88" s="94"/>
      <c r="L88" s="90" t="str">
        <f t="shared" si="4"/>
        <v/>
      </c>
      <c r="M88" s="90" t="str">
        <f t="shared" si="3"/>
        <v/>
      </c>
      <c r="N88" s="100" t="str" cm="1">
        <f t="array" ref="N88">IFERROR(_xlfn.TEXTJOIN("
",TRUE,_xlfn.XLOOKUP(_xlfn.TEXTSPLIT(K88,"
"),
tbl_Lookup_DEIR[ID (DEIR Lookup)],
tbl_Lookup_DEIR[Name (DEIR Lookup)],
"")),"")</f>
        <v/>
      </c>
      <c r="O88" s="100" t="str" cm="1">
        <f t="array" ref="O88">IFERROR(_xlfn.TEXTJOIN("
",TRUE,_xlfn.XLOOKUP(_xlfn.TEXTSPLIT(K88,"
"),
tbl_Lookup_DEIR[ID (DEIR Lookup)],
tbl_Lookup_DEIR[Uniclass PM Level 3 Classification (DEIR Lookup)],
"")),"")</f>
        <v/>
      </c>
      <c r="P88" s="78"/>
      <c r="Q88" s="101"/>
      <c r="R88" s="101"/>
      <c r="S88" s="102"/>
      <c r="T88" s="101"/>
      <c r="U88" s="101"/>
      <c r="V88" s="102"/>
      <c r="W88" s="101"/>
      <c r="X88" s="101"/>
      <c r="Y88" s="102"/>
      <c r="Z88" s="101"/>
      <c r="AA88" s="101"/>
      <c r="AB88" s="102"/>
      <c r="AC88" s="101"/>
      <c r="AD88" s="101"/>
      <c r="AE88" s="102"/>
      <c r="AF88" s="101"/>
      <c r="AG88" s="101"/>
      <c r="AH88" s="102"/>
      <c r="AI88" s="101"/>
      <c r="AJ88" s="101"/>
      <c r="AK88" s="102"/>
      <c r="AL88" s="101"/>
      <c r="AM88" s="101"/>
      <c r="AN88" s="102"/>
      <c r="AO88" s="101"/>
      <c r="AP88" s="101"/>
      <c r="AQ88" s="103"/>
    </row>
    <row r="89" spans="2:43" x14ac:dyDescent="0.35">
      <c r="B89" s="100" t="str" cm="1">
        <f t="array" aca="1" ref="B89" ca="1">_xlfn.TEXTAFTER(CELL("filename",A87),"]")</f>
        <v>12_TIDP</v>
      </c>
      <c r="C89" s="90" t="str" cm="1">
        <f t="array" ref="C89">tbL_Input_Project[Project Code]</f>
        <v>ABC1234</v>
      </c>
      <c r="D89" s="90" t="str">
        <f>INDEX(tbL_Input_Originator[],
MATCH("12_TIDP",tbL_Input_Originator[Worksheet]),
MATCH("Originator Code",tbL_Input_Originator[#Headers])
)</f>
        <v>TBC</v>
      </c>
      <c r="E89" s="87"/>
      <c r="F89" s="87"/>
      <c r="G89" s="87"/>
      <c r="H89" s="87"/>
      <c r="I89" s="87"/>
      <c r="J89" s="87"/>
      <c r="K89" s="94"/>
      <c r="L89" s="90" t="str">
        <f t="shared" si="4"/>
        <v/>
      </c>
      <c r="M89" s="90" t="str">
        <f t="shared" si="3"/>
        <v/>
      </c>
      <c r="N89" s="100" t="str" cm="1">
        <f t="array" ref="N89">IFERROR(_xlfn.TEXTJOIN("
",TRUE,_xlfn.XLOOKUP(_xlfn.TEXTSPLIT(K89,"
"),
tbl_Lookup_DEIR[ID (DEIR Lookup)],
tbl_Lookup_DEIR[Name (DEIR Lookup)],
"")),"")</f>
        <v/>
      </c>
      <c r="O89" s="100" t="str" cm="1">
        <f t="array" ref="O89">IFERROR(_xlfn.TEXTJOIN("
",TRUE,_xlfn.XLOOKUP(_xlfn.TEXTSPLIT(K89,"
"),
tbl_Lookup_DEIR[ID (DEIR Lookup)],
tbl_Lookup_DEIR[Uniclass PM Level 3 Classification (DEIR Lookup)],
"")),"")</f>
        <v/>
      </c>
      <c r="P89" s="78"/>
      <c r="Q89" s="101"/>
      <c r="R89" s="101"/>
      <c r="S89" s="102"/>
      <c r="T89" s="101"/>
      <c r="U89" s="101"/>
      <c r="V89" s="102"/>
      <c r="W89" s="101"/>
      <c r="X89" s="101"/>
      <c r="Y89" s="102"/>
      <c r="Z89" s="101"/>
      <c r="AA89" s="101"/>
      <c r="AB89" s="102"/>
      <c r="AC89" s="101"/>
      <c r="AD89" s="101"/>
      <c r="AE89" s="102"/>
      <c r="AF89" s="101"/>
      <c r="AG89" s="101"/>
      <c r="AH89" s="102"/>
      <c r="AI89" s="101"/>
      <c r="AJ89" s="101"/>
      <c r="AK89" s="102"/>
      <c r="AL89" s="101"/>
      <c r="AM89" s="101"/>
      <c r="AN89" s="102"/>
      <c r="AO89" s="101"/>
      <c r="AP89" s="101"/>
      <c r="AQ89" s="103"/>
    </row>
    <row r="90" spans="2:43" x14ac:dyDescent="0.35">
      <c r="B90" s="100" t="str" cm="1">
        <f t="array" aca="1" ref="B90" ca="1">_xlfn.TEXTAFTER(CELL("filename",A88),"]")</f>
        <v>12_TIDP</v>
      </c>
      <c r="C90" s="90" t="str" cm="1">
        <f t="array" ref="C90">tbL_Input_Project[Project Code]</f>
        <v>ABC1234</v>
      </c>
      <c r="D90" s="90" t="str">
        <f>INDEX(tbL_Input_Originator[],
MATCH("12_TIDP",tbL_Input_Originator[Worksheet]),
MATCH("Originator Code",tbL_Input_Originator[#Headers])
)</f>
        <v>TBC</v>
      </c>
      <c r="E90" s="87"/>
      <c r="F90" s="87"/>
      <c r="G90" s="87"/>
      <c r="H90" s="87"/>
      <c r="I90" s="87"/>
      <c r="J90" s="87"/>
      <c r="K90" s="94"/>
      <c r="L90" s="90" t="str">
        <f t="shared" si="4"/>
        <v/>
      </c>
      <c r="M90" s="90" t="str">
        <f t="shared" si="3"/>
        <v/>
      </c>
      <c r="N90" s="100" t="str" cm="1">
        <f t="array" ref="N90">IFERROR(_xlfn.TEXTJOIN("
",TRUE,_xlfn.XLOOKUP(_xlfn.TEXTSPLIT(K90,"
"),
tbl_Lookup_DEIR[ID (DEIR Lookup)],
tbl_Lookup_DEIR[Name (DEIR Lookup)],
"")),"")</f>
        <v/>
      </c>
      <c r="O90" s="100" t="str" cm="1">
        <f t="array" ref="O90">IFERROR(_xlfn.TEXTJOIN("
",TRUE,_xlfn.XLOOKUP(_xlfn.TEXTSPLIT(K90,"
"),
tbl_Lookup_DEIR[ID (DEIR Lookup)],
tbl_Lookup_DEIR[Uniclass PM Level 3 Classification (DEIR Lookup)],
"")),"")</f>
        <v/>
      </c>
      <c r="P90" s="78"/>
      <c r="Q90" s="101"/>
      <c r="R90" s="101"/>
      <c r="S90" s="102"/>
      <c r="T90" s="101"/>
      <c r="U90" s="101"/>
      <c r="V90" s="102"/>
      <c r="W90" s="101"/>
      <c r="X90" s="101"/>
      <c r="Y90" s="102"/>
      <c r="Z90" s="101"/>
      <c r="AA90" s="101"/>
      <c r="AB90" s="102"/>
      <c r="AC90" s="101"/>
      <c r="AD90" s="101"/>
      <c r="AE90" s="102"/>
      <c r="AF90" s="101"/>
      <c r="AG90" s="101"/>
      <c r="AH90" s="102"/>
      <c r="AI90" s="101"/>
      <c r="AJ90" s="101"/>
      <c r="AK90" s="102"/>
      <c r="AL90" s="101"/>
      <c r="AM90" s="101"/>
      <c r="AN90" s="102"/>
      <c r="AO90" s="101"/>
      <c r="AP90" s="101"/>
      <c r="AQ90" s="103"/>
    </row>
    <row r="91" spans="2:43" x14ac:dyDescent="0.35">
      <c r="B91" s="100" t="str" cm="1">
        <f t="array" aca="1" ref="B91" ca="1">_xlfn.TEXTAFTER(CELL("filename",A89),"]")</f>
        <v>12_TIDP</v>
      </c>
      <c r="C91" s="90" t="str" cm="1">
        <f t="array" ref="C91">tbL_Input_Project[Project Code]</f>
        <v>ABC1234</v>
      </c>
      <c r="D91" s="90" t="str">
        <f>INDEX(tbL_Input_Originator[],
MATCH("12_TIDP",tbL_Input_Originator[Worksheet]),
MATCH("Originator Code",tbL_Input_Originator[#Headers])
)</f>
        <v>TBC</v>
      </c>
      <c r="E91" s="87"/>
      <c r="F91" s="87"/>
      <c r="G91" s="87"/>
      <c r="H91" s="87"/>
      <c r="I91" s="87"/>
      <c r="J91" s="87"/>
      <c r="K91" s="94"/>
      <c r="L91" s="90" t="str">
        <f t="shared" si="4"/>
        <v/>
      </c>
      <c r="M91" s="90" t="str">
        <f t="shared" si="3"/>
        <v/>
      </c>
      <c r="N91" s="100" t="str" cm="1">
        <f t="array" ref="N91">IFERROR(_xlfn.TEXTJOIN("
",TRUE,_xlfn.XLOOKUP(_xlfn.TEXTSPLIT(K91,"
"),
tbl_Lookup_DEIR[ID (DEIR Lookup)],
tbl_Lookup_DEIR[Name (DEIR Lookup)],
"")),"")</f>
        <v/>
      </c>
      <c r="O91" s="100" t="str" cm="1">
        <f t="array" ref="O91">IFERROR(_xlfn.TEXTJOIN("
",TRUE,_xlfn.XLOOKUP(_xlfn.TEXTSPLIT(K91,"
"),
tbl_Lookup_DEIR[ID (DEIR Lookup)],
tbl_Lookup_DEIR[Uniclass PM Level 3 Classification (DEIR Lookup)],
"")),"")</f>
        <v/>
      </c>
      <c r="P91" s="78"/>
      <c r="Q91" s="101"/>
      <c r="R91" s="101"/>
      <c r="S91" s="102"/>
      <c r="T91" s="101"/>
      <c r="U91" s="101"/>
      <c r="V91" s="102"/>
      <c r="W91" s="101"/>
      <c r="X91" s="101"/>
      <c r="Y91" s="102"/>
      <c r="Z91" s="101"/>
      <c r="AA91" s="101"/>
      <c r="AB91" s="102"/>
      <c r="AC91" s="101"/>
      <c r="AD91" s="101"/>
      <c r="AE91" s="102"/>
      <c r="AF91" s="101"/>
      <c r="AG91" s="101"/>
      <c r="AH91" s="102"/>
      <c r="AI91" s="101"/>
      <c r="AJ91" s="101"/>
      <c r="AK91" s="102"/>
      <c r="AL91" s="101"/>
      <c r="AM91" s="101"/>
      <c r="AN91" s="102"/>
      <c r="AO91" s="101"/>
      <c r="AP91" s="101"/>
      <c r="AQ91" s="103"/>
    </row>
    <row r="92" spans="2:43" x14ac:dyDescent="0.35">
      <c r="B92" s="100" t="str" cm="1">
        <f t="array" aca="1" ref="B92" ca="1">_xlfn.TEXTAFTER(CELL("filename",A90),"]")</f>
        <v>12_TIDP</v>
      </c>
      <c r="C92" s="90" t="str" cm="1">
        <f t="array" ref="C92">tbL_Input_Project[Project Code]</f>
        <v>ABC1234</v>
      </c>
      <c r="D92" s="90" t="str">
        <f>INDEX(tbL_Input_Originator[],
MATCH("12_TIDP",tbL_Input_Originator[Worksheet]),
MATCH("Originator Code",tbL_Input_Originator[#Headers])
)</f>
        <v>TBC</v>
      </c>
      <c r="E92" s="87"/>
      <c r="F92" s="87"/>
      <c r="G92" s="87"/>
      <c r="H92" s="87"/>
      <c r="I92" s="87"/>
      <c r="J92" s="87"/>
      <c r="K92" s="94"/>
      <c r="L92" s="90" t="str">
        <f t="shared" si="4"/>
        <v/>
      </c>
      <c r="M92" s="90" t="str">
        <f t="shared" si="3"/>
        <v/>
      </c>
      <c r="N92" s="100" t="str" cm="1">
        <f t="array" ref="N92">IFERROR(_xlfn.TEXTJOIN("
",TRUE,_xlfn.XLOOKUP(_xlfn.TEXTSPLIT(K92,"
"),
tbl_Lookup_DEIR[ID (DEIR Lookup)],
tbl_Lookup_DEIR[Name (DEIR Lookup)],
"")),"")</f>
        <v/>
      </c>
      <c r="O92" s="100" t="str" cm="1">
        <f t="array" ref="O92">IFERROR(_xlfn.TEXTJOIN("
",TRUE,_xlfn.XLOOKUP(_xlfn.TEXTSPLIT(K92,"
"),
tbl_Lookup_DEIR[ID (DEIR Lookup)],
tbl_Lookup_DEIR[Uniclass PM Level 3 Classification (DEIR Lookup)],
"")),"")</f>
        <v/>
      </c>
      <c r="P92" s="78"/>
      <c r="Q92" s="101"/>
      <c r="R92" s="101"/>
      <c r="S92" s="102"/>
      <c r="T92" s="101"/>
      <c r="U92" s="101"/>
      <c r="V92" s="102"/>
      <c r="W92" s="101"/>
      <c r="X92" s="101"/>
      <c r="Y92" s="102"/>
      <c r="Z92" s="101"/>
      <c r="AA92" s="101"/>
      <c r="AB92" s="102"/>
      <c r="AC92" s="101"/>
      <c r="AD92" s="101"/>
      <c r="AE92" s="102"/>
      <c r="AF92" s="101"/>
      <c r="AG92" s="101"/>
      <c r="AH92" s="102"/>
      <c r="AI92" s="101"/>
      <c r="AJ92" s="101"/>
      <c r="AK92" s="102"/>
      <c r="AL92" s="101"/>
      <c r="AM92" s="101"/>
      <c r="AN92" s="102"/>
      <c r="AO92" s="101"/>
      <c r="AP92" s="101"/>
      <c r="AQ92" s="103"/>
    </row>
    <row r="93" spans="2:43" x14ac:dyDescent="0.35">
      <c r="B93" s="100" t="str" cm="1">
        <f t="array" aca="1" ref="B93" ca="1">_xlfn.TEXTAFTER(CELL("filename",A91),"]")</f>
        <v>12_TIDP</v>
      </c>
      <c r="C93" s="90" t="str" cm="1">
        <f t="array" ref="C93">tbL_Input_Project[Project Code]</f>
        <v>ABC1234</v>
      </c>
      <c r="D93" s="90" t="str">
        <f>INDEX(tbL_Input_Originator[],
MATCH("12_TIDP",tbL_Input_Originator[Worksheet]),
MATCH("Originator Code",tbL_Input_Originator[#Headers])
)</f>
        <v>TBC</v>
      </c>
      <c r="E93" s="87"/>
      <c r="F93" s="87"/>
      <c r="G93" s="87"/>
      <c r="H93" s="87"/>
      <c r="I93" s="87"/>
      <c r="J93" s="87"/>
      <c r="K93" s="94"/>
      <c r="L93" s="90" t="str">
        <f t="shared" si="4"/>
        <v/>
      </c>
      <c r="M93" s="90" t="str">
        <f t="shared" si="3"/>
        <v/>
      </c>
      <c r="N93" s="100" t="str" cm="1">
        <f t="array" ref="N93">IFERROR(_xlfn.TEXTJOIN("
",TRUE,_xlfn.XLOOKUP(_xlfn.TEXTSPLIT(K93,"
"),
tbl_Lookup_DEIR[ID (DEIR Lookup)],
tbl_Lookup_DEIR[Name (DEIR Lookup)],
"")),"")</f>
        <v/>
      </c>
      <c r="O93" s="100" t="str" cm="1">
        <f t="array" ref="O93">IFERROR(_xlfn.TEXTJOIN("
",TRUE,_xlfn.XLOOKUP(_xlfn.TEXTSPLIT(K93,"
"),
tbl_Lookup_DEIR[ID (DEIR Lookup)],
tbl_Lookup_DEIR[Uniclass PM Level 3 Classification (DEIR Lookup)],
"")),"")</f>
        <v/>
      </c>
      <c r="P93" s="78"/>
      <c r="Q93" s="101"/>
      <c r="R93" s="101"/>
      <c r="S93" s="102"/>
      <c r="T93" s="101"/>
      <c r="U93" s="101"/>
      <c r="V93" s="102"/>
      <c r="W93" s="101"/>
      <c r="X93" s="101"/>
      <c r="Y93" s="102"/>
      <c r="Z93" s="101"/>
      <c r="AA93" s="101"/>
      <c r="AB93" s="102"/>
      <c r="AC93" s="101"/>
      <c r="AD93" s="101"/>
      <c r="AE93" s="102"/>
      <c r="AF93" s="101"/>
      <c r="AG93" s="101"/>
      <c r="AH93" s="102"/>
      <c r="AI93" s="101"/>
      <c r="AJ93" s="101"/>
      <c r="AK93" s="102"/>
      <c r="AL93" s="101"/>
      <c r="AM93" s="101"/>
      <c r="AN93" s="102"/>
      <c r="AO93" s="101"/>
      <c r="AP93" s="101"/>
      <c r="AQ93" s="103"/>
    </row>
    <row r="94" spans="2:43" x14ac:dyDescent="0.35">
      <c r="B94" s="100" t="str" cm="1">
        <f t="array" aca="1" ref="B94" ca="1">_xlfn.TEXTAFTER(CELL("filename",A92),"]")</f>
        <v>12_TIDP</v>
      </c>
      <c r="C94" s="90" t="str" cm="1">
        <f t="array" ref="C94">tbL_Input_Project[Project Code]</f>
        <v>ABC1234</v>
      </c>
      <c r="D94" s="90" t="str">
        <f>INDEX(tbL_Input_Originator[],
MATCH("12_TIDP",tbL_Input_Originator[Worksheet]),
MATCH("Originator Code",tbL_Input_Originator[#Headers])
)</f>
        <v>TBC</v>
      </c>
      <c r="E94" s="87"/>
      <c r="F94" s="87"/>
      <c r="G94" s="87"/>
      <c r="H94" s="87"/>
      <c r="I94" s="87"/>
      <c r="J94" s="87"/>
      <c r="K94" s="94"/>
      <c r="L94" s="90" t="str">
        <f t="shared" si="4"/>
        <v/>
      </c>
      <c r="M94" s="90" t="str">
        <f t="shared" si="3"/>
        <v/>
      </c>
      <c r="N94" s="100" t="str" cm="1">
        <f t="array" ref="N94">IFERROR(_xlfn.TEXTJOIN("
",TRUE,_xlfn.XLOOKUP(_xlfn.TEXTSPLIT(K94,"
"),
tbl_Lookup_DEIR[ID (DEIR Lookup)],
tbl_Lookup_DEIR[Name (DEIR Lookup)],
"")),"")</f>
        <v/>
      </c>
      <c r="O94" s="100" t="str" cm="1">
        <f t="array" ref="O94">IFERROR(_xlfn.TEXTJOIN("
",TRUE,_xlfn.XLOOKUP(_xlfn.TEXTSPLIT(K94,"
"),
tbl_Lookup_DEIR[ID (DEIR Lookup)],
tbl_Lookup_DEIR[Uniclass PM Level 3 Classification (DEIR Lookup)],
"")),"")</f>
        <v/>
      </c>
      <c r="P94" s="78"/>
      <c r="Q94" s="101"/>
      <c r="R94" s="101"/>
      <c r="S94" s="102"/>
      <c r="T94" s="101"/>
      <c r="U94" s="101"/>
      <c r="V94" s="102"/>
      <c r="W94" s="101"/>
      <c r="X94" s="101"/>
      <c r="Y94" s="102"/>
      <c r="Z94" s="101"/>
      <c r="AA94" s="101"/>
      <c r="AB94" s="102"/>
      <c r="AC94" s="101"/>
      <c r="AD94" s="101"/>
      <c r="AE94" s="102"/>
      <c r="AF94" s="101"/>
      <c r="AG94" s="101"/>
      <c r="AH94" s="102"/>
      <c r="AI94" s="101"/>
      <c r="AJ94" s="101"/>
      <c r="AK94" s="102"/>
      <c r="AL94" s="101"/>
      <c r="AM94" s="101"/>
      <c r="AN94" s="102"/>
      <c r="AO94" s="101"/>
      <c r="AP94" s="101"/>
      <c r="AQ94" s="103"/>
    </row>
    <row r="95" spans="2:43" x14ac:dyDescent="0.35">
      <c r="B95" s="100" t="str" cm="1">
        <f t="array" aca="1" ref="B95" ca="1">_xlfn.TEXTAFTER(CELL("filename",A93),"]")</f>
        <v>12_TIDP</v>
      </c>
      <c r="C95" s="90" t="str" cm="1">
        <f t="array" ref="C95">tbL_Input_Project[Project Code]</f>
        <v>ABC1234</v>
      </c>
      <c r="D95" s="90" t="str">
        <f>INDEX(tbL_Input_Originator[],
MATCH("12_TIDP",tbL_Input_Originator[Worksheet]),
MATCH("Originator Code",tbL_Input_Originator[#Headers])
)</f>
        <v>TBC</v>
      </c>
      <c r="E95" s="87"/>
      <c r="F95" s="87"/>
      <c r="G95" s="87"/>
      <c r="H95" s="87"/>
      <c r="I95" s="87"/>
      <c r="J95" s="87"/>
      <c r="K95" s="94"/>
      <c r="L95" s="90" t="str">
        <f t="shared" si="4"/>
        <v/>
      </c>
      <c r="M95" s="90" t="str">
        <f t="shared" si="3"/>
        <v/>
      </c>
      <c r="N95" s="100" t="str" cm="1">
        <f t="array" ref="N95">IFERROR(_xlfn.TEXTJOIN("
",TRUE,_xlfn.XLOOKUP(_xlfn.TEXTSPLIT(K95,"
"),
tbl_Lookup_DEIR[ID (DEIR Lookup)],
tbl_Lookup_DEIR[Name (DEIR Lookup)],
"")),"")</f>
        <v/>
      </c>
      <c r="O95" s="100" t="str" cm="1">
        <f t="array" ref="O95">IFERROR(_xlfn.TEXTJOIN("
",TRUE,_xlfn.XLOOKUP(_xlfn.TEXTSPLIT(K95,"
"),
tbl_Lookup_DEIR[ID (DEIR Lookup)],
tbl_Lookup_DEIR[Uniclass PM Level 3 Classification (DEIR Lookup)],
"")),"")</f>
        <v/>
      </c>
      <c r="P95" s="78"/>
      <c r="Q95" s="101"/>
      <c r="R95" s="101"/>
      <c r="S95" s="102"/>
      <c r="T95" s="101"/>
      <c r="U95" s="101"/>
      <c r="V95" s="102"/>
      <c r="W95" s="101"/>
      <c r="X95" s="101"/>
      <c r="Y95" s="102"/>
      <c r="Z95" s="101"/>
      <c r="AA95" s="101"/>
      <c r="AB95" s="102"/>
      <c r="AC95" s="101"/>
      <c r="AD95" s="101"/>
      <c r="AE95" s="102"/>
      <c r="AF95" s="101"/>
      <c r="AG95" s="101"/>
      <c r="AH95" s="102"/>
      <c r="AI95" s="101"/>
      <c r="AJ95" s="101"/>
      <c r="AK95" s="102"/>
      <c r="AL95" s="101"/>
      <c r="AM95" s="101"/>
      <c r="AN95" s="102"/>
      <c r="AO95" s="101"/>
      <c r="AP95" s="101"/>
      <c r="AQ95" s="103"/>
    </row>
    <row r="96" spans="2:43" x14ac:dyDescent="0.35">
      <c r="B96" s="100" t="str" cm="1">
        <f t="array" aca="1" ref="B96" ca="1">_xlfn.TEXTAFTER(CELL("filename",A94),"]")</f>
        <v>12_TIDP</v>
      </c>
      <c r="C96" s="90" t="str" cm="1">
        <f t="array" ref="C96">tbL_Input_Project[Project Code]</f>
        <v>ABC1234</v>
      </c>
      <c r="D96" s="90" t="str">
        <f>INDEX(tbL_Input_Originator[],
MATCH("12_TIDP",tbL_Input_Originator[Worksheet]),
MATCH("Originator Code",tbL_Input_Originator[#Headers])
)</f>
        <v>TBC</v>
      </c>
      <c r="E96" s="87"/>
      <c r="F96" s="87"/>
      <c r="G96" s="87"/>
      <c r="H96" s="87"/>
      <c r="I96" s="87"/>
      <c r="J96" s="87"/>
      <c r="K96" s="94"/>
      <c r="L96" s="90" t="str">
        <f t="shared" si="4"/>
        <v/>
      </c>
      <c r="M96" s="90" t="str">
        <f t="shared" si="3"/>
        <v/>
      </c>
      <c r="N96" s="100" t="str" cm="1">
        <f t="array" ref="N96">IFERROR(_xlfn.TEXTJOIN("
",TRUE,_xlfn.XLOOKUP(_xlfn.TEXTSPLIT(K96,"
"),
tbl_Lookup_DEIR[ID (DEIR Lookup)],
tbl_Lookup_DEIR[Name (DEIR Lookup)],
"")),"")</f>
        <v/>
      </c>
      <c r="O96" s="100" t="str" cm="1">
        <f t="array" ref="O96">IFERROR(_xlfn.TEXTJOIN("
",TRUE,_xlfn.XLOOKUP(_xlfn.TEXTSPLIT(K96,"
"),
tbl_Lookup_DEIR[ID (DEIR Lookup)],
tbl_Lookup_DEIR[Uniclass PM Level 3 Classification (DEIR Lookup)],
"")),"")</f>
        <v/>
      </c>
      <c r="P96" s="78"/>
      <c r="Q96" s="101"/>
      <c r="R96" s="101"/>
      <c r="S96" s="102"/>
      <c r="T96" s="101"/>
      <c r="U96" s="101"/>
      <c r="V96" s="102"/>
      <c r="W96" s="101"/>
      <c r="X96" s="101"/>
      <c r="Y96" s="102"/>
      <c r="Z96" s="101"/>
      <c r="AA96" s="101"/>
      <c r="AB96" s="102"/>
      <c r="AC96" s="101"/>
      <c r="AD96" s="101"/>
      <c r="AE96" s="102"/>
      <c r="AF96" s="101"/>
      <c r="AG96" s="101"/>
      <c r="AH96" s="102"/>
      <c r="AI96" s="101"/>
      <c r="AJ96" s="101"/>
      <c r="AK96" s="102"/>
      <c r="AL96" s="101"/>
      <c r="AM96" s="101"/>
      <c r="AN96" s="102"/>
      <c r="AO96" s="101"/>
      <c r="AP96" s="101"/>
      <c r="AQ96" s="103"/>
    </row>
    <row r="97" spans="2:43" x14ac:dyDescent="0.35">
      <c r="B97" s="100" t="str" cm="1">
        <f t="array" aca="1" ref="B97" ca="1">_xlfn.TEXTAFTER(CELL("filename",A95),"]")</f>
        <v>12_TIDP</v>
      </c>
      <c r="C97" s="90" t="str" cm="1">
        <f t="array" ref="C97">tbL_Input_Project[Project Code]</f>
        <v>ABC1234</v>
      </c>
      <c r="D97" s="90" t="str">
        <f>INDEX(tbL_Input_Originator[],
MATCH("12_TIDP",tbL_Input_Originator[Worksheet]),
MATCH("Originator Code",tbL_Input_Originator[#Headers])
)</f>
        <v>TBC</v>
      </c>
      <c r="E97" s="87"/>
      <c r="F97" s="87"/>
      <c r="G97" s="87"/>
      <c r="H97" s="87"/>
      <c r="I97" s="87"/>
      <c r="J97" s="87"/>
      <c r="K97" s="94"/>
      <c r="L97" s="90" t="str">
        <f t="shared" si="4"/>
        <v/>
      </c>
      <c r="M97" s="90" t="str">
        <f t="shared" si="3"/>
        <v/>
      </c>
      <c r="N97" s="100" t="str" cm="1">
        <f t="array" ref="N97">IFERROR(_xlfn.TEXTJOIN("
",TRUE,_xlfn.XLOOKUP(_xlfn.TEXTSPLIT(K97,"
"),
tbl_Lookup_DEIR[ID (DEIR Lookup)],
tbl_Lookup_DEIR[Name (DEIR Lookup)],
"")),"")</f>
        <v/>
      </c>
      <c r="O97" s="100" t="str" cm="1">
        <f t="array" ref="O97">IFERROR(_xlfn.TEXTJOIN("
",TRUE,_xlfn.XLOOKUP(_xlfn.TEXTSPLIT(K97,"
"),
tbl_Lookup_DEIR[ID (DEIR Lookup)],
tbl_Lookup_DEIR[Uniclass PM Level 3 Classification (DEIR Lookup)],
"")),"")</f>
        <v/>
      </c>
      <c r="P97" s="78"/>
      <c r="Q97" s="101"/>
      <c r="R97" s="101"/>
      <c r="S97" s="102"/>
      <c r="T97" s="101"/>
      <c r="U97" s="101"/>
      <c r="V97" s="102"/>
      <c r="W97" s="101"/>
      <c r="X97" s="101"/>
      <c r="Y97" s="102"/>
      <c r="Z97" s="101"/>
      <c r="AA97" s="101"/>
      <c r="AB97" s="102"/>
      <c r="AC97" s="101"/>
      <c r="AD97" s="101"/>
      <c r="AE97" s="102"/>
      <c r="AF97" s="101"/>
      <c r="AG97" s="101"/>
      <c r="AH97" s="102"/>
      <c r="AI97" s="101"/>
      <c r="AJ97" s="101"/>
      <c r="AK97" s="102"/>
      <c r="AL97" s="101"/>
      <c r="AM97" s="101"/>
      <c r="AN97" s="102"/>
      <c r="AO97" s="101"/>
      <c r="AP97" s="101"/>
      <c r="AQ97" s="103"/>
    </row>
    <row r="98" spans="2:43" x14ac:dyDescent="0.35">
      <c r="B98" s="100" t="str" cm="1">
        <f t="array" aca="1" ref="B98" ca="1">_xlfn.TEXTAFTER(CELL("filename",A96),"]")</f>
        <v>12_TIDP</v>
      </c>
      <c r="C98" s="90" t="str" cm="1">
        <f t="array" ref="C98">tbL_Input_Project[Project Code]</f>
        <v>ABC1234</v>
      </c>
      <c r="D98" s="90" t="str">
        <f>INDEX(tbL_Input_Originator[],
MATCH("12_TIDP",tbL_Input_Originator[Worksheet]),
MATCH("Originator Code",tbL_Input_Originator[#Headers])
)</f>
        <v>TBC</v>
      </c>
      <c r="E98" s="87"/>
      <c r="F98" s="87"/>
      <c r="G98" s="87"/>
      <c r="H98" s="87"/>
      <c r="I98" s="87"/>
      <c r="J98" s="87"/>
      <c r="K98" s="94"/>
      <c r="L98" s="90" t="str">
        <f t="shared" si="4"/>
        <v/>
      </c>
      <c r="M98" s="90" t="str">
        <f t="shared" si="3"/>
        <v/>
      </c>
      <c r="N98" s="100" t="str" cm="1">
        <f t="array" ref="N98">IFERROR(_xlfn.TEXTJOIN("
",TRUE,_xlfn.XLOOKUP(_xlfn.TEXTSPLIT(K98,"
"),
tbl_Lookup_DEIR[ID (DEIR Lookup)],
tbl_Lookup_DEIR[Name (DEIR Lookup)],
"")),"")</f>
        <v/>
      </c>
      <c r="O98" s="100" t="str" cm="1">
        <f t="array" ref="O98">IFERROR(_xlfn.TEXTJOIN("
",TRUE,_xlfn.XLOOKUP(_xlfn.TEXTSPLIT(K98,"
"),
tbl_Lookup_DEIR[ID (DEIR Lookup)],
tbl_Lookup_DEIR[Uniclass PM Level 3 Classification (DEIR Lookup)],
"")),"")</f>
        <v/>
      </c>
      <c r="P98" s="78"/>
      <c r="Q98" s="101"/>
      <c r="R98" s="101"/>
      <c r="S98" s="102"/>
      <c r="T98" s="101"/>
      <c r="U98" s="101"/>
      <c r="V98" s="102"/>
      <c r="W98" s="101"/>
      <c r="X98" s="101"/>
      <c r="Y98" s="102"/>
      <c r="Z98" s="101"/>
      <c r="AA98" s="101"/>
      <c r="AB98" s="102"/>
      <c r="AC98" s="101"/>
      <c r="AD98" s="101"/>
      <c r="AE98" s="102"/>
      <c r="AF98" s="101"/>
      <c r="AG98" s="101"/>
      <c r="AH98" s="102"/>
      <c r="AI98" s="101"/>
      <c r="AJ98" s="101"/>
      <c r="AK98" s="102"/>
      <c r="AL98" s="101"/>
      <c r="AM98" s="101"/>
      <c r="AN98" s="102"/>
      <c r="AO98" s="101"/>
      <c r="AP98" s="101"/>
      <c r="AQ98" s="103"/>
    </row>
    <row r="99" spans="2:43" x14ac:dyDescent="0.35">
      <c r="B99" s="100" t="str" cm="1">
        <f t="array" aca="1" ref="B99" ca="1">_xlfn.TEXTAFTER(CELL("filename",A97),"]")</f>
        <v>12_TIDP</v>
      </c>
      <c r="C99" s="90" t="str" cm="1">
        <f t="array" ref="C99">tbL_Input_Project[Project Code]</f>
        <v>ABC1234</v>
      </c>
      <c r="D99" s="90" t="str">
        <f>INDEX(tbL_Input_Originator[],
MATCH("12_TIDP",tbL_Input_Originator[Worksheet]),
MATCH("Originator Code",tbL_Input_Originator[#Headers])
)</f>
        <v>TBC</v>
      </c>
      <c r="E99" s="87"/>
      <c r="F99" s="87"/>
      <c r="G99" s="87"/>
      <c r="H99" s="87"/>
      <c r="I99" s="87"/>
      <c r="J99" s="87"/>
      <c r="K99" s="94"/>
      <c r="L99" s="90" t="str">
        <f t="shared" si="4"/>
        <v/>
      </c>
      <c r="M99" s="90" t="str">
        <f t="shared" ref="M99:M130" si="5">IF(OR(ISBLANK(C99),ISBLANK(D99),ISBLANK(E99),ISBLANK(F99),ISBLANK(G99),ISBLANK(H99),ISBLANK(I99),ISBLANK(J99),ISBLANK(K99)),"",CONCATENATE(C99,"-",D99,"-",E99,"-",F99,"-",G99,"-",H99,"-",I99,"-",J99,""))</f>
        <v/>
      </c>
      <c r="N99" s="100" t="str" cm="1">
        <f t="array" ref="N99">IFERROR(_xlfn.TEXTJOIN("
",TRUE,_xlfn.XLOOKUP(_xlfn.TEXTSPLIT(K99,"
"),
tbl_Lookup_DEIR[ID (DEIR Lookup)],
tbl_Lookup_DEIR[Name (DEIR Lookup)],
"")),"")</f>
        <v/>
      </c>
      <c r="O99" s="100" t="str" cm="1">
        <f t="array" ref="O99">IFERROR(_xlfn.TEXTJOIN("
",TRUE,_xlfn.XLOOKUP(_xlfn.TEXTSPLIT(K99,"
"),
tbl_Lookup_DEIR[ID (DEIR Lookup)],
tbl_Lookup_DEIR[Uniclass PM Level 3 Classification (DEIR Lookup)],
"")),"")</f>
        <v/>
      </c>
      <c r="P99" s="78"/>
      <c r="Q99" s="101"/>
      <c r="R99" s="101"/>
      <c r="S99" s="102"/>
      <c r="T99" s="101"/>
      <c r="U99" s="101"/>
      <c r="V99" s="102"/>
      <c r="W99" s="101"/>
      <c r="X99" s="101"/>
      <c r="Y99" s="102"/>
      <c r="Z99" s="101"/>
      <c r="AA99" s="101"/>
      <c r="AB99" s="102"/>
      <c r="AC99" s="101"/>
      <c r="AD99" s="101"/>
      <c r="AE99" s="102"/>
      <c r="AF99" s="101"/>
      <c r="AG99" s="101"/>
      <c r="AH99" s="102"/>
      <c r="AI99" s="101"/>
      <c r="AJ99" s="101"/>
      <c r="AK99" s="102"/>
      <c r="AL99" s="101"/>
      <c r="AM99" s="101"/>
      <c r="AN99" s="102"/>
      <c r="AO99" s="101"/>
      <c r="AP99" s="101"/>
      <c r="AQ99" s="103"/>
    </row>
    <row r="100" spans="2:43" x14ac:dyDescent="0.35">
      <c r="B100" s="100" t="str" cm="1">
        <f t="array" aca="1" ref="B100" ca="1">_xlfn.TEXTAFTER(CELL("filename",A98),"]")</f>
        <v>12_TIDP</v>
      </c>
      <c r="C100" s="90" t="str" cm="1">
        <f t="array" ref="C100">tbL_Input_Project[Project Code]</f>
        <v>ABC1234</v>
      </c>
      <c r="D100" s="90" t="str">
        <f>INDEX(tbL_Input_Originator[],
MATCH("12_TIDP",tbL_Input_Originator[Worksheet]),
MATCH("Originator Code",tbL_Input_Originator[#Headers])
)</f>
        <v>TBC</v>
      </c>
      <c r="E100" s="87"/>
      <c r="F100" s="87"/>
      <c r="G100" s="87"/>
      <c r="H100" s="87"/>
      <c r="I100" s="87"/>
      <c r="J100" s="87"/>
      <c r="K100" s="94"/>
      <c r="L100" s="90" t="str">
        <f t="shared" si="4"/>
        <v/>
      </c>
      <c r="M100" s="90" t="str">
        <f t="shared" si="5"/>
        <v/>
      </c>
      <c r="N100" s="100" t="str" cm="1">
        <f t="array" ref="N100">IFERROR(_xlfn.TEXTJOIN("
",TRUE,_xlfn.XLOOKUP(_xlfn.TEXTSPLIT(K100,"
"),
tbl_Lookup_DEIR[ID (DEIR Lookup)],
tbl_Lookup_DEIR[Name (DEIR Lookup)],
"")),"")</f>
        <v/>
      </c>
      <c r="O100" s="100" t="str" cm="1">
        <f t="array" ref="O100">IFERROR(_xlfn.TEXTJOIN("
",TRUE,_xlfn.XLOOKUP(_xlfn.TEXTSPLIT(K100,"
"),
tbl_Lookup_DEIR[ID (DEIR Lookup)],
tbl_Lookup_DEIR[Uniclass PM Level 3 Classification (DEIR Lookup)],
"")),"")</f>
        <v/>
      </c>
      <c r="P100" s="78"/>
      <c r="Q100" s="101"/>
      <c r="R100" s="101"/>
      <c r="S100" s="102"/>
      <c r="T100" s="101"/>
      <c r="U100" s="101"/>
      <c r="V100" s="102"/>
      <c r="W100" s="101"/>
      <c r="X100" s="101"/>
      <c r="Y100" s="102"/>
      <c r="Z100" s="101"/>
      <c r="AA100" s="101"/>
      <c r="AB100" s="102"/>
      <c r="AC100" s="101"/>
      <c r="AD100" s="101"/>
      <c r="AE100" s="102"/>
      <c r="AF100" s="101"/>
      <c r="AG100" s="101"/>
      <c r="AH100" s="102"/>
      <c r="AI100" s="101"/>
      <c r="AJ100" s="101"/>
      <c r="AK100" s="102"/>
      <c r="AL100" s="101"/>
      <c r="AM100" s="101"/>
      <c r="AN100" s="102"/>
      <c r="AO100" s="101"/>
      <c r="AP100" s="101"/>
      <c r="AQ100" s="103"/>
    </row>
    <row r="101" spans="2:43" x14ac:dyDescent="0.35">
      <c r="B101" s="100" t="str" cm="1">
        <f t="array" aca="1" ref="B101" ca="1">_xlfn.TEXTAFTER(CELL("filename",A99),"]")</f>
        <v>12_TIDP</v>
      </c>
      <c r="C101" s="90" t="str" cm="1">
        <f t="array" ref="C101">tbL_Input_Project[Project Code]</f>
        <v>ABC1234</v>
      </c>
      <c r="D101" s="90" t="str">
        <f>INDEX(tbL_Input_Originator[],
MATCH("12_TIDP",tbL_Input_Originator[Worksheet]),
MATCH("Originator Code",tbL_Input_Originator[#Headers])
)</f>
        <v>TBC</v>
      </c>
      <c r="E101" s="87"/>
      <c r="F101" s="87"/>
      <c r="G101" s="87"/>
      <c r="H101" s="87"/>
      <c r="I101" s="87"/>
      <c r="J101" s="87"/>
      <c r="K101" s="94"/>
      <c r="L101" s="90" t="str">
        <f t="shared" si="4"/>
        <v/>
      </c>
      <c r="M101" s="90" t="str">
        <f t="shared" si="5"/>
        <v/>
      </c>
      <c r="N101" s="100" t="str" cm="1">
        <f t="array" ref="N101">IFERROR(_xlfn.TEXTJOIN("
",TRUE,_xlfn.XLOOKUP(_xlfn.TEXTSPLIT(K101,"
"),
tbl_Lookup_DEIR[ID (DEIR Lookup)],
tbl_Lookup_DEIR[Name (DEIR Lookup)],
"")),"")</f>
        <v/>
      </c>
      <c r="O101" s="100" t="str" cm="1">
        <f t="array" ref="O101">IFERROR(_xlfn.TEXTJOIN("
",TRUE,_xlfn.XLOOKUP(_xlfn.TEXTSPLIT(K101,"
"),
tbl_Lookup_DEIR[ID (DEIR Lookup)],
tbl_Lookup_DEIR[Uniclass PM Level 3 Classification (DEIR Lookup)],
"")),"")</f>
        <v/>
      </c>
      <c r="P101" s="78"/>
      <c r="Q101" s="101"/>
      <c r="R101" s="101"/>
      <c r="S101" s="102"/>
      <c r="T101" s="101"/>
      <c r="U101" s="101"/>
      <c r="V101" s="102"/>
      <c r="W101" s="101"/>
      <c r="X101" s="101"/>
      <c r="Y101" s="102"/>
      <c r="Z101" s="101"/>
      <c r="AA101" s="101"/>
      <c r="AB101" s="102"/>
      <c r="AC101" s="101"/>
      <c r="AD101" s="101"/>
      <c r="AE101" s="102"/>
      <c r="AF101" s="101"/>
      <c r="AG101" s="101"/>
      <c r="AH101" s="102"/>
      <c r="AI101" s="101"/>
      <c r="AJ101" s="101"/>
      <c r="AK101" s="102"/>
      <c r="AL101" s="101"/>
      <c r="AM101" s="101"/>
      <c r="AN101" s="102"/>
      <c r="AO101" s="101"/>
      <c r="AP101" s="101"/>
      <c r="AQ101" s="103"/>
    </row>
    <row r="102" spans="2:43" x14ac:dyDescent="0.35">
      <c r="B102" s="100" t="str" cm="1">
        <f t="array" aca="1" ref="B102" ca="1">_xlfn.TEXTAFTER(CELL("filename",A100),"]")</f>
        <v>12_TIDP</v>
      </c>
      <c r="C102" s="90" t="str" cm="1">
        <f t="array" ref="C102">tbL_Input_Project[Project Code]</f>
        <v>ABC1234</v>
      </c>
      <c r="D102" s="90" t="str">
        <f>INDEX(tbL_Input_Originator[],
MATCH("12_TIDP",tbL_Input_Originator[Worksheet]),
MATCH("Originator Code",tbL_Input_Originator[#Headers])
)</f>
        <v>TBC</v>
      </c>
      <c r="E102" s="87"/>
      <c r="F102" s="87"/>
      <c r="G102" s="87"/>
      <c r="H102" s="87"/>
      <c r="I102" s="87"/>
      <c r="J102" s="87"/>
      <c r="K102" s="94"/>
      <c r="L102" s="90" t="str">
        <f t="shared" si="4"/>
        <v/>
      </c>
      <c r="M102" s="90" t="str">
        <f t="shared" si="5"/>
        <v/>
      </c>
      <c r="N102" s="100" t="str" cm="1">
        <f t="array" ref="N102">IFERROR(_xlfn.TEXTJOIN("
",TRUE,_xlfn.XLOOKUP(_xlfn.TEXTSPLIT(K102,"
"),
tbl_Lookup_DEIR[ID (DEIR Lookup)],
tbl_Lookup_DEIR[Name (DEIR Lookup)],
"")),"")</f>
        <v/>
      </c>
      <c r="O102" s="100" t="str" cm="1">
        <f t="array" ref="O102">IFERROR(_xlfn.TEXTJOIN("
",TRUE,_xlfn.XLOOKUP(_xlfn.TEXTSPLIT(K102,"
"),
tbl_Lookup_DEIR[ID (DEIR Lookup)],
tbl_Lookup_DEIR[Uniclass PM Level 3 Classification (DEIR Lookup)],
"")),"")</f>
        <v/>
      </c>
      <c r="P102" s="78"/>
      <c r="Q102" s="101"/>
      <c r="R102" s="101"/>
      <c r="S102" s="102"/>
      <c r="T102" s="101"/>
      <c r="U102" s="101"/>
      <c r="V102" s="102"/>
      <c r="W102" s="101"/>
      <c r="X102" s="101"/>
      <c r="Y102" s="102"/>
      <c r="Z102" s="101"/>
      <c r="AA102" s="101"/>
      <c r="AB102" s="102"/>
      <c r="AC102" s="101"/>
      <c r="AD102" s="101"/>
      <c r="AE102" s="102"/>
      <c r="AF102" s="101"/>
      <c r="AG102" s="101"/>
      <c r="AH102" s="102"/>
      <c r="AI102" s="101"/>
      <c r="AJ102" s="101"/>
      <c r="AK102" s="102"/>
      <c r="AL102" s="101"/>
      <c r="AM102" s="101"/>
      <c r="AN102" s="102"/>
      <c r="AO102" s="101"/>
      <c r="AP102" s="101"/>
      <c r="AQ102" s="103"/>
    </row>
    <row r="103" spans="2:43" x14ac:dyDescent="0.35">
      <c r="B103" s="100" t="str" cm="1">
        <f t="array" aca="1" ref="B103" ca="1">_xlfn.TEXTAFTER(CELL("filename",A101),"]")</f>
        <v>12_TIDP</v>
      </c>
      <c r="C103" s="90" t="str" cm="1">
        <f t="array" ref="C103">tbL_Input_Project[Project Code]</f>
        <v>ABC1234</v>
      </c>
      <c r="D103" s="90" t="str">
        <f>INDEX(tbL_Input_Originator[],
MATCH("12_TIDP",tbL_Input_Originator[Worksheet]),
MATCH("Originator Code",tbL_Input_Originator[#Headers])
)</f>
        <v>TBC</v>
      </c>
      <c r="E103" s="87"/>
      <c r="F103" s="87"/>
      <c r="G103" s="87"/>
      <c r="H103" s="87"/>
      <c r="I103" s="87"/>
      <c r="J103" s="87"/>
      <c r="K103" s="94"/>
      <c r="L103" s="90" t="str">
        <f t="shared" si="4"/>
        <v/>
      </c>
      <c r="M103" s="90" t="str">
        <f t="shared" si="5"/>
        <v/>
      </c>
      <c r="N103" s="100" t="str" cm="1">
        <f t="array" ref="N103">IFERROR(_xlfn.TEXTJOIN("
",TRUE,_xlfn.XLOOKUP(_xlfn.TEXTSPLIT(K103,"
"),
tbl_Lookup_DEIR[ID (DEIR Lookup)],
tbl_Lookup_DEIR[Name (DEIR Lookup)],
"")),"")</f>
        <v/>
      </c>
      <c r="O103" s="100" t="str" cm="1">
        <f t="array" ref="O103">IFERROR(_xlfn.TEXTJOIN("
",TRUE,_xlfn.XLOOKUP(_xlfn.TEXTSPLIT(K103,"
"),
tbl_Lookup_DEIR[ID (DEIR Lookup)],
tbl_Lookup_DEIR[Uniclass PM Level 3 Classification (DEIR Lookup)],
"")),"")</f>
        <v/>
      </c>
      <c r="P103" s="78"/>
      <c r="Q103" s="101"/>
      <c r="R103" s="101"/>
      <c r="S103" s="102"/>
      <c r="T103" s="101"/>
      <c r="U103" s="101"/>
      <c r="V103" s="102"/>
      <c r="W103" s="101"/>
      <c r="X103" s="101"/>
      <c r="Y103" s="102"/>
      <c r="Z103" s="101"/>
      <c r="AA103" s="101"/>
      <c r="AB103" s="102"/>
      <c r="AC103" s="101"/>
      <c r="AD103" s="101"/>
      <c r="AE103" s="102"/>
      <c r="AF103" s="101"/>
      <c r="AG103" s="101"/>
      <c r="AH103" s="102"/>
      <c r="AI103" s="101"/>
      <c r="AJ103" s="101"/>
      <c r="AK103" s="102"/>
      <c r="AL103" s="101"/>
      <c r="AM103" s="101"/>
      <c r="AN103" s="102"/>
      <c r="AO103" s="101"/>
      <c r="AP103" s="101"/>
      <c r="AQ103" s="103"/>
    </row>
    <row r="104" spans="2:43" x14ac:dyDescent="0.35">
      <c r="B104" s="100" t="str" cm="1">
        <f t="array" aca="1" ref="B104" ca="1">_xlfn.TEXTAFTER(CELL("filename",A102),"]")</f>
        <v>12_TIDP</v>
      </c>
      <c r="C104" s="90" t="str" cm="1">
        <f t="array" ref="C104">tbL_Input_Project[Project Code]</f>
        <v>ABC1234</v>
      </c>
      <c r="D104" s="90" t="str">
        <f>INDEX(tbL_Input_Originator[],
MATCH("12_TIDP",tbL_Input_Originator[Worksheet]),
MATCH("Originator Code",tbL_Input_Originator[#Headers])
)</f>
        <v>TBC</v>
      </c>
      <c r="E104" s="87"/>
      <c r="F104" s="87"/>
      <c r="G104" s="87"/>
      <c r="H104" s="87"/>
      <c r="I104" s="87"/>
      <c r="J104" s="87"/>
      <c r="K104" s="94"/>
      <c r="L104" s="90" t="str">
        <f t="shared" si="4"/>
        <v/>
      </c>
      <c r="M104" s="90" t="str">
        <f t="shared" si="5"/>
        <v/>
      </c>
      <c r="N104" s="100" t="str" cm="1">
        <f t="array" ref="N104">IFERROR(_xlfn.TEXTJOIN("
",TRUE,_xlfn.XLOOKUP(_xlfn.TEXTSPLIT(K104,"
"),
tbl_Lookup_DEIR[ID (DEIR Lookup)],
tbl_Lookup_DEIR[Name (DEIR Lookup)],
"")),"")</f>
        <v/>
      </c>
      <c r="O104" s="100" t="str" cm="1">
        <f t="array" ref="O104">IFERROR(_xlfn.TEXTJOIN("
",TRUE,_xlfn.XLOOKUP(_xlfn.TEXTSPLIT(K104,"
"),
tbl_Lookup_DEIR[ID (DEIR Lookup)],
tbl_Lookup_DEIR[Uniclass PM Level 3 Classification (DEIR Lookup)],
"")),"")</f>
        <v/>
      </c>
      <c r="P104" s="78"/>
      <c r="Q104" s="101"/>
      <c r="R104" s="101"/>
      <c r="S104" s="102"/>
      <c r="T104" s="101"/>
      <c r="U104" s="101"/>
      <c r="V104" s="102"/>
      <c r="W104" s="101"/>
      <c r="X104" s="101"/>
      <c r="Y104" s="102"/>
      <c r="Z104" s="101"/>
      <c r="AA104" s="101"/>
      <c r="AB104" s="102"/>
      <c r="AC104" s="101"/>
      <c r="AD104" s="101"/>
      <c r="AE104" s="102"/>
      <c r="AF104" s="101"/>
      <c r="AG104" s="101"/>
      <c r="AH104" s="102"/>
      <c r="AI104" s="101"/>
      <c r="AJ104" s="101"/>
      <c r="AK104" s="102"/>
      <c r="AL104" s="101"/>
      <c r="AM104" s="101"/>
      <c r="AN104" s="102"/>
      <c r="AO104" s="101"/>
      <c r="AP104" s="101"/>
      <c r="AQ104" s="103"/>
    </row>
    <row r="105" spans="2:43" x14ac:dyDescent="0.35">
      <c r="B105" s="100" t="str" cm="1">
        <f t="array" aca="1" ref="B105" ca="1">_xlfn.TEXTAFTER(CELL("filename",A103),"]")</f>
        <v>12_TIDP</v>
      </c>
      <c r="C105" s="90" t="str" cm="1">
        <f t="array" ref="C105">tbL_Input_Project[Project Code]</f>
        <v>ABC1234</v>
      </c>
      <c r="D105" s="90" t="str">
        <f>INDEX(tbL_Input_Originator[],
MATCH("12_TIDP",tbL_Input_Originator[Worksheet]),
MATCH("Originator Code",tbL_Input_Originator[#Headers])
)</f>
        <v>TBC</v>
      </c>
      <c r="E105" s="87"/>
      <c r="F105" s="87"/>
      <c r="G105" s="87"/>
      <c r="H105" s="87"/>
      <c r="I105" s="87"/>
      <c r="J105" s="87"/>
      <c r="K105" s="94"/>
      <c r="L105" s="90" t="str">
        <f t="shared" si="4"/>
        <v/>
      </c>
      <c r="M105" s="90" t="str">
        <f t="shared" si="5"/>
        <v/>
      </c>
      <c r="N105" s="100" t="str" cm="1">
        <f t="array" ref="N105">IFERROR(_xlfn.TEXTJOIN("
",TRUE,_xlfn.XLOOKUP(_xlfn.TEXTSPLIT(K105,"
"),
tbl_Lookup_DEIR[ID (DEIR Lookup)],
tbl_Lookup_DEIR[Name (DEIR Lookup)],
"")),"")</f>
        <v/>
      </c>
      <c r="O105" s="100" t="str" cm="1">
        <f t="array" ref="O105">IFERROR(_xlfn.TEXTJOIN("
",TRUE,_xlfn.XLOOKUP(_xlfn.TEXTSPLIT(K105,"
"),
tbl_Lookup_DEIR[ID (DEIR Lookup)],
tbl_Lookup_DEIR[Uniclass PM Level 3 Classification (DEIR Lookup)],
"")),"")</f>
        <v/>
      </c>
      <c r="P105" s="78"/>
      <c r="Q105" s="101"/>
      <c r="R105" s="101"/>
      <c r="S105" s="102"/>
      <c r="T105" s="101"/>
      <c r="U105" s="101"/>
      <c r="V105" s="102"/>
      <c r="W105" s="101"/>
      <c r="X105" s="101"/>
      <c r="Y105" s="102"/>
      <c r="Z105" s="101"/>
      <c r="AA105" s="101"/>
      <c r="AB105" s="102"/>
      <c r="AC105" s="101"/>
      <c r="AD105" s="101"/>
      <c r="AE105" s="102"/>
      <c r="AF105" s="101"/>
      <c r="AG105" s="101"/>
      <c r="AH105" s="102"/>
      <c r="AI105" s="101"/>
      <c r="AJ105" s="101"/>
      <c r="AK105" s="102"/>
      <c r="AL105" s="101"/>
      <c r="AM105" s="101"/>
      <c r="AN105" s="102"/>
      <c r="AO105" s="101"/>
      <c r="AP105" s="101"/>
      <c r="AQ105" s="103"/>
    </row>
    <row r="106" spans="2:43" x14ac:dyDescent="0.35">
      <c r="B106" s="100" t="str" cm="1">
        <f t="array" aca="1" ref="B106" ca="1">_xlfn.TEXTAFTER(CELL("filename",A104),"]")</f>
        <v>12_TIDP</v>
      </c>
      <c r="C106" s="90" t="str" cm="1">
        <f t="array" ref="C106">tbL_Input_Project[Project Code]</f>
        <v>ABC1234</v>
      </c>
      <c r="D106" s="90" t="str">
        <f>INDEX(tbL_Input_Originator[],
MATCH("12_TIDP",tbL_Input_Originator[Worksheet]),
MATCH("Originator Code",tbL_Input_Originator[#Headers])
)</f>
        <v>TBC</v>
      </c>
      <c r="E106" s="87"/>
      <c r="F106" s="87"/>
      <c r="G106" s="87"/>
      <c r="H106" s="87"/>
      <c r="I106" s="87"/>
      <c r="J106" s="87"/>
      <c r="K106" s="94"/>
      <c r="L106" s="90" t="str">
        <f t="shared" si="4"/>
        <v/>
      </c>
      <c r="M106" s="90" t="str">
        <f t="shared" si="5"/>
        <v/>
      </c>
      <c r="N106" s="100" t="str" cm="1">
        <f t="array" ref="N106">IFERROR(_xlfn.TEXTJOIN("
",TRUE,_xlfn.XLOOKUP(_xlfn.TEXTSPLIT(K106,"
"),
tbl_Lookup_DEIR[ID (DEIR Lookup)],
tbl_Lookup_DEIR[Name (DEIR Lookup)],
"")),"")</f>
        <v/>
      </c>
      <c r="O106" s="100" t="str" cm="1">
        <f t="array" ref="O106">IFERROR(_xlfn.TEXTJOIN("
",TRUE,_xlfn.XLOOKUP(_xlfn.TEXTSPLIT(K106,"
"),
tbl_Lookup_DEIR[ID (DEIR Lookup)],
tbl_Lookup_DEIR[Uniclass PM Level 3 Classification (DEIR Lookup)],
"")),"")</f>
        <v/>
      </c>
      <c r="P106" s="78"/>
      <c r="Q106" s="101"/>
      <c r="R106" s="101"/>
      <c r="S106" s="102"/>
      <c r="T106" s="101"/>
      <c r="U106" s="101"/>
      <c r="V106" s="102"/>
      <c r="W106" s="101"/>
      <c r="X106" s="101"/>
      <c r="Y106" s="102"/>
      <c r="Z106" s="101"/>
      <c r="AA106" s="101"/>
      <c r="AB106" s="102"/>
      <c r="AC106" s="101"/>
      <c r="AD106" s="101"/>
      <c r="AE106" s="102"/>
      <c r="AF106" s="101"/>
      <c r="AG106" s="101"/>
      <c r="AH106" s="102"/>
      <c r="AI106" s="101"/>
      <c r="AJ106" s="101"/>
      <c r="AK106" s="102"/>
      <c r="AL106" s="101"/>
      <c r="AM106" s="101"/>
      <c r="AN106" s="102"/>
      <c r="AO106" s="101"/>
      <c r="AP106" s="101"/>
      <c r="AQ106" s="103"/>
    </row>
    <row r="107" spans="2:43" x14ac:dyDescent="0.35">
      <c r="B107" s="100" t="str" cm="1">
        <f t="array" aca="1" ref="B107" ca="1">_xlfn.TEXTAFTER(CELL("filename",A105),"]")</f>
        <v>12_TIDP</v>
      </c>
      <c r="C107" s="90" t="str" cm="1">
        <f t="array" ref="C107">tbL_Input_Project[Project Code]</f>
        <v>ABC1234</v>
      </c>
      <c r="D107" s="90" t="str">
        <f>INDEX(tbL_Input_Originator[],
MATCH("12_TIDP",tbL_Input_Originator[Worksheet]),
MATCH("Originator Code",tbL_Input_Originator[#Headers])
)</f>
        <v>TBC</v>
      </c>
      <c r="E107" s="87"/>
      <c r="F107" s="87"/>
      <c r="G107" s="87"/>
      <c r="H107" s="87"/>
      <c r="I107" s="87"/>
      <c r="J107" s="87"/>
      <c r="K107" s="94"/>
      <c r="L107" s="90" t="str">
        <f t="shared" si="4"/>
        <v/>
      </c>
      <c r="M107" s="90" t="str">
        <f t="shared" si="5"/>
        <v/>
      </c>
      <c r="N107" s="100" t="str" cm="1">
        <f t="array" ref="N107">IFERROR(_xlfn.TEXTJOIN("
",TRUE,_xlfn.XLOOKUP(_xlfn.TEXTSPLIT(K107,"
"),
tbl_Lookup_DEIR[ID (DEIR Lookup)],
tbl_Lookup_DEIR[Name (DEIR Lookup)],
"")),"")</f>
        <v/>
      </c>
      <c r="O107" s="100" t="str" cm="1">
        <f t="array" ref="O107">IFERROR(_xlfn.TEXTJOIN("
",TRUE,_xlfn.XLOOKUP(_xlfn.TEXTSPLIT(K107,"
"),
tbl_Lookup_DEIR[ID (DEIR Lookup)],
tbl_Lookup_DEIR[Uniclass PM Level 3 Classification (DEIR Lookup)],
"")),"")</f>
        <v/>
      </c>
      <c r="P107" s="78"/>
      <c r="Q107" s="101"/>
      <c r="R107" s="101"/>
      <c r="S107" s="102"/>
      <c r="T107" s="101"/>
      <c r="U107" s="101"/>
      <c r="V107" s="102"/>
      <c r="W107" s="101"/>
      <c r="X107" s="101"/>
      <c r="Y107" s="102"/>
      <c r="Z107" s="101"/>
      <c r="AA107" s="101"/>
      <c r="AB107" s="102"/>
      <c r="AC107" s="101"/>
      <c r="AD107" s="101"/>
      <c r="AE107" s="102"/>
      <c r="AF107" s="101"/>
      <c r="AG107" s="101"/>
      <c r="AH107" s="102"/>
      <c r="AI107" s="101"/>
      <c r="AJ107" s="101"/>
      <c r="AK107" s="102"/>
      <c r="AL107" s="101"/>
      <c r="AM107" s="101"/>
      <c r="AN107" s="102"/>
      <c r="AO107" s="101"/>
      <c r="AP107" s="101"/>
      <c r="AQ107" s="103"/>
    </row>
    <row r="108" spans="2:43" x14ac:dyDescent="0.35">
      <c r="B108" s="100" t="str" cm="1">
        <f t="array" aca="1" ref="B108" ca="1">_xlfn.TEXTAFTER(CELL("filename",A106),"]")</f>
        <v>12_TIDP</v>
      </c>
      <c r="C108" s="90" t="str" cm="1">
        <f t="array" ref="C108">tbL_Input_Project[Project Code]</f>
        <v>ABC1234</v>
      </c>
      <c r="D108" s="90" t="str">
        <f>INDEX(tbL_Input_Originator[],
MATCH("12_TIDP",tbL_Input_Originator[Worksheet]),
MATCH("Originator Code",tbL_Input_Originator[#Headers])
)</f>
        <v>TBC</v>
      </c>
      <c r="E108" s="87"/>
      <c r="F108" s="87"/>
      <c r="G108" s="87"/>
      <c r="H108" s="87"/>
      <c r="I108" s="87"/>
      <c r="J108" s="87"/>
      <c r="K108" s="94"/>
      <c r="L108" s="90" t="str">
        <f t="shared" si="4"/>
        <v/>
      </c>
      <c r="M108" s="90" t="str">
        <f t="shared" si="5"/>
        <v/>
      </c>
      <c r="N108" s="100" t="str" cm="1">
        <f t="array" ref="N108">IFERROR(_xlfn.TEXTJOIN("
",TRUE,_xlfn.XLOOKUP(_xlfn.TEXTSPLIT(K108,"
"),
tbl_Lookup_DEIR[ID (DEIR Lookup)],
tbl_Lookup_DEIR[Name (DEIR Lookup)],
"")),"")</f>
        <v/>
      </c>
      <c r="O108" s="100" t="str" cm="1">
        <f t="array" ref="O108">IFERROR(_xlfn.TEXTJOIN("
",TRUE,_xlfn.XLOOKUP(_xlfn.TEXTSPLIT(K108,"
"),
tbl_Lookup_DEIR[ID (DEIR Lookup)],
tbl_Lookup_DEIR[Uniclass PM Level 3 Classification (DEIR Lookup)],
"")),"")</f>
        <v/>
      </c>
      <c r="P108" s="78"/>
      <c r="Q108" s="101"/>
      <c r="R108" s="101"/>
      <c r="S108" s="102"/>
      <c r="T108" s="101"/>
      <c r="U108" s="101"/>
      <c r="V108" s="102"/>
      <c r="W108" s="101"/>
      <c r="X108" s="101"/>
      <c r="Y108" s="102"/>
      <c r="Z108" s="101"/>
      <c r="AA108" s="101"/>
      <c r="AB108" s="102"/>
      <c r="AC108" s="101"/>
      <c r="AD108" s="101"/>
      <c r="AE108" s="102"/>
      <c r="AF108" s="101"/>
      <c r="AG108" s="101"/>
      <c r="AH108" s="102"/>
      <c r="AI108" s="101"/>
      <c r="AJ108" s="101"/>
      <c r="AK108" s="102"/>
      <c r="AL108" s="101"/>
      <c r="AM108" s="101"/>
      <c r="AN108" s="102"/>
      <c r="AO108" s="101"/>
      <c r="AP108" s="101"/>
      <c r="AQ108" s="103"/>
    </row>
    <row r="109" spans="2:43" x14ac:dyDescent="0.35">
      <c r="B109" s="100" t="str" cm="1">
        <f t="array" aca="1" ref="B109" ca="1">_xlfn.TEXTAFTER(CELL("filename",A107),"]")</f>
        <v>12_TIDP</v>
      </c>
      <c r="C109" s="90" t="str" cm="1">
        <f t="array" ref="C109">tbL_Input_Project[Project Code]</f>
        <v>ABC1234</v>
      </c>
      <c r="D109" s="90" t="str">
        <f>INDEX(tbL_Input_Originator[],
MATCH("12_TIDP",tbL_Input_Originator[Worksheet]),
MATCH("Originator Code",tbL_Input_Originator[#Headers])
)</f>
        <v>TBC</v>
      </c>
      <c r="E109" s="87"/>
      <c r="F109" s="87"/>
      <c r="G109" s="87"/>
      <c r="H109" s="87"/>
      <c r="I109" s="87"/>
      <c r="J109" s="87"/>
      <c r="K109" s="94"/>
      <c r="L109" s="90" t="str">
        <f t="shared" si="4"/>
        <v/>
      </c>
      <c r="M109" s="90" t="str">
        <f t="shared" si="5"/>
        <v/>
      </c>
      <c r="N109" s="100" t="str" cm="1">
        <f t="array" ref="N109">IFERROR(_xlfn.TEXTJOIN("
",TRUE,_xlfn.XLOOKUP(_xlfn.TEXTSPLIT(K109,"
"),
tbl_Lookup_DEIR[ID (DEIR Lookup)],
tbl_Lookup_DEIR[Name (DEIR Lookup)],
"")),"")</f>
        <v/>
      </c>
      <c r="O109" s="100" t="str" cm="1">
        <f t="array" ref="O109">IFERROR(_xlfn.TEXTJOIN("
",TRUE,_xlfn.XLOOKUP(_xlfn.TEXTSPLIT(K109,"
"),
tbl_Lookup_DEIR[ID (DEIR Lookup)],
tbl_Lookup_DEIR[Uniclass PM Level 3 Classification (DEIR Lookup)],
"")),"")</f>
        <v/>
      </c>
      <c r="P109" s="78"/>
      <c r="Q109" s="101"/>
      <c r="R109" s="101"/>
      <c r="S109" s="102"/>
      <c r="T109" s="101"/>
      <c r="U109" s="101"/>
      <c r="V109" s="102"/>
      <c r="W109" s="101"/>
      <c r="X109" s="101"/>
      <c r="Y109" s="102"/>
      <c r="Z109" s="101"/>
      <c r="AA109" s="101"/>
      <c r="AB109" s="102"/>
      <c r="AC109" s="101"/>
      <c r="AD109" s="101"/>
      <c r="AE109" s="102"/>
      <c r="AF109" s="101"/>
      <c r="AG109" s="101"/>
      <c r="AH109" s="102"/>
      <c r="AI109" s="101"/>
      <c r="AJ109" s="101"/>
      <c r="AK109" s="102"/>
      <c r="AL109" s="101"/>
      <c r="AM109" s="101"/>
      <c r="AN109" s="102"/>
      <c r="AO109" s="101"/>
      <c r="AP109" s="101"/>
      <c r="AQ109" s="103"/>
    </row>
    <row r="110" spans="2:43" x14ac:dyDescent="0.35">
      <c r="B110" s="100" t="str" cm="1">
        <f t="array" aca="1" ref="B110" ca="1">_xlfn.TEXTAFTER(CELL("filename",A108),"]")</f>
        <v>12_TIDP</v>
      </c>
      <c r="C110" s="90" t="str" cm="1">
        <f t="array" ref="C110">tbL_Input_Project[Project Code]</f>
        <v>ABC1234</v>
      </c>
      <c r="D110" s="90" t="str">
        <f>INDEX(tbL_Input_Originator[],
MATCH("12_TIDP",tbL_Input_Originator[Worksheet]),
MATCH("Originator Code",tbL_Input_Originator[#Headers])
)</f>
        <v>TBC</v>
      </c>
      <c r="E110" s="87"/>
      <c r="F110" s="87"/>
      <c r="G110" s="87"/>
      <c r="H110" s="87"/>
      <c r="I110" s="87"/>
      <c r="J110" s="87"/>
      <c r="K110" s="94"/>
      <c r="L110" s="90" t="str">
        <f t="shared" si="4"/>
        <v/>
      </c>
      <c r="M110" s="90" t="str">
        <f t="shared" si="5"/>
        <v/>
      </c>
      <c r="N110" s="100" t="str" cm="1">
        <f t="array" ref="N110">IFERROR(_xlfn.TEXTJOIN("
",TRUE,_xlfn.XLOOKUP(_xlfn.TEXTSPLIT(K110,"
"),
tbl_Lookup_DEIR[ID (DEIR Lookup)],
tbl_Lookup_DEIR[Name (DEIR Lookup)],
"")),"")</f>
        <v/>
      </c>
      <c r="O110" s="100" t="str" cm="1">
        <f t="array" ref="O110">IFERROR(_xlfn.TEXTJOIN("
",TRUE,_xlfn.XLOOKUP(_xlfn.TEXTSPLIT(K110,"
"),
tbl_Lookup_DEIR[ID (DEIR Lookup)],
tbl_Lookup_DEIR[Uniclass PM Level 3 Classification (DEIR Lookup)],
"")),"")</f>
        <v/>
      </c>
      <c r="P110" s="78"/>
      <c r="Q110" s="101"/>
      <c r="R110" s="101"/>
      <c r="S110" s="102"/>
      <c r="T110" s="101"/>
      <c r="U110" s="101"/>
      <c r="V110" s="102"/>
      <c r="W110" s="101"/>
      <c r="X110" s="101"/>
      <c r="Y110" s="102"/>
      <c r="Z110" s="101"/>
      <c r="AA110" s="101"/>
      <c r="AB110" s="102"/>
      <c r="AC110" s="101"/>
      <c r="AD110" s="101"/>
      <c r="AE110" s="102"/>
      <c r="AF110" s="101"/>
      <c r="AG110" s="101"/>
      <c r="AH110" s="102"/>
      <c r="AI110" s="101"/>
      <c r="AJ110" s="101"/>
      <c r="AK110" s="102"/>
      <c r="AL110" s="101"/>
      <c r="AM110" s="101"/>
      <c r="AN110" s="102"/>
      <c r="AO110" s="101"/>
      <c r="AP110" s="101"/>
      <c r="AQ110" s="103"/>
    </row>
    <row r="111" spans="2:43" x14ac:dyDescent="0.35">
      <c r="B111" s="100" t="str" cm="1">
        <f t="array" aca="1" ref="B111" ca="1">_xlfn.TEXTAFTER(CELL("filename",A109),"]")</f>
        <v>12_TIDP</v>
      </c>
      <c r="C111" s="90" t="str" cm="1">
        <f t="array" ref="C111">tbL_Input_Project[Project Code]</f>
        <v>ABC1234</v>
      </c>
      <c r="D111" s="90" t="str">
        <f>INDEX(tbL_Input_Originator[],
MATCH("12_TIDP",tbL_Input_Originator[Worksheet]),
MATCH("Originator Code",tbL_Input_Originator[#Headers])
)</f>
        <v>TBC</v>
      </c>
      <c r="E111" s="87"/>
      <c r="F111" s="87"/>
      <c r="G111" s="87"/>
      <c r="H111" s="87"/>
      <c r="I111" s="87"/>
      <c r="J111" s="87"/>
      <c r="K111" s="94"/>
      <c r="L111" s="90" t="str">
        <f t="shared" si="4"/>
        <v/>
      </c>
      <c r="M111" s="90" t="str">
        <f t="shared" si="5"/>
        <v/>
      </c>
      <c r="N111" s="100" t="str" cm="1">
        <f t="array" ref="N111">IFERROR(_xlfn.TEXTJOIN("
",TRUE,_xlfn.XLOOKUP(_xlfn.TEXTSPLIT(K111,"
"),
tbl_Lookup_DEIR[ID (DEIR Lookup)],
tbl_Lookup_DEIR[Name (DEIR Lookup)],
"")),"")</f>
        <v/>
      </c>
      <c r="O111" s="100" t="str" cm="1">
        <f t="array" ref="O111">IFERROR(_xlfn.TEXTJOIN("
",TRUE,_xlfn.XLOOKUP(_xlfn.TEXTSPLIT(K111,"
"),
tbl_Lookup_DEIR[ID (DEIR Lookup)],
tbl_Lookup_DEIR[Uniclass PM Level 3 Classification (DEIR Lookup)],
"")),"")</f>
        <v/>
      </c>
      <c r="P111" s="78"/>
      <c r="Q111" s="101"/>
      <c r="R111" s="101"/>
      <c r="S111" s="102"/>
      <c r="T111" s="101"/>
      <c r="U111" s="101"/>
      <c r="V111" s="102"/>
      <c r="W111" s="101"/>
      <c r="X111" s="101"/>
      <c r="Y111" s="102"/>
      <c r="Z111" s="101"/>
      <c r="AA111" s="101"/>
      <c r="AB111" s="102"/>
      <c r="AC111" s="101"/>
      <c r="AD111" s="101"/>
      <c r="AE111" s="102"/>
      <c r="AF111" s="101"/>
      <c r="AG111" s="101"/>
      <c r="AH111" s="102"/>
      <c r="AI111" s="101"/>
      <c r="AJ111" s="101"/>
      <c r="AK111" s="102"/>
      <c r="AL111" s="101"/>
      <c r="AM111" s="101"/>
      <c r="AN111" s="102"/>
      <c r="AO111" s="101"/>
      <c r="AP111" s="101"/>
      <c r="AQ111" s="103"/>
    </row>
    <row r="112" spans="2:43" x14ac:dyDescent="0.35">
      <c r="B112" s="100" t="str" cm="1">
        <f t="array" aca="1" ref="B112" ca="1">_xlfn.TEXTAFTER(CELL("filename",A110),"]")</f>
        <v>12_TIDP</v>
      </c>
      <c r="C112" s="90" t="str" cm="1">
        <f t="array" ref="C112">tbL_Input_Project[Project Code]</f>
        <v>ABC1234</v>
      </c>
      <c r="D112" s="90" t="str">
        <f>INDEX(tbL_Input_Originator[],
MATCH("12_TIDP",tbL_Input_Originator[Worksheet]),
MATCH("Originator Code",tbL_Input_Originator[#Headers])
)</f>
        <v>TBC</v>
      </c>
      <c r="E112" s="87"/>
      <c r="F112" s="87"/>
      <c r="G112" s="87"/>
      <c r="H112" s="87"/>
      <c r="I112" s="87"/>
      <c r="J112" s="87"/>
      <c r="K112" s="94"/>
      <c r="L112" s="90" t="str">
        <f t="shared" si="4"/>
        <v/>
      </c>
      <c r="M112" s="90" t="str">
        <f t="shared" si="5"/>
        <v/>
      </c>
      <c r="N112" s="100" t="str" cm="1">
        <f t="array" ref="N112">IFERROR(_xlfn.TEXTJOIN("
",TRUE,_xlfn.XLOOKUP(_xlfn.TEXTSPLIT(K112,"
"),
tbl_Lookup_DEIR[ID (DEIR Lookup)],
tbl_Lookup_DEIR[Name (DEIR Lookup)],
"")),"")</f>
        <v/>
      </c>
      <c r="O112" s="100" t="str" cm="1">
        <f t="array" ref="O112">IFERROR(_xlfn.TEXTJOIN("
",TRUE,_xlfn.XLOOKUP(_xlfn.TEXTSPLIT(K112,"
"),
tbl_Lookup_DEIR[ID (DEIR Lookup)],
tbl_Lookup_DEIR[Uniclass PM Level 3 Classification (DEIR Lookup)],
"")),"")</f>
        <v/>
      </c>
      <c r="P112" s="78"/>
      <c r="Q112" s="101"/>
      <c r="R112" s="101"/>
      <c r="S112" s="102"/>
      <c r="T112" s="101"/>
      <c r="U112" s="101"/>
      <c r="V112" s="102"/>
      <c r="W112" s="101"/>
      <c r="X112" s="101"/>
      <c r="Y112" s="102"/>
      <c r="Z112" s="101"/>
      <c r="AA112" s="101"/>
      <c r="AB112" s="102"/>
      <c r="AC112" s="101"/>
      <c r="AD112" s="101"/>
      <c r="AE112" s="102"/>
      <c r="AF112" s="101"/>
      <c r="AG112" s="101"/>
      <c r="AH112" s="102"/>
      <c r="AI112" s="101"/>
      <c r="AJ112" s="101"/>
      <c r="AK112" s="102"/>
      <c r="AL112" s="101"/>
      <c r="AM112" s="101"/>
      <c r="AN112" s="102"/>
      <c r="AO112" s="101"/>
      <c r="AP112" s="101"/>
      <c r="AQ112" s="103"/>
    </row>
    <row r="113" spans="2:43" x14ac:dyDescent="0.35">
      <c r="B113" s="100" t="str" cm="1">
        <f t="array" aca="1" ref="B113" ca="1">_xlfn.TEXTAFTER(CELL("filename",A111),"]")</f>
        <v>12_TIDP</v>
      </c>
      <c r="C113" s="90" t="str" cm="1">
        <f t="array" ref="C113">tbL_Input_Project[Project Code]</f>
        <v>ABC1234</v>
      </c>
      <c r="D113" s="90" t="str">
        <f>INDEX(tbL_Input_Originator[],
MATCH("12_TIDP",tbL_Input_Originator[Worksheet]),
MATCH("Originator Code",tbL_Input_Originator[#Headers])
)</f>
        <v>TBC</v>
      </c>
      <c r="E113" s="87"/>
      <c r="F113" s="87"/>
      <c r="G113" s="87"/>
      <c r="H113" s="87"/>
      <c r="I113" s="87"/>
      <c r="J113" s="87"/>
      <c r="K113" s="94"/>
      <c r="L113" s="90" t="str">
        <f t="shared" si="4"/>
        <v/>
      </c>
      <c r="M113" s="90" t="str">
        <f t="shared" si="5"/>
        <v/>
      </c>
      <c r="N113" s="100" t="str" cm="1">
        <f t="array" ref="N113">IFERROR(_xlfn.TEXTJOIN("
",TRUE,_xlfn.XLOOKUP(_xlfn.TEXTSPLIT(K113,"
"),
tbl_Lookup_DEIR[ID (DEIR Lookup)],
tbl_Lookup_DEIR[Name (DEIR Lookup)],
"")),"")</f>
        <v/>
      </c>
      <c r="O113" s="100" t="str" cm="1">
        <f t="array" ref="O113">IFERROR(_xlfn.TEXTJOIN("
",TRUE,_xlfn.XLOOKUP(_xlfn.TEXTSPLIT(K113,"
"),
tbl_Lookup_DEIR[ID (DEIR Lookup)],
tbl_Lookup_DEIR[Uniclass PM Level 3 Classification (DEIR Lookup)],
"")),"")</f>
        <v/>
      </c>
      <c r="P113" s="78"/>
      <c r="Q113" s="101"/>
      <c r="R113" s="101"/>
      <c r="S113" s="102"/>
      <c r="T113" s="101"/>
      <c r="U113" s="101"/>
      <c r="V113" s="102"/>
      <c r="W113" s="101"/>
      <c r="X113" s="101"/>
      <c r="Y113" s="102"/>
      <c r="Z113" s="101"/>
      <c r="AA113" s="101"/>
      <c r="AB113" s="102"/>
      <c r="AC113" s="101"/>
      <c r="AD113" s="101"/>
      <c r="AE113" s="102"/>
      <c r="AF113" s="101"/>
      <c r="AG113" s="101"/>
      <c r="AH113" s="102"/>
      <c r="AI113" s="101"/>
      <c r="AJ113" s="101"/>
      <c r="AK113" s="102"/>
      <c r="AL113" s="101"/>
      <c r="AM113" s="101"/>
      <c r="AN113" s="102"/>
      <c r="AO113" s="101"/>
      <c r="AP113" s="101"/>
      <c r="AQ113" s="103"/>
    </row>
    <row r="114" spans="2:43" x14ac:dyDescent="0.35">
      <c r="B114" s="100" t="str" cm="1">
        <f t="array" aca="1" ref="B114" ca="1">_xlfn.TEXTAFTER(CELL("filename",A112),"]")</f>
        <v>12_TIDP</v>
      </c>
      <c r="C114" s="90" t="str" cm="1">
        <f t="array" ref="C114">tbL_Input_Project[Project Code]</f>
        <v>ABC1234</v>
      </c>
      <c r="D114" s="90" t="str">
        <f>INDEX(tbL_Input_Originator[],
MATCH("12_TIDP",tbL_Input_Originator[Worksheet]),
MATCH("Originator Code",tbL_Input_Originator[#Headers])
)</f>
        <v>TBC</v>
      </c>
      <c r="E114" s="87"/>
      <c r="F114" s="87"/>
      <c r="G114" s="87"/>
      <c r="H114" s="87"/>
      <c r="I114" s="87"/>
      <c r="J114" s="87"/>
      <c r="K114" s="94"/>
      <c r="L114" s="90" t="str">
        <f t="shared" si="4"/>
        <v/>
      </c>
      <c r="M114" s="90" t="str">
        <f t="shared" si="5"/>
        <v/>
      </c>
      <c r="N114" s="100" t="str" cm="1">
        <f t="array" ref="N114">IFERROR(_xlfn.TEXTJOIN("
",TRUE,_xlfn.XLOOKUP(_xlfn.TEXTSPLIT(K114,"
"),
tbl_Lookup_DEIR[ID (DEIR Lookup)],
tbl_Lookup_DEIR[Name (DEIR Lookup)],
"")),"")</f>
        <v/>
      </c>
      <c r="O114" s="100" t="str" cm="1">
        <f t="array" ref="O114">IFERROR(_xlfn.TEXTJOIN("
",TRUE,_xlfn.XLOOKUP(_xlfn.TEXTSPLIT(K114,"
"),
tbl_Lookup_DEIR[ID (DEIR Lookup)],
tbl_Lookup_DEIR[Uniclass PM Level 3 Classification (DEIR Lookup)],
"")),"")</f>
        <v/>
      </c>
      <c r="P114" s="78"/>
      <c r="Q114" s="101"/>
      <c r="R114" s="101"/>
      <c r="S114" s="102"/>
      <c r="T114" s="101"/>
      <c r="U114" s="101"/>
      <c r="V114" s="102"/>
      <c r="W114" s="101"/>
      <c r="X114" s="101"/>
      <c r="Y114" s="102"/>
      <c r="Z114" s="101"/>
      <c r="AA114" s="101"/>
      <c r="AB114" s="102"/>
      <c r="AC114" s="101"/>
      <c r="AD114" s="101"/>
      <c r="AE114" s="102"/>
      <c r="AF114" s="101"/>
      <c r="AG114" s="101"/>
      <c r="AH114" s="102"/>
      <c r="AI114" s="101"/>
      <c r="AJ114" s="101"/>
      <c r="AK114" s="102"/>
      <c r="AL114" s="101"/>
      <c r="AM114" s="101"/>
      <c r="AN114" s="102"/>
      <c r="AO114" s="101"/>
      <c r="AP114" s="101"/>
      <c r="AQ114" s="103"/>
    </row>
    <row r="115" spans="2:43" x14ac:dyDescent="0.35">
      <c r="B115" s="100" t="str" cm="1">
        <f t="array" aca="1" ref="B115" ca="1">_xlfn.TEXTAFTER(CELL("filename",A113),"]")</f>
        <v>12_TIDP</v>
      </c>
      <c r="C115" s="90" t="str" cm="1">
        <f t="array" ref="C115">tbL_Input_Project[Project Code]</f>
        <v>ABC1234</v>
      </c>
      <c r="D115" s="90" t="str">
        <f>INDEX(tbL_Input_Originator[],
MATCH("12_TIDP",tbL_Input_Originator[Worksheet]),
MATCH("Originator Code",tbL_Input_Originator[#Headers])
)</f>
        <v>TBC</v>
      </c>
      <c r="E115" s="87"/>
      <c r="F115" s="87"/>
      <c r="G115" s="87"/>
      <c r="H115" s="87"/>
      <c r="I115" s="87"/>
      <c r="J115" s="87"/>
      <c r="K115" s="94"/>
      <c r="L115" s="90" t="str">
        <f t="shared" si="4"/>
        <v/>
      </c>
      <c r="M115" s="90" t="str">
        <f t="shared" si="5"/>
        <v/>
      </c>
      <c r="N115" s="100" t="str" cm="1">
        <f t="array" ref="N115">IFERROR(_xlfn.TEXTJOIN("
",TRUE,_xlfn.XLOOKUP(_xlfn.TEXTSPLIT(K115,"
"),
tbl_Lookup_DEIR[ID (DEIR Lookup)],
tbl_Lookup_DEIR[Name (DEIR Lookup)],
"")),"")</f>
        <v/>
      </c>
      <c r="O115" s="100" t="str" cm="1">
        <f t="array" ref="O115">IFERROR(_xlfn.TEXTJOIN("
",TRUE,_xlfn.XLOOKUP(_xlfn.TEXTSPLIT(K115,"
"),
tbl_Lookup_DEIR[ID (DEIR Lookup)],
tbl_Lookup_DEIR[Uniclass PM Level 3 Classification (DEIR Lookup)],
"")),"")</f>
        <v/>
      </c>
      <c r="P115" s="78"/>
      <c r="Q115" s="101"/>
      <c r="R115" s="101"/>
      <c r="S115" s="102"/>
      <c r="T115" s="101"/>
      <c r="U115" s="101"/>
      <c r="V115" s="102"/>
      <c r="W115" s="101"/>
      <c r="X115" s="101"/>
      <c r="Y115" s="102"/>
      <c r="Z115" s="101"/>
      <c r="AA115" s="101"/>
      <c r="AB115" s="102"/>
      <c r="AC115" s="101"/>
      <c r="AD115" s="101"/>
      <c r="AE115" s="102"/>
      <c r="AF115" s="101"/>
      <c r="AG115" s="101"/>
      <c r="AH115" s="102"/>
      <c r="AI115" s="101"/>
      <c r="AJ115" s="101"/>
      <c r="AK115" s="102"/>
      <c r="AL115" s="101"/>
      <c r="AM115" s="101"/>
      <c r="AN115" s="102"/>
      <c r="AO115" s="101"/>
      <c r="AP115" s="101"/>
      <c r="AQ115" s="103"/>
    </row>
    <row r="116" spans="2:43" x14ac:dyDescent="0.35">
      <c r="B116" s="100" t="str" cm="1">
        <f t="array" aca="1" ref="B116" ca="1">_xlfn.TEXTAFTER(CELL("filename",A114),"]")</f>
        <v>12_TIDP</v>
      </c>
      <c r="C116" s="90" t="str" cm="1">
        <f t="array" ref="C116">tbL_Input_Project[Project Code]</f>
        <v>ABC1234</v>
      </c>
      <c r="D116" s="90" t="str">
        <f>INDEX(tbL_Input_Originator[],
MATCH("12_TIDP",tbL_Input_Originator[Worksheet]),
MATCH("Originator Code",tbL_Input_Originator[#Headers])
)</f>
        <v>TBC</v>
      </c>
      <c r="E116" s="87"/>
      <c r="F116" s="87"/>
      <c r="G116" s="87"/>
      <c r="H116" s="87"/>
      <c r="I116" s="87"/>
      <c r="J116" s="87"/>
      <c r="K116" s="94"/>
      <c r="L116" s="90" t="str">
        <f t="shared" si="4"/>
        <v/>
      </c>
      <c r="M116" s="90" t="str">
        <f t="shared" si="5"/>
        <v/>
      </c>
      <c r="N116" s="100" t="str" cm="1">
        <f t="array" ref="N116">IFERROR(_xlfn.TEXTJOIN("
",TRUE,_xlfn.XLOOKUP(_xlfn.TEXTSPLIT(K116,"
"),
tbl_Lookup_DEIR[ID (DEIR Lookup)],
tbl_Lookup_DEIR[Name (DEIR Lookup)],
"")),"")</f>
        <v/>
      </c>
      <c r="O116" s="100" t="str" cm="1">
        <f t="array" ref="O116">IFERROR(_xlfn.TEXTJOIN("
",TRUE,_xlfn.XLOOKUP(_xlfn.TEXTSPLIT(K116,"
"),
tbl_Lookup_DEIR[ID (DEIR Lookup)],
tbl_Lookup_DEIR[Uniclass PM Level 3 Classification (DEIR Lookup)],
"")),"")</f>
        <v/>
      </c>
      <c r="P116" s="78"/>
      <c r="Q116" s="101"/>
      <c r="R116" s="101"/>
      <c r="S116" s="102"/>
      <c r="T116" s="101"/>
      <c r="U116" s="101"/>
      <c r="V116" s="102"/>
      <c r="W116" s="101"/>
      <c r="X116" s="101"/>
      <c r="Y116" s="102"/>
      <c r="Z116" s="101"/>
      <c r="AA116" s="101"/>
      <c r="AB116" s="102"/>
      <c r="AC116" s="101"/>
      <c r="AD116" s="101"/>
      <c r="AE116" s="102"/>
      <c r="AF116" s="101"/>
      <c r="AG116" s="101"/>
      <c r="AH116" s="102"/>
      <c r="AI116" s="101"/>
      <c r="AJ116" s="101"/>
      <c r="AK116" s="102"/>
      <c r="AL116" s="101"/>
      <c r="AM116" s="101"/>
      <c r="AN116" s="102"/>
      <c r="AO116" s="101"/>
      <c r="AP116" s="101"/>
      <c r="AQ116" s="103"/>
    </row>
    <row r="117" spans="2:43" x14ac:dyDescent="0.35">
      <c r="B117" s="100" t="str" cm="1">
        <f t="array" aca="1" ref="B117" ca="1">_xlfn.TEXTAFTER(CELL("filename",A115),"]")</f>
        <v>12_TIDP</v>
      </c>
      <c r="C117" s="90" t="str" cm="1">
        <f t="array" ref="C117">tbL_Input_Project[Project Code]</f>
        <v>ABC1234</v>
      </c>
      <c r="D117" s="90" t="str">
        <f>INDEX(tbL_Input_Originator[],
MATCH("12_TIDP",tbL_Input_Originator[Worksheet]),
MATCH("Originator Code",tbL_Input_Originator[#Headers])
)</f>
        <v>TBC</v>
      </c>
      <c r="E117" s="87"/>
      <c r="F117" s="87"/>
      <c r="G117" s="87"/>
      <c r="H117" s="87"/>
      <c r="I117" s="87"/>
      <c r="J117" s="87"/>
      <c r="K117" s="94"/>
      <c r="L117" s="90" t="str">
        <f t="shared" si="4"/>
        <v/>
      </c>
      <c r="M117" s="90" t="str">
        <f t="shared" si="5"/>
        <v/>
      </c>
      <c r="N117" s="100" t="str" cm="1">
        <f t="array" ref="N117">IFERROR(_xlfn.TEXTJOIN("
",TRUE,_xlfn.XLOOKUP(_xlfn.TEXTSPLIT(K117,"
"),
tbl_Lookup_DEIR[ID (DEIR Lookup)],
tbl_Lookup_DEIR[Name (DEIR Lookup)],
"")),"")</f>
        <v/>
      </c>
      <c r="O117" s="100" t="str" cm="1">
        <f t="array" ref="O117">IFERROR(_xlfn.TEXTJOIN("
",TRUE,_xlfn.XLOOKUP(_xlfn.TEXTSPLIT(K117,"
"),
tbl_Lookup_DEIR[ID (DEIR Lookup)],
tbl_Lookup_DEIR[Uniclass PM Level 3 Classification (DEIR Lookup)],
"")),"")</f>
        <v/>
      </c>
      <c r="P117" s="78"/>
      <c r="Q117" s="101"/>
      <c r="R117" s="101"/>
      <c r="S117" s="102"/>
      <c r="T117" s="101"/>
      <c r="U117" s="101"/>
      <c r="V117" s="102"/>
      <c r="W117" s="101"/>
      <c r="X117" s="101"/>
      <c r="Y117" s="102"/>
      <c r="Z117" s="101"/>
      <c r="AA117" s="101"/>
      <c r="AB117" s="102"/>
      <c r="AC117" s="101"/>
      <c r="AD117" s="101"/>
      <c r="AE117" s="102"/>
      <c r="AF117" s="101"/>
      <c r="AG117" s="101"/>
      <c r="AH117" s="102"/>
      <c r="AI117" s="101"/>
      <c r="AJ117" s="101"/>
      <c r="AK117" s="102"/>
      <c r="AL117" s="101"/>
      <c r="AM117" s="101"/>
      <c r="AN117" s="102"/>
      <c r="AO117" s="101"/>
      <c r="AP117" s="101"/>
      <c r="AQ117" s="103"/>
    </row>
    <row r="118" spans="2:43" x14ac:dyDescent="0.35">
      <c r="B118" s="100" t="str" cm="1">
        <f t="array" aca="1" ref="B118" ca="1">_xlfn.TEXTAFTER(CELL("filename",A116),"]")</f>
        <v>12_TIDP</v>
      </c>
      <c r="C118" s="90" t="str" cm="1">
        <f t="array" ref="C118">tbL_Input_Project[Project Code]</f>
        <v>ABC1234</v>
      </c>
      <c r="D118" s="90" t="str">
        <f>INDEX(tbL_Input_Originator[],
MATCH("12_TIDP",tbL_Input_Originator[Worksheet]),
MATCH("Originator Code",tbL_Input_Originator[#Headers])
)</f>
        <v>TBC</v>
      </c>
      <c r="E118" s="87"/>
      <c r="F118" s="87"/>
      <c r="G118" s="87"/>
      <c r="H118" s="87"/>
      <c r="I118" s="87"/>
      <c r="J118" s="87"/>
      <c r="K118" s="94"/>
      <c r="L118" s="90" t="str">
        <f t="shared" si="4"/>
        <v/>
      </c>
      <c r="M118" s="90" t="str">
        <f t="shared" si="5"/>
        <v/>
      </c>
      <c r="N118" s="100" t="str" cm="1">
        <f t="array" ref="N118">IFERROR(_xlfn.TEXTJOIN("
",TRUE,_xlfn.XLOOKUP(_xlfn.TEXTSPLIT(K118,"
"),
tbl_Lookup_DEIR[ID (DEIR Lookup)],
tbl_Lookup_DEIR[Name (DEIR Lookup)],
"")),"")</f>
        <v/>
      </c>
      <c r="O118" s="100" t="str" cm="1">
        <f t="array" ref="O118">IFERROR(_xlfn.TEXTJOIN("
",TRUE,_xlfn.XLOOKUP(_xlfn.TEXTSPLIT(K118,"
"),
tbl_Lookup_DEIR[ID (DEIR Lookup)],
tbl_Lookup_DEIR[Uniclass PM Level 3 Classification (DEIR Lookup)],
"")),"")</f>
        <v/>
      </c>
      <c r="P118" s="78"/>
      <c r="Q118" s="101"/>
      <c r="R118" s="101"/>
      <c r="S118" s="102"/>
      <c r="T118" s="101"/>
      <c r="U118" s="101"/>
      <c r="V118" s="102"/>
      <c r="W118" s="101"/>
      <c r="X118" s="101"/>
      <c r="Y118" s="102"/>
      <c r="Z118" s="101"/>
      <c r="AA118" s="101"/>
      <c r="AB118" s="102"/>
      <c r="AC118" s="101"/>
      <c r="AD118" s="101"/>
      <c r="AE118" s="102"/>
      <c r="AF118" s="101"/>
      <c r="AG118" s="101"/>
      <c r="AH118" s="102"/>
      <c r="AI118" s="101"/>
      <c r="AJ118" s="101"/>
      <c r="AK118" s="102"/>
      <c r="AL118" s="101"/>
      <c r="AM118" s="101"/>
      <c r="AN118" s="102"/>
      <c r="AO118" s="101"/>
      <c r="AP118" s="101"/>
      <c r="AQ118" s="103"/>
    </row>
    <row r="119" spans="2:43" x14ac:dyDescent="0.35">
      <c r="B119" s="100" t="str" cm="1">
        <f t="array" aca="1" ref="B119" ca="1">_xlfn.TEXTAFTER(CELL("filename",A117),"]")</f>
        <v>12_TIDP</v>
      </c>
      <c r="C119" s="90" t="str" cm="1">
        <f t="array" ref="C119">tbL_Input_Project[Project Code]</f>
        <v>ABC1234</v>
      </c>
      <c r="D119" s="90" t="str">
        <f>INDEX(tbL_Input_Originator[],
MATCH("12_TIDP",tbL_Input_Originator[Worksheet]),
MATCH("Originator Code",tbL_Input_Originator[#Headers])
)</f>
        <v>TBC</v>
      </c>
      <c r="E119" s="87"/>
      <c r="F119" s="87"/>
      <c r="G119" s="87"/>
      <c r="H119" s="87"/>
      <c r="I119" s="87"/>
      <c r="J119" s="87"/>
      <c r="K119" s="94"/>
      <c r="L119" s="90" t="str">
        <f t="shared" si="4"/>
        <v/>
      </c>
      <c r="M119" s="90" t="str">
        <f t="shared" si="5"/>
        <v/>
      </c>
      <c r="N119" s="100" t="str" cm="1">
        <f t="array" ref="N119">IFERROR(_xlfn.TEXTJOIN("
",TRUE,_xlfn.XLOOKUP(_xlfn.TEXTSPLIT(K119,"
"),
tbl_Lookup_DEIR[ID (DEIR Lookup)],
tbl_Lookup_DEIR[Name (DEIR Lookup)],
"")),"")</f>
        <v/>
      </c>
      <c r="O119" s="100" t="str" cm="1">
        <f t="array" ref="O119">IFERROR(_xlfn.TEXTJOIN("
",TRUE,_xlfn.XLOOKUP(_xlfn.TEXTSPLIT(K119,"
"),
tbl_Lookup_DEIR[ID (DEIR Lookup)],
tbl_Lookup_DEIR[Uniclass PM Level 3 Classification (DEIR Lookup)],
"")),"")</f>
        <v/>
      </c>
      <c r="P119" s="78"/>
      <c r="Q119" s="101"/>
      <c r="R119" s="101"/>
      <c r="S119" s="102"/>
      <c r="T119" s="101"/>
      <c r="U119" s="101"/>
      <c r="V119" s="102"/>
      <c r="W119" s="101"/>
      <c r="X119" s="101"/>
      <c r="Y119" s="102"/>
      <c r="Z119" s="101"/>
      <c r="AA119" s="101"/>
      <c r="AB119" s="102"/>
      <c r="AC119" s="101"/>
      <c r="AD119" s="101"/>
      <c r="AE119" s="102"/>
      <c r="AF119" s="101"/>
      <c r="AG119" s="101"/>
      <c r="AH119" s="102"/>
      <c r="AI119" s="101"/>
      <c r="AJ119" s="101"/>
      <c r="AK119" s="102"/>
      <c r="AL119" s="101"/>
      <c r="AM119" s="101"/>
      <c r="AN119" s="102"/>
      <c r="AO119" s="101"/>
      <c r="AP119" s="101"/>
      <c r="AQ119" s="103"/>
    </row>
    <row r="120" spans="2:43" x14ac:dyDescent="0.35">
      <c r="B120" s="100" t="str" cm="1">
        <f t="array" aca="1" ref="B120" ca="1">_xlfn.TEXTAFTER(CELL("filename",A118),"]")</f>
        <v>12_TIDP</v>
      </c>
      <c r="C120" s="90" t="str" cm="1">
        <f t="array" ref="C120">tbL_Input_Project[Project Code]</f>
        <v>ABC1234</v>
      </c>
      <c r="D120" s="90" t="str">
        <f>INDEX(tbL_Input_Originator[],
MATCH("12_TIDP",tbL_Input_Originator[Worksheet]),
MATCH("Originator Code",tbL_Input_Originator[#Headers])
)</f>
        <v>TBC</v>
      </c>
      <c r="E120" s="87"/>
      <c r="F120" s="87"/>
      <c r="G120" s="87"/>
      <c r="H120" s="87"/>
      <c r="I120" s="87"/>
      <c r="J120" s="87"/>
      <c r="K120" s="94"/>
      <c r="L120" s="90" t="str">
        <f t="shared" si="4"/>
        <v/>
      </c>
      <c r="M120" s="90" t="str">
        <f t="shared" si="5"/>
        <v/>
      </c>
      <c r="N120" s="100" t="str" cm="1">
        <f t="array" ref="N120">IFERROR(_xlfn.TEXTJOIN("
",TRUE,_xlfn.XLOOKUP(_xlfn.TEXTSPLIT(K120,"
"),
tbl_Lookup_DEIR[ID (DEIR Lookup)],
tbl_Lookup_DEIR[Name (DEIR Lookup)],
"")),"")</f>
        <v/>
      </c>
      <c r="O120" s="100" t="str" cm="1">
        <f t="array" ref="O120">IFERROR(_xlfn.TEXTJOIN("
",TRUE,_xlfn.XLOOKUP(_xlfn.TEXTSPLIT(K120,"
"),
tbl_Lookup_DEIR[ID (DEIR Lookup)],
tbl_Lookup_DEIR[Uniclass PM Level 3 Classification (DEIR Lookup)],
"")),"")</f>
        <v/>
      </c>
      <c r="P120" s="78"/>
      <c r="Q120" s="101"/>
      <c r="R120" s="101"/>
      <c r="S120" s="102"/>
      <c r="T120" s="101"/>
      <c r="U120" s="101"/>
      <c r="V120" s="102"/>
      <c r="W120" s="101"/>
      <c r="X120" s="101"/>
      <c r="Y120" s="102"/>
      <c r="Z120" s="101"/>
      <c r="AA120" s="101"/>
      <c r="AB120" s="102"/>
      <c r="AC120" s="101"/>
      <c r="AD120" s="101"/>
      <c r="AE120" s="102"/>
      <c r="AF120" s="101"/>
      <c r="AG120" s="101"/>
      <c r="AH120" s="102"/>
      <c r="AI120" s="101"/>
      <c r="AJ120" s="101"/>
      <c r="AK120" s="102"/>
      <c r="AL120" s="101"/>
      <c r="AM120" s="101"/>
      <c r="AN120" s="102"/>
      <c r="AO120" s="101"/>
      <c r="AP120" s="101"/>
      <c r="AQ120" s="103"/>
    </row>
    <row r="121" spans="2:43" x14ac:dyDescent="0.35">
      <c r="B121" s="100" t="str" cm="1">
        <f t="array" aca="1" ref="B121" ca="1">_xlfn.TEXTAFTER(CELL("filename",A119),"]")</f>
        <v>12_TIDP</v>
      </c>
      <c r="C121" s="90" t="str" cm="1">
        <f t="array" ref="C121">tbL_Input_Project[Project Code]</f>
        <v>ABC1234</v>
      </c>
      <c r="D121" s="90" t="str">
        <f>INDEX(tbL_Input_Originator[],
MATCH("12_TIDP",tbL_Input_Originator[Worksheet]),
MATCH("Originator Code",tbL_Input_Originator[#Headers])
)</f>
        <v>TBC</v>
      </c>
      <c r="E121" s="87"/>
      <c r="F121" s="87"/>
      <c r="G121" s="87"/>
      <c r="H121" s="87"/>
      <c r="I121" s="87"/>
      <c r="J121" s="87"/>
      <c r="K121" s="94"/>
      <c r="L121" s="90" t="str">
        <f t="shared" si="4"/>
        <v/>
      </c>
      <c r="M121" s="90" t="str">
        <f t="shared" si="5"/>
        <v/>
      </c>
      <c r="N121" s="100" t="str" cm="1">
        <f t="array" ref="N121">IFERROR(_xlfn.TEXTJOIN("
",TRUE,_xlfn.XLOOKUP(_xlfn.TEXTSPLIT(K121,"
"),
tbl_Lookup_DEIR[ID (DEIR Lookup)],
tbl_Lookup_DEIR[Name (DEIR Lookup)],
"")),"")</f>
        <v/>
      </c>
      <c r="O121" s="100" t="str" cm="1">
        <f t="array" ref="O121">IFERROR(_xlfn.TEXTJOIN("
",TRUE,_xlfn.XLOOKUP(_xlfn.TEXTSPLIT(K121,"
"),
tbl_Lookup_DEIR[ID (DEIR Lookup)],
tbl_Lookup_DEIR[Uniclass PM Level 3 Classification (DEIR Lookup)],
"")),"")</f>
        <v/>
      </c>
      <c r="P121" s="78"/>
      <c r="Q121" s="101"/>
      <c r="R121" s="101"/>
      <c r="S121" s="102"/>
      <c r="T121" s="101"/>
      <c r="U121" s="101"/>
      <c r="V121" s="102"/>
      <c r="W121" s="101"/>
      <c r="X121" s="101"/>
      <c r="Y121" s="102"/>
      <c r="Z121" s="101"/>
      <c r="AA121" s="101"/>
      <c r="AB121" s="102"/>
      <c r="AC121" s="101"/>
      <c r="AD121" s="101"/>
      <c r="AE121" s="102"/>
      <c r="AF121" s="101"/>
      <c r="AG121" s="101"/>
      <c r="AH121" s="102"/>
      <c r="AI121" s="101"/>
      <c r="AJ121" s="101"/>
      <c r="AK121" s="102"/>
      <c r="AL121" s="101"/>
      <c r="AM121" s="101"/>
      <c r="AN121" s="102"/>
      <c r="AO121" s="101"/>
      <c r="AP121" s="101"/>
      <c r="AQ121" s="103"/>
    </row>
    <row r="122" spans="2:43" x14ac:dyDescent="0.35">
      <c r="B122" s="100" t="str" cm="1">
        <f t="array" aca="1" ref="B122" ca="1">_xlfn.TEXTAFTER(CELL("filename",A120),"]")</f>
        <v>12_TIDP</v>
      </c>
      <c r="C122" s="90" t="str" cm="1">
        <f t="array" ref="C122">tbL_Input_Project[Project Code]</f>
        <v>ABC1234</v>
      </c>
      <c r="D122" s="90" t="str">
        <f>INDEX(tbL_Input_Originator[],
MATCH("12_TIDP",tbL_Input_Originator[Worksheet]),
MATCH("Originator Code",tbL_Input_Originator[#Headers])
)</f>
        <v>TBC</v>
      </c>
      <c r="E122" s="87"/>
      <c r="F122" s="87"/>
      <c r="G122" s="87"/>
      <c r="H122" s="87"/>
      <c r="I122" s="87"/>
      <c r="J122" s="87"/>
      <c r="K122" s="94"/>
      <c r="L122" s="90" t="str">
        <f t="shared" si="4"/>
        <v/>
      </c>
      <c r="M122" s="90" t="str">
        <f t="shared" si="5"/>
        <v/>
      </c>
      <c r="N122" s="100" t="str" cm="1">
        <f t="array" ref="N122">IFERROR(_xlfn.TEXTJOIN("
",TRUE,_xlfn.XLOOKUP(_xlfn.TEXTSPLIT(K122,"
"),
tbl_Lookup_DEIR[ID (DEIR Lookup)],
tbl_Lookup_DEIR[Name (DEIR Lookup)],
"")),"")</f>
        <v/>
      </c>
      <c r="O122" s="100" t="str" cm="1">
        <f t="array" ref="O122">IFERROR(_xlfn.TEXTJOIN("
",TRUE,_xlfn.XLOOKUP(_xlfn.TEXTSPLIT(K122,"
"),
tbl_Lookup_DEIR[ID (DEIR Lookup)],
tbl_Lookup_DEIR[Uniclass PM Level 3 Classification (DEIR Lookup)],
"")),"")</f>
        <v/>
      </c>
      <c r="P122" s="78"/>
      <c r="Q122" s="101"/>
      <c r="R122" s="101"/>
      <c r="S122" s="102"/>
      <c r="T122" s="101"/>
      <c r="U122" s="101"/>
      <c r="V122" s="102"/>
      <c r="W122" s="101"/>
      <c r="X122" s="101"/>
      <c r="Y122" s="102"/>
      <c r="Z122" s="101"/>
      <c r="AA122" s="101"/>
      <c r="AB122" s="102"/>
      <c r="AC122" s="101"/>
      <c r="AD122" s="101"/>
      <c r="AE122" s="102"/>
      <c r="AF122" s="101"/>
      <c r="AG122" s="101"/>
      <c r="AH122" s="102"/>
      <c r="AI122" s="101"/>
      <c r="AJ122" s="101"/>
      <c r="AK122" s="102"/>
      <c r="AL122" s="101"/>
      <c r="AM122" s="101"/>
      <c r="AN122" s="102"/>
      <c r="AO122" s="101"/>
      <c r="AP122" s="101"/>
      <c r="AQ122" s="103"/>
    </row>
    <row r="123" spans="2:43" x14ac:dyDescent="0.35">
      <c r="B123" s="100" t="str" cm="1">
        <f t="array" aca="1" ref="B123" ca="1">_xlfn.TEXTAFTER(CELL("filename",A121),"]")</f>
        <v>12_TIDP</v>
      </c>
      <c r="C123" s="90" t="str" cm="1">
        <f t="array" ref="C123">tbL_Input_Project[Project Code]</f>
        <v>ABC1234</v>
      </c>
      <c r="D123" s="90" t="str">
        <f>INDEX(tbL_Input_Originator[],
MATCH("12_TIDP",tbL_Input_Originator[Worksheet]),
MATCH("Originator Code",tbL_Input_Originator[#Headers])
)</f>
        <v>TBC</v>
      </c>
      <c r="E123" s="87"/>
      <c r="F123" s="87"/>
      <c r="G123" s="87"/>
      <c r="H123" s="87"/>
      <c r="I123" s="87"/>
      <c r="J123" s="87"/>
      <c r="K123" s="94"/>
      <c r="L123" s="90" t="str">
        <f t="shared" si="4"/>
        <v/>
      </c>
      <c r="M123" s="90" t="str">
        <f t="shared" si="5"/>
        <v/>
      </c>
      <c r="N123" s="100" t="str" cm="1">
        <f t="array" ref="N123">IFERROR(_xlfn.TEXTJOIN("
",TRUE,_xlfn.XLOOKUP(_xlfn.TEXTSPLIT(K123,"
"),
tbl_Lookup_DEIR[ID (DEIR Lookup)],
tbl_Lookup_DEIR[Name (DEIR Lookup)],
"")),"")</f>
        <v/>
      </c>
      <c r="O123" s="100" t="str" cm="1">
        <f t="array" ref="O123">IFERROR(_xlfn.TEXTJOIN("
",TRUE,_xlfn.XLOOKUP(_xlfn.TEXTSPLIT(K123,"
"),
tbl_Lookup_DEIR[ID (DEIR Lookup)],
tbl_Lookup_DEIR[Uniclass PM Level 3 Classification (DEIR Lookup)],
"")),"")</f>
        <v/>
      </c>
      <c r="P123" s="78"/>
      <c r="Q123" s="101"/>
      <c r="R123" s="101"/>
      <c r="S123" s="102"/>
      <c r="T123" s="101"/>
      <c r="U123" s="101"/>
      <c r="V123" s="102"/>
      <c r="W123" s="101"/>
      <c r="X123" s="101"/>
      <c r="Y123" s="102"/>
      <c r="Z123" s="101"/>
      <c r="AA123" s="101"/>
      <c r="AB123" s="102"/>
      <c r="AC123" s="101"/>
      <c r="AD123" s="101"/>
      <c r="AE123" s="102"/>
      <c r="AF123" s="101"/>
      <c r="AG123" s="101"/>
      <c r="AH123" s="102"/>
      <c r="AI123" s="101"/>
      <c r="AJ123" s="101"/>
      <c r="AK123" s="102"/>
      <c r="AL123" s="101"/>
      <c r="AM123" s="101"/>
      <c r="AN123" s="102"/>
      <c r="AO123" s="101"/>
      <c r="AP123" s="101"/>
      <c r="AQ123" s="103"/>
    </row>
    <row r="124" spans="2:43" x14ac:dyDescent="0.35">
      <c r="B124" s="100" t="str" cm="1">
        <f t="array" aca="1" ref="B124" ca="1">_xlfn.TEXTAFTER(CELL("filename",A122),"]")</f>
        <v>12_TIDP</v>
      </c>
      <c r="C124" s="90" t="str" cm="1">
        <f t="array" ref="C124">tbL_Input_Project[Project Code]</f>
        <v>ABC1234</v>
      </c>
      <c r="D124" s="90" t="str">
        <f>INDEX(tbL_Input_Originator[],
MATCH("12_TIDP",tbL_Input_Originator[Worksheet]),
MATCH("Originator Code",tbL_Input_Originator[#Headers])
)</f>
        <v>TBC</v>
      </c>
      <c r="E124" s="87"/>
      <c r="F124" s="87"/>
      <c r="G124" s="87"/>
      <c r="H124" s="87"/>
      <c r="I124" s="87"/>
      <c r="J124" s="87"/>
      <c r="K124" s="94"/>
      <c r="L124" s="90" t="str">
        <f t="shared" si="4"/>
        <v/>
      </c>
      <c r="M124" s="90" t="str">
        <f t="shared" si="5"/>
        <v/>
      </c>
      <c r="N124" s="100" t="str" cm="1">
        <f t="array" ref="N124">IFERROR(_xlfn.TEXTJOIN("
",TRUE,_xlfn.XLOOKUP(_xlfn.TEXTSPLIT(K124,"
"),
tbl_Lookup_DEIR[ID (DEIR Lookup)],
tbl_Lookup_DEIR[Name (DEIR Lookup)],
"")),"")</f>
        <v/>
      </c>
      <c r="O124" s="100" t="str" cm="1">
        <f t="array" ref="O124">IFERROR(_xlfn.TEXTJOIN("
",TRUE,_xlfn.XLOOKUP(_xlfn.TEXTSPLIT(K124,"
"),
tbl_Lookup_DEIR[ID (DEIR Lookup)],
tbl_Lookup_DEIR[Uniclass PM Level 3 Classification (DEIR Lookup)],
"")),"")</f>
        <v/>
      </c>
      <c r="P124" s="78"/>
      <c r="Q124" s="101"/>
      <c r="R124" s="101"/>
      <c r="S124" s="102"/>
      <c r="T124" s="101"/>
      <c r="U124" s="101"/>
      <c r="V124" s="102"/>
      <c r="W124" s="101"/>
      <c r="X124" s="101"/>
      <c r="Y124" s="102"/>
      <c r="Z124" s="101"/>
      <c r="AA124" s="101"/>
      <c r="AB124" s="102"/>
      <c r="AC124" s="101"/>
      <c r="AD124" s="101"/>
      <c r="AE124" s="102"/>
      <c r="AF124" s="101"/>
      <c r="AG124" s="101"/>
      <c r="AH124" s="102"/>
      <c r="AI124" s="101"/>
      <c r="AJ124" s="101"/>
      <c r="AK124" s="102"/>
      <c r="AL124" s="101"/>
      <c r="AM124" s="101"/>
      <c r="AN124" s="102"/>
      <c r="AO124" s="101"/>
      <c r="AP124" s="101"/>
      <c r="AQ124" s="103"/>
    </row>
    <row r="125" spans="2:43" x14ac:dyDescent="0.35">
      <c r="B125" s="100" t="str" cm="1">
        <f t="array" aca="1" ref="B125" ca="1">_xlfn.TEXTAFTER(CELL("filename",A123),"]")</f>
        <v>12_TIDP</v>
      </c>
      <c r="C125" s="90" t="str" cm="1">
        <f t="array" ref="C125">tbL_Input_Project[Project Code]</f>
        <v>ABC1234</v>
      </c>
      <c r="D125" s="90" t="str">
        <f>INDEX(tbL_Input_Originator[],
MATCH("12_TIDP",tbL_Input_Originator[Worksheet]),
MATCH("Originator Code",tbL_Input_Originator[#Headers])
)</f>
        <v>TBC</v>
      </c>
      <c r="E125" s="87"/>
      <c r="F125" s="87"/>
      <c r="G125" s="87"/>
      <c r="H125" s="87"/>
      <c r="I125" s="87"/>
      <c r="J125" s="87"/>
      <c r="K125" s="94"/>
      <c r="L125" s="90" t="str">
        <f t="shared" si="4"/>
        <v/>
      </c>
      <c r="M125" s="90" t="str">
        <f t="shared" si="5"/>
        <v/>
      </c>
      <c r="N125" s="100" t="str" cm="1">
        <f t="array" ref="N125">IFERROR(_xlfn.TEXTJOIN("
",TRUE,_xlfn.XLOOKUP(_xlfn.TEXTSPLIT(K125,"
"),
tbl_Lookup_DEIR[ID (DEIR Lookup)],
tbl_Lookup_DEIR[Name (DEIR Lookup)],
"")),"")</f>
        <v/>
      </c>
      <c r="O125" s="100" t="str" cm="1">
        <f t="array" ref="O125">IFERROR(_xlfn.TEXTJOIN("
",TRUE,_xlfn.XLOOKUP(_xlfn.TEXTSPLIT(K125,"
"),
tbl_Lookup_DEIR[ID (DEIR Lookup)],
tbl_Lookup_DEIR[Uniclass PM Level 3 Classification (DEIR Lookup)],
"")),"")</f>
        <v/>
      </c>
      <c r="P125" s="78"/>
      <c r="Q125" s="101"/>
      <c r="R125" s="101"/>
      <c r="S125" s="102"/>
      <c r="T125" s="101"/>
      <c r="U125" s="101"/>
      <c r="V125" s="102"/>
      <c r="W125" s="101"/>
      <c r="X125" s="101"/>
      <c r="Y125" s="102"/>
      <c r="Z125" s="101"/>
      <c r="AA125" s="101"/>
      <c r="AB125" s="102"/>
      <c r="AC125" s="101"/>
      <c r="AD125" s="101"/>
      <c r="AE125" s="102"/>
      <c r="AF125" s="101"/>
      <c r="AG125" s="101"/>
      <c r="AH125" s="102"/>
      <c r="AI125" s="101"/>
      <c r="AJ125" s="101"/>
      <c r="AK125" s="102"/>
      <c r="AL125" s="101"/>
      <c r="AM125" s="101"/>
      <c r="AN125" s="102"/>
      <c r="AO125" s="101"/>
      <c r="AP125" s="101"/>
      <c r="AQ125" s="103"/>
    </row>
    <row r="126" spans="2:43" x14ac:dyDescent="0.35">
      <c r="B126" s="100" t="str" cm="1">
        <f t="array" aca="1" ref="B126" ca="1">_xlfn.TEXTAFTER(CELL("filename",A124),"]")</f>
        <v>12_TIDP</v>
      </c>
      <c r="C126" s="90" t="str" cm="1">
        <f t="array" ref="C126">tbL_Input_Project[Project Code]</f>
        <v>ABC1234</v>
      </c>
      <c r="D126" s="90" t="str">
        <f>INDEX(tbL_Input_Originator[],
MATCH("12_TIDP",tbL_Input_Originator[Worksheet]),
MATCH("Originator Code",tbL_Input_Originator[#Headers])
)</f>
        <v>TBC</v>
      </c>
      <c r="E126" s="87"/>
      <c r="F126" s="87"/>
      <c r="G126" s="87"/>
      <c r="H126" s="87"/>
      <c r="I126" s="87"/>
      <c r="J126" s="87"/>
      <c r="K126" s="94"/>
      <c r="L126" s="90" t="str">
        <f t="shared" si="4"/>
        <v/>
      </c>
      <c r="M126" s="90" t="str">
        <f t="shared" si="5"/>
        <v/>
      </c>
      <c r="N126" s="100" t="str" cm="1">
        <f t="array" ref="N126">IFERROR(_xlfn.TEXTJOIN("
",TRUE,_xlfn.XLOOKUP(_xlfn.TEXTSPLIT(K126,"
"),
tbl_Lookup_DEIR[ID (DEIR Lookup)],
tbl_Lookup_DEIR[Name (DEIR Lookup)],
"")),"")</f>
        <v/>
      </c>
      <c r="O126" s="100" t="str" cm="1">
        <f t="array" ref="O126">IFERROR(_xlfn.TEXTJOIN("
",TRUE,_xlfn.XLOOKUP(_xlfn.TEXTSPLIT(K126,"
"),
tbl_Lookup_DEIR[ID (DEIR Lookup)],
tbl_Lookup_DEIR[Uniclass PM Level 3 Classification (DEIR Lookup)],
"")),"")</f>
        <v/>
      </c>
      <c r="P126" s="78"/>
      <c r="Q126" s="101"/>
      <c r="R126" s="101"/>
      <c r="S126" s="102"/>
      <c r="T126" s="101"/>
      <c r="U126" s="101"/>
      <c r="V126" s="102"/>
      <c r="W126" s="101"/>
      <c r="X126" s="101"/>
      <c r="Y126" s="102"/>
      <c r="Z126" s="101"/>
      <c r="AA126" s="101"/>
      <c r="AB126" s="102"/>
      <c r="AC126" s="101"/>
      <c r="AD126" s="101"/>
      <c r="AE126" s="102"/>
      <c r="AF126" s="101"/>
      <c r="AG126" s="101"/>
      <c r="AH126" s="102"/>
      <c r="AI126" s="101"/>
      <c r="AJ126" s="101"/>
      <c r="AK126" s="102"/>
      <c r="AL126" s="101"/>
      <c r="AM126" s="101"/>
      <c r="AN126" s="102"/>
      <c r="AO126" s="101"/>
      <c r="AP126" s="101"/>
      <c r="AQ126" s="103"/>
    </row>
    <row r="127" spans="2:43" x14ac:dyDescent="0.35">
      <c r="B127" s="100" t="str" cm="1">
        <f t="array" aca="1" ref="B127" ca="1">_xlfn.TEXTAFTER(CELL("filename",A125),"]")</f>
        <v>12_TIDP</v>
      </c>
      <c r="C127" s="90" t="str" cm="1">
        <f t="array" ref="C127">tbL_Input_Project[Project Code]</f>
        <v>ABC1234</v>
      </c>
      <c r="D127" s="90" t="str">
        <f>INDEX(tbL_Input_Originator[],
MATCH("12_TIDP",tbL_Input_Originator[Worksheet]),
MATCH("Originator Code",tbL_Input_Originator[#Headers])
)</f>
        <v>TBC</v>
      </c>
      <c r="E127" s="87"/>
      <c r="F127" s="87"/>
      <c r="G127" s="87"/>
      <c r="H127" s="87"/>
      <c r="I127" s="87"/>
      <c r="J127" s="87"/>
      <c r="K127" s="94"/>
      <c r="L127" s="90" t="str">
        <f t="shared" si="4"/>
        <v/>
      </c>
      <c r="M127" s="90" t="str">
        <f t="shared" si="5"/>
        <v/>
      </c>
      <c r="N127" s="100" t="str" cm="1">
        <f t="array" ref="N127">IFERROR(_xlfn.TEXTJOIN("
",TRUE,_xlfn.XLOOKUP(_xlfn.TEXTSPLIT(K127,"
"),
tbl_Lookup_DEIR[ID (DEIR Lookup)],
tbl_Lookup_DEIR[Name (DEIR Lookup)],
"")),"")</f>
        <v/>
      </c>
      <c r="O127" s="100" t="str" cm="1">
        <f t="array" ref="O127">IFERROR(_xlfn.TEXTJOIN("
",TRUE,_xlfn.XLOOKUP(_xlfn.TEXTSPLIT(K127,"
"),
tbl_Lookup_DEIR[ID (DEIR Lookup)],
tbl_Lookup_DEIR[Uniclass PM Level 3 Classification (DEIR Lookup)],
"")),"")</f>
        <v/>
      </c>
      <c r="P127" s="78"/>
      <c r="Q127" s="101"/>
      <c r="R127" s="101"/>
      <c r="S127" s="102"/>
      <c r="T127" s="101"/>
      <c r="U127" s="101"/>
      <c r="V127" s="102"/>
      <c r="W127" s="101"/>
      <c r="X127" s="101"/>
      <c r="Y127" s="102"/>
      <c r="Z127" s="101"/>
      <c r="AA127" s="101"/>
      <c r="AB127" s="102"/>
      <c r="AC127" s="101"/>
      <c r="AD127" s="101"/>
      <c r="AE127" s="102"/>
      <c r="AF127" s="101"/>
      <c r="AG127" s="101"/>
      <c r="AH127" s="102"/>
      <c r="AI127" s="101"/>
      <c r="AJ127" s="101"/>
      <c r="AK127" s="102"/>
      <c r="AL127" s="101"/>
      <c r="AM127" s="101"/>
      <c r="AN127" s="102"/>
      <c r="AO127" s="101"/>
      <c r="AP127" s="101"/>
      <c r="AQ127" s="103"/>
    </row>
    <row r="128" spans="2:43" x14ac:dyDescent="0.35">
      <c r="B128" s="100" t="str" cm="1">
        <f t="array" aca="1" ref="B128" ca="1">_xlfn.TEXTAFTER(CELL("filename",A126),"]")</f>
        <v>12_TIDP</v>
      </c>
      <c r="C128" s="90" t="str" cm="1">
        <f t="array" ref="C128">tbL_Input_Project[Project Code]</f>
        <v>ABC1234</v>
      </c>
      <c r="D128" s="90" t="str">
        <f>INDEX(tbL_Input_Originator[],
MATCH("12_TIDP",tbL_Input_Originator[Worksheet]),
MATCH("Originator Code",tbL_Input_Originator[#Headers])
)</f>
        <v>TBC</v>
      </c>
      <c r="E128" s="87"/>
      <c r="F128" s="87"/>
      <c r="G128" s="87"/>
      <c r="H128" s="87"/>
      <c r="I128" s="87"/>
      <c r="J128" s="87"/>
      <c r="K128" s="94"/>
      <c r="L128" s="90" t="str">
        <f t="shared" si="4"/>
        <v/>
      </c>
      <c r="M128" s="90" t="str">
        <f t="shared" si="5"/>
        <v/>
      </c>
      <c r="N128" s="100" t="str" cm="1">
        <f t="array" ref="N128">IFERROR(_xlfn.TEXTJOIN("
",TRUE,_xlfn.XLOOKUP(_xlfn.TEXTSPLIT(K128,"
"),
tbl_Lookup_DEIR[ID (DEIR Lookup)],
tbl_Lookup_DEIR[Name (DEIR Lookup)],
"")),"")</f>
        <v/>
      </c>
      <c r="O128" s="100" t="str" cm="1">
        <f t="array" ref="O128">IFERROR(_xlfn.TEXTJOIN("
",TRUE,_xlfn.XLOOKUP(_xlfn.TEXTSPLIT(K128,"
"),
tbl_Lookup_DEIR[ID (DEIR Lookup)],
tbl_Lookup_DEIR[Uniclass PM Level 3 Classification (DEIR Lookup)],
"")),"")</f>
        <v/>
      </c>
      <c r="P128" s="78"/>
      <c r="Q128" s="101"/>
      <c r="R128" s="101"/>
      <c r="S128" s="102"/>
      <c r="T128" s="101"/>
      <c r="U128" s="101"/>
      <c r="V128" s="102"/>
      <c r="W128" s="101"/>
      <c r="X128" s="101"/>
      <c r="Y128" s="102"/>
      <c r="Z128" s="101"/>
      <c r="AA128" s="101"/>
      <c r="AB128" s="102"/>
      <c r="AC128" s="101"/>
      <c r="AD128" s="101"/>
      <c r="AE128" s="102"/>
      <c r="AF128" s="101"/>
      <c r="AG128" s="101"/>
      <c r="AH128" s="102"/>
      <c r="AI128" s="101"/>
      <c r="AJ128" s="101"/>
      <c r="AK128" s="102"/>
      <c r="AL128" s="101"/>
      <c r="AM128" s="101"/>
      <c r="AN128" s="102"/>
      <c r="AO128" s="101"/>
      <c r="AP128" s="101"/>
      <c r="AQ128" s="103"/>
    </row>
    <row r="129" spans="2:43" x14ac:dyDescent="0.35">
      <c r="B129" s="100" t="str" cm="1">
        <f t="array" aca="1" ref="B129" ca="1">_xlfn.TEXTAFTER(CELL("filename",A127),"]")</f>
        <v>12_TIDP</v>
      </c>
      <c r="C129" s="90" t="str" cm="1">
        <f t="array" ref="C129">tbL_Input_Project[Project Code]</f>
        <v>ABC1234</v>
      </c>
      <c r="D129" s="90" t="str">
        <f>INDEX(tbL_Input_Originator[],
MATCH("12_TIDP",tbL_Input_Originator[Worksheet]),
MATCH("Originator Code",tbL_Input_Originator[#Headers])
)</f>
        <v>TBC</v>
      </c>
      <c r="E129" s="87"/>
      <c r="F129" s="87"/>
      <c r="G129" s="87"/>
      <c r="H129" s="87"/>
      <c r="I129" s="87"/>
      <c r="J129" s="87"/>
      <c r="K129" s="94"/>
      <c r="L129" s="90" t="str">
        <f t="shared" si="4"/>
        <v/>
      </c>
      <c r="M129" s="90" t="str">
        <f t="shared" si="5"/>
        <v/>
      </c>
      <c r="N129" s="100" t="str" cm="1">
        <f t="array" ref="N129">IFERROR(_xlfn.TEXTJOIN("
",TRUE,_xlfn.XLOOKUP(_xlfn.TEXTSPLIT(K129,"
"),
tbl_Lookup_DEIR[ID (DEIR Lookup)],
tbl_Lookup_DEIR[Name (DEIR Lookup)],
"")),"")</f>
        <v/>
      </c>
      <c r="O129" s="100" t="str" cm="1">
        <f t="array" ref="O129">IFERROR(_xlfn.TEXTJOIN("
",TRUE,_xlfn.XLOOKUP(_xlfn.TEXTSPLIT(K129,"
"),
tbl_Lookup_DEIR[ID (DEIR Lookup)],
tbl_Lookup_DEIR[Uniclass PM Level 3 Classification (DEIR Lookup)],
"")),"")</f>
        <v/>
      </c>
      <c r="P129" s="78"/>
      <c r="Q129" s="101"/>
      <c r="R129" s="101"/>
      <c r="S129" s="102"/>
      <c r="T129" s="101"/>
      <c r="U129" s="101"/>
      <c r="V129" s="102"/>
      <c r="W129" s="101"/>
      <c r="X129" s="101"/>
      <c r="Y129" s="102"/>
      <c r="Z129" s="101"/>
      <c r="AA129" s="101"/>
      <c r="AB129" s="102"/>
      <c r="AC129" s="101"/>
      <c r="AD129" s="101"/>
      <c r="AE129" s="102"/>
      <c r="AF129" s="101"/>
      <c r="AG129" s="101"/>
      <c r="AH129" s="102"/>
      <c r="AI129" s="101"/>
      <c r="AJ129" s="101"/>
      <c r="AK129" s="102"/>
      <c r="AL129" s="101"/>
      <c r="AM129" s="101"/>
      <c r="AN129" s="102"/>
      <c r="AO129" s="101"/>
      <c r="AP129" s="101"/>
      <c r="AQ129" s="103"/>
    </row>
    <row r="130" spans="2:43" x14ac:dyDescent="0.35">
      <c r="B130" s="100" t="str" cm="1">
        <f t="array" aca="1" ref="B130" ca="1">_xlfn.TEXTAFTER(CELL("filename",A128),"]")</f>
        <v>12_TIDP</v>
      </c>
      <c r="C130" s="90" t="str" cm="1">
        <f t="array" ref="C130">tbL_Input_Project[Project Code]</f>
        <v>ABC1234</v>
      </c>
      <c r="D130" s="90" t="str">
        <f>INDEX(tbL_Input_Originator[],
MATCH("12_TIDP",tbL_Input_Originator[Worksheet]),
MATCH("Originator Code",tbL_Input_Originator[#Headers])
)</f>
        <v>TBC</v>
      </c>
      <c r="E130" s="87"/>
      <c r="F130" s="87"/>
      <c r="G130" s="87"/>
      <c r="H130" s="87"/>
      <c r="I130" s="87"/>
      <c r="J130" s="87"/>
      <c r="K130" s="94"/>
      <c r="L130" s="90" t="str">
        <f t="shared" si="4"/>
        <v/>
      </c>
      <c r="M130" s="90" t="str">
        <f t="shared" si="5"/>
        <v/>
      </c>
      <c r="N130" s="100" t="str" cm="1">
        <f t="array" ref="N130">IFERROR(_xlfn.TEXTJOIN("
",TRUE,_xlfn.XLOOKUP(_xlfn.TEXTSPLIT(K130,"
"),
tbl_Lookup_DEIR[ID (DEIR Lookup)],
tbl_Lookup_DEIR[Name (DEIR Lookup)],
"")),"")</f>
        <v/>
      </c>
      <c r="O130" s="100" t="str" cm="1">
        <f t="array" ref="O130">IFERROR(_xlfn.TEXTJOIN("
",TRUE,_xlfn.XLOOKUP(_xlfn.TEXTSPLIT(K130,"
"),
tbl_Lookup_DEIR[ID (DEIR Lookup)],
tbl_Lookup_DEIR[Uniclass PM Level 3 Classification (DEIR Lookup)],
"")),"")</f>
        <v/>
      </c>
      <c r="P130" s="78"/>
      <c r="Q130" s="101"/>
      <c r="R130" s="101"/>
      <c r="S130" s="102"/>
      <c r="T130" s="101"/>
      <c r="U130" s="101"/>
      <c r="V130" s="102"/>
      <c r="W130" s="101"/>
      <c r="X130" s="101"/>
      <c r="Y130" s="102"/>
      <c r="Z130" s="101"/>
      <c r="AA130" s="101"/>
      <c r="AB130" s="102"/>
      <c r="AC130" s="101"/>
      <c r="AD130" s="101"/>
      <c r="AE130" s="102"/>
      <c r="AF130" s="101"/>
      <c r="AG130" s="101"/>
      <c r="AH130" s="102"/>
      <c r="AI130" s="101"/>
      <c r="AJ130" s="101"/>
      <c r="AK130" s="102"/>
      <c r="AL130" s="101"/>
      <c r="AM130" s="101"/>
      <c r="AN130" s="102"/>
      <c r="AO130" s="101"/>
      <c r="AP130" s="101"/>
      <c r="AQ130" s="103"/>
    </row>
    <row r="131" spans="2:43" x14ac:dyDescent="0.35">
      <c r="B131" s="100" t="str" cm="1">
        <f t="array" aca="1" ref="B131" ca="1">_xlfn.TEXTAFTER(CELL("filename",A129),"]")</f>
        <v>12_TIDP</v>
      </c>
      <c r="C131" s="90" t="str" cm="1">
        <f t="array" ref="C131">tbL_Input_Project[Project Code]</f>
        <v>ABC1234</v>
      </c>
      <c r="D131" s="90" t="str">
        <f>INDEX(tbL_Input_Originator[],
MATCH("12_TIDP",tbL_Input_Originator[Worksheet]),
MATCH("Originator Code",tbL_Input_Originator[#Headers])
)</f>
        <v>TBC</v>
      </c>
      <c r="E131" s="87"/>
      <c r="F131" s="87"/>
      <c r="G131" s="87"/>
      <c r="H131" s="87"/>
      <c r="I131" s="87"/>
      <c r="J131" s="87"/>
      <c r="K131" s="94"/>
      <c r="L131" s="90" t="str">
        <f t="shared" si="4"/>
        <v/>
      </c>
      <c r="M131" s="90" t="str">
        <f t="shared" ref="M131:M162" si="6">IF(OR(ISBLANK(C131),ISBLANK(D131),ISBLANK(E131),ISBLANK(F131),ISBLANK(G131),ISBLANK(H131),ISBLANK(I131),ISBLANK(J131),ISBLANK(K131)),"",CONCATENATE(C131,"-",D131,"-",E131,"-",F131,"-",G131,"-",H131,"-",I131,"-",J131,""))</f>
        <v/>
      </c>
      <c r="N131" s="100" t="str" cm="1">
        <f t="array" ref="N131">IFERROR(_xlfn.TEXTJOIN("
",TRUE,_xlfn.XLOOKUP(_xlfn.TEXTSPLIT(K131,"
"),
tbl_Lookup_DEIR[ID (DEIR Lookup)],
tbl_Lookup_DEIR[Name (DEIR Lookup)],
"")),"")</f>
        <v/>
      </c>
      <c r="O131" s="100" t="str" cm="1">
        <f t="array" ref="O131">IFERROR(_xlfn.TEXTJOIN("
",TRUE,_xlfn.XLOOKUP(_xlfn.TEXTSPLIT(K131,"
"),
tbl_Lookup_DEIR[ID (DEIR Lookup)],
tbl_Lookup_DEIR[Uniclass PM Level 3 Classification (DEIR Lookup)],
"")),"")</f>
        <v/>
      </c>
      <c r="P131" s="78"/>
      <c r="Q131" s="101"/>
      <c r="R131" s="101"/>
      <c r="S131" s="102"/>
      <c r="T131" s="101"/>
      <c r="U131" s="101"/>
      <c r="V131" s="102"/>
      <c r="W131" s="101"/>
      <c r="X131" s="101"/>
      <c r="Y131" s="102"/>
      <c r="Z131" s="101"/>
      <c r="AA131" s="101"/>
      <c r="AB131" s="102"/>
      <c r="AC131" s="101"/>
      <c r="AD131" s="101"/>
      <c r="AE131" s="102"/>
      <c r="AF131" s="101"/>
      <c r="AG131" s="101"/>
      <c r="AH131" s="102"/>
      <c r="AI131" s="101"/>
      <c r="AJ131" s="101"/>
      <c r="AK131" s="102"/>
      <c r="AL131" s="101"/>
      <c r="AM131" s="101"/>
      <c r="AN131" s="102"/>
      <c r="AO131" s="101"/>
      <c r="AP131" s="101"/>
      <c r="AQ131" s="103"/>
    </row>
    <row r="132" spans="2:43" x14ac:dyDescent="0.35">
      <c r="B132" s="100" t="str" cm="1">
        <f t="array" aca="1" ref="B132" ca="1">_xlfn.TEXTAFTER(CELL("filename",A130),"]")</f>
        <v>12_TIDP</v>
      </c>
      <c r="C132" s="90" t="str" cm="1">
        <f t="array" ref="C132">tbL_Input_Project[Project Code]</f>
        <v>ABC1234</v>
      </c>
      <c r="D132" s="90" t="str">
        <f>INDEX(tbL_Input_Originator[],
MATCH("12_TIDP",tbL_Input_Originator[Worksheet]),
MATCH("Originator Code",tbL_Input_Originator[#Headers])
)</f>
        <v>TBC</v>
      </c>
      <c r="E132" s="87"/>
      <c r="F132" s="87"/>
      <c r="G132" s="87"/>
      <c r="H132" s="87"/>
      <c r="I132" s="87"/>
      <c r="J132" s="87"/>
      <c r="K132" s="94"/>
      <c r="L132" s="90" t="str">
        <f t="shared" ref="L132:L195" si="7">IF(OR(ISBLANK(C132),ISBLANK(D132),ISBLANK(E132),ISBLANK(F132),ISBLANK(G132),ISBLANK(H132),ISBLANK(I132)),"",CONCATENATE(C132,"-",D132,"-",E132,"-",F132,"-",G132,"-",H132,"-",I132))</f>
        <v/>
      </c>
      <c r="M132" s="90" t="str">
        <f t="shared" si="6"/>
        <v/>
      </c>
      <c r="N132" s="100" t="str" cm="1">
        <f t="array" ref="N132">IFERROR(_xlfn.TEXTJOIN("
",TRUE,_xlfn.XLOOKUP(_xlfn.TEXTSPLIT(K132,"
"),
tbl_Lookup_DEIR[ID (DEIR Lookup)],
tbl_Lookup_DEIR[Name (DEIR Lookup)],
"")),"")</f>
        <v/>
      </c>
      <c r="O132" s="100" t="str" cm="1">
        <f t="array" ref="O132">IFERROR(_xlfn.TEXTJOIN("
",TRUE,_xlfn.XLOOKUP(_xlfn.TEXTSPLIT(K132,"
"),
tbl_Lookup_DEIR[ID (DEIR Lookup)],
tbl_Lookup_DEIR[Uniclass PM Level 3 Classification (DEIR Lookup)],
"")),"")</f>
        <v/>
      </c>
      <c r="P132" s="78"/>
      <c r="Q132" s="101"/>
      <c r="R132" s="101"/>
      <c r="S132" s="102"/>
      <c r="T132" s="101"/>
      <c r="U132" s="101"/>
      <c r="V132" s="102"/>
      <c r="W132" s="101"/>
      <c r="X132" s="101"/>
      <c r="Y132" s="102"/>
      <c r="Z132" s="101"/>
      <c r="AA132" s="101"/>
      <c r="AB132" s="102"/>
      <c r="AC132" s="101"/>
      <c r="AD132" s="101"/>
      <c r="AE132" s="102"/>
      <c r="AF132" s="101"/>
      <c r="AG132" s="101"/>
      <c r="AH132" s="102"/>
      <c r="AI132" s="101"/>
      <c r="AJ132" s="101"/>
      <c r="AK132" s="102"/>
      <c r="AL132" s="101"/>
      <c r="AM132" s="101"/>
      <c r="AN132" s="102"/>
      <c r="AO132" s="101"/>
      <c r="AP132" s="101"/>
      <c r="AQ132" s="103"/>
    </row>
    <row r="133" spans="2:43" x14ac:dyDescent="0.35">
      <c r="B133" s="100" t="str" cm="1">
        <f t="array" aca="1" ref="B133" ca="1">_xlfn.TEXTAFTER(CELL("filename",A131),"]")</f>
        <v>12_TIDP</v>
      </c>
      <c r="C133" s="90" t="str" cm="1">
        <f t="array" ref="C133">tbL_Input_Project[Project Code]</f>
        <v>ABC1234</v>
      </c>
      <c r="D133" s="90" t="str">
        <f>INDEX(tbL_Input_Originator[],
MATCH("12_TIDP",tbL_Input_Originator[Worksheet]),
MATCH("Originator Code",tbL_Input_Originator[#Headers])
)</f>
        <v>TBC</v>
      </c>
      <c r="E133" s="87"/>
      <c r="F133" s="87"/>
      <c r="G133" s="87"/>
      <c r="H133" s="87"/>
      <c r="I133" s="87"/>
      <c r="J133" s="87"/>
      <c r="K133" s="94"/>
      <c r="L133" s="90" t="str">
        <f t="shared" si="7"/>
        <v/>
      </c>
      <c r="M133" s="90" t="str">
        <f t="shared" si="6"/>
        <v/>
      </c>
      <c r="N133" s="100" t="str" cm="1">
        <f t="array" ref="N133">IFERROR(_xlfn.TEXTJOIN("
",TRUE,_xlfn.XLOOKUP(_xlfn.TEXTSPLIT(K133,"
"),
tbl_Lookup_DEIR[ID (DEIR Lookup)],
tbl_Lookup_DEIR[Name (DEIR Lookup)],
"")),"")</f>
        <v/>
      </c>
      <c r="O133" s="100" t="str" cm="1">
        <f t="array" ref="O133">IFERROR(_xlfn.TEXTJOIN("
",TRUE,_xlfn.XLOOKUP(_xlfn.TEXTSPLIT(K133,"
"),
tbl_Lookup_DEIR[ID (DEIR Lookup)],
tbl_Lookup_DEIR[Uniclass PM Level 3 Classification (DEIR Lookup)],
"")),"")</f>
        <v/>
      </c>
      <c r="P133" s="78"/>
      <c r="Q133" s="101"/>
      <c r="R133" s="101"/>
      <c r="S133" s="102"/>
      <c r="T133" s="101"/>
      <c r="U133" s="101"/>
      <c r="V133" s="102"/>
      <c r="W133" s="101"/>
      <c r="X133" s="101"/>
      <c r="Y133" s="102"/>
      <c r="Z133" s="101"/>
      <c r="AA133" s="101"/>
      <c r="AB133" s="102"/>
      <c r="AC133" s="101"/>
      <c r="AD133" s="101"/>
      <c r="AE133" s="102"/>
      <c r="AF133" s="101"/>
      <c r="AG133" s="101"/>
      <c r="AH133" s="102"/>
      <c r="AI133" s="101"/>
      <c r="AJ133" s="101"/>
      <c r="AK133" s="102"/>
      <c r="AL133" s="101"/>
      <c r="AM133" s="101"/>
      <c r="AN133" s="102"/>
      <c r="AO133" s="101"/>
      <c r="AP133" s="101"/>
      <c r="AQ133" s="103"/>
    </row>
    <row r="134" spans="2:43" x14ac:dyDescent="0.35">
      <c r="B134" s="100" t="str" cm="1">
        <f t="array" aca="1" ref="B134" ca="1">_xlfn.TEXTAFTER(CELL("filename",A132),"]")</f>
        <v>12_TIDP</v>
      </c>
      <c r="C134" s="90" t="str" cm="1">
        <f t="array" ref="C134">tbL_Input_Project[Project Code]</f>
        <v>ABC1234</v>
      </c>
      <c r="D134" s="90" t="str">
        <f>INDEX(tbL_Input_Originator[],
MATCH("12_TIDP",tbL_Input_Originator[Worksheet]),
MATCH("Originator Code",tbL_Input_Originator[#Headers])
)</f>
        <v>TBC</v>
      </c>
      <c r="E134" s="87"/>
      <c r="F134" s="87"/>
      <c r="G134" s="87"/>
      <c r="H134" s="87"/>
      <c r="I134" s="87"/>
      <c r="J134" s="87"/>
      <c r="K134" s="94"/>
      <c r="L134" s="90" t="str">
        <f t="shared" si="7"/>
        <v/>
      </c>
      <c r="M134" s="90" t="str">
        <f t="shared" si="6"/>
        <v/>
      </c>
      <c r="N134" s="100" t="str" cm="1">
        <f t="array" ref="N134">IFERROR(_xlfn.TEXTJOIN("
",TRUE,_xlfn.XLOOKUP(_xlfn.TEXTSPLIT(K134,"
"),
tbl_Lookup_DEIR[ID (DEIR Lookup)],
tbl_Lookup_DEIR[Name (DEIR Lookup)],
"")),"")</f>
        <v/>
      </c>
      <c r="O134" s="100" t="str" cm="1">
        <f t="array" ref="O134">IFERROR(_xlfn.TEXTJOIN("
",TRUE,_xlfn.XLOOKUP(_xlfn.TEXTSPLIT(K134,"
"),
tbl_Lookup_DEIR[ID (DEIR Lookup)],
tbl_Lookup_DEIR[Uniclass PM Level 3 Classification (DEIR Lookup)],
"")),"")</f>
        <v/>
      </c>
      <c r="P134" s="78"/>
      <c r="Q134" s="101"/>
      <c r="R134" s="101"/>
      <c r="S134" s="102"/>
      <c r="T134" s="101"/>
      <c r="U134" s="101"/>
      <c r="V134" s="102"/>
      <c r="W134" s="101"/>
      <c r="X134" s="101"/>
      <c r="Y134" s="102"/>
      <c r="Z134" s="101"/>
      <c r="AA134" s="101"/>
      <c r="AB134" s="102"/>
      <c r="AC134" s="101"/>
      <c r="AD134" s="101"/>
      <c r="AE134" s="102"/>
      <c r="AF134" s="101"/>
      <c r="AG134" s="101"/>
      <c r="AH134" s="102"/>
      <c r="AI134" s="101"/>
      <c r="AJ134" s="101"/>
      <c r="AK134" s="102"/>
      <c r="AL134" s="101"/>
      <c r="AM134" s="101"/>
      <c r="AN134" s="102"/>
      <c r="AO134" s="101"/>
      <c r="AP134" s="101"/>
      <c r="AQ134" s="103"/>
    </row>
    <row r="135" spans="2:43" x14ac:dyDescent="0.35">
      <c r="B135" s="100" t="str" cm="1">
        <f t="array" aca="1" ref="B135" ca="1">_xlfn.TEXTAFTER(CELL("filename",A133),"]")</f>
        <v>12_TIDP</v>
      </c>
      <c r="C135" s="90" t="str" cm="1">
        <f t="array" ref="C135">tbL_Input_Project[Project Code]</f>
        <v>ABC1234</v>
      </c>
      <c r="D135" s="90" t="str">
        <f>INDEX(tbL_Input_Originator[],
MATCH("12_TIDP",tbL_Input_Originator[Worksheet]),
MATCH("Originator Code",tbL_Input_Originator[#Headers])
)</f>
        <v>TBC</v>
      </c>
      <c r="E135" s="87"/>
      <c r="F135" s="87"/>
      <c r="G135" s="87"/>
      <c r="H135" s="87"/>
      <c r="I135" s="87"/>
      <c r="J135" s="87"/>
      <c r="K135" s="94"/>
      <c r="L135" s="90" t="str">
        <f t="shared" si="7"/>
        <v/>
      </c>
      <c r="M135" s="90" t="str">
        <f t="shared" si="6"/>
        <v/>
      </c>
      <c r="N135" s="100" t="str" cm="1">
        <f t="array" ref="N135">IFERROR(_xlfn.TEXTJOIN("
",TRUE,_xlfn.XLOOKUP(_xlfn.TEXTSPLIT(K135,"
"),
tbl_Lookup_DEIR[ID (DEIR Lookup)],
tbl_Lookup_DEIR[Name (DEIR Lookup)],
"")),"")</f>
        <v/>
      </c>
      <c r="O135" s="100" t="str" cm="1">
        <f t="array" ref="O135">IFERROR(_xlfn.TEXTJOIN("
",TRUE,_xlfn.XLOOKUP(_xlfn.TEXTSPLIT(K135,"
"),
tbl_Lookup_DEIR[ID (DEIR Lookup)],
tbl_Lookup_DEIR[Uniclass PM Level 3 Classification (DEIR Lookup)],
"")),"")</f>
        <v/>
      </c>
      <c r="P135" s="78"/>
      <c r="Q135" s="101"/>
      <c r="R135" s="101"/>
      <c r="S135" s="102"/>
      <c r="T135" s="101"/>
      <c r="U135" s="101"/>
      <c r="V135" s="102"/>
      <c r="W135" s="101"/>
      <c r="X135" s="101"/>
      <c r="Y135" s="102"/>
      <c r="Z135" s="101"/>
      <c r="AA135" s="101"/>
      <c r="AB135" s="102"/>
      <c r="AC135" s="101"/>
      <c r="AD135" s="101"/>
      <c r="AE135" s="102"/>
      <c r="AF135" s="101"/>
      <c r="AG135" s="101"/>
      <c r="AH135" s="102"/>
      <c r="AI135" s="101"/>
      <c r="AJ135" s="101"/>
      <c r="AK135" s="102"/>
      <c r="AL135" s="101"/>
      <c r="AM135" s="101"/>
      <c r="AN135" s="102"/>
      <c r="AO135" s="101"/>
      <c r="AP135" s="101"/>
      <c r="AQ135" s="103"/>
    </row>
    <row r="136" spans="2:43" x14ac:dyDescent="0.35">
      <c r="B136" s="100" t="str" cm="1">
        <f t="array" aca="1" ref="B136" ca="1">_xlfn.TEXTAFTER(CELL("filename",A134),"]")</f>
        <v>12_TIDP</v>
      </c>
      <c r="C136" s="90" t="str" cm="1">
        <f t="array" ref="C136">tbL_Input_Project[Project Code]</f>
        <v>ABC1234</v>
      </c>
      <c r="D136" s="90" t="str">
        <f>INDEX(tbL_Input_Originator[],
MATCH("12_TIDP",tbL_Input_Originator[Worksheet]),
MATCH("Originator Code",tbL_Input_Originator[#Headers])
)</f>
        <v>TBC</v>
      </c>
      <c r="E136" s="87"/>
      <c r="F136" s="87"/>
      <c r="G136" s="87"/>
      <c r="H136" s="87"/>
      <c r="I136" s="87"/>
      <c r="J136" s="87"/>
      <c r="K136" s="94"/>
      <c r="L136" s="90" t="str">
        <f t="shared" si="7"/>
        <v/>
      </c>
      <c r="M136" s="90" t="str">
        <f t="shared" si="6"/>
        <v/>
      </c>
      <c r="N136" s="100" t="str" cm="1">
        <f t="array" ref="N136">IFERROR(_xlfn.TEXTJOIN("
",TRUE,_xlfn.XLOOKUP(_xlfn.TEXTSPLIT(K136,"
"),
tbl_Lookup_DEIR[ID (DEIR Lookup)],
tbl_Lookup_DEIR[Name (DEIR Lookup)],
"")),"")</f>
        <v/>
      </c>
      <c r="O136" s="100" t="str" cm="1">
        <f t="array" ref="O136">IFERROR(_xlfn.TEXTJOIN("
",TRUE,_xlfn.XLOOKUP(_xlfn.TEXTSPLIT(K136,"
"),
tbl_Lookup_DEIR[ID (DEIR Lookup)],
tbl_Lookup_DEIR[Uniclass PM Level 3 Classification (DEIR Lookup)],
"")),"")</f>
        <v/>
      </c>
      <c r="P136" s="78"/>
      <c r="Q136" s="101"/>
      <c r="R136" s="101"/>
      <c r="S136" s="102"/>
      <c r="T136" s="101"/>
      <c r="U136" s="101"/>
      <c r="V136" s="102"/>
      <c r="W136" s="101"/>
      <c r="X136" s="101"/>
      <c r="Y136" s="102"/>
      <c r="Z136" s="101"/>
      <c r="AA136" s="101"/>
      <c r="AB136" s="102"/>
      <c r="AC136" s="101"/>
      <c r="AD136" s="101"/>
      <c r="AE136" s="102"/>
      <c r="AF136" s="101"/>
      <c r="AG136" s="101"/>
      <c r="AH136" s="102"/>
      <c r="AI136" s="101"/>
      <c r="AJ136" s="101"/>
      <c r="AK136" s="102"/>
      <c r="AL136" s="101"/>
      <c r="AM136" s="101"/>
      <c r="AN136" s="102"/>
      <c r="AO136" s="101"/>
      <c r="AP136" s="101"/>
      <c r="AQ136" s="103"/>
    </row>
    <row r="137" spans="2:43" x14ac:dyDescent="0.35">
      <c r="B137" s="100" t="str" cm="1">
        <f t="array" aca="1" ref="B137" ca="1">_xlfn.TEXTAFTER(CELL("filename",A135),"]")</f>
        <v>12_TIDP</v>
      </c>
      <c r="C137" s="90" t="str" cm="1">
        <f t="array" ref="C137">tbL_Input_Project[Project Code]</f>
        <v>ABC1234</v>
      </c>
      <c r="D137" s="90" t="str">
        <f>INDEX(tbL_Input_Originator[],
MATCH("12_TIDP",tbL_Input_Originator[Worksheet]),
MATCH("Originator Code",tbL_Input_Originator[#Headers])
)</f>
        <v>TBC</v>
      </c>
      <c r="E137" s="87"/>
      <c r="F137" s="87"/>
      <c r="G137" s="87"/>
      <c r="H137" s="87"/>
      <c r="I137" s="87"/>
      <c r="J137" s="87"/>
      <c r="K137" s="94"/>
      <c r="L137" s="90" t="str">
        <f t="shared" si="7"/>
        <v/>
      </c>
      <c r="M137" s="90" t="str">
        <f t="shared" si="6"/>
        <v/>
      </c>
      <c r="N137" s="100" t="str" cm="1">
        <f t="array" ref="N137">IFERROR(_xlfn.TEXTJOIN("
",TRUE,_xlfn.XLOOKUP(_xlfn.TEXTSPLIT(K137,"
"),
tbl_Lookup_DEIR[ID (DEIR Lookup)],
tbl_Lookup_DEIR[Name (DEIR Lookup)],
"")),"")</f>
        <v/>
      </c>
      <c r="O137" s="100" t="str" cm="1">
        <f t="array" ref="O137">IFERROR(_xlfn.TEXTJOIN("
",TRUE,_xlfn.XLOOKUP(_xlfn.TEXTSPLIT(K137,"
"),
tbl_Lookup_DEIR[ID (DEIR Lookup)],
tbl_Lookup_DEIR[Uniclass PM Level 3 Classification (DEIR Lookup)],
"")),"")</f>
        <v/>
      </c>
      <c r="P137" s="78"/>
      <c r="Q137" s="101"/>
      <c r="R137" s="101"/>
      <c r="S137" s="102"/>
      <c r="T137" s="101"/>
      <c r="U137" s="101"/>
      <c r="V137" s="102"/>
      <c r="W137" s="101"/>
      <c r="X137" s="101"/>
      <c r="Y137" s="102"/>
      <c r="Z137" s="101"/>
      <c r="AA137" s="101"/>
      <c r="AB137" s="102"/>
      <c r="AC137" s="101"/>
      <c r="AD137" s="101"/>
      <c r="AE137" s="102"/>
      <c r="AF137" s="101"/>
      <c r="AG137" s="101"/>
      <c r="AH137" s="102"/>
      <c r="AI137" s="101"/>
      <c r="AJ137" s="101"/>
      <c r="AK137" s="102"/>
      <c r="AL137" s="101"/>
      <c r="AM137" s="101"/>
      <c r="AN137" s="102"/>
      <c r="AO137" s="101"/>
      <c r="AP137" s="101"/>
      <c r="AQ137" s="103"/>
    </row>
    <row r="138" spans="2:43" x14ac:dyDescent="0.35">
      <c r="B138" s="100" t="str" cm="1">
        <f t="array" aca="1" ref="B138" ca="1">_xlfn.TEXTAFTER(CELL("filename",A136),"]")</f>
        <v>12_TIDP</v>
      </c>
      <c r="C138" s="90" t="str" cm="1">
        <f t="array" ref="C138">tbL_Input_Project[Project Code]</f>
        <v>ABC1234</v>
      </c>
      <c r="D138" s="90" t="str">
        <f>INDEX(tbL_Input_Originator[],
MATCH("12_TIDP",tbL_Input_Originator[Worksheet]),
MATCH("Originator Code",tbL_Input_Originator[#Headers])
)</f>
        <v>TBC</v>
      </c>
      <c r="E138" s="87"/>
      <c r="F138" s="87"/>
      <c r="G138" s="87"/>
      <c r="H138" s="87"/>
      <c r="I138" s="87"/>
      <c r="J138" s="87"/>
      <c r="K138" s="94"/>
      <c r="L138" s="90" t="str">
        <f t="shared" si="7"/>
        <v/>
      </c>
      <c r="M138" s="90" t="str">
        <f t="shared" si="6"/>
        <v/>
      </c>
      <c r="N138" s="100" t="str" cm="1">
        <f t="array" ref="N138">IFERROR(_xlfn.TEXTJOIN("
",TRUE,_xlfn.XLOOKUP(_xlfn.TEXTSPLIT(K138,"
"),
tbl_Lookup_DEIR[ID (DEIR Lookup)],
tbl_Lookup_DEIR[Name (DEIR Lookup)],
"")),"")</f>
        <v/>
      </c>
      <c r="O138" s="100" t="str" cm="1">
        <f t="array" ref="O138">IFERROR(_xlfn.TEXTJOIN("
",TRUE,_xlfn.XLOOKUP(_xlfn.TEXTSPLIT(K138,"
"),
tbl_Lookup_DEIR[ID (DEIR Lookup)],
tbl_Lookup_DEIR[Uniclass PM Level 3 Classification (DEIR Lookup)],
"")),"")</f>
        <v/>
      </c>
      <c r="P138" s="78"/>
      <c r="Q138" s="101"/>
      <c r="R138" s="101"/>
      <c r="S138" s="102"/>
      <c r="T138" s="101"/>
      <c r="U138" s="101"/>
      <c r="V138" s="102"/>
      <c r="W138" s="101"/>
      <c r="X138" s="101"/>
      <c r="Y138" s="102"/>
      <c r="Z138" s="101"/>
      <c r="AA138" s="101"/>
      <c r="AB138" s="102"/>
      <c r="AC138" s="101"/>
      <c r="AD138" s="101"/>
      <c r="AE138" s="102"/>
      <c r="AF138" s="101"/>
      <c r="AG138" s="101"/>
      <c r="AH138" s="102"/>
      <c r="AI138" s="101"/>
      <c r="AJ138" s="101"/>
      <c r="AK138" s="102"/>
      <c r="AL138" s="101"/>
      <c r="AM138" s="101"/>
      <c r="AN138" s="102"/>
      <c r="AO138" s="101"/>
      <c r="AP138" s="101"/>
      <c r="AQ138" s="103"/>
    </row>
    <row r="139" spans="2:43" x14ac:dyDescent="0.35">
      <c r="B139" s="100" t="str" cm="1">
        <f t="array" aca="1" ref="B139" ca="1">_xlfn.TEXTAFTER(CELL("filename",A137),"]")</f>
        <v>12_TIDP</v>
      </c>
      <c r="C139" s="90" t="str" cm="1">
        <f t="array" ref="C139">tbL_Input_Project[Project Code]</f>
        <v>ABC1234</v>
      </c>
      <c r="D139" s="90" t="str">
        <f>INDEX(tbL_Input_Originator[],
MATCH("12_TIDP",tbL_Input_Originator[Worksheet]),
MATCH("Originator Code",tbL_Input_Originator[#Headers])
)</f>
        <v>TBC</v>
      </c>
      <c r="E139" s="87"/>
      <c r="F139" s="87"/>
      <c r="G139" s="87"/>
      <c r="H139" s="87"/>
      <c r="I139" s="87"/>
      <c r="J139" s="87"/>
      <c r="K139" s="94"/>
      <c r="L139" s="90" t="str">
        <f t="shared" si="7"/>
        <v/>
      </c>
      <c r="M139" s="90" t="str">
        <f t="shared" si="6"/>
        <v/>
      </c>
      <c r="N139" s="100" t="str" cm="1">
        <f t="array" ref="N139">IFERROR(_xlfn.TEXTJOIN("
",TRUE,_xlfn.XLOOKUP(_xlfn.TEXTSPLIT(K139,"
"),
tbl_Lookup_DEIR[ID (DEIR Lookup)],
tbl_Lookup_DEIR[Name (DEIR Lookup)],
"")),"")</f>
        <v/>
      </c>
      <c r="O139" s="100" t="str" cm="1">
        <f t="array" ref="O139">IFERROR(_xlfn.TEXTJOIN("
",TRUE,_xlfn.XLOOKUP(_xlfn.TEXTSPLIT(K139,"
"),
tbl_Lookup_DEIR[ID (DEIR Lookup)],
tbl_Lookup_DEIR[Uniclass PM Level 3 Classification (DEIR Lookup)],
"")),"")</f>
        <v/>
      </c>
      <c r="P139" s="78"/>
      <c r="Q139" s="101"/>
      <c r="R139" s="101"/>
      <c r="S139" s="102"/>
      <c r="T139" s="101"/>
      <c r="U139" s="101"/>
      <c r="V139" s="102"/>
      <c r="W139" s="101"/>
      <c r="X139" s="101"/>
      <c r="Y139" s="102"/>
      <c r="Z139" s="101"/>
      <c r="AA139" s="101"/>
      <c r="AB139" s="102"/>
      <c r="AC139" s="101"/>
      <c r="AD139" s="101"/>
      <c r="AE139" s="102"/>
      <c r="AF139" s="101"/>
      <c r="AG139" s="101"/>
      <c r="AH139" s="102"/>
      <c r="AI139" s="101"/>
      <c r="AJ139" s="101"/>
      <c r="AK139" s="102"/>
      <c r="AL139" s="101"/>
      <c r="AM139" s="101"/>
      <c r="AN139" s="102"/>
      <c r="AO139" s="101"/>
      <c r="AP139" s="101"/>
      <c r="AQ139" s="103"/>
    </row>
    <row r="140" spans="2:43" x14ac:dyDescent="0.35">
      <c r="B140" s="100" t="str" cm="1">
        <f t="array" aca="1" ref="B140" ca="1">_xlfn.TEXTAFTER(CELL("filename",A138),"]")</f>
        <v>12_TIDP</v>
      </c>
      <c r="C140" s="90" t="str" cm="1">
        <f t="array" ref="C140">tbL_Input_Project[Project Code]</f>
        <v>ABC1234</v>
      </c>
      <c r="D140" s="90" t="str">
        <f>INDEX(tbL_Input_Originator[],
MATCH("12_TIDP",tbL_Input_Originator[Worksheet]),
MATCH("Originator Code",tbL_Input_Originator[#Headers])
)</f>
        <v>TBC</v>
      </c>
      <c r="E140" s="87"/>
      <c r="F140" s="87"/>
      <c r="G140" s="87"/>
      <c r="H140" s="87"/>
      <c r="I140" s="87"/>
      <c r="J140" s="87"/>
      <c r="K140" s="94"/>
      <c r="L140" s="90" t="str">
        <f t="shared" si="7"/>
        <v/>
      </c>
      <c r="M140" s="90" t="str">
        <f t="shared" si="6"/>
        <v/>
      </c>
      <c r="N140" s="100" t="str" cm="1">
        <f t="array" ref="N140">IFERROR(_xlfn.TEXTJOIN("
",TRUE,_xlfn.XLOOKUP(_xlfn.TEXTSPLIT(K140,"
"),
tbl_Lookup_DEIR[ID (DEIR Lookup)],
tbl_Lookup_DEIR[Name (DEIR Lookup)],
"")),"")</f>
        <v/>
      </c>
      <c r="O140" s="100" t="str" cm="1">
        <f t="array" ref="O140">IFERROR(_xlfn.TEXTJOIN("
",TRUE,_xlfn.XLOOKUP(_xlfn.TEXTSPLIT(K140,"
"),
tbl_Lookup_DEIR[ID (DEIR Lookup)],
tbl_Lookup_DEIR[Uniclass PM Level 3 Classification (DEIR Lookup)],
"")),"")</f>
        <v/>
      </c>
      <c r="P140" s="78"/>
      <c r="Q140" s="101"/>
      <c r="R140" s="101"/>
      <c r="S140" s="102"/>
      <c r="T140" s="101"/>
      <c r="U140" s="101"/>
      <c r="V140" s="102"/>
      <c r="W140" s="101"/>
      <c r="X140" s="101"/>
      <c r="Y140" s="102"/>
      <c r="Z140" s="101"/>
      <c r="AA140" s="101"/>
      <c r="AB140" s="102"/>
      <c r="AC140" s="101"/>
      <c r="AD140" s="101"/>
      <c r="AE140" s="102"/>
      <c r="AF140" s="101"/>
      <c r="AG140" s="101"/>
      <c r="AH140" s="102"/>
      <c r="AI140" s="101"/>
      <c r="AJ140" s="101"/>
      <c r="AK140" s="102"/>
      <c r="AL140" s="101"/>
      <c r="AM140" s="101"/>
      <c r="AN140" s="102"/>
      <c r="AO140" s="101"/>
      <c r="AP140" s="101"/>
      <c r="AQ140" s="103"/>
    </row>
    <row r="141" spans="2:43" x14ac:dyDescent="0.35">
      <c r="B141" s="100" t="str" cm="1">
        <f t="array" aca="1" ref="B141" ca="1">_xlfn.TEXTAFTER(CELL("filename",A139),"]")</f>
        <v>12_TIDP</v>
      </c>
      <c r="C141" s="90" t="str" cm="1">
        <f t="array" ref="C141">tbL_Input_Project[Project Code]</f>
        <v>ABC1234</v>
      </c>
      <c r="D141" s="90" t="str">
        <f>INDEX(tbL_Input_Originator[],
MATCH("12_TIDP",tbL_Input_Originator[Worksheet]),
MATCH("Originator Code",tbL_Input_Originator[#Headers])
)</f>
        <v>TBC</v>
      </c>
      <c r="E141" s="87"/>
      <c r="F141" s="87"/>
      <c r="G141" s="87"/>
      <c r="H141" s="87"/>
      <c r="I141" s="87"/>
      <c r="J141" s="87"/>
      <c r="K141" s="94"/>
      <c r="L141" s="90" t="str">
        <f t="shared" si="7"/>
        <v/>
      </c>
      <c r="M141" s="90" t="str">
        <f t="shared" si="6"/>
        <v/>
      </c>
      <c r="N141" s="100" t="str" cm="1">
        <f t="array" ref="N141">IFERROR(_xlfn.TEXTJOIN("
",TRUE,_xlfn.XLOOKUP(_xlfn.TEXTSPLIT(K141,"
"),
tbl_Lookup_DEIR[ID (DEIR Lookup)],
tbl_Lookup_DEIR[Name (DEIR Lookup)],
"")),"")</f>
        <v/>
      </c>
      <c r="O141" s="100" t="str" cm="1">
        <f t="array" ref="O141">IFERROR(_xlfn.TEXTJOIN("
",TRUE,_xlfn.XLOOKUP(_xlfn.TEXTSPLIT(K141,"
"),
tbl_Lookup_DEIR[ID (DEIR Lookup)],
tbl_Lookup_DEIR[Uniclass PM Level 3 Classification (DEIR Lookup)],
"")),"")</f>
        <v/>
      </c>
      <c r="P141" s="78"/>
      <c r="Q141" s="101"/>
      <c r="R141" s="101"/>
      <c r="S141" s="102"/>
      <c r="T141" s="101"/>
      <c r="U141" s="101"/>
      <c r="V141" s="102"/>
      <c r="W141" s="101"/>
      <c r="X141" s="101"/>
      <c r="Y141" s="102"/>
      <c r="Z141" s="101"/>
      <c r="AA141" s="101"/>
      <c r="AB141" s="102"/>
      <c r="AC141" s="101"/>
      <c r="AD141" s="101"/>
      <c r="AE141" s="102"/>
      <c r="AF141" s="101"/>
      <c r="AG141" s="101"/>
      <c r="AH141" s="102"/>
      <c r="AI141" s="101"/>
      <c r="AJ141" s="101"/>
      <c r="AK141" s="102"/>
      <c r="AL141" s="101"/>
      <c r="AM141" s="101"/>
      <c r="AN141" s="102"/>
      <c r="AO141" s="101"/>
      <c r="AP141" s="101"/>
      <c r="AQ141" s="103"/>
    </row>
    <row r="142" spans="2:43" x14ac:dyDescent="0.35">
      <c r="B142" s="100" t="str" cm="1">
        <f t="array" aca="1" ref="B142" ca="1">_xlfn.TEXTAFTER(CELL("filename",A140),"]")</f>
        <v>12_TIDP</v>
      </c>
      <c r="C142" s="90" t="str" cm="1">
        <f t="array" ref="C142">tbL_Input_Project[Project Code]</f>
        <v>ABC1234</v>
      </c>
      <c r="D142" s="90" t="str">
        <f>INDEX(tbL_Input_Originator[],
MATCH("12_TIDP",tbL_Input_Originator[Worksheet]),
MATCH("Originator Code",tbL_Input_Originator[#Headers])
)</f>
        <v>TBC</v>
      </c>
      <c r="E142" s="87"/>
      <c r="F142" s="87"/>
      <c r="G142" s="87"/>
      <c r="H142" s="87"/>
      <c r="I142" s="87"/>
      <c r="J142" s="87"/>
      <c r="K142" s="94"/>
      <c r="L142" s="90" t="str">
        <f t="shared" si="7"/>
        <v/>
      </c>
      <c r="M142" s="90" t="str">
        <f t="shared" si="6"/>
        <v/>
      </c>
      <c r="N142" s="100" t="str" cm="1">
        <f t="array" ref="N142">IFERROR(_xlfn.TEXTJOIN("
",TRUE,_xlfn.XLOOKUP(_xlfn.TEXTSPLIT(K142,"
"),
tbl_Lookup_DEIR[ID (DEIR Lookup)],
tbl_Lookup_DEIR[Name (DEIR Lookup)],
"")),"")</f>
        <v/>
      </c>
      <c r="O142" s="100" t="str" cm="1">
        <f t="array" ref="O142">IFERROR(_xlfn.TEXTJOIN("
",TRUE,_xlfn.XLOOKUP(_xlfn.TEXTSPLIT(K142,"
"),
tbl_Lookup_DEIR[ID (DEIR Lookup)],
tbl_Lookup_DEIR[Uniclass PM Level 3 Classification (DEIR Lookup)],
"")),"")</f>
        <v/>
      </c>
      <c r="P142" s="78"/>
      <c r="Q142" s="101"/>
      <c r="R142" s="101"/>
      <c r="S142" s="102"/>
      <c r="T142" s="101"/>
      <c r="U142" s="101"/>
      <c r="V142" s="102"/>
      <c r="W142" s="101"/>
      <c r="X142" s="101"/>
      <c r="Y142" s="102"/>
      <c r="Z142" s="101"/>
      <c r="AA142" s="101"/>
      <c r="AB142" s="102"/>
      <c r="AC142" s="101"/>
      <c r="AD142" s="101"/>
      <c r="AE142" s="102"/>
      <c r="AF142" s="101"/>
      <c r="AG142" s="101"/>
      <c r="AH142" s="102"/>
      <c r="AI142" s="101"/>
      <c r="AJ142" s="101"/>
      <c r="AK142" s="102"/>
      <c r="AL142" s="101"/>
      <c r="AM142" s="101"/>
      <c r="AN142" s="102"/>
      <c r="AO142" s="101"/>
      <c r="AP142" s="101"/>
      <c r="AQ142" s="103"/>
    </row>
    <row r="143" spans="2:43" x14ac:dyDescent="0.35">
      <c r="B143" s="100" t="str" cm="1">
        <f t="array" aca="1" ref="B143" ca="1">_xlfn.TEXTAFTER(CELL("filename",A141),"]")</f>
        <v>12_TIDP</v>
      </c>
      <c r="C143" s="90" t="str" cm="1">
        <f t="array" ref="C143">tbL_Input_Project[Project Code]</f>
        <v>ABC1234</v>
      </c>
      <c r="D143" s="90" t="str">
        <f>INDEX(tbL_Input_Originator[],
MATCH("12_TIDP",tbL_Input_Originator[Worksheet]),
MATCH("Originator Code",tbL_Input_Originator[#Headers])
)</f>
        <v>TBC</v>
      </c>
      <c r="E143" s="87"/>
      <c r="F143" s="87"/>
      <c r="G143" s="87"/>
      <c r="H143" s="87"/>
      <c r="I143" s="87"/>
      <c r="J143" s="87"/>
      <c r="K143" s="94"/>
      <c r="L143" s="90" t="str">
        <f t="shared" si="7"/>
        <v/>
      </c>
      <c r="M143" s="90" t="str">
        <f t="shared" si="6"/>
        <v/>
      </c>
      <c r="N143" s="100" t="str" cm="1">
        <f t="array" ref="N143">IFERROR(_xlfn.TEXTJOIN("
",TRUE,_xlfn.XLOOKUP(_xlfn.TEXTSPLIT(K143,"
"),
tbl_Lookup_DEIR[ID (DEIR Lookup)],
tbl_Lookup_DEIR[Name (DEIR Lookup)],
"")),"")</f>
        <v/>
      </c>
      <c r="O143" s="100" t="str" cm="1">
        <f t="array" ref="O143">IFERROR(_xlfn.TEXTJOIN("
",TRUE,_xlfn.XLOOKUP(_xlfn.TEXTSPLIT(K143,"
"),
tbl_Lookup_DEIR[ID (DEIR Lookup)],
tbl_Lookup_DEIR[Uniclass PM Level 3 Classification (DEIR Lookup)],
"")),"")</f>
        <v/>
      </c>
      <c r="P143" s="78"/>
      <c r="Q143" s="101"/>
      <c r="R143" s="101"/>
      <c r="S143" s="102"/>
      <c r="T143" s="101"/>
      <c r="U143" s="101"/>
      <c r="V143" s="102"/>
      <c r="W143" s="101"/>
      <c r="X143" s="101"/>
      <c r="Y143" s="102"/>
      <c r="Z143" s="101"/>
      <c r="AA143" s="101"/>
      <c r="AB143" s="102"/>
      <c r="AC143" s="101"/>
      <c r="AD143" s="101"/>
      <c r="AE143" s="102"/>
      <c r="AF143" s="101"/>
      <c r="AG143" s="101"/>
      <c r="AH143" s="102"/>
      <c r="AI143" s="101"/>
      <c r="AJ143" s="101"/>
      <c r="AK143" s="102"/>
      <c r="AL143" s="101"/>
      <c r="AM143" s="101"/>
      <c r="AN143" s="102"/>
      <c r="AO143" s="101"/>
      <c r="AP143" s="101"/>
      <c r="AQ143" s="103"/>
    </row>
    <row r="144" spans="2:43" x14ac:dyDescent="0.35">
      <c r="B144" s="100" t="str" cm="1">
        <f t="array" aca="1" ref="B144" ca="1">_xlfn.TEXTAFTER(CELL("filename",A142),"]")</f>
        <v>12_TIDP</v>
      </c>
      <c r="C144" s="90" t="str" cm="1">
        <f t="array" ref="C144">tbL_Input_Project[Project Code]</f>
        <v>ABC1234</v>
      </c>
      <c r="D144" s="90" t="str">
        <f>INDEX(tbL_Input_Originator[],
MATCH("12_TIDP",tbL_Input_Originator[Worksheet]),
MATCH("Originator Code",tbL_Input_Originator[#Headers])
)</f>
        <v>TBC</v>
      </c>
      <c r="E144" s="87"/>
      <c r="F144" s="87"/>
      <c r="G144" s="87"/>
      <c r="H144" s="87"/>
      <c r="I144" s="87"/>
      <c r="J144" s="87"/>
      <c r="K144" s="94"/>
      <c r="L144" s="90" t="str">
        <f t="shared" si="7"/>
        <v/>
      </c>
      <c r="M144" s="90" t="str">
        <f t="shared" si="6"/>
        <v/>
      </c>
      <c r="N144" s="100" t="str" cm="1">
        <f t="array" ref="N144">IFERROR(_xlfn.TEXTJOIN("
",TRUE,_xlfn.XLOOKUP(_xlfn.TEXTSPLIT(K144,"
"),
tbl_Lookup_DEIR[ID (DEIR Lookup)],
tbl_Lookup_DEIR[Name (DEIR Lookup)],
"")),"")</f>
        <v/>
      </c>
      <c r="O144" s="100" t="str" cm="1">
        <f t="array" ref="O144">IFERROR(_xlfn.TEXTJOIN("
",TRUE,_xlfn.XLOOKUP(_xlfn.TEXTSPLIT(K144,"
"),
tbl_Lookup_DEIR[ID (DEIR Lookup)],
tbl_Lookup_DEIR[Uniclass PM Level 3 Classification (DEIR Lookup)],
"")),"")</f>
        <v/>
      </c>
      <c r="P144" s="78"/>
      <c r="Q144" s="101"/>
      <c r="R144" s="101"/>
      <c r="S144" s="102"/>
      <c r="T144" s="101"/>
      <c r="U144" s="101"/>
      <c r="V144" s="102"/>
      <c r="W144" s="101"/>
      <c r="X144" s="101"/>
      <c r="Y144" s="102"/>
      <c r="Z144" s="101"/>
      <c r="AA144" s="101"/>
      <c r="AB144" s="102"/>
      <c r="AC144" s="101"/>
      <c r="AD144" s="101"/>
      <c r="AE144" s="102"/>
      <c r="AF144" s="101"/>
      <c r="AG144" s="101"/>
      <c r="AH144" s="102"/>
      <c r="AI144" s="101"/>
      <c r="AJ144" s="101"/>
      <c r="AK144" s="102"/>
      <c r="AL144" s="101"/>
      <c r="AM144" s="101"/>
      <c r="AN144" s="102"/>
      <c r="AO144" s="101"/>
      <c r="AP144" s="101"/>
      <c r="AQ144" s="103"/>
    </row>
    <row r="145" spans="2:43" x14ac:dyDescent="0.35">
      <c r="B145" s="100" t="str" cm="1">
        <f t="array" aca="1" ref="B145" ca="1">_xlfn.TEXTAFTER(CELL("filename",A143),"]")</f>
        <v>12_TIDP</v>
      </c>
      <c r="C145" s="90" t="str" cm="1">
        <f t="array" ref="C145">tbL_Input_Project[Project Code]</f>
        <v>ABC1234</v>
      </c>
      <c r="D145" s="90" t="str">
        <f>INDEX(tbL_Input_Originator[],
MATCH("12_TIDP",tbL_Input_Originator[Worksheet]),
MATCH("Originator Code",tbL_Input_Originator[#Headers])
)</f>
        <v>TBC</v>
      </c>
      <c r="E145" s="87"/>
      <c r="F145" s="87"/>
      <c r="G145" s="87"/>
      <c r="H145" s="87"/>
      <c r="I145" s="87"/>
      <c r="J145" s="87"/>
      <c r="K145" s="94"/>
      <c r="L145" s="90" t="str">
        <f t="shared" si="7"/>
        <v/>
      </c>
      <c r="M145" s="90" t="str">
        <f t="shared" si="6"/>
        <v/>
      </c>
      <c r="N145" s="100" t="str" cm="1">
        <f t="array" ref="N145">IFERROR(_xlfn.TEXTJOIN("
",TRUE,_xlfn.XLOOKUP(_xlfn.TEXTSPLIT(K145,"
"),
tbl_Lookup_DEIR[ID (DEIR Lookup)],
tbl_Lookup_DEIR[Name (DEIR Lookup)],
"")),"")</f>
        <v/>
      </c>
      <c r="O145" s="100" t="str" cm="1">
        <f t="array" ref="O145">IFERROR(_xlfn.TEXTJOIN("
",TRUE,_xlfn.XLOOKUP(_xlfn.TEXTSPLIT(K145,"
"),
tbl_Lookup_DEIR[ID (DEIR Lookup)],
tbl_Lookup_DEIR[Uniclass PM Level 3 Classification (DEIR Lookup)],
"")),"")</f>
        <v/>
      </c>
      <c r="P145" s="78"/>
      <c r="Q145" s="101"/>
      <c r="R145" s="101"/>
      <c r="S145" s="102"/>
      <c r="T145" s="101"/>
      <c r="U145" s="101"/>
      <c r="V145" s="102"/>
      <c r="W145" s="101"/>
      <c r="X145" s="101"/>
      <c r="Y145" s="102"/>
      <c r="Z145" s="101"/>
      <c r="AA145" s="101"/>
      <c r="AB145" s="102"/>
      <c r="AC145" s="101"/>
      <c r="AD145" s="101"/>
      <c r="AE145" s="102"/>
      <c r="AF145" s="101"/>
      <c r="AG145" s="101"/>
      <c r="AH145" s="102"/>
      <c r="AI145" s="101"/>
      <c r="AJ145" s="101"/>
      <c r="AK145" s="102"/>
      <c r="AL145" s="101"/>
      <c r="AM145" s="101"/>
      <c r="AN145" s="102"/>
      <c r="AO145" s="101"/>
      <c r="AP145" s="101"/>
      <c r="AQ145" s="103"/>
    </row>
    <row r="146" spans="2:43" x14ac:dyDescent="0.35">
      <c r="B146" s="100" t="str" cm="1">
        <f t="array" aca="1" ref="B146" ca="1">_xlfn.TEXTAFTER(CELL("filename",A144),"]")</f>
        <v>12_TIDP</v>
      </c>
      <c r="C146" s="90" t="str" cm="1">
        <f t="array" ref="C146">tbL_Input_Project[Project Code]</f>
        <v>ABC1234</v>
      </c>
      <c r="D146" s="90" t="str">
        <f>INDEX(tbL_Input_Originator[],
MATCH("12_TIDP",tbL_Input_Originator[Worksheet]),
MATCH("Originator Code",tbL_Input_Originator[#Headers])
)</f>
        <v>TBC</v>
      </c>
      <c r="E146" s="87"/>
      <c r="F146" s="87"/>
      <c r="G146" s="87"/>
      <c r="H146" s="87"/>
      <c r="I146" s="87"/>
      <c r="J146" s="87"/>
      <c r="K146" s="94"/>
      <c r="L146" s="90" t="str">
        <f t="shared" si="7"/>
        <v/>
      </c>
      <c r="M146" s="90" t="str">
        <f t="shared" si="6"/>
        <v/>
      </c>
      <c r="N146" s="100" t="str" cm="1">
        <f t="array" ref="N146">IFERROR(_xlfn.TEXTJOIN("
",TRUE,_xlfn.XLOOKUP(_xlfn.TEXTSPLIT(K146,"
"),
tbl_Lookup_DEIR[ID (DEIR Lookup)],
tbl_Lookup_DEIR[Name (DEIR Lookup)],
"")),"")</f>
        <v/>
      </c>
      <c r="O146" s="100" t="str" cm="1">
        <f t="array" ref="O146">IFERROR(_xlfn.TEXTJOIN("
",TRUE,_xlfn.XLOOKUP(_xlfn.TEXTSPLIT(K146,"
"),
tbl_Lookup_DEIR[ID (DEIR Lookup)],
tbl_Lookup_DEIR[Uniclass PM Level 3 Classification (DEIR Lookup)],
"")),"")</f>
        <v/>
      </c>
      <c r="P146" s="78"/>
      <c r="Q146" s="101"/>
      <c r="R146" s="101"/>
      <c r="S146" s="102"/>
      <c r="T146" s="101"/>
      <c r="U146" s="101"/>
      <c r="V146" s="102"/>
      <c r="W146" s="101"/>
      <c r="X146" s="101"/>
      <c r="Y146" s="102"/>
      <c r="Z146" s="101"/>
      <c r="AA146" s="101"/>
      <c r="AB146" s="102"/>
      <c r="AC146" s="101"/>
      <c r="AD146" s="101"/>
      <c r="AE146" s="102"/>
      <c r="AF146" s="101"/>
      <c r="AG146" s="101"/>
      <c r="AH146" s="102"/>
      <c r="AI146" s="101"/>
      <c r="AJ146" s="101"/>
      <c r="AK146" s="102"/>
      <c r="AL146" s="101"/>
      <c r="AM146" s="101"/>
      <c r="AN146" s="102"/>
      <c r="AO146" s="101"/>
      <c r="AP146" s="101"/>
      <c r="AQ146" s="103"/>
    </row>
    <row r="147" spans="2:43" x14ac:dyDescent="0.35">
      <c r="B147" s="100" t="str" cm="1">
        <f t="array" aca="1" ref="B147" ca="1">_xlfn.TEXTAFTER(CELL("filename",A145),"]")</f>
        <v>12_TIDP</v>
      </c>
      <c r="C147" s="90" t="str" cm="1">
        <f t="array" ref="C147">tbL_Input_Project[Project Code]</f>
        <v>ABC1234</v>
      </c>
      <c r="D147" s="90" t="str">
        <f>INDEX(tbL_Input_Originator[],
MATCH("12_TIDP",tbL_Input_Originator[Worksheet]),
MATCH("Originator Code",tbL_Input_Originator[#Headers])
)</f>
        <v>TBC</v>
      </c>
      <c r="E147" s="87"/>
      <c r="F147" s="87"/>
      <c r="G147" s="87"/>
      <c r="H147" s="87"/>
      <c r="I147" s="87"/>
      <c r="J147" s="87"/>
      <c r="K147" s="94"/>
      <c r="L147" s="90" t="str">
        <f t="shared" si="7"/>
        <v/>
      </c>
      <c r="M147" s="90" t="str">
        <f t="shared" si="6"/>
        <v/>
      </c>
      <c r="N147" s="100" t="str" cm="1">
        <f t="array" ref="N147">IFERROR(_xlfn.TEXTJOIN("
",TRUE,_xlfn.XLOOKUP(_xlfn.TEXTSPLIT(K147,"
"),
tbl_Lookup_DEIR[ID (DEIR Lookup)],
tbl_Lookup_DEIR[Name (DEIR Lookup)],
"")),"")</f>
        <v/>
      </c>
      <c r="O147" s="100" t="str" cm="1">
        <f t="array" ref="O147">IFERROR(_xlfn.TEXTJOIN("
",TRUE,_xlfn.XLOOKUP(_xlfn.TEXTSPLIT(K147,"
"),
tbl_Lookup_DEIR[ID (DEIR Lookup)],
tbl_Lookup_DEIR[Uniclass PM Level 3 Classification (DEIR Lookup)],
"")),"")</f>
        <v/>
      </c>
      <c r="P147" s="78"/>
      <c r="Q147" s="101"/>
      <c r="R147" s="101"/>
      <c r="S147" s="102"/>
      <c r="T147" s="101"/>
      <c r="U147" s="101"/>
      <c r="V147" s="102"/>
      <c r="W147" s="101"/>
      <c r="X147" s="101"/>
      <c r="Y147" s="102"/>
      <c r="Z147" s="101"/>
      <c r="AA147" s="101"/>
      <c r="AB147" s="102"/>
      <c r="AC147" s="101"/>
      <c r="AD147" s="101"/>
      <c r="AE147" s="102"/>
      <c r="AF147" s="101"/>
      <c r="AG147" s="101"/>
      <c r="AH147" s="102"/>
      <c r="AI147" s="101"/>
      <c r="AJ147" s="101"/>
      <c r="AK147" s="102"/>
      <c r="AL147" s="101"/>
      <c r="AM147" s="101"/>
      <c r="AN147" s="102"/>
      <c r="AO147" s="101"/>
      <c r="AP147" s="101"/>
      <c r="AQ147" s="103"/>
    </row>
    <row r="148" spans="2:43" x14ac:dyDescent="0.35">
      <c r="B148" s="100" t="str" cm="1">
        <f t="array" aca="1" ref="B148" ca="1">_xlfn.TEXTAFTER(CELL("filename",A146),"]")</f>
        <v>12_TIDP</v>
      </c>
      <c r="C148" s="90" t="str" cm="1">
        <f t="array" ref="C148">tbL_Input_Project[Project Code]</f>
        <v>ABC1234</v>
      </c>
      <c r="D148" s="90" t="str">
        <f>INDEX(tbL_Input_Originator[],
MATCH("12_TIDP",tbL_Input_Originator[Worksheet]),
MATCH("Originator Code",tbL_Input_Originator[#Headers])
)</f>
        <v>TBC</v>
      </c>
      <c r="E148" s="87"/>
      <c r="F148" s="87"/>
      <c r="G148" s="87"/>
      <c r="H148" s="87"/>
      <c r="I148" s="87"/>
      <c r="J148" s="87"/>
      <c r="K148" s="94"/>
      <c r="L148" s="90" t="str">
        <f t="shared" si="7"/>
        <v/>
      </c>
      <c r="M148" s="90" t="str">
        <f t="shared" si="6"/>
        <v/>
      </c>
      <c r="N148" s="100" t="str" cm="1">
        <f t="array" ref="N148">IFERROR(_xlfn.TEXTJOIN("
",TRUE,_xlfn.XLOOKUP(_xlfn.TEXTSPLIT(K148,"
"),
tbl_Lookup_DEIR[ID (DEIR Lookup)],
tbl_Lookup_DEIR[Name (DEIR Lookup)],
"")),"")</f>
        <v/>
      </c>
      <c r="O148" s="100" t="str" cm="1">
        <f t="array" ref="O148">IFERROR(_xlfn.TEXTJOIN("
",TRUE,_xlfn.XLOOKUP(_xlfn.TEXTSPLIT(K148,"
"),
tbl_Lookup_DEIR[ID (DEIR Lookup)],
tbl_Lookup_DEIR[Uniclass PM Level 3 Classification (DEIR Lookup)],
"")),"")</f>
        <v/>
      </c>
      <c r="P148" s="78"/>
      <c r="Q148" s="101"/>
      <c r="R148" s="101"/>
      <c r="S148" s="102"/>
      <c r="T148" s="101"/>
      <c r="U148" s="101"/>
      <c r="V148" s="102"/>
      <c r="W148" s="101"/>
      <c r="X148" s="101"/>
      <c r="Y148" s="102"/>
      <c r="Z148" s="101"/>
      <c r="AA148" s="101"/>
      <c r="AB148" s="102"/>
      <c r="AC148" s="101"/>
      <c r="AD148" s="101"/>
      <c r="AE148" s="102"/>
      <c r="AF148" s="101"/>
      <c r="AG148" s="101"/>
      <c r="AH148" s="102"/>
      <c r="AI148" s="101"/>
      <c r="AJ148" s="101"/>
      <c r="AK148" s="102"/>
      <c r="AL148" s="101"/>
      <c r="AM148" s="101"/>
      <c r="AN148" s="102"/>
      <c r="AO148" s="101"/>
      <c r="AP148" s="101"/>
      <c r="AQ148" s="103"/>
    </row>
    <row r="149" spans="2:43" x14ac:dyDescent="0.35">
      <c r="B149" s="100" t="str" cm="1">
        <f t="array" aca="1" ref="B149" ca="1">_xlfn.TEXTAFTER(CELL("filename",A147),"]")</f>
        <v>12_TIDP</v>
      </c>
      <c r="C149" s="90" t="str" cm="1">
        <f t="array" ref="C149">tbL_Input_Project[Project Code]</f>
        <v>ABC1234</v>
      </c>
      <c r="D149" s="90" t="str">
        <f>INDEX(tbL_Input_Originator[],
MATCH("12_TIDP",tbL_Input_Originator[Worksheet]),
MATCH("Originator Code",tbL_Input_Originator[#Headers])
)</f>
        <v>TBC</v>
      </c>
      <c r="E149" s="87"/>
      <c r="F149" s="87"/>
      <c r="G149" s="87"/>
      <c r="H149" s="87"/>
      <c r="I149" s="87"/>
      <c r="J149" s="87"/>
      <c r="K149" s="94"/>
      <c r="L149" s="90" t="str">
        <f t="shared" si="7"/>
        <v/>
      </c>
      <c r="M149" s="90" t="str">
        <f t="shared" si="6"/>
        <v/>
      </c>
      <c r="N149" s="100" t="str" cm="1">
        <f t="array" ref="N149">IFERROR(_xlfn.TEXTJOIN("
",TRUE,_xlfn.XLOOKUP(_xlfn.TEXTSPLIT(K149,"
"),
tbl_Lookup_DEIR[ID (DEIR Lookup)],
tbl_Lookup_DEIR[Name (DEIR Lookup)],
"")),"")</f>
        <v/>
      </c>
      <c r="O149" s="100" t="str" cm="1">
        <f t="array" ref="O149">IFERROR(_xlfn.TEXTJOIN("
",TRUE,_xlfn.XLOOKUP(_xlfn.TEXTSPLIT(K149,"
"),
tbl_Lookup_DEIR[ID (DEIR Lookup)],
tbl_Lookup_DEIR[Uniclass PM Level 3 Classification (DEIR Lookup)],
"")),"")</f>
        <v/>
      </c>
      <c r="P149" s="78"/>
      <c r="Q149" s="101"/>
      <c r="R149" s="101"/>
      <c r="S149" s="102"/>
      <c r="T149" s="101"/>
      <c r="U149" s="101"/>
      <c r="V149" s="102"/>
      <c r="W149" s="101"/>
      <c r="X149" s="101"/>
      <c r="Y149" s="102"/>
      <c r="Z149" s="101"/>
      <c r="AA149" s="101"/>
      <c r="AB149" s="102"/>
      <c r="AC149" s="101"/>
      <c r="AD149" s="101"/>
      <c r="AE149" s="102"/>
      <c r="AF149" s="101"/>
      <c r="AG149" s="101"/>
      <c r="AH149" s="102"/>
      <c r="AI149" s="101"/>
      <c r="AJ149" s="101"/>
      <c r="AK149" s="102"/>
      <c r="AL149" s="101"/>
      <c r="AM149" s="101"/>
      <c r="AN149" s="102"/>
      <c r="AO149" s="101"/>
      <c r="AP149" s="101"/>
      <c r="AQ149" s="103"/>
    </row>
    <row r="150" spans="2:43" x14ac:dyDescent="0.35">
      <c r="B150" s="100" t="str" cm="1">
        <f t="array" aca="1" ref="B150" ca="1">_xlfn.TEXTAFTER(CELL("filename",A148),"]")</f>
        <v>12_TIDP</v>
      </c>
      <c r="C150" s="90" t="str" cm="1">
        <f t="array" ref="C150">tbL_Input_Project[Project Code]</f>
        <v>ABC1234</v>
      </c>
      <c r="D150" s="90" t="str">
        <f>INDEX(tbL_Input_Originator[],
MATCH("12_TIDP",tbL_Input_Originator[Worksheet]),
MATCH("Originator Code",tbL_Input_Originator[#Headers])
)</f>
        <v>TBC</v>
      </c>
      <c r="E150" s="87"/>
      <c r="F150" s="87"/>
      <c r="G150" s="87"/>
      <c r="H150" s="87"/>
      <c r="I150" s="87"/>
      <c r="J150" s="87"/>
      <c r="K150" s="94"/>
      <c r="L150" s="90" t="str">
        <f t="shared" si="7"/>
        <v/>
      </c>
      <c r="M150" s="90" t="str">
        <f t="shared" si="6"/>
        <v/>
      </c>
      <c r="N150" s="100" t="str" cm="1">
        <f t="array" ref="N150">IFERROR(_xlfn.TEXTJOIN("
",TRUE,_xlfn.XLOOKUP(_xlfn.TEXTSPLIT(K150,"
"),
tbl_Lookup_DEIR[ID (DEIR Lookup)],
tbl_Lookup_DEIR[Name (DEIR Lookup)],
"")),"")</f>
        <v/>
      </c>
      <c r="O150" s="100" t="str" cm="1">
        <f t="array" ref="O150">IFERROR(_xlfn.TEXTJOIN("
",TRUE,_xlfn.XLOOKUP(_xlfn.TEXTSPLIT(K150,"
"),
tbl_Lookup_DEIR[ID (DEIR Lookup)],
tbl_Lookup_DEIR[Uniclass PM Level 3 Classification (DEIR Lookup)],
"")),"")</f>
        <v/>
      </c>
      <c r="P150" s="78"/>
      <c r="Q150" s="101"/>
      <c r="R150" s="101"/>
      <c r="S150" s="102"/>
      <c r="T150" s="101"/>
      <c r="U150" s="101"/>
      <c r="V150" s="102"/>
      <c r="W150" s="101"/>
      <c r="X150" s="101"/>
      <c r="Y150" s="102"/>
      <c r="Z150" s="101"/>
      <c r="AA150" s="101"/>
      <c r="AB150" s="102"/>
      <c r="AC150" s="101"/>
      <c r="AD150" s="101"/>
      <c r="AE150" s="102"/>
      <c r="AF150" s="101"/>
      <c r="AG150" s="101"/>
      <c r="AH150" s="102"/>
      <c r="AI150" s="101"/>
      <c r="AJ150" s="101"/>
      <c r="AK150" s="102"/>
      <c r="AL150" s="101"/>
      <c r="AM150" s="101"/>
      <c r="AN150" s="102"/>
      <c r="AO150" s="101"/>
      <c r="AP150" s="101"/>
      <c r="AQ150" s="103"/>
    </row>
    <row r="151" spans="2:43" x14ac:dyDescent="0.35">
      <c r="B151" s="100" t="str" cm="1">
        <f t="array" aca="1" ref="B151" ca="1">_xlfn.TEXTAFTER(CELL("filename",A149),"]")</f>
        <v>12_TIDP</v>
      </c>
      <c r="C151" s="90" t="str" cm="1">
        <f t="array" ref="C151">tbL_Input_Project[Project Code]</f>
        <v>ABC1234</v>
      </c>
      <c r="D151" s="90" t="str">
        <f>INDEX(tbL_Input_Originator[],
MATCH("12_TIDP",tbL_Input_Originator[Worksheet]),
MATCH("Originator Code",tbL_Input_Originator[#Headers])
)</f>
        <v>TBC</v>
      </c>
      <c r="E151" s="87"/>
      <c r="F151" s="87"/>
      <c r="G151" s="87"/>
      <c r="H151" s="87"/>
      <c r="I151" s="87"/>
      <c r="J151" s="87"/>
      <c r="K151" s="94"/>
      <c r="L151" s="90" t="str">
        <f t="shared" si="7"/>
        <v/>
      </c>
      <c r="M151" s="90" t="str">
        <f t="shared" si="6"/>
        <v/>
      </c>
      <c r="N151" s="100" t="str" cm="1">
        <f t="array" ref="N151">IFERROR(_xlfn.TEXTJOIN("
",TRUE,_xlfn.XLOOKUP(_xlfn.TEXTSPLIT(K151,"
"),
tbl_Lookup_DEIR[ID (DEIR Lookup)],
tbl_Lookup_DEIR[Name (DEIR Lookup)],
"")),"")</f>
        <v/>
      </c>
      <c r="O151" s="100" t="str" cm="1">
        <f t="array" ref="O151">IFERROR(_xlfn.TEXTJOIN("
",TRUE,_xlfn.XLOOKUP(_xlfn.TEXTSPLIT(K151,"
"),
tbl_Lookup_DEIR[ID (DEIR Lookup)],
tbl_Lookup_DEIR[Uniclass PM Level 3 Classification (DEIR Lookup)],
"")),"")</f>
        <v/>
      </c>
      <c r="P151" s="78"/>
      <c r="Q151" s="101"/>
      <c r="R151" s="101"/>
      <c r="S151" s="102"/>
      <c r="T151" s="101"/>
      <c r="U151" s="101"/>
      <c r="V151" s="102"/>
      <c r="W151" s="101"/>
      <c r="X151" s="101"/>
      <c r="Y151" s="102"/>
      <c r="Z151" s="101"/>
      <c r="AA151" s="101"/>
      <c r="AB151" s="102"/>
      <c r="AC151" s="101"/>
      <c r="AD151" s="101"/>
      <c r="AE151" s="102"/>
      <c r="AF151" s="101"/>
      <c r="AG151" s="101"/>
      <c r="AH151" s="102"/>
      <c r="AI151" s="101"/>
      <c r="AJ151" s="101"/>
      <c r="AK151" s="102"/>
      <c r="AL151" s="101"/>
      <c r="AM151" s="101"/>
      <c r="AN151" s="102"/>
      <c r="AO151" s="101"/>
      <c r="AP151" s="101"/>
      <c r="AQ151" s="103"/>
    </row>
    <row r="152" spans="2:43" x14ac:dyDescent="0.35">
      <c r="B152" s="100" t="str" cm="1">
        <f t="array" aca="1" ref="B152" ca="1">_xlfn.TEXTAFTER(CELL("filename",A150),"]")</f>
        <v>12_TIDP</v>
      </c>
      <c r="C152" s="90" t="str" cm="1">
        <f t="array" ref="C152">tbL_Input_Project[Project Code]</f>
        <v>ABC1234</v>
      </c>
      <c r="D152" s="90" t="str">
        <f>INDEX(tbL_Input_Originator[],
MATCH("12_TIDP",tbL_Input_Originator[Worksheet]),
MATCH("Originator Code",tbL_Input_Originator[#Headers])
)</f>
        <v>TBC</v>
      </c>
      <c r="E152" s="87"/>
      <c r="F152" s="87"/>
      <c r="G152" s="87"/>
      <c r="H152" s="87"/>
      <c r="I152" s="87"/>
      <c r="J152" s="87"/>
      <c r="K152" s="94"/>
      <c r="L152" s="90" t="str">
        <f t="shared" si="7"/>
        <v/>
      </c>
      <c r="M152" s="90" t="str">
        <f t="shared" si="6"/>
        <v/>
      </c>
      <c r="N152" s="100" t="str" cm="1">
        <f t="array" ref="N152">IFERROR(_xlfn.TEXTJOIN("
",TRUE,_xlfn.XLOOKUP(_xlfn.TEXTSPLIT(K152,"
"),
tbl_Lookup_DEIR[ID (DEIR Lookup)],
tbl_Lookup_DEIR[Name (DEIR Lookup)],
"")),"")</f>
        <v/>
      </c>
      <c r="O152" s="100" t="str" cm="1">
        <f t="array" ref="O152">IFERROR(_xlfn.TEXTJOIN("
",TRUE,_xlfn.XLOOKUP(_xlfn.TEXTSPLIT(K152,"
"),
tbl_Lookup_DEIR[ID (DEIR Lookup)],
tbl_Lookup_DEIR[Uniclass PM Level 3 Classification (DEIR Lookup)],
"")),"")</f>
        <v/>
      </c>
      <c r="P152" s="78"/>
      <c r="Q152" s="101"/>
      <c r="R152" s="101"/>
      <c r="S152" s="102"/>
      <c r="T152" s="101"/>
      <c r="U152" s="101"/>
      <c r="V152" s="102"/>
      <c r="W152" s="101"/>
      <c r="X152" s="101"/>
      <c r="Y152" s="102"/>
      <c r="Z152" s="101"/>
      <c r="AA152" s="101"/>
      <c r="AB152" s="102"/>
      <c r="AC152" s="101"/>
      <c r="AD152" s="101"/>
      <c r="AE152" s="102"/>
      <c r="AF152" s="101"/>
      <c r="AG152" s="101"/>
      <c r="AH152" s="102"/>
      <c r="AI152" s="101"/>
      <c r="AJ152" s="101"/>
      <c r="AK152" s="102"/>
      <c r="AL152" s="101"/>
      <c r="AM152" s="101"/>
      <c r="AN152" s="102"/>
      <c r="AO152" s="101"/>
      <c r="AP152" s="101"/>
      <c r="AQ152" s="103"/>
    </row>
    <row r="153" spans="2:43" x14ac:dyDescent="0.35">
      <c r="B153" s="100" t="str" cm="1">
        <f t="array" aca="1" ref="B153" ca="1">_xlfn.TEXTAFTER(CELL("filename",A151),"]")</f>
        <v>12_TIDP</v>
      </c>
      <c r="C153" s="90" t="str" cm="1">
        <f t="array" ref="C153">tbL_Input_Project[Project Code]</f>
        <v>ABC1234</v>
      </c>
      <c r="D153" s="90" t="str">
        <f>INDEX(tbL_Input_Originator[],
MATCH("12_TIDP",tbL_Input_Originator[Worksheet]),
MATCH("Originator Code",tbL_Input_Originator[#Headers])
)</f>
        <v>TBC</v>
      </c>
      <c r="E153" s="87"/>
      <c r="F153" s="87"/>
      <c r="G153" s="87"/>
      <c r="H153" s="87"/>
      <c r="I153" s="87"/>
      <c r="J153" s="87"/>
      <c r="K153" s="94"/>
      <c r="L153" s="90" t="str">
        <f t="shared" si="7"/>
        <v/>
      </c>
      <c r="M153" s="90" t="str">
        <f t="shared" si="6"/>
        <v/>
      </c>
      <c r="N153" s="100" t="str" cm="1">
        <f t="array" ref="N153">IFERROR(_xlfn.TEXTJOIN("
",TRUE,_xlfn.XLOOKUP(_xlfn.TEXTSPLIT(K153,"
"),
tbl_Lookup_DEIR[ID (DEIR Lookup)],
tbl_Lookup_DEIR[Name (DEIR Lookup)],
"")),"")</f>
        <v/>
      </c>
      <c r="O153" s="100" t="str" cm="1">
        <f t="array" ref="O153">IFERROR(_xlfn.TEXTJOIN("
",TRUE,_xlfn.XLOOKUP(_xlfn.TEXTSPLIT(K153,"
"),
tbl_Lookup_DEIR[ID (DEIR Lookup)],
tbl_Lookup_DEIR[Uniclass PM Level 3 Classification (DEIR Lookup)],
"")),"")</f>
        <v/>
      </c>
      <c r="P153" s="78"/>
      <c r="Q153" s="101"/>
      <c r="R153" s="101"/>
      <c r="S153" s="102"/>
      <c r="T153" s="101"/>
      <c r="U153" s="101"/>
      <c r="V153" s="102"/>
      <c r="W153" s="101"/>
      <c r="X153" s="101"/>
      <c r="Y153" s="102"/>
      <c r="Z153" s="101"/>
      <c r="AA153" s="101"/>
      <c r="AB153" s="102"/>
      <c r="AC153" s="101"/>
      <c r="AD153" s="101"/>
      <c r="AE153" s="102"/>
      <c r="AF153" s="101"/>
      <c r="AG153" s="101"/>
      <c r="AH153" s="102"/>
      <c r="AI153" s="101"/>
      <c r="AJ153" s="101"/>
      <c r="AK153" s="102"/>
      <c r="AL153" s="101"/>
      <c r="AM153" s="101"/>
      <c r="AN153" s="102"/>
      <c r="AO153" s="101"/>
      <c r="AP153" s="101"/>
      <c r="AQ153" s="103"/>
    </row>
    <row r="154" spans="2:43" x14ac:dyDescent="0.35">
      <c r="B154" s="100" t="str" cm="1">
        <f t="array" aca="1" ref="B154" ca="1">_xlfn.TEXTAFTER(CELL("filename",A152),"]")</f>
        <v>12_TIDP</v>
      </c>
      <c r="C154" s="90" t="str" cm="1">
        <f t="array" ref="C154">tbL_Input_Project[Project Code]</f>
        <v>ABC1234</v>
      </c>
      <c r="D154" s="90" t="str">
        <f>INDEX(tbL_Input_Originator[],
MATCH("12_TIDP",tbL_Input_Originator[Worksheet]),
MATCH("Originator Code",tbL_Input_Originator[#Headers])
)</f>
        <v>TBC</v>
      </c>
      <c r="E154" s="87"/>
      <c r="F154" s="87"/>
      <c r="G154" s="87"/>
      <c r="H154" s="87"/>
      <c r="I154" s="87"/>
      <c r="J154" s="87"/>
      <c r="K154" s="94"/>
      <c r="L154" s="90" t="str">
        <f t="shared" si="7"/>
        <v/>
      </c>
      <c r="M154" s="90" t="str">
        <f t="shared" si="6"/>
        <v/>
      </c>
      <c r="N154" s="100" t="str" cm="1">
        <f t="array" ref="N154">IFERROR(_xlfn.TEXTJOIN("
",TRUE,_xlfn.XLOOKUP(_xlfn.TEXTSPLIT(K154,"
"),
tbl_Lookup_DEIR[ID (DEIR Lookup)],
tbl_Lookup_DEIR[Name (DEIR Lookup)],
"")),"")</f>
        <v/>
      </c>
      <c r="O154" s="100" t="str" cm="1">
        <f t="array" ref="O154">IFERROR(_xlfn.TEXTJOIN("
",TRUE,_xlfn.XLOOKUP(_xlfn.TEXTSPLIT(K154,"
"),
tbl_Lookup_DEIR[ID (DEIR Lookup)],
tbl_Lookup_DEIR[Uniclass PM Level 3 Classification (DEIR Lookup)],
"")),"")</f>
        <v/>
      </c>
      <c r="P154" s="78"/>
      <c r="Q154" s="101"/>
      <c r="R154" s="101"/>
      <c r="S154" s="102"/>
      <c r="T154" s="101"/>
      <c r="U154" s="101"/>
      <c r="V154" s="102"/>
      <c r="W154" s="101"/>
      <c r="X154" s="101"/>
      <c r="Y154" s="102"/>
      <c r="Z154" s="101"/>
      <c r="AA154" s="101"/>
      <c r="AB154" s="102"/>
      <c r="AC154" s="101"/>
      <c r="AD154" s="101"/>
      <c r="AE154" s="102"/>
      <c r="AF154" s="101"/>
      <c r="AG154" s="101"/>
      <c r="AH154" s="102"/>
      <c r="AI154" s="101"/>
      <c r="AJ154" s="101"/>
      <c r="AK154" s="102"/>
      <c r="AL154" s="101"/>
      <c r="AM154" s="101"/>
      <c r="AN154" s="102"/>
      <c r="AO154" s="101"/>
      <c r="AP154" s="101"/>
      <c r="AQ154" s="103"/>
    </row>
    <row r="155" spans="2:43" x14ac:dyDescent="0.35">
      <c r="B155" s="100" t="str" cm="1">
        <f t="array" aca="1" ref="B155" ca="1">_xlfn.TEXTAFTER(CELL("filename",A153),"]")</f>
        <v>12_TIDP</v>
      </c>
      <c r="C155" s="90" t="str" cm="1">
        <f t="array" ref="C155">tbL_Input_Project[Project Code]</f>
        <v>ABC1234</v>
      </c>
      <c r="D155" s="90" t="str">
        <f>INDEX(tbL_Input_Originator[],
MATCH("12_TIDP",tbL_Input_Originator[Worksheet]),
MATCH("Originator Code",tbL_Input_Originator[#Headers])
)</f>
        <v>TBC</v>
      </c>
      <c r="E155" s="87"/>
      <c r="F155" s="87"/>
      <c r="G155" s="87"/>
      <c r="H155" s="87"/>
      <c r="I155" s="87"/>
      <c r="J155" s="87"/>
      <c r="K155" s="94"/>
      <c r="L155" s="90" t="str">
        <f t="shared" si="7"/>
        <v/>
      </c>
      <c r="M155" s="90" t="str">
        <f t="shared" si="6"/>
        <v/>
      </c>
      <c r="N155" s="100" t="str" cm="1">
        <f t="array" ref="N155">IFERROR(_xlfn.TEXTJOIN("
",TRUE,_xlfn.XLOOKUP(_xlfn.TEXTSPLIT(K155,"
"),
tbl_Lookup_DEIR[ID (DEIR Lookup)],
tbl_Lookup_DEIR[Name (DEIR Lookup)],
"")),"")</f>
        <v/>
      </c>
      <c r="O155" s="100" t="str" cm="1">
        <f t="array" ref="O155">IFERROR(_xlfn.TEXTJOIN("
",TRUE,_xlfn.XLOOKUP(_xlfn.TEXTSPLIT(K155,"
"),
tbl_Lookup_DEIR[ID (DEIR Lookup)],
tbl_Lookup_DEIR[Uniclass PM Level 3 Classification (DEIR Lookup)],
"")),"")</f>
        <v/>
      </c>
      <c r="P155" s="78"/>
      <c r="Q155" s="101"/>
      <c r="R155" s="101"/>
      <c r="S155" s="102"/>
      <c r="T155" s="101"/>
      <c r="U155" s="101"/>
      <c r="V155" s="102"/>
      <c r="W155" s="101"/>
      <c r="X155" s="101"/>
      <c r="Y155" s="102"/>
      <c r="Z155" s="101"/>
      <c r="AA155" s="101"/>
      <c r="AB155" s="102"/>
      <c r="AC155" s="101"/>
      <c r="AD155" s="101"/>
      <c r="AE155" s="102"/>
      <c r="AF155" s="101"/>
      <c r="AG155" s="101"/>
      <c r="AH155" s="102"/>
      <c r="AI155" s="101"/>
      <c r="AJ155" s="101"/>
      <c r="AK155" s="102"/>
      <c r="AL155" s="101"/>
      <c r="AM155" s="101"/>
      <c r="AN155" s="102"/>
      <c r="AO155" s="101"/>
      <c r="AP155" s="101"/>
      <c r="AQ155" s="103"/>
    </row>
    <row r="156" spans="2:43" x14ac:dyDescent="0.35">
      <c r="B156" s="100" t="str" cm="1">
        <f t="array" aca="1" ref="B156" ca="1">_xlfn.TEXTAFTER(CELL("filename",A154),"]")</f>
        <v>12_TIDP</v>
      </c>
      <c r="C156" s="90" t="str" cm="1">
        <f t="array" ref="C156">tbL_Input_Project[Project Code]</f>
        <v>ABC1234</v>
      </c>
      <c r="D156" s="90" t="str">
        <f>INDEX(tbL_Input_Originator[],
MATCH("12_TIDP",tbL_Input_Originator[Worksheet]),
MATCH("Originator Code",tbL_Input_Originator[#Headers])
)</f>
        <v>TBC</v>
      </c>
      <c r="E156" s="87"/>
      <c r="F156" s="87"/>
      <c r="G156" s="87"/>
      <c r="H156" s="87"/>
      <c r="I156" s="87"/>
      <c r="J156" s="87"/>
      <c r="K156" s="94"/>
      <c r="L156" s="90" t="str">
        <f t="shared" si="7"/>
        <v/>
      </c>
      <c r="M156" s="90" t="str">
        <f t="shared" si="6"/>
        <v/>
      </c>
      <c r="N156" s="100" t="str" cm="1">
        <f t="array" ref="N156">IFERROR(_xlfn.TEXTJOIN("
",TRUE,_xlfn.XLOOKUP(_xlfn.TEXTSPLIT(K156,"
"),
tbl_Lookup_DEIR[ID (DEIR Lookup)],
tbl_Lookup_DEIR[Name (DEIR Lookup)],
"")),"")</f>
        <v/>
      </c>
      <c r="O156" s="100" t="str" cm="1">
        <f t="array" ref="O156">IFERROR(_xlfn.TEXTJOIN("
",TRUE,_xlfn.XLOOKUP(_xlfn.TEXTSPLIT(K156,"
"),
tbl_Lookup_DEIR[ID (DEIR Lookup)],
tbl_Lookup_DEIR[Uniclass PM Level 3 Classification (DEIR Lookup)],
"")),"")</f>
        <v/>
      </c>
      <c r="P156" s="78"/>
      <c r="Q156" s="101"/>
      <c r="R156" s="101"/>
      <c r="S156" s="102"/>
      <c r="T156" s="101"/>
      <c r="U156" s="101"/>
      <c r="V156" s="102"/>
      <c r="W156" s="101"/>
      <c r="X156" s="101"/>
      <c r="Y156" s="102"/>
      <c r="Z156" s="101"/>
      <c r="AA156" s="101"/>
      <c r="AB156" s="102"/>
      <c r="AC156" s="101"/>
      <c r="AD156" s="101"/>
      <c r="AE156" s="102"/>
      <c r="AF156" s="101"/>
      <c r="AG156" s="101"/>
      <c r="AH156" s="102"/>
      <c r="AI156" s="101"/>
      <c r="AJ156" s="101"/>
      <c r="AK156" s="102"/>
      <c r="AL156" s="101"/>
      <c r="AM156" s="101"/>
      <c r="AN156" s="102"/>
      <c r="AO156" s="101"/>
      <c r="AP156" s="101"/>
      <c r="AQ156" s="103"/>
    </row>
    <row r="157" spans="2:43" x14ac:dyDescent="0.35">
      <c r="B157" s="100" t="str" cm="1">
        <f t="array" aca="1" ref="B157" ca="1">_xlfn.TEXTAFTER(CELL("filename",A155),"]")</f>
        <v>12_TIDP</v>
      </c>
      <c r="C157" s="90" t="str" cm="1">
        <f t="array" ref="C157">tbL_Input_Project[Project Code]</f>
        <v>ABC1234</v>
      </c>
      <c r="D157" s="90" t="str">
        <f>INDEX(tbL_Input_Originator[],
MATCH("12_TIDP",tbL_Input_Originator[Worksheet]),
MATCH("Originator Code",tbL_Input_Originator[#Headers])
)</f>
        <v>TBC</v>
      </c>
      <c r="E157" s="87"/>
      <c r="F157" s="87"/>
      <c r="G157" s="87"/>
      <c r="H157" s="87"/>
      <c r="I157" s="87"/>
      <c r="J157" s="87"/>
      <c r="K157" s="94"/>
      <c r="L157" s="90" t="str">
        <f t="shared" si="7"/>
        <v/>
      </c>
      <c r="M157" s="90" t="str">
        <f t="shared" si="6"/>
        <v/>
      </c>
      <c r="N157" s="100" t="str" cm="1">
        <f t="array" ref="N157">IFERROR(_xlfn.TEXTJOIN("
",TRUE,_xlfn.XLOOKUP(_xlfn.TEXTSPLIT(K157,"
"),
tbl_Lookup_DEIR[ID (DEIR Lookup)],
tbl_Lookup_DEIR[Name (DEIR Lookup)],
"")),"")</f>
        <v/>
      </c>
      <c r="O157" s="100" t="str" cm="1">
        <f t="array" ref="O157">IFERROR(_xlfn.TEXTJOIN("
",TRUE,_xlfn.XLOOKUP(_xlfn.TEXTSPLIT(K157,"
"),
tbl_Lookup_DEIR[ID (DEIR Lookup)],
tbl_Lookup_DEIR[Uniclass PM Level 3 Classification (DEIR Lookup)],
"")),"")</f>
        <v/>
      </c>
      <c r="P157" s="78"/>
      <c r="Q157" s="101"/>
      <c r="R157" s="101"/>
      <c r="S157" s="102"/>
      <c r="T157" s="101"/>
      <c r="U157" s="101"/>
      <c r="V157" s="102"/>
      <c r="W157" s="101"/>
      <c r="X157" s="101"/>
      <c r="Y157" s="102"/>
      <c r="Z157" s="101"/>
      <c r="AA157" s="101"/>
      <c r="AB157" s="102"/>
      <c r="AC157" s="101"/>
      <c r="AD157" s="101"/>
      <c r="AE157" s="102"/>
      <c r="AF157" s="101"/>
      <c r="AG157" s="101"/>
      <c r="AH157" s="102"/>
      <c r="AI157" s="101"/>
      <c r="AJ157" s="101"/>
      <c r="AK157" s="102"/>
      <c r="AL157" s="101"/>
      <c r="AM157" s="101"/>
      <c r="AN157" s="102"/>
      <c r="AO157" s="101"/>
      <c r="AP157" s="101"/>
      <c r="AQ157" s="103"/>
    </row>
    <row r="158" spans="2:43" x14ac:dyDescent="0.35">
      <c r="B158" s="100" t="str" cm="1">
        <f t="array" aca="1" ref="B158" ca="1">_xlfn.TEXTAFTER(CELL("filename",A156),"]")</f>
        <v>12_TIDP</v>
      </c>
      <c r="C158" s="90" t="str" cm="1">
        <f t="array" ref="C158">tbL_Input_Project[Project Code]</f>
        <v>ABC1234</v>
      </c>
      <c r="D158" s="90" t="str">
        <f>INDEX(tbL_Input_Originator[],
MATCH("12_TIDP",tbL_Input_Originator[Worksheet]),
MATCH("Originator Code",tbL_Input_Originator[#Headers])
)</f>
        <v>TBC</v>
      </c>
      <c r="E158" s="87"/>
      <c r="F158" s="87"/>
      <c r="G158" s="87"/>
      <c r="H158" s="87"/>
      <c r="I158" s="87"/>
      <c r="J158" s="87"/>
      <c r="K158" s="94"/>
      <c r="L158" s="90" t="str">
        <f t="shared" si="7"/>
        <v/>
      </c>
      <c r="M158" s="90" t="str">
        <f t="shared" si="6"/>
        <v/>
      </c>
      <c r="N158" s="100" t="str" cm="1">
        <f t="array" ref="N158">IFERROR(_xlfn.TEXTJOIN("
",TRUE,_xlfn.XLOOKUP(_xlfn.TEXTSPLIT(K158,"
"),
tbl_Lookup_DEIR[ID (DEIR Lookup)],
tbl_Lookup_DEIR[Name (DEIR Lookup)],
"")),"")</f>
        <v/>
      </c>
      <c r="O158" s="100" t="str" cm="1">
        <f t="array" ref="O158">IFERROR(_xlfn.TEXTJOIN("
",TRUE,_xlfn.XLOOKUP(_xlfn.TEXTSPLIT(K158,"
"),
tbl_Lookup_DEIR[ID (DEIR Lookup)],
tbl_Lookup_DEIR[Uniclass PM Level 3 Classification (DEIR Lookup)],
"")),"")</f>
        <v/>
      </c>
      <c r="P158" s="78"/>
      <c r="Q158" s="101"/>
      <c r="R158" s="101"/>
      <c r="S158" s="102"/>
      <c r="T158" s="101"/>
      <c r="U158" s="101"/>
      <c r="V158" s="102"/>
      <c r="W158" s="101"/>
      <c r="X158" s="101"/>
      <c r="Y158" s="102"/>
      <c r="Z158" s="101"/>
      <c r="AA158" s="101"/>
      <c r="AB158" s="102"/>
      <c r="AC158" s="101"/>
      <c r="AD158" s="101"/>
      <c r="AE158" s="102"/>
      <c r="AF158" s="101"/>
      <c r="AG158" s="101"/>
      <c r="AH158" s="102"/>
      <c r="AI158" s="101"/>
      <c r="AJ158" s="101"/>
      <c r="AK158" s="102"/>
      <c r="AL158" s="101"/>
      <c r="AM158" s="101"/>
      <c r="AN158" s="102"/>
      <c r="AO158" s="101"/>
      <c r="AP158" s="101"/>
      <c r="AQ158" s="103"/>
    </row>
    <row r="159" spans="2:43" x14ac:dyDescent="0.35">
      <c r="B159" s="100" t="str" cm="1">
        <f t="array" aca="1" ref="B159" ca="1">_xlfn.TEXTAFTER(CELL("filename",A157),"]")</f>
        <v>12_TIDP</v>
      </c>
      <c r="C159" s="90" t="str" cm="1">
        <f t="array" ref="C159">tbL_Input_Project[Project Code]</f>
        <v>ABC1234</v>
      </c>
      <c r="D159" s="90" t="str">
        <f>INDEX(tbL_Input_Originator[],
MATCH("12_TIDP",tbL_Input_Originator[Worksheet]),
MATCH("Originator Code",tbL_Input_Originator[#Headers])
)</f>
        <v>TBC</v>
      </c>
      <c r="E159" s="87"/>
      <c r="F159" s="87"/>
      <c r="G159" s="87"/>
      <c r="H159" s="87"/>
      <c r="I159" s="87"/>
      <c r="J159" s="87"/>
      <c r="K159" s="94"/>
      <c r="L159" s="90" t="str">
        <f t="shared" si="7"/>
        <v/>
      </c>
      <c r="M159" s="90" t="str">
        <f t="shared" si="6"/>
        <v/>
      </c>
      <c r="N159" s="100" t="str" cm="1">
        <f t="array" ref="N159">IFERROR(_xlfn.TEXTJOIN("
",TRUE,_xlfn.XLOOKUP(_xlfn.TEXTSPLIT(K159,"
"),
tbl_Lookup_DEIR[ID (DEIR Lookup)],
tbl_Lookup_DEIR[Name (DEIR Lookup)],
"")),"")</f>
        <v/>
      </c>
      <c r="O159" s="100" t="str" cm="1">
        <f t="array" ref="O159">IFERROR(_xlfn.TEXTJOIN("
",TRUE,_xlfn.XLOOKUP(_xlfn.TEXTSPLIT(K159,"
"),
tbl_Lookup_DEIR[ID (DEIR Lookup)],
tbl_Lookup_DEIR[Uniclass PM Level 3 Classification (DEIR Lookup)],
"")),"")</f>
        <v/>
      </c>
      <c r="P159" s="78"/>
      <c r="Q159" s="101"/>
      <c r="R159" s="101"/>
      <c r="S159" s="102"/>
      <c r="T159" s="101"/>
      <c r="U159" s="101"/>
      <c r="V159" s="102"/>
      <c r="W159" s="101"/>
      <c r="X159" s="101"/>
      <c r="Y159" s="102"/>
      <c r="Z159" s="101"/>
      <c r="AA159" s="101"/>
      <c r="AB159" s="102"/>
      <c r="AC159" s="101"/>
      <c r="AD159" s="101"/>
      <c r="AE159" s="102"/>
      <c r="AF159" s="101"/>
      <c r="AG159" s="101"/>
      <c r="AH159" s="102"/>
      <c r="AI159" s="101"/>
      <c r="AJ159" s="101"/>
      <c r="AK159" s="102"/>
      <c r="AL159" s="101"/>
      <c r="AM159" s="101"/>
      <c r="AN159" s="102"/>
      <c r="AO159" s="101"/>
      <c r="AP159" s="101"/>
      <c r="AQ159" s="103"/>
    </row>
    <row r="160" spans="2:43" x14ac:dyDescent="0.35">
      <c r="B160" s="100" t="str" cm="1">
        <f t="array" aca="1" ref="B160" ca="1">_xlfn.TEXTAFTER(CELL("filename",A158),"]")</f>
        <v>12_TIDP</v>
      </c>
      <c r="C160" s="90" t="str" cm="1">
        <f t="array" ref="C160">tbL_Input_Project[Project Code]</f>
        <v>ABC1234</v>
      </c>
      <c r="D160" s="90" t="str">
        <f>INDEX(tbL_Input_Originator[],
MATCH("12_TIDP",tbL_Input_Originator[Worksheet]),
MATCH("Originator Code",tbL_Input_Originator[#Headers])
)</f>
        <v>TBC</v>
      </c>
      <c r="E160" s="87"/>
      <c r="F160" s="87"/>
      <c r="G160" s="87"/>
      <c r="H160" s="87"/>
      <c r="I160" s="87"/>
      <c r="J160" s="87"/>
      <c r="K160" s="94"/>
      <c r="L160" s="90" t="str">
        <f t="shared" si="7"/>
        <v/>
      </c>
      <c r="M160" s="90" t="str">
        <f t="shared" si="6"/>
        <v/>
      </c>
      <c r="N160" s="100" t="str" cm="1">
        <f t="array" ref="N160">IFERROR(_xlfn.TEXTJOIN("
",TRUE,_xlfn.XLOOKUP(_xlfn.TEXTSPLIT(K160,"
"),
tbl_Lookup_DEIR[ID (DEIR Lookup)],
tbl_Lookup_DEIR[Name (DEIR Lookup)],
"")),"")</f>
        <v/>
      </c>
      <c r="O160" s="100" t="str" cm="1">
        <f t="array" ref="O160">IFERROR(_xlfn.TEXTJOIN("
",TRUE,_xlfn.XLOOKUP(_xlfn.TEXTSPLIT(K160,"
"),
tbl_Lookup_DEIR[ID (DEIR Lookup)],
tbl_Lookup_DEIR[Uniclass PM Level 3 Classification (DEIR Lookup)],
"")),"")</f>
        <v/>
      </c>
      <c r="P160" s="78"/>
      <c r="Q160" s="101"/>
      <c r="R160" s="101"/>
      <c r="S160" s="102"/>
      <c r="T160" s="101"/>
      <c r="U160" s="101"/>
      <c r="V160" s="102"/>
      <c r="W160" s="101"/>
      <c r="X160" s="101"/>
      <c r="Y160" s="102"/>
      <c r="Z160" s="101"/>
      <c r="AA160" s="101"/>
      <c r="AB160" s="102"/>
      <c r="AC160" s="101"/>
      <c r="AD160" s="101"/>
      <c r="AE160" s="102"/>
      <c r="AF160" s="101"/>
      <c r="AG160" s="101"/>
      <c r="AH160" s="102"/>
      <c r="AI160" s="101"/>
      <c r="AJ160" s="101"/>
      <c r="AK160" s="102"/>
      <c r="AL160" s="101"/>
      <c r="AM160" s="101"/>
      <c r="AN160" s="102"/>
      <c r="AO160" s="101"/>
      <c r="AP160" s="101"/>
      <c r="AQ160" s="103"/>
    </row>
    <row r="161" spans="2:43" x14ac:dyDescent="0.35">
      <c r="B161" s="100" t="str" cm="1">
        <f t="array" aca="1" ref="B161" ca="1">_xlfn.TEXTAFTER(CELL("filename",A159),"]")</f>
        <v>12_TIDP</v>
      </c>
      <c r="C161" s="90" t="str" cm="1">
        <f t="array" ref="C161">tbL_Input_Project[Project Code]</f>
        <v>ABC1234</v>
      </c>
      <c r="D161" s="90" t="str">
        <f>INDEX(tbL_Input_Originator[],
MATCH("12_TIDP",tbL_Input_Originator[Worksheet]),
MATCH("Originator Code",tbL_Input_Originator[#Headers])
)</f>
        <v>TBC</v>
      </c>
      <c r="E161" s="87"/>
      <c r="F161" s="87"/>
      <c r="G161" s="87"/>
      <c r="H161" s="87"/>
      <c r="I161" s="87"/>
      <c r="J161" s="87"/>
      <c r="K161" s="94"/>
      <c r="L161" s="90" t="str">
        <f t="shared" si="7"/>
        <v/>
      </c>
      <c r="M161" s="90" t="str">
        <f t="shared" si="6"/>
        <v/>
      </c>
      <c r="N161" s="100" t="str" cm="1">
        <f t="array" ref="N161">IFERROR(_xlfn.TEXTJOIN("
",TRUE,_xlfn.XLOOKUP(_xlfn.TEXTSPLIT(K161,"
"),
tbl_Lookup_DEIR[ID (DEIR Lookup)],
tbl_Lookup_DEIR[Name (DEIR Lookup)],
"")),"")</f>
        <v/>
      </c>
      <c r="O161" s="100" t="str" cm="1">
        <f t="array" ref="O161">IFERROR(_xlfn.TEXTJOIN("
",TRUE,_xlfn.XLOOKUP(_xlfn.TEXTSPLIT(K161,"
"),
tbl_Lookup_DEIR[ID (DEIR Lookup)],
tbl_Lookup_DEIR[Uniclass PM Level 3 Classification (DEIR Lookup)],
"")),"")</f>
        <v/>
      </c>
      <c r="P161" s="78"/>
      <c r="Q161" s="101"/>
      <c r="R161" s="101"/>
      <c r="S161" s="102"/>
      <c r="T161" s="101"/>
      <c r="U161" s="101"/>
      <c r="V161" s="102"/>
      <c r="W161" s="101"/>
      <c r="X161" s="101"/>
      <c r="Y161" s="102"/>
      <c r="Z161" s="101"/>
      <c r="AA161" s="101"/>
      <c r="AB161" s="102"/>
      <c r="AC161" s="101"/>
      <c r="AD161" s="101"/>
      <c r="AE161" s="102"/>
      <c r="AF161" s="101"/>
      <c r="AG161" s="101"/>
      <c r="AH161" s="102"/>
      <c r="AI161" s="101"/>
      <c r="AJ161" s="101"/>
      <c r="AK161" s="102"/>
      <c r="AL161" s="101"/>
      <c r="AM161" s="101"/>
      <c r="AN161" s="102"/>
      <c r="AO161" s="101"/>
      <c r="AP161" s="101"/>
      <c r="AQ161" s="103"/>
    </row>
    <row r="162" spans="2:43" x14ac:dyDescent="0.35">
      <c r="B162" s="100" t="str" cm="1">
        <f t="array" aca="1" ref="B162" ca="1">_xlfn.TEXTAFTER(CELL("filename",A160),"]")</f>
        <v>12_TIDP</v>
      </c>
      <c r="C162" s="90" t="str" cm="1">
        <f t="array" ref="C162">tbL_Input_Project[Project Code]</f>
        <v>ABC1234</v>
      </c>
      <c r="D162" s="90" t="str">
        <f>INDEX(tbL_Input_Originator[],
MATCH("12_TIDP",tbL_Input_Originator[Worksheet]),
MATCH("Originator Code",tbL_Input_Originator[#Headers])
)</f>
        <v>TBC</v>
      </c>
      <c r="E162" s="87"/>
      <c r="F162" s="87"/>
      <c r="G162" s="87"/>
      <c r="H162" s="87"/>
      <c r="I162" s="87"/>
      <c r="J162" s="87"/>
      <c r="K162" s="94"/>
      <c r="L162" s="90" t="str">
        <f t="shared" si="7"/>
        <v/>
      </c>
      <c r="M162" s="90" t="str">
        <f t="shared" si="6"/>
        <v/>
      </c>
      <c r="N162" s="100" t="str" cm="1">
        <f t="array" ref="N162">IFERROR(_xlfn.TEXTJOIN("
",TRUE,_xlfn.XLOOKUP(_xlfn.TEXTSPLIT(K162,"
"),
tbl_Lookup_DEIR[ID (DEIR Lookup)],
tbl_Lookup_DEIR[Name (DEIR Lookup)],
"")),"")</f>
        <v/>
      </c>
      <c r="O162" s="100" t="str" cm="1">
        <f t="array" ref="O162">IFERROR(_xlfn.TEXTJOIN("
",TRUE,_xlfn.XLOOKUP(_xlfn.TEXTSPLIT(K162,"
"),
tbl_Lookup_DEIR[ID (DEIR Lookup)],
tbl_Lookup_DEIR[Uniclass PM Level 3 Classification (DEIR Lookup)],
"")),"")</f>
        <v/>
      </c>
      <c r="P162" s="78"/>
      <c r="Q162" s="101"/>
      <c r="R162" s="101"/>
      <c r="S162" s="102"/>
      <c r="T162" s="101"/>
      <c r="U162" s="101"/>
      <c r="V162" s="102"/>
      <c r="W162" s="101"/>
      <c r="X162" s="101"/>
      <c r="Y162" s="102"/>
      <c r="Z162" s="101"/>
      <c r="AA162" s="101"/>
      <c r="AB162" s="102"/>
      <c r="AC162" s="101"/>
      <c r="AD162" s="101"/>
      <c r="AE162" s="102"/>
      <c r="AF162" s="101"/>
      <c r="AG162" s="101"/>
      <c r="AH162" s="102"/>
      <c r="AI162" s="101"/>
      <c r="AJ162" s="101"/>
      <c r="AK162" s="102"/>
      <c r="AL162" s="101"/>
      <c r="AM162" s="101"/>
      <c r="AN162" s="102"/>
      <c r="AO162" s="101"/>
      <c r="AP162" s="101"/>
      <c r="AQ162" s="103"/>
    </row>
    <row r="163" spans="2:43" x14ac:dyDescent="0.35">
      <c r="B163" s="100" t="str" cm="1">
        <f t="array" aca="1" ref="B163" ca="1">_xlfn.TEXTAFTER(CELL("filename",A161),"]")</f>
        <v>12_TIDP</v>
      </c>
      <c r="C163" s="90" t="str" cm="1">
        <f t="array" ref="C163">tbL_Input_Project[Project Code]</f>
        <v>ABC1234</v>
      </c>
      <c r="D163" s="90" t="str">
        <f>INDEX(tbL_Input_Originator[],
MATCH("12_TIDP",tbL_Input_Originator[Worksheet]),
MATCH("Originator Code",tbL_Input_Originator[#Headers])
)</f>
        <v>TBC</v>
      </c>
      <c r="E163" s="87"/>
      <c r="F163" s="87"/>
      <c r="G163" s="87"/>
      <c r="H163" s="87"/>
      <c r="I163" s="87"/>
      <c r="J163" s="87"/>
      <c r="K163" s="94"/>
      <c r="L163" s="90" t="str">
        <f t="shared" si="7"/>
        <v/>
      </c>
      <c r="M163" s="90" t="str">
        <f t="shared" ref="M163:M194" si="8">IF(OR(ISBLANK(C163),ISBLANK(D163),ISBLANK(E163),ISBLANK(F163),ISBLANK(G163),ISBLANK(H163),ISBLANK(I163),ISBLANK(J163),ISBLANK(K163)),"",CONCATENATE(C163,"-",D163,"-",E163,"-",F163,"-",G163,"-",H163,"-",I163,"-",J163,""))</f>
        <v/>
      </c>
      <c r="N163" s="100" t="str" cm="1">
        <f t="array" ref="N163">IFERROR(_xlfn.TEXTJOIN("
",TRUE,_xlfn.XLOOKUP(_xlfn.TEXTSPLIT(K163,"
"),
tbl_Lookup_DEIR[ID (DEIR Lookup)],
tbl_Lookup_DEIR[Name (DEIR Lookup)],
"")),"")</f>
        <v/>
      </c>
      <c r="O163" s="100" t="str" cm="1">
        <f t="array" ref="O163">IFERROR(_xlfn.TEXTJOIN("
",TRUE,_xlfn.XLOOKUP(_xlfn.TEXTSPLIT(K163,"
"),
tbl_Lookup_DEIR[ID (DEIR Lookup)],
tbl_Lookup_DEIR[Uniclass PM Level 3 Classification (DEIR Lookup)],
"")),"")</f>
        <v/>
      </c>
      <c r="P163" s="78"/>
      <c r="Q163" s="101"/>
      <c r="R163" s="101"/>
      <c r="S163" s="102"/>
      <c r="T163" s="101"/>
      <c r="U163" s="101"/>
      <c r="V163" s="102"/>
      <c r="W163" s="101"/>
      <c r="X163" s="101"/>
      <c r="Y163" s="102"/>
      <c r="Z163" s="101"/>
      <c r="AA163" s="101"/>
      <c r="AB163" s="102"/>
      <c r="AC163" s="101"/>
      <c r="AD163" s="101"/>
      <c r="AE163" s="102"/>
      <c r="AF163" s="101"/>
      <c r="AG163" s="101"/>
      <c r="AH163" s="102"/>
      <c r="AI163" s="101"/>
      <c r="AJ163" s="101"/>
      <c r="AK163" s="102"/>
      <c r="AL163" s="101"/>
      <c r="AM163" s="101"/>
      <c r="AN163" s="102"/>
      <c r="AO163" s="101"/>
      <c r="AP163" s="101"/>
      <c r="AQ163" s="103"/>
    </row>
    <row r="164" spans="2:43" x14ac:dyDescent="0.35">
      <c r="B164" s="100" t="str" cm="1">
        <f t="array" aca="1" ref="B164" ca="1">_xlfn.TEXTAFTER(CELL("filename",A162),"]")</f>
        <v>12_TIDP</v>
      </c>
      <c r="C164" s="90" t="str" cm="1">
        <f t="array" ref="C164">tbL_Input_Project[Project Code]</f>
        <v>ABC1234</v>
      </c>
      <c r="D164" s="90" t="str">
        <f>INDEX(tbL_Input_Originator[],
MATCH("12_TIDP",tbL_Input_Originator[Worksheet]),
MATCH("Originator Code",tbL_Input_Originator[#Headers])
)</f>
        <v>TBC</v>
      </c>
      <c r="E164" s="87"/>
      <c r="F164" s="87"/>
      <c r="G164" s="87"/>
      <c r="H164" s="87"/>
      <c r="I164" s="87"/>
      <c r="J164" s="87"/>
      <c r="K164" s="94"/>
      <c r="L164" s="90" t="str">
        <f t="shared" si="7"/>
        <v/>
      </c>
      <c r="M164" s="90" t="str">
        <f t="shared" si="8"/>
        <v/>
      </c>
      <c r="N164" s="100" t="str" cm="1">
        <f t="array" ref="N164">IFERROR(_xlfn.TEXTJOIN("
",TRUE,_xlfn.XLOOKUP(_xlfn.TEXTSPLIT(K164,"
"),
tbl_Lookup_DEIR[ID (DEIR Lookup)],
tbl_Lookup_DEIR[Name (DEIR Lookup)],
"")),"")</f>
        <v/>
      </c>
      <c r="O164" s="100" t="str" cm="1">
        <f t="array" ref="O164">IFERROR(_xlfn.TEXTJOIN("
",TRUE,_xlfn.XLOOKUP(_xlfn.TEXTSPLIT(K164,"
"),
tbl_Lookup_DEIR[ID (DEIR Lookup)],
tbl_Lookup_DEIR[Uniclass PM Level 3 Classification (DEIR Lookup)],
"")),"")</f>
        <v/>
      </c>
      <c r="P164" s="78"/>
      <c r="Q164" s="101"/>
      <c r="R164" s="101"/>
      <c r="S164" s="102"/>
      <c r="T164" s="101"/>
      <c r="U164" s="101"/>
      <c r="V164" s="102"/>
      <c r="W164" s="101"/>
      <c r="X164" s="101"/>
      <c r="Y164" s="102"/>
      <c r="Z164" s="101"/>
      <c r="AA164" s="101"/>
      <c r="AB164" s="102"/>
      <c r="AC164" s="101"/>
      <c r="AD164" s="101"/>
      <c r="AE164" s="102"/>
      <c r="AF164" s="101"/>
      <c r="AG164" s="101"/>
      <c r="AH164" s="102"/>
      <c r="AI164" s="101"/>
      <c r="AJ164" s="101"/>
      <c r="AK164" s="102"/>
      <c r="AL164" s="101"/>
      <c r="AM164" s="101"/>
      <c r="AN164" s="102"/>
      <c r="AO164" s="101"/>
      <c r="AP164" s="101"/>
      <c r="AQ164" s="103"/>
    </row>
    <row r="165" spans="2:43" x14ac:dyDescent="0.35">
      <c r="B165" s="100" t="str" cm="1">
        <f t="array" aca="1" ref="B165" ca="1">_xlfn.TEXTAFTER(CELL("filename",A163),"]")</f>
        <v>12_TIDP</v>
      </c>
      <c r="C165" s="90" t="str" cm="1">
        <f t="array" ref="C165">tbL_Input_Project[Project Code]</f>
        <v>ABC1234</v>
      </c>
      <c r="D165" s="90" t="str">
        <f>INDEX(tbL_Input_Originator[],
MATCH("12_TIDP",tbL_Input_Originator[Worksheet]),
MATCH("Originator Code",tbL_Input_Originator[#Headers])
)</f>
        <v>TBC</v>
      </c>
      <c r="E165" s="87"/>
      <c r="F165" s="87"/>
      <c r="G165" s="87"/>
      <c r="H165" s="87"/>
      <c r="I165" s="87"/>
      <c r="J165" s="87"/>
      <c r="K165" s="94"/>
      <c r="L165" s="90" t="str">
        <f t="shared" si="7"/>
        <v/>
      </c>
      <c r="M165" s="90" t="str">
        <f t="shared" si="8"/>
        <v/>
      </c>
      <c r="N165" s="100" t="str" cm="1">
        <f t="array" ref="N165">IFERROR(_xlfn.TEXTJOIN("
",TRUE,_xlfn.XLOOKUP(_xlfn.TEXTSPLIT(K165,"
"),
tbl_Lookup_DEIR[ID (DEIR Lookup)],
tbl_Lookup_DEIR[Name (DEIR Lookup)],
"")),"")</f>
        <v/>
      </c>
      <c r="O165" s="100" t="str" cm="1">
        <f t="array" ref="O165">IFERROR(_xlfn.TEXTJOIN("
",TRUE,_xlfn.XLOOKUP(_xlfn.TEXTSPLIT(K165,"
"),
tbl_Lookup_DEIR[ID (DEIR Lookup)],
tbl_Lookup_DEIR[Uniclass PM Level 3 Classification (DEIR Lookup)],
"")),"")</f>
        <v/>
      </c>
      <c r="P165" s="78"/>
      <c r="Q165" s="101"/>
      <c r="R165" s="101"/>
      <c r="S165" s="102"/>
      <c r="T165" s="101"/>
      <c r="U165" s="101"/>
      <c r="V165" s="102"/>
      <c r="W165" s="101"/>
      <c r="X165" s="101"/>
      <c r="Y165" s="102"/>
      <c r="Z165" s="101"/>
      <c r="AA165" s="101"/>
      <c r="AB165" s="102"/>
      <c r="AC165" s="101"/>
      <c r="AD165" s="101"/>
      <c r="AE165" s="102"/>
      <c r="AF165" s="101"/>
      <c r="AG165" s="101"/>
      <c r="AH165" s="102"/>
      <c r="AI165" s="101"/>
      <c r="AJ165" s="101"/>
      <c r="AK165" s="102"/>
      <c r="AL165" s="101"/>
      <c r="AM165" s="101"/>
      <c r="AN165" s="102"/>
      <c r="AO165" s="101"/>
      <c r="AP165" s="101"/>
      <c r="AQ165" s="103"/>
    </row>
    <row r="166" spans="2:43" x14ac:dyDescent="0.35">
      <c r="B166" s="100" t="str" cm="1">
        <f t="array" aca="1" ref="B166" ca="1">_xlfn.TEXTAFTER(CELL("filename",A164),"]")</f>
        <v>12_TIDP</v>
      </c>
      <c r="C166" s="90" t="str" cm="1">
        <f t="array" ref="C166">tbL_Input_Project[Project Code]</f>
        <v>ABC1234</v>
      </c>
      <c r="D166" s="90" t="str">
        <f>INDEX(tbL_Input_Originator[],
MATCH("12_TIDP",tbL_Input_Originator[Worksheet]),
MATCH("Originator Code",tbL_Input_Originator[#Headers])
)</f>
        <v>TBC</v>
      </c>
      <c r="E166" s="87"/>
      <c r="F166" s="87"/>
      <c r="G166" s="87"/>
      <c r="H166" s="87"/>
      <c r="I166" s="87"/>
      <c r="J166" s="87"/>
      <c r="K166" s="94"/>
      <c r="L166" s="90" t="str">
        <f t="shared" si="7"/>
        <v/>
      </c>
      <c r="M166" s="90" t="str">
        <f t="shared" si="8"/>
        <v/>
      </c>
      <c r="N166" s="100" t="str" cm="1">
        <f t="array" ref="N166">IFERROR(_xlfn.TEXTJOIN("
",TRUE,_xlfn.XLOOKUP(_xlfn.TEXTSPLIT(K166,"
"),
tbl_Lookup_DEIR[ID (DEIR Lookup)],
tbl_Lookup_DEIR[Name (DEIR Lookup)],
"")),"")</f>
        <v/>
      </c>
      <c r="O166" s="100" t="str" cm="1">
        <f t="array" ref="O166">IFERROR(_xlfn.TEXTJOIN("
",TRUE,_xlfn.XLOOKUP(_xlfn.TEXTSPLIT(K166,"
"),
tbl_Lookup_DEIR[ID (DEIR Lookup)],
tbl_Lookup_DEIR[Uniclass PM Level 3 Classification (DEIR Lookup)],
"")),"")</f>
        <v/>
      </c>
      <c r="P166" s="78"/>
      <c r="Q166" s="101"/>
      <c r="R166" s="101"/>
      <c r="S166" s="102"/>
      <c r="T166" s="101"/>
      <c r="U166" s="101"/>
      <c r="V166" s="102"/>
      <c r="W166" s="101"/>
      <c r="X166" s="101"/>
      <c r="Y166" s="102"/>
      <c r="Z166" s="101"/>
      <c r="AA166" s="101"/>
      <c r="AB166" s="102"/>
      <c r="AC166" s="101"/>
      <c r="AD166" s="101"/>
      <c r="AE166" s="102"/>
      <c r="AF166" s="101"/>
      <c r="AG166" s="101"/>
      <c r="AH166" s="102"/>
      <c r="AI166" s="101"/>
      <c r="AJ166" s="101"/>
      <c r="AK166" s="102"/>
      <c r="AL166" s="101"/>
      <c r="AM166" s="101"/>
      <c r="AN166" s="102"/>
      <c r="AO166" s="101"/>
      <c r="AP166" s="101"/>
      <c r="AQ166" s="103"/>
    </row>
    <row r="167" spans="2:43" x14ac:dyDescent="0.35">
      <c r="B167" s="100" t="str" cm="1">
        <f t="array" aca="1" ref="B167" ca="1">_xlfn.TEXTAFTER(CELL("filename",A165),"]")</f>
        <v>12_TIDP</v>
      </c>
      <c r="C167" s="90" t="str" cm="1">
        <f t="array" ref="C167">tbL_Input_Project[Project Code]</f>
        <v>ABC1234</v>
      </c>
      <c r="D167" s="90" t="str">
        <f>INDEX(tbL_Input_Originator[],
MATCH("12_TIDP",tbL_Input_Originator[Worksheet]),
MATCH("Originator Code",tbL_Input_Originator[#Headers])
)</f>
        <v>TBC</v>
      </c>
      <c r="E167" s="87"/>
      <c r="F167" s="87"/>
      <c r="G167" s="87"/>
      <c r="H167" s="87"/>
      <c r="I167" s="87"/>
      <c r="J167" s="87"/>
      <c r="K167" s="94"/>
      <c r="L167" s="90" t="str">
        <f t="shared" si="7"/>
        <v/>
      </c>
      <c r="M167" s="90" t="str">
        <f t="shared" si="8"/>
        <v/>
      </c>
      <c r="N167" s="100" t="str" cm="1">
        <f t="array" ref="N167">IFERROR(_xlfn.TEXTJOIN("
",TRUE,_xlfn.XLOOKUP(_xlfn.TEXTSPLIT(K167,"
"),
tbl_Lookup_DEIR[ID (DEIR Lookup)],
tbl_Lookup_DEIR[Name (DEIR Lookup)],
"")),"")</f>
        <v/>
      </c>
      <c r="O167" s="100" t="str" cm="1">
        <f t="array" ref="O167">IFERROR(_xlfn.TEXTJOIN("
",TRUE,_xlfn.XLOOKUP(_xlfn.TEXTSPLIT(K167,"
"),
tbl_Lookup_DEIR[ID (DEIR Lookup)],
tbl_Lookup_DEIR[Uniclass PM Level 3 Classification (DEIR Lookup)],
"")),"")</f>
        <v/>
      </c>
      <c r="P167" s="78"/>
      <c r="Q167" s="101"/>
      <c r="R167" s="101"/>
      <c r="S167" s="102"/>
      <c r="T167" s="101"/>
      <c r="U167" s="101"/>
      <c r="V167" s="102"/>
      <c r="W167" s="101"/>
      <c r="X167" s="101"/>
      <c r="Y167" s="102"/>
      <c r="Z167" s="101"/>
      <c r="AA167" s="101"/>
      <c r="AB167" s="102"/>
      <c r="AC167" s="101"/>
      <c r="AD167" s="101"/>
      <c r="AE167" s="102"/>
      <c r="AF167" s="101"/>
      <c r="AG167" s="101"/>
      <c r="AH167" s="102"/>
      <c r="AI167" s="101"/>
      <c r="AJ167" s="101"/>
      <c r="AK167" s="102"/>
      <c r="AL167" s="101"/>
      <c r="AM167" s="101"/>
      <c r="AN167" s="102"/>
      <c r="AO167" s="101"/>
      <c r="AP167" s="101"/>
      <c r="AQ167" s="103"/>
    </row>
    <row r="168" spans="2:43" x14ac:dyDescent="0.35">
      <c r="B168" s="100" t="str" cm="1">
        <f t="array" aca="1" ref="B168" ca="1">_xlfn.TEXTAFTER(CELL("filename",A166),"]")</f>
        <v>12_TIDP</v>
      </c>
      <c r="C168" s="90" t="str" cm="1">
        <f t="array" ref="C168">tbL_Input_Project[Project Code]</f>
        <v>ABC1234</v>
      </c>
      <c r="D168" s="90" t="str">
        <f>INDEX(tbL_Input_Originator[],
MATCH("12_TIDP",tbL_Input_Originator[Worksheet]),
MATCH("Originator Code",tbL_Input_Originator[#Headers])
)</f>
        <v>TBC</v>
      </c>
      <c r="E168" s="87"/>
      <c r="F168" s="87"/>
      <c r="G168" s="87"/>
      <c r="H168" s="87"/>
      <c r="I168" s="87"/>
      <c r="J168" s="87"/>
      <c r="K168" s="94"/>
      <c r="L168" s="90" t="str">
        <f t="shared" si="7"/>
        <v/>
      </c>
      <c r="M168" s="90" t="str">
        <f t="shared" si="8"/>
        <v/>
      </c>
      <c r="N168" s="100" t="str" cm="1">
        <f t="array" ref="N168">IFERROR(_xlfn.TEXTJOIN("
",TRUE,_xlfn.XLOOKUP(_xlfn.TEXTSPLIT(K168,"
"),
tbl_Lookup_DEIR[ID (DEIR Lookup)],
tbl_Lookup_DEIR[Name (DEIR Lookup)],
"")),"")</f>
        <v/>
      </c>
      <c r="O168" s="100" t="str" cm="1">
        <f t="array" ref="O168">IFERROR(_xlfn.TEXTJOIN("
",TRUE,_xlfn.XLOOKUP(_xlfn.TEXTSPLIT(K168,"
"),
tbl_Lookup_DEIR[ID (DEIR Lookup)],
tbl_Lookup_DEIR[Uniclass PM Level 3 Classification (DEIR Lookup)],
"")),"")</f>
        <v/>
      </c>
      <c r="P168" s="78"/>
      <c r="Q168" s="101"/>
      <c r="R168" s="101"/>
      <c r="S168" s="102"/>
      <c r="T168" s="101"/>
      <c r="U168" s="101"/>
      <c r="V168" s="102"/>
      <c r="W168" s="101"/>
      <c r="X168" s="101"/>
      <c r="Y168" s="102"/>
      <c r="Z168" s="101"/>
      <c r="AA168" s="101"/>
      <c r="AB168" s="102"/>
      <c r="AC168" s="101"/>
      <c r="AD168" s="101"/>
      <c r="AE168" s="102"/>
      <c r="AF168" s="101"/>
      <c r="AG168" s="101"/>
      <c r="AH168" s="102"/>
      <c r="AI168" s="101"/>
      <c r="AJ168" s="101"/>
      <c r="AK168" s="102"/>
      <c r="AL168" s="101"/>
      <c r="AM168" s="101"/>
      <c r="AN168" s="102"/>
      <c r="AO168" s="101"/>
      <c r="AP168" s="101"/>
      <c r="AQ168" s="103"/>
    </row>
    <row r="169" spans="2:43" x14ac:dyDescent="0.35">
      <c r="B169" s="100" t="str" cm="1">
        <f t="array" aca="1" ref="B169" ca="1">_xlfn.TEXTAFTER(CELL("filename",A167),"]")</f>
        <v>12_TIDP</v>
      </c>
      <c r="C169" s="90" t="str" cm="1">
        <f t="array" ref="C169">tbL_Input_Project[Project Code]</f>
        <v>ABC1234</v>
      </c>
      <c r="D169" s="90" t="str">
        <f>INDEX(tbL_Input_Originator[],
MATCH("12_TIDP",tbL_Input_Originator[Worksheet]),
MATCH("Originator Code",tbL_Input_Originator[#Headers])
)</f>
        <v>TBC</v>
      </c>
      <c r="E169" s="87"/>
      <c r="F169" s="87"/>
      <c r="G169" s="87"/>
      <c r="H169" s="87"/>
      <c r="I169" s="87"/>
      <c r="J169" s="87"/>
      <c r="K169" s="94"/>
      <c r="L169" s="90" t="str">
        <f t="shared" si="7"/>
        <v/>
      </c>
      <c r="M169" s="90" t="str">
        <f t="shared" si="8"/>
        <v/>
      </c>
      <c r="N169" s="100" t="str" cm="1">
        <f t="array" ref="N169">IFERROR(_xlfn.TEXTJOIN("
",TRUE,_xlfn.XLOOKUP(_xlfn.TEXTSPLIT(K169,"
"),
tbl_Lookup_DEIR[ID (DEIR Lookup)],
tbl_Lookup_DEIR[Name (DEIR Lookup)],
"")),"")</f>
        <v/>
      </c>
      <c r="O169" s="100" t="str" cm="1">
        <f t="array" ref="O169">IFERROR(_xlfn.TEXTJOIN("
",TRUE,_xlfn.XLOOKUP(_xlfn.TEXTSPLIT(K169,"
"),
tbl_Lookup_DEIR[ID (DEIR Lookup)],
tbl_Lookup_DEIR[Uniclass PM Level 3 Classification (DEIR Lookup)],
"")),"")</f>
        <v/>
      </c>
      <c r="P169" s="78"/>
      <c r="Q169" s="101"/>
      <c r="R169" s="101"/>
      <c r="S169" s="102"/>
      <c r="T169" s="101"/>
      <c r="U169" s="101"/>
      <c r="V169" s="102"/>
      <c r="W169" s="101"/>
      <c r="X169" s="101"/>
      <c r="Y169" s="102"/>
      <c r="Z169" s="101"/>
      <c r="AA169" s="101"/>
      <c r="AB169" s="102"/>
      <c r="AC169" s="101"/>
      <c r="AD169" s="101"/>
      <c r="AE169" s="102"/>
      <c r="AF169" s="101"/>
      <c r="AG169" s="101"/>
      <c r="AH169" s="102"/>
      <c r="AI169" s="101"/>
      <c r="AJ169" s="101"/>
      <c r="AK169" s="102"/>
      <c r="AL169" s="101"/>
      <c r="AM169" s="101"/>
      <c r="AN169" s="102"/>
      <c r="AO169" s="101"/>
      <c r="AP169" s="101"/>
      <c r="AQ169" s="103"/>
    </row>
    <row r="170" spans="2:43" x14ac:dyDescent="0.35">
      <c r="B170" s="100" t="str" cm="1">
        <f t="array" aca="1" ref="B170" ca="1">_xlfn.TEXTAFTER(CELL("filename",A168),"]")</f>
        <v>12_TIDP</v>
      </c>
      <c r="C170" s="90" t="str" cm="1">
        <f t="array" ref="C170">tbL_Input_Project[Project Code]</f>
        <v>ABC1234</v>
      </c>
      <c r="D170" s="90" t="str">
        <f>INDEX(tbL_Input_Originator[],
MATCH("12_TIDP",tbL_Input_Originator[Worksheet]),
MATCH("Originator Code",tbL_Input_Originator[#Headers])
)</f>
        <v>TBC</v>
      </c>
      <c r="E170" s="87"/>
      <c r="F170" s="87"/>
      <c r="G170" s="87"/>
      <c r="H170" s="87"/>
      <c r="I170" s="87"/>
      <c r="J170" s="87"/>
      <c r="K170" s="94"/>
      <c r="L170" s="90" t="str">
        <f t="shared" si="7"/>
        <v/>
      </c>
      <c r="M170" s="90" t="str">
        <f t="shared" si="8"/>
        <v/>
      </c>
      <c r="N170" s="100" t="str" cm="1">
        <f t="array" ref="N170">IFERROR(_xlfn.TEXTJOIN("
",TRUE,_xlfn.XLOOKUP(_xlfn.TEXTSPLIT(K170,"
"),
tbl_Lookup_DEIR[ID (DEIR Lookup)],
tbl_Lookup_DEIR[Name (DEIR Lookup)],
"")),"")</f>
        <v/>
      </c>
      <c r="O170" s="100" t="str" cm="1">
        <f t="array" ref="O170">IFERROR(_xlfn.TEXTJOIN("
",TRUE,_xlfn.XLOOKUP(_xlfn.TEXTSPLIT(K170,"
"),
tbl_Lookup_DEIR[ID (DEIR Lookup)],
tbl_Lookup_DEIR[Uniclass PM Level 3 Classification (DEIR Lookup)],
"")),"")</f>
        <v/>
      </c>
      <c r="P170" s="78"/>
      <c r="Q170" s="101"/>
      <c r="R170" s="101"/>
      <c r="S170" s="102"/>
      <c r="T170" s="101"/>
      <c r="U170" s="101"/>
      <c r="V170" s="102"/>
      <c r="W170" s="101"/>
      <c r="X170" s="101"/>
      <c r="Y170" s="102"/>
      <c r="Z170" s="101"/>
      <c r="AA170" s="101"/>
      <c r="AB170" s="102"/>
      <c r="AC170" s="101"/>
      <c r="AD170" s="101"/>
      <c r="AE170" s="102"/>
      <c r="AF170" s="101"/>
      <c r="AG170" s="101"/>
      <c r="AH170" s="102"/>
      <c r="AI170" s="101"/>
      <c r="AJ170" s="101"/>
      <c r="AK170" s="102"/>
      <c r="AL170" s="101"/>
      <c r="AM170" s="101"/>
      <c r="AN170" s="102"/>
      <c r="AO170" s="101"/>
      <c r="AP170" s="101"/>
      <c r="AQ170" s="103"/>
    </row>
    <row r="171" spans="2:43" x14ac:dyDescent="0.35">
      <c r="B171" s="100" t="str" cm="1">
        <f t="array" aca="1" ref="B171" ca="1">_xlfn.TEXTAFTER(CELL("filename",A169),"]")</f>
        <v>12_TIDP</v>
      </c>
      <c r="C171" s="90" t="str" cm="1">
        <f t="array" ref="C171">tbL_Input_Project[Project Code]</f>
        <v>ABC1234</v>
      </c>
      <c r="D171" s="90" t="str">
        <f>INDEX(tbL_Input_Originator[],
MATCH("12_TIDP",tbL_Input_Originator[Worksheet]),
MATCH("Originator Code",tbL_Input_Originator[#Headers])
)</f>
        <v>TBC</v>
      </c>
      <c r="E171" s="87"/>
      <c r="F171" s="87"/>
      <c r="G171" s="87"/>
      <c r="H171" s="87"/>
      <c r="I171" s="87"/>
      <c r="J171" s="87"/>
      <c r="K171" s="94"/>
      <c r="L171" s="90" t="str">
        <f t="shared" si="7"/>
        <v/>
      </c>
      <c r="M171" s="90" t="str">
        <f t="shared" si="8"/>
        <v/>
      </c>
      <c r="N171" s="100" t="str" cm="1">
        <f t="array" ref="N171">IFERROR(_xlfn.TEXTJOIN("
",TRUE,_xlfn.XLOOKUP(_xlfn.TEXTSPLIT(K171,"
"),
tbl_Lookup_DEIR[ID (DEIR Lookup)],
tbl_Lookup_DEIR[Name (DEIR Lookup)],
"")),"")</f>
        <v/>
      </c>
      <c r="O171" s="100" t="str" cm="1">
        <f t="array" ref="O171">IFERROR(_xlfn.TEXTJOIN("
",TRUE,_xlfn.XLOOKUP(_xlfn.TEXTSPLIT(K171,"
"),
tbl_Lookup_DEIR[ID (DEIR Lookup)],
tbl_Lookup_DEIR[Uniclass PM Level 3 Classification (DEIR Lookup)],
"")),"")</f>
        <v/>
      </c>
      <c r="P171" s="78"/>
      <c r="Q171" s="101"/>
      <c r="R171" s="101"/>
      <c r="S171" s="102"/>
      <c r="T171" s="101"/>
      <c r="U171" s="101"/>
      <c r="V171" s="102"/>
      <c r="W171" s="101"/>
      <c r="X171" s="101"/>
      <c r="Y171" s="102"/>
      <c r="Z171" s="101"/>
      <c r="AA171" s="101"/>
      <c r="AB171" s="102"/>
      <c r="AC171" s="101"/>
      <c r="AD171" s="101"/>
      <c r="AE171" s="102"/>
      <c r="AF171" s="101"/>
      <c r="AG171" s="101"/>
      <c r="AH171" s="102"/>
      <c r="AI171" s="101"/>
      <c r="AJ171" s="101"/>
      <c r="AK171" s="102"/>
      <c r="AL171" s="101"/>
      <c r="AM171" s="101"/>
      <c r="AN171" s="102"/>
      <c r="AO171" s="101"/>
      <c r="AP171" s="101"/>
      <c r="AQ171" s="103"/>
    </row>
    <row r="172" spans="2:43" x14ac:dyDescent="0.35">
      <c r="B172" s="100" t="str" cm="1">
        <f t="array" aca="1" ref="B172" ca="1">_xlfn.TEXTAFTER(CELL("filename",A170),"]")</f>
        <v>12_TIDP</v>
      </c>
      <c r="C172" s="90" t="str" cm="1">
        <f t="array" ref="C172">tbL_Input_Project[Project Code]</f>
        <v>ABC1234</v>
      </c>
      <c r="D172" s="90" t="str">
        <f>INDEX(tbL_Input_Originator[],
MATCH("12_TIDP",tbL_Input_Originator[Worksheet]),
MATCH("Originator Code",tbL_Input_Originator[#Headers])
)</f>
        <v>TBC</v>
      </c>
      <c r="E172" s="87"/>
      <c r="F172" s="87"/>
      <c r="G172" s="87"/>
      <c r="H172" s="87"/>
      <c r="I172" s="87"/>
      <c r="J172" s="87"/>
      <c r="K172" s="94"/>
      <c r="L172" s="90" t="str">
        <f t="shared" si="7"/>
        <v/>
      </c>
      <c r="M172" s="90" t="str">
        <f t="shared" si="8"/>
        <v/>
      </c>
      <c r="N172" s="100" t="str" cm="1">
        <f t="array" ref="N172">IFERROR(_xlfn.TEXTJOIN("
",TRUE,_xlfn.XLOOKUP(_xlfn.TEXTSPLIT(K172,"
"),
tbl_Lookup_DEIR[ID (DEIR Lookup)],
tbl_Lookup_DEIR[Name (DEIR Lookup)],
"")),"")</f>
        <v/>
      </c>
      <c r="O172" s="100" t="str" cm="1">
        <f t="array" ref="O172">IFERROR(_xlfn.TEXTJOIN("
",TRUE,_xlfn.XLOOKUP(_xlfn.TEXTSPLIT(K172,"
"),
tbl_Lookup_DEIR[ID (DEIR Lookup)],
tbl_Lookup_DEIR[Uniclass PM Level 3 Classification (DEIR Lookup)],
"")),"")</f>
        <v/>
      </c>
      <c r="P172" s="78"/>
      <c r="Q172" s="101"/>
      <c r="R172" s="101"/>
      <c r="S172" s="102"/>
      <c r="T172" s="101"/>
      <c r="U172" s="101"/>
      <c r="V172" s="102"/>
      <c r="W172" s="101"/>
      <c r="X172" s="101"/>
      <c r="Y172" s="102"/>
      <c r="Z172" s="101"/>
      <c r="AA172" s="101"/>
      <c r="AB172" s="102"/>
      <c r="AC172" s="101"/>
      <c r="AD172" s="101"/>
      <c r="AE172" s="102"/>
      <c r="AF172" s="101"/>
      <c r="AG172" s="101"/>
      <c r="AH172" s="102"/>
      <c r="AI172" s="101"/>
      <c r="AJ172" s="101"/>
      <c r="AK172" s="102"/>
      <c r="AL172" s="101"/>
      <c r="AM172" s="101"/>
      <c r="AN172" s="102"/>
      <c r="AO172" s="101"/>
      <c r="AP172" s="101"/>
      <c r="AQ172" s="103"/>
    </row>
    <row r="173" spans="2:43" x14ac:dyDescent="0.35">
      <c r="B173" s="100" t="str" cm="1">
        <f t="array" aca="1" ref="B173" ca="1">_xlfn.TEXTAFTER(CELL("filename",A171),"]")</f>
        <v>12_TIDP</v>
      </c>
      <c r="C173" s="90" t="str" cm="1">
        <f t="array" ref="C173">tbL_Input_Project[Project Code]</f>
        <v>ABC1234</v>
      </c>
      <c r="D173" s="90" t="str">
        <f>INDEX(tbL_Input_Originator[],
MATCH("12_TIDP",tbL_Input_Originator[Worksheet]),
MATCH("Originator Code",tbL_Input_Originator[#Headers])
)</f>
        <v>TBC</v>
      </c>
      <c r="E173" s="87"/>
      <c r="F173" s="87"/>
      <c r="G173" s="87"/>
      <c r="H173" s="87"/>
      <c r="I173" s="87"/>
      <c r="J173" s="87"/>
      <c r="K173" s="94"/>
      <c r="L173" s="90" t="str">
        <f t="shared" si="7"/>
        <v/>
      </c>
      <c r="M173" s="90" t="str">
        <f t="shared" si="8"/>
        <v/>
      </c>
      <c r="N173" s="100" t="str" cm="1">
        <f t="array" ref="N173">IFERROR(_xlfn.TEXTJOIN("
",TRUE,_xlfn.XLOOKUP(_xlfn.TEXTSPLIT(K173,"
"),
tbl_Lookup_DEIR[ID (DEIR Lookup)],
tbl_Lookup_DEIR[Name (DEIR Lookup)],
"")),"")</f>
        <v/>
      </c>
      <c r="O173" s="100" t="str" cm="1">
        <f t="array" ref="O173">IFERROR(_xlfn.TEXTJOIN("
",TRUE,_xlfn.XLOOKUP(_xlfn.TEXTSPLIT(K173,"
"),
tbl_Lookup_DEIR[ID (DEIR Lookup)],
tbl_Lookup_DEIR[Uniclass PM Level 3 Classification (DEIR Lookup)],
"")),"")</f>
        <v/>
      </c>
      <c r="P173" s="78"/>
      <c r="Q173" s="101"/>
      <c r="R173" s="101"/>
      <c r="S173" s="102"/>
      <c r="T173" s="101"/>
      <c r="U173" s="101"/>
      <c r="V173" s="102"/>
      <c r="W173" s="101"/>
      <c r="X173" s="101"/>
      <c r="Y173" s="102"/>
      <c r="Z173" s="101"/>
      <c r="AA173" s="101"/>
      <c r="AB173" s="102"/>
      <c r="AC173" s="101"/>
      <c r="AD173" s="101"/>
      <c r="AE173" s="102"/>
      <c r="AF173" s="101"/>
      <c r="AG173" s="101"/>
      <c r="AH173" s="102"/>
      <c r="AI173" s="101"/>
      <c r="AJ173" s="101"/>
      <c r="AK173" s="102"/>
      <c r="AL173" s="101"/>
      <c r="AM173" s="101"/>
      <c r="AN173" s="102"/>
      <c r="AO173" s="101"/>
      <c r="AP173" s="101"/>
      <c r="AQ173" s="103"/>
    </row>
    <row r="174" spans="2:43" x14ac:dyDescent="0.35">
      <c r="B174" s="100" t="str" cm="1">
        <f t="array" aca="1" ref="B174" ca="1">_xlfn.TEXTAFTER(CELL("filename",A172),"]")</f>
        <v>12_TIDP</v>
      </c>
      <c r="C174" s="90" t="str" cm="1">
        <f t="array" ref="C174">tbL_Input_Project[Project Code]</f>
        <v>ABC1234</v>
      </c>
      <c r="D174" s="90" t="str">
        <f>INDEX(tbL_Input_Originator[],
MATCH("12_TIDP",tbL_Input_Originator[Worksheet]),
MATCH("Originator Code",tbL_Input_Originator[#Headers])
)</f>
        <v>TBC</v>
      </c>
      <c r="E174" s="87"/>
      <c r="F174" s="87"/>
      <c r="G174" s="87"/>
      <c r="H174" s="87"/>
      <c r="I174" s="87"/>
      <c r="J174" s="87"/>
      <c r="K174" s="94"/>
      <c r="L174" s="90" t="str">
        <f t="shared" si="7"/>
        <v/>
      </c>
      <c r="M174" s="90" t="str">
        <f t="shared" si="8"/>
        <v/>
      </c>
      <c r="N174" s="100" t="str" cm="1">
        <f t="array" ref="N174">IFERROR(_xlfn.TEXTJOIN("
",TRUE,_xlfn.XLOOKUP(_xlfn.TEXTSPLIT(K174,"
"),
tbl_Lookup_DEIR[ID (DEIR Lookup)],
tbl_Lookup_DEIR[Name (DEIR Lookup)],
"")),"")</f>
        <v/>
      </c>
      <c r="O174" s="100" t="str" cm="1">
        <f t="array" ref="O174">IFERROR(_xlfn.TEXTJOIN("
",TRUE,_xlfn.XLOOKUP(_xlfn.TEXTSPLIT(K174,"
"),
tbl_Lookup_DEIR[ID (DEIR Lookup)],
tbl_Lookup_DEIR[Uniclass PM Level 3 Classification (DEIR Lookup)],
"")),"")</f>
        <v/>
      </c>
      <c r="P174" s="78"/>
      <c r="Q174" s="101"/>
      <c r="R174" s="101"/>
      <c r="S174" s="102"/>
      <c r="T174" s="101"/>
      <c r="U174" s="101"/>
      <c r="V174" s="102"/>
      <c r="W174" s="101"/>
      <c r="X174" s="101"/>
      <c r="Y174" s="102"/>
      <c r="Z174" s="101"/>
      <c r="AA174" s="101"/>
      <c r="AB174" s="102"/>
      <c r="AC174" s="101"/>
      <c r="AD174" s="101"/>
      <c r="AE174" s="102"/>
      <c r="AF174" s="101"/>
      <c r="AG174" s="101"/>
      <c r="AH174" s="102"/>
      <c r="AI174" s="101"/>
      <c r="AJ174" s="101"/>
      <c r="AK174" s="102"/>
      <c r="AL174" s="101"/>
      <c r="AM174" s="101"/>
      <c r="AN174" s="102"/>
      <c r="AO174" s="101"/>
      <c r="AP174" s="101"/>
      <c r="AQ174" s="103"/>
    </row>
    <row r="175" spans="2:43" x14ac:dyDescent="0.35">
      <c r="B175" s="100" t="str" cm="1">
        <f t="array" aca="1" ref="B175" ca="1">_xlfn.TEXTAFTER(CELL("filename",A173),"]")</f>
        <v>12_TIDP</v>
      </c>
      <c r="C175" s="90" t="str" cm="1">
        <f t="array" ref="C175">tbL_Input_Project[Project Code]</f>
        <v>ABC1234</v>
      </c>
      <c r="D175" s="90" t="str">
        <f>INDEX(tbL_Input_Originator[],
MATCH("12_TIDP",tbL_Input_Originator[Worksheet]),
MATCH("Originator Code",tbL_Input_Originator[#Headers])
)</f>
        <v>TBC</v>
      </c>
      <c r="E175" s="87"/>
      <c r="F175" s="87"/>
      <c r="G175" s="87"/>
      <c r="H175" s="87"/>
      <c r="I175" s="87"/>
      <c r="J175" s="87"/>
      <c r="K175" s="94"/>
      <c r="L175" s="90" t="str">
        <f t="shared" si="7"/>
        <v/>
      </c>
      <c r="M175" s="90" t="str">
        <f t="shared" si="8"/>
        <v/>
      </c>
      <c r="N175" s="100" t="str" cm="1">
        <f t="array" ref="N175">IFERROR(_xlfn.TEXTJOIN("
",TRUE,_xlfn.XLOOKUP(_xlfn.TEXTSPLIT(K175,"
"),
tbl_Lookup_DEIR[ID (DEIR Lookup)],
tbl_Lookup_DEIR[Name (DEIR Lookup)],
"")),"")</f>
        <v/>
      </c>
      <c r="O175" s="100" t="str" cm="1">
        <f t="array" ref="O175">IFERROR(_xlfn.TEXTJOIN("
",TRUE,_xlfn.XLOOKUP(_xlfn.TEXTSPLIT(K175,"
"),
tbl_Lookup_DEIR[ID (DEIR Lookup)],
tbl_Lookup_DEIR[Uniclass PM Level 3 Classification (DEIR Lookup)],
"")),"")</f>
        <v/>
      </c>
      <c r="P175" s="78"/>
      <c r="Q175" s="101"/>
      <c r="R175" s="101"/>
      <c r="S175" s="102"/>
      <c r="T175" s="101"/>
      <c r="U175" s="101"/>
      <c r="V175" s="102"/>
      <c r="W175" s="101"/>
      <c r="X175" s="101"/>
      <c r="Y175" s="102"/>
      <c r="Z175" s="101"/>
      <c r="AA175" s="101"/>
      <c r="AB175" s="102"/>
      <c r="AC175" s="101"/>
      <c r="AD175" s="101"/>
      <c r="AE175" s="102"/>
      <c r="AF175" s="101"/>
      <c r="AG175" s="101"/>
      <c r="AH175" s="102"/>
      <c r="AI175" s="101"/>
      <c r="AJ175" s="101"/>
      <c r="AK175" s="102"/>
      <c r="AL175" s="101"/>
      <c r="AM175" s="101"/>
      <c r="AN175" s="102"/>
      <c r="AO175" s="101"/>
      <c r="AP175" s="101"/>
      <c r="AQ175" s="103"/>
    </row>
    <row r="176" spans="2:43" x14ac:dyDescent="0.35">
      <c r="B176" s="100" t="str" cm="1">
        <f t="array" aca="1" ref="B176" ca="1">_xlfn.TEXTAFTER(CELL("filename",A174),"]")</f>
        <v>12_TIDP</v>
      </c>
      <c r="C176" s="90" t="str" cm="1">
        <f t="array" ref="C176">tbL_Input_Project[Project Code]</f>
        <v>ABC1234</v>
      </c>
      <c r="D176" s="90" t="str">
        <f>INDEX(tbL_Input_Originator[],
MATCH("12_TIDP",tbL_Input_Originator[Worksheet]),
MATCH("Originator Code",tbL_Input_Originator[#Headers])
)</f>
        <v>TBC</v>
      </c>
      <c r="E176" s="87"/>
      <c r="F176" s="87"/>
      <c r="G176" s="87"/>
      <c r="H176" s="87"/>
      <c r="I176" s="87"/>
      <c r="J176" s="87"/>
      <c r="K176" s="94"/>
      <c r="L176" s="90" t="str">
        <f t="shared" si="7"/>
        <v/>
      </c>
      <c r="M176" s="90" t="str">
        <f t="shared" si="8"/>
        <v/>
      </c>
      <c r="N176" s="100" t="str" cm="1">
        <f t="array" ref="N176">IFERROR(_xlfn.TEXTJOIN("
",TRUE,_xlfn.XLOOKUP(_xlfn.TEXTSPLIT(K176,"
"),
tbl_Lookup_DEIR[ID (DEIR Lookup)],
tbl_Lookup_DEIR[Name (DEIR Lookup)],
"")),"")</f>
        <v/>
      </c>
      <c r="O176" s="100" t="str" cm="1">
        <f t="array" ref="O176">IFERROR(_xlfn.TEXTJOIN("
",TRUE,_xlfn.XLOOKUP(_xlfn.TEXTSPLIT(K176,"
"),
tbl_Lookup_DEIR[ID (DEIR Lookup)],
tbl_Lookup_DEIR[Uniclass PM Level 3 Classification (DEIR Lookup)],
"")),"")</f>
        <v/>
      </c>
      <c r="P176" s="78"/>
      <c r="Q176" s="101"/>
      <c r="R176" s="101"/>
      <c r="S176" s="102"/>
      <c r="T176" s="101"/>
      <c r="U176" s="101"/>
      <c r="V176" s="102"/>
      <c r="W176" s="101"/>
      <c r="X176" s="101"/>
      <c r="Y176" s="102"/>
      <c r="Z176" s="101"/>
      <c r="AA176" s="101"/>
      <c r="AB176" s="102"/>
      <c r="AC176" s="101"/>
      <c r="AD176" s="101"/>
      <c r="AE176" s="102"/>
      <c r="AF176" s="101"/>
      <c r="AG176" s="101"/>
      <c r="AH176" s="102"/>
      <c r="AI176" s="101"/>
      <c r="AJ176" s="101"/>
      <c r="AK176" s="102"/>
      <c r="AL176" s="101"/>
      <c r="AM176" s="101"/>
      <c r="AN176" s="102"/>
      <c r="AO176" s="101"/>
      <c r="AP176" s="101"/>
      <c r="AQ176" s="103"/>
    </row>
    <row r="177" spans="2:43" x14ac:dyDescent="0.35">
      <c r="B177" s="100" t="str" cm="1">
        <f t="array" aca="1" ref="B177" ca="1">_xlfn.TEXTAFTER(CELL("filename",A175),"]")</f>
        <v>12_TIDP</v>
      </c>
      <c r="C177" s="90" t="str" cm="1">
        <f t="array" ref="C177">tbL_Input_Project[Project Code]</f>
        <v>ABC1234</v>
      </c>
      <c r="D177" s="90" t="str">
        <f>INDEX(tbL_Input_Originator[],
MATCH("12_TIDP",tbL_Input_Originator[Worksheet]),
MATCH("Originator Code",tbL_Input_Originator[#Headers])
)</f>
        <v>TBC</v>
      </c>
      <c r="E177" s="87"/>
      <c r="F177" s="87"/>
      <c r="G177" s="87"/>
      <c r="H177" s="87"/>
      <c r="I177" s="87"/>
      <c r="J177" s="87"/>
      <c r="K177" s="94"/>
      <c r="L177" s="90" t="str">
        <f t="shared" si="7"/>
        <v/>
      </c>
      <c r="M177" s="90" t="str">
        <f t="shared" si="8"/>
        <v/>
      </c>
      <c r="N177" s="100" t="str" cm="1">
        <f t="array" ref="N177">IFERROR(_xlfn.TEXTJOIN("
",TRUE,_xlfn.XLOOKUP(_xlfn.TEXTSPLIT(K177,"
"),
tbl_Lookup_DEIR[ID (DEIR Lookup)],
tbl_Lookup_DEIR[Name (DEIR Lookup)],
"")),"")</f>
        <v/>
      </c>
      <c r="O177" s="100" t="str" cm="1">
        <f t="array" ref="O177">IFERROR(_xlfn.TEXTJOIN("
",TRUE,_xlfn.XLOOKUP(_xlfn.TEXTSPLIT(K177,"
"),
tbl_Lookup_DEIR[ID (DEIR Lookup)],
tbl_Lookup_DEIR[Uniclass PM Level 3 Classification (DEIR Lookup)],
"")),"")</f>
        <v/>
      </c>
      <c r="P177" s="78"/>
      <c r="Q177" s="101"/>
      <c r="R177" s="101"/>
      <c r="S177" s="102"/>
      <c r="T177" s="101"/>
      <c r="U177" s="101"/>
      <c r="V177" s="102"/>
      <c r="W177" s="101"/>
      <c r="X177" s="101"/>
      <c r="Y177" s="102"/>
      <c r="Z177" s="101"/>
      <c r="AA177" s="101"/>
      <c r="AB177" s="102"/>
      <c r="AC177" s="101"/>
      <c r="AD177" s="101"/>
      <c r="AE177" s="102"/>
      <c r="AF177" s="101"/>
      <c r="AG177" s="101"/>
      <c r="AH177" s="102"/>
      <c r="AI177" s="101"/>
      <c r="AJ177" s="101"/>
      <c r="AK177" s="102"/>
      <c r="AL177" s="101"/>
      <c r="AM177" s="101"/>
      <c r="AN177" s="102"/>
      <c r="AO177" s="101"/>
      <c r="AP177" s="101"/>
      <c r="AQ177" s="103"/>
    </row>
    <row r="178" spans="2:43" x14ac:dyDescent="0.35">
      <c r="B178" s="100" t="str" cm="1">
        <f t="array" aca="1" ref="B178" ca="1">_xlfn.TEXTAFTER(CELL("filename",A176),"]")</f>
        <v>12_TIDP</v>
      </c>
      <c r="C178" s="90" t="str" cm="1">
        <f t="array" ref="C178">tbL_Input_Project[Project Code]</f>
        <v>ABC1234</v>
      </c>
      <c r="D178" s="90" t="str">
        <f>INDEX(tbL_Input_Originator[],
MATCH("12_TIDP",tbL_Input_Originator[Worksheet]),
MATCH("Originator Code",tbL_Input_Originator[#Headers])
)</f>
        <v>TBC</v>
      </c>
      <c r="E178" s="87"/>
      <c r="F178" s="87"/>
      <c r="G178" s="87"/>
      <c r="H178" s="87"/>
      <c r="I178" s="87"/>
      <c r="J178" s="87"/>
      <c r="K178" s="94"/>
      <c r="L178" s="90" t="str">
        <f t="shared" si="7"/>
        <v/>
      </c>
      <c r="M178" s="90" t="str">
        <f t="shared" si="8"/>
        <v/>
      </c>
      <c r="N178" s="100" t="str" cm="1">
        <f t="array" ref="N178">IFERROR(_xlfn.TEXTJOIN("
",TRUE,_xlfn.XLOOKUP(_xlfn.TEXTSPLIT(K178,"
"),
tbl_Lookup_DEIR[ID (DEIR Lookup)],
tbl_Lookup_DEIR[Name (DEIR Lookup)],
"")),"")</f>
        <v/>
      </c>
      <c r="O178" s="100" t="str" cm="1">
        <f t="array" ref="O178">IFERROR(_xlfn.TEXTJOIN("
",TRUE,_xlfn.XLOOKUP(_xlfn.TEXTSPLIT(K178,"
"),
tbl_Lookup_DEIR[ID (DEIR Lookup)],
tbl_Lookup_DEIR[Uniclass PM Level 3 Classification (DEIR Lookup)],
"")),"")</f>
        <v/>
      </c>
      <c r="P178" s="78"/>
      <c r="Q178" s="101"/>
      <c r="R178" s="101"/>
      <c r="S178" s="102"/>
      <c r="T178" s="101"/>
      <c r="U178" s="101"/>
      <c r="V178" s="102"/>
      <c r="W178" s="101"/>
      <c r="X178" s="101"/>
      <c r="Y178" s="102"/>
      <c r="Z178" s="101"/>
      <c r="AA178" s="101"/>
      <c r="AB178" s="102"/>
      <c r="AC178" s="101"/>
      <c r="AD178" s="101"/>
      <c r="AE178" s="102"/>
      <c r="AF178" s="101"/>
      <c r="AG178" s="101"/>
      <c r="AH178" s="102"/>
      <c r="AI178" s="101"/>
      <c r="AJ178" s="101"/>
      <c r="AK178" s="102"/>
      <c r="AL178" s="101"/>
      <c r="AM178" s="101"/>
      <c r="AN178" s="102"/>
      <c r="AO178" s="101"/>
      <c r="AP178" s="101"/>
      <c r="AQ178" s="103"/>
    </row>
    <row r="179" spans="2:43" x14ac:dyDescent="0.35">
      <c r="B179" s="100" t="str" cm="1">
        <f t="array" aca="1" ref="B179" ca="1">_xlfn.TEXTAFTER(CELL("filename",A177),"]")</f>
        <v>12_TIDP</v>
      </c>
      <c r="C179" s="90" t="str" cm="1">
        <f t="array" ref="C179">tbL_Input_Project[Project Code]</f>
        <v>ABC1234</v>
      </c>
      <c r="D179" s="90" t="str">
        <f>INDEX(tbL_Input_Originator[],
MATCH("12_TIDP",tbL_Input_Originator[Worksheet]),
MATCH("Originator Code",tbL_Input_Originator[#Headers])
)</f>
        <v>TBC</v>
      </c>
      <c r="E179" s="87"/>
      <c r="F179" s="87"/>
      <c r="G179" s="87"/>
      <c r="H179" s="87"/>
      <c r="I179" s="87"/>
      <c r="J179" s="87"/>
      <c r="K179" s="94"/>
      <c r="L179" s="90" t="str">
        <f t="shared" si="7"/>
        <v/>
      </c>
      <c r="M179" s="90" t="str">
        <f t="shared" si="8"/>
        <v/>
      </c>
      <c r="N179" s="100" t="str" cm="1">
        <f t="array" ref="N179">IFERROR(_xlfn.TEXTJOIN("
",TRUE,_xlfn.XLOOKUP(_xlfn.TEXTSPLIT(K179,"
"),
tbl_Lookup_DEIR[ID (DEIR Lookup)],
tbl_Lookup_DEIR[Name (DEIR Lookup)],
"")),"")</f>
        <v/>
      </c>
      <c r="O179" s="100" t="str" cm="1">
        <f t="array" ref="O179">IFERROR(_xlfn.TEXTJOIN("
",TRUE,_xlfn.XLOOKUP(_xlfn.TEXTSPLIT(K179,"
"),
tbl_Lookup_DEIR[ID (DEIR Lookup)],
tbl_Lookup_DEIR[Uniclass PM Level 3 Classification (DEIR Lookup)],
"")),"")</f>
        <v/>
      </c>
      <c r="P179" s="78"/>
      <c r="Q179" s="101"/>
      <c r="R179" s="101"/>
      <c r="S179" s="102"/>
      <c r="T179" s="101"/>
      <c r="U179" s="101"/>
      <c r="V179" s="102"/>
      <c r="W179" s="101"/>
      <c r="X179" s="101"/>
      <c r="Y179" s="102"/>
      <c r="Z179" s="101"/>
      <c r="AA179" s="101"/>
      <c r="AB179" s="102"/>
      <c r="AC179" s="101"/>
      <c r="AD179" s="101"/>
      <c r="AE179" s="102"/>
      <c r="AF179" s="101"/>
      <c r="AG179" s="101"/>
      <c r="AH179" s="102"/>
      <c r="AI179" s="101"/>
      <c r="AJ179" s="101"/>
      <c r="AK179" s="102"/>
      <c r="AL179" s="101"/>
      <c r="AM179" s="101"/>
      <c r="AN179" s="102"/>
      <c r="AO179" s="101"/>
      <c r="AP179" s="101"/>
      <c r="AQ179" s="103"/>
    </row>
    <row r="180" spans="2:43" x14ac:dyDescent="0.35">
      <c r="B180" s="100" t="str" cm="1">
        <f t="array" aca="1" ref="B180" ca="1">_xlfn.TEXTAFTER(CELL("filename",A178),"]")</f>
        <v>12_TIDP</v>
      </c>
      <c r="C180" s="90" t="str" cm="1">
        <f t="array" ref="C180">tbL_Input_Project[Project Code]</f>
        <v>ABC1234</v>
      </c>
      <c r="D180" s="90" t="str">
        <f>INDEX(tbL_Input_Originator[],
MATCH("12_TIDP",tbL_Input_Originator[Worksheet]),
MATCH("Originator Code",tbL_Input_Originator[#Headers])
)</f>
        <v>TBC</v>
      </c>
      <c r="E180" s="87"/>
      <c r="F180" s="87"/>
      <c r="G180" s="87"/>
      <c r="H180" s="87"/>
      <c r="I180" s="87"/>
      <c r="J180" s="87"/>
      <c r="K180" s="94"/>
      <c r="L180" s="90" t="str">
        <f t="shared" si="7"/>
        <v/>
      </c>
      <c r="M180" s="90" t="str">
        <f t="shared" si="8"/>
        <v/>
      </c>
      <c r="N180" s="100" t="str" cm="1">
        <f t="array" ref="N180">IFERROR(_xlfn.TEXTJOIN("
",TRUE,_xlfn.XLOOKUP(_xlfn.TEXTSPLIT(K180,"
"),
tbl_Lookup_DEIR[ID (DEIR Lookup)],
tbl_Lookup_DEIR[Name (DEIR Lookup)],
"")),"")</f>
        <v/>
      </c>
      <c r="O180" s="100" t="str" cm="1">
        <f t="array" ref="O180">IFERROR(_xlfn.TEXTJOIN("
",TRUE,_xlfn.XLOOKUP(_xlfn.TEXTSPLIT(K180,"
"),
tbl_Lookup_DEIR[ID (DEIR Lookup)],
tbl_Lookup_DEIR[Uniclass PM Level 3 Classification (DEIR Lookup)],
"")),"")</f>
        <v/>
      </c>
      <c r="P180" s="78"/>
      <c r="Q180" s="101"/>
      <c r="R180" s="101"/>
      <c r="S180" s="102"/>
      <c r="T180" s="101"/>
      <c r="U180" s="101"/>
      <c r="V180" s="102"/>
      <c r="W180" s="101"/>
      <c r="X180" s="101"/>
      <c r="Y180" s="102"/>
      <c r="Z180" s="101"/>
      <c r="AA180" s="101"/>
      <c r="AB180" s="102"/>
      <c r="AC180" s="101"/>
      <c r="AD180" s="101"/>
      <c r="AE180" s="102"/>
      <c r="AF180" s="101"/>
      <c r="AG180" s="101"/>
      <c r="AH180" s="102"/>
      <c r="AI180" s="101"/>
      <c r="AJ180" s="101"/>
      <c r="AK180" s="102"/>
      <c r="AL180" s="101"/>
      <c r="AM180" s="101"/>
      <c r="AN180" s="102"/>
      <c r="AO180" s="101"/>
      <c r="AP180" s="101"/>
      <c r="AQ180" s="103"/>
    </row>
    <row r="181" spans="2:43" x14ac:dyDescent="0.35">
      <c r="B181" s="100" t="str" cm="1">
        <f t="array" aca="1" ref="B181" ca="1">_xlfn.TEXTAFTER(CELL("filename",A179),"]")</f>
        <v>12_TIDP</v>
      </c>
      <c r="C181" s="90" t="str" cm="1">
        <f t="array" ref="C181">tbL_Input_Project[Project Code]</f>
        <v>ABC1234</v>
      </c>
      <c r="D181" s="90" t="str">
        <f>INDEX(tbL_Input_Originator[],
MATCH("12_TIDP",tbL_Input_Originator[Worksheet]),
MATCH("Originator Code",tbL_Input_Originator[#Headers])
)</f>
        <v>TBC</v>
      </c>
      <c r="E181" s="87"/>
      <c r="F181" s="87"/>
      <c r="G181" s="87"/>
      <c r="H181" s="87"/>
      <c r="I181" s="87"/>
      <c r="J181" s="87"/>
      <c r="K181" s="94"/>
      <c r="L181" s="90" t="str">
        <f t="shared" si="7"/>
        <v/>
      </c>
      <c r="M181" s="90" t="str">
        <f t="shared" si="8"/>
        <v/>
      </c>
      <c r="N181" s="100" t="str" cm="1">
        <f t="array" ref="N181">IFERROR(_xlfn.TEXTJOIN("
",TRUE,_xlfn.XLOOKUP(_xlfn.TEXTSPLIT(K181,"
"),
tbl_Lookup_DEIR[ID (DEIR Lookup)],
tbl_Lookup_DEIR[Name (DEIR Lookup)],
"")),"")</f>
        <v/>
      </c>
      <c r="O181" s="100" t="str" cm="1">
        <f t="array" ref="O181">IFERROR(_xlfn.TEXTJOIN("
",TRUE,_xlfn.XLOOKUP(_xlfn.TEXTSPLIT(K181,"
"),
tbl_Lookup_DEIR[ID (DEIR Lookup)],
tbl_Lookup_DEIR[Uniclass PM Level 3 Classification (DEIR Lookup)],
"")),"")</f>
        <v/>
      </c>
      <c r="P181" s="78"/>
      <c r="Q181" s="101"/>
      <c r="R181" s="101"/>
      <c r="S181" s="102"/>
      <c r="T181" s="101"/>
      <c r="U181" s="101"/>
      <c r="V181" s="102"/>
      <c r="W181" s="101"/>
      <c r="X181" s="101"/>
      <c r="Y181" s="102"/>
      <c r="Z181" s="101"/>
      <c r="AA181" s="101"/>
      <c r="AB181" s="102"/>
      <c r="AC181" s="101"/>
      <c r="AD181" s="101"/>
      <c r="AE181" s="102"/>
      <c r="AF181" s="101"/>
      <c r="AG181" s="101"/>
      <c r="AH181" s="102"/>
      <c r="AI181" s="101"/>
      <c r="AJ181" s="101"/>
      <c r="AK181" s="102"/>
      <c r="AL181" s="101"/>
      <c r="AM181" s="101"/>
      <c r="AN181" s="102"/>
      <c r="AO181" s="101"/>
      <c r="AP181" s="101"/>
      <c r="AQ181" s="103"/>
    </row>
    <row r="182" spans="2:43" x14ac:dyDescent="0.35">
      <c r="B182" s="100" t="str" cm="1">
        <f t="array" aca="1" ref="B182" ca="1">_xlfn.TEXTAFTER(CELL("filename",A180),"]")</f>
        <v>12_TIDP</v>
      </c>
      <c r="C182" s="90" t="str" cm="1">
        <f t="array" ref="C182">tbL_Input_Project[Project Code]</f>
        <v>ABC1234</v>
      </c>
      <c r="D182" s="90" t="str">
        <f>INDEX(tbL_Input_Originator[],
MATCH("12_TIDP",tbL_Input_Originator[Worksheet]),
MATCH("Originator Code",tbL_Input_Originator[#Headers])
)</f>
        <v>TBC</v>
      </c>
      <c r="E182" s="87"/>
      <c r="F182" s="87"/>
      <c r="G182" s="87"/>
      <c r="H182" s="87"/>
      <c r="I182" s="87"/>
      <c r="J182" s="87"/>
      <c r="K182" s="94"/>
      <c r="L182" s="90" t="str">
        <f t="shared" si="7"/>
        <v/>
      </c>
      <c r="M182" s="90" t="str">
        <f t="shared" si="8"/>
        <v/>
      </c>
      <c r="N182" s="100" t="str" cm="1">
        <f t="array" ref="N182">IFERROR(_xlfn.TEXTJOIN("
",TRUE,_xlfn.XLOOKUP(_xlfn.TEXTSPLIT(K182,"
"),
tbl_Lookup_DEIR[ID (DEIR Lookup)],
tbl_Lookup_DEIR[Name (DEIR Lookup)],
"")),"")</f>
        <v/>
      </c>
      <c r="O182" s="100" t="str" cm="1">
        <f t="array" ref="O182">IFERROR(_xlfn.TEXTJOIN("
",TRUE,_xlfn.XLOOKUP(_xlfn.TEXTSPLIT(K182,"
"),
tbl_Lookup_DEIR[ID (DEIR Lookup)],
tbl_Lookup_DEIR[Uniclass PM Level 3 Classification (DEIR Lookup)],
"")),"")</f>
        <v/>
      </c>
      <c r="P182" s="78"/>
      <c r="Q182" s="101"/>
      <c r="R182" s="101"/>
      <c r="S182" s="102"/>
      <c r="T182" s="101"/>
      <c r="U182" s="101"/>
      <c r="V182" s="102"/>
      <c r="W182" s="101"/>
      <c r="X182" s="101"/>
      <c r="Y182" s="102"/>
      <c r="Z182" s="101"/>
      <c r="AA182" s="101"/>
      <c r="AB182" s="102"/>
      <c r="AC182" s="101"/>
      <c r="AD182" s="101"/>
      <c r="AE182" s="102"/>
      <c r="AF182" s="101"/>
      <c r="AG182" s="101"/>
      <c r="AH182" s="102"/>
      <c r="AI182" s="101"/>
      <c r="AJ182" s="101"/>
      <c r="AK182" s="102"/>
      <c r="AL182" s="101"/>
      <c r="AM182" s="101"/>
      <c r="AN182" s="102"/>
      <c r="AO182" s="101"/>
      <c r="AP182" s="101"/>
      <c r="AQ182" s="103"/>
    </row>
    <row r="183" spans="2:43" x14ac:dyDescent="0.35">
      <c r="B183" s="100" t="str" cm="1">
        <f t="array" aca="1" ref="B183" ca="1">_xlfn.TEXTAFTER(CELL("filename",A181),"]")</f>
        <v>12_TIDP</v>
      </c>
      <c r="C183" s="90" t="str" cm="1">
        <f t="array" ref="C183">tbL_Input_Project[Project Code]</f>
        <v>ABC1234</v>
      </c>
      <c r="D183" s="90" t="str">
        <f>INDEX(tbL_Input_Originator[],
MATCH("12_TIDP",tbL_Input_Originator[Worksheet]),
MATCH("Originator Code",tbL_Input_Originator[#Headers])
)</f>
        <v>TBC</v>
      </c>
      <c r="E183" s="87"/>
      <c r="F183" s="87"/>
      <c r="G183" s="87"/>
      <c r="H183" s="87"/>
      <c r="I183" s="87"/>
      <c r="J183" s="87"/>
      <c r="K183" s="94"/>
      <c r="L183" s="90" t="str">
        <f t="shared" si="7"/>
        <v/>
      </c>
      <c r="M183" s="90" t="str">
        <f t="shared" si="8"/>
        <v/>
      </c>
      <c r="N183" s="100" t="str" cm="1">
        <f t="array" ref="N183">IFERROR(_xlfn.TEXTJOIN("
",TRUE,_xlfn.XLOOKUP(_xlfn.TEXTSPLIT(K183,"
"),
tbl_Lookup_DEIR[ID (DEIR Lookup)],
tbl_Lookup_DEIR[Name (DEIR Lookup)],
"")),"")</f>
        <v/>
      </c>
      <c r="O183" s="100" t="str" cm="1">
        <f t="array" ref="O183">IFERROR(_xlfn.TEXTJOIN("
",TRUE,_xlfn.XLOOKUP(_xlfn.TEXTSPLIT(K183,"
"),
tbl_Lookup_DEIR[ID (DEIR Lookup)],
tbl_Lookup_DEIR[Uniclass PM Level 3 Classification (DEIR Lookup)],
"")),"")</f>
        <v/>
      </c>
      <c r="P183" s="78"/>
      <c r="Q183" s="101"/>
      <c r="R183" s="101"/>
      <c r="S183" s="102"/>
      <c r="T183" s="101"/>
      <c r="U183" s="101"/>
      <c r="V183" s="102"/>
      <c r="W183" s="101"/>
      <c r="X183" s="101"/>
      <c r="Y183" s="102"/>
      <c r="Z183" s="101"/>
      <c r="AA183" s="101"/>
      <c r="AB183" s="102"/>
      <c r="AC183" s="101"/>
      <c r="AD183" s="101"/>
      <c r="AE183" s="102"/>
      <c r="AF183" s="101"/>
      <c r="AG183" s="101"/>
      <c r="AH183" s="102"/>
      <c r="AI183" s="101"/>
      <c r="AJ183" s="101"/>
      <c r="AK183" s="102"/>
      <c r="AL183" s="101"/>
      <c r="AM183" s="101"/>
      <c r="AN183" s="102"/>
      <c r="AO183" s="101"/>
      <c r="AP183" s="101"/>
      <c r="AQ183" s="103"/>
    </row>
    <row r="184" spans="2:43" x14ac:dyDescent="0.35">
      <c r="B184" s="100" t="str" cm="1">
        <f t="array" aca="1" ref="B184" ca="1">_xlfn.TEXTAFTER(CELL("filename",A182),"]")</f>
        <v>12_TIDP</v>
      </c>
      <c r="C184" s="90" t="str" cm="1">
        <f t="array" ref="C184">tbL_Input_Project[Project Code]</f>
        <v>ABC1234</v>
      </c>
      <c r="D184" s="90" t="str">
        <f>INDEX(tbL_Input_Originator[],
MATCH("12_TIDP",tbL_Input_Originator[Worksheet]),
MATCH("Originator Code",tbL_Input_Originator[#Headers])
)</f>
        <v>TBC</v>
      </c>
      <c r="E184" s="87"/>
      <c r="F184" s="87"/>
      <c r="G184" s="87"/>
      <c r="H184" s="87"/>
      <c r="I184" s="87"/>
      <c r="J184" s="87"/>
      <c r="K184" s="94"/>
      <c r="L184" s="90" t="str">
        <f t="shared" si="7"/>
        <v/>
      </c>
      <c r="M184" s="90" t="str">
        <f t="shared" si="8"/>
        <v/>
      </c>
      <c r="N184" s="100" t="str" cm="1">
        <f t="array" ref="N184">IFERROR(_xlfn.TEXTJOIN("
",TRUE,_xlfn.XLOOKUP(_xlfn.TEXTSPLIT(K184,"
"),
tbl_Lookup_DEIR[ID (DEIR Lookup)],
tbl_Lookup_DEIR[Name (DEIR Lookup)],
"")),"")</f>
        <v/>
      </c>
      <c r="O184" s="100" t="str" cm="1">
        <f t="array" ref="O184">IFERROR(_xlfn.TEXTJOIN("
",TRUE,_xlfn.XLOOKUP(_xlfn.TEXTSPLIT(K184,"
"),
tbl_Lookup_DEIR[ID (DEIR Lookup)],
tbl_Lookup_DEIR[Uniclass PM Level 3 Classification (DEIR Lookup)],
"")),"")</f>
        <v/>
      </c>
      <c r="P184" s="78"/>
      <c r="Q184" s="101"/>
      <c r="R184" s="101"/>
      <c r="S184" s="102"/>
      <c r="T184" s="101"/>
      <c r="U184" s="101"/>
      <c r="V184" s="102"/>
      <c r="W184" s="101"/>
      <c r="X184" s="101"/>
      <c r="Y184" s="102"/>
      <c r="Z184" s="101"/>
      <c r="AA184" s="101"/>
      <c r="AB184" s="102"/>
      <c r="AC184" s="101"/>
      <c r="AD184" s="101"/>
      <c r="AE184" s="102"/>
      <c r="AF184" s="101"/>
      <c r="AG184" s="101"/>
      <c r="AH184" s="102"/>
      <c r="AI184" s="101"/>
      <c r="AJ184" s="101"/>
      <c r="AK184" s="102"/>
      <c r="AL184" s="101"/>
      <c r="AM184" s="101"/>
      <c r="AN184" s="102"/>
      <c r="AO184" s="101"/>
      <c r="AP184" s="101"/>
      <c r="AQ184" s="103"/>
    </row>
    <row r="185" spans="2:43" x14ac:dyDescent="0.35">
      <c r="B185" s="100" t="str" cm="1">
        <f t="array" aca="1" ref="B185" ca="1">_xlfn.TEXTAFTER(CELL("filename",A183),"]")</f>
        <v>12_TIDP</v>
      </c>
      <c r="C185" s="90" t="str" cm="1">
        <f t="array" ref="C185">tbL_Input_Project[Project Code]</f>
        <v>ABC1234</v>
      </c>
      <c r="D185" s="90" t="str">
        <f>INDEX(tbL_Input_Originator[],
MATCH("12_TIDP",tbL_Input_Originator[Worksheet]),
MATCH("Originator Code",tbL_Input_Originator[#Headers])
)</f>
        <v>TBC</v>
      </c>
      <c r="E185" s="87"/>
      <c r="F185" s="87"/>
      <c r="G185" s="87"/>
      <c r="H185" s="87"/>
      <c r="I185" s="87"/>
      <c r="J185" s="87"/>
      <c r="K185" s="94"/>
      <c r="L185" s="90" t="str">
        <f t="shared" si="7"/>
        <v/>
      </c>
      <c r="M185" s="90" t="str">
        <f t="shared" si="8"/>
        <v/>
      </c>
      <c r="N185" s="100" t="str" cm="1">
        <f t="array" ref="N185">IFERROR(_xlfn.TEXTJOIN("
",TRUE,_xlfn.XLOOKUP(_xlfn.TEXTSPLIT(K185,"
"),
tbl_Lookup_DEIR[ID (DEIR Lookup)],
tbl_Lookup_DEIR[Name (DEIR Lookup)],
"")),"")</f>
        <v/>
      </c>
      <c r="O185" s="100" t="str" cm="1">
        <f t="array" ref="O185">IFERROR(_xlfn.TEXTJOIN("
",TRUE,_xlfn.XLOOKUP(_xlfn.TEXTSPLIT(K185,"
"),
tbl_Lookup_DEIR[ID (DEIR Lookup)],
tbl_Lookup_DEIR[Uniclass PM Level 3 Classification (DEIR Lookup)],
"")),"")</f>
        <v/>
      </c>
      <c r="P185" s="78"/>
      <c r="Q185" s="101"/>
      <c r="R185" s="101"/>
      <c r="S185" s="102"/>
      <c r="T185" s="101"/>
      <c r="U185" s="101"/>
      <c r="V185" s="102"/>
      <c r="W185" s="101"/>
      <c r="X185" s="101"/>
      <c r="Y185" s="102"/>
      <c r="Z185" s="101"/>
      <c r="AA185" s="101"/>
      <c r="AB185" s="102"/>
      <c r="AC185" s="101"/>
      <c r="AD185" s="101"/>
      <c r="AE185" s="102"/>
      <c r="AF185" s="101"/>
      <c r="AG185" s="101"/>
      <c r="AH185" s="102"/>
      <c r="AI185" s="101"/>
      <c r="AJ185" s="101"/>
      <c r="AK185" s="102"/>
      <c r="AL185" s="101"/>
      <c r="AM185" s="101"/>
      <c r="AN185" s="102"/>
      <c r="AO185" s="101"/>
      <c r="AP185" s="101"/>
      <c r="AQ185" s="103"/>
    </row>
    <row r="186" spans="2:43" x14ac:dyDescent="0.35">
      <c r="B186" s="100" t="str" cm="1">
        <f t="array" aca="1" ref="B186" ca="1">_xlfn.TEXTAFTER(CELL("filename",A184),"]")</f>
        <v>12_TIDP</v>
      </c>
      <c r="C186" s="90" t="str" cm="1">
        <f t="array" ref="C186">tbL_Input_Project[Project Code]</f>
        <v>ABC1234</v>
      </c>
      <c r="D186" s="90" t="str">
        <f>INDEX(tbL_Input_Originator[],
MATCH("12_TIDP",tbL_Input_Originator[Worksheet]),
MATCH("Originator Code",tbL_Input_Originator[#Headers])
)</f>
        <v>TBC</v>
      </c>
      <c r="E186" s="87"/>
      <c r="F186" s="87"/>
      <c r="G186" s="87"/>
      <c r="H186" s="87"/>
      <c r="I186" s="87"/>
      <c r="J186" s="87"/>
      <c r="K186" s="94"/>
      <c r="L186" s="90" t="str">
        <f t="shared" si="7"/>
        <v/>
      </c>
      <c r="M186" s="90" t="str">
        <f t="shared" si="8"/>
        <v/>
      </c>
      <c r="N186" s="100" t="str" cm="1">
        <f t="array" ref="N186">IFERROR(_xlfn.TEXTJOIN("
",TRUE,_xlfn.XLOOKUP(_xlfn.TEXTSPLIT(K186,"
"),
tbl_Lookup_DEIR[ID (DEIR Lookup)],
tbl_Lookup_DEIR[Name (DEIR Lookup)],
"")),"")</f>
        <v/>
      </c>
      <c r="O186" s="100" t="str" cm="1">
        <f t="array" ref="O186">IFERROR(_xlfn.TEXTJOIN("
",TRUE,_xlfn.XLOOKUP(_xlfn.TEXTSPLIT(K186,"
"),
tbl_Lookup_DEIR[ID (DEIR Lookup)],
tbl_Lookup_DEIR[Uniclass PM Level 3 Classification (DEIR Lookup)],
"")),"")</f>
        <v/>
      </c>
      <c r="P186" s="78"/>
      <c r="Q186" s="101"/>
      <c r="R186" s="101"/>
      <c r="S186" s="102"/>
      <c r="T186" s="101"/>
      <c r="U186" s="101"/>
      <c r="V186" s="102"/>
      <c r="W186" s="101"/>
      <c r="X186" s="101"/>
      <c r="Y186" s="102"/>
      <c r="Z186" s="101"/>
      <c r="AA186" s="101"/>
      <c r="AB186" s="102"/>
      <c r="AC186" s="101"/>
      <c r="AD186" s="101"/>
      <c r="AE186" s="102"/>
      <c r="AF186" s="101"/>
      <c r="AG186" s="101"/>
      <c r="AH186" s="102"/>
      <c r="AI186" s="101"/>
      <c r="AJ186" s="101"/>
      <c r="AK186" s="102"/>
      <c r="AL186" s="101"/>
      <c r="AM186" s="101"/>
      <c r="AN186" s="102"/>
      <c r="AO186" s="101"/>
      <c r="AP186" s="101"/>
      <c r="AQ186" s="103"/>
    </row>
    <row r="187" spans="2:43" x14ac:dyDescent="0.35">
      <c r="B187" s="100" t="str" cm="1">
        <f t="array" aca="1" ref="B187" ca="1">_xlfn.TEXTAFTER(CELL("filename",A185),"]")</f>
        <v>12_TIDP</v>
      </c>
      <c r="C187" s="90" t="str" cm="1">
        <f t="array" ref="C187">tbL_Input_Project[Project Code]</f>
        <v>ABC1234</v>
      </c>
      <c r="D187" s="90" t="str">
        <f>INDEX(tbL_Input_Originator[],
MATCH("12_TIDP",tbL_Input_Originator[Worksheet]),
MATCH("Originator Code",tbL_Input_Originator[#Headers])
)</f>
        <v>TBC</v>
      </c>
      <c r="E187" s="87"/>
      <c r="F187" s="87"/>
      <c r="G187" s="87"/>
      <c r="H187" s="87"/>
      <c r="I187" s="87"/>
      <c r="J187" s="87"/>
      <c r="K187" s="94"/>
      <c r="L187" s="90" t="str">
        <f t="shared" si="7"/>
        <v/>
      </c>
      <c r="M187" s="90" t="str">
        <f t="shared" si="8"/>
        <v/>
      </c>
      <c r="N187" s="100" t="str" cm="1">
        <f t="array" ref="N187">IFERROR(_xlfn.TEXTJOIN("
",TRUE,_xlfn.XLOOKUP(_xlfn.TEXTSPLIT(K187,"
"),
tbl_Lookup_DEIR[ID (DEIR Lookup)],
tbl_Lookup_DEIR[Name (DEIR Lookup)],
"")),"")</f>
        <v/>
      </c>
      <c r="O187" s="100" t="str" cm="1">
        <f t="array" ref="O187">IFERROR(_xlfn.TEXTJOIN("
",TRUE,_xlfn.XLOOKUP(_xlfn.TEXTSPLIT(K187,"
"),
tbl_Lookup_DEIR[ID (DEIR Lookup)],
tbl_Lookup_DEIR[Uniclass PM Level 3 Classification (DEIR Lookup)],
"")),"")</f>
        <v/>
      </c>
      <c r="P187" s="78"/>
      <c r="Q187" s="101"/>
      <c r="R187" s="101"/>
      <c r="S187" s="102"/>
      <c r="T187" s="101"/>
      <c r="U187" s="101"/>
      <c r="V187" s="102"/>
      <c r="W187" s="101"/>
      <c r="X187" s="101"/>
      <c r="Y187" s="102"/>
      <c r="Z187" s="101"/>
      <c r="AA187" s="101"/>
      <c r="AB187" s="102"/>
      <c r="AC187" s="101"/>
      <c r="AD187" s="101"/>
      <c r="AE187" s="102"/>
      <c r="AF187" s="101"/>
      <c r="AG187" s="101"/>
      <c r="AH187" s="102"/>
      <c r="AI187" s="101"/>
      <c r="AJ187" s="101"/>
      <c r="AK187" s="102"/>
      <c r="AL187" s="101"/>
      <c r="AM187" s="101"/>
      <c r="AN187" s="102"/>
      <c r="AO187" s="101"/>
      <c r="AP187" s="101"/>
      <c r="AQ187" s="103"/>
    </row>
    <row r="188" spans="2:43" x14ac:dyDescent="0.35">
      <c r="B188" s="100" t="str" cm="1">
        <f t="array" aca="1" ref="B188" ca="1">_xlfn.TEXTAFTER(CELL("filename",A186),"]")</f>
        <v>12_TIDP</v>
      </c>
      <c r="C188" s="90" t="str" cm="1">
        <f t="array" ref="C188">tbL_Input_Project[Project Code]</f>
        <v>ABC1234</v>
      </c>
      <c r="D188" s="90" t="str">
        <f>INDEX(tbL_Input_Originator[],
MATCH("12_TIDP",tbL_Input_Originator[Worksheet]),
MATCH("Originator Code",tbL_Input_Originator[#Headers])
)</f>
        <v>TBC</v>
      </c>
      <c r="E188" s="87"/>
      <c r="F188" s="87"/>
      <c r="G188" s="87"/>
      <c r="H188" s="87"/>
      <c r="I188" s="87"/>
      <c r="J188" s="87"/>
      <c r="K188" s="94"/>
      <c r="L188" s="90" t="str">
        <f t="shared" si="7"/>
        <v/>
      </c>
      <c r="M188" s="90" t="str">
        <f t="shared" si="8"/>
        <v/>
      </c>
      <c r="N188" s="100" t="str" cm="1">
        <f t="array" ref="N188">IFERROR(_xlfn.TEXTJOIN("
",TRUE,_xlfn.XLOOKUP(_xlfn.TEXTSPLIT(K188,"
"),
tbl_Lookup_DEIR[ID (DEIR Lookup)],
tbl_Lookup_DEIR[Name (DEIR Lookup)],
"")),"")</f>
        <v/>
      </c>
      <c r="O188" s="100" t="str" cm="1">
        <f t="array" ref="O188">IFERROR(_xlfn.TEXTJOIN("
",TRUE,_xlfn.XLOOKUP(_xlfn.TEXTSPLIT(K188,"
"),
tbl_Lookup_DEIR[ID (DEIR Lookup)],
tbl_Lookup_DEIR[Uniclass PM Level 3 Classification (DEIR Lookup)],
"")),"")</f>
        <v/>
      </c>
      <c r="P188" s="78"/>
      <c r="Q188" s="101"/>
      <c r="R188" s="101"/>
      <c r="S188" s="102"/>
      <c r="T188" s="101"/>
      <c r="U188" s="101"/>
      <c r="V188" s="102"/>
      <c r="W188" s="101"/>
      <c r="X188" s="101"/>
      <c r="Y188" s="102"/>
      <c r="Z188" s="101"/>
      <c r="AA188" s="101"/>
      <c r="AB188" s="102"/>
      <c r="AC188" s="101"/>
      <c r="AD188" s="101"/>
      <c r="AE188" s="102"/>
      <c r="AF188" s="101"/>
      <c r="AG188" s="101"/>
      <c r="AH188" s="102"/>
      <c r="AI188" s="101"/>
      <c r="AJ188" s="101"/>
      <c r="AK188" s="102"/>
      <c r="AL188" s="101"/>
      <c r="AM188" s="101"/>
      <c r="AN188" s="102"/>
      <c r="AO188" s="101"/>
      <c r="AP188" s="101"/>
      <c r="AQ188" s="103"/>
    </row>
    <row r="189" spans="2:43" x14ac:dyDescent="0.35">
      <c r="B189" s="100" t="str" cm="1">
        <f t="array" aca="1" ref="B189" ca="1">_xlfn.TEXTAFTER(CELL("filename",A187),"]")</f>
        <v>12_TIDP</v>
      </c>
      <c r="C189" s="90" t="str" cm="1">
        <f t="array" ref="C189">tbL_Input_Project[Project Code]</f>
        <v>ABC1234</v>
      </c>
      <c r="D189" s="90" t="str">
        <f>INDEX(tbL_Input_Originator[],
MATCH("12_TIDP",tbL_Input_Originator[Worksheet]),
MATCH("Originator Code",tbL_Input_Originator[#Headers])
)</f>
        <v>TBC</v>
      </c>
      <c r="E189" s="87"/>
      <c r="F189" s="87"/>
      <c r="G189" s="87"/>
      <c r="H189" s="87"/>
      <c r="I189" s="87"/>
      <c r="J189" s="87"/>
      <c r="K189" s="94"/>
      <c r="L189" s="90" t="str">
        <f t="shared" si="7"/>
        <v/>
      </c>
      <c r="M189" s="90" t="str">
        <f t="shared" si="8"/>
        <v/>
      </c>
      <c r="N189" s="100" t="str" cm="1">
        <f t="array" ref="N189">IFERROR(_xlfn.TEXTJOIN("
",TRUE,_xlfn.XLOOKUP(_xlfn.TEXTSPLIT(K189,"
"),
tbl_Lookup_DEIR[ID (DEIR Lookup)],
tbl_Lookup_DEIR[Name (DEIR Lookup)],
"")),"")</f>
        <v/>
      </c>
      <c r="O189" s="100" t="str" cm="1">
        <f t="array" ref="O189">IFERROR(_xlfn.TEXTJOIN("
",TRUE,_xlfn.XLOOKUP(_xlfn.TEXTSPLIT(K189,"
"),
tbl_Lookup_DEIR[ID (DEIR Lookup)],
tbl_Lookup_DEIR[Uniclass PM Level 3 Classification (DEIR Lookup)],
"")),"")</f>
        <v/>
      </c>
      <c r="P189" s="78"/>
      <c r="Q189" s="101"/>
      <c r="R189" s="101"/>
      <c r="S189" s="102"/>
      <c r="T189" s="101"/>
      <c r="U189" s="101"/>
      <c r="V189" s="102"/>
      <c r="W189" s="101"/>
      <c r="X189" s="101"/>
      <c r="Y189" s="102"/>
      <c r="Z189" s="101"/>
      <c r="AA189" s="101"/>
      <c r="AB189" s="102"/>
      <c r="AC189" s="101"/>
      <c r="AD189" s="101"/>
      <c r="AE189" s="102"/>
      <c r="AF189" s="101"/>
      <c r="AG189" s="101"/>
      <c r="AH189" s="102"/>
      <c r="AI189" s="101"/>
      <c r="AJ189" s="101"/>
      <c r="AK189" s="102"/>
      <c r="AL189" s="101"/>
      <c r="AM189" s="101"/>
      <c r="AN189" s="102"/>
      <c r="AO189" s="101"/>
      <c r="AP189" s="101"/>
      <c r="AQ189" s="103"/>
    </row>
    <row r="190" spans="2:43" x14ac:dyDescent="0.35">
      <c r="B190" s="100" t="str" cm="1">
        <f t="array" aca="1" ref="B190" ca="1">_xlfn.TEXTAFTER(CELL("filename",A188),"]")</f>
        <v>12_TIDP</v>
      </c>
      <c r="C190" s="90" t="str" cm="1">
        <f t="array" ref="C190">tbL_Input_Project[Project Code]</f>
        <v>ABC1234</v>
      </c>
      <c r="D190" s="90" t="str">
        <f>INDEX(tbL_Input_Originator[],
MATCH("12_TIDP",tbL_Input_Originator[Worksheet]),
MATCH("Originator Code",tbL_Input_Originator[#Headers])
)</f>
        <v>TBC</v>
      </c>
      <c r="E190" s="87"/>
      <c r="F190" s="87"/>
      <c r="G190" s="87"/>
      <c r="H190" s="87"/>
      <c r="I190" s="87"/>
      <c r="J190" s="87"/>
      <c r="K190" s="94"/>
      <c r="L190" s="90" t="str">
        <f t="shared" si="7"/>
        <v/>
      </c>
      <c r="M190" s="90" t="str">
        <f t="shared" si="8"/>
        <v/>
      </c>
      <c r="N190" s="100" t="str" cm="1">
        <f t="array" ref="N190">IFERROR(_xlfn.TEXTJOIN("
",TRUE,_xlfn.XLOOKUP(_xlfn.TEXTSPLIT(K190,"
"),
tbl_Lookup_DEIR[ID (DEIR Lookup)],
tbl_Lookup_DEIR[Name (DEIR Lookup)],
"")),"")</f>
        <v/>
      </c>
      <c r="O190" s="100" t="str" cm="1">
        <f t="array" ref="O190">IFERROR(_xlfn.TEXTJOIN("
",TRUE,_xlfn.XLOOKUP(_xlfn.TEXTSPLIT(K190,"
"),
tbl_Lookup_DEIR[ID (DEIR Lookup)],
tbl_Lookup_DEIR[Uniclass PM Level 3 Classification (DEIR Lookup)],
"")),"")</f>
        <v/>
      </c>
      <c r="P190" s="78"/>
      <c r="Q190" s="101"/>
      <c r="R190" s="101"/>
      <c r="S190" s="102"/>
      <c r="T190" s="101"/>
      <c r="U190" s="101"/>
      <c r="V190" s="102"/>
      <c r="W190" s="101"/>
      <c r="X190" s="101"/>
      <c r="Y190" s="102"/>
      <c r="Z190" s="101"/>
      <c r="AA190" s="101"/>
      <c r="AB190" s="102"/>
      <c r="AC190" s="101"/>
      <c r="AD190" s="101"/>
      <c r="AE190" s="102"/>
      <c r="AF190" s="101"/>
      <c r="AG190" s="101"/>
      <c r="AH190" s="102"/>
      <c r="AI190" s="101"/>
      <c r="AJ190" s="101"/>
      <c r="AK190" s="102"/>
      <c r="AL190" s="101"/>
      <c r="AM190" s="101"/>
      <c r="AN190" s="102"/>
      <c r="AO190" s="101"/>
      <c r="AP190" s="101"/>
      <c r="AQ190" s="103"/>
    </row>
    <row r="191" spans="2:43" x14ac:dyDescent="0.35">
      <c r="B191" s="100" t="str" cm="1">
        <f t="array" aca="1" ref="B191" ca="1">_xlfn.TEXTAFTER(CELL("filename",A189),"]")</f>
        <v>12_TIDP</v>
      </c>
      <c r="C191" s="90" t="str" cm="1">
        <f t="array" ref="C191">tbL_Input_Project[Project Code]</f>
        <v>ABC1234</v>
      </c>
      <c r="D191" s="90" t="str">
        <f>INDEX(tbL_Input_Originator[],
MATCH("12_TIDP",tbL_Input_Originator[Worksheet]),
MATCH("Originator Code",tbL_Input_Originator[#Headers])
)</f>
        <v>TBC</v>
      </c>
      <c r="E191" s="87"/>
      <c r="F191" s="87"/>
      <c r="G191" s="87"/>
      <c r="H191" s="87"/>
      <c r="I191" s="87"/>
      <c r="J191" s="87"/>
      <c r="K191" s="94"/>
      <c r="L191" s="90" t="str">
        <f t="shared" si="7"/>
        <v/>
      </c>
      <c r="M191" s="90" t="str">
        <f t="shared" si="8"/>
        <v/>
      </c>
      <c r="N191" s="100" t="str" cm="1">
        <f t="array" ref="N191">IFERROR(_xlfn.TEXTJOIN("
",TRUE,_xlfn.XLOOKUP(_xlfn.TEXTSPLIT(K191,"
"),
tbl_Lookup_DEIR[ID (DEIR Lookup)],
tbl_Lookup_DEIR[Name (DEIR Lookup)],
"")),"")</f>
        <v/>
      </c>
      <c r="O191" s="100" t="str" cm="1">
        <f t="array" ref="O191">IFERROR(_xlfn.TEXTJOIN("
",TRUE,_xlfn.XLOOKUP(_xlfn.TEXTSPLIT(K191,"
"),
tbl_Lookup_DEIR[ID (DEIR Lookup)],
tbl_Lookup_DEIR[Uniclass PM Level 3 Classification (DEIR Lookup)],
"")),"")</f>
        <v/>
      </c>
      <c r="P191" s="78"/>
      <c r="Q191" s="101"/>
      <c r="R191" s="101"/>
      <c r="S191" s="102"/>
      <c r="T191" s="101"/>
      <c r="U191" s="101"/>
      <c r="V191" s="102"/>
      <c r="W191" s="101"/>
      <c r="X191" s="101"/>
      <c r="Y191" s="102"/>
      <c r="Z191" s="101"/>
      <c r="AA191" s="101"/>
      <c r="AB191" s="102"/>
      <c r="AC191" s="101"/>
      <c r="AD191" s="101"/>
      <c r="AE191" s="102"/>
      <c r="AF191" s="101"/>
      <c r="AG191" s="101"/>
      <c r="AH191" s="102"/>
      <c r="AI191" s="101"/>
      <c r="AJ191" s="101"/>
      <c r="AK191" s="102"/>
      <c r="AL191" s="101"/>
      <c r="AM191" s="101"/>
      <c r="AN191" s="102"/>
      <c r="AO191" s="101"/>
      <c r="AP191" s="101"/>
      <c r="AQ191" s="103"/>
    </row>
    <row r="192" spans="2:43" x14ac:dyDescent="0.35">
      <c r="B192" s="100" t="str" cm="1">
        <f t="array" aca="1" ref="B192" ca="1">_xlfn.TEXTAFTER(CELL("filename",A190),"]")</f>
        <v>12_TIDP</v>
      </c>
      <c r="C192" s="90" t="str" cm="1">
        <f t="array" ref="C192">tbL_Input_Project[Project Code]</f>
        <v>ABC1234</v>
      </c>
      <c r="D192" s="90" t="str">
        <f>INDEX(tbL_Input_Originator[],
MATCH("12_TIDP",tbL_Input_Originator[Worksheet]),
MATCH("Originator Code",tbL_Input_Originator[#Headers])
)</f>
        <v>TBC</v>
      </c>
      <c r="E192" s="87"/>
      <c r="F192" s="87"/>
      <c r="G192" s="87"/>
      <c r="H192" s="87"/>
      <c r="I192" s="87"/>
      <c r="J192" s="87"/>
      <c r="K192" s="94"/>
      <c r="L192" s="90" t="str">
        <f t="shared" si="7"/>
        <v/>
      </c>
      <c r="M192" s="90" t="str">
        <f t="shared" si="8"/>
        <v/>
      </c>
      <c r="N192" s="100" t="str" cm="1">
        <f t="array" ref="N192">IFERROR(_xlfn.TEXTJOIN("
",TRUE,_xlfn.XLOOKUP(_xlfn.TEXTSPLIT(K192,"
"),
tbl_Lookup_DEIR[ID (DEIR Lookup)],
tbl_Lookup_DEIR[Name (DEIR Lookup)],
"")),"")</f>
        <v/>
      </c>
      <c r="O192" s="100" t="str" cm="1">
        <f t="array" ref="O192">IFERROR(_xlfn.TEXTJOIN("
",TRUE,_xlfn.XLOOKUP(_xlfn.TEXTSPLIT(K192,"
"),
tbl_Lookup_DEIR[ID (DEIR Lookup)],
tbl_Lookup_DEIR[Uniclass PM Level 3 Classification (DEIR Lookup)],
"")),"")</f>
        <v/>
      </c>
      <c r="P192" s="78"/>
      <c r="Q192" s="101"/>
      <c r="R192" s="101"/>
      <c r="S192" s="102"/>
      <c r="T192" s="101"/>
      <c r="U192" s="101"/>
      <c r="V192" s="102"/>
      <c r="W192" s="101"/>
      <c r="X192" s="101"/>
      <c r="Y192" s="102"/>
      <c r="Z192" s="101"/>
      <c r="AA192" s="101"/>
      <c r="AB192" s="102"/>
      <c r="AC192" s="101"/>
      <c r="AD192" s="101"/>
      <c r="AE192" s="102"/>
      <c r="AF192" s="101"/>
      <c r="AG192" s="101"/>
      <c r="AH192" s="102"/>
      <c r="AI192" s="101"/>
      <c r="AJ192" s="101"/>
      <c r="AK192" s="102"/>
      <c r="AL192" s="101"/>
      <c r="AM192" s="101"/>
      <c r="AN192" s="102"/>
      <c r="AO192" s="101"/>
      <c r="AP192" s="101"/>
      <c r="AQ192" s="103"/>
    </row>
    <row r="193" spans="2:43" x14ac:dyDescent="0.35">
      <c r="B193" s="100" t="str" cm="1">
        <f t="array" aca="1" ref="B193" ca="1">_xlfn.TEXTAFTER(CELL("filename",A191),"]")</f>
        <v>12_TIDP</v>
      </c>
      <c r="C193" s="90" t="str" cm="1">
        <f t="array" ref="C193">tbL_Input_Project[Project Code]</f>
        <v>ABC1234</v>
      </c>
      <c r="D193" s="90" t="str">
        <f>INDEX(tbL_Input_Originator[],
MATCH("12_TIDP",tbL_Input_Originator[Worksheet]),
MATCH("Originator Code",tbL_Input_Originator[#Headers])
)</f>
        <v>TBC</v>
      </c>
      <c r="E193" s="87"/>
      <c r="F193" s="87"/>
      <c r="G193" s="87"/>
      <c r="H193" s="87"/>
      <c r="I193" s="87"/>
      <c r="J193" s="87"/>
      <c r="K193" s="94"/>
      <c r="L193" s="90" t="str">
        <f t="shared" si="7"/>
        <v/>
      </c>
      <c r="M193" s="90" t="str">
        <f t="shared" si="8"/>
        <v/>
      </c>
      <c r="N193" s="100" t="str" cm="1">
        <f t="array" ref="N193">IFERROR(_xlfn.TEXTJOIN("
",TRUE,_xlfn.XLOOKUP(_xlfn.TEXTSPLIT(K193,"
"),
tbl_Lookup_DEIR[ID (DEIR Lookup)],
tbl_Lookup_DEIR[Name (DEIR Lookup)],
"")),"")</f>
        <v/>
      </c>
      <c r="O193" s="100" t="str" cm="1">
        <f t="array" ref="O193">IFERROR(_xlfn.TEXTJOIN("
",TRUE,_xlfn.XLOOKUP(_xlfn.TEXTSPLIT(K193,"
"),
tbl_Lookup_DEIR[ID (DEIR Lookup)],
tbl_Lookup_DEIR[Uniclass PM Level 3 Classification (DEIR Lookup)],
"")),"")</f>
        <v/>
      </c>
      <c r="P193" s="78"/>
      <c r="Q193" s="101"/>
      <c r="R193" s="101"/>
      <c r="S193" s="102"/>
      <c r="T193" s="101"/>
      <c r="U193" s="101"/>
      <c r="V193" s="102"/>
      <c r="W193" s="101"/>
      <c r="X193" s="101"/>
      <c r="Y193" s="102"/>
      <c r="Z193" s="101"/>
      <c r="AA193" s="101"/>
      <c r="AB193" s="102"/>
      <c r="AC193" s="101"/>
      <c r="AD193" s="101"/>
      <c r="AE193" s="102"/>
      <c r="AF193" s="101"/>
      <c r="AG193" s="101"/>
      <c r="AH193" s="102"/>
      <c r="AI193" s="101"/>
      <c r="AJ193" s="101"/>
      <c r="AK193" s="102"/>
      <c r="AL193" s="101"/>
      <c r="AM193" s="101"/>
      <c r="AN193" s="102"/>
      <c r="AO193" s="101"/>
      <c r="AP193" s="101"/>
      <c r="AQ193" s="103"/>
    </row>
    <row r="194" spans="2:43" x14ac:dyDescent="0.35">
      <c r="B194" s="100" t="str" cm="1">
        <f t="array" aca="1" ref="B194" ca="1">_xlfn.TEXTAFTER(CELL("filename",A192),"]")</f>
        <v>12_TIDP</v>
      </c>
      <c r="C194" s="90" t="str" cm="1">
        <f t="array" ref="C194">tbL_Input_Project[Project Code]</f>
        <v>ABC1234</v>
      </c>
      <c r="D194" s="90" t="str">
        <f>INDEX(tbL_Input_Originator[],
MATCH("12_TIDP",tbL_Input_Originator[Worksheet]),
MATCH("Originator Code",tbL_Input_Originator[#Headers])
)</f>
        <v>TBC</v>
      </c>
      <c r="E194" s="87"/>
      <c r="F194" s="87"/>
      <c r="G194" s="87"/>
      <c r="H194" s="87"/>
      <c r="I194" s="87"/>
      <c r="J194" s="87"/>
      <c r="K194" s="94"/>
      <c r="L194" s="90" t="str">
        <f t="shared" si="7"/>
        <v/>
      </c>
      <c r="M194" s="90" t="str">
        <f t="shared" si="8"/>
        <v/>
      </c>
      <c r="N194" s="100" t="str" cm="1">
        <f t="array" ref="N194">IFERROR(_xlfn.TEXTJOIN("
",TRUE,_xlfn.XLOOKUP(_xlfn.TEXTSPLIT(K194,"
"),
tbl_Lookup_DEIR[ID (DEIR Lookup)],
tbl_Lookup_DEIR[Name (DEIR Lookup)],
"")),"")</f>
        <v/>
      </c>
      <c r="O194" s="100" t="str" cm="1">
        <f t="array" ref="O194">IFERROR(_xlfn.TEXTJOIN("
",TRUE,_xlfn.XLOOKUP(_xlfn.TEXTSPLIT(K194,"
"),
tbl_Lookup_DEIR[ID (DEIR Lookup)],
tbl_Lookup_DEIR[Uniclass PM Level 3 Classification (DEIR Lookup)],
"")),"")</f>
        <v/>
      </c>
      <c r="P194" s="78"/>
      <c r="Q194" s="101"/>
      <c r="R194" s="101"/>
      <c r="S194" s="102"/>
      <c r="T194" s="101"/>
      <c r="U194" s="101"/>
      <c r="V194" s="102"/>
      <c r="W194" s="101"/>
      <c r="X194" s="101"/>
      <c r="Y194" s="102"/>
      <c r="Z194" s="101"/>
      <c r="AA194" s="101"/>
      <c r="AB194" s="102"/>
      <c r="AC194" s="101"/>
      <c r="AD194" s="101"/>
      <c r="AE194" s="102"/>
      <c r="AF194" s="101"/>
      <c r="AG194" s="101"/>
      <c r="AH194" s="102"/>
      <c r="AI194" s="101"/>
      <c r="AJ194" s="101"/>
      <c r="AK194" s="102"/>
      <c r="AL194" s="101"/>
      <c r="AM194" s="101"/>
      <c r="AN194" s="102"/>
      <c r="AO194" s="101"/>
      <c r="AP194" s="101"/>
      <c r="AQ194" s="103"/>
    </row>
    <row r="195" spans="2:43" x14ac:dyDescent="0.35">
      <c r="B195" s="100" t="str" cm="1">
        <f t="array" aca="1" ref="B195" ca="1">_xlfn.TEXTAFTER(CELL("filename",A193),"]")</f>
        <v>12_TIDP</v>
      </c>
      <c r="C195" s="90" t="str" cm="1">
        <f t="array" ref="C195">tbL_Input_Project[Project Code]</f>
        <v>ABC1234</v>
      </c>
      <c r="D195" s="90" t="str">
        <f>INDEX(tbL_Input_Originator[],
MATCH("12_TIDP",tbL_Input_Originator[Worksheet]),
MATCH("Originator Code",tbL_Input_Originator[#Headers])
)</f>
        <v>TBC</v>
      </c>
      <c r="E195" s="87"/>
      <c r="F195" s="87"/>
      <c r="G195" s="87"/>
      <c r="H195" s="87"/>
      <c r="I195" s="87"/>
      <c r="J195" s="87"/>
      <c r="K195" s="94"/>
      <c r="L195" s="90" t="str">
        <f t="shared" si="7"/>
        <v/>
      </c>
      <c r="M195" s="90" t="str">
        <f t="shared" ref="M195:M200" si="9">IF(OR(ISBLANK(C195),ISBLANK(D195),ISBLANK(E195),ISBLANK(F195),ISBLANK(G195),ISBLANK(H195),ISBLANK(I195),ISBLANK(J195),ISBLANK(K195)),"",CONCATENATE(C195,"-",D195,"-",E195,"-",F195,"-",G195,"-",H195,"-",I195,"-",J195,""))</f>
        <v/>
      </c>
      <c r="N195" s="100" t="str" cm="1">
        <f t="array" ref="N195">IFERROR(_xlfn.TEXTJOIN("
",TRUE,_xlfn.XLOOKUP(_xlfn.TEXTSPLIT(K195,"
"),
tbl_Lookup_DEIR[ID (DEIR Lookup)],
tbl_Lookup_DEIR[Name (DEIR Lookup)],
"")),"")</f>
        <v/>
      </c>
      <c r="O195" s="100" t="str" cm="1">
        <f t="array" ref="O195">IFERROR(_xlfn.TEXTJOIN("
",TRUE,_xlfn.XLOOKUP(_xlfn.TEXTSPLIT(K195,"
"),
tbl_Lookup_DEIR[ID (DEIR Lookup)],
tbl_Lookup_DEIR[Uniclass PM Level 3 Classification (DEIR Lookup)],
"")),"")</f>
        <v/>
      </c>
      <c r="P195" s="78"/>
      <c r="Q195" s="101"/>
      <c r="R195" s="101"/>
      <c r="S195" s="102"/>
      <c r="T195" s="101"/>
      <c r="U195" s="101"/>
      <c r="V195" s="102"/>
      <c r="W195" s="101"/>
      <c r="X195" s="101"/>
      <c r="Y195" s="102"/>
      <c r="Z195" s="101"/>
      <c r="AA195" s="101"/>
      <c r="AB195" s="102"/>
      <c r="AC195" s="101"/>
      <c r="AD195" s="101"/>
      <c r="AE195" s="102"/>
      <c r="AF195" s="101"/>
      <c r="AG195" s="101"/>
      <c r="AH195" s="102"/>
      <c r="AI195" s="101"/>
      <c r="AJ195" s="101"/>
      <c r="AK195" s="102"/>
      <c r="AL195" s="101"/>
      <c r="AM195" s="101"/>
      <c r="AN195" s="102"/>
      <c r="AO195" s="101"/>
      <c r="AP195" s="101"/>
      <c r="AQ195" s="103"/>
    </row>
    <row r="196" spans="2:43" x14ac:dyDescent="0.35">
      <c r="B196" s="100" t="str" cm="1">
        <f t="array" aca="1" ref="B196" ca="1">_xlfn.TEXTAFTER(CELL("filename",A194),"]")</f>
        <v>12_TIDP</v>
      </c>
      <c r="C196" s="90" t="str" cm="1">
        <f t="array" ref="C196">tbL_Input_Project[Project Code]</f>
        <v>ABC1234</v>
      </c>
      <c r="D196" s="90" t="str">
        <f>INDEX(tbL_Input_Originator[],
MATCH("12_TIDP",tbL_Input_Originator[Worksheet]),
MATCH("Originator Code",tbL_Input_Originator[#Headers])
)</f>
        <v>TBC</v>
      </c>
      <c r="E196" s="87"/>
      <c r="F196" s="87"/>
      <c r="G196" s="87"/>
      <c r="H196" s="87"/>
      <c r="I196" s="87"/>
      <c r="J196" s="87"/>
      <c r="K196" s="94"/>
      <c r="L196" s="90" t="str">
        <f t="shared" ref="L196:L200" si="10">IF(OR(ISBLANK(C196),ISBLANK(D196),ISBLANK(E196),ISBLANK(F196),ISBLANK(G196),ISBLANK(H196),ISBLANK(I196)),"",CONCATENATE(C196,"-",D196,"-",E196,"-",F196,"-",G196,"-",H196,"-",I196))</f>
        <v/>
      </c>
      <c r="M196" s="90" t="str">
        <f t="shared" si="9"/>
        <v/>
      </c>
      <c r="N196" s="100" t="str" cm="1">
        <f t="array" ref="N196">IFERROR(_xlfn.TEXTJOIN("
",TRUE,_xlfn.XLOOKUP(_xlfn.TEXTSPLIT(K196,"
"),
tbl_Lookup_DEIR[ID (DEIR Lookup)],
tbl_Lookup_DEIR[Name (DEIR Lookup)],
"")),"")</f>
        <v/>
      </c>
      <c r="O196" s="100" t="str" cm="1">
        <f t="array" ref="O196">IFERROR(_xlfn.TEXTJOIN("
",TRUE,_xlfn.XLOOKUP(_xlfn.TEXTSPLIT(K196,"
"),
tbl_Lookup_DEIR[ID (DEIR Lookup)],
tbl_Lookup_DEIR[Uniclass PM Level 3 Classification (DEIR Lookup)],
"")),"")</f>
        <v/>
      </c>
      <c r="P196" s="78"/>
      <c r="Q196" s="101"/>
      <c r="R196" s="101"/>
      <c r="S196" s="102"/>
      <c r="T196" s="101"/>
      <c r="U196" s="101"/>
      <c r="V196" s="102"/>
      <c r="W196" s="101"/>
      <c r="X196" s="101"/>
      <c r="Y196" s="102"/>
      <c r="Z196" s="101"/>
      <c r="AA196" s="101"/>
      <c r="AB196" s="102"/>
      <c r="AC196" s="101"/>
      <c r="AD196" s="101"/>
      <c r="AE196" s="102"/>
      <c r="AF196" s="101"/>
      <c r="AG196" s="101"/>
      <c r="AH196" s="102"/>
      <c r="AI196" s="101"/>
      <c r="AJ196" s="101"/>
      <c r="AK196" s="102"/>
      <c r="AL196" s="101"/>
      <c r="AM196" s="101"/>
      <c r="AN196" s="102"/>
      <c r="AO196" s="101"/>
      <c r="AP196" s="101"/>
      <c r="AQ196" s="103"/>
    </row>
    <row r="197" spans="2:43" x14ac:dyDescent="0.35">
      <c r="B197" s="100" t="str" cm="1">
        <f t="array" aca="1" ref="B197" ca="1">_xlfn.TEXTAFTER(CELL("filename",A195),"]")</f>
        <v>12_TIDP</v>
      </c>
      <c r="C197" s="90" t="str" cm="1">
        <f t="array" ref="C197">tbL_Input_Project[Project Code]</f>
        <v>ABC1234</v>
      </c>
      <c r="D197" s="90" t="str">
        <f>INDEX(tbL_Input_Originator[],
MATCH("12_TIDP",tbL_Input_Originator[Worksheet]),
MATCH("Originator Code",tbL_Input_Originator[#Headers])
)</f>
        <v>TBC</v>
      </c>
      <c r="E197" s="87"/>
      <c r="F197" s="87"/>
      <c r="G197" s="87"/>
      <c r="H197" s="87"/>
      <c r="I197" s="87"/>
      <c r="J197" s="87"/>
      <c r="K197" s="94"/>
      <c r="L197" s="90" t="str">
        <f t="shared" si="10"/>
        <v/>
      </c>
      <c r="M197" s="90" t="str">
        <f t="shared" si="9"/>
        <v/>
      </c>
      <c r="N197" s="100" t="str" cm="1">
        <f t="array" ref="N197">IFERROR(_xlfn.TEXTJOIN("
",TRUE,_xlfn.XLOOKUP(_xlfn.TEXTSPLIT(K197,"
"),
tbl_Lookup_DEIR[ID (DEIR Lookup)],
tbl_Lookup_DEIR[Name (DEIR Lookup)],
"")),"")</f>
        <v/>
      </c>
      <c r="O197" s="100" t="str" cm="1">
        <f t="array" ref="O197">IFERROR(_xlfn.TEXTJOIN("
",TRUE,_xlfn.XLOOKUP(_xlfn.TEXTSPLIT(K197,"
"),
tbl_Lookup_DEIR[ID (DEIR Lookup)],
tbl_Lookup_DEIR[Uniclass PM Level 3 Classification (DEIR Lookup)],
"")),"")</f>
        <v/>
      </c>
      <c r="P197" s="78"/>
      <c r="Q197" s="101"/>
      <c r="R197" s="101"/>
      <c r="S197" s="102"/>
      <c r="T197" s="101"/>
      <c r="U197" s="101"/>
      <c r="V197" s="102"/>
      <c r="W197" s="101"/>
      <c r="X197" s="101"/>
      <c r="Y197" s="102"/>
      <c r="Z197" s="101"/>
      <c r="AA197" s="101"/>
      <c r="AB197" s="102"/>
      <c r="AC197" s="101"/>
      <c r="AD197" s="101"/>
      <c r="AE197" s="102"/>
      <c r="AF197" s="101"/>
      <c r="AG197" s="101"/>
      <c r="AH197" s="102"/>
      <c r="AI197" s="101"/>
      <c r="AJ197" s="101"/>
      <c r="AK197" s="102"/>
      <c r="AL197" s="101"/>
      <c r="AM197" s="101"/>
      <c r="AN197" s="102"/>
      <c r="AO197" s="101"/>
      <c r="AP197" s="101"/>
      <c r="AQ197" s="103"/>
    </row>
    <row r="198" spans="2:43" x14ac:dyDescent="0.35">
      <c r="B198" s="100" t="str" cm="1">
        <f t="array" aca="1" ref="B198" ca="1">_xlfn.TEXTAFTER(CELL("filename",A196),"]")</f>
        <v>12_TIDP</v>
      </c>
      <c r="C198" s="90" t="str" cm="1">
        <f t="array" ref="C198">tbL_Input_Project[Project Code]</f>
        <v>ABC1234</v>
      </c>
      <c r="D198" s="90" t="str">
        <f>INDEX(tbL_Input_Originator[],
MATCH("12_TIDP",tbL_Input_Originator[Worksheet]),
MATCH("Originator Code",tbL_Input_Originator[#Headers])
)</f>
        <v>TBC</v>
      </c>
      <c r="E198" s="87"/>
      <c r="F198" s="87"/>
      <c r="G198" s="87"/>
      <c r="H198" s="87"/>
      <c r="I198" s="87"/>
      <c r="J198" s="87"/>
      <c r="K198" s="94"/>
      <c r="L198" s="90" t="str">
        <f t="shared" si="10"/>
        <v/>
      </c>
      <c r="M198" s="90" t="str">
        <f t="shared" si="9"/>
        <v/>
      </c>
      <c r="N198" s="100" t="str" cm="1">
        <f t="array" ref="N198">IFERROR(_xlfn.TEXTJOIN("
",TRUE,_xlfn.XLOOKUP(_xlfn.TEXTSPLIT(K198,"
"),
tbl_Lookup_DEIR[ID (DEIR Lookup)],
tbl_Lookup_DEIR[Name (DEIR Lookup)],
"")),"")</f>
        <v/>
      </c>
      <c r="O198" s="100" t="str" cm="1">
        <f t="array" ref="O198">IFERROR(_xlfn.TEXTJOIN("
",TRUE,_xlfn.XLOOKUP(_xlfn.TEXTSPLIT(K198,"
"),
tbl_Lookup_DEIR[ID (DEIR Lookup)],
tbl_Lookup_DEIR[Uniclass PM Level 3 Classification (DEIR Lookup)],
"")),"")</f>
        <v/>
      </c>
      <c r="P198" s="78"/>
      <c r="Q198" s="101"/>
      <c r="R198" s="101"/>
      <c r="S198" s="102"/>
      <c r="T198" s="101"/>
      <c r="U198" s="101"/>
      <c r="V198" s="102"/>
      <c r="W198" s="101"/>
      <c r="X198" s="101"/>
      <c r="Y198" s="102"/>
      <c r="Z198" s="101"/>
      <c r="AA198" s="101"/>
      <c r="AB198" s="102"/>
      <c r="AC198" s="101"/>
      <c r="AD198" s="101"/>
      <c r="AE198" s="102"/>
      <c r="AF198" s="101"/>
      <c r="AG198" s="101"/>
      <c r="AH198" s="102"/>
      <c r="AI198" s="101"/>
      <c r="AJ198" s="101"/>
      <c r="AK198" s="102"/>
      <c r="AL198" s="101"/>
      <c r="AM198" s="101"/>
      <c r="AN198" s="102"/>
      <c r="AO198" s="101"/>
      <c r="AP198" s="101"/>
      <c r="AQ198" s="103"/>
    </row>
    <row r="199" spans="2:43" x14ac:dyDescent="0.35">
      <c r="B199" s="100" t="str" cm="1">
        <f t="array" aca="1" ref="B199" ca="1">_xlfn.TEXTAFTER(CELL("filename",A197),"]")</f>
        <v>12_TIDP</v>
      </c>
      <c r="C199" s="90" t="str" cm="1">
        <f t="array" ref="C199">tbL_Input_Project[Project Code]</f>
        <v>ABC1234</v>
      </c>
      <c r="D199" s="90" t="str">
        <f>INDEX(tbL_Input_Originator[],
MATCH("12_TIDP",tbL_Input_Originator[Worksheet]),
MATCH("Originator Code",tbL_Input_Originator[#Headers])
)</f>
        <v>TBC</v>
      </c>
      <c r="E199" s="87"/>
      <c r="F199" s="87"/>
      <c r="G199" s="87"/>
      <c r="H199" s="87"/>
      <c r="I199" s="87"/>
      <c r="J199" s="87"/>
      <c r="K199" s="94"/>
      <c r="L199" s="90" t="str">
        <f t="shared" si="10"/>
        <v/>
      </c>
      <c r="M199" s="90" t="str">
        <f t="shared" si="9"/>
        <v/>
      </c>
      <c r="N199" s="100" t="str" cm="1">
        <f t="array" ref="N199">IFERROR(_xlfn.TEXTJOIN("
",TRUE,_xlfn.XLOOKUP(_xlfn.TEXTSPLIT(K199,"
"),
tbl_Lookup_DEIR[ID (DEIR Lookup)],
tbl_Lookup_DEIR[Name (DEIR Lookup)],
"")),"")</f>
        <v/>
      </c>
      <c r="O199" s="100" t="str" cm="1">
        <f t="array" ref="O199">IFERROR(_xlfn.TEXTJOIN("
",TRUE,_xlfn.XLOOKUP(_xlfn.TEXTSPLIT(K199,"
"),
tbl_Lookup_DEIR[ID (DEIR Lookup)],
tbl_Lookup_DEIR[Uniclass PM Level 3 Classification (DEIR Lookup)],
"")),"")</f>
        <v/>
      </c>
      <c r="P199" s="78"/>
      <c r="Q199" s="101"/>
      <c r="R199" s="101"/>
      <c r="S199" s="102"/>
      <c r="T199" s="101"/>
      <c r="U199" s="101"/>
      <c r="V199" s="102"/>
      <c r="W199" s="101"/>
      <c r="X199" s="101"/>
      <c r="Y199" s="102"/>
      <c r="Z199" s="101"/>
      <c r="AA199" s="101"/>
      <c r="AB199" s="102"/>
      <c r="AC199" s="101"/>
      <c r="AD199" s="101"/>
      <c r="AE199" s="102"/>
      <c r="AF199" s="101"/>
      <c r="AG199" s="101"/>
      <c r="AH199" s="102"/>
      <c r="AI199" s="101"/>
      <c r="AJ199" s="101"/>
      <c r="AK199" s="102"/>
      <c r="AL199" s="101"/>
      <c r="AM199" s="101"/>
      <c r="AN199" s="102"/>
      <c r="AO199" s="101"/>
      <c r="AP199" s="101"/>
      <c r="AQ199" s="103"/>
    </row>
    <row r="200" spans="2:43" x14ac:dyDescent="0.35">
      <c r="B200" s="100" t="str" cm="1">
        <f t="array" aca="1" ref="B200" ca="1">_xlfn.TEXTAFTER(CELL("filename",A198),"]")</f>
        <v>12_TIDP</v>
      </c>
      <c r="C200" s="90" t="str" cm="1">
        <f t="array" ref="C200">tbL_Input_Project[Project Code]</f>
        <v>ABC1234</v>
      </c>
      <c r="D200" s="90" t="str">
        <f>INDEX(tbL_Input_Originator[],
MATCH("12_TIDP",tbL_Input_Originator[Worksheet]),
MATCH("Originator Code",tbL_Input_Originator[#Headers])
)</f>
        <v>TBC</v>
      </c>
      <c r="E200" s="87"/>
      <c r="F200" s="87"/>
      <c r="G200" s="87"/>
      <c r="H200" s="87"/>
      <c r="I200" s="87"/>
      <c r="J200" s="87"/>
      <c r="K200" s="94"/>
      <c r="L200" s="90" t="str">
        <f t="shared" si="10"/>
        <v/>
      </c>
      <c r="M200" s="90" t="str">
        <f t="shared" si="9"/>
        <v/>
      </c>
      <c r="N200" s="100" t="str" cm="1">
        <f t="array" ref="N200">IFERROR(_xlfn.TEXTJOIN("
",TRUE,_xlfn.XLOOKUP(_xlfn.TEXTSPLIT(K200,"
"),
tbl_Lookup_DEIR[ID (DEIR Lookup)],
tbl_Lookup_DEIR[Name (DEIR Lookup)],
"")),"")</f>
        <v/>
      </c>
      <c r="O200" s="100" t="str" cm="1">
        <f t="array" ref="O200">IFERROR(_xlfn.TEXTJOIN("
",TRUE,_xlfn.XLOOKUP(_xlfn.TEXTSPLIT(K200,"
"),
tbl_Lookup_DEIR[ID (DEIR Lookup)],
tbl_Lookup_DEIR[Uniclass PM Level 3 Classification (DEIR Lookup)],
"")),"")</f>
        <v/>
      </c>
      <c r="P200" s="78"/>
      <c r="Q200" s="101"/>
      <c r="R200" s="101"/>
      <c r="S200" s="102"/>
      <c r="T200" s="101"/>
      <c r="U200" s="101"/>
      <c r="V200" s="102"/>
      <c r="W200" s="101"/>
      <c r="X200" s="101"/>
      <c r="Y200" s="102"/>
      <c r="Z200" s="101"/>
      <c r="AA200" s="101"/>
      <c r="AB200" s="102"/>
      <c r="AC200" s="101"/>
      <c r="AD200" s="101"/>
      <c r="AE200" s="102"/>
      <c r="AF200" s="101"/>
      <c r="AG200" s="101"/>
      <c r="AH200" s="102"/>
      <c r="AI200" s="101"/>
      <c r="AJ200" s="101"/>
      <c r="AK200" s="102"/>
      <c r="AL200" s="101"/>
      <c r="AM200" s="101"/>
      <c r="AN200" s="102"/>
      <c r="AO200" s="101"/>
      <c r="AP200" s="101"/>
      <c r="AQ200" s="103"/>
    </row>
  </sheetData>
  <phoneticPr fontId="13" type="noConversion"/>
  <conditionalFormatting sqref="L1 L3:L1048576">
    <cfRule type="expression" dxfId="53" priority="3">
      <formula>AND(COUNTIF($L:$L, $L1) &gt; 1, $L1&lt;&gt;"")</formula>
    </cfRule>
  </conditionalFormatting>
  <conditionalFormatting sqref="L2">
    <cfRule type="expression" dxfId="52" priority="1">
      <formula>AND(COUNTIF($L:$L, $L2) &gt; 1, $L2&lt;&gt;"")</formula>
    </cfRule>
  </conditionalFormatting>
  <conditionalFormatting sqref="M1 M3:M1048576">
    <cfRule type="expression" dxfId="51" priority="4">
      <formula>AND(COUNTIF($M:$M, $M1) &gt; 1, $M1&lt;&gt;"")</formula>
    </cfRule>
  </conditionalFormatting>
  <conditionalFormatting sqref="M2">
    <cfRule type="expression" dxfId="50" priority="2">
      <formula>AND(COUNTIF($M:$M, $M2) &gt; 1, $M2&lt;&gt;"")</formula>
    </cfRule>
  </conditionalFormatting>
  <dataValidations count="9">
    <dataValidation type="list" allowBlank="1" showInputMessage="1" showErrorMessage="1" sqref="E3:E1048576" xr:uid="{86F4E3E9-E002-4000-A4F9-9F3982128A1F}">
      <formula1>PL_PIS_FunctionalBreakdown</formula1>
    </dataValidation>
    <dataValidation type="list" allowBlank="1" showInputMessage="1" showErrorMessage="1" sqref="F3:F1048576" xr:uid="{798A5F63-529A-4D25-9E06-E225B6595610}">
      <formula1>PL_PIS_SpatialBreakdown</formula1>
    </dataValidation>
    <dataValidation type="list" allowBlank="1" showInputMessage="1" showErrorMessage="1" sqref="G3:G1048576" xr:uid="{F881184D-7E32-47F0-9B39-1E5034974959}">
      <formula1>PL_PIS_Form</formula1>
    </dataValidation>
    <dataValidation type="list" allowBlank="1" showInputMessage="1" showErrorMessage="1" sqref="H3:H1048576" xr:uid="{97389173-040C-4199-855F-882CB392F390}">
      <formula1>PL_PIS_DisciplineCode</formula1>
    </dataValidation>
    <dataValidation type="textLength" allowBlank="1" showInputMessage="1" showErrorMessage="1" sqref="I3:I1048576" xr:uid="{586E2175-5F99-4EA6-975A-B6AA02E881E5}">
      <formula1>4</formula1>
      <formula2>4</formula2>
    </dataValidation>
    <dataValidation type="list" allowBlank="1" showInputMessage="1" showErrorMessage="1" sqref="P3:P1048576" xr:uid="{3FFBDC8A-DE62-476B-B9F5-8E4D272DA176}">
      <formula1>PL_PIS_SecurityClassification</formula1>
    </dataValidation>
    <dataValidation type="textLength" allowBlank="1" showInputMessage="1" showErrorMessage="1" sqref="AP3:AP200" xr:uid="{3BB42D8A-11EB-4463-AB8F-3979590F2D9A}">
      <formula1>3</formula1>
      <formula2>3</formula2>
    </dataValidation>
    <dataValidation type="list" errorStyle="warning" allowBlank="1" showInputMessage="1" showErrorMessage="1" error="This error is because you have selected values not within the Project's Information Standard. Please review and align with standard otherwise this will be flagged as non-compliant." sqref="D2:D1048576" xr:uid="{48E67158-6E44-45E3-A6D7-9FBBDFA5B59F}">
      <formula1>PL_PIS_Originator</formula1>
    </dataValidation>
    <dataValidation type="list" errorStyle="warning" allowBlank="1" showInputMessage="1" showErrorMessage="1" error="This error is because you have selected values not within the Project's Information Standard. Please review and align with standard otherwise this will be flagged as non-compliant." sqref="C2:C1048576" xr:uid="{FCAA84AB-07C4-4F38-8889-E45628C438E0}">
      <formula1>PL_PIS_ProjectCode</formula1>
    </dataValidation>
  </dataValidations>
  <pageMargins left="0.7" right="0.7" top="0.75" bottom="0.75" header="0.3" footer="0.3"/>
  <pageSetup paperSize="9" orientation="portrait" horizontalDpi="1200" verticalDpi="120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50FCC-4D74-49A5-A384-8628E6EC1280}">
  <sheetPr>
    <tabColor rgb="FFCFDCE3"/>
  </sheetPr>
  <dimension ref="B1:AQ200"/>
  <sheetViews>
    <sheetView showGridLines="0" zoomScaleNormal="100" workbookViewId="0"/>
  </sheetViews>
  <sheetFormatPr defaultColWidth="8.7265625" defaultRowHeight="15.5" x14ac:dyDescent="0.35"/>
  <cols>
    <col min="1" max="1" width="5.54296875" style="69" customWidth="1"/>
    <col min="2" max="2" width="20.54296875" style="69" hidden="1" customWidth="1"/>
    <col min="3" max="4" width="15.54296875" style="69" customWidth="1"/>
    <col min="5" max="9" width="15.54296875" style="77" customWidth="1"/>
    <col min="10" max="10" width="45.54296875" style="77" customWidth="1"/>
    <col min="11" max="11" width="20.54296875" style="82" customWidth="1"/>
    <col min="12" max="12" width="45.54296875" style="69" customWidth="1"/>
    <col min="13" max="13" width="100.54296875" style="69" customWidth="1"/>
    <col min="14" max="14" width="100.54296875" style="71" customWidth="1"/>
    <col min="15" max="15" width="60.54296875" style="71" customWidth="1"/>
    <col min="16" max="16" width="30.54296875" style="69" customWidth="1"/>
    <col min="17" max="18" width="30.54296875" style="69" hidden="1" customWidth="1"/>
    <col min="19" max="19" width="30.54296875" style="73" customWidth="1"/>
    <col min="20" max="21" width="30.54296875" style="69" hidden="1" customWidth="1"/>
    <col min="22" max="22" width="30.54296875" style="73" customWidth="1"/>
    <col min="23" max="24" width="30.54296875" style="69" hidden="1" customWidth="1"/>
    <col min="25" max="25" width="30.54296875" style="73" customWidth="1"/>
    <col min="26" max="27" width="30.54296875" style="69" hidden="1" customWidth="1"/>
    <col min="28" max="28" width="30.54296875" style="73" customWidth="1"/>
    <col min="29" max="30" width="30.54296875" style="69" hidden="1" customWidth="1"/>
    <col min="31" max="31" width="30.54296875" style="73" customWidth="1"/>
    <col min="32" max="33" width="30.54296875" style="69" hidden="1" customWidth="1"/>
    <col min="34" max="34" width="30.54296875" style="73" customWidth="1"/>
    <col min="35" max="36" width="30.54296875" style="69" hidden="1" customWidth="1"/>
    <col min="37" max="37" width="30.54296875" style="73" customWidth="1"/>
    <col min="38" max="39" width="30.54296875" style="69" hidden="1" customWidth="1"/>
    <col min="40" max="40" width="30.54296875" style="73" customWidth="1"/>
    <col min="41" max="42" width="30.54296875" style="69" hidden="1" customWidth="1"/>
    <col min="43" max="43" width="30.54296875" style="73" customWidth="1"/>
    <col min="44" max="16384" width="8.7265625" style="69"/>
  </cols>
  <sheetData>
    <row r="1" spans="2:43" ht="30" customHeight="1" x14ac:dyDescent="0.35">
      <c r="B1" s="117"/>
      <c r="C1" s="117"/>
      <c r="D1" s="117"/>
      <c r="E1" s="146"/>
      <c r="F1" s="146"/>
      <c r="G1" s="146"/>
      <c r="H1" s="146"/>
      <c r="I1" s="146"/>
      <c r="J1" s="146"/>
      <c r="K1" s="147"/>
      <c r="L1" s="117"/>
      <c r="M1" s="117"/>
      <c r="N1" s="140"/>
      <c r="O1" s="140"/>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row>
    <row r="2" spans="2:43" s="75" customFormat="1" ht="62" x14ac:dyDescent="0.35">
      <c r="B2" s="89" t="s">
        <v>96</v>
      </c>
      <c r="C2" s="89" t="s">
        <v>97</v>
      </c>
      <c r="D2" s="89" t="s">
        <v>98</v>
      </c>
      <c r="E2" s="86" t="s">
        <v>99</v>
      </c>
      <c r="F2" s="86" t="s">
        <v>100</v>
      </c>
      <c r="G2" s="86" t="s">
        <v>101</v>
      </c>
      <c r="H2" s="86" t="s">
        <v>102</v>
      </c>
      <c r="I2" s="86" t="s">
        <v>103</v>
      </c>
      <c r="J2" s="86" t="s">
        <v>104</v>
      </c>
      <c r="K2" s="86" t="s">
        <v>105</v>
      </c>
      <c r="L2" s="89" t="s">
        <v>106</v>
      </c>
      <c r="M2" s="89" t="s">
        <v>107</v>
      </c>
      <c r="N2" s="89" t="s">
        <v>108</v>
      </c>
      <c r="O2" s="89" t="s">
        <v>109</v>
      </c>
      <c r="P2" s="89" t="s">
        <v>82</v>
      </c>
      <c r="Q2" s="95" t="s">
        <v>110</v>
      </c>
      <c r="R2" s="95" t="s">
        <v>111</v>
      </c>
      <c r="S2" s="95" t="s">
        <v>112</v>
      </c>
      <c r="T2" s="95" t="s">
        <v>113</v>
      </c>
      <c r="U2" s="95" t="s">
        <v>114</v>
      </c>
      <c r="V2" s="95" t="s">
        <v>115</v>
      </c>
      <c r="W2" s="95" t="s">
        <v>116</v>
      </c>
      <c r="X2" s="95" t="s">
        <v>117</v>
      </c>
      <c r="Y2" s="95" t="s">
        <v>118</v>
      </c>
      <c r="Z2" s="96" t="s">
        <v>119</v>
      </c>
      <c r="AA2" s="96" t="s">
        <v>120</v>
      </c>
      <c r="AB2" s="97" t="s">
        <v>121</v>
      </c>
      <c r="AC2" s="98" t="s">
        <v>122</v>
      </c>
      <c r="AD2" s="96" t="s">
        <v>123</v>
      </c>
      <c r="AE2" s="97" t="s">
        <v>124</v>
      </c>
      <c r="AF2" s="96" t="s">
        <v>125</v>
      </c>
      <c r="AG2" s="96" t="s">
        <v>126</v>
      </c>
      <c r="AH2" s="97" t="s">
        <v>127</v>
      </c>
      <c r="AI2" s="96" t="s">
        <v>128</v>
      </c>
      <c r="AJ2" s="96" t="s">
        <v>129</v>
      </c>
      <c r="AK2" s="97" t="s">
        <v>130</v>
      </c>
      <c r="AL2" s="96" t="s">
        <v>131</v>
      </c>
      <c r="AM2" s="96" t="s">
        <v>132</v>
      </c>
      <c r="AN2" s="97" t="s">
        <v>133</v>
      </c>
      <c r="AO2" s="96" t="s">
        <v>134</v>
      </c>
      <c r="AP2" s="96" t="s">
        <v>135</v>
      </c>
      <c r="AQ2" s="99" t="s">
        <v>136</v>
      </c>
    </row>
    <row r="3" spans="2:43" x14ac:dyDescent="0.35">
      <c r="B3" s="100" t="str" cm="1">
        <f t="array" aca="1" ref="B3" ca="1">_xlfn.TEXTAFTER(CELL("filename",A1),"]")</f>
        <v>13_TIDP</v>
      </c>
      <c r="C3" s="90" t="str" cm="1">
        <f t="array" ref="C3">tbL_Input_Project[Project Code]</f>
        <v>ABC1234</v>
      </c>
      <c r="D3" s="90" t="str">
        <f>INDEX(tbL_Input_Originator[],
MATCH("13_TIDP",tbL_Input_Originator[Worksheet]),
MATCH("Originator Code",tbL_Input_Originator[#Headers])
)</f>
        <v>TBC</v>
      </c>
      <c r="E3" s="87"/>
      <c r="F3" s="87"/>
      <c r="G3" s="87"/>
      <c r="H3" s="87"/>
      <c r="I3" s="87"/>
      <c r="J3" s="87"/>
      <c r="K3" s="94"/>
      <c r="L3" s="90" t="str">
        <f>IF(OR(ISBLANK(C3),ISBLANK(D3),ISBLANK(E3),ISBLANK(F3),ISBLANK(G3),ISBLANK(H3),ISBLANK(I3)),"",CONCATENATE(C3,"-",D3,"-",E3,"-",F3,"-",G3,"-",H3,"-",I3))</f>
        <v/>
      </c>
      <c r="M3" s="90" t="str">
        <f t="shared" ref="M3:M34" si="0">IF(OR(ISBLANK(C3),ISBLANK(D3),ISBLANK(E3),ISBLANK(F3),ISBLANK(G3),ISBLANK(H3),ISBLANK(I3),ISBLANK(J3),ISBLANK(K3)),"",CONCATENATE(C3,"-",D3,"-",E3,"-",F3,"-",G3,"-",H3,"-",I3,"-",J3,""))</f>
        <v/>
      </c>
      <c r="N3" s="100" t="str" cm="1">
        <f t="array" ref="N3">IFERROR(_xlfn.TEXTJOIN("
",TRUE,_xlfn.XLOOKUP(_xlfn.TEXTSPLIT(K3,"
"),
tbl_Lookup_DEIR[ID (DEIR Lookup)],
tbl_Lookup_DEIR[Name (DEIR Lookup)],
"")),"")</f>
        <v/>
      </c>
      <c r="O3" s="100" t="str" cm="1">
        <f t="array" ref="O3">IFERROR(_xlfn.TEXTJOIN("
",TRUE,_xlfn.XLOOKUP(_xlfn.TEXTSPLIT(K3,"
"),
tbl_Lookup_DEIR[ID (DEIR Lookup)],
tbl_Lookup_DEIR[Uniclass PM Level 3 Classification (DEIR Lookup)],
"")),"")</f>
        <v/>
      </c>
      <c r="P3" s="78"/>
      <c r="Q3" s="101"/>
      <c r="R3" s="101"/>
      <c r="S3" s="102"/>
      <c r="T3" s="101"/>
      <c r="U3" s="101"/>
      <c r="V3" s="102"/>
      <c r="W3" s="101"/>
      <c r="X3" s="101"/>
      <c r="Y3" s="102"/>
      <c r="Z3" s="101"/>
      <c r="AA3" s="101"/>
      <c r="AB3" s="102"/>
      <c r="AC3" s="101"/>
      <c r="AD3" s="101"/>
      <c r="AE3" s="102"/>
      <c r="AF3" s="101"/>
      <c r="AG3" s="101"/>
      <c r="AH3" s="102"/>
      <c r="AI3" s="101"/>
      <c r="AJ3" s="101"/>
      <c r="AK3" s="102"/>
      <c r="AL3" s="101"/>
      <c r="AM3" s="101"/>
      <c r="AN3" s="102"/>
      <c r="AO3" s="101"/>
      <c r="AP3" s="101"/>
      <c r="AQ3" s="103"/>
    </row>
    <row r="4" spans="2:43" x14ac:dyDescent="0.35">
      <c r="B4" s="100" t="str" cm="1">
        <f t="array" aca="1" ref="B4" ca="1">_xlfn.TEXTAFTER(CELL("filename",A2),"]")</f>
        <v>13_TIDP</v>
      </c>
      <c r="C4" s="90" t="str" cm="1">
        <f t="array" ref="C4">tbL_Input_Project[Project Code]</f>
        <v>ABC1234</v>
      </c>
      <c r="D4" s="90" t="str">
        <f>INDEX(tbL_Input_Originator[],
MATCH("13_TIDP",tbL_Input_Originator[Worksheet]),
MATCH("Originator Code",tbL_Input_Originator[#Headers])
)</f>
        <v>TBC</v>
      </c>
      <c r="E4" s="87"/>
      <c r="F4" s="87"/>
      <c r="G4" s="87"/>
      <c r="H4" s="87"/>
      <c r="I4" s="87"/>
      <c r="J4" s="87"/>
      <c r="K4" s="94"/>
      <c r="L4" s="90" t="str">
        <f t="shared" ref="L4:L67" si="1">IF(OR(ISBLANK(C4),ISBLANK(D4),ISBLANK(E4),ISBLANK(F4),ISBLANK(G4),ISBLANK(H4),ISBLANK(I4)),"",CONCATENATE(C4,"-",D4,"-",E4,"-",F4,"-",G4,"-",H4,"-",I4))</f>
        <v/>
      </c>
      <c r="M4" s="90" t="str">
        <f t="shared" si="0"/>
        <v/>
      </c>
      <c r="N4" s="100" t="str" cm="1">
        <f t="array" ref="N4">IFERROR(_xlfn.TEXTJOIN("
",TRUE,_xlfn.XLOOKUP(_xlfn.TEXTSPLIT(K4,"
"),
tbl_Lookup_DEIR[ID (DEIR Lookup)],
tbl_Lookup_DEIR[Name (DEIR Lookup)],
"")),"")</f>
        <v/>
      </c>
      <c r="O4" s="100" t="str" cm="1">
        <f t="array" ref="O4">IFERROR(_xlfn.TEXTJOIN("
",TRUE,_xlfn.XLOOKUP(_xlfn.TEXTSPLIT(K4,"
"),
tbl_Lookup_DEIR[ID (DEIR Lookup)],
tbl_Lookup_DEIR[Uniclass PM Level 3 Classification (DEIR Lookup)],
"")),"")</f>
        <v/>
      </c>
      <c r="P4" s="78"/>
      <c r="Q4" s="101"/>
      <c r="R4" s="101"/>
      <c r="S4" s="102"/>
      <c r="T4" s="101"/>
      <c r="U4" s="101"/>
      <c r="V4" s="102"/>
      <c r="W4" s="101"/>
      <c r="X4" s="101"/>
      <c r="Y4" s="102"/>
      <c r="Z4" s="101"/>
      <c r="AA4" s="101"/>
      <c r="AB4" s="102"/>
      <c r="AC4" s="101"/>
      <c r="AD4" s="101"/>
      <c r="AE4" s="102"/>
      <c r="AF4" s="101"/>
      <c r="AG4" s="101"/>
      <c r="AH4" s="102"/>
      <c r="AI4" s="101"/>
      <c r="AJ4" s="101"/>
      <c r="AK4" s="102"/>
      <c r="AL4" s="101"/>
      <c r="AM4" s="101"/>
      <c r="AN4" s="102"/>
      <c r="AO4" s="101"/>
      <c r="AP4" s="101"/>
      <c r="AQ4" s="103"/>
    </row>
    <row r="5" spans="2:43" x14ac:dyDescent="0.35">
      <c r="B5" s="100" t="str" cm="1">
        <f t="array" aca="1" ref="B5" ca="1">_xlfn.TEXTAFTER(CELL("filename",A3),"]")</f>
        <v>13_TIDP</v>
      </c>
      <c r="C5" s="90" t="str" cm="1">
        <f t="array" ref="C5">tbL_Input_Project[Project Code]</f>
        <v>ABC1234</v>
      </c>
      <c r="D5" s="90" t="str">
        <f>INDEX(tbL_Input_Originator[],
MATCH("13_TIDP",tbL_Input_Originator[Worksheet]),
MATCH("Originator Code",tbL_Input_Originator[#Headers])
)</f>
        <v>TBC</v>
      </c>
      <c r="E5" s="87"/>
      <c r="F5" s="87"/>
      <c r="G5" s="87"/>
      <c r="H5" s="87"/>
      <c r="I5" s="87"/>
      <c r="J5" s="87"/>
      <c r="K5" s="94"/>
      <c r="L5" s="90" t="str">
        <f t="shared" si="1"/>
        <v/>
      </c>
      <c r="M5" s="90" t="str">
        <f t="shared" si="0"/>
        <v/>
      </c>
      <c r="N5" s="100" t="str" cm="1">
        <f t="array" ref="N5">IFERROR(_xlfn.TEXTJOIN("
",TRUE,_xlfn.XLOOKUP(_xlfn.TEXTSPLIT(K5,"
"),
tbl_Lookup_DEIR[ID (DEIR Lookup)],
tbl_Lookup_DEIR[Name (DEIR Lookup)],
"")),"")</f>
        <v/>
      </c>
      <c r="O5" s="100" t="str" cm="1">
        <f t="array" ref="O5">IFERROR(_xlfn.TEXTJOIN("
",TRUE,_xlfn.XLOOKUP(_xlfn.TEXTSPLIT(K5,"
"),
tbl_Lookup_DEIR[ID (DEIR Lookup)],
tbl_Lookup_DEIR[Uniclass PM Level 3 Classification (DEIR Lookup)],
"")),"")</f>
        <v/>
      </c>
      <c r="P5" s="78"/>
      <c r="Q5" s="101"/>
      <c r="R5" s="101"/>
      <c r="S5" s="102"/>
      <c r="T5" s="101"/>
      <c r="U5" s="101"/>
      <c r="V5" s="102"/>
      <c r="W5" s="101"/>
      <c r="X5" s="101"/>
      <c r="Y5" s="102"/>
      <c r="Z5" s="101"/>
      <c r="AA5" s="101"/>
      <c r="AB5" s="102"/>
      <c r="AC5" s="101"/>
      <c r="AD5" s="101"/>
      <c r="AE5" s="102"/>
      <c r="AF5" s="101"/>
      <c r="AG5" s="101"/>
      <c r="AH5" s="102"/>
      <c r="AI5" s="101"/>
      <c r="AJ5" s="101"/>
      <c r="AK5" s="102"/>
      <c r="AL5" s="101"/>
      <c r="AM5" s="101"/>
      <c r="AN5" s="102"/>
      <c r="AO5" s="101"/>
      <c r="AP5" s="101"/>
      <c r="AQ5" s="103"/>
    </row>
    <row r="6" spans="2:43" x14ac:dyDescent="0.35">
      <c r="B6" s="100" t="str" cm="1">
        <f t="array" aca="1" ref="B6" ca="1">_xlfn.TEXTAFTER(CELL("filename",A4),"]")</f>
        <v>13_TIDP</v>
      </c>
      <c r="C6" s="90" t="str" cm="1">
        <f t="array" ref="C6">tbL_Input_Project[Project Code]</f>
        <v>ABC1234</v>
      </c>
      <c r="D6" s="90" t="str">
        <f>INDEX(tbL_Input_Originator[],
MATCH("13_TIDP",tbL_Input_Originator[Worksheet]),
MATCH("Originator Code",tbL_Input_Originator[#Headers])
)</f>
        <v>TBC</v>
      </c>
      <c r="E6" s="87"/>
      <c r="F6" s="87"/>
      <c r="G6" s="87"/>
      <c r="H6" s="87"/>
      <c r="I6" s="87"/>
      <c r="J6" s="87"/>
      <c r="K6" s="94"/>
      <c r="L6" s="90" t="str">
        <f t="shared" si="1"/>
        <v/>
      </c>
      <c r="M6" s="90" t="str">
        <f t="shared" si="0"/>
        <v/>
      </c>
      <c r="N6" s="100" t="str" cm="1">
        <f t="array" ref="N6">IFERROR(_xlfn.TEXTJOIN("
",TRUE,_xlfn.XLOOKUP(_xlfn.TEXTSPLIT(K6,"
"),
tbl_Lookup_DEIR[ID (DEIR Lookup)],
tbl_Lookup_DEIR[Name (DEIR Lookup)],
"")),"")</f>
        <v/>
      </c>
      <c r="O6" s="100" t="str" cm="1">
        <f t="array" ref="O6">IFERROR(_xlfn.TEXTJOIN("
",TRUE,_xlfn.XLOOKUP(_xlfn.TEXTSPLIT(K6,"
"),
tbl_Lookup_DEIR[ID (DEIR Lookup)],
tbl_Lookup_DEIR[Uniclass PM Level 3 Classification (DEIR Lookup)],
"")),"")</f>
        <v/>
      </c>
      <c r="P6" s="78"/>
      <c r="Q6" s="101"/>
      <c r="R6" s="101"/>
      <c r="S6" s="102"/>
      <c r="T6" s="101"/>
      <c r="U6" s="101"/>
      <c r="V6" s="102"/>
      <c r="W6" s="101"/>
      <c r="X6" s="101"/>
      <c r="Y6" s="102"/>
      <c r="Z6" s="101"/>
      <c r="AA6" s="101"/>
      <c r="AB6" s="102"/>
      <c r="AC6" s="101"/>
      <c r="AD6" s="101"/>
      <c r="AE6" s="102"/>
      <c r="AF6" s="101"/>
      <c r="AG6" s="101"/>
      <c r="AH6" s="102"/>
      <c r="AI6" s="101"/>
      <c r="AJ6" s="101"/>
      <c r="AK6" s="102"/>
      <c r="AL6" s="101"/>
      <c r="AM6" s="101"/>
      <c r="AN6" s="102"/>
      <c r="AO6" s="101"/>
      <c r="AP6" s="101"/>
      <c r="AQ6" s="103"/>
    </row>
    <row r="7" spans="2:43" x14ac:dyDescent="0.35">
      <c r="B7" s="100" t="str" cm="1">
        <f t="array" aca="1" ref="B7" ca="1">_xlfn.TEXTAFTER(CELL("filename",A5),"]")</f>
        <v>13_TIDP</v>
      </c>
      <c r="C7" s="90" t="str" cm="1">
        <f t="array" ref="C7">tbL_Input_Project[Project Code]</f>
        <v>ABC1234</v>
      </c>
      <c r="D7" s="90" t="str">
        <f>INDEX(tbL_Input_Originator[],
MATCH("13_TIDP",tbL_Input_Originator[Worksheet]),
MATCH("Originator Code",tbL_Input_Originator[#Headers])
)</f>
        <v>TBC</v>
      </c>
      <c r="E7" s="87"/>
      <c r="F7" s="87"/>
      <c r="G7" s="87"/>
      <c r="H7" s="87"/>
      <c r="I7" s="87"/>
      <c r="J7" s="87"/>
      <c r="K7" s="94"/>
      <c r="L7" s="90" t="str">
        <f t="shared" si="1"/>
        <v/>
      </c>
      <c r="M7" s="90" t="str">
        <f t="shared" si="0"/>
        <v/>
      </c>
      <c r="N7" s="100" t="str" cm="1">
        <f t="array" ref="N7">IFERROR(_xlfn.TEXTJOIN("
",TRUE,_xlfn.XLOOKUP(_xlfn.TEXTSPLIT(K7,"
"),
tbl_Lookup_DEIR[ID (DEIR Lookup)],
tbl_Lookup_DEIR[Name (DEIR Lookup)],
"")),"")</f>
        <v/>
      </c>
      <c r="O7" s="100" t="str" cm="1">
        <f t="array" ref="O7">IFERROR(_xlfn.TEXTJOIN("
",TRUE,_xlfn.XLOOKUP(_xlfn.TEXTSPLIT(K7,"
"),
tbl_Lookup_DEIR[ID (DEIR Lookup)],
tbl_Lookup_DEIR[Uniclass PM Level 3 Classification (DEIR Lookup)],
"")),"")</f>
        <v/>
      </c>
      <c r="P7" s="78"/>
      <c r="Q7" s="101"/>
      <c r="R7" s="101"/>
      <c r="S7" s="102"/>
      <c r="T7" s="101"/>
      <c r="U7" s="101"/>
      <c r="V7" s="102"/>
      <c r="W7" s="101"/>
      <c r="X7" s="101"/>
      <c r="Y7" s="102"/>
      <c r="Z7" s="101"/>
      <c r="AA7" s="101"/>
      <c r="AB7" s="102"/>
      <c r="AC7" s="101"/>
      <c r="AD7" s="101"/>
      <c r="AE7" s="102"/>
      <c r="AF7" s="101"/>
      <c r="AG7" s="101"/>
      <c r="AH7" s="102"/>
      <c r="AI7" s="101"/>
      <c r="AJ7" s="101"/>
      <c r="AK7" s="102"/>
      <c r="AL7" s="101"/>
      <c r="AM7" s="101"/>
      <c r="AN7" s="102"/>
      <c r="AO7" s="101"/>
      <c r="AP7" s="101"/>
      <c r="AQ7" s="103"/>
    </row>
    <row r="8" spans="2:43" x14ac:dyDescent="0.35">
      <c r="B8" s="100" t="str" cm="1">
        <f t="array" aca="1" ref="B8" ca="1">_xlfn.TEXTAFTER(CELL("filename",A6),"]")</f>
        <v>13_TIDP</v>
      </c>
      <c r="C8" s="90" t="str" cm="1">
        <f t="array" ref="C8">tbL_Input_Project[Project Code]</f>
        <v>ABC1234</v>
      </c>
      <c r="D8" s="90" t="str">
        <f>INDEX(tbL_Input_Originator[],
MATCH("13_TIDP",tbL_Input_Originator[Worksheet]),
MATCH("Originator Code",tbL_Input_Originator[#Headers])
)</f>
        <v>TBC</v>
      </c>
      <c r="E8" s="87"/>
      <c r="F8" s="87"/>
      <c r="G8" s="87"/>
      <c r="H8" s="87"/>
      <c r="I8" s="87"/>
      <c r="J8" s="87"/>
      <c r="K8" s="94"/>
      <c r="L8" s="90" t="str">
        <f t="shared" si="1"/>
        <v/>
      </c>
      <c r="M8" s="90" t="str">
        <f t="shared" si="0"/>
        <v/>
      </c>
      <c r="N8" s="100" t="str" cm="1">
        <f t="array" ref="N8">IFERROR(_xlfn.TEXTJOIN("
",TRUE,_xlfn.XLOOKUP(_xlfn.TEXTSPLIT(K8,"
"),
tbl_Lookup_DEIR[ID (DEIR Lookup)],
tbl_Lookup_DEIR[Name (DEIR Lookup)],
"")),"")</f>
        <v/>
      </c>
      <c r="O8" s="100" t="str" cm="1">
        <f t="array" ref="O8">IFERROR(_xlfn.TEXTJOIN("
",TRUE,_xlfn.XLOOKUP(_xlfn.TEXTSPLIT(K8,"
"),
tbl_Lookup_DEIR[ID (DEIR Lookup)],
tbl_Lookup_DEIR[Uniclass PM Level 3 Classification (DEIR Lookup)],
"")),"")</f>
        <v/>
      </c>
      <c r="P8" s="78"/>
      <c r="Q8" s="101"/>
      <c r="R8" s="101"/>
      <c r="S8" s="102"/>
      <c r="T8" s="101"/>
      <c r="U8" s="101"/>
      <c r="V8" s="102"/>
      <c r="W8" s="101"/>
      <c r="X8" s="101"/>
      <c r="Y8" s="102"/>
      <c r="Z8" s="101"/>
      <c r="AA8" s="101"/>
      <c r="AB8" s="102"/>
      <c r="AC8" s="101"/>
      <c r="AD8" s="101"/>
      <c r="AE8" s="102"/>
      <c r="AF8" s="101"/>
      <c r="AG8" s="101"/>
      <c r="AH8" s="102"/>
      <c r="AI8" s="101"/>
      <c r="AJ8" s="101"/>
      <c r="AK8" s="102"/>
      <c r="AL8" s="101"/>
      <c r="AM8" s="101"/>
      <c r="AN8" s="102"/>
      <c r="AO8" s="101"/>
      <c r="AP8" s="101"/>
      <c r="AQ8" s="103"/>
    </row>
    <row r="9" spans="2:43" x14ac:dyDescent="0.35">
      <c r="B9" s="100" t="str" cm="1">
        <f t="array" aca="1" ref="B9" ca="1">_xlfn.TEXTAFTER(CELL("filename",A7),"]")</f>
        <v>13_TIDP</v>
      </c>
      <c r="C9" s="90" t="str" cm="1">
        <f t="array" ref="C9">tbL_Input_Project[Project Code]</f>
        <v>ABC1234</v>
      </c>
      <c r="D9" s="90" t="str">
        <f>INDEX(tbL_Input_Originator[],
MATCH("13_TIDP",tbL_Input_Originator[Worksheet]),
MATCH("Originator Code",tbL_Input_Originator[#Headers])
)</f>
        <v>TBC</v>
      </c>
      <c r="E9" s="87"/>
      <c r="F9" s="87"/>
      <c r="G9" s="87"/>
      <c r="H9" s="87"/>
      <c r="I9" s="87"/>
      <c r="J9" s="87"/>
      <c r="K9" s="94"/>
      <c r="L9" s="90" t="str">
        <f t="shared" si="1"/>
        <v/>
      </c>
      <c r="M9" s="90" t="str">
        <f t="shared" si="0"/>
        <v/>
      </c>
      <c r="N9" s="100" t="str" cm="1">
        <f t="array" ref="N9">IFERROR(_xlfn.TEXTJOIN("
",TRUE,_xlfn.XLOOKUP(_xlfn.TEXTSPLIT(K9,"
"),
tbl_Lookup_DEIR[ID (DEIR Lookup)],
tbl_Lookup_DEIR[Name (DEIR Lookup)],
"")),"")</f>
        <v/>
      </c>
      <c r="O9" s="100" t="str" cm="1">
        <f t="array" ref="O9">IFERROR(_xlfn.TEXTJOIN("
",TRUE,_xlfn.XLOOKUP(_xlfn.TEXTSPLIT(K9,"
"),
tbl_Lookup_DEIR[ID (DEIR Lookup)],
tbl_Lookup_DEIR[Uniclass PM Level 3 Classification (DEIR Lookup)],
"")),"")</f>
        <v/>
      </c>
      <c r="P9" s="78"/>
      <c r="Q9" s="101"/>
      <c r="R9" s="101"/>
      <c r="S9" s="102"/>
      <c r="T9" s="101"/>
      <c r="U9" s="101"/>
      <c r="V9" s="102"/>
      <c r="W9" s="101"/>
      <c r="X9" s="101"/>
      <c r="Y9" s="102"/>
      <c r="Z9" s="101"/>
      <c r="AA9" s="101"/>
      <c r="AB9" s="102"/>
      <c r="AC9" s="101"/>
      <c r="AD9" s="101"/>
      <c r="AE9" s="102"/>
      <c r="AF9" s="101"/>
      <c r="AG9" s="101"/>
      <c r="AH9" s="102"/>
      <c r="AI9" s="101"/>
      <c r="AJ9" s="101"/>
      <c r="AK9" s="102"/>
      <c r="AL9" s="101"/>
      <c r="AM9" s="101"/>
      <c r="AN9" s="102"/>
      <c r="AO9" s="101"/>
      <c r="AP9" s="101"/>
      <c r="AQ9" s="103"/>
    </row>
    <row r="10" spans="2:43" x14ac:dyDescent="0.35">
      <c r="B10" s="100" t="str" cm="1">
        <f t="array" aca="1" ref="B10" ca="1">_xlfn.TEXTAFTER(CELL("filename",A8),"]")</f>
        <v>13_TIDP</v>
      </c>
      <c r="C10" s="90" t="str" cm="1">
        <f t="array" ref="C10">tbL_Input_Project[Project Code]</f>
        <v>ABC1234</v>
      </c>
      <c r="D10" s="90" t="str">
        <f>INDEX(tbL_Input_Originator[],
MATCH("13_TIDP",tbL_Input_Originator[Worksheet]),
MATCH("Originator Code",tbL_Input_Originator[#Headers])
)</f>
        <v>TBC</v>
      </c>
      <c r="E10" s="87"/>
      <c r="F10" s="87"/>
      <c r="G10" s="87"/>
      <c r="H10" s="87"/>
      <c r="I10" s="87"/>
      <c r="J10" s="87"/>
      <c r="K10" s="94"/>
      <c r="L10" s="90" t="str">
        <f t="shared" si="1"/>
        <v/>
      </c>
      <c r="M10" s="90" t="str">
        <f t="shared" si="0"/>
        <v/>
      </c>
      <c r="N10" s="100" t="str" cm="1">
        <f t="array" ref="N10">IFERROR(_xlfn.TEXTJOIN("
",TRUE,_xlfn.XLOOKUP(_xlfn.TEXTSPLIT(K10,"
"),
tbl_Lookup_DEIR[ID (DEIR Lookup)],
tbl_Lookup_DEIR[Name (DEIR Lookup)],
"")),"")</f>
        <v/>
      </c>
      <c r="O10" s="100" t="str" cm="1">
        <f t="array" ref="O10">IFERROR(_xlfn.TEXTJOIN("
",TRUE,_xlfn.XLOOKUP(_xlfn.TEXTSPLIT(K10,"
"),
tbl_Lookup_DEIR[ID (DEIR Lookup)],
tbl_Lookup_DEIR[Uniclass PM Level 3 Classification (DEIR Lookup)],
"")),"")</f>
        <v/>
      </c>
      <c r="P10" s="78"/>
      <c r="Q10" s="101"/>
      <c r="R10" s="101"/>
      <c r="S10" s="102"/>
      <c r="T10" s="101"/>
      <c r="U10" s="101"/>
      <c r="V10" s="102"/>
      <c r="W10" s="101"/>
      <c r="X10" s="101"/>
      <c r="Y10" s="102"/>
      <c r="Z10" s="101"/>
      <c r="AA10" s="101"/>
      <c r="AB10" s="102"/>
      <c r="AC10" s="101"/>
      <c r="AD10" s="101"/>
      <c r="AE10" s="102"/>
      <c r="AF10" s="101"/>
      <c r="AG10" s="101"/>
      <c r="AH10" s="102"/>
      <c r="AI10" s="101"/>
      <c r="AJ10" s="101"/>
      <c r="AK10" s="102"/>
      <c r="AL10" s="101"/>
      <c r="AM10" s="101"/>
      <c r="AN10" s="102"/>
      <c r="AO10" s="101"/>
      <c r="AP10" s="101"/>
      <c r="AQ10" s="103"/>
    </row>
    <row r="11" spans="2:43" x14ac:dyDescent="0.35">
      <c r="B11" s="100" t="str" cm="1">
        <f t="array" aca="1" ref="B11" ca="1">_xlfn.TEXTAFTER(CELL("filename",A9),"]")</f>
        <v>13_TIDP</v>
      </c>
      <c r="C11" s="90" t="str" cm="1">
        <f t="array" ref="C11">tbL_Input_Project[Project Code]</f>
        <v>ABC1234</v>
      </c>
      <c r="D11" s="90" t="str">
        <f>INDEX(tbL_Input_Originator[],
MATCH("13_TIDP",tbL_Input_Originator[Worksheet]),
MATCH("Originator Code",tbL_Input_Originator[#Headers])
)</f>
        <v>TBC</v>
      </c>
      <c r="E11" s="87"/>
      <c r="F11" s="87"/>
      <c r="G11" s="87"/>
      <c r="H11" s="87"/>
      <c r="I11" s="87"/>
      <c r="J11" s="87"/>
      <c r="K11" s="94"/>
      <c r="L11" s="90" t="str">
        <f t="shared" si="1"/>
        <v/>
      </c>
      <c r="M11" s="90" t="str">
        <f t="shared" si="0"/>
        <v/>
      </c>
      <c r="N11" s="100" t="str" cm="1">
        <f t="array" ref="N11">IFERROR(_xlfn.TEXTJOIN("
",TRUE,_xlfn.XLOOKUP(_xlfn.TEXTSPLIT(K11,"
"),
tbl_Lookup_DEIR[ID (DEIR Lookup)],
tbl_Lookup_DEIR[Name (DEIR Lookup)],
"")),"")</f>
        <v/>
      </c>
      <c r="O11" s="100" t="str" cm="1">
        <f t="array" ref="O11">IFERROR(_xlfn.TEXTJOIN("
",TRUE,_xlfn.XLOOKUP(_xlfn.TEXTSPLIT(K11,"
"),
tbl_Lookup_DEIR[ID (DEIR Lookup)],
tbl_Lookup_DEIR[Uniclass PM Level 3 Classification (DEIR Lookup)],
"")),"")</f>
        <v/>
      </c>
      <c r="P11" s="78"/>
      <c r="Q11" s="101"/>
      <c r="R11" s="101"/>
      <c r="S11" s="102"/>
      <c r="T11" s="101"/>
      <c r="U11" s="101"/>
      <c r="V11" s="102"/>
      <c r="W11" s="101"/>
      <c r="X11" s="101"/>
      <c r="Y11" s="102"/>
      <c r="Z11" s="101"/>
      <c r="AA11" s="101"/>
      <c r="AB11" s="102"/>
      <c r="AC11" s="101"/>
      <c r="AD11" s="101"/>
      <c r="AE11" s="102"/>
      <c r="AF11" s="101"/>
      <c r="AG11" s="101"/>
      <c r="AH11" s="102"/>
      <c r="AI11" s="101"/>
      <c r="AJ11" s="101"/>
      <c r="AK11" s="102"/>
      <c r="AL11" s="101"/>
      <c r="AM11" s="101"/>
      <c r="AN11" s="102"/>
      <c r="AO11" s="101"/>
      <c r="AP11" s="101"/>
      <c r="AQ11" s="103"/>
    </row>
    <row r="12" spans="2:43" x14ac:dyDescent="0.35">
      <c r="B12" s="100" t="str" cm="1">
        <f t="array" aca="1" ref="B12" ca="1">_xlfn.TEXTAFTER(CELL("filename",A10),"]")</f>
        <v>13_TIDP</v>
      </c>
      <c r="C12" s="90" t="str" cm="1">
        <f t="array" ref="C12">tbL_Input_Project[Project Code]</f>
        <v>ABC1234</v>
      </c>
      <c r="D12" s="90" t="str">
        <f>INDEX(tbL_Input_Originator[],
MATCH("13_TIDP",tbL_Input_Originator[Worksheet]),
MATCH("Originator Code",tbL_Input_Originator[#Headers])
)</f>
        <v>TBC</v>
      </c>
      <c r="E12" s="87"/>
      <c r="F12" s="87"/>
      <c r="G12" s="87"/>
      <c r="H12" s="87"/>
      <c r="I12" s="87"/>
      <c r="J12" s="87"/>
      <c r="K12" s="94"/>
      <c r="L12" s="90" t="str">
        <f t="shared" si="1"/>
        <v/>
      </c>
      <c r="M12" s="90" t="str">
        <f t="shared" si="0"/>
        <v/>
      </c>
      <c r="N12" s="100" t="str" cm="1">
        <f t="array" ref="N12">IFERROR(_xlfn.TEXTJOIN("
",TRUE,_xlfn.XLOOKUP(_xlfn.TEXTSPLIT(K12,"
"),
tbl_Lookup_DEIR[ID (DEIR Lookup)],
tbl_Lookup_DEIR[Name (DEIR Lookup)],
"")),"")</f>
        <v/>
      </c>
      <c r="O12" s="100" t="str" cm="1">
        <f t="array" ref="O12">IFERROR(_xlfn.TEXTJOIN("
",TRUE,_xlfn.XLOOKUP(_xlfn.TEXTSPLIT(K12,"
"),
tbl_Lookup_DEIR[ID (DEIR Lookup)],
tbl_Lookup_DEIR[Uniclass PM Level 3 Classification (DEIR Lookup)],
"")),"")</f>
        <v/>
      </c>
      <c r="P12" s="78"/>
      <c r="Q12" s="101"/>
      <c r="R12" s="101"/>
      <c r="S12" s="102"/>
      <c r="T12" s="101"/>
      <c r="U12" s="101"/>
      <c r="V12" s="102"/>
      <c r="W12" s="101"/>
      <c r="X12" s="101"/>
      <c r="Y12" s="102"/>
      <c r="Z12" s="101"/>
      <c r="AA12" s="101"/>
      <c r="AB12" s="102"/>
      <c r="AC12" s="101"/>
      <c r="AD12" s="101"/>
      <c r="AE12" s="102"/>
      <c r="AF12" s="101"/>
      <c r="AG12" s="101"/>
      <c r="AH12" s="102"/>
      <c r="AI12" s="101"/>
      <c r="AJ12" s="101"/>
      <c r="AK12" s="102"/>
      <c r="AL12" s="101"/>
      <c r="AM12" s="101"/>
      <c r="AN12" s="102"/>
      <c r="AO12" s="101"/>
      <c r="AP12" s="101"/>
      <c r="AQ12" s="103"/>
    </row>
    <row r="13" spans="2:43" x14ac:dyDescent="0.35">
      <c r="B13" s="100" t="str" cm="1">
        <f t="array" aca="1" ref="B13" ca="1">_xlfn.TEXTAFTER(CELL("filename",A11),"]")</f>
        <v>13_TIDP</v>
      </c>
      <c r="C13" s="90" t="str" cm="1">
        <f t="array" ref="C13">tbL_Input_Project[Project Code]</f>
        <v>ABC1234</v>
      </c>
      <c r="D13" s="90" t="str">
        <f>INDEX(tbL_Input_Originator[],
MATCH("13_TIDP",tbL_Input_Originator[Worksheet]),
MATCH("Originator Code",tbL_Input_Originator[#Headers])
)</f>
        <v>TBC</v>
      </c>
      <c r="E13" s="87"/>
      <c r="F13" s="87"/>
      <c r="G13" s="87"/>
      <c r="H13" s="87"/>
      <c r="I13" s="87"/>
      <c r="J13" s="87"/>
      <c r="K13" s="94"/>
      <c r="L13" s="90" t="str">
        <f t="shared" si="1"/>
        <v/>
      </c>
      <c r="M13" s="90" t="str">
        <f t="shared" si="0"/>
        <v/>
      </c>
      <c r="N13" s="100" t="str" cm="1">
        <f t="array" ref="N13">IFERROR(_xlfn.TEXTJOIN("
",TRUE,_xlfn.XLOOKUP(_xlfn.TEXTSPLIT(K13,"
"),
tbl_Lookup_DEIR[ID (DEIR Lookup)],
tbl_Lookup_DEIR[Name (DEIR Lookup)],
"")),"")</f>
        <v/>
      </c>
      <c r="O13" s="100" t="str" cm="1">
        <f t="array" ref="O13">IFERROR(_xlfn.TEXTJOIN("
",TRUE,_xlfn.XLOOKUP(_xlfn.TEXTSPLIT(K13,"
"),
tbl_Lookup_DEIR[ID (DEIR Lookup)],
tbl_Lookup_DEIR[Uniclass PM Level 3 Classification (DEIR Lookup)],
"")),"")</f>
        <v/>
      </c>
      <c r="P13" s="78"/>
      <c r="Q13" s="101"/>
      <c r="R13" s="101"/>
      <c r="S13" s="102"/>
      <c r="T13" s="101"/>
      <c r="U13" s="101"/>
      <c r="V13" s="102"/>
      <c r="W13" s="101"/>
      <c r="X13" s="101"/>
      <c r="Y13" s="102"/>
      <c r="Z13" s="101"/>
      <c r="AA13" s="101"/>
      <c r="AB13" s="102"/>
      <c r="AC13" s="101"/>
      <c r="AD13" s="101"/>
      <c r="AE13" s="102"/>
      <c r="AF13" s="101"/>
      <c r="AG13" s="101"/>
      <c r="AH13" s="102"/>
      <c r="AI13" s="101"/>
      <c r="AJ13" s="101"/>
      <c r="AK13" s="102"/>
      <c r="AL13" s="101"/>
      <c r="AM13" s="101"/>
      <c r="AN13" s="102"/>
      <c r="AO13" s="101"/>
      <c r="AP13" s="101"/>
      <c r="AQ13" s="103"/>
    </row>
    <row r="14" spans="2:43" x14ac:dyDescent="0.35">
      <c r="B14" s="100" t="str" cm="1">
        <f t="array" aca="1" ref="B14" ca="1">_xlfn.TEXTAFTER(CELL("filename",A12),"]")</f>
        <v>13_TIDP</v>
      </c>
      <c r="C14" s="90" t="str" cm="1">
        <f t="array" ref="C14">tbL_Input_Project[Project Code]</f>
        <v>ABC1234</v>
      </c>
      <c r="D14" s="90" t="str">
        <f>INDEX(tbL_Input_Originator[],
MATCH("13_TIDP",tbL_Input_Originator[Worksheet]),
MATCH("Originator Code",tbL_Input_Originator[#Headers])
)</f>
        <v>TBC</v>
      </c>
      <c r="E14" s="87"/>
      <c r="F14" s="87"/>
      <c r="G14" s="87"/>
      <c r="H14" s="87"/>
      <c r="I14" s="87"/>
      <c r="J14" s="87"/>
      <c r="K14" s="94"/>
      <c r="L14" s="90" t="str">
        <f t="shared" si="1"/>
        <v/>
      </c>
      <c r="M14" s="90" t="str">
        <f t="shared" si="0"/>
        <v/>
      </c>
      <c r="N14" s="100" t="str" cm="1">
        <f t="array" ref="N14">IFERROR(_xlfn.TEXTJOIN("
",TRUE,_xlfn.XLOOKUP(_xlfn.TEXTSPLIT(K14,"
"),
tbl_Lookup_DEIR[ID (DEIR Lookup)],
tbl_Lookup_DEIR[Name (DEIR Lookup)],
"")),"")</f>
        <v/>
      </c>
      <c r="O14" s="100" t="str" cm="1">
        <f t="array" ref="O14">IFERROR(_xlfn.TEXTJOIN("
",TRUE,_xlfn.XLOOKUP(_xlfn.TEXTSPLIT(K14,"
"),
tbl_Lookup_DEIR[ID (DEIR Lookup)],
tbl_Lookup_DEIR[Uniclass PM Level 3 Classification (DEIR Lookup)],
"")),"")</f>
        <v/>
      </c>
      <c r="P14" s="78"/>
      <c r="Q14" s="101"/>
      <c r="R14" s="101"/>
      <c r="S14" s="102"/>
      <c r="T14" s="101"/>
      <c r="U14" s="101"/>
      <c r="V14" s="102"/>
      <c r="W14" s="101"/>
      <c r="X14" s="101"/>
      <c r="Y14" s="102"/>
      <c r="Z14" s="101"/>
      <c r="AA14" s="101"/>
      <c r="AB14" s="102"/>
      <c r="AC14" s="101"/>
      <c r="AD14" s="101"/>
      <c r="AE14" s="102"/>
      <c r="AF14" s="101"/>
      <c r="AG14" s="101"/>
      <c r="AH14" s="102"/>
      <c r="AI14" s="101"/>
      <c r="AJ14" s="101"/>
      <c r="AK14" s="102"/>
      <c r="AL14" s="101"/>
      <c r="AM14" s="101"/>
      <c r="AN14" s="102"/>
      <c r="AO14" s="101"/>
      <c r="AP14" s="101"/>
      <c r="AQ14" s="103"/>
    </row>
    <row r="15" spans="2:43" x14ac:dyDescent="0.35">
      <c r="B15" s="100" t="str" cm="1">
        <f t="array" aca="1" ref="B15" ca="1">_xlfn.TEXTAFTER(CELL("filename",A13),"]")</f>
        <v>13_TIDP</v>
      </c>
      <c r="C15" s="90" t="str" cm="1">
        <f t="array" ref="C15">tbL_Input_Project[Project Code]</f>
        <v>ABC1234</v>
      </c>
      <c r="D15" s="90" t="str">
        <f>INDEX(tbL_Input_Originator[],
MATCH("13_TIDP",tbL_Input_Originator[Worksheet]),
MATCH("Originator Code",tbL_Input_Originator[#Headers])
)</f>
        <v>TBC</v>
      </c>
      <c r="E15" s="87"/>
      <c r="F15" s="87"/>
      <c r="G15" s="87"/>
      <c r="H15" s="87"/>
      <c r="I15" s="87"/>
      <c r="J15" s="87"/>
      <c r="K15" s="94"/>
      <c r="L15" s="90" t="str">
        <f t="shared" si="1"/>
        <v/>
      </c>
      <c r="M15" s="90" t="str">
        <f t="shared" si="0"/>
        <v/>
      </c>
      <c r="N15" s="100" t="str" cm="1">
        <f t="array" ref="N15">IFERROR(_xlfn.TEXTJOIN("
",TRUE,_xlfn.XLOOKUP(_xlfn.TEXTSPLIT(K15,"
"),
tbl_Lookup_DEIR[ID (DEIR Lookup)],
tbl_Lookup_DEIR[Name (DEIR Lookup)],
"")),"")</f>
        <v/>
      </c>
      <c r="O15" s="100" t="str" cm="1">
        <f t="array" ref="O15">IFERROR(_xlfn.TEXTJOIN("
",TRUE,_xlfn.XLOOKUP(_xlfn.TEXTSPLIT(K15,"
"),
tbl_Lookup_DEIR[ID (DEIR Lookup)],
tbl_Lookup_DEIR[Uniclass PM Level 3 Classification (DEIR Lookup)],
"")),"")</f>
        <v/>
      </c>
      <c r="P15" s="78"/>
      <c r="Q15" s="101"/>
      <c r="R15" s="101"/>
      <c r="S15" s="102"/>
      <c r="T15" s="101"/>
      <c r="U15" s="101"/>
      <c r="V15" s="102"/>
      <c r="W15" s="101"/>
      <c r="X15" s="101"/>
      <c r="Y15" s="102"/>
      <c r="Z15" s="101"/>
      <c r="AA15" s="101"/>
      <c r="AB15" s="102"/>
      <c r="AC15" s="101"/>
      <c r="AD15" s="101"/>
      <c r="AE15" s="102"/>
      <c r="AF15" s="101"/>
      <c r="AG15" s="101"/>
      <c r="AH15" s="102"/>
      <c r="AI15" s="101"/>
      <c r="AJ15" s="101"/>
      <c r="AK15" s="102"/>
      <c r="AL15" s="101"/>
      <c r="AM15" s="101"/>
      <c r="AN15" s="102"/>
      <c r="AO15" s="101"/>
      <c r="AP15" s="101"/>
      <c r="AQ15" s="103"/>
    </row>
    <row r="16" spans="2:43" x14ac:dyDescent="0.35">
      <c r="B16" s="100" t="str" cm="1">
        <f t="array" aca="1" ref="B16" ca="1">_xlfn.TEXTAFTER(CELL("filename",A14),"]")</f>
        <v>13_TIDP</v>
      </c>
      <c r="C16" s="90" t="str" cm="1">
        <f t="array" ref="C16">tbL_Input_Project[Project Code]</f>
        <v>ABC1234</v>
      </c>
      <c r="D16" s="90" t="str">
        <f>INDEX(tbL_Input_Originator[],
MATCH("13_TIDP",tbL_Input_Originator[Worksheet]),
MATCH("Originator Code",tbL_Input_Originator[#Headers])
)</f>
        <v>TBC</v>
      </c>
      <c r="E16" s="87"/>
      <c r="F16" s="87"/>
      <c r="G16" s="87"/>
      <c r="H16" s="87"/>
      <c r="I16" s="87"/>
      <c r="J16" s="87"/>
      <c r="K16" s="94"/>
      <c r="L16" s="90" t="str">
        <f t="shared" si="1"/>
        <v/>
      </c>
      <c r="M16" s="90" t="str">
        <f t="shared" si="0"/>
        <v/>
      </c>
      <c r="N16" s="100" t="str" cm="1">
        <f t="array" ref="N16">IFERROR(_xlfn.TEXTJOIN("
",TRUE,_xlfn.XLOOKUP(_xlfn.TEXTSPLIT(K16,"
"),
tbl_Lookup_DEIR[ID (DEIR Lookup)],
tbl_Lookup_DEIR[Name (DEIR Lookup)],
"")),"")</f>
        <v/>
      </c>
      <c r="O16" s="100" t="str" cm="1">
        <f t="array" ref="O16">IFERROR(_xlfn.TEXTJOIN("
",TRUE,_xlfn.XLOOKUP(_xlfn.TEXTSPLIT(K16,"
"),
tbl_Lookup_DEIR[ID (DEIR Lookup)],
tbl_Lookup_DEIR[Uniclass PM Level 3 Classification (DEIR Lookup)],
"")),"")</f>
        <v/>
      </c>
      <c r="P16" s="78"/>
      <c r="Q16" s="101"/>
      <c r="R16" s="101"/>
      <c r="S16" s="102"/>
      <c r="T16" s="101"/>
      <c r="U16" s="101"/>
      <c r="V16" s="102"/>
      <c r="W16" s="101"/>
      <c r="X16" s="101"/>
      <c r="Y16" s="102"/>
      <c r="Z16" s="101"/>
      <c r="AA16" s="101"/>
      <c r="AB16" s="102"/>
      <c r="AC16" s="101"/>
      <c r="AD16" s="101"/>
      <c r="AE16" s="102"/>
      <c r="AF16" s="101"/>
      <c r="AG16" s="101"/>
      <c r="AH16" s="102"/>
      <c r="AI16" s="101"/>
      <c r="AJ16" s="101"/>
      <c r="AK16" s="102"/>
      <c r="AL16" s="101"/>
      <c r="AM16" s="101"/>
      <c r="AN16" s="102"/>
      <c r="AO16" s="101"/>
      <c r="AP16" s="101"/>
      <c r="AQ16" s="103"/>
    </row>
    <row r="17" spans="2:43" x14ac:dyDescent="0.35">
      <c r="B17" s="100" t="str" cm="1">
        <f t="array" aca="1" ref="B17" ca="1">_xlfn.TEXTAFTER(CELL("filename",A15),"]")</f>
        <v>13_TIDP</v>
      </c>
      <c r="C17" s="90" t="str" cm="1">
        <f t="array" ref="C17">tbL_Input_Project[Project Code]</f>
        <v>ABC1234</v>
      </c>
      <c r="D17" s="90" t="str">
        <f>INDEX(tbL_Input_Originator[],
MATCH("13_TIDP",tbL_Input_Originator[Worksheet]),
MATCH("Originator Code",tbL_Input_Originator[#Headers])
)</f>
        <v>TBC</v>
      </c>
      <c r="E17" s="87"/>
      <c r="F17" s="87"/>
      <c r="G17" s="87"/>
      <c r="H17" s="87"/>
      <c r="I17" s="87"/>
      <c r="J17" s="87"/>
      <c r="K17" s="94"/>
      <c r="L17" s="90" t="str">
        <f t="shared" si="1"/>
        <v/>
      </c>
      <c r="M17" s="90" t="str">
        <f t="shared" si="0"/>
        <v/>
      </c>
      <c r="N17" s="100" t="str" cm="1">
        <f t="array" ref="N17">IFERROR(_xlfn.TEXTJOIN("
",TRUE,_xlfn.XLOOKUP(_xlfn.TEXTSPLIT(K17,"
"),
tbl_Lookup_DEIR[ID (DEIR Lookup)],
tbl_Lookup_DEIR[Name (DEIR Lookup)],
"")),"")</f>
        <v/>
      </c>
      <c r="O17" s="100" t="str" cm="1">
        <f t="array" ref="O17">IFERROR(_xlfn.TEXTJOIN("
",TRUE,_xlfn.XLOOKUP(_xlfn.TEXTSPLIT(K17,"
"),
tbl_Lookup_DEIR[ID (DEIR Lookup)],
tbl_Lookup_DEIR[Uniclass PM Level 3 Classification (DEIR Lookup)],
"")),"")</f>
        <v/>
      </c>
      <c r="P17" s="78"/>
      <c r="Q17" s="101"/>
      <c r="R17" s="101"/>
      <c r="S17" s="102"/>
      <c r="T17" s="101"/>
      <c r="U17" s="101"/>
      <c r="V17" s="102"/>
      <c r="W17" s="101"/>
      <c r="X17" s="101"/>
      <c r="Y17" s="102"/>
      <c r="Z17" s="101"/>
      <c r="AA17" s="101"/>
      <c r="AB17" s="102"/>
      <c r="AC17" s="101"/>
      <c r="AD17" s="101"/>
      <c r="AE17" s="102"/>
      <c r="AF17" s="101"/>
      <c r="AG17" s="101"/>
      <c r="AH17" s="102"/>
      <c r="AI17" s="101"/>
      <c r="AJ17" s="101"/>
      <c r="AK17" s="102"/>
      <c r="AL17" s="101"/>
      <c r="AM17" s="101"/>
      <c r="AN17" s="102"/>
      <c r="AO17" s="101"/>
      <c r="AP17" s="101"/>
      <c r="AQ17" s="103"/>
    </row>
    <row r="18" spans="2:43" x14ac:dyDescent="0.35">
      <c r="B18" s="100" t="str" cm="1">
        <f t="array" aca="1" ref="B18" ca="1">_xlfn.TEXTAFTER(CELL("filename",A16),"]")</f>
        <v>13_TIDP</v>
      </c>
      <c r="C18" s="90" t="str" cm="1">
        <f t="array" ref="C18">tbL_Input_Project[Project Code]</f>
        <v>ABC1234</v>
      </c>
      <c r="D18" s="90" t="str">
        <f>INDEX(tbL_Input_Originator[],
MATCH("13_TIDP",tbL_Input_Originator[Worksheet]),
MATCH("Originator Code",tbL_Input_Originator[#Headers])
)</f>
        <v>TBC</v>
      </c>
      <c r="E18" s="87"/>
      <c r="F18" s="87"/>
      <c r="G18" s="87"/>
      <c r="H18" s="87"/>
      <c r="I18" s="87"/>
      <c r="J18" s="87"/>
      <c r="K18" s="94"/>
      <c r="L18" s="90" t="str">
        <f t="shared" si="1"/>
        <v/>
      </c>
      <c r="M18" s="90" t="str">
        <f t="shared" si="0"/>
        <v/>
      </c>
      <c r="N18" s="100" t="str" cm="1">
        <f t="array" ref="N18">IFERROR(_xlfn.TEXTJOIN("
",TRUE,_xlfn.XLOOKUP(_xlfn.TEXTSPLIT(K18,"
"),
tbl_Lookup_DEIR[ID (DEIR Lookup)],
tbl_Lookup_DEIR[Name (DEIR Lookup)],
"")),"")</f>
        <v/>
      </c>
      <c r="O18" s="100" t="str" cm="1">
        <f t="array" ref="O18">IFERROR(_xlfn.TEXTJOIN("
",TRUE,_xlfn.XLOOKUP(_xlfn.TEXTSPLIT(K18,"
"),
tbl_Lookup_DEIR[ID (DEIR Lookup)],
tbl_Lookup_DEIR[Uniclass PM Level 3 Classification (DEIR Lookup)],
"")),"")</f>
        <v/>
      </c>
      <c r="P18" s="78"/>
      <c r="Q18" s="101"/>
      <c r="R18" s="101"/>
      <c r="S18" s="102"/>
      <c r="T18" s="101"/>
      <c r="U18" s="101"/>
      <c r="V18" s="102"/>
      <c r="W18" s="101"/>
      <c r="X18" s="101"/>
      <c r="Y18" s="102"/>
      <c r="Z18" s="101"/>
      <c r="AA18" s="101"/>
      <c r="AB18" s="102"/>
      <c r="AC18" s="101"/>
      <c r="AD18" s="101"/>
      <c r="AE18" s="102"/>
      <c r="AF18" s="101"/>
      <c r="AG18" s="101"/>
      <c r="AH18" s="102"/>
      <c r="AI18" s="101"/>
      <c r="AJ18" s="101"/>
      <c r="AK18" s="102"/>
      <c r="AL18" s="101"/>
      <c r="AM18" s="101"/>
      <c r="AN18" s="102"/>
      <c r="AO18" s="101"/>
      <c r="AP18" s="101"/>
      <c r="AQ18" s="103"/>
    </row>
    <row r="19" spans="2:43" x14ac:dyDescent="0.35">
      <c r="B19" s="100" t="str" cm="1">
        <f t="array" aca="1" ref="B19" ca="1">_xlfn.TEXTAFTER(CELL("filename",A17),"]")</f>
        <v>13_TIDP</v>
      </c>
      <c r="C19" s="90" t="str" cm="1">
        <f t="array" ref="C19">tbL_Input_Project[Project Code]</f>
        <v>ABC1234</v>
      </c>
      <c r="D19" s="90" t="str">
        <f>INDEX(tbL_Input_Originator[],
MATCH("13_TIDP",tbL_Input_Originator[Worksheet]),
MATCH("Originator Code",tbL_Input_Originator[#Headers])
)</f>
        <v>TBC</v>
      </c>
      <c r="E19" s="87"/>
      <c r="F19" s="87"/>
      <c r="G19" s="87"/>
      <c r="H19" s="87"/>
      <c r="I19" s="87"/>
      <c r="J19" s="87"/>
      <c r="K19" s="94"/>
      <c r="L19" s="90" t="str">
        <f t="shared" si="1"/>
        <v/>
      </c>
      <c r="M19" s="90" t="str">
        <f t="shared" si="0"/>
        <v/>
      </c>
      <c r="N19" s="100" t="str" cm="1">
        <f t="array" ref="N19">IFERROR(_xlfn.TEXTJOIN("
",TRUE,_xlfn.XLOOKUP(_xlfn.TEXTSPLIT(K19,"
"),
tbl_Lookup_DEIR[ID (DEIR Lookup)],
tbl_Lookup_DEIR[Name (DEIR Lookup)],
"")),"")</f>
        <v/>
      </c>
      <c r="O19" s="100" t="str" cm="1">
        <f t="array" ref="O19">IFERROR(_xlfn.TEXTJOIN("
",TRUE,_xlfn.XLOOKUP(_xlfn.TEXTSPLIT(K19,"
"),
tbl_Lookup_DEIR[ID (DEIR Lookup)],
tbl_Lookup_DEIR[Uniclass PM Level 3 Classification (DEIR Lookup)],
"")),"")</f>
        <v/>
      </c>
      <c r="P19" s="78"/>
      <c r="Q19" s="101"/>
      <c r="R19" s="101"/>
      <c r="S19" s="102"/>
      <c r="T19" s="101"/>
      <c r="U19" s="101"/>
      <c r="V19" s="102"/>
      <c r="W19" s="101"/>
      <c r="X19" s="101"/>
      <c r="Y19" s="102"/>
      <c r="Z19" s="101"/>
      <c r="AA19" s="101"/>
      <c r="AB19" s="102"/>
      <c r="AC19" s="101"/>
      <c r="AD19" s="101"/>
      <c r="AE19" s="102"/>
      <c r="AF19" s="101"/>
      <c r="AG19" s="101"/>
      <c r="AH19" s="102"/>
      <c r="AI19" s="101"/>
      <c r="AJ19" s="101"/>
      <c r="AK19" s="102"/>
      <c r="AL19" s="101"/>
      <c r="AM19" s="101"/>
      <c r="AN19" s="102"/>
      <c r="AO19" s="101"/>
      <c r="AP19" s="101"/>
      <c r="AQ19" s="103"/>
    </row>
    <row r="20" spans="2:43" x14ac:dyDescent="0.35">
      <c r="B20" s="100" t="str" cm="1">
        <f t="array" aca="1" ref="B20" ca="1">_xlfn.TEXTAFTER(CELL("filename",A18),"]")</f>
        <v>13_TIDP</v>
      </c>
      <c r="C20" s="90" t="str" cm="1">
        <f t="array" ref="C20">tbL_Input_Project[Project Code]</f>
        <v>ABC1234</v>
      </c>
      <c r="D20" s="90" t="str">
        <f>INDEX(tbL_Input_Originator[],
MATCH("13_TIDP",tbL_Input_Originator[Worksheet]),
MATCH("Originator Code",tbL_Input_Originator[#Headers])
)</f>
        <v>TBC</v>
      </c>
      <c r="E20" s="87"/>
      <c r="F20" s="87"/>
      <c r="G20" s="87"/>
      <c r="H20" s="87"/>
      <c r="I20" s="87"/>
      <c r="J20" s="87"/>
      <c r="K20" s="94"/>
      <c r="L20" s="90" t="str">
        <f t="shared" si="1"/>
        <v/>
      </c>
      <c r="M20" s="90" t="str">
        <f t="shared" si="0"/>
        <v/>
      </c>
      <c r="N20" s="100" t="str" cm="1">
        <f t="array" ref="N20">IFERROR(_xlfn.TEXTJOIN("
",TRUE,_xlfn.XLOOKUP(_xlfn.TEXTSPLIT(K20,"
"),
tbl_Lookup_DEIR[ID (DEIR Lookup)],
tbl_Lookup_DEIR[Name (DEIR Lookup)],
"")),"")</f>
        <v/>
      </c>
      <c r="O20" s="100" t="str" cm="1">
        <f t="array" ref="O20">IFERROR(_xlfn.TEXTJOIN("
",TRUE,_xlfn.XLOOKUP(_xlfn.TEXTSPLIT(K20,"
"),
tbl_Lookup_DEIR[ID (DEIR Lookup)],
tbl_Lookup_DEIR[Uniclass PM Level 3 Classification (DEIR Lookup)],
"")),"")</f>
        <v/>
      </c>
      <c r="P20" s="78"/>
      <c r="Q20" s="101"/>
      <c r="R20" s="101"/>
      <c r="S20" s="102"/>
      <c r="T20" s="101"/>
      <c r="U20" s="101"/>
      <c r="V20" s="102"/>
      <c r="W20" s="101"/>
      <c r="X20" s="101"/>
      <c r="Y20" s="102"/>
      <c r="Z20" s="101"/>
      <c r="AA20" s="101"/>
      <c r="AB20" s="102"/>
      <c r="AC20" s="101"/>
      <c r="AD20" s="101"/>
      <c r="AE20" s="102"/>
      <c r="AF20" s="101"/>
      <c r="AG20" s="101"/>
      <c r="AH20" s="102"/>
      <c r="AI20" s="101"/>
      <c r="AJ20" s="101"/>
      <c r="AK20" s="102"/>
      <c r="AL20" s="101"/>
      <c r="AM20" s="101"/>
      <c r="AN20" s="102"/>
      <c r="AO20" s="101"/>
      <c r="AP20" s="101"/>
      <c r="AQ20" s="103"/>
    </row>
    <row r="21" spans="2:43" x14ac:dyDescent="0.35">
      <c r="B21" s="100" t="str" cm="1">
        <f t="array" aca="1" ref="B21" ca="1">_xlfn.TEXTAFTER(CELL("filename",A19),"]")</f>
        <v>13_TIDP</v>
      </c>
      <c r="C21" s="90" t="str" cm="1">
        <f t="array" ref="C21">tbL_Input_Project[Project Code]</f>
        <v>ABC1234</v>
      </c>
      <c r="D21" s="90" t="str">
        <f>INDEX(tbL_Input_Originator[],
MATCH("13_TIDP",tbL_Input_Originator[Worksheet]),
MATCH("Originator Code",tbL_Input_Originator[#Headers])
)</f>
        <v>TBC</v>
      </c>
      <c r="E21" s="87"/>
      <c r="F21" s="87"/>
      <c r="G21" s="87"/>
      <c r="H21" s="87"/>
      <c r="I21" s="87"/>
      <c r="J21" s="87"/>
      <c r="K21" s="94"/>
      <c r="L21" s="90" t="str">
        <f t="shared" si="1"/>
        <v/>
      </c>
      <c r="M21" s="90" t="str">
        <f t="shared" si="0"/>
        <v/>
      </c>
      <c r="N21" s="100" t="str" cm="1">
        <f t="array" ref="N21">IFERROR(_xlfn.TEXTJOIN("
",TRUE,_xlfn.XLOOKUP(_xlfn.TEXTSPLIT(K21,"
"),
tbl_Lookup_DEIR[ID (DEIR Lookup)],
tbl_Lookup_DEIR[Name (DEIR Lookup)],
"")),"")</f>
        <v/>
      </c>
      <c r="O21" s="100" t="str" cm="1">
        <f t="array" ref="O21">IFERROR(_xlfn.TEXTJOIN("
",TRUE,_xlfn.XLOOKUP(_xlfn.TEXTSPLIT(K21,"
"),
tbl_Lookup_DEIR[ID (DEIR Lookup)],
tbl_Lookup_DEIR[Uniclass PM Level 3 Classification (DEIR Lookup)],
"")),"")</f>
        <v/>
      </c>
      <c r="P21" s="78"/>
      <c r="Q21" s="101"/>
      <c r="R21" s="101"/>
      <c r="S21" s="102"/>
      <c r="T21" s="101"/>
      <c r="U21" s="101"/>
      <c r="V21" s="102"/>
      <c r="W21" s="101"/>
      <c r="X21" s="101"/>
      <c r="Y21" s="102"/>
      <c r="Z21" s="101"/>
      <c r="AA21" s="101"/>
      <c r="AB21" s="102"/>
      <c r="AC21" s="101"/>
      <c r="AD21" s="101"/>
      <c r="AE21" s="102"/>
      <c r="AF21" s="101"/>
      <c r="AG21" s="101"/>
      <c r="AH21" s="102"/>
      <c r="AI21" s="101"/>
      <c r="AJ21" s="101"/>
      <c r="AK21" s="102"/>
      <c r="AL21" s="101"/>
      <c r="AM21" s="101"/>
      <c r="AN21" s="102"/>
      <c r="AO21" s="101"/>
      <c r="AP21" s="101"/>
      <c r="AQ21" s="103"/>
    </row>
    <row r="22" spans="2:43" x14ac:dyDescent="0.35">
      <c r="B22" s="100" t="str" cm="1">
        <f t="array" aca="1" ref="B22" ca="1">_xlfn.TEXTAFTER(CELL("filename",A20),"]")</f>
        <v>13_TIDP</v>
      </c>
      <c r="C22" s="90" t="str" cm="1">
        <f t="array" ref="C22">tbL_Input_Project[Project Code]</f>
        <v>ABC1234</v>
      </c>
      <c r="D22" s="90" t="str">
        <f>INDEX(tbL_Input_Originator[],
MATCH("13_TIDP",tbL_Input_Originator[Worksheet]),
MATCH("Originator Code",tbL_Input_Originator[#Headers])
)</f>
        <v>TBC</v>
      </c>
      <c r="E22" s="87"/>
      <c r="F22" s="87"/>
      <c r="G22" s="87"/>
      <c r="H22" s="87"/>
      <c r="I22" s="87"/>
      <c r="J22" s="87"/>
      <c r="K22" s="94"/>
      <c r="L22" s="90" t="str">
        <f t="shared" si="1"/>
        <v/>
      </c>
      <c r="M22" s="90" t="str">
        <f t="shared" si="0"/>
        <v/>
      </c>
      <c r="N22" s="100" t="str" cm="1">
        <f t="array" ref="N22">IFERROR(_xlfn.TEXTJOIN("
",TRUE,_xlfn.XLOOKUP(_xlfn.TEXTSPLIT(K22,"
"),
tbl_Lookup_DEIR[ID (DEIR Lookup)],
tbl_Lookup_DEIR[Name (DEIR Lookup)],
"")),"")</f>
        <v/>
      </c>
      <c r="O22" s="100" t="str" cm="1">
        <f t="array" ref="O22">IFERROR(_xlfn.TEXTJOIN("
",TRUE,_xlfn.XLOOKUP(_xlfn.TEXTSPLIT(K22,"
"),
tbl_Lookup_DEIR[ID (DEIR Lookup)],
tbl_Lookup_DEIR[Uniclass PM Level 3 Classification (DEIR Lookup)],
"")),"")</f>
        <v/>
      </c>
      <c r="P22" s="78"/>
      <c r="Q22" s="101"/>
      <c r="R22" s="101"/>
      <c r="S22" s="102"/>
      <c r="T22" s="101"/>
      <c r="U22" s="101"/>
      <c r="V22" s="102"/>
      <c r="W22" s="101"/>
      <c r="X22" s="101"/>
      <c r="Y22" s="102"/>
      <c r="Z22" s="101"/>
      <c r="AA22" s="101"/>
      <c r="AB22" s="102"/>
      <c r="AC22" s="101"/>
      <c r="AD22" s="101"/>
      <c r="AE22" s="102"/>
      <c r="AF22" s="101"/>
      <c r="AG22" s="101"/>
      <c r="AH22" s="102"/>
      <c r="AI22" s="101"/>
      <c r="AJ22" s="101"/>
      <c r="AK22" s="102"/>
      <c r="AL22" s="101"/>
      <c r="AM22" s="101"/>
      <c r="AN22" s="102"/>
      <c r="AO22" s="101"/>
      <c r="AP22" s="101"/>
      <c r="AQ22" s="103"/>
    </row>
    <row r="23" spans="2:43" x14ac:dyDescent="0.35">
      <c r="B23" s="100" t="str" cm="1">
        <f t="array" aca="1" ref="B23" ca="1">_xlfn.TEXTAFTER(CELL("filename",A21),"]")</f>
        <v>13_TIDP</v>
      </c>
      <c r="C23" s="90" t="str" cm="1">
        <f t="array" ref="C23">tbL_Input_Project[Project Code]</f>
        <v>ABC1234</v>
      </c>
      <c r="D23" s="90" t="str">
        <f>INDEX(tbL_Input_Originator[],
MATCH("13_TIDP",tbL_Input_Originator[Worksheet]),
MATCH("Originator Code",tbL_Input_Originator[#Headers])
)</f>
        <v>TBC</v>
      </c>
      <c r="E23" s="87"/>
      <c r="F23" s="87"/>
      <c r="G23" s="87"/>
      <c r="H23" s="87"/>
      <c r="I23" s="87"/>
      <c r="J23" s="87"/>
      <c r="K23" s="94"/>
      <c r="L23" s="90" t="str">
        <f t="shared" si="1"/>
        <v/>
      </c>
      <c r="M23" s="90" t="str">
        <f t="shared" si="0"/>
        <v/>
      </c>
      <c r="N23" s="100" t="str" cm="1">
        <f t="array" ref="N23">IFERROR(_xlfn.TEXTJOIN("
",TRUE,_xlfn.XLOOKUP(_xlfn.TEXTSPLIT(K23,"
"),
tbl_Lookup_DEIR[ID (DEIR Lookup)],
tbl_Lookup_DEIR[Name (DEIR Lookup)],
"")),"")</f>
        <v/>
      </c>
      <c r="O23" s="100" t="str" cm="1">
        <f t="array" ref="O23">IFERROR(_xlfn.TEXTJOIN("
",TRUE,_xlfn.XLOOKUP(_xlfn.TEXTSPLIT(K23,"
"),
tbl_Lookup_DEIR[ID (DEIR Lookup)],
tbl_Lookup_DEIR[Uniclass PM Level 3 Classification (DEIR Lookup)],
"")),"")</f>
        <v/>
      </c>
      <c r="P23" s="78"/>
      <c r="Q23" s="101"/>
      <c r="R23" s="101"/>
      <c r="S23" s="102"/>
      <c r="T23" s="101"/>
      <c r="U23" s="101"/>
      <c r="V23" s="102"/>
      <c r="W23" s="101"/>
      <c r="X23" s="101"/>
      <c r="Y23" s="102"/>
      <c r="Z23" s="101"/>
      <c r="AA23" s="101"/>
      <c r="AB23" s="102"/>
      <c r="AC23" s="101"/>
      <c r="AD23" s="101"/>
      <c r="AE23" s="102"/>
      <c r="AF23" s="101"/>
      <c r="AG23" s="101"/>
      <c r="AH23" s="102"/>
      <c r="AI23" s="101"/>
      <c r="AJ23" s="101"/>
      <c r="AK23" s="102"/>
      <c r="AL23" s="101"/>
      <c r="AM23" s="101"/>
      <c r="AN23" s="102"/>
      <c r="AO23" s="101"/>
      <c r="AP23" s="101"/>
      <c r="AQ23" s="103"/>
    </row>
    <row r="24" spans="2:43" x14ac:dyDescent="0.35">
      <c r="B24" s="100" t="str" cm="1">
        <f t="array" aca="1" ref="B24" ca="1">_xlfn.TEXTAFTER(CELL("filename",A22),"]")</f>
        <v>13_TIDP</v>
      </c>
      <c r="C24" s="90" t="str" cm="1">
        <f t="array" ref="C24">tbL_Input_Project[Project Code]</f>
        <v>ABC1234</v>
      </c>
      <c r="D24" s="90" t="str">
        <f>INDEX(tbL_Input_Originator[],
MATCH("13_TIDP",tbL_Input_Originator[Worksheet]),
MATCH("Originator Code",tbL_Input_Originator[#Headers])
)</f>
        <v>TBC</v>
      </c>
      <c r="E24" s="87"/>
      <c r="F24" s="87"/>
      <c r="G24" s="87"/>
      <c r="H24" s="87"/>
      <c r="I24" s="87"/>
      <c r="J24" s="87"/>
      <c r="K24" s="94"/>
      <c r="L24" s="90" t="str">
        <f t="shared" si="1"/>
        <v/>
      </c>
      <c r="M24" s="90" t="str">
        <f t="shared" si="0"/>
        <v/>
      </c>
      <c r="N24" s="100" t="str" cm="1">
        <f t="array" ref="N24">IFERROR(_xlfn.TEXTJOIN("
",TRUE,_xlfn.XLOOKUP(_xlfn.TEXTSPLIT(K24,"
"),
tbl_Lookup_DEIR[ID (DEIR Lookup)],
tbl_Lookup_DEIR[Name (DEIR Lookup)],
"")),"")</f>
        <v/>
      </c>
      <c r="O24" s="100" t="str" cm="1">
        <f t="array" ref="O24">IFERROR(_xlfn.TEXTJOIN("
",TRUE,_xlfn.XLOOKUP(_xlfn.TEXTSPLIT(K24,"
"),
tbl_Lookup_DEIR[ID (DEIR Lookup)],
tbl_Lookup_DEIR[Uniclass PM Level 3 Classification (DEIR Lookup)],
"")),"")</f>
        <v/>
      </c>
      <c r="P24" s="78"/>
      <c r="Q24" s="101"/>
      <c r="R24" s="101"/>
      <c r="S24" s="102"/>
      <c r="T24" s="101"/>
      <c r="U24" s="101"/>
      <c r="V24" s="102"/>
      <c r="W24" s="101"/>
      <c r="X24" s="101"/>
      <c r="Y24" s="102"/>
      <c r="Z24" s="101"/>
      <c r="AA24" s="101"/>
      <c r="AB24" s="102"/>
      <c r="AC24" s="101"/>
      <c r="AD24" s="101"/>
      <c r="AE24" s="102"/>
      <c r="AF24" s="101"/>
      <c r="AG24" s="101"/>
      <c r="AH24" s="102"/>
      <c r="AI24" s="101"/>
      <c r="AJ24" s="101"/>
      <c r="AK24" s="102"/>
      <c r="AL24" s="101"/>
      <c r="AM24" s="101"/>
      <c r="AN24" s="102"/>
      <c r="AO24" s="101"/>
      <c r="AP24" s="101"/>
      <c r="AQ24" s="103"/>
    </row>
    <row r="25" spans="2:43" x14ac:dyDescent="0.35">
      <c r="B25" s="100" t="str" cm="1">
        <f t="array" aca="1" ref="B25" ca="1">_xlfn.TEXTAFTER(CELL("filename",A23),"]")</f>
        <v>13_TIDP</v>
      </c>
      <c r="C25" s="90" t="str" cm="1">
        <f t="array" ref="C25">tbL_Input_Project[Project Code]</f>
        <v>ABC1234</v>
      </c>
      <c r="D25" s="90" t="str">
        <f>INDEX(tbL_Input_Originator[],
MATCH("13_TIDP",tbL_Input_Originator[Worksheet]),
MATCH("Originator Code",tbL_Input_Originator[#Headers])
)</f>
        <v>TBC</v>
      </c>
      <c r="E25" s="87"/>
      <c r="F25" s="87"/>
      <c r="G25" s="87"/>
      <c r="H25" s="87"/>
      <c r="I25" s="87"/>
      <c r="J25" s="87"/>
      <c r="K25" s="94"/>
      <c r="L25" s="90" t="str">
        <f t="shared" si="1"/>
        <v/>
      </c>
      <c r="M25" s="90" t="str">
        <f t="shared" si="0"/>
        <v/>
      </c>
      <c r="N25" s="100" t="str" cm="1">
        <f t="array" ref="N25">IFERROR(_xlfn.TEXTJOIN("
",TRUE,_xlfn.XLOOKUP(_xlfn.TEXTSPLIT(K25,"
"),
tbl_Lookup_DEIR[ID (DEIR Lookup)],
tbl_Lookup_DEIR[Name (DEIR Lookup)],
"")),"")</f>
        <v/>
      </c>
      <c r="O25" s="100" t="str" cm="1">
        <f t="array" ref="O25">IFERROR(_xlfn.TEXTJOIN("
",TRUE,_xlfn.XLOOKUP(_xlfn.TEXTSPLIT(K25,"
"),
tbl_Lookup_DEIR[ID (DEIR Lookup)],
tbl_Lookup_DEIR[Uniclass PM Level 3 Classification (DEIR Lookup)],
"")),"")</f>
        <v/>
      </c>
      <c r="P25" s="78"/>
      <c r="Q25" s="101"/>
      <c r="R25" s="101"/>
      <c r="S25" s="102"/>
      <c r="T25" s="101"/>
      <c r="U25" s="101"/>
      <c r="V25" s="102"/>
      <c r="W25" s="101"/>
      <c r="X25" s="101"/>
      <c r="Y25" s="102"/>
      <c r="Z25" s="101"/>
      <c r="AA25" s="101"/>
      <c r="AB25" s="102"/>
      <c r="AC25" s="101"/>
      <c r="AD25" s="101"/>
      <c r="AE25" s="102"/>
      <c r="AF25" s="101"/>
      <c r="AG25" s="101"/>
      <c r="AH25" s="102"/>
      <c r="AI25" s="101"/>
      <c r="AJ25" s="101"/>
      <c r="AK25" s="102"/>
      <c r="AL25" s="101"/>
      <c r="AM25" s="101"/>
      <c r="AN25" s="102"/>
      <c r="AO25" s="101"/>
      <c r="AP25" s="101"/>
      <c r="AQ25" s="103"/>
    </row>
    <row r="26" spans="2:43" x14ac:dyDescent="0.35">
      <c r="B26" s="100" t="str" cm="1">
        <f t="array" aca="1" ref="B26" ca="1">_xlfn.TEXTAFTER(CELL("filename",A24),"]")</f>
        <v>13_TIDP</v>
      </c>
      <c r="C26" s="90" t="str" cm="1">
        <f t="array" ref="C26">tbL_Input_Project[Project Code]</f>
        <v>ABC1234</v>
      </c>
      <c r="D26" s="90" t="str">
        <f>INDEX(tbL_Input_Originator[],
MATCH("13_TIDP",tbL_Input_Originator[Worksheet]),
MATCH("Originator Code",tbL_Input_Originator[#Headers])
)</f>
        <v>TBC</v>
      </c>
      <c r="E26" s="87"/>
      <c r="F26" s="87"/>
      <c r="G26" s="87"/>
      <c r="H26" s="87"/>
      <c r="I26" s="87"/>
      <c r="J26" s="87"/>
      <c r="K26" s="94"/>
      <c r="L26" s="90" t="str">
        <f t="shared" si="1"/>
        <v/>
      </c>
      <c r="M26" s="90" t="str">
        <f t="shared" si="0"/>
        <v/>
      </c>
      <c r="N26" s="100" t="str" cm="1">
        <f t="array" ref="N26">IFERROR(_xlfn.TEXTJOIN("
",TRUE,_xlfn.XLOOKUP(_xlfn.TEXTSPLIT(K26,"
"),
tbl_Lookup_DEIR[ID (DEIR Lookup)],
tbl_Lookup_DEIR[Name (DEIR Lookup)],
"")),"")</f>
        <v/>
      </c>
      <c r="O26" s="100" t="str" cm="1">
        <f t="array" ref="O26">IFERROR(_xlfn.TEXTJOIN("
",TRUE,_xlfn.XLOOKUP(_xlfn.TEXTSPLIT(K26,"
"),
tbl_Lookup_DEIR[ID (DEIR Lookup)],
tbl_Lookup_DEIR[Uniclass PM Level 3 Classification (DEIR Lookup)],
"")),"")</f>
        <v/>
      </c>
      <c r="P26" s="78"/>
      <c r="Q26" s="101"/>
      <c r="R26" s="101"/>
      <c r="S26" s="102"/>
      <c r="T26" s="101"/>
      <c r="U26" s="101"/>
      <c r="V26" s="102"/>
      <c r="W26" s="101"/>
      <c r="X26" s="101"/>
      <c r="Y26" s="102"/>
      <c r="Z26" s="101"/>
      <c r="AA26" s="101"/>
      <c r="AB26" s="102"/>
      <c r="AC26" s="101"/>
      <c r="AD26" s="101"/>
      <c r="AE26" s="102"/>
      <c r="AF26" s="101"/>
      <c r="AG26" s="101"/>
      <c r="AH26" s="102"/>
      <c r="AI26" s="101"/>
      <c r="AJ26" s="101"/>
      <c r="AK26" s="102"/>
      <c r="AL26" s="101"/>
      <c r="AM26" s="101"/>
      <c r="AN26" s="102"/>
      <c r="AO26" s="101"/>
      <c r="AP26" s="101"/>
      <c r="AQ26" s="103"/>
    </row>
    <row r="27" spans="2:43" x14ac:dyDescent="0.35">
      <c r="B27" s="100" t="str" cm="1">
        <f t="array" aca="1" ref="B27" ca="1">_xlfn.TEXTAFTER(CELL("filename",A25),"]")</f>
        <v>13_TIDP</v>
      </c>
      <c r="C27" s="90" t="str" cm="1">
        <f t="array" ref="C27">tbL_Input_Project[Project Code]</f>
        <v>ABC1234</v>
      </c>
      <c r="D27" s="90" t="str">
        <f>INDEX(tbL_Input_Originator[],
MATCH("13_TIDP",tbL_Input_Originator[Worksheet]),
MATCH("Originator Code",tbL_Input_Originator[#Headers])
)</f>
        <v>TBC</v>
      </c>
      <c r="E27" s="87"/>
      <c r="F27" s="87"/>
      <c r="G27" s="87"/>
      <c r="H27" s="87"/>
      <c r="I27" s="87"/>
      <c r="J27" s="87"/>
      <c r="K27" s="94"/>
      <c r="L27" s="90" t="str">
        <f t="shared" si="1"/>
        <v/>
      </c>
      <c r="M27" s="90" t="str">
        <f t="shared" si="0"/>
        <v/>
      </c>
      <c r="N27" s="100" t="str" cm="1">
        <f t="array" ref="N27">IFERROR(_xlfn.TEXTJOIN("
",TRUE,_xlfn.XLOOKUP(_xlfn.TEXTSPLIT(K27,"
"),
tbl_Lookup_DEIR[ID (DEIR Lookup)],
tbl_Lookup_DEIR[Name (DEIR Lookup)],
"")),"")</f>
        <v/>
      </c>
      <c r="O27" s="100" t="str" cm="1">
        <f t="array" ref="O27">IFERROR(_xlfn.TEXTJOIN("
",TRUE,_xlfn.XLOOKUP(_xlfn.TEXTSPLIT(K27,"
"),
tbl_Lookup_DEIR[ID (DEIR Lookup)],
tbl_Lookup_DEIR[Uniclass PM Level 3 Classification (DEIR Lookup)],
"")),"")</f>
        <v/>
      </c>
      <c r="P27" s="78"/>
      <c r="Q27" s="101"/>
      <c r="R27" s="101"/>
      <c r="S27" s="102"/>
      <c r="T27" s="101"/>
      <c r="U27" s="101"/>
      <c r="V27" s="102"/>
      <c r="W27" s="101"/>
      <c r="X27" s="101"/>
      <c r="Y27" s="102"/>
      <c r="Z27" s="101"/>
      <c r="AA27" s="101"/>
      <c r="AB27" s="102"/>
      <c r="AC27" s="101"/>
      <c r="AD27" s="101"/>
      <c r="AE27" s="102"/>
      <c r="AF27" s="101"/>
      <c r="AG27" s="101"/>
      <c r="AH27" s="102"/>
      <c r="AI27" s="101"/>
      <c r="AJ27" s="101"/>
      <c r="AK27" s="102"/>
      <c r="AL27" s="101"/>
      <c r="AM27" s="101"/>
      <c r="AN27" s="102"/>
      <c r="AO27" s="101"/>
      <c r="AP27" s="101"/>
      <c r="AQ27" s="103"/>
    </row>
    <row r="28" spans="2:43" x14ac:dyDescent="0.35">
      <c r="B28" s="100" t="str" cm="1">
        <f t="array" aca="1" ref="B28" ca="1">_xlfn.TEXTAFTER(CELL("filename",A26),"]")</f>
        <v>13_TIDP</v>
      </c>
      <c r="C28" s="90" t="str" cm="1">
        <f t="array" ref="C28">tbL_Input_Project[Project Code]</f>
        <v>ABC1234</v>
      </c>
      <c r="D28" s="90" t="str">
        <f>INDEX(tbL_Input_Originator[],
MATCH("13_TIDP",tbL_Input_Originator[Worksheet]),
MATCH("Originator Code",tbL_Input_Originator[#Headers])
)</f>
        <v>TBC</v>
      </c>
      <c r="E28" s="87"/>
      <c r="F28" s="87"/>
      <c r="G28" s="87"/>
      <c r="H28" s="87"/>
      <c r="I28" s="87"/>
      <c r="J28" s="87"/>
      <c r="K28" s="94"/>
      <c r="L28" s="90" t="str">
        <f t="shared" si="1"/>
        <v/>
      </c>
      <c r="M28" s="90" t="str">
        <f t="shared" si="0"/>
        <v/>
      </c>
      <c r="N28" s="100" t="str" cm="1">
        <f t="array" ref="N28">IFERROR(_xlfn.TEXTJOIN("
",TRUE,_xlfn.XLOOKUP(_xlfn.TEXTSPLIT(K28,"
"),
tbl_Lookup_DEIR[ID (DEIR Lookup)],
tbl_Lookup_DEIR[Name (DEIR Lookup)],
"")),"")</f>
        <v/>
      </c>
      <c r="O28" s="100" t="str" cm="1">
        <f t="array" ref="O28">IFERROR(_xlfn.TEXTJOIN("
",TRUE,_xlfn.XLOOKUP(_xlfn.TEXTSPLIT(K28,"
"),
tbl_Lookup_DEIR[ID (DEIR Lookup)],
tbl_Lookup_DEIR[Uniclass PM Level 3 Classification (DEIR Lookup)],
"")),"")</f>
        <v/>
      </c>
      <c r="P28" s="78"/>
      <c r="Q28" s="101"/>
      <c r="R28" s="101"/>
      <c r="S28" s="102"/>
      <c r="T28" s="101"/>
      <c r="U28" s="101"/>
      <c r="V28" s="102"/>
      <c r="W28" s="101"/>
      <c r="X28" s="101"/>
      <c r="Y28" s="102"/>
      <c r="Z28" s="101"/>
      <c r="AA28" s="101"/>
      <c r="AB28" s="102"/>
      <c r="AC28" s="101"/>
      <c r="AD28" s="101"/>
      <c r="AE28" s="102"/>
      <c r="AF28" s="101"/>
      <c r="AG28" s="101"/>
      <c r="AH28" s="102"/>
      <c r="AI28" s="101"/>
      <c r="AJ28" s="101"/>
      <c r="AK28" s="102"/>
      <c r="AL28" s="101"/>
      <c r="AM28" s="101"/>
      <c r="AN28" s="102"/>
      <c r="AO28" s="101"/>
      <c r="AP28" s="101"/>
      <c r="AQ28" s="103"/>
    </row>
    <row r="29" spans="2:43" x14ac:dyDescent="0.35">
      <c r="B29" s="100" t="str" cm="1">
        <f t="array" aca="1" ref="B29" ca="1">_xlfn.TEXTAFTER(CELL("filename",A27),"]")</f>
        <v>13_TIDP</v>
      </c>
      <c r="C29" s="90" t="str" cm="1">
        <f t="array" ref="C29">tbL_Input_Project[Project Code]</f>
        <v>ABC1234</v>
      </c>
      <c r="D29" s="90" t="str">
        <f>INDEX(tbL_Input_Originator[],
MATCH("13_TIDP",tbL_Input_Originator[Worksheet]),
MATCH("Originator Code",tbL_Input_Originator[#Headers])
)</f>
        <v>TBC</v>
      </c>
      <c r="E29" s="87"/>
      <c r="F29" s="87"/>
      <c r="G29" s="87"/>
      <c r="H29" s="87"/>
      <c r="I29" s="87"/>
      <c r="J29" s="87"/>
      <c r="K29" s="94"/>
      <c r="L29" s="90" t="str">
        <f t="shared" si="1"/>
        <v/>
      </c>
      <c r="M29" s="90" t="str">
        <f t="shared" si="0"/>
        <v/>
      </c>
      <c r="N29" s="100" t="str" cm="1">
        <f t="array" ref="N29">IFERROR(_xlfn.TEXTJOIN("
",TRUE,_xlfn.XLOOKUP(_xlfn.TEXTSPLIT(K29,"
"),
tbl_Lookup_DEIR[ID (DEIR Lookup)],
tbl_Lookup_DEIR[Name (DEIR Lookup)],
"")),"")</f>
        <v/>
      </c>
      <c r="O29" s="100" t="str" cm="1">
        <f t="array" ref="O29">IFERROR(_xlfn.TEXTJOIN("
",TRUE,_xlfn.XLOOKUP(_xlfn.TEXTSPLIT(K29,"
"),
tbl_Lookup_DEIR[ID (DEIR Lookup)],
tbl_Lookup_DEIR[Uniclass PM Level 3 Classification (DEIR Lookup)],
"")),"")</f>
        <v/>
      </c>
      <c r="P29" s="78"/>
      <c r="Q29" s="101"/>
      <c r="R29" s="101"/>
      <c r="S29" s="102"/>
      <c r="T29" s="101"/>
      <c r="U29" s="101"/>
      <c r="V29" s="102"/>
      <c r="W29" s="101"/>
      <c r="X29" s="101"/>
      <c r="Y29" s="102"/>
      <c r="Z29" s="101"/>
      <c r="AA29" s="101"/>
      <c r="AB29" s="102"/>
      <c r="AC29" s="101"/>
      <c r="AD29" s="101"/>
      <c r="AE29" s="102"/>
      <c r="AF29" s="101"/>
      <c r="AG29" s="101"/>
      <c r="AH29" s="102"/>
      <c r="AI29" s="101"/>
      <c r="AJ29" s="101"/>
      <c r="AK29" s="102"/>
      <c r="AL29" s="101"/>
      <c r="AM29" s="101"/>
      <c r="AN29" s="102"/>
      <c r="AO29" s="101"/>
      <c r="AP29" s="101"/>
      <c r="AQ29" s="103"/>
    </row>
    <row r="30" spans="2:43" x14ac:dyDescent="0.35">
      <c r="B30" s="100" t="str" cm="1">
        <f t="array" aca="1" ref="B30" ca="1">_xlfn.TEXTAFTER(CELL("filename",A28),"]")</f>
        <v>13_TIDP</v>
      </c>
      <c r="C30" s="90" t="str" cm="1">
        <f t="array" ref="C30">tbL_Input_Project[Project Code]</f>
        <v>ABC1234</v>
      </c>
      <c r="D30" s="90" t="str">
        <f>INDEX(tbL_Input_Originator[],
MATCH("13_TIDP",tbL_Input_Originator[Worksheet]),
MATCH("Originator Code",tbL_Input_Originator[#Headers])
)</f>
        <v>TBC</v>
      </c>
      <c r="E30" s="87"/>
      <c r="F30" s="87"/>
      <c r="G30" s="87"/>
      <c r="H30" s="87"/>
      <c r="I30" s="87"/>
      <c r="J30" s="87"/>
      <c r="K30" s="94"/>
      <c r="L30" s="90" t="str">
        <f t="shared" si="1"/>
        <v/>
      </c>
      <c r="M30" s="90" t="str">
        <f t="shared" si="0"/>
        <v/>
      </c>
      <c r="N30" s="100" t="str" cm="1">
        <f t="array" ref="N30">IFERROR(_xlfn.TEXTJOIN("
",TRUE,_xlfn.XLOOKUP(_xlfn.TEXTSPLIT(K30,"
"),
tbl_Lookup_DEIR[ID (DEIR Lookup)],
tbl_Lookup_DEIR[Name (DEIR Lookup)],
"")),"")</f>
        <v/>
      </c>
      <c r="O30" s="100" t="str" cm="1">
        <f t="array" ref="O30">IFERROR(_xlfn.TEXTJOIN("
",TRUE,_xlfn.XLOOKUP(_xlfn.TEXTSPLIT(K30,"
"),
tbl_Lookup_DEIR[ID (DEIR Lookup)],
tbl_Lookup_DEIR[Uniclass PM Level 3 Classification (DEIR Lookup)],
"")),"")</f>
        <v/>
      </c>
      <c r="P30" s="78"/>
      <c r="Q30" s="101"/>
      <c r="R30" s="101"/>
      <c r="S30" s="102"/>
      <c r="T30" s="101"/>
      <c r="U30" s="101"/>
      <c r="V30" s="102"/>
      <c r="W30" s="101"/>
      <c r="X30" s="101"/>
      <c r="Y30" s="102"/>
      <c r="Z30" s="101"/>
      <c r="AA30" s="101"/>
      <c r="AB30" s="102"/>
      <c r="AC30" s="101"/>
      <c r="AD30" s="101"/>
      <c r="AE30" s="102"/>
      <c r="AF30" s="101"/>
      <c r="AG30" s="101"/>
      <c r="AH30" s="102"/>
      <c r="AI30" s="101"/>
      <c r="AJ30" s="101"/>
      <c r="AK30" s="102"/>
      <c r="AL30" s="101"/>
      <c r="AM30" s="101"/>
      <c r="AN30" s="102"/>
      <c r="AO30" s="101"/>
      <c r="AP30" s="101"/>
      <c r="AQ30" s="103"/>
    </row>
    <row r="31" spans="2:43" x14ac:dyDescent="0.35">
      <c r="B31" s="100" t="str" cm="1">
        <f t="array" aca="1" ref="B31" ca="1">_xlfn.TEXTAFTER(CELL("filename",A29),"]")</f>
        <v>13_TIDP</v>
      </c>
      <c r="C31" s="90" t="str" cm="1">
        <f t="array" ref="C31">tbL_Input_Project[Project Code]</f>
        <v>ABC1234</v>
      </c>
      <c r="D31" s="90" t="str">
        <f>INDEX(tbL_Input_Originator[],
MATCH("13_TIDP",tbL_Input_Originator[Worksheet]),
MATCH("Originator Code",tbL_Input_Originator[#Headers])
)</f>
        <v>TBC</v>
      </c>
      <c r="E31" s="87"/>
      <c r="F31" s="87"/>
      <c r="G31" s="87"/>
      <c r="H31" s="87"/>
      <c r="I31" s="87"/>
      <c r="J31" s="87"/>
      <c r="K31" s="94"/>
      <c r="L31" s="90" t="str">
        <f t="shared" si="1"/>
        <v/>
      </c>
      <c r="M31" s="90" t="str">
        <f t="shared" si="0"/>
        <v/>
      </c>
      <c r="N31" s="100" t="str" cm="1">
        <f t="array" ref="N31">IFERROR(_xlfn.TEXTJOIN("
",TRUE,_xlfn.XLOOKUP(_xlfn.TEXTSPLIT(K31,"
"),
tbl_Lookup_DEIR[ID (DEIR Lookup)],
tbl_Lookup_DEIR[Name (DEIR Lookup)],
"")),"")</f>
        <v/>
      </c>
      <c r="O31" s="100" t="str" cm="1">
        <f t="array" ref="O31">IFERROR(_xlfn.TEXTJOIN("
",TRUE,_xlfn.XLOOKUP(_xlfn.TEXTSPLIT(K31,"
"),
tbl_Lookup_DEIR[ID (DEIR Lookup)],
tbl_Lookup_DEIR[Uniclass PM Level 3 Classification (DEIR Lookup)],
"")),"")</f>
        <v/>
      </c>
      <c r="P31" s="78"/>
      <c r="Q31" s="101"/>
      <c r="R31" s="101"/>
      <c r="S31" s="102"/>
      <c r="T31" s="101"/>
      <c r="U31" s="101"/>
      <c r="V31" s="102"/>
      <c r="W31" s="101"/>
      <c r="X31" s="101"/>
      <c r="Y31" s="102"/>
      <c r="Z31" s="101"/>
      <c r="AA31" s="101"/>
      <c r="AB31" s="102"/>
      <c r="AC31" s="101"/>
      <c r="AD31" s="101"/>
      <c r="AE31" s="102"/>
      <c r="AF31" s="101"/>
      <c r="AG31" s="101"/>
      <c r="AH31" s="102"/>
      <c r="AI31" s="101"/>
      <c r="AJ31" s="101"/>
      <c r="AK31" s="102"/>
      <c r="AL31" s="101"/>
      <c r="AM31" s="101"/>
      <c r="AN31" s="102"/>
      <c r="AO31" s="101"/>
      <c r="AP31" s="101"/>
      <c r="AQ31" s="103"/>
    </row>
    <row r="32" spans="2:43" x14ac:dyDescent="0.35">
      <c r="B32" s="100" t="str" cm="1">
        <f t="array" aca="1" ref="B32" ca="1">_xlfn.TEXTAFTER(CELL("filename",A30),"]")</f>
        <v>13_TIDP</v>
      </c>
      <c r="C32" s="90" t="str" cm="1">
        <f t="array" ref="C32">tbL_Input_Project[Project Code]</f>
        <v>ABC1234</v>
      </c>
      <c r="D32" s="90" t="str">
        <f>INDEX(tbL_Input_Originator[],
MATCH("13_TIDP",tbL_Input_Originator[Worksheet]),
MATCH("Originator Code",tbL_Input_Originator[#Headers])
)</f>
        <v>TBC</v>
      </c>
      <c r="E32" s="87"/>
      <c r="F32" s="87"/>
      <c r="G32" s="87"/>
      <c r="H32" s="87"/>
      <c r="I32" s="87"/>
      <c r="J32" s="87"/>
      <c r="K32" s="94"/>
      <c r="L32" s="90" t="str">
        <f t="shared" si="1"/>
        <v/>
      </c>
      <c r="M32" s="90" t="str">
        <f t="shared" si="0"/>
        <v/>
      </c>
      <c r="N32" s="100" t="str" cm="1">
        <f t="array" ref="N32">IFERROR(_xlfn.TEXTJOIN("
",TRUE,_xlfn.XLOOKUP(_xlfn.TEXTSPLIT(K32,"
"),
tbl_Lookup_DEIR[ID (DEIR Lookup)],
tbl_Lookup_DEIR[Name (DEIR Lookup)],
"")),"")</f>
        <v/>
      </c>
      <c r="O32" s="100" t="str" cm="1">
        <f t="array" ref="O32">IFERROR(_xlfn.TEXTJOIN("
",TRUE,_xlfn.XLOOKUP(_xlfn.TEXTSPLIT(K32,"
"),
tbl_Lookup_DEIR[ID (DEIR Lookup)],
tbl_Lookup_DEIR[Uniclass PM Level 3 Classification (DEIR Lookup)],
"")),"")</f>
        <v/>
      </c>
      <c r="P32" s="78"/>
      <c r="Q32" s="101"/>
      <c r="R32" s="101"/>
      <c r="S32" s="102"/>
      <c r="T32" s="101"/>
      <c r="U32" s="101"/>
      <c r="V32" s="102"/>
      <c r="W32" s="101"/>
      <c r="X32" s="101"/>
      <c r="Y32" s="102"/>
      <c r="Z32" s="101"/>
      <c r="AA32" s="101"/>
      <c r="AB32" s="102"/>
      <c r="AC32" s="101"/>
      <c r="AD32" s="101"/>
      <c r="AE32" s="102"/>
      <c r="AF32" s="101"/>
      <c r="AG32" s="101"/>
      <c r="AH32" s="102"/>
      <c r="AI32" s="101"/>
      <c r="AJ32" s="101"/>
      <c r="AK32" s="102"/>
      <c r="AL32" s="101"/>
      <c r="AM32" s="101"/>
      <c r="AN32" s="102"/>
      <c r="AO32" s="101"/>
      <c r="AP32" s="101"/>
      <c r="AQ32" s="103"/>
    </row>
    <row r="33" spans="2:43" x14ac:dyDescent="0.35">
      <c r="B33" s="100" t="str" cm="1">
        <f t="array" aca="1" ref="B33" ca="1">_xlfn.TEXTAFTER(CELL("filename",A31),"]")</f>
        <v>13_TIDP</v>
      </c>
      <c r="C33" s="90" t="str" cm="1">
        <f t="array" ref="C33">tbL_Input_Project[Project Code]</f>
        <v>ABC1234</v>
      </c>
      <c r="D33" s="90" t="str">
        <f>INDEX(tbL_Input_Originator[],
MATCH("13_TIDP",tbL_Input_Originator[Worksheet]),
MATCH("Originator Code",tbL_Input_Originator[#Headers])
)</f>
        <v>TBC</v>
      </c>
      <c r="E33" s="87"/>
      <c r="F33" s="87"/>
      <c r="G33" s="87"/>
      <c r="H33" s="87"/>
      <c r="I33" s="87"/>
      <c r="J33" s="87"/>
      <c r="K33" s="94"/>
      <c r="L33" s="90" t="str">
        <f t="shared" si="1"/>
        <v/>
      </c>
      <c r="M33" s="90" t="str">
        <f t="shared" si="0"/>
        <v/>
      </c>
      <c r="N33" s="100" t="str" cm="1">
        <f t="array" ref="N33">IFERROR(_xlfn.TEXTJOIN("
",TRUE,_xlfn.XLOOKUP(_xlfn.TEXTSPLIT(K33,"
"),
tbl_Lookup_DEIR[ID (DEIR Lookup)],
tbl_Lookup_DEIR[Name (DEIR Lookup)],
"")),"")</f>
        <v/>
      </c>
      <c r="O33" s="100" t="str" cm="1">
        <f t="array" ref="O33">IFERROR(_xlfn.TEXTJOIN("
",TRUE,_xlfn.XLOOKUP(_xlfn.TEXTSPLIT(K33,"
"),
tbl_Lookup_DEIR[ID (DEIR Lookup)],
tbl_Lookup_DEIR[Uniclass PM Level 3 Classification (DEIR Lookup)],
"")),"")</f>
        <v/>
      </c>
      <c r="P33" s="78"/>
      <c r="Q33" s="101"/>
      <c r="R33" s="101"/>
      <c r="S33" s="102"/>
      <c r="T33" s="101"/>
      <c r="U33" s="101"/>
      <c r="V33" s="102"/>
      <c r="W33" s="101"/>
      <c r="X33" s="101"/>
      <c r="Y33" s="102"/>
      <c r="Z33" s="101"/>
      <c r="AA33" s="101"/>
      <c r="AB33" s="102"/>
      <c r="AC33" s="101"/>
      <c r="AD33" s="101"/>
      <c r="AE33" s="102"/>
      <c r="AF33" s="101"/>
      <c r="AG33" s="101"/>
      <c r="AH33" s="102"/>
      <c r="AI33" s="101"/>
      <c r="AJ33" s="101"/>
      <c r="AK33" s="102"/>
      <c r="AL33" s="101"/>
      <c r="AM33" s="101"/>
      <c r="AN33" s="102"/>
      <c r="AO33" s="101"/>
      <c r="AP33" s="101"/>
      <c r="AQ33" s="103"/>
    </row>
    <row r="34" spans="2:43" x14ac:dyDescent="0.35">
      <c r="B34" s="100" t="str" cm="1">
        <f t="array" aca="1" ref="B34" ca="1">_xlfn.TEXTAFTER(CELL("filename",A32),"]")</f>
        <v>13_TIDP</v>
      </c>
      <c r="C34" s="90" t="str" cm="1">
        <f t="array" ref="C34">tbL_Input_Project[Project Code]</f>
        <v>ABC1234</v>
      </c>
      <c r="D34" s="90" t="str">
        <f>INDEX(tbL_Input_Originator[],
MATCH("13_TIDP",tbL_Input_Originator[Worksheet]),
MATCH("Originator Code",tbL_Input_Originator[#Headers])
)</f>
        <v>TBC</v>
      </c>
      <c r="E34" s="87"/>
      <c r="F34" s="87"/>
      <c r="G34" s="87"/>
      <c r="H34" s="87"/>
      <c r="I34" s="87"/>
      <c r="J34" s="87"/>
      <c r="K34" s="94"/>
      <c r="L34" s="90" t="str">
        <f t="shared" si="1"/>
        <v/>
      </c>
      <c r="M34" s="90" t="str">
        <f t="shared" si="0"/>
        <v/>
      </c>
      <c r="N34" s="100" t="str" cm="1">
        <f t="array" ref="N34">IFERROR(_xlfn.TEXTJOIN("
",TRUE,_xlfn.XLOOKUP(_xlfn.TEXTSPLIT(K34,"
"),
tbl_Lookup_DEIR[ID (DEIR Lookup)],
tbl_Lookup_DEIR[Name (DEIR Lookup)],
"")),"")</f>
        <v/>
      </c>
      <c r="O34" s="100" t="str" cm="1">
        <f t="array" ref="O34">IFERROR(_xlfn.TEXTJOIN("
",TRUE,_xlfn.XLOOKUP(_xlfn.TEXTSPLIT(K34,"
"),
tbl_Lookup_DEIR[ID (DEIR Lookup)],
tbl_Lookup_DEIR[Uniclass PM Level 3 Classification (DEIR Lookup)],
"")),"")</f>
        <v/>
      </c>
      <c r="P34" s="78"/>
      <c r="Q34" s="101"/>
      <c r="R34" s="101"/>
      <c r="S34" s="102"/>
      <c r="T34" s="101"/>
      <c r="U34" s="101"/>
      <c r="V34" s="102"/>
      <c r="W34" s="101"/>
      <c r="X34" s="101"/>
      <c r="Y34" s="102"/>
      <c r="Z34" s="101"/>
      <c r="AA34" s="101"/>
      <c r="AB34" s="102"/>
      <c r="AC34" s="101"/>
      <c r="AD34" s="101"/>
      <c r="AE34" s="102"/>
      <c r="AF34" s="101"/>
      <c r="AG34" s="101"/>
      <c r="AH34" s="102"/>
      <c r="AI34" s="101"/>
      <c r="AJ34" s="101"/>
      <c r="AK34" s="102"/>
      <c r="AL34" s="101"/>
      <c r="AM34" s="101"/>
      <c r="AN34" s="102"/>
      <c r="AO34" s="101"/>
      <c r="AP34" s="101"/>
      <c r="AQ34" s="103"/>
    </row>
    <row r="35" spans="2:43" x14ac:dyDescent="0.35">
      <c r="B35" s="100" t="str" cm="1">
        <f t="array" aca="1" ref="B35" ca="1">_xlfn.TEXTAFTER(CELL("filename",A33),"]")</f>
        <v>13_TIDP</v>
      </c>
      <c r="C35" s="90" t="str" cm="1">
        <f t="array" ref="C35">tbL_Input_Project[Project Code]</f>
        <v>ABC1234</v>
      </c>
      <c r="D35" s="90" t="str">
        <f>INDEX(tbL_Input_Originator[],
MATCH("13_TIDP",tbL_Input_Originator[Worksheet]),
MATCH("Originator Code",tbL_Input_Originator[#Headers])
)</f>
        <v>TBC</v>
      </c>
      <c r="E35" s="87"/>
      <c r="F35" s="87"/>
      <c r="G35" s="87"/>
      <c r="H35" s="87"/>
      <c r="I35" s="87"/>
      <c r="J35" s="87"/>
      <c r="K35" s="94"/>
      <c r="L35" s="90" t="str">
        <f t="shared" si="1"/>
        <v/>
      </c>
      <c r="M35" s="90" t="str">
        <f t="shared" ref="M35:M66" si="2">IF(OR(ISBLANK(C35),ISBLANK(D35),ISBLANK(E35),ISBLANK(F35),ISBLANK(G35),ISBLANK(H35),ISBLANK(I35),ISBLANK(J35),ISBLANK(K35)),"",CONCATENATE(C35,"-",D35,"-",E35,"-",F35,"-",G35,"-",H35,"-",I35,"-",J35,""))</f>
        <v/>
      </c>
      <c r="N35" s="100" t="str" cm="1">
        <f t="array" ref="N35">IFERROR(_xlfn.TEXTJOIN("
",TRUE,_xlfn.XLOOKUP(_xlfn.TEXTSPLIT(K35,"
"),
tbl_Lookup_DEIR[ID (DEIR Lookup)],
tbl_Lookup_DEIR[Name (DEIR Lookup)],
"")),"")</f>
        <v/>
      </c>
      <c r="O35" s="100" t="str" cm="1">
        <f t="array" ref="O35">IFERROR(_xlfn.TEXTJOIN("
",TRUE,_xlfn.XLOOKUP(_xlfn.TEXTSPLIT(K35,"
"),
tbl_Lookup_DEIR[ID (DEIR Lookup)],
tbl_Lookup_DEIR[Uniclass PM Level 3 Classification (DEIR Lookup)],
"")),"")</f>
        <v/>
      </c>
      <c r="P35" s="78"/>
      <c r="Q35" s="101"/>
      <c r="R35" s="101"/>
      <c r="S35" s="102"/>
      <c r="T35" s="101"/>
      <c r="U35" s="101"/>
      <c r="V35" s="102"/>
      <c r="W35" s="101"/>
      <c r="X35" s="101"/>
      <c r="Y35" s="102"/>
      <c r="Z35" s="101"/>
      <c r="AA35" s="101"/>
      <c r="AB35" s="102"/>
      <c r="AC35" s="101"/>
      <c r="AD35" s="101"/>
      <c r="AE35" s="102"/>
      <c r="AF35" s="101"/>
      <c r="AG35" s="101"/>
      <c r="AH35" s="102"/>
      <c r="AI35" s="101"/>
      <c r="AJ35" s="101"/>
      <c r="AK35" s="102"/>
      <c r="AL35" s="101"/>
      <c r="AM35" s="101"/>
      <c r="AN35" s="102"/>
      <c r="AO35" s="101"/>
      <c r="AP35" s="101"/>
      <c r="AQ35" s="103"/>
    </row>
    <row r="36" spans="2:43" x14ac:dyDescent="0.35">
      <c r="B36" s="100" t="str" cm="1">
        <f t="array" aca="1" ref="B36" ca="1">_xlfn.TEXTAFTER(CELL("filename",A34),"]")</f>
        <v>13_TIDP</v>
      </c>
      <c r="C36" s="90" t="str" cm="1">
        <f t="array" ref="C36">tbL_Input_Project[Project Code]</f>
        <v>ABC1234</v>
      </c>
      <c r="D36" s="90" t="str">
        <f>INDEX(tbL_Input_Originator[],
MATCH("13_TIDP",tbL_Input_Originator[Worksheet]),
MATCH("Originator Code",tbL_Input_Originator[#Headers])
)</f>
        <v>TBC</v>
      </c>
      <c r="E36" s="87"/>
      <c r="F36" s="87"/>
      <c r="G36" s="87"/>
      <c r="H36" s="87"/>
      <c r="I36" s="87"/>
      <c r="J36" s="87"/>
      <c r="K36" s="94"/>
      <c r="L36" s="90" t="str">
        <f t="shared" si="1"/>
        <v/>
      </c>
      <c r="M36" s="90" t="str">
        <f t="shared" si="2"/>
        <v/>
      </c>
      <c r="N36" s="100" t="str" cm="1">
        <f t="array" ref="N36">IFERROR(_xlfn.TEXTJOIN("
",TRUE,_xlfn.XLOOKUP(_xlfn.TEXTSPLIT(K36,"
"),
tbl_Lookup_DEIR[ID (DEIR Lookup)],
tbl_Lookup_DEIR[Name (DEIR Lookup)],
"")),"")</f>
        <v/>
      </c>
      <c r="O36" s="100" t="str" cm="1">
        <f t="array" ref="O36">IFERROR(_xlfn.TEXTJOIN("
",TRUE,_xlfn.XLOOKUP(_xlfn.TEXTSPLIT(K36,"
"),
tbl_Lookup_DEIR[ID (DEIR Lookup)],
tbl_Lookup_DEIR[Uniclass PM Level 3 Classification (DEIR Lookup)],
"")),"")</f>
        <v/>
      </c>
      <c r="P36" s="78"/>
      <c r="Q36" s="101"/>
      <c r="R36" s="101"/>
      <c r="S36" s="102"/>
      <c r="T36" s="101"/>
      <c r="U36" s="101"/>
      <c r="V36" s="102"/>
      <c r="W36" s="101"/>
      <c r="X36" s="101"/>
      <c r="Y36" s="102"/>
      <c r="Z36" s="101"/>
      <c r="AA36" s="101"/>
      <c r="AB36" s="102"/>
      <c r="AC36" s="101"/>
      <c r="AD36" s="101"/>
      <c r="AE36" s="102"/>
      <c r="AF36" s="101"/>
      <c r="AG36" s="101"/>
      <c r="AH36" s="102"/>
      <c r="AI36" s="101"/>
      <c r="AJ36" s="101"/>
      <c r="AK36" s="102"/>
      <c r="AL36" s="101"/>
      <c r="AM36" s="101"/>
      <c r="AN36" s="102"/>
      <c r="AO36" s="101"/>
      <c r="AP36" s="101"/>
      <c r="AQ36" s="103"/>
    </row>
    <row r="37" spans="2:43" x14ac:dyDescent="0.35">
      <c r="B37" s="100" t="str" cm="1">
        <f t="array" aca="1" ref="B37" ca="1">_xlfn.TEXTAFTER(CELL("filename",A35),"]")</f>
        <v>13_TIDP</v>
      </c>
      <c r="C37" s="90" t="str" cm="1">
        <f t="array" ref="C37">tbL_Input_Project[Project Code]</f>
        <v>ABC1234</v>
      </c>
      <c r="D37" s="90" t="str">
        <f>INDEX(tbL_Input_Originator[],
MATCH("13_TIDP",tbL_Input_Originator[Worksheet]),
MATCH("Originator Code",tbL_Input_Originator[#Headers])
)</f>
        <v>TBC</v>
      </c>
      <c r="E37" s="87"/>
      <c r="F37" s="87"/>
      <c r="G37" s="87"/>
      <c r="H37" s="87"/>
      <c r="I37" s="87"/>
      <c r="J37" s="87"/>
      <c r="K37" s="94"/>
      <c r="L37" s="90" t="str">
        <f t="shared" si="1"/>
        <v/>
      </c>
      <c r="M37" s="90" t="str">
        <f t="shared" si="2"/>
        <v/>
      </c>
      <c r="N37" s="100" t="str" cm="1">
        <f t="array" ref="N37">IFERROR(_xlfn.TEXTJOIN("
",TRUE,_xlfn.XLOOKUP(_xlfn.TEXTSPLIT(K37,"
"),
tbl_Lookup_DEIR[ID (DEIR Lookup)],
tbl_Lookup_DEIR[Name (DEIR Lookup)],
"")),"")</f>
        <v/>
      </c>
      <c r="O37" s="100" t="str" cm="1">
        <f t="array" ref="O37">IFERROR(_xlfn.TEXTJOIN("
",TRUE,_xlfn.XLOOKUP(_xlfn.TEXTSPLIT(K37,"
"),
tbl_Lookup_DEIR[ID (DEIR Lookup)],
tbl_Lookup_DEIR[Uniclass PM Level 3 Classification (DEIR Lookup)],
"")),"")</f>
        <v/>
      </c>
      <c r="P37" s="78"/>
      <c r="Q37" s="101"/>
      <c r="R37" s="101"/>
      <c r="S37" s="102"/>
      <c r="T37" s="101"/>
      <c r="U37" s="101"/>
      <c r="V37" s="102"/>
      <c r="W37" s="101"/>
      <c r="X37" s="101"/>
      <c r="Y37" s="102"/>
      <c r="Z37" s="101"/>
      <c r="AA37" s="101"/>
      <c r="AB37" s="102"/>
      <c r="AC37" s="101"/>
      <c r="AD37" s="101"/>
      <c r="AE37" s="102"/>
      <c r="AF37" s="101"/>
      <c r="AG37" s="101"/>
      <c r="AH37" s="102"/>
      <c r="AI37" s="101"/>
      <c r="AJ37" s="101"/>
      <c r="AK37" s="102"/>
      <c r="AL37" s="101"/>
      <c r="AM37" s="101"/>
      <c r="AN37" s="102"/>
      <c r="AO37" s="101"/>
      <c r="AP37" s="101"/>
      <c r="AQ37" s="103"/>
    </row>
    <row r="38" spans="2:43" x14ac:dyDescent="0.35">
      <c r="B38" s="100" t="str" cm="1">
        <f t="array" aca="1" ref="B38" ca="1">_xlfn.TEXTAFTER(CELL("filename",A36),"]")</f>
        <v>13_TIDP</v>
      </c>
      <c r="C38" s="90" t="str" cm="1">
        <f t="array" ref="C38">tbL_Input_Project[Project Code]</f>
        <v>ABC1234</v>
      </c>
      <c r="D38" s="90" t="str">
        <f>INDEX(tbL_Input_Originator[],
MATCH("13_TIDP",tbL_Input_Originator[Worksheet]),
MATCH("Originator Code",tbL_Input_Originator[#Headers])
)</f>
        <v>TBC</v>
      </c>
      <c r="E38" s="87"/>
      <c r="F38" s="87"/>
      <c r="G38" s="87"/>
      <c r="H38" s="87"/>
      <c r="I38" s="87"/>
      <c r="J38" s="87"/>
      <c r="K38" s="94"/>
      <c r="L38" s="90" t="str">
        <f t="shared" si="1"/>
        <v/>
      </c>
      <c r="M38" s="90" t="str">
        <f t="shared" si="2"/>
        <v/>
      </c>
      <c r="N38" s="100" t="str" cm="1">
        <f t="array" ref="N38">IFERROR(_xlfn.TEXTJOIN("
",TRUE,_xlfn.XLOOKUP(_xlfn.TEXTSPLIT(K38,"
"),
tbl_Lookup_DEIR[ID (DEIR Lookup)],
tbl_Lookup_DEIR[Name (DEIR Lookup)],
"")),"")</f>
        <v/>
      </c>
      <c r="O38" s="100" t="str" cm="1">
        <f t="array" ref="O38">IFERROR(_xlfn.TEXTJOIN("
",TRUE,_xlfn.XLOOKUP(_xlfn.TEXTSPLIT(K38,"
"),
tbl_Lookup_DEIR[ID (DEIR Lookup)],
tbl_Lookup_DEIR[Uniclass PM Level 3 Classification (DEIR Lookup)],
"")),"")</f>
        <v/>
      </c>
      <c r="P38" s="78"/>
      <c r="Q38" s="101"/>
      <c r="R38" s="101"/>
      <c r="S38" s="102"/>
      <c r="T38" s="101"/>
      <c r="U38" s="101"/>
      <c r="V38" s="102"/>
      <c r="W38" s="101"/>
      <c r="X38" s="101"/>
      <c r="Y38" s="102"/>
      <c r="Z38" s="101"/>
      <c r="AA38" s="101"/>
      <c r="AB38" s="102"/>
      <c r="AC38" s="101"/>
      <c r="AD38" s="101"/>
      <c r="AE38" s="102"/>
      <c r="AF38" s="101"/>
      <c r="AG38" s="101"/>
      <c r="AH38" s="102"/>
      <c r="AI38" s="101"/>
      <c r="AJ38" s="101"/>
      <c r="AK38" s="102"/>
      <c r="AL38" s="101"/>
      <c r="AM38" s="101"/>
      <c r="AN38" s="102"/>
      <c r="AO38" s="101"/>
      <c r="AP38" s="101"/>
      <c r="AQ38" s="103"/>
    </row>
    <row r="39" spans="2:43" x14ac:dyDescent="0.35">
      <c r="B39" s="100" t="str" cm="1">
        <f t="array" aca="1" ref="B39" ca="1">_xlfn.TEXTAFTER(CELL("filename",A37),"]")</f>
        <v>13_TIDP</v>
      </c>
      <c r="C39" s="90" t="str" cm="1">
        <f t="array" ref="C39">tbL_Input_Project[Project Code]</f>
        <v>ABC1234</v>
      </c>
      <c r="D39" s="90" t="str">
        <f>INDEX(tbL_Input_Originator[],
MATCH("13_TIDP",tbL_Input_Originator[Worksheet]),
MATCH("Originator Code",tbL_Input_Originator[#Headers])
)</f>
        <v>TBC</v>
      </c>
      <c r="E39" s="87"/>
      <c r="F39" s="87"/>
      <c r="G39" s="87"/>
      <c r="H39" s="87"/>
      <c r="I39" s="87"/>
      <c r="J39" s="87"/>
      <c r="K39" s="94"/>
      <c r="L39" s="90" t="str">
        <f t="shared" si="1"/>
        <v/>
      </c>
      <c r="M39" s="90" t="str">
        <f t="shared" si="2"/>
        <v/>
      </c>
      <c r="N39" s="100" t="str" cm="1">
        <f t="array" ref="N39">IFERROR(_xlfn.TEXTJOIN("
",TRUE,_xlfn.XLOOKUP(_xlfn.TEXTSPLIT(K39,"
"),
tbl_Lookup_DEIR[ID (DEIR Lookup)],
tbl_Lookup_DEIR[Name (DEIR Lookup)],
"")),"")</f>
        <v/>
      </c>
      <c r="O39" s="100" t="str" cm="1">
        <f t="array" ref="O39">IFERROR(_xlfn.TEXTJOIN("
",TRUE,_xlfn.XLOOKUP(_xlfn.TEXTSPLIT(K39,"
"),
tbl_Lookup_DEIR[ID (DEIR Lookup)],
tbl_Lookup_DEIR[Uniclass PM Level 3 Classification (DEIR Lookup)],
"")),"")</f>
        <v/>
      </c>
      <c r="P39" s="78"/>
      <c r="Q39" s="101"/>
      <c r="R39" s="101"/>
      <c r="S39" s="102"/>
      <c r="T39" s="101"/>
      <c r="U39" s="101"/>
      <c r="V39" s="102"/>
      <c r="W39" s="101"/>
      <c r="X39" s="101"/>
      <c r="Y39" s="102"/>
      <c r="Z39" s="101"/>
      <c r="AA39" s="101"/>
      <c r="AB39" s="102"/>
      <c r="AC39" s="101"/>
      <c r="AD39" s="101"/>
      <c r="AE39" s="102"/>
      <c r="AF39" s="101"/>
      <c r="AG39" s="101"/>
      <c r="AH39" s="102"/>
      <c r="AI39" s="101"/>
      <c r="AJ39" s="101"/>
      <c r="AK39" s="102"/>
      <c r="AL39" s="101"/>
      <c r="AM39" s="101"/>
      <c r="AN39" s="102"/>
      <c r="AO39" s="101"/>
      <c r="AP39" s="101"/>
      <c r="AQ39" s="103"/>
    </row>
    <row r="40" spans="2:43" x14ac:dyDescent="0.35">
      <c r="B40" s="100" t="str" cm="1">
        <f t="array" aca="1" ref="B40" ca="1">_xlfn.TEXTAFTER(CELL("filename",A38),"]")</f>
        <v>13_TIDP</v>
      </c>
      <c r="C40" s="90" t="str" cm="1">
        <f t="array" ref="C40">tbL_Input_Project[Project Code]</f>
        <v>ABC1234</v>
      </c>
      <c r="D40" s="90" t="str">
        <f>INDEX(tbL_Input_Originator[],
MATCH("13_TIDP",tbL_Input_Originator[Worksheet]),
MATCH("Originator Code",tbL_Input_Originator[#Headers])
)</f>
        <v>TBC</v>
      </c>
      <c r="E40" s="87"/>
      <c r="F40" s="87"/>
      <c r="G40" s="87"/>
      <c r="H40" s="87"/>
      <c r="I40" s="87"/>
      <c r="J40" s="87"/>
      <c r="K40" s="94"/>
      <c r="L40" s="90" t="str">
        <f t="shared" si="1"/>
        <v/>
      </c>
      <c r="M40" s="90" t="str">
        <f t="shared" si="2"/>
        <v/>
      </c>
      <c r="N40" s="100" t="str" cm="1">
        <f t="array" ref="N40">IFERROR(_xlfn.TEXTJOIN("
",TRUE,_xlfn.XLOOKUP(_xlfn.TEXTSPLIT(K40,"
"),
tbl_Lookup_DEIR[ID (DEIR Lookup)],
tbl_Lookup_DEIR[Name (DEIR Lookup)],
"")),"")</f>
        <v/>
      </c>
      <c r="O40" s="100" t="str" cm="1">
        <f t="array" ref="O40">IFERROR(_xlfn.TEXTJOIN("
",TRUE,_xlfn.XLOOKUP(_xlfn.TEXTSPLIT(K40,"
"),
tbl_Lookup_DEIR[ID (DEIR Lookup)],
tbl_Lookup_DEIR[Uniclass PM Level 3 Classification (DEIR Lookup)],
"")),"")</f>
        <v/>
      </c>
      <c r="P40" s="78"/>
      <c r="Q40" s="101"/>
      <c r="R40" s="101"/>
      <c r="S40" s="102"/>
      <c r="T40" s="101"/>
      <c r="U40" s="101"/>
      <c r="V40" s="102"/>
      <c r="W40" s="101"/>
      <c r="X40" s="101"/>
      <c r="Y40" s="102"/>
      <c r="Z40" s="101"/>
      <c r="AA40" s="101"/>
      <c r="AB40" s="102"/>
      <c r="AC40" s="101"/>
      <c r="AD40" s="101"/>
      <c r="AE40" s="102"/>
      <c r="AF40" s="101"/>
      <c r="AG40" s="101"/>
      <c r="AH40" s="102"/>
      <c r="AI40" s="101"/>
      <c r="AJ40" s="101"/>
      <c r="AK40" s="102"/>
      <c r="AL40" s="101"/>
      <c r="AM40" s="101"/>
      <c r="AN40" s="102"/>
      <c r="AO40" s="101"/>
      <c r="AP40" s="101"/>
      <c r="AQ40" s="103"/>
    </row>
    <row r="41" spans="2:43" x14ac:dyDescent="0.35">
      <c r="B41" s="100" t="str" cm="1">
        <f t="array" aca="1" ref="B41" ca="1">_xlfn.TEXTAFTER(CELL("filename",A39),"]")</f>
        <v>13_TIDP</v>
      </c>
      <c r="C41" s="90" t="str" cm="1">
        <f t="array" ref="C41">tbL_Input_Project[Project Code]</f>
        <v>ABC1234</v>
      </c>
      <c r="D41" s="90" t="str">
        <f>INDEX(tbL_Input_Originator[],
MATCH("13_TIDP",tbL_Input_Originator[Worksheet]),
MATCH("Originator Code",tbL_Input_Originator[#Headers])
)</f>
        <v>TBC</v>
      </c>
      <c r="E41" s="87"/>
      <c r="F41" s="87"/>
      <c r="G41" s="87"/>
      <c r="H41" s="87"/>
      <c r="I41" s="87"/>
      <c r="J41" s="87"/>
      <c r="K41" s="94"/>
      <c r="L41" s="90" t="str">
        <f t="shared" si="1"/>
        <v/>
      </c>
      <c r="M41" s="90" t="str">
        <f t="shared" si="2"/>
        <v/>
      </c>
      <c r="N41" s="100" t="str" cm="1">
        <f t="array" ref="N41">IFERROR(_xlfn.TEXTJOIN("
",TRUE,_xlfn.XLOOKUP(_xlfn.TEXTSPLIT(K41,"
"),
tbl_Lookup_DEIR[ID (DEIR Lookup)],
tbl_Lookup_DEIR[Name (DEIR Lookup)],
"")),"")</f>
        <v/>
      </c>
      <c r="O41" s="100" t="str" cm="1">
        <f t="array" ref="O41">IFERROR(_xlfn.TEXTJOIN("
",TRUE,_xlfn.XLOOKUP(_xlfn.TEXTSPLIT(K41,"
"),
tbl_Lookup_DEIR[ID (DEIR Lookup)],
tbl_Lookup_DEIR[Uniclass PM Level 3 Classification (DEIR Lookup)],
"")),"")</f>
        <v/>
      </c>
      <c r="P41" s="78"/>
      <c r="Q41" s="101"/>
      <c r="R41" s="101"/>
      <c r="S41" s="102"/>
      <c r="T41" s="101"/>
      <c r="U41" s="101"/>
      <c r="V41" s="102"/>
      <c r="W41" s="101"/>
      <c r="X41" s="101"/>
      <c r="Y41" s="102"/>
      <c r="Z41" s="101"/>
      <c r="AA41" s="101"/>
      <c r="AB41" s="102"/>
      <c r="AC41" s="101"/>
      <c r="AD41" s="101"/>
      <c r="AE41" s="102"/>
      <c r="AF41" s="101"/>
      <c r="AG41" s="101"/>
      <c r="AH41" s="102"/>
      <c r="AI41" s="101"/>
      <c r="AJ41" s="101"/>
      <c r="AK41" s="102"/>
      <c r="AL41" s="101"/>
      <c r="AM41" s="101"/>
      <c r="AN41" s="102"/>
      <c r="AO41" s="101"/>
      <c r="AP41" s="101"/>
      <c r="AQ41" s="103"/>
    </row>
    <row r="42" spans="2:43" x14ac:dyDescent="0.35">
      <c r="B42" s="100" t="str" cm="1">
        <f t="array" aca="1" ref="B42" ca="1">_xlfn.TEXTAFTER(CELL("filename",A40),"]")</f>
        <v>13_TIDP</v>
      </c>
      <c r="C42" s="90" t="str" cm="1">
        <f t="array" ref="C42">tbL_Input_Project[Project Code]</f>
        <v>ABC1234</v>
      </c>
      <c r="D42" s="90" t="str">
        <f>INDEX(tbL_Input_Originator[],
MATCH("13_TIDP",tbL_Input_Originator[Worksheet]),
MATCH("Originator Code",tbL_Input_Originator[#Headers])
)</f>
        <v>TBC</v>
      </c>
      <c r="E42" s="87"/>
      <c r="F42" s="87"/>
      <c r="G42" s="87"/>
      <c r="H42" s="87"/>
      <c r="I42" s="87"/>
      <c r="J42" s="87"/>
      <c r="K42" s="94"/>
      <c r="L42" s="90" t="str">
        <f t="shared" si="1"/>
        <v/>
      </c>
      <c r="M42" s="90" t="str">
        <f t="shared" si="2"/>
        <v/>
      </c>
      <c r="N42" s="100" t="str" cm="1">
        <f t="array" ref="N42">IFERROR(_xlfn.TEXTJOIN("
",TRUE,_xlfn.XLOOKUP(_xlfn.TEXTSPLIT(K42,"
"),
tbl_Lookup_DEIR[ID (DEIR Lookup)],
tbl_Lookup_DEIR[Name (DEIR Lookup)],
"")),"")</f>
        <v/>
      </c>
      <c r="O42" s="100" t="str" cm="1">
        <f t="array" ref="O42">IFERROR(_xlfn.TEXTJOIN("
",TRUE,_xlfn.XLOOKUP(_xlfn.TEXTSPLIT(K42,"
"),
tbl_Lookup_DEIR[ID (DEIR Lookup)],
tbl_Lookup_DEIR[Uniclass PM Level 3 Classification (DEIR Lookup)],
"")),"")</f>
        <v/>
      </c>
      <c r="P42" s="78"/>
      <c r="Q42" s="101"/>
      <c r="R42" s="101"/>
      <c r="S42" s="102"/>
      <c r="T42" s="101"/>
      <c r="U42" s="101"/>
      <c r="V42" s="102"/>
      <c r="W42" s="101"/>
      <c r="X42" s="101"/>
      <c r="Y42" s="102"/>
      <c r="Z42" s="101"/>
      <c r="AA42" s="101"/>
      <c r="AB42" s="102"/>
      <c r="AC42" s="101"/>
      <c r="AD42" s="101"/>
      <c r="AE42" s="102"/>
      <c r="AF42" s="101"/>
      <c r="AG42" s="101"/>
      <c r="AH42" s="102"/>
      <c r="AI42" s="101"/>
      <c r="AJ42" s="101"/>
      <c r="AK42" s="102"/>
      <c r="AL42" s="101"/>
      <c r="AM42" s="101"/>
      <c r="AN42" s="102"/>
      <c r="AO42" s="101"/>
      <c r="AP42" s="101"/>
      <c r="AQ42" s="103"/>
    </row>
    <row r="43" spans="2:43" x14ac:dyDescent="0.35">
      <c r="B43" s="100" t="str" cm="1">
        <f t="array" aca="1" ref="B43" ca="1">_xlfn.TEXTAFTER(CELL("filename",A41),"]")</f>
        <v>13_TIDP</v>
      </c>
      <c r="C43" s="90" t="str" cm="1">
        <f t="array" ref="C43">tbL_Input_Project[Project Code]</f>
        <v>ABC1234</v>
      </c>
      <c r="D43" s="90" t="str">
        <f>INDEX(tbL_Input_Originator[],
MATCH("13_TIDP",tbL_Input_Originator[Worksheet]),
MATCH("Originator Code",tbL_Input_Originator[#Headers])
)</f>
        <v>TBC</v>
      </c>
      <c r="E43" s="87"/>
      <c r="F43" s="87"/>
      <c r="G43" s="87"/>
      <c r="H43" s="87"/>
      <c r="I43" s="87"/>
      <c r="J43" s="87"/>
      <c r="K43" s="94"/>
      <c r="L43" s="90" t="str">
        <f t="shared" si="1"/>
        <v/>
      </c>
      <c r="M43" s="90" t="str">
        <f t="shared" si="2"/>
        <v/>
      </c>
      <c r="N43" s="100" t="str" cm="1">
        <f t="array" ref="N43">IFERROR(_xlfn.TEXTJOIN("
",TRUE,_xlfn.XLOOKUP(_xlfn.TEXTSPLIT(K43,"
"),
tbl_Lookup_DEIR[ID (DEIR Lookup)],
tbl_Lookup_DEIR[Name (DEIR Lookup)],
"")),"")</f>
        <v/>
      </c>
      <c r="O43" s="100" t="str" cm="1">
        <f t="array" ref="O43">IFERROR(_xlfn.TEXTJOIN("
",TRUE,_xlfn.XLOOKUP(_xlfn.TEXTSPLIT(K43,"
"),
tbl_Lookup_DEIR[ID (DEIR Lookup)],
tbl_Lookup_DEIR[Uniclass PM Level 3 Classification (DEIR Lookup)],
"")),"")</f>
        <v/>
      </c>
      <c r="P43" s="78"/>
      <c r="Q43" s="101"/>
      <c r="R43" s="101"/>
      <c r="S43" s="102"/>
      <c r="T43" s="101"/>
      <c r="U43" s="101"/>
      <c r="V43" s="102"/>
      <c r="W43" s="101"/>
      <c r="X43" s="101"/>
      <c r="Y43" s="102"/>
      <c r="Z43" s="101"/>
      <c r="AA43" s="101"/>
      <c r="AB43" s="102"/>
      <c r="AC43" s="101"/>
      <c r="AD43" s="101"/>
      <c r="AE43" s="102"/>
      <c r="AF43" s="101"/>
      <c r="AG43" s="101"/>
      <c r="AH43" s="102"/>
      <c r="AI43" s="101"/>
      <c r="AJ43" s="101"/>
      <c r="AK43" s="102"/>
      <c r="AL43" s="101"/>
      <c r="AM43" s="101"/>
      <c r="AN43" s="102"/>
      <c r="AO43" s="101"/>
      <c r="AP43" s="101"/>
      <c r="AQ43" s="103"/>
    </row>
    <row r="44" spans="2:43" x14ac:dyDescent="0.35">
      <c r="B44" s="100" t="str" cm="1">
        <f t="array" aca="1" ref="B44" ca="1">_xlfn.TEXTAFTER(CELL("filename",A42),"]")</f>
        <v>13_TIDP</v>
      </c>
      <c r="C44" s="90" t="str" cm="1">
        <f t="array" ref="C44">tbL_Input_Project[Project Code]</f>
        <v>ABC1234</v>
      </c>
      <c r="D44" s="90" t="str">
        <f>INDEX(tbL_Input_Originator[],
MATCH("13_TIDP",tbL_Input_Originator[Worksheet]),
MATCH("Originator Code",tbL_Input_Originator[#Headers])
)</f>
        <v>TBC</v>
      </c>
      <c r="E44" s="87"/>
      <c r="F44" s="87"/>
      <c r="G44" s="87"/>
      <c r="H44" s="87"/>
      <c r="I44" s="87"/>
      <c r="J44" s="87"/>
      <c r="K44" s="94"/>
      <c r="L44" s="90" t="str">
        <f t="shared" si="1"/>
        <v/>
      </c>
      <c r="M44" s="90" t="str">
        <f t="shared" si="2"/>
        <v/>
      </c>
      <c r="N44" s="100" t="str" cm="1">
        <f t="array" ref="N44">IFERROR(_xlfn.TEXTJOIN("
",TRUE,_xlfn.XLOOKUP(_xlfn.TEXTSPLIT(K44,"
"),
tbl_Lookup_DEIR[ID (DEIR Lookup)],
tbl_Lookup_DEIR[Name (DEIR Lookup)],
"")),"")</f>
        <v/>
      </c>
      <c r="O44" s="100" t="str" cm="1">
        <f t="array" ref="O44">IFERROR(_xlfn.TEXTJOIN("
",TRUE,_xlfn.XLOOKUP(_xlfn.TEXTSPLIT(K44,"
"),
tbl_Lookup_DEIR[ID (DEIR Lookup)],
tbl_Lookup_DEIR[Uniclass PM Level 3 Classification (DEIR Lookup)],
"")),"")</f>
        <v/>
      </c>
      <c r="P44" s="78"/>
      <c r="Q44" s="101"/>
      <c r="R44" s="101"/>
      <c r="S44" s="102"/>
      <c r="T44" s="101"/>
      <c r="U44" s="101"/>
      <c r="V44" s="102"/>
      <c r="W44" s="101"/>
      <c r="X44" s="101"/>
      <c r="Y44" s="102"/>
      <c r="Z44" s="101"/>
      <c r="AA44" s="101"/>
      <c r="AB44" s="102"/>
      <c r="AC44" s="101"/>
      <c r="AD44" s="101"/>
      <c r="AE44" s="102"/>
      <c r="AF44" s="101"/>
      <c r="AG44" s="101"/>
      <c r="AH44" s="102"/>
      <c r="AI44" s="101"/>
      <c r="AJ44" s="101"/>
      <c r="AK44" s="102"/>
      <c r="AL44" s="101"/>
      <c r="AM44" s="101"/>
      <c r="AN44" s="102"/>
      <c r="AO44" s="101"/>
      <c r="AP44" s="101"/>
      <c r="AQ44" s="103"/>
    </row>
    <row r="45" spans="2:43" x14ac:dyDescent="0.35">
      <c r="B45" s="100" t="str" cm="1">
        <f t="array" aca="1" ref="B45" ca="1">_xlfn.TEXTAFTER(CELL("filename",A43),"]")</f>
        <v>13_TIDP</v>
      </c>
      <c r="C45" s="90" t="str" cm="1">
        <f t="array" ref="C45">tbL_Input_Project[Project Code]</f>
        <v>ABC1234</v>
      </c>
      <c r="D45" s="90" t="str">
        <f>INDEX(tbL_Input_Originator[],
MATCH("13_TIDP",tbL_Input_Originator[Worksheet]),
MATCH("Originator Code",tbL_Input_Originator[#Headers])
)</f>
        <v>TBC</v>
      </c>
      <c r="E45" s="87"/>
      <c r="F45" s="87"/>
      <c r="G45" s="87"/>
      <c r="H45" s="87"/>
      <c r="I45" s="87"/>
      <c r="J45" s="87"/>
      <c r="K45" s="94"/>
      <c r="L45" s="90" t="str">
        <f t="shared" si="1"/>
        <v/>
      </c>
      <c r="M45" s="90" t="str">
        <f t="shared" si="2"/>
        <v/>
      </c>
      <c r="N45" s="100" t="str" cm="1">
        <f t="array" ref="N45">IFERROR(_xlfn.TEXTJOIN("
",TRUE,_xlfn.XLOOKUP(_xlfn.TEXTSPLIT(K45,"
"),
tbl_Lookup_DEIR[ID (DEIR Lookup)],
tbl_Lookup_DEIR[Name (DEIR Lookup)],
"")),"")</f>
        <v/>
      </c>
      <c r="O45" s="100" t="str" cm="1">
        <f t="array" ref="O45">IFERROR(_xlfn.TEXTJOIN("
",TRUE,_xlfn.XLOOKUP(_xlfn.TEXTSPLIT(K45,"
"),
tbl_Lookup_DEIR[ID (DEIR Lookup)],
tbl_Lookup_DEIR[Uniclass PM Level 3 Classification (DEIR Lookup)],
"")),"")</f>
        <v/>
      </c>
      <c r="P45" s="78"/>
      <c r="Q45" s="101"/>
      <c r="R45" s="101"/>
      <c r="S45" s="102"/>
      <c r="T45" s="101"/>
      <c r="U45" s="101"/>
      <c r="V45" s="102"/>
      <c r="W45" s="101"/>
      <c r="X45" s="101"/>
      <c r="Y45" s="102"/>
      <c r="Z45" s="101"/>
      <c r="AA45" s="101"/>
      <c r="AB45" s="102"/>
      <c r="AC45" s="101"/>
      <c r="AD45" s="101"/>
      <c r="AE45" s="102"/>
      <c r="AF45" s="101"/>
      <c r="AG45" s="101"/>
      <c r="AH45" s="102"/>
      <c r="AI45" s="101"/>
      <c r="AJ45" s="101"/>
      <c r="AK45" s="102"/>
      <c r="AL45" s="101"/>
      <c r="AM45" s="101"/>
      <c r="AN45" s="102"/>
      <c r="AO45" s="101"/>
      <c r="AP45" s="101"/>
      <c r="AQ45" s="103"/>
    </row>
    <row r="46" spans="2:43" x14ac:dyDescent="0.35">
      <c r="B46" s="100" t="str" cm="1">
        <f t="array" aca="1" ref="B46" ca="1">_xlfn.TEXTAFTER(CELL("filename",A44),"]")</f>
        <v>13_TIDP</v>
      </c>
      <c r="C46" s="90" t="str" cm="1">
        <f t="array" ref="C46">tbL_Input_Project[Project Code]</f>
        <v>ABC1234</v>
      </c>
      <c r="D46" s="90" t="str">
        <f>INDEX(tbL_Input_Originator[],
MATCH("13_TIDP",tbL_Input_Originator[Worksheet]),
MATCH("Originator Code",tbL_Input_Originator[#Headers])
)</f>
        <v>TBC</v>
      </c>
      <c r="E46" s="87"/>
      <c r="F46" s="87"/>
      <c r="G46" s="87"/>
      <c r="H46" s="87"/>
      <c r="I46" s="87"/>
      <c r="J46" s="87"/>
      <c r="K46" s="94"/>
      <c r="L46" s="90" t="str">
        <f t="shared" si="1"/>
        <v/>
      </c>
      <c r="M46" s="90" t="str">
        <f t="shared" si="2"/>
        <v/>
      </c>
      <c r="N46" s="100" t="str" cm="1">
        <f t="array" ref="N46">IFERROR(_xlfn.TEXTJOIN("
",TRUE,_xlfn.XLOOKUP(_xlfn.TEXTSPLIT(K46,"
"),
tbl_Lookup_DEIR[ID (DEIR Lookup)],
tbl_Lookup_DEIR[Name (DEIR Lookup)],
"")),"")</f>
        <v/>
      </c>
      <c r="O46" s="100" t="str" cm="1">
        <f t="array" ref="O46">IFERROR(_xlfn.TEXTJOIN("
",TRUE,_xlfn.XLOOKUP(_xlfn.TEXTSPLIT(K46,"
"),
tbl_Lookup_DEIR[ID (DEIR Lookup)],
tbl_Lookup_DEIR[Uniclass PM Level 3 Classification (DEIR Lookup)],
"")),"")</f>
        <v/>
      </c>
      <c r="P46" s="78"/>
      <c r="Q46" s="101"/>
      <c r="R46" s="101"/>
      <c r="S46" s="102"/>
      <c r="T46" s="101"/>
      <c r="U46" s="101"/>
      <c r="V46" s="102"/>
      <c r="W46" s="101"/>
      <c r="X46" s="101"/>
      <c r="Y46" s="102"/>
      <c r="Z46" s="101"/>
      <c r="AA46" s="101"/>
      <c r="AB46" s="102"/>
      <c r="AC46" s="101"/>
      <c r="AD46" s="101"/>
      <c r="AE46" s="102"/>
      <c r="AF46" s="101"/>
      <c r="AG46" s="101"/>
      <c r="AH46" s="102"/>
      <c r="AI46" s="101"/>
      <c r="AJ46" s="101"/>
      <c r="AK46" s="102"/>
      <c r="AL46" s="101"/>
      <c r="AM46" s="101"/>
      <c r="AN46" s="102"/>
      <c r="AO46" s="101"/>
      <c r="AP46" s="101"/>
      <c r="AQ46" s="103"/>
    </row>
    <row r="47" spans="2:43" x14ac:dyDescent="0.35">
      <c r="B47" s="100" t="str" cm="1">
        <f t="array" aca="1" ref="B47" ca="1">_xlfn.TEXTAFTER(CELL("filename",A45),"]")</f>
        <v>13_TIDP</v>
      </c>
      <c r="C47" s="90" t="str" cm="1">
        <f t="array" ref="C47">tbL_Input_Project[Project Code]</f>
        <v>ABC1234</v>
      </c>
      <c r="D47" s="90" t="str">
        <f>INDEX(tbL_Input_Originator[],
MATCH("13_TIDP",tbL_Input_Originator[Worksheet]),
MATCH("Originator Code",tbL_Input_Originator[#Headers])
)</f>
        <v>TBC</v>
      </c>
      <c r="E47" s="87"/>
      <c r="F47" s="87"/>
      <c r="G47" s="87"/>
      <c r="H47" s="87"/>
      <c r="I47" s="87"/>
      <c r="J47" s="87"/>
      <c r="K47" s="94"/>
      <c r="L47" s="90" t="str">
        <f t="shared" si="1"/>
        <v/>
      </c>
      <c r="M47" s="90" t="str">
        <f t="shared" si="2"/>
        <v/>
      </c>
      <c r="N47" s="100" t="str" cm="1">
        <f t="array" ref="N47">IFERROR(_xlfn.TEXTJOIN("
",TRUE,_xlfn.XLOOKUP(_xlfn.TEXTSPLIT(K47,"
"),
tbl_Lookup_DEIR[ID (DEIR Lookup)],
tbl_Lookup_DEIR[Name (DEIR Lookup)],
"")),"")</f>
        <v/>
      </c>
      <c r="O47" s="100" t="str" cm="1">
        <f t="array" ref="O47">IFERROR(_xlfn.TEXTJOIN("
",TRUE,_xlfn.XLOOKUP(_xlfn.TEXTSPLIT(K47,"
"),
tbl_Lookup_DEIR[ID (DEIR Lookup)],
tbl_Lookup_DEIR[Uniclass PM Level 3 Classification (DEIR Lookup)],
"")),"")</f>
        <v/>
      </c>
      <c r="P47" s="78"/>
      <c r="Q47" s="101"/>
      <c r="R47" s="101"/>
      <c r="S47" s="102"/>
      <c r="T47" s="101"/>
      <c r="U47" s="101"/>
      <c r="V47" s="102"/>
      <c r="W47" s="101"/>
      <c r="X47" s="101"/>
      <c r="Y47" s="102"/>
      <c r="Z47" s="101"/>
      <c r="AA47" s="101"/>
      <c r="AB47" s="102"/>
      <c r="AC47" s="101"/>
      <c r="AD47" s="101"/>
      <c r="AE47" s="102"/>
      <c r="AF47" s="101"/>
      <c r="AG47" s="101"/>
      <c r="AH47" s="102"/>
      <c r="AI47" s="101"/>
      <c r="AJ47" s="101"/>
      <c r="AK47" s="102"/>
      <c r="AL47" s="101"/>
      <c r="AM47" s="101"/>
      <c r="AN47" s="102"/>
      <c r="AO47" s="101"/>
      <c r="AP47" s="101"/>
      <c r="AQ47" s="103"/>
    </row>
    <row r="48" spans="2:43" x14ac:dyDescent="0.35">
      <c r="B48" s="100" t="str" cm="1">
        <f t="array" aca="1" ref="B48" ca="1">_xlfn.TEXTAFTER(CELL("filename",A46),"]")</f>
        <v>13_TIDP</v>
      </c>
      <c r="C48" s="90" t="str" cm="1">
        <f t="array" ref="C48">tbL_Input_Project[Project Code]</f>
        <v>ABC1234</v>
      </c>
      <c r="D48" s="90" t="str">
        <f>INDEX(tbL_Input_Originator[],
MATCH("13_TIDP",tbL_Input_Originator[Worksheet]),
MATCH("Originator Code",tbL_Input_Originator[#Headers])
)</f>
        <v>TBC</v>
      </c>
      <c r="E48" s="87"/>
      <c r="F48" s="87"/>
      <c r="G48" s="87"/>
      <c r="H48" s="87"/>
      <c r="I48" s="87"/>
      <c r="J48" s="87"/>
      <c r="K48" s="94"/>
      <c r="L48" s="90" t="str">
        <f t="shared" si="1"/>
        <v/>
      </c>
      <c r="M48" s="90" t="str">
        <f t="shared" si="2"/>
        <v/>
      </c>
      <c r="N48" s="100" t="str" cm="1">
        <f t="array" ref="N48">IFERROR(_xlfn.TEXTJOIN("
",TRUE,_xlfn.XLOOKUP(_xlfn.TEXTSPLIT(K48,"
"),
tbl_Lookup_DEIR[ID (DEIR Lookup)],
tbl_Lookup_DEIR[Name (DEIR Lookup)],
"")),"")</f>
        <v/>
      </c>
      <c r="O48" s="100" t="str" cm="1">
        <f t="array" ref="O48">IFERROR(_xlfn.TEXTJOIN("
",TRUE,_xlfn.XLOOKUP(_xlfn.TEXTSPLIT(K48,"
"),
tbl_Lookup_DEIR[ID (DEIR Lookup)],
tbl_Lookup_DEIR[Uniclass PM Level 3 Classification (DEIR Lookup)],
"")),"")</f>
        <v/>
      </c>
      <c r="P48" s="78"/>
      <c r="Q48" s="101"/>
      <c r="R48" s="101"/>
      <c r="S48" s="102"/>
      <c r="T48" s="101"/>
      <c r="U48" s="101"/>
      <c r="V48" s="102"/>
      <c r="W48" s="101"/>
      <c r="X48" s="101"/>
      <c r="Y48" s="102"/>
      <c r="Z48" s="101"/>
      <c r="AA48" s="101"/>
      <c r="AB48" s="102"/>
      <c r="AC48" s="101"/>
      <c r="AD48" s="101"/>
      <c r="AE48" s="102"/>
      <c r="AF48" s="101"/>
      <c r="AG48" s="101"/>
      <c r="AH48" s="102"/>
      <c r="AI48" s="101"/>
      <c r="AJ48" s="101"/>
      <c r="AK48" s="102"/>
      <c r="AL48" s="101"/>
      <c r="AM48" s="101"/>
      <c r="AN48" s="102"/>
      <c r="AO48" s="101"/>
      <c r="AP48" s="101"/>
      <c r="AQ48" s="103"/>
    </row>
    <row r="49" spans="2:43" x14ac:dyDescent="0.35">
      <c r="B49" s="100" t="str" cm="1">
        <f t="array" aca="1" ref="B49" ca="1">_xlfn.TEXTAFTER(CELL("filename",A47),"]")</f>
        <v>13_TIDP</v>
      </c>
      <c r="C49" s="90" t="str" cm="1">
        <f t="array" ref="C49">tbL_Input_Project[Project Code]</f>
        <v>ABC1234</v>
      </c>
      <c r="D49" s="90" t="str">
        <f>INDEX(tbL_Input_Originator[],
MATCH("13_TIDP",tbL_Input_Originator[Worksheet]),
MATCH("Originator Code",tbL_Input_Originator[#Headers])
)</f>
        <v>TBC</v>
      </c>
      <c r="E49" s="87"/>
      <c r="F49" s="87"/>
      <c r="G49" s="87"/>
      <c r="H49" s="87"/>
      <c r="I49" s="87"/>
      <c r="J49" s="87"/>
      <c r="K49" s="94"/>
      <c r="L49" s="90" t="str">
        <f t="shared" si="1"/>
        <v/>
      </c>
      <c r="M49" s="90" t="str">
        <f t="shared" si="2"/>
        <v/>
      </c>
      <c r="N49" s="100" t="str" cm="1">
        <f t="array" ref="N49">IFERROR(_xlfn.TEXTJOIN("
",TRUE,_xlfn.XLOOKUP(_xlfn.TEXTSPLIT(K49,"
"),
tbl_Lookup_DEIR[ID (DEIR Lookup)],
tbl_Lookup_DEIR[Name (DEIR Lookup)],
"")),"")</f>
        <v/>
      </c>
      <c r="O49" s="100" t="str" cm="1">
        <f t="array" ref="O49">IFERROR(_xlfn.TEXTJOIN("
",TRUE,_xlfn.XLOOKUP(_xlfn.TEXTSPLIT(K49,"
"),
tbl_Lookup_DEIR[ID (DEIR Lookup)],
tbl_Lookup_DEIR[Uniclass PM Level 3 Classification (DEIR Lookup)],
"")),"")</f>
        <v/>
      </c>
      <c r="P49" s="78"/>
      <c r="Q49" s="101"/>
      <c r="R49" s="101"/>
      <c r="S49" s="102"/>
      <c r="T49" s="101"/>
      <c r="U49" s="101"/>
      <c r="V49" s="102"/>
      <c r="W49" s="101"/>
      <c r="X49" s="101"/>
      <c r="Y49" s="102"/>
      <c r="Z49" s="101"/>
      <c r="AA49" s="101"/>
      <c r="AB49" s="102"/>
      <c r="AC49" s="101"/>
      <c r="AD49" s="101"/>
      <c r="AE49" s="102"/>
      <c r="AF49" s="101"/>
      <c r="AG49" s="101"/>
      <c r="AH49" s="102"/>
      <c r="AI49" s="101"/>
      <c r="AJ49" s="101"/>
      <c r="AK49" s="102"/>
      <c r="AL49" s="101"/>
      <c r="AM49" s="101"/>
      <c r="AN49" s="102"/>
      <c r="AO49" s="101"/>
      <c r="AP49" s="101"/>
      <c r="AQ49" s="103"/>
    </row>
    <row r="50" spans="2:43" x14ac:dyDescent="0.35">
      <c r="B50" s="100" t="str" cm="1">
        <f t="array" aca="1" ref="B50" ca="1">_xlfn.TEXTAFTER(CELL("filename",A48),"]")</f>
        <v>13_TIDP</v>
      </c>
      <c r="C50" s="90" t="str" cm="1">
        <f t="array" ref="C50">tbL_Input_Project[Project Code]</f>
        <v>ABC1234</v>
      </c>
      <c r="D50" s="90" t="str">
        <f>INDEX(tbL_Input_Originator[],
MATCH("13_TIDP",tbL_Input_Originator[Worksheet]),
MATCH("Originator Code",tbL_Input_Originator[#Headers])
)</f>
        <v>TBC</v>
      </c>
      <c r="E50" s="87"/>
      <c r="F50" s="87"/>
      <c r="G50" s="87"/>
      <c r="H50" s="87"/>
      <c r="I50" s="87"/>
      <c r="J50" s="87"/>
      <c r="K50" s="94"/>
      <c r="L50" s="90" t="str">
        <f t="shared" si="1"/>
        <v/>
      </c>
      <c r="M50" s="90" t="str">
        <f t="shared" si="2"/>
        <v/>
      </c>
      <c r="N50" s="100" t="str" cm="1">
        <f t="array" ref="N50">IFERROR(_xlfn.TEXTJOIN("
",TRUE,_xlfn.XLOOKUP(_xlfn.TEXTSPLIT(K50,"
"),
tbl_Lookup_DEIR[ID (DEIR Lookup)],
tbl_Lookup_DEIR[Name (DEIR Lookup)],
"")),"")</f>
        <v/>
      </c>
      <c r="O50" s="100" t="str" cm="1">
        <f t="array" ref="O50">IFERROR(_xlfn.TEXTJOIN("
",TRUE,_xlfn.XLOOKUP(_xlfn.TEXTSPLIT(K50,"
"),
tbl_Lookup_DEIR[ID (DEIR Lookup)],
tbl_Lookup_DEIR[Uniclass PM Level 3 Classification (DEIR Lookup)],
"")),"")</f>
        <v/>
      </c>
      <c r="P50" s="78"/>
      <c r="Q50" s="101"/>
      <c r="R50" s="101"/>
      <c r="S50" s="102"/>
      <c r="T50" s="101"/>
      <c r="U50" s="101"/>
      <c r="V50" s="102"/>
      <c r="W50" s="101"/>
      <c r="X50" s="101"/>
      <c r="Y50" s="102"/>
      <c r="Z50" s="101"/>
      <c r="AA50" s="101"/>
      <c r="AB50" s="102"/>
      <c r="AC50" s="101"/>
      <c r="AD50" s="101"/>
      <c r="AE50" s="102"/>
      <c r="AF50" s="101"/>
      <c r="AG50" s="101"/>
      <c r="AH50" s="102"/>
      <c r="AI50" s="101"/>
      <c r="AJ50" s="101"/>
      <c r="AK50" s="102"/>
      <c r="AL50" s="101"/>
      <c r="AM50" s="101"/>
      <c r="AN50" s="102"/>
      <c r="AO50" s="101"/>
      <c r="AP50" s="101"/>
      <c r="AQ50" s="103"/>
    </row>
    <row r="51" spans="2:43" x14ac:dyDescent="0.35">
      <c r="B51" s="100" t="str" cm="1">
        <f t="array" aca="1" ref="B51" ca="1">_xlfn.TEXTAFTER(CELL("filename",A49),"]")</f>
        <v>13_TIDP</v>
      </c>
      <c r="C51" s="90" t="str" cm="1">
        <f t="array" ref="C51">tbL_Input_Project[Project Code]</f>
        <v>ABC1234</v>
      </c>
      <c r="D51" s="90" t="str">
        <f>INDEX(tbL_Input_Originator[],
MATCH("13_TIDP",tbL_Input_Originator[Worksheet]),
MATCH("Originator Code",tbL_Input_Originator[#Headers])
)</f>
        <v>TBC</v>
      </c>
      <c r="E51" s="87"/>
      <c r="F51" s="87"/>
      <c r="G51" s="87"/>
      <c r="H51" s="87"/>
      <c r="I51" s="87"/>
      <c r="J51" s="87"/>
      <c r="K51" s="94"/>
      <c r="L51" s="90" t="str">
        <f t="shared" si="1"/>
        <v/>
      </c>
      <c r="M51" s="90" t="str">
        <f t="shared" si="2"/>
        <v/>
      </c>
      <c r="N51" s="100" t="str" cm="1">
        <f t="array" ref="N51">IFERROR(_xlfn.TEXTJOIN("
",TRUE,_xlfn.XLOOKUP(_xlfn.TEXTSPLIT(K51,"
"),
tbl_Lookup_DEIR[ID (DEIR Lookup)],
tbl_Lookup_DEIR[Name (DEIR Lookup)],
"")),"")</f>
        <v/>
      </c>
      <c r="O51" s="100" t="str" cm="1">
        <f t="array" ref="O51">IFERROR(_xlfn.TEXTJOIN("
",TRUE,_xlfn.XLOOKUP(_xlfn.TEXTSPLIT(K51,"
"),
tbl_Lookup_DEIR[ID (DEIR Lookup)],
tbl_Lookup_DEIR[Uniclass PM Level 3 Classification (DEIR Lookup)],
"")),"")</f>
        <v/>
      </c>
      <c r="P51" s="78"/>
      <c r="Q51" s="101"/>
      <c r="R51" s="101"/>
      <c r="S51" s="102"/>
      <c r="T51" s="101"/>
      <c r="U51" s="101"/>
      <c r="V51" s="102"/>
      <c r="W51" s="101"/>
      <c r="X51" s="101"/>
      <c r="Y51" s="102"/>
      <c r="Z51" s="101"/>
      <c r="AA51" s="101"/>
      <c r="AB51" s="102"/>
      <c r="AC51" s="101"/>
      <c r="AD51" s="101"/>
      <c r="AE51" s="102"/>
      <c r="AF51" s="101"/>
      <c r="AG51" s="101"/>
      <c r="AH51" s="102"/>
      <c r="AI51" s="101"/>
      <c r="AJ51" s="101"/>
      <c r="AK51" s="102"/>
      <c r="AL51" s="101"/>
      <c r="AM51" s="101"/>
      <c r="AN51" s="102"/>
      <c r="AO51" s="101"/>
      <c r="AP51" s="101"/>
      <c r="AQ51" s="103"/>
    </row>
    <row r="52" spans="2:43" x14ac:dyDescent="0.35">
      <c r="B52" s="100" t="str" cm="1">
        <f t="array" aca="1" ref="B52" ca="1">_xlfn.TEXTAFTER(CELL("filename",A50),"]")</f>
        <v>13_TIDP</v>
      </c>
      <c r="C52" s="90" t="str" cm="1">
        <f t="array" ref="C52">tbL_Input_Project[Project Code]</f>
        <v>ABC1234</v>
      </c>
      <c r="D52" s="90" t="str">
        <f>INDEX(tbL_Input_Originator[],
MATCH("13_TIDP",tbL_Input_Originator[Worksheet]),
MATCH("Originator Code",tbL_Input_Originator[#Headers])
)</f>
        <v>TBC</v>
      </c>
      <c r="E52" s="87"/>
      <c r="F52" s="87"/>
      <c r="G52" s="87"/>
      <c r="H52" s="87"/>
      <c r="I52" s="87"/>
      <c r="J52" s="87"/>
      <c r="K52" s="94"/>
      <c r="L52" s="90" t="str">
        <f t="shared" si="1"/>
        <v/>
      </c>
      <c r="M52" s="90" t="str">
        <f t="shared" si="2"/>
        <v/>
      </c>
      <c r="N52" s="100" t="str" cm="1">
        <f t="array" ref="N52">IFERROR(_xlfn.TEXTJOIN("
",TRUE,_xlfn.XLOOKUP(_xlfn.TEXTSPLIT(K52,"
"),
tbl_Lookup_DEIR[ID (DEIR Lookup)],
tbl_Lookup_DEIR[Name (DEIR Lookup)],
"")),"")</f>
        <v/>
      </c>
      <c r="O52" s="100" t="str" cm="1">
        <f t="array" ref="O52">IFERROR(_xlfn.TEXTJOIN("
",TRUE,_xlfn.XLOOKUP(_xlfn.TEXTSPLIT(K52,"
"),
tbl_Lookup_DEIR[ID (DEIR Lookup)],
tbl_Lookup_DEIR[Uniclass PM Level 3 Classification (DEIR Lookup)],
"")),"")</f>
        <v/>
      </c>
      <c r="P52" s="78"/>
      <c r="Q52" s="101"/>
      <c r="R52" s="101"/>
      <c r="S52" s="102"/>
      <c r="T52" s="101"/>
      <c r="U52" s="101"/>
      <c r="V52" s="102"/>
      <c r="W52" s="101"/>
      <c r="X52" s="101"/>
      <c r="Y52" s="102"/>
      <c r="Z52" s="101"/>
      <c r="AA52" s="101"/>
      <c r="AB52" s="102"/>
      <c r="AC52" s="101"/>
      <c r="AD52" s="101"/>
      <c r="AE52" s="102"/>
      <c r="AF52" s="101"/>
      <c r="AG52" s="101"/>
      <c r="AH52" s="102"/>
      <c r="AI52" s="101"/>
      <c r="AJ52" s="101"/>
      <c r="AK52" s="102"/>
      <c r="AL52" s="101"/>
      <c r="AM52" s="101"/>
      <c r="AN52" s="102"/>
      <c r="AO52" s="101"/>
      <c r="AP52" s="101"/>
      <c r="AQ52" s="103"/>
    </row>
    <row r="53" spans="2:43" x14ac:dyDescent="0.35">
      <c r="B53" s="100" t="str" cm="1">
        <f t="array" aca="1" ref="B53" ca="1">_xlfn.TEXTAFTER(CELL("filename",A51),"]")</f>
        <v>13_TIDP</v>
      </c>
      <c r="C53" s="90" t="str" cm="1">
        <f t="array" ref="C53">tbL_Input_Project[Project Code]</f>
        <v>ABC1234</v>
      </c>
      <c r="D53" s="90" t="str">
        <f>INDEX(tbL_Input_Originator[],
MATCH("13_TIDP",tbL_Input_Originator[Worksheet]),
MATCH("Originator Code",tbL_Input_Originator[#Headers])
)</f>
        <v>TBC</v>
      </c>
      <c r="E53" s="87"/>
      <c r="F53" s="87"/>
      <c r="G53" s="87"/>
      <c r="H53" s="87"/>
      <c r="I53" s="87"/>
      <c r="J53" s="87"/>
      <c r="K53" s="94"/>
      <c r="L53" s="90" t="str">
        <f t="shared" si="1"/>
        <v/>
      </c>
      <c r="M53" s="90" t="str">
        <f t="shared" si="2"/>
        <v/>
      </c>
      <c r="N53" s="100" t="str" cm="1">
        <f t="array" ref="N53">IFERROR(_xlfn.TEXTJOIN("
",TRUE,_xlfn.XLOOKUP(_xlfn.TEXTSPLIT(K53,"
"),
tbl_Lookup_DEIR[ID (DEIR Lookup)],
tbl_Lookup_DEIR[Name (DEIR Lookup)],
"")),"")</f>
        <v/>
      </c>
      <c r="O53" s="100" t="str" cm="1">
        <f t="array" ref="O53">IFERROR(_xlfn.TEXTJOIN("
",TRUE,_xlfn.XLOOKUP(_xlfn.TEXTSPLIT(K53,"
"),
tbl_Lookup_DEIR[ID (DEIR Lookup)],
tbl_Lookup_DEIR[Uniclass PM Level 3 Classification (DEIR Lookup)],
"")),"")</f>
        <v/>
      </c>
      <c r="P53" s="78"/>
      <c r="Q53" s="101"/>
      <c r="R53" s="101"/>
      <c r="S53" s="102"/>
      <c r="T53" s="101"/>
      <c r="U53" s="101"/>
      <c r="V53" s="102"/>
      <c r="W53" s="101"/>
      <c r="X53" s="101"/>
      <c r="Y53" s="102"/>
      <c r="Z53" s="101"/>
      <c r="AA53" s="101"/>
      <c r="AB53" s="102"/>
      <c r="AC53" s="101"/>
      <c r="AD53" s="101"/>
      <c r="AE53" s="102"/>
      <c r="AF53" s="101"/>
      <c r="AG53" s="101"/>
      <c r="AH53" s="102"/>
      <c r="AI53" s="101"/>
      <c r="AJ53" s="101"/>
      <c r="AK53" s="102"/>
      <c r="AL53" s="101"/>
      <c r="AM53" s="101"/>
      <c r="AN53" s="102"/>
      <c r="AO53" s="101"/>
      <c r="AP53" s="101"/>
      <c r="AQ53" s="103"/>
    </row>
    <row r="54" spans="2:43" x14ac:dyDescent="0.35">
      <c r="B54" s="100" t="str" cm="1">
        <f t="array" aca="1" ref="B54" ca="1">_xlfn.TEXTAFTER(CELL("filename",A52),"]")</f>
        <v>13_TIDP</v>
      </c>
      <c r="C54" s="90" t="str" cm="1">
        <f t="array" ref="C54">tbL_Input_Project[Project Code]</f>
        <v>ABC1234</v>
      </c>
      <c r="D54" s="90" t="str">
        <f>INDEX(tbL_Input_Originator[],
MATCH("13_TIDP",tbL_Input_Originator[Worksheet]),
MATCH("Originator Code",tbL_Input_Originator[#Headers])
)</f>
        <v>TBC</v>
      </c>
      <c r="E54" s="87"/>
      <c r="F54" s="87"/>
      <c r="G54" s="87"/>
      <c r="H54" s="87"/>
      <c r="I54" s="87"/>
      <c r="J54" s="87"/>
      <c r="K54" s="94"/>
      <c r="L54" s="90" t="str">
        <f t="shared" si="1"/>
        <v/>
      </c>
      <c r="M54" s="90" t="str">
        <f t="shared" si="2"/>
        <v/>
      </c>
      <c r="N54" s="100" t="str" cm="1">
        <f t="array" ref="N54">IFERROR(_xlfn.TEXTJOIN("
",TRUE,_xlfn.XLOOKUP(_xlfn.TEXTSPLIT(K54,"
"),
tbl_Lookup_DEIR[ID (DEIR Lookup)],
tbl_Lookup_DEIR[Name (DEIR Lookup)],
"")),"")</f>
        <v/>
      </c>
      <c r="O54" s="100" t="str" cm="1">
        <f t="array" ref="O54">IFERROR(_xlfn.TEXTJOIN("
",TRUE,_xlfn.XLOOKUP(_xlfn.TEXTSPLIT(K54,"
"),
tbl_Lookup_DEIR[ID (DEIR Lookup)],
tbl_Lookup_DEIR[Uniclass PM Level 3 Classification (DEIR Lookup)],
"")),"")</f>
        <v/>
      </c>
      <c r="P54" s="78"/>
      <c r="Q54" s="101"/>
      <c r="R54" s="101"/>
      <c r="S54" s="102"/>
      <c r="T54" s="101"/>
      <c r="U54" s="101"/>
      <c r="V54" s="102"/>
      <c r="W54" s="101"/>
      <c r="X54" s="101"/>
      <c r="Y54" s="102"/>
      <c r="Z54" s="101"/>
      <c r="AA54" s="101"/>
      <c r="AB54" s="102"/>
      <c r="AC54" s="101"/>
      <c r="AD54" s="101"/>
      <c r="AE54" s="102"/>
      <c r="AF54" s="101"/>
      <c r="AG54" s="101"/>
      <c r="AH54" s="102"/>
      <c r="AI54" s="101"/>
      <c r="AJ54" s="101"/>
      <c r="AK54" s="102"/>
      <c r="AL54" s="101"/>
      <c r="AM54" s="101"/>
      <c r="AN54" s="102"/>
      <c r="AO54" s="101"/>
      <c r="AP54" s="101"/>
      <c r="AQ54" s="103"/>
    </row>
    <row r="55" spans="2:43" x14ac:dyDescent="0.35">
      <c r="B55" s="100" t="str" cm="1">
        <f t="array" aca="1" ref="B55" ca="1">_xlfn.TEXTAFTER(CELL("filename",A53),"]")</f>
        <v>13_TIDP</v>
      </c>
      <c r="C55" s="90" t="str" cm="1">
        <f t="array" ref="C55">tbL_Input_Project[Project Code]</f>
        <v>ABC1234</v>
      </c>
      <c r="D55" s="90" t="str">
        <f>INDEX(tbL_Input_Originator[],
MATCH("13_TIDP",tbL_Input_Originator[Worksheet]),
MATCH("Originator Code",tbL_Input_Originator[#Headers])
)</f>
        <v>TBC</v>
      </c>
      <c r="E55" s="87"/>
      <c r="F55" s="87"/>
      <c r="G55" s="87"/>
      <c r="H55" s="87"/>
      <c r="I55" s="87"/>
      <c r="J55" s="87"/>
      <c r="K55" s="94"/>
      <c r="L55" s="90" t="str">
        <f t="shared" si="1"/>
        <v/>
      </c>
      <c r="M55" s="90" t="str">
        <f t="shared" si="2"/>
        <v/>
      </c>
      <c r="N55" s="100" t="str" cm="1">
        <f t="array" ref="N55">IFERROR(_xlfn.TEXTJOIN("
",TRUE,_xlfn.XLOOKUP(_xlfn.TEXTSPLIT(K55,"
"),
tbl_Lookup_DEIR[ID (DEIR Lookup)],
tbl_Lookup_DEIR[Name (DEIR Lookup)],
"")),"")</f>
        <v/>
      </c>
      <c r="O55" s="100" t="str" cm="1">
        <f t="array" ref="O55">IFERROR(_xlfn.TEXTJOIN("
",TRUE,_xlfn.XLOOKUP(_xlfn.TEXTSPLIT(K55,"
"),
tbl_Lookup_DEIR[ID (DEIR Lookup)],
tbl_Lookup_DEIR[Uniclass PM Level 3 Classification (DEIR Lookup)],
"")),"")</f>
        <v/>
      </c>
      <c r="P55" s="78"/>
      <c r="Q55" s="101"/>
      <c r="R55" s="101"/>
      <c r="S55" s="102"/>
      <c r="T55" s="101"/>
      <c r="U55" s="101"/>
      <c r="V55" s="102"/>
      <c r="W55" s="101"/>
      <c r="X55" s="101"/>
      <c r="Y55" s="102"/>
      <c r="Z55" s="101"/>
      <c r="AA55" s="101"/>
      <c r="AB55" s="102"/>
      <c r="AC55" s="101"/>
      <c r="AD55" s="101"/>
      <c r="AE55" s="102"/>
      <c r="AF55" s="101"/>
      <c r="AG55" s="101"/>
      <c r="AH55" s="102"/>
      <c r="AI55" s="101"/>
      <c r="AJ55" s="101"/>
      <c r="AK55" s="102"/>
      <c r="AL55" s="101"/>
      <c r="AM55" s="101"/>
      <c r="AN55" s="102"/>
      <c r="AO55" s="101"/>
      <c r="AP55" s="101"/>
      <c r="AQ55" s="103"/>
    </row>
    <row r="56" spans="2:43" x14ac:dyDescent="0.35">
      <c r="B56" s="100" t="str" cm="1">
        <f t="array" aca="1" ref="B56" ca="1">_xlfn.TEXTAFTER(CELL("filename",A54),"]")</f>
        <v>13_TIDP</v>
      </c>
      <c r="C56" s="90" t="str" cm="1">
        <f t="array" ref="C56">tbL_Input_Project[Project Code]</f>
        <v>ABC1234</v>
      </c>
      <c r="D56" s="90" t="str">
        <f>INDEX(tbL_Input_Originator[],
MATCH("13_TIDP",tbL_Input_Originator[Worksheet]),
MATCH("Originator Code",tbL_Input_Originator[#Headers])
)</f>
        <v>TBC</v>
      </c>
      <c r="E56" s="87"/>
      <c r="F56" s="87"/>
      <c r="G56" s="87"/>
      <c r="H56" s="87"/>
      <c r="I56" s="87"/>
      <c r="J56" s="87"/>
      <c r="K56" s="94"/>
      <c r="L56" s="90" t="str">
        <f t="shared" si="1"/>
        <v/>
      </c>
      <c r="M56" s="90" t="str">
        <f t="shared" si="2"/>
        <v/>
      </c>
      <c r="N56" s="100" t="str" cm="1">
        <f t="array" ref="N56">IFERROR(_xlfn.TEXTJOIN("
",TRUE,_xlfn.XLOOKUP(_xlfn.TEXTSPLIT(K56,"
"),
tbl_Lookup_DEIR[ID (DEIR Lookup)],
tbl_Lookup_DEIR[Name (DEIR Lookup)],
"")),"")</f>
        <v/>
      </c>
      <c r="O56" s="100" t="str" cm="1">
        <f t="array" ref="O56">IFERROR(_xlfn.TEXTJOIN("
",TRUE,_xlfn.XLOOKUP(_xlfn.TEXTSPLIT(K56,"
"),
tbl_Lookup_DEIR[ID (DEIR Lookup)],
tbl_Lookup_DEIR[Uniclass PM Level 3 Classification (DEIR Lookup)],
"")),"")</f>
        <v/>
      </c>
      <c r="P56" s="78"/>
      <c r="Q56" s="101"/>
      <c r="R56" s="101"/>
      <c r="S56" s="102"/>
      <c r="T56" s="101"/>
      <c r="U56" s="101"/>
      <c r="V56" s="102"/>
      <c r="W56" s="101"/>
      <c r="X56" s="101"/>
      <c r="Y56" s="102"/>
      <c r="Z56" s="101"/>
      <c r="AA56" s="101"/>
      <c r="AB56" s="102"/>
      <c r="AC56" s="101"/>
      <c r="AD56" s="101"/>
      <c r="AE56" s="102"/>
      <c r="AF56" s="101"/>
      <c r="AG56" s="101"/>
      <c r="AH56" s="102"/>
      <c r="AI56" s="101"/>
      <c r="AJ56" s="101"/>
      <c r="AK56" s="102"/>
      <c r="AL56" s="101"/>
      <c r="AM56" s="101"/>
      <c r="AN56" s="102"/>
      <c r="AO56" s="101"/>
      <c r="AP56" s="101"/>
      <c r="AQ56" s="103"/>
    </row>
    <row r="57" spans="2:43" x14ac:dyDescent="0.35">
      <c r="B57" s="100" t="str" cm="1">
        <f t="array" aca="1" ref="B57" ca="1">_xlfn.TEXTAFTER(CELL("filename",A55),"]")</f>
        <v>13_TIDP</v>
      </c>
      <c r="C57" s="90" t="str" cm="1">
        <f t="array" ref="C57">tbL_Input_Project[Project Code]</f>
        <v>ABC1234</v>
      </c>
      <c r="D57" s="90" t="str">
        <f>INDEX(tbL_Input_Originator[],
MATCH("13_TIDP",tbL_Input_Originator[Worksheet]),
MATCH("Originator Code",tbL_Input_Originator[#Headers])
)</f>
        <v>TBC</v>
      </c>
      <c r="E57" s="87"/>
      <c r="F57" s="87"/>
      <c r="G57" s="87"/>
      <c r="H57" s="87"/>
      <c r="I57" s="87"/>
      <c r="J57" s="87"/>
      <c r="K57" s="94"/>
      <c r="L57" s="90" t="str">
        <f t="shared" si="1"/>
        <v/>
      </c>
      <c r="M57" s="90" t="str">
        <f t="shared" si="2"/>
        <v/>
      </c>
      <c r="N57" s="100" t="str" cm="1">
        <f t="array" ref="N57">IFERROR(_xlfn.TEXTJOIN("
",TRUE,_xlfn.XLOOKUP(_xlfn.TEXTSPLIT(K57,"
"),
tbl_Lookup_DEIR[ID (DEIR Lookup)],
tbl_Lookup_DEIR[Name (DEIR Lookup)],
"")),"")</f>
        <v/>
      </c>
      <c r="O57" s="100" t="str" cm="1">
        <f t="array" ref="O57">IFERROR(_xlfn.TEXTJOIN("
",TRUE,_xlfn.XLOOKUP(_xlfn.TEXTSPLIT(K57,"
"),
tbl_Lookup_DEIR[ID (DEIR Lookup)],
tbl_Lookup_DEIR[Uniclass PM Level 3 Classification (DEIR Lookup)],
"")),"")</f>
        <v/>
      </c>
      <c r="P57" s="78"/>
      <c r="Q57" s="101"/>
      <c r="R57" s="101"/>
      <c r="S57" s="102"/>
      <c r="T57" s="101"/>
      <c r="U57" s="101"/>
      <c r="V57" s="102"/>
      <c r="W57" s="101"/>
      <c r="X57" s="101"/>
      <c r="Y57" s="102"/>
      <c r="Z57" s="101"/>
      <c r="AA57" s="101"/>
      <c r="AB57" s="102"/>
      <c r="AC57" s="101"/>
      <c r="AD57" s="101"/>
      <c r="AE57" s="102"/>
      <c r="AF57" s="101"/>
      <c r="AG57" s="101"/>
      <c r="AH57" s="102"/>
      <c r="AI57" s="101"/>
      <c r="AJ57" s="101"/>
      <c r="AK57" s="102"/>
      <c r="AL57" s="101"/>
      <c r="AM57" s="101"/>
      <c r="AN57" s="102"/>
      <c r="AO57" s="101"/>
      <c r="AP57" s="101"/>
      <c r="AQ57" s="103"/>
    </row>
    <row r="58" spans="2:43" x14ac:dyDescent="0.35">
      <c r="B58" s="100" t="str" cm="1">
        <f t="array" aca="1" ref="B58" ca="1">_xlfn.TEXTAFTER(CELL("filename",A56),"]")</f>
        <v>13_TIDP</v>
      </c>
      <c r="C58" s="90" t="str" cm="1">
        <f t="array" ref="C58">tbL_Input_Project[Project Code]</f>
        <v>ABC1234</v>
      </c>
      <c r="D58" s="90" t="str">
        <f>INDEX(tbL_Input_Originator[],
MATCH("13_TIDP",tbL_Input_Originator[Worksheet]),
MATCH("Originator Code",tbL_Input_Originator[#Headers])
)</f>
        <v>TBC</v>
      </c>
      <c r="E58" s="87"/>
      <c r="F58" s="87"/>
      <c r="G58" s="87"/>
      <c r="H58" s="87"/>
      <c r="I58" s="87"/>
      <c r="J58" s="87"/>
      <c r="K58" s="94"/>
      <c r="L58" s="90" t="str">
        <f t="shared" si="1"/>
        <v/>
      </c>
      <c r="M58" s="90" t="str">
        <f t="shared" si="2"/>
        <v/>
      </c>
      <c r="N58" s="100" t="str" cm="1">
        <f t="array" ref="N58">IFERROR(_xlfn.TEXTJOIN("
",TRUE,_xlfn.XLOOKUP(_xlfn.TEXTSPLIT(K58,"
"),
tbl_Lookup_DEIR[ID (DEIR Lookup)],
tbl_Lookup_DEIR[Name (DEIR Lookup)],
"")),"")</f>
        <v/>
      </c>
      <c r="O58" s="100" t="str" cm="1">
        <f t="array" ref="O58">IFERROR(_xlfn.TEXTJOIN("
",TRUE,_xlfn.XLOOKUP(_xlfn.TEXTSPLIT(K58,"
"),
tbl_Lookup_DEIR[ID (DEIR Lookup)],
tbl_Lookup_DEIR[Uniclass PM Level 3 Classification (DEIR Lookup)],
"")),"")</f>
        <v/>
      </c>
      <c r="P58" s="78"/>
      <c r="Q58" s="101"/>
      <c r="R58" s="101"/>
      <c r="S58" s="102"/>
      <c r="T58" s="101"/>
      <c r="U58" s="101"/>
      <c r="V58" s="102"/>
      <c r="W58" s="101"/>
      <c r="X58" s="101"/>
      <c r="Y58" s="102"/>
      <c r="Z58" s="101"/>
      <c r="AA58" s="101"/>
      <c r="AB58" s="102"/>
      <c r="AC58" s="101"/>
      <c r="AD58" s="101"/>
      <c r="AE58" s="102"/>
      <c r="AF58" s="101"/>
      <c r="AG58" s="101"/>
      <c r="AH58" s="102"/>
      <c r="AI58" s="101"/>
      <c r="AJ58" s="101"/>
      <c r="AK58" s="102"/>
      <c r="AL58" s="101"/>
      <c r="AM58" s="101"/>
      <c r="AN58" s="102"/>
      <c r="AO58" s="101"/>
      <c r="AP58" s="101"/>
      <c r="AQ58" s="103"/>
    </row>
    <row r="59" spans="2:43" x14ac:dyDescent="0.35">
      <c r="B59" s="100" t="str" cm="1">
        <f t="array" aca="1" ref="B59" ca="1">_xlfn.TEXTAFTER(CELL("filename",A57),"]")</f>
        <v>13_TIDP</v>
      </c>
      <c r="C59" s="90" t="str" cm="1">
        <f t="array" ref="C59">tbL_Input_Project[Project Code]</f>
        <v>ABC1234</v>
      </c>
      <c r="D59" s="90" t="str">
        <f>INDEX(tbL_Input_Originator[],
MATCH("13_TIDP",tbL_Input_Originator[Worksheet]),
MATCH("Originator Code",tbL_Input_Originator[#Headers])
)</f>
        <v>TBC</v>
      </c>
      <c r="E59" s="87"/>
      <c r="F59" s="87"/>
      <c r="G59" s="87"/>
      <c r="H59" s="87"/>
      <c r="I59" s="87"/>
      <c r="J59" s="87"/>
      <c r="K59" s="94"/>
      <c r="L59" s="90" t="str">
        <f t="shared" si="1"/>
        <v/>
      </c>
      <c r="M59" s="90" t="str">
        <f t="shared" si="2"/>
        <v/>
      </c>
      <c r="N59" s="100" t="str" cm="1">
        <f t="array" ref="N59">IFERROR(_xlfn.TEXTJOIN("
",TRUE,_xlfn.XLOOKUP(_xlfn.TEXTSPLIT(K59,"
"),
tbl_Lookup_DEIR[ID (DEIR Lookup)],
tbl_Lookup_DEIR[Name (DEIR Lookup)],
"")),"")</f>
        <v/>
      </c>
      <c r="O59" s="100" t="str" cm="1">
        <f t="array" ref="O59">IFERROR(_xlfn.TEXTJOIN("
",TRUE,_xlfn.XLOOKUP(_xlfn.TEXTSPLIT(K59,"
"),
tbl_Lookup_DEIR[ID (DEIR Lookup)],
tbl_Lookup_DEIR[Uniclass PM Level 3 Classification (DEIR Lookup)],
"")),"")</f>
        <v/>
      </c>
      <c r="P59" s="78"/>
      <c r="Q59" s="101"/>
      <c r="R59" s="101"/>
      <c r="S59" s="102"/>
      <c r="T59" s="101"/>
      <c r="U59" s="101"/>
      <c r="V59" s="102"/>
      <c r="W59" s="101"/>
      <c r="X59" s="101"/>
      <c r="Y59" s="102"/>
      <c r="Z59" s="101"/>
      <c r="AA59" s="101"/>
      <c r="AB59" s="102"/>
      <c r="AC59" s="101"/>
      <c r="AD59" s="101"/>
      <c r="AE59" s="102"/>
      <c r="AF59" s="101"/>
      <c r="AG59" s="101"/>
      <c r="AH59" s="102"/>
      <c r="AI59" s="101"/>
      <c r="AJ59" s="101"/>
      <c r="AK59" s="102"/>
      <c r="AL59" s="101"/>
      <c r="AM59" s="101"/>
      <c r="AN59" s="102"/>
      <c r="AO59" s="101"/>
      <c r="AP59" s="101"/>
      <c r="AQ59" s="103"/>
    </row>
    <row r="60" spans="2:43" x14ac:dyDescent="0.35">
      <c r="B60" s="100" t="str" cm="1">
        <f t="array" aca="1" ref="B60" ca="1">_xlfn.TEXTAFTER(CELL("filename",A58),"]")</f>
        <v>13_TIDP</v>
      </c>
      <c r="C60" s="90" t="str" cm="1">
        <f t="array" ref="C60">tbL_Input_Project[Project Code]</f>
        <v>ABC1234</v>
      </c>
      <c r="D60" s="90" t="str">
        <f>INDEX(tbL_Input_Originator[],
MATCH("13_TIDP",tbL_Input_Originator[Worksheet]),
MATCH("Originator Code",tbL_Input_Originator[#Headers])
)</f>
        <v>TBC</v>
      </c>
      <c r="E60" s="87"/>
      <c r="F60" s="87"/>
      <c r="G60" s="87"/>
      <c r="H60" s="87"/>
      <c r="I60" s="87"/>
      <c r="J60" s="87"/>
      <c r="K60" s="94"/>
      <c r="L60" s="90" t="str">
        <f t="shared" si="1"/>
        <v/>
      </c>
      <c r="M60" s="90" t="str">
        <f t="shared" si="2"/>
        <v/>
      </c>
      <c r="N60" s="100" t="str" cm="1">
        <f t="array" ref="N60">IFERROR(_xlfn.TEXTJOIN("
",TRUE,_xlfn.XLOOKUP(_xlfn.TEXTSPLIT(K60,"
"),
tbl_Lookup_DEIR[ID (DEIR Lookup)],
tbl_Lookup_DEIR[Name (DEIR Lookup)],
"")),"")</f>
        <v/>
      </c>
      <c r="O60" s="100" t="str" cm="1">
        <f t="array" ref="O60">IFERROR(_xlfn.TEXTJOIN("
",TRUE,_xlfn.XLOOKUP(_xlfn.TEXTSPLIT(K60,"
"),
tbl_Lookup_DEIR[ID (DEIR Lookup)],
tbl_Lookup_DEIR[Uniclass PM Level 3 Classification (DEIR Lookup)],
"")),"")</f>
        <v/>
      </c>
      <c r="P60" s="78"/>
      <c r="Q60" s="101"/>
      <c r="R60" s="101"/>
      <c r="S60" s="102"/>
      <c r="T60" s="101"/>
      <c r="U60" s="101"/>
      <c r="V60" s="102"/>
      <c r="W60" s="101"/>
      <c r="X60" s="101"/>
      <c r="Y60" s="102"/>
      <c r="Z60" s="101"/>
      <c r="AA60" s="101"/>
      <c r="AB60" s="102"/>
      <c r="AC60" s="101"/>
      <c r="AD60" s="101"/>
      <c r="AE60" s="102"/>
      <c r="AF60" s="101"/>
      <c r="AG60" s="101"/>
      <c r="AH60" s="102"/>
      <c r="AI60" s="101"/>
      <c r="AJ60" s="101"/>
      <c r="AK60" s="102"/>
      <c r="AL60" s="101"/>
      <c r="AM60" s="101"/>
      <c r="AN60" s="102"/>
      <c r="AO60" s="101"/>
      <c r="AP60" s="101"/>
      <c r="AQ60" s="103"/>
    </row>
    <row r="61" spans="2:43" x14ac:dyDescent="0.35">
      <c r="B61" s="100" t="str" cm="1">
        <f t="array" aca="1" ref="B61" ca="1">_xlfn.TEXTAFTER(CELL("filename",A59),"]")</f>
        <v>13_TIDP</v>
      </c>
      <c r="C61" s="90" t="str" cm="1">
        <f t="array" ref="C61">tbL_Input_Project[Project Code]</f>
        <v>ABC1234</v>
      </c>
      <c r="D61" s="90" t="str">
        <f>INDEX(tbL_Input_Originator[],
MATCH("13_TIDP",tbL_Input_Originator[Worksheet]),
MATCH("Originator Code",tbL_Input_Originator[#Headers])
)</f>
        <v>TBC</v>
      </c>
      <c r="E61" s="87"/>
      <c r="F61" s="87"/>
      <c r="G61" s="87"/>
      <c r="H61" s="87"/>
      <c r="I61" s="87"/>
      <c r="J61" s="87"/>
      <c r="K61" s="94"/>
      <c r="L61" s="90" t="str">
        <f t="shared" si="1"/>
        <v/>
      </c>
      <c r="M61" s="90" t="str">
        <f t="shared" si="2"/>
        <v/>
      </c>
      <c r="N61" s="100" t="str" cm="1">
        <f t="array" ref="N61">IFERROR(_xlfn.TEXTJOIN("
",TRUE,_xlfn.XLOOKUP(_xlfn.TEXTSPLIT(K61,"
"),
tbl_Lookup_DEIR[ID (DEIR Lookup)],
tbl_Lookup_DEIR[Name (DEIR Lookup)],
"")),"")</f>
        <v/>
      </c>
      <c r="O61" s="100" t="str" cm="1">
        <f t="array" ref="O61">IFERROR(_xlfn.TEXTJOIN("
",TRUE,_xlfn.XLOOKUP(_xlfn.TEXTSPLIT(K61,"
"),
tbl_Lookup_DEIR[ID (DEIR Lookup)],
tbl_Lookup_DEIR[Uniclass PM Level 3 Classification (DEIR Lookup)],
"")),"")</f>
        <v/>
      </c>
      <c r="P61" s="78"/>
      <c r="Q61" s="101"/>
      <c r="R61" s="101"/>
      <c r="S61" s="102"/>
      <c r="T61" s="101"/>
      <c r="U61" s="101"/>
      <c r="V61" s="102"/>
      <c r="W61" s="101"/>
      <c r="X61" s="101"/>
      <c r="Y61" s="102"/>
      <c r="Z61" s="101"/>
      <c r="AA61" s="101"/>
      <c r="AB61" s="102"/>
      <c r="AC61" s="101"/>
      <c r="AD61" s="101"/>
      <c r="AE61" s="102"/>
      <c r="AF61" s="101"/>
      <c r="AG61" s="101"/>
      <c r="AH61" s="102"/>
      <c r="AI61" s="101"/>
      <c r="AJ61" s="101"/>
      <c r="AK61" s="102"/>
      <c r="AL61" s="101"/>
      <c r="AM61" s="101"/>
      <c r="AN61" s="102"/>
      <c r="AO61" s="101"/>
      <c r="AP61" s="101"/>
      <c r="AQ61" s="103"/>
    </row>
    <row r="62" spans="2:43" x14ac:dyDescent="0.35">
      <c r="B62" s="100" t="str" cm="1">
        <f t="array" aca="1" ref="B62" ca="1">_xlfn.TEXTAFTER(CELL("filename",A60),"]")</f>
        <v>13_TIDP</v>
      </c>
      <c r="C62" s="90" t="str" cm="1">
        <f t="array" ref="C62">tbL_Input_Project[Project Code]</f>
        <v>ABC1234</v>
      </c>
      <c r="D62" s="90" t="str">
        <f>INDEX(tbL_Input_Originator[],
MATCH("13_TIDP",tbL_Input_Originator[Worksheet]),
MATCH("Originator Code",tbL_Input_Originator[#Headers])
)</f>
        <v>TBC</v>
      </c>
      <c r="E62" s="87"/>
      <c r="F62" s="87"/>
      <c r="G62" s="87"/>
      <c r="H62" s="87"/>
      <c r="I62" s="87"/>
      <c r="J62" s="87"/>
      <c r="K62" s="94"/>
      <c r="L62" s="90" t="str">
        <f t="shared" si="1"/>
        <v/>
      </c>
      <c r="M62" s="90" t="str">
        <f t="shared" si="2"/>
        <v/>
      </c>
      <c r="N62" s="100" t="str" cm="1">
        <f t="array" ref="N62">IFERROR(_xlfn.TEXTJOIN("
",TRUE,_xlfn.XLOOKUP(_xlfn.TEXTSPLIT(K62,"
"),
tbl_Lookup_DEIR[ID (DEIR Lookup)],
tbl_Lookup_DEIR[Name (DEIR Lookup)],
"")),"")</f>
        <v/>
      </c>
      <c r="O62" s="100" t="str" cm="1">
        <f t="array" ref="O62">IFERROR(_xlfn.TEXTJOIN("
",TRUE,_xlfn.XLOOKUP(_xlfn.TEXTSPLIT(K62,"
"),
tbl_Lookup_DEIR[ID (DEIR Lookup)],
tbl_Lookup_DEIR[Uniclass PM Level 3 Classification (DEIR Lookup)],
"")),"")</f>
        <v/>
      </c>
      <c r="P62" s="78"/>
      <c r="Q62" s="101"/>
      <c r="R62" s="101"/>
      <c r="S62" s="102"/>
      <c r="T62" s="101"/>
      <c r="U62" s="101"/>
      <c r="V62" s="102"/>
      <c r="W62" s="101"/>
      <c r="X62" s="101"/>
      <c r="Y62" s="102"/>
      <c r="Z62" s="101"/>
      <c r="AA62" s="101"/>
      <c r="AB62" s="102"/>
      <c r="AC62" s="101"/>
      <c r="AD62" s="101"/>
      <c r="AE62" s="102"/>
      <c r="AF62" s="101"/>
      <c r="AG62" s="101"/>
      <c r="AH62" s="102"/>
      <c r="AI62" s="101"/>
      <c r="AJ62" s="101"/>
      <c r="AK62" s="102"/>
      <c r="AL62" s="101"/>
      <c r="AM62" s="101"/>
      <c r="AN62" s="102"/>
      <c r="AO62" s="101"/>
      <c r="AP62" s="101"/>
      <c r="AQ62" s="103"/>
    </row>
    <row r="63" spans="2:43" x14ac:dyDescent="0.35">
      <c r="B63" s="100" t="str" cm="1">
        <f t="array" aca="1" ref="B63" ca="1">_xlfn.TEXTAFTER(CELL("filename",A61),"]")</f>
        <v>13_TIDP</v>
      </c>
      <c r="C63" s="90" t="str" cm="1">
        <f t="array" ref="C63">tbL_Input_Project[Project Code]</f>
        <v>ABC1234</v>
      </c>
      <c r="D63" s="90" t="str">
        <f>INDEX(tbL_Input_Originator[],
MATCH("13_TIDP",tbL_Input_Originator[Worksheet]),
MATCH("Originator Code",tbL_Input_Originator[#Headers])
)</f>
        <v>TBC</v>
      </c>
      <c r="E63" s="87"/>
      <c r="F63" s="87"/>
      <c r="G63" s="87"/>
      <c r="H63" s="87"/>
      <c r="I63" s="87"/>
      <c r="J63" s="87"/>
      <c r="K63" s="94"/>
      <c r="L63" s="90" t="str">
        <f t="shared" si="1"/>
        <v/>
      </c>
      <c r="M63" s="90" t="str">
        <f t="shared" si="2"/>
        <v/>
      </c>
      <c r="N63" s="100" t="str" cm="1">
        <f t="array" ref="N63">IFERROR(_xlfn.TEXTJOIN("
",TRUE,_xlfn.XLOOKUP(_xlfn.TEXTSPLIT(K63,"
"),
tbl_Lookup_DEIR[ID (DEIR Lookup)],
tbl_Lookup_DEIR[Name (DEIR Lookup)],
"")),"")</f>
        <v/>
      </c>
      <c r="O63" s="100" t="str" cm="1">
        <f t="array" ref="O63">IFERROR(_xlfn.TEXTJOIN("
",TRUE,_xlfn.XLOOKUP(_xlfn.TEXTSPLIT(K63,"
"),
tbl_Lookup_DEIR[ID (DEIR Lookup)],
tbl_Lookup_DEIR[Uniclass PM Level 3 Classification (DEIR Lookup)],
"")),"")</f>
        <v/>
      </c>
      <c r="P63" s="78"/>
      <c r="Q63" s="101"/>
      <c r="R63" s="101"/>
      <c r="S63" s="102"/>
      <c r="T63" s="101"/>
      <c r="U63" s="101"/>
      <c r="V63" s="102"/>
      <c r="W63" s="101"/>
      <c r="X63" s="101"/>
      <c r="Y63" s="102"/>
      <c r="Z63" s="101"/>
      <c r="AA63" s="101"/>
      <c r="AB63" s="102"/>
      <c r="AC63" s="101"/>
      <c r="AD63" s="101"/>
      <c r="AE63" s="102"/>
      <c r="AF63" s="101"/>
      <c r="AG63" s="101"/>
      <c r="AH63" s="102"/>
      <c r="AI63" s="101"/>
      <c r="AJ63" s="101"/>
      <c r="AK63" s="102"/>
      <c r="AL63" s="101"/>
      <c r="AM63" s="101"/>
      <c r="AN63" s="102"/>
      <c r="AO63" s="101"/>
      <c r="AP63" s="101"/>
      <c r="AQ63" s="103"/>
    </row>
    <row r="64" spans="2:43" x14ac:dyDescent="0.35">
      <c r="B64" s="100" t="str" cm="1">
        <f t="array" aca="1" ref="B64" ca="1">_xlfn.TEXTAFTER(CELL("filename",A62),"]")</f>
        <v>13_TIDP</v>
      </c>
      <c r="C64" s="90" t="str" cm="1">
        <f t="array" ref="C64">tbL_Input_Project[Project Code]</f>
        <v>ABC1234</v>
      </c>
      <c r="D64" s="90" t="str">
        <f>INDEX(tbL_Input_Originator[],
MATCH("13_TIDP",tbL_Input_Originator[Worksheet]),
MATCH("Originator Code",tbL_Input_Originator[#Headers])
)</f>
        <v>TBC</v>
      </c>
      <c r="E64" s="87"/>
      <c r="F64" s="87"/>
      <c r="G64" s="87"/>
      <c r="H64" s="87"/>
      <c r="I64" s="87"/>
      <c r="J64" s="87"/>
      <c r="K64" s="94"/>
      <c r="L64" s="90" t="str">
        <f t="shared" si="1"/>
        <v/>
      </c>
      <c r="M64" s="90" t="str">
        <f t="shared" si="2"/>
        <v/>
      </c>
      <c r="N64" s="100" t="str" cm="1">
        <f t="array" ref="N64">IFERROR(_xlfn.TEXTJOIN("
",TRUE,_xlfn.XLOOKUP(_xlfn.TEXTSPLIT(K64,"
"),
tbl_Lookup_DEIR[ID (DEIR Lookup)],
tbl_Lookup_DEIR[Name (DEIR Lookup)],
"")),"")</f>
        <v/>
      </c>
      <c r="O64" s="100" t="str" cm="1">
        <f t="array" ref="O64">IFERROR(_xlfn.TEXTJOIN("
",TRUE,_xlfn.XLOOKUP(_xlfn.TEXTSPLIT(K64,"
"),
tbl_Lookup_DEIR[ID (DEIR Lookup)],
tbl_Lookup_DEIR[Uniclass PM Level 3 Classification (DEIR Lookup)],
"")),"")</f>
        <v/>
      </c>
      <c r="P64" s="78"/>
      <c r="Q64" s="101"/>
      <c r="R64" s="101"/>
      <c r="S64" s="102"/>
      <c r="T64" s="101"/>
      <c r="U64" s="101"/>
      <c r="V64" s="102"/>
      <c r="W64" s="101"/>
      <c r="X64" s="101"/>
      <c r="Y64" s="102"/>
      <c r="Z64" s="101"/>
      <c r="AA64" s="101"/>
      <c r="AB64" s="102"/>
      <c r="AC64" s="101"/>
      <c r="AD64" s="101"/>
      <c r="AE64" s="102"/>
      <c r="AF64" s="101"/>
      <c r="AG64" s="101"/>
      <c r="AH64" s="102"/>
      <c r="AI64" s="101"/>
      <c r="AJ64" s="101"/>
      <c r="AK64" s="102"/>
      <c r="AL64" s="101"/>
      <c r="AM64" s="101"/>
      <c r="AN64" s="102"/>
      <c r="AO64" s="101"/>
      <c r="AP64" s="101"/>
      <c r="AQ64" s="103"/>
    </row>
    <row r="65" spans="2:43" x14ac:dyDescent="0.35">
      <c r="B65" s="100" t="str" cm="1">
        <f t="array" aca="1" ref="B65" ca="1">_xlfn.TEXTAFTER(CELL("filename",A63),"]")</f>
        <v>13_TIDP</v>
      </c>
      <c r="C65" s="90" t="str" cm="1">
        <f t="array" ref="C65">tbL_Input_Project[Project Code]</f>
        <v>ABC1234</v>
      </c>
      <c r="D65" s="90" t="str">
        <f>INDEX(tbL_Input_Originator[],
MATCH("13_TIDP",tbL_Input_Originator[Worksheet]),
MATCH("Originator Code",tbL_Input_Originator[#Headers])
)</f>
        <v>TBC</v>
      </c>
      <c r="E65" s="87"/>
      <c r="F65" s="87"/>
      <c r="G65" s="87"/>
      <c r="H65" s="87"/>
      <c r="I65" s="87"/>
      <c r="J65" s="87"/>
      <c r="K65" s="94"/>
      <c r="L65" s="90" t="str">
        <f t="shared" si="1"/>
        <v/>
      </c>
      <c r="M65" s="90" t="str">
        <f t="shared" si="2"/>
        <v/>
      </c>
      <c r="N65" s="100" t="str" cm="1">
        <f t="array" ref="N65">IFERROR(_xlfn.TEXTJOIN("
",TRUE,_xlfn.XLOOKUP(_xlfn.TEXTSPLIT(K65,"
"),
tbl_Lookup_DEIR[ID (DEIR Lookup)],
tbl_Lookup_DEIR[Name (DEIR Lookup)],
"")),"")</f>
        <v/>
      </c>
      <c r="O65" s="100" t="str" cm="1">
        <f t="array" ref="O65">IFERROR(_xlfn.TEXTJOIN("
",TRUE,_xlfn.XLOOKUP(_xlfn.TEXTSPLIT(K65,"
"),
tbl_Lookup_DEIR[ID (DEIR Lookup)],
tbl_Lookup_DEIR[Uniclass PM Level 3 Classification (DEIR Lookup)],
"")),"")</f>
        <v/>
      </c>
      <c r="P65" s="78"/>
      <c r="Q65" s="101"/>
      <c r="R65" s="101"/>
      <c r="S65" s="102"/>
      <c r="T65" s="101"/>
      <c r="U65" s="101"/>
      <c r="V65" s="102"/>
      <c r="W65" s="101"/>
      <c r="X65" s="101"/>
      <c r="Y65" s="102"/>
      <c r="Z65" s="101"/>
      <c r="AA65" s="101"/>
      <c r="AB65" s="102"/>
      <c r="AC65" s="101"/>
      <c r="AD65" s="101"/>
      <c r="AE65" s="102"/>
      <c r="AF65" s="101"/>
      <c r="AG65" s="101"/>
      <c r="AH65" s="102"/>
      <c r="AI65" s="101"/>
      <c r="AJ65" s="101"/>
      <c r="AK65" s="102"/>
      <c r="AL65" s="101"/>
      <c r="AM65" s="101"/>
      <c r="AN65" s="102"/>
      <c r="AO65" s="101"/>
      <c r="AP65" s="101"/>
      <c r="AQ65" s="103"/>
    </row>
    <row r="66" spans="2:43" x14ac:dyDescent="0.35">
      <c r="B66" s="100" t="str" cm="1">
        <f t="array" aca="1" ref="B66" ca="1">_xlfn.TEXTAFTER(CELL("filename",A64),"]")</f>
        <v>13_TIDP</v>
      </c>
      <c r="C66" s="90" t="str" cm="1">
        <f t="array" ref="C66">tbL_Input_Project[Project Code]</f>
        <v>ABC1234</v>
      </c>
      <c r="D66" s="90" t="str">
        <f>INDEX(tbL_Input_Originator[],
MATCH("13_TIDP",tbL_Input_Originator[Worksheet]),
MATCH("Originator Code",tbL_Input_Originator[#Headers])
)</f>
        <v>TBC</v>
      </c>
      <c r="E66" s="87"/>
      <c r="F66" s="87"/>
      <c r="G66" s="87"/>
      <c r="H66" s="87"/>
      <c r="I66" s="87"/>
      <c r="J66" s="87"/>
      <c r="K66" s="94"/>
      <c r="L66" s="90" t="str">
        <f t="shared" si="1"/>
        <v/>
      </c>
      <c r="M66" s="90" t="str">
        <f t="shared" si="2"/>
        <v/>
      </c>
      <c r="N66" s="100" t="str" cm="1">
        <f t="array" ref="N66">IFERROR(_xlfn.TEXTJOIN("
",TRUE,_xlfn.XLOOKUP(_xlfn.TEXTSPLIT(K66,"
"),
tbl_Lookup_DEIR[ID (DEIR Lookup)],
tbl_Lookup_DEIR[Name (DEIR Lookup)],
"")),"")</f>
        <v/>
      </c>
      <c r="O66" s="100" t="str" cm="1">
        <f t="array" ref="O66">IFERROR(_xlfn.TEXTJOIN("
",TRUE,_xlfn.XLOOKUP(_xlfn.TEXTSPLIT(K66,"
"),
tbl_Lookup_DEIR[ID (DEIR Lookup)],
tbl_Lookup_DEIR[Uniclass PM Level 3 Classification (DEIR Lookup)],
"")),"")</f>
        <v/>
      </c>
      <c r="P66" s="78"/>
      <c r="Q66" s="101"/>
      <c r="R66" s="101"/>
      <c r="S66" s="102"/>
      <c r="T66" s="101"/>
      <c r="U66" s="101"/>
      <c r="V66" s="102"/>
      <c r="W66" s="101"/>
      <c r="X66" s="101"/>
      <c r="Y66" s="102"/>
      <c r="Z66" s="101"/>
      <c r="AA66" s="101"/>
      <c r="AB66" s="102"/>
      <c r="AC66" s="101"/>
      <c r="AD66" s="101"/>
      <c r="AE66" s="102"/>
      <c r="AF66" s="101"/>
      <c r="AG66" s="101"/>
      <c r="AH66" s="102"/>
      <c r="AI66" s="101"/>
      <c r="AJ66" s="101"/>
      <c r="AK66" s="102"/>
      <c r="AL66" s="101"/>
      <c r="AM66" s="101"/>
      <c r="AN66" s="102"/>
      <c r="AO66" s="101"/>
      <c r="AP66" s="101"/>
      <c r="AQ66" s="103"/>
    </row>
    <row r="67" spans="2:43" x14ac:dyDescent="0.35">
      <c r="B67" s="100" t="str" cm="1">
        <f t="array" aca="1" ref="B67" ca="1">_xlfn.TEXTAFTER(CELL("filename",A65),"]")</f>
        <v>13_TIDP</v>
      </c>
      <c r="C67" s="90" t="str" cm="1">
        <f t="array" ref="C67">tbL_Input_Project[Project Code]</f>
        <v>ABC1234</v>
      </c>
      <c r="D67" s="90" t="str">
        <f>INDEX(tbL_Input_Originator[],
MATCH("13_TIDP",tbL_Input_Originator[Worksheet]),
MATCH("Originator Code",tbL_Input_Originator[#Headers])
)</f>
        <v>TBC</v>
      </c>
      <c r="E67" s="87"/>
      <c r="F67" s="87"/>
      <c r="G67" s="87"/>
      <c r="H67" s="87"/>
      <c r="I67" s="87"/>
      <c r="J67" s="87"/>
      <c r="K67" s="94"/>
      <c r="L67" s="90" t="str">
        <f t="shared" si="1"/>
        <v/>
      </c>
      <c r="M67" s="90" t="str">
        <f t="shared" ref="M67:M98" si="3">IF(OR(ISBLANK(C67),ISBLANK(D67),ISBLANK(E67),ISBLANK(F67),ISBLANK(G67),ISBLANK(H67),ISBLANK(I67),ISBLANK(J67),ISBLANK(K67)),"",CONCATENATE(C67,"-",D67,"-",E67,"-",F67,"-",G67,"-",H67,"-",I67,"-",J67,""))</f>
        <v/>
      </c>
      <c r="N67" s="100" t="str" cm="1">
        <f t="array" ref="N67">IFERROR(_xlfn.TEXTJOIN("
",TRUE,_xlfn.XLOOKUP(_xlfn.TEXTSPLIT(K67,"
"),
tbl_Lookup_DEIR[ID (DEIR Lookup)],
tbl_Lookup_DEIR[Name (DEIR Lookup)],
"")),"")</f>
        <v/>
      </c>
      <c r="O67" s="100" t="str" cm="1">
        <f t="array" ref="O67">IFERROR(_xlfn.TEXTJOIN("
",TRUE,_xlfn.XLOOKUP(_xlfn.TEXTSPLIT(K67,"
"),
tbl_Lookup_DEIR[ID (DEIR Lookup)],
tbl_Lookup_DEIR[Uniclass PM Level 3 Classification (DEIR Lookup)],
"")),"")</f>
        <v/>
      </c>
      <c r="P67" s="78"/>
      <c r="Q67" s="101"/>
      <c r="R67" s="101"/>
      <c r="S67" s="102"/>
      <c r="T67" s="101"/>
      <c r="U67" s="101"/>
      <c r="V67" s="102"/>
      <c r="W67" s="101"/>
      <c r="X67" s="101"/>
      <c r="Y67" s="102"/>
      <c r="Z67" s="101"/>
      <c r="AA67" s="101"/>
      <c r="AB67" s="102"/>
      <c r="AC67" s="101"/>
      <c r="AD67" s="101"/>
      <c r="AE67" s="102"/>
      <c r="AF67" s="101"/>
      <c r="AG67" s="101"/>
      <c r="AH67" s="102"/>
      <c r="AI67" s="101"/>
      <c r="AJ67" s="101"/>
      <c r="AK67" s="102"/>
      <c r="AL67" s="101"/>
      <c r="AM67" s="101"/>
      <c r="AN67" s="102"/>
      <c r="AO67" s="101"/>
      <c r="AP67" s="101"/>
      <c r="AQ67" s="103"/>
    </row>
    <row r="68" spans="2:43" x14ac:dyDescent="0.35">
      <c r="B68" s="100" t="str" cm="1">
        <f t="array" aca="1" ref="B68" ca="1">_xlfn.TEXTAFTER(CELL("filename",A66),"]")</f>
        <v>13_TIDP</v>
      </c>
      <c r="C68" s="90" t="str" cm="1">
        <f t="array" ref="C68">tbL_Input_Project[Project Code]</f>
        <v>ABC1234</v>
      </c>
      <c r="D68" s="90" t="str">
        <f>INDEX(tbL_Input_Originator[],
MATCH("13_TIDP",tbL_Input_Originator[Worksheet]),
MATCH("Originator Code",tbL_Input_Originator[#Headers])
)</f>
        <v>TBC</v>
      </c>
      <c r="E68" s="87"/>
      <c r="F68" s="87"/>
      <c r="G68" s="87"/>
      <c r="H68" s="87"/>
      <c r="I68" s="87"/>
      <c r="J68" s="87"/>
      <c r="K68" s="94"/>
      <c r="L68" s="90" t="str">
        <f t="shared" ref="L68:L131" si="4">IF(OR(ISBLANK(C68),ISBLANK(D68),ISBLANK(E68),ISBLANK(F68),ISBLANK(G68),ISBLANK(H68),ISBLANK(I68)),"",CONCATENATE(C68,"-",D68,"-",E68,"-",F68,"-",G68,"-",H68,"-",I68))</f>
        <v/>
      </c>
      <c r="M68" s="90" t="str">
        <f t="shared" si="3"/>
        <v/>
      </c>
      <c r="N68" s="100" t="str" cm="1">
        <f t="array" ref="N68">IFERROR(_xlfn.TEXTJOIN("
",TRUE,_xlfn.XLOOKUP(_xlfn.TEXTSPLIT(K68,"
"),
tbl_Lookup_DEIR[ID (DEIR Lookup)],
tbl_Lookup_DEIR[Name (DEIR Lookup)],
"")),"")</f>
        <v/>
      </c>
      <c r="O68" s="100" t="str" cm="1">
        <f t="array" ref="O68">IFERROR(_xlfn.TEXTJOIN("
",TRUE,_xlfn.XLOOKUP(_xlfn.TEXTSPLIT(K68,"
"),
tbl_Lookup_DEIR[ID (DEIR Lookup)],
tbl_Lookup_DEIR[Uniclass PM Level 3 Classification (DEIR Lookup)],
"")),"")</f>
        <v/>
      </c>
      <c r="P68" s="78"/>
      <c r="Q68" s="101"/>
      <c r="R68" s="101"/>
      <c r="S68" s="102"/>
      <c r="T68" s="101"/>
      <c r="U68" s="101"/>
      <c r="V68" s="102"/>
      <c r="W68" s="101"/>
      <c r="X68" s="101"/>
      <c r="Y68" s="102"/>
      <c r="Z68" s="101"/>
      <c r="AA68" s="101"/>
      <c r="AB68" s="102"/>
      <c r="AC68" s="101"/>
      <c r="AD68" s="101"/>
      <c r="AE68" s="102"/>
      <c r="AF68" s="101"/>
      <c r="AG68" s="101"/>
      <c r="AH68" s="102"/>
      <c r="AI68" s="101"/>
      <c r="AJ68" s="101"/>
      <c r="AK68" s="102"/>
      <c r="AL68" s="101"/>
      <c r="AM68" s="101"/>
      <c r="AN68" s="102"/>
      <c r="AO68" s="101"/>
      <c r="AP68" s="101"/>
      <c r="AQ68" s="103"/>
    </row>
    <row r="69" spans="2:43" x14ac:dyDescent="0.35">
      <c r="B69" s="100" t="str" cm="1">
        <f t="array" aca="1" ref="B69" ca="1">_xlfn.TEXTAFTER(CELL("filename",A67),"]")</f>
        <v>13_TIDP</v>
      </c>
      <c r="C69" s="90" t="str" cm="1">
        <f t="array" ref="C69">tbL_Input_Project[Project Code]</f>
        <v>ABC1234</v>
      </c>
      <c r="D69" s="90" t="str">
        <f>INDEX(tbL_Input_Originator[],
MATCH("13_TIDP",tbL_Input_Originator[Worksheet]),
MATCH("Originator Code",tbL_Input_Originator[#Headers])
)</f>
        <v>TBC</v>
      </c>
      <c r="E69" s="87"/>
      <c r="F69" s="87"/>
      <c r="G69" s="87"/>
      <c r="H69" s="87"/>
      <c r="I69" s="87"/>
      <c r="J69" s="87"/>
      <c r="K69" s="94"/>
      <c r="L69" s="90" t="str">
        <f t="shared" si="4"/>
        <v/>
      </c>
      <c r="M69" s="90" t="str">
        <f t="shared" si="3"/>
        <v/>
      </c>
      <c r="N69" s="100" t="str" cm="1">
        <f t="array" ref="N69">IFERROR(_xlfn.TEXTJOIN("
",TRUE,_xlfn.XLOOKUP(_xlfn.TEXTSPLIT(K69,"
"),
tbl_Lookup_DEIR[ID (DEIR Lookup)],
tbl_Lookup_DEIR[Name (DEIR Lookup)],
"")),"")</f>
        <v/>
      </c>
      <c r="O69" s="100" t="str" cm="1">
        <f t="array" ref="O69">IFERROR(_xlfn.TEXTJOIN("
",TRUE,_xlfn.XLOOKUP(_xlfn.TEXTSPLIT(K69,"
"),
tbl_Lookup_DEIR[ID (DEIR Lookup)],
tbl_Lookup_DEIR[Uniclass PM Level 3 Classification (DEIR Lookup)],
"")),"")</f>
        <v/>
      </c>
      <c r="P69" s="78"/>
      <c r="Q69" s="101"/>
      <c r="R69" s="101"/>
      <c r="S69" s="102"/>
      <c r="T69" s="101"/>
      <c r="U69" s="101"/>
      <c r="V69" s="102"/>
      <c r="W69" s="101"/>
      <c r="X69" s="101"/>
      <c r="Y69" s="102"/>
      <c r="Z69" s="101"/>
      <c r="AA69" s="101"/>
      <c r="AB69" s="102"/>
      <c r="AC69" s="101"/>
      <c r="AD69" s="101"/>
      <c r="AE69" s="102"/>
      <c r="AF69" s="101"/>
      <c r="AG69" s="101"/>
      <c r="AH69" s="102"/>
      <c r="AI69" s="101"/>
      <c r="AJ69" s="101"/>
      <c r="AK69" s="102"/>
      <c r="AL69" s="101"/>
      <c r="AM69" s="101"/>
      <c r="AN69" s="102"/>
      <c r="AO69" s="101"/>
      <c r="AP69" s="101"/>
      <c r="AQ69" s="103"/>
    </row>
    <row r="70" spans="2:43" x14ac:dyDescent="0.35">
      <c r="B70" s="100" t="str" cm="1">
        <f t="array" aca="1" ref="B70" ca="1">_xlfn.TEXTAFTER(CELL("filename",A68),"]")</f>
        <v>13_TIDP</v>
      </c>
      <c r="C70" s="90" t="str" cm="1">
        <f t="array" ref="C70">tbL_Input_Project[Project Code]</f>
        <v>ABC1234</v>
      </c>
      <c r="D70" s="90" t="str">
        <f>INDEX(tbL_Input_Originator[],
MATCH("13_TIDP",tbL_Input_Originator[Worksheet]),
MATCH("Originator Code",tbL_Input_Originator[#Headers])
)</f>
        <v>TBC</v>
      </c>
      <c r="E70" s="87"/>
      <c r="F70" s="87"/>
      <c r="G70" s="87"/>
      <c r="H70" s="87"/>
      <c r="I70" s="87"/>
      <c r="J70" s="87"/>
      <c r="K70" s="94"/>
      <c r="L70" s="90" t="str">
        <f t="shared" si="4"/>
        <v/>
      </c>
      <c r="M70" s="90" t="str">
        <f t="shared" si="3"/>
        <v/>
      </c>
      <c r="N70" s="100" t="str" cm="1">
        <f t="array" ref="N70">IFERROR(_xlfn.TEXTJOIN("
",TRUE,_xlfn.XLOOKUP(_xlfn.TEXTSPLIT(K70,"
"),
tbl_Lookup_DEIR[ID (DEIR Lookup)],
tbl_Lookup_DEIR[Name (DEIR Lookup)],
"")),"")</f>
        <v/>
      </c>
      <c r="O70" s="100" t="str" cm="1">
        <f t="array" ref="O70">IFERROR(_xlfn.TEXTJOIN("
",TRUE,_xlfn.XLOOKUP(_xlfn.TEXTSPLIT(K70,"
"),
tbl_Lookup_DEIR[ID (DEIR Lookup)],
tbl_Lookup_DEIR[Uniclass PM Level 3 Classification (DEIR Lookup)],
"")),"")</f>
        <v/>
      </c>
      <c r="P70" s="78"/>
      <c r="Q70" s="101"/>
      <c r="R70" s="101"/>
      <c r="S70" s="102"/>
      <c r="T70" s="101"/>
      <c r="U70" s="101"/>
      <c r="V70" s="102"/>
      <c r="W70" s="101"/>
      <c r="X70" s="101"/>
      <c r="Y70" s="102"/>
      <c r="Z70" s="101"/>
      <c r="AA70" s="101"/>
      <c r="AB70" s="102"/>
      <c r="AC70" s="101"/>
      <c r="AD70" s="101"/>
      <c r="AE70" s="102"/>
      <c r="AF70" s="101"/>
      <c r="AG70" s="101"/>
      <c r="AH70" s="102"/>
      <c r="AI70" s="101"/>
      <c r="AJ70" s="101"/>
      <c r="AK70" s="102"/>
      <c r="AL70" s="101"/>
      <c r="AM70" s="101"/>
      <c r="AN70" s="102"/>
      <c r="AO70" s="101"/>
      <c r="AP70" s="101"/>
      <c r="AQ70" s="103"/>
    </row>
    <row r="71" spans="2:43" x14ac:dyDescent="0.35">
      <c r="B71" s="100" t="str" cm="1">
        <f t="array" aca="1" ref="B71" ca="1">_xlfn.TEXTAFTER(CELL("filename",A69),"]")</f>
        <v>13_TIDP</v>
      </c>
      <c r="C71" s="90" t="str" cm="1">
        <f t="array" ref="C71">tbL_Input_Project[Project Code]</f>
        <v>ABC1234</v>
      </c>
      <c r="D71" s="90" t="str">
        <f>INDEX(tbL_Input_Originator[],
MATCH("13_TIDP",tbL_Input_Originator[Worksheet]),
MATCH("Originator Code",tbL_Input_Originator[#Headers])
)</f>
        <v>TBC</v>
      </c>
      <c r="E71" s="87"/>
      <c r="F71" s="87"/>
      <c r="G71" s="87"/>
      <c r="H71" s="87"/>
      <c r="I71" s="87"/>
      <c r="J71" s="87"/>
      <c r="K71" s="94"/>
      <c r="L71" s="90" t="str">
        <f t="shared" si="4"/>
        <v/>
      </c>
      <c r="M71" s="90" t="str">
        <f t="shared" si="3"/>
        <v/>
      </c>
      <c r="N71" s="100" t="str" cm="1">
        <f t="array" ref="N71">IFERROR(_xlfn.TEXTJOIN("
",TRUE,_xlfn.XLOOKUP(_xlfn.TEXTSPLIT(K71,"
"),
tbl_Lookup_DEIR[ID (DEIR Lookup)],
tbl_Lookup_DEIR[Name (DEIR Lookup)],
"")),"")</f>
        <v/>
      </c>
      <c r="O71" s="100" t="str" cm="1">
        <f t="array" ref="O71">IFERROR(_xlfn.TEXTJOIN("
",TRUE,_xlfn.XLOOKUP(_xlfn.TEXTSPLIT(K71,"
"),
tbl_Lookup_DEIR[ID (DEIR Lookup)],
tbl_Lookup_DEIR[Uniclass PM Level 3 Classification (DEIR Lookup)],
"")),"")</f>
        <v/>
      </c>
      <c r="P71" s="78"/>
      <c r="Q71" s="101"/>
      <c r="R71" s="101"/>
      <c r="S71" s="102"/>
      <c r="T71" s="101"/>
      <c r="U71" s="101"/>
      <c r="V71" s="102"/>
      <c r="W71" s="101"/>
      <c r="X71" s="101"/>
      <c r="Y71" s="102"/>
      <c r="Z71" s="101"/>
      <c r="AA71" s="101"/>
      <c r="AB71" s="102"/>
      <c r="AC71" s="101"/>
      <c r="AD71" s="101"/>
      <c r="AE71" s="102"/>
      <c r="AF71" s="101"/>
      <c r="AG71" s="101"/>
      <c r="AH71" s="102"/>
      <c r="AI71" s="101"/>
      <c r="AJ71" s="101"/>
      <c r="AK71" s="102"/>
      <c r="AL71" s="101"/>
      <c r="AM71" s="101"/>
      <c r="AN71" s="102"/>
      <c r="AO71" s="101"/>
      <c r="AP71" s="101"/>
      <c r="AQ71" s="103"/>
    </row>
    <row r="72" spans="2:43" x14ac:dyDescent="0.35">
      <c r="B72" s="100" t="str" cm="1">
        <f t="array" aca="1" ref="B72" ca="1">_xlfn.TEXTAFTER(CELL("filename",A70),"]")</f>
        <v>13_TIDP</v>
      </c>
      <c r="C72" s="90" t="str" cm="1">
        <f t="array" ref="C72">tbL_Input_Project[Project Code]</f>
        <v>ABC1234</v>
      </c>
      <c r="D72" s="90" t="str">
        <f>INDEX(tbL_Input_Originator[],
MATCH("13_TIDP",tbL_Input_Originator[Worksheet]),
MATCH("Originator Code",tbL_Input_Originator[#Headers])
)</f>
        <v>TBC</v>
      </c>
      <c r="E72" s="87"/>
      <c r="F72" s="87"/>
      <c r="G72" s="87"/>
      <c r="H72" s="87"/>
      <c r="I72" s="87"/>
      <c r="J72" s="87"/>
      <c r="K72" s="94"/>
      <c r="L72" s="90" t="str">
        <f t="shared" si="4"/>
        <v/>
      </c>
      <c r="M72" s="90" t="str">
        <f t="shared" si="3"/>
        <v/>
      </c>
      <c r="N72" s="100" t="str" cm="1">
        <f t="array" ref="N72">IFERROR(_xlfn.TEXTJOIN("
",TRUE,_xlfn.XLOOKUP(_xlfn.TEXTSPLIT(K72,"
"),
tbl_Lookup_DEIR[ID (DEIR Lookup)],
tbl_Lookup_DEIR[Name (DEIR Lookup)],
"")),"")</f>
        <v/>
      </c>
      <c r="O72" s="100" t="str" cm="1">
        <f t="array" ref="O72">IFERROR(_xlfn.TEXTJOIN("
",TRUE,_xlfn.XLOOKUP(_xlfn.TEXTSPLIT(K72,"
"),
tbl_Lookup_DEIR[ID (DEIR Lookup)],
tbl_Lookup_DEIR[Uniclass PM Level 3 Classification (DEIR Lookup)],
"")),"")</f>
        <v/>
      </c>
      <c r="P72" s="78"/>
      <c r="Q72" s="101"/>
      <c r="R72" s="101"/>
      <c r="S72" s="102"/>
      <c r="T72" s="101"/>
      <c r="U72" s="101"/>
      <c r="V72" s="102"/>
      <c r="W72" s="101"/>
      <c r="X72" s="101"/>
      <c r="Y72" s="102"/>
      <c r="Z72" s="101"/>
      <c r="AA72" s="101"/>
      <c r="AB72" s="102"/>
      <c r="AC72" s="101"/>
      <c r="AD72" s="101"/>
      <c r="AE72" s="102"/>
      <c r="AF72" s="101"/>
      <c r="AG72" s="101"/>
      <c r="AH72" s="102"/>
      <c r="AI72" s="101"/>
      <c r="AJ72" s="101"/>
      <c r="AK72" s="102"/>
      <c r="AL72" s="101"/>
      <c r="AM72" s="101"/>
      <c r="AN72" s="102"/>
      <c r="AO72" s="101"/>
      <c r="AP72" s="101"/>
      <c r="AQ72" s="103"/>
    </row>
    <row r="73" spans="2:43" x14ac:dyDescent="0.35">
      <c r="B73" s="100" t="str" cm="1">
        <f t="array" aca="1" ref="B73" ca="1">_xlfn.TEXTAFTER(CELL("filename",A71),"]")</f>
        <v>13_TIDP</v>
      </c>
      <c r="C73" s="90" t="str" cm="1">
        <f t="array" ref="C73">tbL_Input_Project[Project Code]</f>
        <v>ABC1234</v>
      </c>
      <c r="D73" s="90" t="str">
        <f>INDEX(tbL_Input_Originator[],
MATCH("13_TIDP",tbL_Input_Originator[Worksheet]),
MATCH("Originator Code",tbL_Input_Originator[#Headers])
)</f>
        <v>TBC</v>
      </c>
      <c r="E73" s="87"/>
      <c r="F73" s="87"/>
      <c r="G73" s="87"/>
      <c r="H73" s="87"/>
      <c r="I73" s="87"/>
      <c r="J73" s="87"/>
      <c r="K73" s="94"/>
      <c r="L73" s="90" t="str">
        <f t="shared" si="4"/>
        <v/>
      </c>
      <c r="M73" s="90" t="str">
        <f t="shared" si="3"/>
        <v/>
      </c>
      <c r="N73" s="100" t="str" cm="1">
        <f t="array" ref="N73">IFERROR(_xlfn.TEXTJOIN("
",TRUE,_xlfn.XLOOKUP(_xlfn.TEXTSPLIT(K73,"
"),
tbl_Lookup_DEIR[ID (DEIR Lookup)],
tbl_Lookup_DEIR[Name (DEIR Lookup)],
"")),"")</f>
        <v/>
      </c>
      <c r="O73" s="100" t="str" cm="1">
        <f t="array" ref="O73">IFERROR(_xlfn.TEXTJOIN("
",TRUE,_xlfn.XLOOKUP(_xlfn.TEXTSPLIT(K73,"
"),
tbl_Lookup_DEIR[ID (DEIR Lookup)],
tbl_Lookup_DEIR[Uniclass PM Level 3 Classification (DEIR Lookup)],
"")),"")</f>
        <v/>
      </c>
      <c r="P73" s="78"/>
      <c r="Q73" s="101"/>
      <c r="R73" s="101"/>
      <c r="S73" s="102"/>
      <c r="T73" s="101"/>
      <c r="U73" s="101"/>
      <c r="V73" s="102"/>
      <c r="W73" s="101"/>
      <c r="X73" s="101"/>
      <c r="Y73" s="102"/>
      <c r="Z73" s="101"/>
      <c r="AA73" s="101"/>
      <c r="AB73" s="102"/>
      <c r="AC73" s="101"/>
      <c r="AD73" s="101"/>
      <c r="AE73" s="102"/>
      <c r="AF73" s="101"/>
      <c r="AG73" s="101"/>
      <c r="AH73" s="102"/>
      <c r="AI73" s="101"/>
      <c r="AJ73" s="101"/>
      <c r="AK73" s="102"/>
      <c r="AL73" s="101"/>
      <c r="AM73" s="101"/>
      <c r="AN73" s="102"/>
      <c r="AO73" s="101"/>
      <c r="AP73" s="101"/>
      <c r="AQ73" s="103"/>
    </row>
    <row r="74" spans="2:43" x14ac:dyDescent="0.35">
      <c r="B74" s="100" t="str" cm="1">
        <f t="array" aca="1" ref="B74" ca="1">_xlfn.TEXTAFTER(CELL("filename",A72),"]")</f>
        <v>13_TIDP</v>
      </c>
      <c r="C74" s="90" t="str" cm="1">
        <f t="array" ref="C74">tbL_Input_Project[Project Code]</f>
        <v>ABC1234</v>
      </c>
      <c r="D74" s="90" t="str">
        <f>INDEX(tbL_Input_Originator[],
MATCH("13_TIDP",tbL_Input_Originator[Worksheet]),
MATCH("Originator Code",tbL_Input_Originator[#Headers])
)</f>
        <v>TBC</v>
      </c>
      <c r="E74" s="87"/>
      <c r="F74" s="87"/>
      <c r="G74" s="87"/>
      <c r="H74" s="87"/>
      <c r="I74" s="87"/>
      <c r="J74" s="87"/>
      <c r="K74" s="94"/>
      <c r="L74" s="90" t="str">
        <f t="shared" si="4"/>
        <v/>
      </c>
      <c r="M74" s="90" t="str">
        <f t="shared" si="3"/>
        <v/>
      </c>
      <c r="N74" s="100" t="str" cm="1">
        <f t="array" ref="N74">IFERROR(_xlfn.TEXTJOIN("
",TRUE,_xlfn.XLOOKUP(_xlfn.TEXTSPLIT(K74,"
"),
tbl_Lookup_DEIR[ID (DEIR Lookup)],
tbl_Lookup_DEIR[Name (DEIR Lookup)],
"")),"")</f>
        <v/>
      </c>
      <c r="O74" s="100" t="str" cm="1">
        <f t="array" ref="O74">IFERROR(_xlfn.TEXTJOIN("
",TRUE,_xlfn.XLOOKUP(_xlfn.TEXTSPLIT(K74,"
"),
tbl_Lookup_DEIR[ID (DEIR Lookup)],
tbl_Lookup_DEIR[Uniclass PM Level 3 Classification (DEIR Lookup)],
"")),"")</f>
        <v/>
      </c>
      <c r="P74" s="78"/>
      <c r="Q74" s="101"/>
      <c r="R74" s="101"/>
      <c r="S74" s="102"/>
      <c r="T74" s="101"/>
      <c r="U74" s="101"/>
      <c r="V74" s="102"/>
      <c r="W74" s="101"/>
      <c r="X74" s="101"/>
      <c r="Y74" s="102"/>
      <c r="Z74" s="101"/>
      <c r="AA74" s="101"/>
      <c r="AB74" s="102"/>
      <c r="AC74" s="101"/>
      <c r="AD74" s="101"/>
      <c r="AE74" s="102"/>
      <c r="AF74" s="101"/>
      <c r="AG74" s="101"/>
      <c r="AH74" s="102"/>
      <c r="AI74" s="101"/>
      <c r="AJ74" s="101"/>
      <c r="AK74" s="102"/>
      <c r="AL74" s="101"/>
      <c r="AM74" s="101"/>
      <c r="AN74" s="102"/>
      <c r="AO74" s="101"/>
      <c r="AP74" s="101"/>
      <c r="AQ74" s="103"/>
    </row>
    <row r="75" spans="2:43" x14ac:dyDescent="0.35">
      <c r="B75" s="100" t="str" cm="1">
        <f t="array" aca="1" ref="B75" ca="1">_xlfn.TEXTAFTER(CELL("filename",A73),"]")</f>
        <v>13_TIDP</v>
      </c>
      <c r="C75" s="90" t="str" cm="1">
        <f t="array" ref="C75">tbL_Input_Project[Project Code]</f>
        <v>ABC1234</v>
      </c>
      <c r="D75" s="90" t="str">
        <f>INDEX(tbL_Input_Originator[],
MATCH("13_TIDP",tbL_Input_Originator[Worksheet]),
MATCH("Originator Code",tbL_Input_Originator[#Headers])
)</f>
        <v>TBC</v>
      </c>
      <c r="E75" s="87"/>
      <c r="F75" s="87"/>
      <c r="G75" s="87"/>
      <c r="H75" s="87"/>
      <c r="I75" s="87"/>
      <c r="J75" s="87"/>
      <c r="K75" s="94"/>
      <c r="L75" s="90" t="str">
        <f t="shared" si="4"/>
        <v/>
      </c>
      <c r="M75" s="90" t="str">
        <f t="shared" si="3"/>
        <v/>
      </c>
      <c r="N75" s="100" t="str" cm="1">
        <f t="array" ref="N75">IFERROR(_xlfn.TEXTJOIN("
",TRUE,_xlfn.XLOOKUP(_xlfn.TEXTSPLIT(K75,"
"),
tbl_Lookup_DEIR[ID (DEIR Lookup)],
tbl_Lookup_DEIR[Name (DEIR Lookup)],
"")),"")</f>
        <v/>
      </c>
      <c r="O75" s="100" t="str" cm="1">
        <f t="array" ref="O75">IFERROR(_xlfn.TEXTJOIN("
",TRUE,_xlfn.XLOOKUP(_xlfn.TEXTSPLIT(K75,"
"),
tbl_Lookup_DEIR[ID (DEIR Lookup)],
tbl_Lookup_DEIR[Uniclass PM Level 3 Classification (DEIR Lookup)],
"")),"")</f>
        <v/>
      </c>
      <c r="P75" s="78"/>
      <c r="Q75" s="101"/>
      <c r="R75" s="101"/>
      <c r="S75" s="102"/>
      <c r="T75" s="101"/>
      <c r="U75" s="101"/>
      <c r="V75" s="102"/>
      <c r="W75" s="101"/>
      <c r="X75" s="101"/>
      <c r="Y75" s="102"/>
      <c r="Z75" s="101"/>
      <c r="AA75" s="101"/>
      <c r="AB75" s="102"/>
      <c r="AC75" s="101"/>
      <c r="AD75" s="101"/>
      <c r="AE75" s="102"/>
      <c r="AF75" s="101"/>
      <c r="AG75" s="101"/>
      <c r="AH75" s="102"/>
      <c r="AI75" s="101"/>
      <c r="AJ75" s="101"/>
      <c r="AK75" s="102"/>
      <c r="AL75" s="101"/>
      <c r="AM75" s="101"/>
      <c r="AN75" s="102"/>
      <c r="AO75" s="101"/>
      <c r="AP75" s="101"/>
      <c r="AQ75" s="103"/>
    </row>
    <row r="76" spans="2:43" x14ac:dyDescent="0.35">
      <c r="B76" s="100" t="str" cm="1">
        <f t="array" aca="1" ref="B76" ca="1">_xlfn.TEXTAFTER(CELL("filename",A74),"]")</f>
        <v>13_TIDP</v>
      </c>
      <c r="C76" s="90" t="str" cm="1">
        <f t="array" ref="C76">tbL_Input_Project[Project Code]</f>
        <v>ABC1234</v>
      </c>
      <c r="D76" s="90" t="str">
        <f>INDEX(tbL_Input_Originator[],
MATCH("13_TIDP",tbL_Input_Originator[Worksheet]),
MATCH("Originator Code",tbL_Input_Originator[#Headers])
)</f>
        <v>TBC</v>
      </c>
      <c r="E76" s="87"/>
      <c r="F76" s="87"/>
      <c r="G76" s="87"/>
      <c r="H76" s="87"/>
      <c r="I76" s="87"/>
      <c r="J76" s="87"/>
      <c r="K76" s="94"/>
      <c r="L76" s="90" t="str">
        <f t="shared" si="4"/>
        <v/>
      </c>
      <c r="M76" s="90" t="str">
        <f t="shared" si="3"/>
        <v/>
      </c>
      <c r="N76" s="100" t="str" cm="1">
        <f t="array" ref="N76">IFERROR(_xlfn.TEXTJOIN("
",TRUE,_xlfn.XLOOKUP(_xlfn.TEXTSPLIT(K76,"
"),
tbl_Lookup_DEIR[ID (DEIR Lookup)],
tbl_Lookup_DEIR[Name (DEIR Lookup)],
"")),"")</f>
        <v/>
      </c>
      <c r="O76" s="100" t="str" cm="1">
        <f t="array" ref="O76">IFERROR(_xlfn.TEXTJOIN("
",TRUE,_xlfn.XLOOKUP(_xlfn.TEXTSPLIT(K76,"
"),
tbl_Lookup_DEIR[ID (DEIR Lookup)],
tbl_Lookup_DEIR[Uniclass PM Level 3 Classification (DEIR Lookup)],
"")),"")</f>
        <v/>
      </c>
      <c r="P76" s="78"/>
      <c r="Q76" s="101"/>
      <c r="R76" s="101"/>
      <c r="S76" s="102"/>
      <c r="T76" s="101"/>
      <c r="U76" s="101"/>
      <c r="V76" s="102"/>
      <c r="W76" s="101"/>
      <c r="X76" s="101"/>
      <c r="Y76" s="102"/>
      <c r="Z76" s="101"/>
      <c r="AA76" s="101"/>
      <c r="AB76" s="102"/>
      <c r="AC76" s="101"/>
      <c r="AD76" s="101"/>
      <c r="AE76" s="102"/>
      <c r="AF76" s="101"/>
      <c r="AG76" s="101"/>
      <c r="AH76" s="102"/>
      <c r="AI76" s="101"/>
      <c r="AJ76" s="101"/>
      <c r="AK76" s="102"/>
      <c r="AL76" s="101"/>
      <c r="AM76" s="101"/>
      <c r="AN76" s="102"/>
      <c r="AO76" s="101"/>
      <c r="AP76" s="101"/>
      <c r="AQ76" s="103"/>
    </row>
    <row r="77" spans="2:43" x14ac:dyDescent="0.35">
      <c r="B77" s="100" t="str" cm="1">
        <f t="array" aca="1" ref="B77" ca="1">_xlfn.TEXTAFTER(CELL("filename",A75),"]")</f>
        <v>13_TIDP</v>
      </c>
      <c r="C77" s="90" t="str" cm="1">
        <f t="array" ref="C77">tbL_Input_Project[Project Code]</f>
        <v>ABC1234</v>
      </c>
      <c r="D77" s="90" t="str">
        <f>INDEX(tbL_Input_Originator[],
MATCH("13_TIDP",tbL_Input_Originator[Worksheet]),
MATCH("Originator Code",tbL_Input_Originator[#Headers])
)</f>
        <v>TBC</v>
      </c>
      <c r="E77" s="87"/>
      <c r="F77" s="87"/>
      <c r="G77" s="87"/>
      <c r="H77" s="87"/>
      <c r="I77" s="87"/>
      <c r="J77" s="87"/>
      <c r="K77" s="94"/>
      <c r="L77" s="90" t="str">
        <f t="shared" si="4"/>
        <v/>
      </c>
      <c r="M77" s="90" t="str">
        <f t="shared" si="3"/>
        <v/>
      </c>
      <c r="N77" s="100" t="str" cm="1">
        <f t="array" ref="N77">IFERROR(_xlfn.TEXTJOIN("
",TRUE,_xlfn.XLOOKUP(_xlfn.TEXTSPLIT(K77,"
"),
tbl_Lookup_DEIR[ID (DEIR Lookup)],
tbl_Lookup_DEIR[Name (DEIR Lookup)],
"")),"")</f>
        <v/>
      </c>
      <c r="O77" s="100" t="str" cm="1">
        <f t="array" ref="O77">IFERROR(_xlfn.TEXTJOIN("
",TRUE,_xlfn.XLOOKUP(_xlfn.TEXTSPLIT(K77,"
"),
tbl_Lookup_DEIR[ID (DEIR Lookup)],
tbl_Lookup_DEIR[Uniclass PM Level 3 Classification (DEIR Lookup)],
"")),"")</f>
        <v/>
      </c>
      <c r="P77" s="78"/>
      <c r="Q77" s="101"/>
      <c r="R77" s="101"/>
      <c r="S77" s="102"/>
      <c r="T77" s="101"/>
      <c r="U77" s="101"/>
      <c r="V77" s="102"/>
      <c r="W77" s="101"/>
      <c r="X77" s="101"/>
      <c r="Y77" s="102"/>
      <c r="Z77" s="101"/>
      <c r="AA77" s="101"/>
      <c r="AB77" s="102"/>
      <c r="AC77" s="101"/>
      <c r="AD77" s="101"/>
      <c r="AE77" s="102"/>
      <c r="AF77" s="101"/>
      <c r="AG77" s="101"/>
      <c r="AH77" s="102"/>
      <c r="AI77" s="101"/>
      <c r="AJ77" s="101"/>
      <c r="AK77" s="102"/>
      <c r="AL77" s="101"/>
      <c r="AM77" s="101"/>
      <c r="AN77" s="102"/>
      <c r="AO77" s="101"/>
      <c r="AP77" s="101"/>
      <c r="AQ77" s="103"/>
    </row>
    <row r="78" spans="2:43" x14ac:dyDescent="0.35">
      <c r="B78" s="100" t="str" cm="1">
        <f t="array" aca="1" ref="B78" ca="1">_xlfn.TEXTAFTER(CELL("filename",A76),"]")</f>
        <v>13_TIDP</v>
      </c>
      <c r="C78" s="90" t="str" cm="1">
        <f t="array" ref="C78">tbL_Input_Project[Project Code]</f>
        <v>ABC1234</v>
      </c>
      <c r="D78" s="90" t="str">
        <f>INDEX(tbL_Input_Originator[],
MATCH("13_TIDP",tbL_Input_Originator[Worksheet]),
MATCH("Originator Code",tbL_Input_Originator[#Headers])
)</f>
        <v>TBC</v>
      </c>
      <c r="E78" s="87"/>
      <c r="F78" s="87"/>
      <c r="G78" s="87"/>
      <c r="H78" s="87"/>
      <c r="I78" s="87"/>
      <c r="J78" s="87"/>
      <c r="K78" s="94"/>
      <c r="L78" s="90" t="str">
        <f t="shared" si="4"/>
        <v/>
      </c>
      <c r="M78" s="90" t="str">
        <f t="shared" si="3"/>
        <v/>
      </c>
      <c r="N78" s="100" t="str" cm="1">
        <f t="array" ref="N78">IFERROR(_xlfn.TEXTJOIN("
",TRUE,_xlfn.XLOOKUP(_xlfn.TEXTSPLIT(K78,"
"),
tbl_Lookup_DEIR[ID (DEIR Lookup)],
tbl_Lookup_DEIR[Name (DEIR Lookup)],
"")),"")</f>
        <v/>
      </c>
      <c r="O78" s="100" t="str" cm="1">
        <f t="array" ref="O78">IFERROR(_xlfn.TEXTJOIN("
",TRUE,_xlfn.XLOOKUP(_xlfn.TEXTSPLIT(K78,"
"),
tbl_Lookup_DEIR[ID (DEIR Lookup)],
tbl_Lookup_DEIR[Uniclass PM Level 3 Classification (DEIR Lookup)],
"")),"")</f>
        <v/>
      </c>
      <c r="P78" s="78"/>
      <c r="Q78" s="101"/>
      <c r="R78" s="101"/>
      <c r="S78" s="102"/>
      <c r="T78" s="101"/>
      <c r="U78" s="101"/>
      <c r="V78" s="102"/>
      <c r="W78" s="101"/>
      <c r="X78" s="101"/>
      <c r="Y78" s="102"/>
      <c r="Z78" s="101"/>
      <c r="AA78" s="101"/>
      <c r="AB78" s="102"/>
      <c r="AC78" s="101"/>
      <c r="AD78" s="101"/>
      <c r="AE78" s="102"/>
      <c r="AF78" s="101"/>
      <c r="AG78" s="101"/>
      <c r="AH78" s="102"/>
      <c r="AI78" s="101"/>
      <c r="AJ78" s="101"/>
      <c r="AK78" s="102"/>
      <c r="AL78" s="101"/>
      <c r="AM78" s="101"/>
      <c r="AN78" s="102"/>
      <c r="AO78" s="101"/>
      <c r="AP78" s="101"/>
      <c r="AQ78" s="103"/>
    </row>
    <row r="79" spans="2:43" x14ac:dyDescent="0.35">
      <c r="B79" s="100" t="str" cm="1">
        <f t="array" aca="1" ref="B79" ca="1">_xlfn.TEXTAFTER(CELL("filename",A77),"]")</f>
        <v>13_TIDP</v>
      </c>
      <c r="C79" s="90" t="str" cm="1">
        <f t="array" ref="C79">tbL_Input_Project[Project Code]</f>
        <v>ABC1234</v>
      </c>
      <c r="D79" s="90" t="str">
        <f>INDEX(tbL_Input_Originator[],
MATCH("13_TIDP",tbL_Input_Originator[Worksheet]),
MATCH("Originator Code",tbL_Input_Originator[#Headers])
)</f>
        <v>TBC</v>
      </c>
      <c r="E79" s="87"/>
      <c r="F79" s="87"/>
      <c r="G79" s="87"/>
      <c r="H79" s="87"/>
      <c r="I79" s="87"/>
      <c r="J79" s="87"/>
      <c r="K79" s="94"/>
      <c r="L79" s="90" t="str">
        <f t="shared" si="4"/>
        <v/>
      </c>
      <c r="M79" s="90" t="str">
        <f t="shared" si="3"/>
        <v/>
      </c>
      <c r="N79" s="100" t="str" cm="1">
        <f t="array" ref="N79">IFERROR(_xlfn.TEXTJOIN("
",TRUE,_xlfn.XLOOKUP(_xlfn.TEXTSPLIT(K79,"
"),
tbl_Lookup_DEIR[ID (DEIR Lookup)],
tbl_Lookup_DEIR[Name (DEIR Lookup)],
"")),"")</f>
        <v/>
      </c>
      <c r="O79" s="100" t="str" cm="1">
        <f t="array" ref="O79">IFERROR(_xlfn.TEXTJOIN("
",TRUE,_xlfn.XLOOKUP(_xlfn.TEXTSPLIT(K79,"
"),
tbl_Lookup_DEIR[ID (DEIR Lookup)],
tbl_Lookup_DEIR[Uniclass PM Level 3 Classification (DEIR Lookup)],
"")),"")</f>
        <v/>
      </c>
      <c r="P79" s="78"/>
      <c r="Q79" s="101"/>
      <c r="R79" s="101"/>
      <c r="S79" s="102"/>
      <c r="T79" s="101"/>
      <c r="U79" s="101"/>
      <c r="V79" s="102"/>
      <c r="W79" s="101"/>
      <c r="X79" s="101"/>
      <c r="Y79" s="102"/>
      <c r="Z79" s="101"/>
      <c r="AA79" s="101"/>
      <c r="AB79" s="102"/>
      <c r="AC79" s="101"/>
      <c r="AD79" s="101"/>
      <c r="AE79" s="102"/>
      <c r="AF79" s="101"/>
      <c r="AG79" s="101"/>
      <c r="AH79" s="102"/>
      <c r="AI79" s="101"/>
      <c r="AJ79" s="101"/>
      <c r="AK79" s="102"/>
      <c r="AL79" s="101"/>
      <c r="AM79" s="101"/>
      <c r="AN79" s="102"/>
      <c r="AO79" s="101"/>
      <c r="AP79" s="101"/>
      <c r="AQ79" s="103"/>
    </row>
    <row r="80" spans="2:43" x14ac:dyDescent="0.35">
      <c r="B80" s="100" t="str" cm="1">
        <f t="array" aca="1" ref="B80" ca="1">_xlfn.TEXTAFTER(CELL("filename",A78),"]")</f>
        <v>13_TIDP</v>
      </c>
      <c r="C80" s="90" t="str" cm="1">
        <f t="array" ref="C80">tbL_Input_Project[Project Code]</f>
        <v>ABC1234</v>
      </c>
      <c r="D80" s="90" t="str">
        <f>INDEX(tbL_Input_Originator[],
MATCH("13_TIDP",tbL_Input_Originator[Worksheet]),
MATCH("Originator Code",tbL_Input_Originator[#Headers])
)</f>
        <v>TBC</v>
      </c>
      <c r="E80" s="87"/>
      <c r="F80" s="87"/>
      <c r="G80" s="87"/>
      <c r="H80" s="87"/>
      <c r="I80" s="87"/>
      <c r="J80" s="87"/>
      <c r="K80" s="94"/>
      <c r="L80" s="90" t="str">
        <f t="shared" si="4"/>
        <v/>
      </c>
      <c r="M80" s="90" t="str">
        <f t="shared" si="3"/>
        <v/>
      </c>
      <c r="N80" s="100" t="str" cm="1">
        <f t="array" ref="N80">IFERROR(_xlfn.TEXTJOIN("
",TRUE,_xlfn.XLOOKUP(_xlfn.TEXTSPLIT(K80,"
"),
tbl_Lookup_DEIR[ID (DEIR Lookup)],
tbl_Lookup_DEIR[Name (DEIR Lookup)],
"")),"")</f>
        <v/>
      </c>
      <c r="O80" s="100" t="str" cm="1">
        <f t="array" ref="O80">IFERROR(_xlfn.TEXTJOIN("
",TRUE,_xlfn.XLOOKUP(_xlfn.TEXTSPLIT(K80,"
"),
tbl_Lookup_DEIR[ID (DEIR Lookup)],
tbl_Lookup_DEIR[Uniclass PM Level 3 Classification (DEIR Lookup)],
"")),"")</f>
        <v/>
      </c>
      <c r="P80" s="78"/>
      <c r="Q80" s="101"/>
      <c r="R80" s="101"/>
      <c r="S80" s="102"/>
      <c r="T80" s="101"/>
      <c r="U80" s="101"/>
      <c r="V80" s="102"/>
      <c r="W80" s="101"/>
      <c r="X80" s="101"/>
      <c r="Y80" s="102"/>
      <c r="Z80" s="101"/>
      <c r="AA80" s="101"/>
      <c r="AB80" s="102"/>
      <c r="AC80" s="101"/>
      <c r="AD80" s="101"/>
      <c r="AE80" s="102"/>
      <c r="AF80" s="101"/>
      <c r="AG80" s="101"/>
      <c r="AH80" s="102"/>
      <c r="AI80" s="101"/>
      <c r="AJ80" s="101"/>
      <c r="AK80" s="102"/>
      <c r="AL80" s="101"/>
      <c r="AM80" s="101"/>
      <c r="AN80" s="102"/>
      <c r="AO80" s="101"/>
      <c r="AP80" s="101"/>
      <c r="AQ80" s="103"/>
    </row>
    <row r="81" spans="2:43" x14ac:dyDescent="0.35">
      <c r="B81" s="100" t="str" cm="1">
        <f t="array" aca="1" ref="B81" ca="1">_xlfn.TEXTAFTER(CELL("filename",A79),"]")</f>
        <v>13_TIDP</v>
      </c>
      <c r="C81" s="90" t="str" cm="1">
        <f t="array" ref="C81">tbL_Input_Project[Project Code]</f>
        <v>ABC1234</v>
      </c>
      <c r="D81" s="90" t="str">
        <f>INDEX(tbL_Input_Originator[],
MATCH("13_TIDP",tbL_Input_Originator[Worksheet]),
MATCH("Originator Code",tbL_Input_Originator[#Headers])
)</f>
        <v>TBC</v>
      </c>
      <c r="E81" s="87"/>
      <c r="F81" s="87"/>
      <c r="G81" s="87"/>
      <c r="H81" s="87"/>
      <c r="I81" s="87"/>
      <c r="J81" s="87"/>
      <c r="K81" s="94"/>
      <c r="L81" s="90" t="str">
        <f t="shared" si="4"/>
        <v/>
      </c>
      <c r="M81" s="90" t="str">
        <f t="shared" si="3"/>
        <v/>
      </c>
      <c r="N81" s="100" t="str" cm="1">
        <f t="array" ref="N81">IFERROR(_xlfn.TEXTJOIN("
",TRUE,_xlfn.XLOOKUP(_xlfn.TEXTSPLIT(K81,"
"),
tbl_Lookup_DEIR[ID (DEIR Lookup)],
tbl_Lookup_DEIR[Name (DEIR Lookup)],
"")),"")</f>
        <v/>
      </c>
      <c r="O81" s="100" t="str" cm="1">
        <f t="array" ref="O81">IFERROR(_xlfn.TEXTJOIN("
",TRUE,_xlfn.XLOOKUP(_xlfn.TEXTSPLIT(K81,"
"),
tbl_Lookup_DEIR[ID (DEIR Lookup)],
tbl_Lookup_DEIR[Uniclass PM Level 3 Classification (DEIR Lookup)],
"")),"")</f>
        <v/>
      </c>
      <c r="P81" s="78"/>
      <c r="Q81" s="101"/>
      <c r="R81" s="101"/>
      <c r="S81" s="102"/>
      <c r="T81" s="101"/>
      <c r="U81" s="101"/>
      <c r="V81" s="102"/>
      <c r="W81" s="101"/>
      <c r="X81" s="101"/>
      <c r="Y81" s="102"/>
      <c r="Z81" s="101"/>
      <c r="AA81" s="101"/>
      <c r="AB81" s="102"/>
      <c r="AC81" s="101"/>
      <c r="AD81" s="101"/>
      <c r="AE81" s="102"/>
      <c r="AF81" s="101"/>
      <c r="AG81" s="101"/>
      <c r="AH81" s="102"/>
      <c r="AI81" s="101"/>
      <c r="AJ81" s="101"/>
      <c r="AK81" s="102"/>
      <c r="AL81" s="101"/>
      <c r="AM81" s="101"/>
      <c r="AN81" s="102"/>
      <c r="AO81" s="101"/>
      <c r="AP81" s="101"/>
      <c r="AQ81" s="103"/>
    </row>
    <row r="82" spans="2:43" x14ac:dyDescent="0.35">
      <c r="B82" s="100" t="str" cm="1">
        <f t="array" aca="1" ref="B82" ca="1">_xlfn.TEXTAFTER(CELL("filename",A80),"]")</f>
        <v>13_TIDP</v>
      </c>
      <c r="C82" s="90" t="str" cm="1">
        <f t="array" ref="C82">tbL_Input_Project[Project Code]</f>
        <v>ABC1234</v>
      </c>
      <c r="D82" s="90" t="str">
        <f>INDEX(tbL_Input_Originator[],
MATCH("13_TIDP",tbL_Input_Originator[Worksheet]),
MATCH("Originator Code",tbL_Input_Originator[#Headers])
)</f>
        <v>TBC</v>
      </c>
      <c r="E82" s="87"/>
      <c r="F82" s="87"/>
      <c r="G82" s="87"/>
      <c r="H82" s="87"/>
      <c r="I82" s="87"/>
      <c r="J82" s="87"/>
      <c r="K82" s="94"/>
      <c r="L82" s="90" t="str">
        <f t="shared" si="4"/>
        <v/>
      </c>
      <c r="M82" s="90" t="str">
        <f t="shared" si="3"/>
        <v/>
      </c>
      <c r="N82" s="100" t="str" cm="1">
        <f t="array" ref="N82">IFERROR(_xlfn.TEXTJOIN("
",TRUE,_xlfn.XLOOKUP(_xlfn.TEXTSPLIT(K82,"
"),
tbl_Lookup_DEIR[ID (DEIR Lookup)],
tbl_Lookup_DEIR[Name (DEIR Lookup)],
"")),"")</f>
        <v/>
      </c>
      <c r="O82" s="100" t="str" cm="1">
        <f t="array" ref="O82">IFERROR(_xlfn.TEXTJOIN("
",TRUE,_xlfn.XLOOKUP(_xlfn.TEXTSPLIT(K82,"
"),
tbl_Lookup_DEIR[ID (DEIR Lookup)],
tbl_Lookup_DEIR[Uniclass PM Level 3 Classification (DEIR Lookup)],
"")),"")</f>
        <v/>
      </c>
      <c r="P82" s="78"/>
      <c r="Q82" s="101"/>
      <c r="R82" s="101"/>
      <c r="S82" s="102"/>
      <c r="T82" s="101"/>
      <c r="U82" s="101"/>
      <c r="V82" s="102"/>
      <c r="W82" s="101"/>
      <c r="X82" s="101"/>
      <c r="Y82" s="102"/>
      <c r="Z82" s="101"/>
      <c r="AA82" s="101"/>
      <c r="AB82" s="102"/>
      <c r="AC82" s="101"/>
      <c r="AD82" s="101"/>
      <c r="AE82" s="102"/>
      <c r="AF82" s="101"/>
      <c r="AG82" s="101"/>
      <c r="AH82" s="102"/>
      <c r="AI82" s="101"/>
      <c r="AJ82" s="101"/>
      <c r="AK82" s="102"/>
      <c r="AL82" s="101"/>
      <c r="AM82" s="101"/>
      <c r="AN82" s="102"/>
      <c r="AO82" s="101"/>
      <c r="AP82" s="101"/>
      <c r="AQ82" s="103"/>
    </row>
    <row r="83" spans="2:43" x14ac:dyDescent="0.35">
      <c r="B83" s="100" t="str" cm="1">
        <f t="array" aca="1" ref="B83" ca="1">_xlfn.TEXTAFTER(CELL("filename",A81),"]")</f>
        <v>13_TIDP</v>
      </c>
      <c r="C83" s="90" t="str" cm="1">
        <f t="array" ref="C83">tbL_Input_Project[Project Code]</f>
        <v>ABC1234</v>
      </c>
      <c r="D83" s="90" t="str">
        <f>INDEX(tbL_Input_Originator[],
MATCH("13_TIDP",tbL_Input_Originator[Worksheet]),
MATCH("Originator Code",tbL_Input_Originator[#Headers])
)</f>
        <v>TBC</v>
      </c>
      <c r="E83" s="87"/>
      <c r="F83" s="87"/>
      <c r="G83" s="87"/>
      <c r="H83" s="87"/>
      <c r="I83" s="87"/>
      <c r="J83" s="87"/>
      <c r="K83" s="94"/>
      <c r="L83" s="90" t="str">
        <f t="shared" si="4"/>
        <v/>
      </c>
      <c r="M83" s="90" t="str">
        <f t="shared" si="3"/>
        <v/>
      </c>
      <c r="N83" s="100" t="str" cm="1">
        <f t="array" ref="N83">IFERROR(_xlfn.TEXTJOIN("
",TRUE,_xlfn.XLOOKUP(_xlfn.TEXTSPLIT(K83,"
"),
tbl_Lookup_DEIR[ID (DEIR Lookup)],
tbl_Lookup_DEIR[Name (DEIR Lookup)],
"")),"")</f>
        <v/>
      </c>
      <c r="O83" s="100" t="str" cm="1">
        <f t="array" ref="O83">IFERROR(_xlfn.TEXTJOIN("
",TRUE,_xlfn.XLOOKUP(_xlfn.TEXTSPLIT(K83,"
"),
tbl_Lookup_DEIR[ID (DEIR Lookup)],
tbl_Lookup_DEIR[Uniclass PM Level 3 Classification (DEIR Lookup)],
"")),"")</f>
        <v/>
      </c>
      <c r="P83" s="78"/>
      <c r="Q83" s="101"/>
      <c r="R83" s="101"/>
      <c r="S83" s="102"/>
      <c r="T83" s="101"/>
      <c r="U83" s="101"/>
      <c r="V83" s="102"/>
      <c r="W83" s="101"/>
      <c r="X83" s="101"/>
      <c r="Y83" s="102"/>
      <c r="Z83" s="101"/>
      <c r="AA83" s="101"/>
      <c r="AB83" s="102"/>
      <c r="AC83" s="101"/>
      <c r="AD83" s="101"/>
      <c r="AE83" s="102"/>
      <c r="AF83" s="101"/>
      <c r="AG83" s="101"/>
      <c r="AH83" s="102"/>
      <c r="AI83" s="101"/>
      <c r="AJ83" s="101"/>
      <c r="AK83" s="102"/>
      <c r="AL83" s="101"/>
      <c r="AM83" s="101"/>
      <c r="AN83" s="102"/>
      <c r="AO83" s="101"/>
      <c r="AP83" s="101"/>
      <c r="AQ83" s="103"/>
    </row>
    <row r="84" spans="2:43" x14ac:dyDescent="0.35">
      <c r="B84" s="100" t="str" cm="1">
        <f t="array" aca="1" ref="B84" ca="1">_xlfn.TEXTAFTER(CELL("filename",A82),"]")</f>
        <v>13_TIDP</v>
      </c>
      <c r="C84" s="90" t="str" cm="1">
        <f t="array" ref="C84">tbL_Input_Project[Project Code]</f>
        <v>ABC1234</v>
      </c>
      <c r="D84" s="90" t="str">
        <f>INDEX(tbL_Input_Originator[],
MATCH("13_TIDP",tbL_Input_Originator[Worksheet]),
MATCH("Originator Code",tbL_Input_Originator[#Headers])
)</f>
        <v>TBC</v>
      </c>
      <c r="E84" s="87"/>
      <c r="F84" s="87"/>
      <c r="G84" s="87"/>
      <c r="H84" s="87"/>
      <c r="I84" s="87"/>
      <c r="J84" s="87"/>
      <c r="K84" s="94"/>
      <c r="L84" s="90" t="str">
        <f t="shared" si="4"/>
        <v/>
      </c>
      <c r="M84" s="90" t="str">
        <f t="shared" si="3"/>
        <v/>
      </c>
      <c r="N84" s="100" t="str" cm="1">
        <f t="array" ref="N84">IFERROR(_xlfn.TEXTJOIN("
",TRUE,_xlfn.XLOOKUP(_xlfn.TEXTSPLIT(K84,"
"),
tbl_Lookup_DEIR[ID (DEIR Lookup)],
tbl_Lookup_DEIR[Name (DEIR Lookup)],
"")),"")</f>
        <v/>
      </c>
      <c r="O84" s="100" t="str" cm="1">
        <f t="array" ref="O84">IFERROR(_xlfn.TEXTJOIN("
",TRUE,_xlfn.XLOOKUP(_xlfn.TEXTSPLIT(K84,"
"),
tbl_Lookup_DEIR[ID (DEIR Lookup)],
tbl_Lookup_DEIR[Uniclass PM Level 3 Classification (DEIR Lookup)],
"")),"")</f>
        <v/>
      </c>
      <c r="P84" s="78"/>
      <c r="Q84" s="101"/>
      <c r="R84" s="101"/>
      <c r="S84" s="102"/>
      <c r="T84" s="101"/>
      <c r="U84" s="101"/>
      <c r="V84" s="102"/>
      <c r="W84" s="101"/>
      <c r="X84" s="101"/>
      <c r="Y84" s="102"/>
      <c r="Z84" s="101"/>
      <c r="AA84" s="101"/>
      <c r="AB84" s="102"/>
      <c r="AC84" s="101"/>
      <c r="AD84" s="101"/>
      <c r="AE84" s="102"/>
      <c r="AF84" s="101"/>
      <c r="AG84" s="101"/>
      <c r="AH84" s="102"/>
      <c r="AI84" s="101"/>
      <c r="AJ84" s="101"/>
      <c r="AK84" s="102"/>
      <c r="AL84" s="101"/>
      <c r="AM84" s="101"/>
      <c r="AN84" s="102"/>
      <c r="AO84" s="101"/>
      <c r="AP84" s="101"/>
      <c r="AQ84" s="103"/>
    </row>
    <row r="85" spans="2:43" x14ac:dyDescent="0.35">
      <c r="B85" s="100" t="str" cm="1">
        <f t="array" aca="1" ref="B85" ca="1">_xlfn.TEXTAFTER(CELL("filename",A83),"]")</f>
        <v>13_TIDP</v>
      </c>
      <c r="C85" s="90" t="str" cm="1">
        <f t="array" ref="C85">tbL_Input_Project[Project Code]</f>
        <v>ABC1234</v>
      </c>
      <c r="D85" s="90" t="str">
        <f>INDEX(tbL_Input_Originator[],
MATCH("13_TIDP",tbL_Input_Originator[Worksheet]),
MATCH("Originator Code",tbL_Input_Originator[#Headers])
)</f>
        <v>TBC</v>
      </c>
      <c r="E85" s="87"/>
      <c r="F85" s="87"/>
      <c r="G85" s="87"/>
      <c r="H85" s="87"/>
      <c r="I85" s="87"/>
      <c r="J85" s="87"/>
      <c r="K85" s="94"/>
      <c r="L85" s="90" t="str">
        <f t="shared" si="4"/>
        <v/>
      </c>
      <c r="M85" s="90" t="str">
        <f t="shared" si="3"/>
        <v/>
      </c>
      <c r="N85" s="100" t="str" cm="1">
        <f t="array" ref="N85">IFERROR(_xlfn.TEXTJOIN("
",TRUE,_xlfn.XLOOKUP(_xlfn.TEXTSPLIT(K85,"
"),
tbl_Lookup_DEIR[ID (DEIR Lookup)],
tbl_Lookup_DEIR[Name (DEIR Lookup)],
"")),"")</f>
        <v/>
      </c>
      <c r="O85" s="100" t="str" cm="1">
        <f t="array" ref="O85">IFERROR(_xlfn.TEXTJOIN("
",TRUE,_xlfn.XLOOKUP(_xlfn.TEXTSPLIT(K85,"
"),
tbl_Lookup_DEIR[ID (DEIR Lookup)],
tbl_Lookup_DEIR[Uniclass PM Level 3 Classification (DEIR Lookup)],
"")),"")</f>
        <v/>
      </c>
      <c r="P85" s="78"/>
      <c r="Q85" s="101"/>
      <c r="R85" s="101"/>
      <c r="S85" s="102"/>
      <c r="T85" s="101"/>
      <c r="U85" s="101"/>
      <c r="V85" s="102"/>
      <c r="W85" s="101"/>
      <c r="X85" s="101"/>
      <c r="Y85" s="102"/>
      <c r="Z85" s="101"/>
      <c r="AA85" s="101"/>
      <c r="AB85" s="102"/>
      <c r="AC85" s="101"/>
      <c r="AD85" s="101"/>
      <c r="AE85" s="102"/>
      <c r="AF85" s="101"/>
      <c r="AG85" s="101"/>
      <c r="AH85" s="102"/>
      <c r="AI85" s="101"/>
      <c r="AJ85" s="101"/>
      <c r="AK85" s="102"/>
      <c r="AL85" s="101"/>
      <c r="AM85" s="101"/>
      <c r="AN85" s="102"/>
      <c r="AO85" s="101"/>
      <c r="AP85" s="101"/>
      <c r="AQ85" s="103"/>
    </row>
    <row r="86" spans="2:43" x14ac:dyDescent="0.35">
      <c r="B86" s="100" t="str" cm="1">
        <f t="array" aca="1" ref="B86" ca="1">_xlfn.TEXTAFTER(CELL("filename",A84),"]")</f>
        <v>13_TIDP</v>
      </c>
      <c r="C86" s="90" t="str" cm="1">
        <f t="array" ref="C86">tbL_Input_Project[Project Code]</f>
        <v>ABC1234</v>
      </c>
      <c r="D86" s="90" t="str">
        <f>INDEX(tbL_Input_Originator[],
MATCH("13_TIDP",tbL_Input_Originator[Worksheet]),
MATCH("Originator Code",tbL_Input_Originator[#Headers])
)</f>
        <v>TBC</v>
      </c>
      <c r="E86" s="87"/>
      <c r="F86" s="87"/>
      <c r="G86" s="87"/>
      <c r="H86" s="87"/>
      <c r="I86" s="87"/>
      <c r="J86" s="87"/>
      <c r="K86" s="94"/>
      <c r="L86" s="90" t="str">
        <f t="shared" si="4"/>
        <v/>
      </c>
      <c r="M86" s="90" t="str">
        <f t="shared" si="3"/>
        <v/>
      </c>
      <c r="N86" s="100" t="str" cm="1">
        <f t="array" ref="N86">IFERROR(_xlfn.TEXTJOIN("
",TRUE,_xlfn.XLOOKUP(_xlfn.TEXTSPLIT(K86,"
"),
tbl_Lookup_DEIR[ID (DEIR Lookup)],
tbl_Lookup_DEIR[Name (DEIR Lookup)],
"")),"")</f>
        <v/>
      </c>
      <c r="O86" s="100" t="str" cm="1">
        <f t="array" ref="O86">IFERROR(_xlfn.TEXTJOIN("
",TRUE,_xlfn.XLOOKUP(_xlfn.TEXTSPLIT(K86,"
"),
tbl_Lookup_DEIR[ID (DEIR Lookup)],
tbl_Lookup_DEIR[Uniclass PM Level 3 Classification (DEIR Lookup)],
"")),"")</f>
        <v/>
      </c>
      <c r="P86" s="78"/>
      <c r="Q86" s="101"/>
      <c r="R86" s="101"/>
      <c r="S86" s="102"/>
      <c r="T86" s="101"/>
      <c r="U86" s="101"/>
      <c r="V86" s="102"/>
      <c r="W86" s="101"/>
      <c r="X86" s="101"/>
      <c r="Y86" s="102"/>
      <c r="Z86" s="101"/>
      <c r="AA86" s="101"/>
      <c r="AB86" s="102"/>
      <c r="AC86" s="101"/>
      <c r="AD86" s="101"/>
      <c r="AE86" s="102"/>
      <c r="AF86" s="101"/>
      <c r="AG86" s="101"/>
      <c r="AH86" s="102"/>
      <c r="AI86" s="101"/>
      <c r="AJ86" s="101"/>
      <c r="AK86" s="102"/>
      <c r="AL86" s="101"/>
      <c r="AM86" s="101"/>
      <c r="AN86" s="102"/>
      <c r="AO86" s="101"/>
      <c r="AP86" s="101"/>
      <c r="AQ86" s="103"/>
    </row>
    <row r="87" spans="2:43" x14ac:dyDescent="0.35">
      <c r="B87" s="100" t="str" cm="1">
        <f t="array" aca="1" ref="B87" ca="1">_xlfn.TEXTAFTER(CELL("filename",A85),"]")</f>
        <v>13_TIDP</v>
      </c>
      <c r="C87" s="90" t="str" cm="1">
        <f t="array" ref="C87">tbL_Input_Project[Project Code]</f>
        <v>ABC1234</v>
      </c>
      <c r="D87" s="90" t="str">
        <f>INDEX(tbL_Input_Originator[],
MATCH("13_TIDP",tbL_Input_Originator[Worksheet]),
MATCH("Originator Code",tbL_Input_Originator[#Headers])
)</f>
        <v>TBC</v>
      </c>
      <c r="E87" s="87"/>
      <c r="F87" s="87"/>
      <c r="G87" s="87"/>
      <c r="H87" s="87"/>
      <c r="I87" s="87"/>
      <c r="J87" s="87"/>
      <c r="K87" s="94"/>
      <c r="L87" s="90" t="str">
        <f t="shared" si="4"/>
        <v/>
      </c>
      <c r="M87" s="90" t="str">
        <f t="shared" si="3"/>
        <v/>
      </c>
      <c r="N87" s="100" t="str" cm="1">
        <f t="array" ref="N87">IFERROR(_xlfn.TEXTJOIN("
",TRUE,_xlfn.XLOOKUP(_xlfn.TEXTSPLIT(K87,"
"),
tbl_Lookup_DEIR[ID (DEIR Lookup)],
tbl_Lookup_DEIR[Name (DEIR Lookup)],
"")),"")</f>
        <v/>
      </c>
      <c r="O87" s="100" t="str" cm="1">
        <f t="array" ref="O87">IFERROR(_xlfn.TEXTJOIN("
",TRUE,_xlfn.XLOOKUP(_xlfn.TEXTSPLIT(K87,"
"),
tbl_Lookup_DEIR[ID (DEIR Lookup)],
tbl_Lookup_DEIR[Uniclass PM Level 3 Classification (DEIR Lookup)],
"")),"")</f>
        <v/>
      </c>
      <c r="P87" s="78"/>
      <c r="Q87" s="101"/>
      <c r="R87" s="101"/>
      <c r="S87" s="102"/>
      <c r="T87" s="101"/>
      <c r="U87" s="101"/>
      <c r="V87" s="102"/>
      <c r="W87" s="101"/>
      <c r="X87" s="101"/>
      <c r="Y87" s="102"/>
      <c r="Z87" s="101"/>
      <c r="AA87" s="101"/>
      <c r="AB87" s="102"/>
      <c r="AC87" s="101"/>
      <c r="AD87" s="101"/>
      <c r="AE87" s="102"/>
      <c r="AF87" s="101"/>
      <c r="AG87" s="101"/>
      <c r="AH87" s="102"/>
      <c r="AI87" s="101"/>
      <c r="AJ87" s="101"/>
      <c r="AK87" s="102"/>
      <c r="AL87" s="101"/>
      <c r="AM87" s="101"/>
      <c r="AN87" s="102"/>
      <c r="AO87" s="101"/>
      <c r="AP87" s="101"/>
      <c r="AQ87" s="103"/>
    </row>
    <row r="88" spans="2:43" x14ac:dyDescent="0.35">
      <c r="B88" s="100" t="str" cm="1">
        <f t="array" aca="1" ref="B88" ca="1">_xlfn.TEXTAFTER(CELL("filename",A86),"]")</f>
        <v>13_TIDP</v>
      </c>
      <c r="C88" s="90" t="str" cm="1">
        <f t="array" ref="C88">tbL_Input_Project[Project Code]</f>
        <v>ABC1234</v>
      </c>
      <c r="D88" s="90" t="str">
        <f>INDEX(tbL_Input_Originator[],
MATCH("13_TIDP",tbL_Input_Originator[Worksheet]),
MATCH("Originator Code",tbL_Input_Originator[#Headers])
)</f>
        <v>TBC</v>
      </c>
      <c r="E88" s="87"/>
      <c r="F88" s="87"/>
      <c r="G88" s="87"/>
      <c r="H88" s="87"/>
      <c r="I88" s="87"/>
      <c r="J88" s="87"/>
      <c r="K88" s="94"/>
      <c r="L88" s="90" t="str">
        <f t="shared" si="4"/>
        <v/>
      </c>
      <c r="M88" s="90" t="str">
        <f t="shared" si="3"/>
        <v/>
      </c>
      <c r="N88" s="100" t="str" cm="1">
        <f t="array" ref="N88">IFERROR(_xlfn.TEXTJOIN("
",TRUE,_xlfn.XLOOKUP(_xlfn.TEXTSPLIT(K88,"
"),
tbl_Lookup_DEIR[ID (DEIR Lookup)],
tbl_Lookup_DEIR[Name (DEIR Lookup)],
"")),"")</f>
        <v/>
      </c>
      <c r="O88" s="100" t="str" cm="1">
        <f t="array" ref="O88">IFERROR(_xlfn.TEXTJOIN("
",TRUE,_xlfn.XLOOKUP(_xlfn.TEXTSPLIT(K88,"
"),
tbl_Lookup_DEIR[ID (DEIR Lookup)],
tbl_Lookup_DEIR[Uniclass PM Level 3 Classification (DEIR Lookup)],
"")),"")</f>
        <v/>
      </c>
      <c r="P88" s="78"/>
      <c r="Q88" s="101"/>
      <c r="R88" s="101"/>
      <c r="S88" s="102"/>
      <c r="T88" s="101"/>
      <c r="U88" s="101"/>
      <c r="V88" s="102"/>
      <c r="W88" s="101"/>
      <c r="X88" s="101"/>
      <c r="Y88" s="102"/>
      <c r="Z88" s="101"/>
      <c r="AA88" s="101"/>
      <c r="AB88" s="102"/>
      <c r="AC88" s="101"/>
      <c r="AD88" s="101"/>
      <c r="AE88" s="102"/>
      <c r="AF88" s="101"/>
      <c r="AG88" s="101"/>
      <c r="AH88" s="102"/>
      <c r="AI88" s="101"/>
      <c r="AJ88" s="101"/>
      <c r="AK88" s="102"/>
      <c r="AL88" s="101"/>
      <c r="AM88" s="101"/>
      <c r="AN88" s="102"/>
      <c r="AO88" s="101"/>
      <c r="AP88" s="101"/>
      <c r="AQ88" s="103"/>
    </row>
    <row r="89" spans="2:43" x14ac:dyDescent="0.35">
      <c r="B89" s="100" t="str" cm="1">
        <f t="array" aca="1" ref="B89" ca="1">_xlfn.TEXTAFTER(CELL("filename",A87),"]")</f>
        <v>13_TIDP</v>
      </c>
      <c r="C89" s="90" t="str" cm="1">
        <f t="array" ref="C89">tbL_Input_Project[Project Code]</f>
        <v>ABC1234</v>
      </c>
      <c r="D89" s="90" t="str">
        <f>INDEX(tbL_Input_Originator[],
MATCH("13_TIDP",tbL_Input_Originator[Worksheet]),
MATCH("Originator Code",tbL_Input_Originator[#Headers])
)</f>
        <v>TBC</v>
      </c>
      <c r="E89" s="87"/>
      <c r="F89" s="87"/>
      <c r="G89" s="87"/>
      <c r="H89" s="87"/>
      <c r="I89" s="87"/>
      <c r="J89" s="87"/>
      <c r="K89" s="94"/>
      <c r="L89" s="90" t="str">
        <f t="shared" si="4"/>
        <v/>
      </c>
      <c r="M89" s="90" t="str">
        <f t="shared" si="3"/>
        <v/>
      </c>
      <c r="N89" s="100" t="str" cm="1">
        <f t="array" ref="N89">IFERROR(_xlfn.TEXTJOIN("
",TRUE,_xlfn.XLOOKUP(_xlfn.TEXTSPLIT(K89,"
"),
tbl_Lookup_DEIR[ID (DEIR Lookup)],
tbl_Lookup_DEIR[Name (DEIR Lookup)],
"")),"")</f>
        <v/>
      </c>
      <c r="O89" s="100" t="str" cm="1">
        <f t="array" ref="O89">IFERROR(_xlfn.TEXTJOIN("
",TRUE,_xlfn.XLOOKUP(_xlfn.TEXTSPLIT(K89,"
"),
tbl_Lookup_DEIR[ID (DEIR Lookup)],
tbl_Lookup_DEIR[Uniclass PM Level 3 Classification (DEIR Lookup)],
"")),"")</f>
        <v/>
      </c>
      <c r="P89" s="78"/>
      <c r="Q89" s="101"/>
      <c r="R89" s="101"/>
      <c r="S89" s="102"/>
      <c r="T89" s="101"/>
      <c r="U89" s="101"/>
      <c r="V89" s="102"/>
      <c r="W89" s="101"/>
      <c r="X89" s="101"/>
      <c r="Y89" s="102"/>
      <c r="Z89" s="101"/>
      <c r="AA89" s="101"/>
      <c r="AB89" s="102"/>
      <c r="AC89" s="101"/>
      <c r="AD89" s="101"/>
      <c r="AE89" s="102"/>
      <c r="AF89" s="101"/>
      <c r="AG89" s="101"/>
      <c r="AH89" s="102"/>
      <c r="AI89" s="101"/>
      <c r="AJ89" s="101"/>
      <c r="AK89" s="102"/>
      <c r="AL89" s="101"/>
      <c r="AM89" s="101"/>
      <c r="AN89" s="102"/>
      <c r="AO89" s="101"/>
      <c r="AP89" s="101"/>
      <c r="AQ89" s="103"/>
    </row>
    <row r="90" spans="2:43" x14ac:dyDescent="0.35">
      <c r="B90" s="100" t="str" cm="1">
        <f t="array" aca="1" ref="B90" ca="1">_xlfn.TEXTAFTER(CELL("filename",A88),"]")</f>
        <v>13_TIDP</v>
      </c>
      <c r="C90" s="90" t="str" cm="1">
        <f t="array" ref="C90">tbL_Input_Project[Project Code]</f>
        <v>ABC1234</v>
      </c>
      <c r="D90" s="90" t="str">
        <f>INDEX(tbL_Input_Originator[],
MATCH("13_TIDP",tbL_Input_Originator[Worksheet]),
MATCH("Originator Code",tbL_Input_Originator[#Headers])
)</f>
        <v>TBC</v>
      </c>
      <c r="E90" s="87"/>
      <c r="F90" s="87"/>
      <c r="G90" s="87"/>
      <c r="H90" s="87"/>
      <c r="I90" s="87"/>
      <c r="J90" s="87"/>
      <c r="K90" s="94"/>
      <c r="L90" s="90" t="str">
        <f t="shared" si="4"/>
        <v/>
      </c>
      <c r="M90" s="90" t="str">
        <f t="shared" si="3"/>
        <v/>
      </c>
      <c r="N90" s="100" t="str" cm="1">
        <f t="array" ref="N90">IFERROR(_xlfn.TEXTJOIN("
",TRUE,_xlfn.XLOOKUP(_xlfn.TEXTSPLIT(K90,"
"),
tbl_Lookup_DEIR[ID (DEIR Lookup)],
tbl_Lookup_DEIR[Name (DEIR Lookup)],
"")),"")</f>
        <v/>
      </c>
      <c r="O90" s="100" t="str" cm="1">
        <f t="array" ref="O90">IFERROR(_xlfn.TEXTJOIN("
",TRUE,_xlfn.XLOOKUP(_xlfn.TEXTSPLIT(K90,"
"),
tbl_Lookup_DEIR[ID (DEIR Lookup)],
tbl_Lookup_DEIR[Uniclass PM Level 3 Classification (DEIR Lookup)],
"")),"")</f>
        <v/>
      </c>
      <c r="P90" s="78"/>
      <c r="Q90" s="101"/>
      <c r="R90" s="101"/>
      <c r="S90" s="102"/>
      <c r="T90" s="101"/>
      <c r="U90" s="101"/>
      <c r="V90" s="102"/>
      <c r="W90" s="101"/>
      <c r="X90" s="101"/>
      <c r="Y90" s="102"/>
      <c r="Z90" s="101"/>
      <c r="AA90" s="101"/>
      <c r="AB90" s="102"/>
      <c r="AC90" s="101"/>
      <c r="AD90" s="101"/>
      <c r="AE90" s="102"/>
      <c r="AF90" s="101"/>
      <c r="AG90" s="101"/>
      <c r="AH90" s="102"/>
      <c r="AI90" s="101"/>
      <c r="AJ90" s="101"/>
      <c r="AK90" s="102"/>
      <c r="AL90" s="101"/>
      <c r="AM90" s="101"/>
      <c r="AN90" s="102"/>
      <c r="AO90" s="101"/>
      <c r="AP90" s="101"/>
      <c r="AQ90" s="103"/>
    </row>
    <row r="91" spans="2:43" x14ac:dyDescent="0.35">
      <c r="B91" s="100" t="str" cm="1">
        <f t="array" aca="1" ref="B91" ca="1">_xlfn.TEXTAFTER(CELL("filename",A89),"]")</f>
        <v>13_TIDP</v>
      </c>
      <c r="C91" s="90" t="str" cm="1">
        <f t="array" ref="C91">tbL_Input_Project[Project Code]</f>
        <v>ABC1234</v>
      </c>
      <c r="D91" s="90" t="str">
        <f>INDEX(tbL_Input_Originator[],
MATCH("13_TIDP",tbL_Input_Originator[Worksheet]),
MATCH("Originator Code",tbL_Input_Originator[#Headers])
)</f>
        <v>TBC</v>
      </c>
      <c r="E91" s="87"/>
      <c r="F91" s="87"/>
      <c r="G91" s="87"/>
      <c r="H91" s="87"/>
      <c r="I91" s="87"/>
      <c r="J91" s="87"/>
      <c r="K91" s="94"/>
      <c r="L91" s="90" t="str">
        <f t="shared" si="4"/>
        <v/>
      </c>
      <c r="M91" s="90" t="str">
        <f t="shared" si="3"/>
        <v/>
      </c>
      <c r="N91" s="100" t="str" cm="1">
        <f t="array" ref="N91">IFERROR(_xlfn.TEXTJOIN("
",TRUE,_xlfn.XLOOKUP(_xlfn.TEXTSPLIT(K91,"
"),
tbl_Lookup_DEIR[ID (DEIR Lookup)],
tbl_Lookup_DEIR[Name (DEIR Lookup)],
"")),"")</f>
        <v/>
      </c>
      <c r="O91" s="100" t="str" cm="1">
        <f t="array" ref="O91">IFERROR(_xlfn.TEXTJOIN("
",TRUE,_xlfn.XLOOKUP(_xlfn.TEXTSPLIT(K91,"
"),
tbl_Lookup_DEIR[ID (DEIR Lookup)],
tbl_Lookup_DEIR[Uniclass PM Level 3 Classification (DEIR Lookup)],
"")),"")</f>
        <v/>
      </c>
      <c r="P91" s="78"/>
      <c r="Q91" s="101"/>
      <c r="R91" s="101"/>
      <c r="S91" s="102"/>
      <c r="T91" s="101"/>
      <c r="U91" s="101"/>
      <c r="V91" s="102"/>
      <c r="W91" s="101"/>
      <c r="X91" s="101"/>
      <c r="Y91" s="102"/>
      <c r="Z91" s="101"/>
      <c r="AA91" s="101"/>
      <c r="AB91" s="102"/>
      <c r="AC91" s="101"/>
      <c r="AD91" s="101"/>
      <c r="AE91" s="102"/>
      <c r="AF91" s="101"/>
      <c r="AG91" s="101"/>
      <c r="AH91" s="102"/>
      <c r="AI91" s="101"/>
      <c r="AJ91" s="101"/>
      <c r="AK91" s="102"/>
      <c r="AL91" s="101"/>
      <c r="AM91" s="101"/>
      <c r="AN91" s="102"/>
      <c r="AO91" s="101"/>
      <c r="AP91" s="101"/>
      <c r="AQ91" s="103"/>
    </row>
    <row r="92" spans="2:43" x14ac:dyDescent="0.35">
      <c r="B92" s="100" t="str" cm="1">
        <f t="array" aca="1" ref="B92" ca="1">_xlfn.TEXTAFTER(CELL("filename",A90),"]")</f>
        <v>13_TIDP</v>
      </c>
      <c r="C92" s="90" t="str" cm="1">
        <f t="array" ref="C92">tbL_Input_Project[Project Code]</f>
        <v>ABC1234</v>
      </c>
      <c r="D92" s="90" t="str">
        <f>INDEX(tbL_Input_Originator[],
MATCH("13_TIDP",tbL_Input_Originator[Worksheet]),
MATCH("Originator Code",tbL_Input_Originator[#Headers])
)</f>
        <v>TBC</v>
      </c>
      <c r="E92" s="87"/>
      <c r="F92" s="87"/>
      <c r="G92" s="87"/>
      <c r="H92" s="87"/>
      <c r="I92" s="87"/>
      <c r="J92" s="87"/>
      <c r="K92" s="94"/>
      <c r="L92" s="90" t="str">
        <f t="shared" si="4"/>
        <v/>
      </c>
      <c r="M92" s="90" t="str">
        <f t="shared" si="3"/>
        <v/>
      </c>
      <c r="N92" s="100" t="str" cm="1">
        <f t="array" ref="N92">IFERROR(_xlfn.TEXTJOIN("
",TRUE,_xlfn.XLOOKUP(_xlfn.TEXTSPLIT(K92,"
"),
tbl_Lookup_DEIR[ID (DEIR Lookup)],
tbl_Lookup_DEIR[Name (DEIR Lookup)],
"")),"")</f>
        <v/>
      </c>
      <c r="O92" s="100" t="str" cm="1">
        <f t="array" ref="O92">IFERROR(_xlfn.TEXTJOIN("
",TRUE,_xlfn.XLOOKUP(_xlfn.TEXTSPLIT(K92,"
"),
tbl_Lookup_DEIR[ID (DEIR Lookup)],
tbl_Lookup_DEIR[Uniclass PM Level 3 Classification (DEIR Lookup)],
"")),"")</f>
        <v/>
      </c>
      <c r="P92" s="78"/>
      <c r="Q92" s="101"/>
      <c r="R92" s="101"/>
      <c r="S92" s="102"/>
      <c r="T92" s="101"/>
      <c r="U92" s="101"/>
      <c r="V92" s="102"/>
      <c r="W92" s="101"/>
      <c r="X92" s="101"/>
      <c r="Y92" s="102"/>
      <c r="Z92" s="101"/>
      <c r="AA92" s="101"/>
      <c r="AB92" s="102"/>
      <c r="AC92" s="101"/>
      <c r="AD92" s="101"/>
      <c r="AE92" s="102"/>
      <c r="AF92" s="101"/>
      <c r="AG92" s="101"/>
      <c r="AH92" s="102"/>
      <c r="AI92" s="101"/>
      <c r="AJ92" s="101"/>
      <c r="AK92" s="102"/>
      <c r="AL92" s="101"/>
      <c r="AM92" s="101"/>
      <c r="AN92" s="102"/>
      <c r="AO92" s="101"/>
      <c r="AP92" s="101"/>
      <c r="AQ92" s="103"/>
    </row>
    <row r="93" spans="2:43" x14ac:dyDescent="0.35">
      <c r="B93" s="100" t="str" cm="1">
        <f t="array" aca="1" ref="B93" ca="1">_xlfn.TEXTAFTER(CELL("filename",A91),"]")</f>
        <v>13_TIDP</v>
      </c>
      <c r="C93" s="90" t="str" cm="1">
        <f t="array" ref="C93">tbL_Input_Project[Project Code]</f>
        <v>ABC1234</v>
      </c>
      <c r="D93" s="90" t="str">
        <f>INDEX(tbL_Input_Originator[],
MATCH("13_TIDP",tbL_Input_Originator[Worksheet]),
MATCH("Originator Code",tbL_Input_Originator[#Headers])
)</f>
        <v>TBC</v>
      </c>
      <c r="E93" s="87"/>
      <c r="F93" s="87"/>
      <c r="G93" s="87"/>
      <c r="H93" s="87"/>
      <c r="I93" s="87"/>
      <c r="J93" s="87"/>
      <c r="K93" s="94"/>
      <c r="L93" s="90" t="str">
        <f t="shared" si="4"/>
        <v/>
      </c>
      <c r="M93" s="90" t="str">
        <f t="shared" si="3"/>
        <v/>
      </c>
      <c r="N93" s="100" t="str" cm="1">
        <f t="array" ref="N93">IFERROR(_xlfn.TEXTJOIN("
",TRUE,_xlfn.XLOOKUP(_xlfn.TEXTSPLIT(K93,"
"),
tbl_Lookup_DEIR[ID (DEIR Lookup)],
tbl_Lookup_DEIR[Name (DEIR Lookup)],
"")),"")</f>
        <v/>
      </c>
      <c r="O93" s="100" t="str" cm="1">
        <f t="array" ref="O93">IFERROR(_xlfn.TEXTJOIN("
",TRUE,_xlfn.XLOOKUP(_xlfn.TEXTSPLIT(K93,"
"),
tbl_Lookup_DEIR[ID (DEIR Lookup)],
tbl_Lookup_DEIR[Uniclass PM Level 3 Classification (DEIR Lookup)],
"")),"")</f>
        <v/>
      </c>
      <c r="P93" s="78"/>
      <c r="Q93" s="101"/>
      <c r="R93" s="101"/>
      <c r="S93" s="102"/>
      <c r="T93" s="101"/>
      <c r="U93" s="101"/>
      <c r="V93" s="102"/>
      <c r="W93" s="101"/>
      <c r="X93" s="101"/>
      <c r="Y93" s="102"/>
      <c r="Z93" s="101"/>
      <c r="AA93" s="101"/>
      <c r="AB93" s="102"/>
      <c r="AC93" s="101"/>
      <c r="AD93" s="101"/>
      <c r="AE93" s="102"/>
      <c r="AF93" s="101"/>
      <c r="AG93" s="101"/>
      <c r="AH93" s="102"/>
      <c r="AI93" s="101"/>
      <c r="AJ93" s="101"/>
      <c r="AK93" s="102"/>
      <c r="AL93" s="101"/>
      <c r="AM93" s="101"/>
      <c r="AN93" s="102"/>
      <c r="AO93" s="101"/>
      <c r="AP93" s="101"/>
      <c r="AQ93" s="103"/>
    </row>
    <row r="94" spans="2:43" x14ac:dyDescent="0.35">
      <c r="B94" s="100" t="str" cm="1">
        <f t="array" aca="1" ref="B94" ca="1">_xlfn.TEXTAFTER(CELL("filename",A92),"]")</f>
        <v>13_TIDP</v>
      </c>
      <c r="C94" s="90" t="str" cm="1">
        <f t="array" ref="C94">tbL_Input_Project[Project Code]</f>
        <v>ABC1234</v>
      </c>
      <c r="D94" s="90" t="str">
        <f>INDEX(tbL_Input_Originator[],
MATCH("13_TIDP",tbL_Input_Originator[Worksheet]),
MATCH("Originator Code",tbL_Input_Originator[#Headers])
)</f>
        <v>TBC</v>
      </c>
      <c r="E94" s="87"/>
      <c r="F94" s="87"/>
      <c r="G94" s="87"/>
      <c r="H94" s="87"/>
      <c r="I94" s="87"/>
      <c r="J94" s="87"/>
      <c r="K94" s="94"/>
      <c r="L94" s="90" t="str">
        <f t="shared" si="4"/>
        <v/>
      </c>
      <c r="M94" s="90" t="str">
        <f t="shared" si="3"/>
        <v/>
      </c>
      <c r="N94" s="100" t="str" cm="1">
        <f t="array" ref="N94">IFERROR(_xlfn.TEXTJOIN("
",TRUE,_xlfn.XLOOKUP(_xlfn.TEXTSPLIT(K94,"
"),
tbl_Lookup_DEIR[ID (DEIR Lookup)],
tbl_Lookup_DEIR[Name (DEIR Lookup)],
"")),"")</f>
        <v/>
      </c>
      <c r="O94" s="100" t="str" cm="1">
        <f t="array" ref="O94">IFERROR(_xlfn.TEXTJOIN("
",TRUE,_xlfn.XLOOKUP(_xlfn.TEXTSPLIT(K94,"
"),
tbl_Lookup_DEIR[ID (DEIR Lookup)],
tbl_Lookup_DEIR[Uniclass PM Level 3 Classification (DEIR Lookup)],
"")),"")</f>
        <v/>
      </c>
      <c r="P94" s="78"/>
      <c r="Q94" s="101"/>
      <c r="R94" s="101"/>
      <c r="S94" s="102"/>
      <c r="T94" s="101"/>
      <c r="U94" s="101"/>
      <c r="V94" s="102"/>
      <c r="W94" s="101"/>
      <c r="X94" s="101"/>
      <c r="Y94" s="102"/>
      <c r="Z94" s="101"/>
      <c r="AA94" s="101"/>
      <c r="AB94" s="102"/>
      <c r="AC94" s="101"/>
      <c r="AD94" s="101"/>
      <c r="AE94" s="102"/>
      <c r="AF94" s="101"/>
      <c r="AG94" s="101"/>
      <c r="AH94" s="102"/>
      <c r="AI94" s="101"/>
      <c r="AJ94" s="101"/>
      <c r="AK94" s="102"/>
      <c r="AL94" s="101"/>
      <c r="AM94" s="101"/>
      <c r="AN94" s="102"/>
      <c r="AO94" s="101"/>
      <c r="AP94" s="101"/>
      <c r="AQ94" s="103"/>
    </row>
    <row r="95" spans="2:43" x14ac:dyDescent="0.35">
      <c r="B95" s="100" t="str" cm="1">
        <f t="array" aca="1" ref="B95" ca="1">_xlfn.TEXTAFTER(CELL("filename",A93),"]")</f>
        <v>13_TIDP</v>
      </c>
      <c r="C95" s="90" t="str" cm="1">
        <f t="array" ref="C95">tbL_Input_Project[Project Code]</f>
        <v>ABC1234</v>
      </c>
      <c r="D95" s="90" t="str">
        <f>INDEX(tbL_Input_Originator[],
MATCH("13_TIDP",tbL_Input_Originator[Worksheet]),
MATCH("Originator Code",tbL_Input_Originator[#Headers])
)</f>
        <v>TBC</v>
      </c>
      <c r="E95" s="87"/>
      <c r="F95" s="87"/>
      <c r="G95" s="87"/>
      <c r="H95" s="87"/>
      <c r="I95" s="87"/>
      <c r="J95" s="87"/>
      <c r="K95" s="94"/>
      <c r="L95" s="90" t="str">
        <f t="shared" si="4"/>
        <v/>
      </c>
      <c r="M95" s="90" t="str">
        <f t="shared" si="3"/>
        <v/>
      </c>
      <c r="N95" s="100" t="str" cm="1">
        <f t="array" ref="N95">IFERROR(_xlfn.TEXTJOIN("
",TRUE,_xlfn.XLOOKUP(_xlfn.TEXTSPLIT(K95,"
"),
tbl_Lookup_DEIR[ID (DEIR Lookup)],
tbl_Lookup_DEIR[Name (DEIR Lookup)],
"")),"")</f>
        <v/>
      </c>
      <c r="O95" s="100" t="str" cm="1">
        <f t="array" ref="O95">IFERROR(_xlfn.TEXTJOIN("
",TRUE,_xlfn.XLOOKUP(_xlfn.TEXTSPLIT(K95,"
"),
tbl_Lookup_DEIR[ID (DEIR Lookup)],
tbl_Lookup_DEIR[Uniclass PM Level 3 Classification (DEIR Lookup)],
"")),"")</f>
        <v/>
      </c>
      <c r="P95" s="78"/>
      <c r="Q95" s="101"/>
      <c r="R95" s="101"/>
      <c r="S95" s="102"/>
      <c r="T95" s="101"/>
      <c r="U95" s="101"/>
      <c r="V95" s="102"/>
      <c r="W95" s="101"/>
      <c r="X95" s="101"/>
      <c r="Y95" s="102"/>
      <c r="Z95" s="101"/>
      <c r="AA95" s="101"/>
      <c r="AB95" s="102"/>
      <c r="AC95" s="101"/>
      <c r="AD95" s="101"/>
      <c r="AE95" s="102"/>
      <c r="AF95" s="101"/>
      <c r="AG95" s="101"/>
      <c r="AH95" s="102"/>
      <c r="AI95" s="101"/>
      <c r="AJ95" s="101"/>
      <c r="AK95" s="102"/>
      <c r="AL95" s="101"/>
      <c r="AM95" s="101"/>
      <c r="AN95" s="102"/>
      <c r="AO95" s="101"/>
      <c r="AP95" s="101"/>
      <c r="AQ95" s="103"/>
    </row>
    <row r="96" spans="2:43" x14ac:dyDescent="0.35">
      <c r="B96" s="100" t="str" cm="1">
        <f t="array" aca="1" ref="B96" ca="1">_xlfn.TEXTAFTER(CELL("filename",A94),"]")</f>
        <v>13_TIDP</v>
      </c>
      <c r="C96" s="90" t="str" cm="1">
        <f t="array" ref="C96">tbL_Input_Project[Project Code]</f>
        <v>ABC1234</v>
      </c>
      <c r="D96" s="90" t="str">
        <f>INDEX(tbL_Input_Originator[],
MATCH("13_TIDP",tbL_Input_Originator[Worksheet]),
MATCH("Originator Code",tbL_Input_Originator[#Headers])
)</f>
        <v>TBC</v>
      </c>
      <c r="E96" s="87"/>
      <c r="F96" s="87"/>
      <c r="G96" s="87"/>
      <c r="H96" s="87"/>
      <c r="I96" s="87"/>
      <c r="J96" s="87"/>
      <c r="K96" s="94"/>
      <c r="L96" s="90" t="str">
        <f t="shared" si="4"/>
        <v/>
      </c>
      <c r="M96" s="90" t="str">
        <f t="shared" si="3"/>
        <v/>
      </c>
      <c r="N96" s="100" t="str" cm="1">
        <f t="array" ref="N96">IFERROR(_xlfn.TEXTJOIN("
",TRUE,_xlfn.XLOOKUP(_xlfn.TEXTSPLIT(K96,"
"),
tbl_Lookup_DEIR[ID (DEIR Lookup)],
tbl_Lookup_DEIR[Name (DEIR Lookup)],
"")),"")</f>
        <v/>
      </c>
      <c r="O96" s="100" t="str" cm="1">
        <f t="array" ref="O96">IFERROR(_xlfn.TEXTJOIN("
",TRUE,_xlfn.XLOOKUP(_xlfn.TEXTSPLIT(K96,"
"),
tbl_Lookup_DEIR[ID (DEIR Lookup)],
tbl_Lookup_DEIR[Uniclass PM Level 3 Classification (DEIR Lookup)],
"")),"")</f>
        <v/>
      </c>
      <c r="P96" s="78"/>
      <c r="Q96" s="101"/>
      <c r="R96" s="101"/>
      <c r="S96" s="102"/>
      <c r="T96" s="101"/>
      <c r="U96" s="101"/>
      <c r="V96" s="102"/>
      <c r="W96" s="101"/>
      <c r="X96" s="101"/>
      <c r="Y96" s="102"/>
      <c r="Z96" s="101"/>
      <c r="AA96" s="101"/>
      <c r="AB96" s="102"/>
      <c r="AC96" s="101"/>
      <c r="AD96" s="101"/>
      <c r="AE96" s="102"/>
      <c r="AF96" s="101"/>
      <c r="AG96" s="101"/>
      <c r="AH96" s="102"/>
      <c r="AI96" s="101"/>
      <c r="AJ96" s="101"/>
      <c r="AK96" s="102"/>
      <c r="AL96" s="101"/>
      <c r="AM96" s="101"/>
      <c r="AN96" s="102"/>
      <c r="AO96" s="101"/>
      <c r="AP96" s="101"/>
      <c r="AQ96" s="103"/>
    </row>
    <row r="97" spans="2:43" x14ac:dyDescent="0.35">
      <c r="B97" s="100" t="str" cm="1">
        <f t="array" aca="1" ref="B97" ca="1">_xlfn.TEXTAFTER(CELL("filename",A95),"]")</f>
        <v>13_TIDP</v>
      </c>
      <c r="C97" s="90" t="str" cm="1">
        <f t="array" ref="C97">tbL_Input_Project[Project Code]</f>
        <v>ABC1234</v>
      </c>
      <c r="D97" s="90" t="str">
        <f>INDEX(tbL_Input_Originator[],
MATCH("13_TIDP",tbL_Input_Originator[Worksheet]),
MATCH("Originator Code",tbL_Input_Originator[#Headers])
)</f>
        <v>TBC</v>
      </c>
      <c r="E97" s="87"/>
      <c r="F97" s="87"/>
      <c r="G97" s="87"/>
      <c r="H97" s="87"/>
      <c r="I97" s="87"/>
      <c r="J97" s="87"/>
      <c r="K97" s="94"/>
      <c r="L97" s="90" t="str">
        <f t="shared" si="4"/>
        <v/>
      </c>
      <c r="M97" s="90" t="str">
        <f t="shared" si="3"/>
        <v/>
      </c>
      <c r="N97" s="100" t="str" cm="1">
        <f t="array" ref="N97">IFERROR(_xlfn.TEXTJOIN("
",TRUE,_xlfn.XLOOKUP(_xlfn.TEXTSPLIT(K97,"
"),
tbl_Lookup_DEIR[ID (DEIR Lookup)],
tbl_Lookup_DEIR[Name (DEIR Lookup)],
"")),"")</f>
        <v/>
      </c>
      <c r="O97" s="100" t="str" cm="1">
        <f t="array" ref="O97">IFERROR(_xlfn.TEXTJOIN("
",TRUE,_xlfn.XLOOKUP(_xlfn.TEXTSPLIT(K97,"
"),
tbl_Lookup_DEIR[ID (DEIR Lookup)],
tbl_Lookup_DEIR[Uniclass PM Level 3 Classification (DEIR Lookup)],
"")),"")</f>
        <v/>
      </c>
      <c r="P97" s="78"/>
      <c r="Q97" s="101"/>
      <c r="R97" s="101"/>
      <c r="S97" s="102"/>
      <c r="T97" s="101"/>
      <c r="U97" s="101"/>
      <c r="V97" s="102"/>
      <c r="W97" s="101"/>
      <c r="X97" s="101"/>
      <c r="Y97" s="102"/>
      <c r="Z97" s="101"/>
      <c r="AA97" s="101"/>
      <c r="AB97" s="102"/>
      <c r="AC97" s="101"/>
      <c r="AD97" s="101"/>
      <c r="AE97" s="102"/>
      <c r="AF97" s="101"/>
      <c r="AG97" s="101"/>
      <c r="AH97" s="102"/>
      <c r="AI97" s="101"/>
      <c r="AJ97" s="101"/>
      <c r="AK97" s="102"/>
      <c r="AL97" s="101"/>
      <c r="AM97" s="101"/>
      <c r="AN97" s="102"/>
      <c r="AO97" s="101"/>
      <c r="AP97" s="101"/>
      <c r="AQ97" s="103"/>
    </row>
    <row r="98" spans="2:43" x14ac:dyDescent="0.35">
      <c r="B98" s="100" t="str" cm="1">
        <f t="array" aca="1" ref="B98" ca="1">_xlfn.TEXTAFTER(CELL("filename",A96),"]")</f>
        <v>13_TIDP</v>
      </c>
      <c r="C98" s="90" t="str" cm="1">
        <f t="array" ref="C98">tbL_Input_Project[Project Code]</f>
        <v>ABC1234</v>
      </c>
      <c r="D98" s="90" t="str">
        <f>INDEX(tbL_Input_Originator[],
MATCH("13_TIDP",tbL_Input_Originator[Worksheet]),
MATCH("Originator Code",tbL_Input_Originator[#Headers])
)</f>
        <v>TBC</v>
      </c>
      <c r="E98" s="87"/>
      <c r="F98" s="87"/>
      <c r="G98" s="87"/>
      <c r="H98" s="87"/>
      <c r="I98" s="87"/>
      <c r="J98" s="87"/>
      <c r="K98" s="94"/>
      <c r="L98" s="90" t="str">
        <f t="shared" si="4"/>
        <v/>
      </c>
      <c r="M98" s="90" t="str">
        <f t="shared" si="3"/>
        <v/>
      </c>
      <c r="N98" s="100" t="str" cm="1">
        <f t="array" ref="N98">IFERROR(_xlfn.TEXTJOIN("
",TRUE,_xlfn.XLOOKUP(_xlfn.TEXTSPLIT(K98,"
"),
tbl_Lookup_DEIR[ID (DEIR Lookup)],
tbl_Lookup_DEIR[Name (DEIR Lookup)],
"")),"")</f>
        <v/>
      </c>
      <c r="O98" s="100" t="str" cm="1">
        <f t="array" ref="O98">IFERROR(_xlfn.TEXTJOIN("
",TRUE,_xlfn.XLOOKUP(_xlfn.TEXTSPLIT(K98,"
"),
tbl_Lookup_DEIR[ID (DEIR Lookup)],
tbl_Lookup_DEIR[Uniclass PM Level 3 Classification (DEIR Lookup)],
"")),"")</f>
        <v/>
      </c>
      <c r="P98" s="78"/>
      <c r="Q98" s="101"/>
      <c r="R98" s="101"/>
      <c r="S98" s="102"/>
      <c r="T98" s="101"/>
      <c r="U98" s="101"/>
      <c r="V98" s="102"/>
      <c r="W98" s="101"/>
      <c r="X98" s="101"/>
      <c r="Y98" s="102"/>
      <c r="Z98" s="101"/>
      <c r="AA98" s="101"/>
      <c r="AB98" s="102"/>
      <c r="AC98" s="101"/>
      <c r="AD98" s="101"/>
      <c r="AE98" s="102"/>
      <c r="AF98" s="101"/>
      <c r="AG98" s="101"/>
      <c r="AH98" s="102"/>
      <c r="AI98" s="101"/>
      <c r="AJ98" s="101"/>
      <c r="AK98" s="102"/>
      <c r="AL98" s="101"/>
      <c r="AM98" s="101"/>
      <c r="AN98" s="102"/>
      <c r="AO98" s="101"/>
      <c r="AP98" s="101"/>
      <c r="AQ98" s="103"/>
    </row>
    <row r="99" spans="2:43" x14ac:dyDescent="0.35">
      <c r="B99" s="100" t="str" cm="1">
        <f t="array" aca="1" ref="B99" ca="1">_xlfn.TEXTAFTER(CELL("filename",A97),"]")</f>
        <v>13_TIDP</v>
      </c>
      <c r="C99" s="90" t="str" cm="1">
        <f t="array" ref="C99">tbL_Input_Project[Project Code]</f>
        <v>ABC1234</v>
      </c>
      <c r="D99" s="90" t="str">
        <f>INDEX(tbL_Input_Originator[],
MATCH("13_TIDP",tbL_Input_Originator[Worksheet]),
MATCH("Originator Code",tbL_Input_Originator[#Headers])
)</f>
        <v>TBC</v>
      </c>
      <c r="E99" s="87"/>
      <c r="F99" s="87"/>
      <c r="G99" s="87"/>
      <c r="H99" s="87"/>
      <c r="I99" s="87"/>
      <c r="J99" s="87"/>
      <c r="K99" s="94"/>
      <c r="L99" s="90" t="str">
        <f t="shared" si="4"/>
        <v/>
      </c>
      <c r="M99" s="90" t="str">
        <f t="shared" ref="M99:M130" si="5">IF(OR(ISBLANK(C99),ISBLANK(D99),ISBLANK(E99),ISBLANK(F99),ISBLANK(G99),ISBLANK(H99),ISBLANK(I99),ISBLANK(J99),ISBLANK(K99)),"",CONCATENATE(C99,"-",D99,"-",E99,"-",F99,"-",G99,"-",H99,"-",I99,"-",J99,""))</f>
        <v/>
      </c>
      <c r="N99" s="100" t="str" cm="1">
        <f t="array" ref="N99">IFERROR(_xlfn.TEXTJOIN("
",TRUE,_xlfn.XLOOKUP(_xlfn.TEXTSPLIT(K99,"
"),
tbl_Lookup_DEIR[ID (DEIR Lookup)],
tbl_Lookup_DEIR[Name (DEIR Lookup)],
"")),"")</f>
        <v/>
      </c>
      <c r="O99" s="100" t="str" cm="1">
        <f t="array" ref="O99">IFERROR(_xlfn.TEXTJOIN("
",TRUE,_xlfn.XLOOKUP(_xlfn.TEXTSPLIT(K99,"
"),
tbl_Lookup_DEIR[ID (DEIR Lookup)],
tbl_Lookup_DEIR[Uniclass PM Level 3 Classification (DEIR Lookup)],
"")),"")</f>
        <v/>
      </c>
      <c r="P99" s="78"/>
      <c r="Q99" s="101"/>
      <c r="R99" s="101"/>
      <c r="S99" s="102"/>
      <c r="T99" s="101"/>
      <c r="U99" s="101"/>
      <c r="V99" s="102"/>
      <c r="W99" s="101"/>
      <c r="X99" s="101"/>
      <c r="Y99" s="102"/>
      <c r="Z99" s="101"/>
      <c r="AA99" s="101"/>
      <c r="AB99" s="102"/>
      <c r="AC99" s="101"/>
      <c r="AD99" s="101"/>
      <c r="AE99" s="102"/>
      <c r="AF99" s="101"/>
      <c r="AG99" s="101"/>
      <c r="AH99" s="102"/>
      <c r="AI99" s="101"/>
      <c r="AJ99" s="101"/>
      <c r="AK99" s="102"/>
      <c r="AL99" s="101"/>
      <c r="AM99" s="101"/>
      <c r="AN99" s="102"/>
      <c r="AO99" s="101"/>
      <c r="AP99" s="101"/>
      <c r="AQ99" s="103"/>
    </row>
    <row r="100" spans="2:43" x14ac:dyDescent="0.35">
      <c r="B100" s="100" t="str" cm="1">
        <f t="array" aca="1" ref="B100" ca="1">_xlfn.TEXTAFTER(CELL("filename",A98),"]")</f>
        <v>13_TIDP</v>
      </c>
      <c r="C100" s="90" t="str" cm="1">
        <f t="array" ref="C100">tbL_Input_Project[Project Code]</f>
        <v>ABC1234</v>
      </c>
      <c r="D100" s="90" t="str">
        <f>INDEX(tbL_Input_Originator[],
MATCH("13_TIDP",tbL_Input_Originator[Worksheet]),
MATCH("Originator Code",tbL_Input_Originator[#Headers])
)</f>
        <v>TBC</v>
      </c>
      <c r="E100" s="87"/>
      <c r="F100" s="87"/>
      <c r="G100" s="87"/>
      <c r="H100" s="87"/>
      <c r="I100" s="87"/>
      <c r="J100" s="87"/>
      <c r="K100" s="94"/>
      <c r="L100" s="90" t="str">
        <f t="shared" si="4"/>
        <v/>
      </c>
      <c r="M100" s="90" t="str">
        <f t="shared" si="5"/>
        <v/>
      </c>
      <c r="N100" s="100" t="str" cm="1">
        <f t="array" ref="N100">IFERROR(_xlfn.TEXTJOIN("
",TRUE,_xlfn.XLOOKUP(_xlfn.TEXTSPLIT(K100,"
"),
tbl_Lookup_DEIR[ID (DEIR Lookup)],
tbl_Lookup_DEIR[Name (DEIR Lookup)],
"")),"")</f>
        <v/>
      </c>
      <c r="O100" s="100" t="str" cm="1">
        <f t="array" ref="O100">IFERROR(_xlfn.TEXTJOIN("
",TRUE,_xlfn.XLOOKUP(_xlfn.TEXTSPLIT(K100,"
"),
tbl_Lookup_DEIR[ID (DEIR Lookup)],
tbl_Lookup_DEIR[Uniclass PM Level 3 Classification (DEIR Lookup)],
"")),"")</f>
        <v/>
      </c>
      <c r="P100" s="78"/>
      <c r="Q100" s="101"/>
      <c r="R100" s="101"/>
      <c r="S100" s="102"/>
      <c r="T100" s="101"/>
      <c r="U100" s="101"/>
      <c r="V100" s="102"/>
      <c r="W100" s="101"/>
      <c r="X100" s="101"/>
      <c r="Y100" s="102"/>
      <c r="Z100" s="101"/>
      <c r="AA100" s="101"/>
      <c r="AB100" s="102"/>
      <c r="AC100" s="101"/>
      <c r="AD100" s="101"/>
      <c r="AE100" s="102"/>
      <c r="AF100" s="101"/>
      <c r="AG100" s="101"/>
      <c r="AH100" s="102"/>
      <c r="AI100" s="101"/>
      <c r="AJ100" s="101"/>
      <c r="AK100" s="102"/>
      <c r="AL100" s="101"/>
      <c r="AM100" s="101"/>
      <c r="AN100" s="102"/>
      <c r="AO100" s="101"/>
      <c r="AP100" s="101"/>
      <c r="AQ100" s="103"/>
    </row>
    <row r="101" spans="2:43" x14ac:dyDescent="0.35">
      <c r="B101" s="100" t="str" cm="1">
        <f t="array" aca="1" ref="B101" ca="1">_xlfn.TEXTAFTER(CELL("filename",A99),"]")</f>
        <v>13_TIDP</v>
      </c>
      <c r="C101" s="90" t="str" cm="1">
        <f t="array" ref="C101">tbL_Input_Project[Project Code]</f>
        <v>ABC1234</v>
      </c>
      <c r="D101" s="90" t="str">
        <f>INDEX(tbL_Input_Originator[],
MATCH("13_TIDP",tbL_Input_Originator[Worksheet]),
MATCH("Originator Code",tbL_Input_Originator[#Headers])
)</f>
        <v>TBC</v>
      </c>
      <c r="E101" s="87"/>
      <c r="F101" s="87"/>
      <c r="G101" s="87"/>
      <c r="H101" s="87"/>
      <c r="I101" s="87"/>
      <c r="J101" s="87"/>
      <c r="K101" s="94"/>
      <c r="L101" s="90" t="str">
        <f t="shared" si="4"/>
        <v/>
      </c>
      <c r="M101" s="90" t="str">
        <f t="shared" si="5"/>
        <v/>
      </c>
      <c r="N101" s="100" t="str" cm="1">
        <f t="array" ref="N101">IFERROR(_xlfn.TEXTJOIN("
",TRUE,_xlfn.XLOOKUP(_xlfn.TEXTSPLIT(K101,"
"),
tbl_Lookup_DEIR[ID (DEIR Lookup)],
tbl_Lookup_DEIR[Name (DEIR Lookup)],
"")),"")</f>
        <v/>
      </c>
      <c r="O101" s="100" t="str" cm="1">
        <f t="array" ref="O101">IFERROR(_xlfn.TEXTJOIN("
",TRUE,_xlfn.XLOOKUP(_xlfn.TEXTSPLIT(K101,"
"),
tbl_Lookup_DEIR[ID (DEIR Lookup)],
tbl_Lookup_DEIR[Uniclass PM Level 3 Classification (DEIR Lookup)],
"")),"")</f>
        <v/>
      </c>
      <c r="P101" s="78"/>
      <c r="Q101" s="101"/>
      <c r="R101" s="101"/>
      <c r="S101" s="102"/>
      <c r="T101" s="101"/>
      <c r="U101" s="101"/>
      <c r="V101" s="102"/>
      <c r="W101" s="101"/>
      <c r="X101" s="101"/>
      <c r="Y101" s="102"/>
      <c r="Z101" s="101"/>
      <c r="AA101" s="101"/>
      <c r="AB101" s="102"/>
      <c r="AC101" s="101"/>
      <c r="AD101" s="101"/>
      <c r="AE101" s="102"/>
      <c r="AF101" s="101"/>
      <c r="AG101" s="101"/>
      <c r="AH101" s="102"/>
      <c r="AI101" s="101"/>
      <c r="AJ101" s="101"/>
      <c r="AK101" s="102"/>
      <c r="AL101" s="101"/>
      <c r="AM101" s="101"/>
      <c r="AN101" s="102"/>
      <c r="AO101" s="101"/>
      <c r="AP101" s="101"/>
      <c r="AQ101" s="103"/>
    </row>
    <row r="102" spans="2:43" x14ac:dyDescent="0.35">
      <c r="B102" s="100" t="str" cm="1">
        <f t="array" aca="1" ref="B102" ca="1">_xlfn.TEXTAFTER(CELL("filename",A100),"]")</f>
        <v>13_TIDP</v>
      </c>
      <c r="C102" s="90" t="str" cm="1">
        <f t="array" ref="C102">tbL_Input_Project[Project Code]</f>
        <v>ABC1234</v>
      </c>
      <c r="D102" s="90" t="str">
        <f>INDEX(tbL_Input_Originator[],
MATCH("13_TIDP",tbL_Input_Originator[Worksheet]),
MATCH("Originator Code",tbL_Input_Originator[#Headers])
)</f>
        <v>TBC</v>
      </c>
      <c r="E102" s="87"/>
      <c r="F102" s="87"/>
      <c r="G102" s="87"/>
      <c r="H102" s="87"/>
      <c r="I102" s="87"/>
      <c r="J102" s="87"/>
      <c r="K102" s="94"/>
      <c r="L102" s="90" t="str">
        <f t="shared" si="4"/>
        <v/>
      </c>
      <c r="M102" s="90" t="str">
        <f t="shared" si="5"/>
        <v/>
      </c>
      <c r="N102" s="100" t="str" cm="1">
        <f t="array" ref="N102">IFERROR(_xlfn.TEXTJOIN("
",TRUE,_xlfn.XLOOKUP(_xlfn.TEXTSPLIT(K102,"
"),
tbl_Lookup_DEIR[ID (DEIR Lookup)],
tbl_Lookup_DEIR[Name (DEIR Lookup)],
"")),"")</f>
        <v/>
      </c>
      <c r="O102" s="100" t="str" cm="1">
        <f t="array" ref="O102">IFERROR(_xlfn.TEXTJOIN("
",TRUE,_xlfn.XLOOKUP(_xlfn.TEXTSPLIT(K102,"
"),
tbl_Lookup_DEIR[ID (DEIR Lookup)],
tbl_Lookup_DEIR[Uniclass PM Level 3 Classification (DEIR Lookup)],
"")),"")</f>
        <v/>
      </c>
      <c r="P102" s="78"/>
      <c r="Q102" s="101"/>
      <c r="R102" s="101"/>
      <c r="S102" s="102"/>
      <c r="T102" s="101"/>
      <c r="U102" s="101"/>
      <c r="V102" s="102"/>
      <c r="W102" s="101"/>
      <c r="X102" s="101"/>
      <c r="Y102" s="102"/>
      <c r="Z102" s="101"/>
      <c r="AA102" s="101"/>
      <c r="AB102" s="102"/>
      <c r="AC102" s="101"/>
      <c r="AD102" s="101"/>
      <c r="AE102" s="102"/>
      <c r="AF102" s="101"/>
      <c r="AG102" s="101"/>
      <c r="AH102" s="102"/>
      <c r="AI102" s="101"/>
      <c r="AJ102" s="101"/>
      <c r="AK102" s="102"/>
      <c r="AL102" s="101"/>
      <c r="AM102" s="101"/>
      <c r="AN102" s="102"/>
      <c r="AO102" s="101"/>
      <c r="AP102" s="101"/>
      <c r="AQ102" s="103"/>
    </row>
    <row r="103" spans="2:43" x14ac:dyDescent="0.35">
      <c r="B103" s="100" t="str" cm="1">
        <f t="array" aca="1" ref="B103" ca="1">_xlfn.TEXTAFTER(CELL("filename",A101),"]")</f>
        <v>13_TIDP</v>
      </c>
      <c r="C103" s="90" t="str" cm="1">
        <f t="array" ref="C103">tbL_Input_Project[Project Code]</f>
        <v>ABC1234</v>
      </c>
      <c r="D103" s="90" t="str">
        <f>INDEX(tbL_Input_Originator[],
MATCH("13_TIDP",tbL_Input_Originator[Worksheet]),
MATCH("Originator Code",tbL_Input_Originator[#Headers])
)</f>
        <v>TBC</v>
      </c>
      <c r="E103" s="87"/>
      <c r="F103" s="87"/>
      <c r="G103" s="87"/>
      <c r="H103" s="87"/>
      <c r="I103" s="87"/>
      <c r="J103" s="87"/>
      <c r="K103" s="94"/>
      <c r="L103" s="90" t="str">
        <f t="shared" si="4"/>
        <v/>
      </c>
      <c r="M103" s="90" t="str">
        <f t="shared" si="5"/>
        <v/>
      </c>
      <c r="N103" s="100" t="str" cm="1">
        <f t="array" ref="N103">IFERROR(_xlfn.TEXTJOIN("
",TRUE,_xlfn.XLOOKUP(_xlfn.TEXTSPLIT(K103,"
"),
tbl_Lookup_DEIR[ID (DEIR Lookup)],
tbl_Lookup_DEIR[Name (DEIR Lookup)],
"")),"")</f>
        <v/>
      </c>
      <c r="O103" s="100" t="str" cm="1">
        <f t="array" ref="O103">IFERROR(_xlfn.TEXTJOIN("
",TRUE,_xlfn.XLOOKUP(_xlfn.TEXTSPLIT(K103,"
"),
tbl_Lookup_DEIR[ID (DEIR Lookup)],
tbl_Lookup_DEIR[Uniclass PM Level 3 Classification (DEIR Lookup)],
"")),"")</f>
        <v/>
      </c>
      <c r="P103" s="78"/>
      <c r="Q103" s="101"/>
      <c r="R103" s="101"/>
      <c r="S103" s="102"/>
      <c r="T103" s="101"/>
      <c r="U103" s="101"/>
      <c r="V103" s="102"/>
      <c r="W103" s="101"/>
      <c r="X103" s="101"/>
      <c r="Y103" s="102"/>
      <c r="Z103" s="101"/>
      <c r="AA103" s="101"/>
      <c r="AB103" s="102"/>
      <c r="AC103" s="101"/>
      <c r="AD103" s="101"/>
      <c r="AE103" s="102"/>
      <c r="AF103" s="101"/>
      <c r="AG103" s="101"/>
      <c r="AH103" s="102"/>
      <c r="AI103" s="101"/>
      <c r="AJ103" s="101"/>
      <c r="AK103" s="102"/>
      <c r="AL103" s="101"/>
      <c r="AM103" s="101"/>
      <c r="AN103" s="102"/>
      <c r="AO103" s="101"/>
      <c r="AP103" s="101"/>
      <c r="AQ103" s="103"/>
    </row>
    <row r="104" spans="2:43" x14ac:dyDescent="0.35">
      <c r="B104" s="100" t="str" cm="1">
        <f t="array" aca="1" ref="B104" ca="1">_xlfn.TEXTAFTER(CELL("filename",A102),"]")</f>
        <v>13_TIDP</v>
      </c>
      <c r="C104" s="90" t="str" cm="1">
        <f t="array" ref="C104">tbL_Input_Project[Project Code]</f>
        <v>ABC1234</v>
      </c>
      <c r="D104" s="90" t="str">
        <f>INDEX(tbL_Input_Originator[],
MATCH("13_TIDP",tbL_Input_Originator[Worksheet]),
MATCH("Originator Code",tbL_Input_Originator[#Headers])
)</f>
        <v>TBC</v>
      </c>
      <c r="E104" s="87"/>
      <c r="F104" s="87"/>
      <c r="G104" s="87"/>
      <c r="H104" s="87"/>
      <c r="I104" s="87"/>
      <c r="J104" s="87"/>
      <c r="K104" s="94"/>
      <c r="L104" s="90" t="str">
        <f t="shared" si="4"/>
        <v/>
      </c>
      <c r="M104" s="90" t="str">
        <f t="shared" si="5"/>
        <v/>
      </c>
      <c r="N104" s="100" t="str" cm="1">
        <f t="array" ref="N104">IFERROR(_xlfn.TEXTJOIN("
",TRUE,_xlfn.XLOOKUP(_xlfn.TEXTSPLIT(K104,"
"),
tbl_Lookup_DEIR[ID (DEIR Lookup)],
tbl_Lookup_DEIR[Name (DEIR Lookup)],
"")),"")</f>
        <v/>
      </c>
      <c r="O104" s="100" t="str" cm="1">
        <f t="array" ref="O104">IFERROR(_xlfn.TEXTJOIN("
",TRUE,_xlfn.XLOOKUP(_xlfn.TEXTSPLIT(K104,"
"),
tbl_Lookup_DEIR[ID (DEIR Lookup)],
tbl_Lookup_DEIR[Uniclass PM Level 3 Classification (DEIR Lookup)],
"")),"")</f>
        <v/>
      </c>
      <c r="P104" s="78"/>
      <c r="Q104" s="101"/>
      <c r="R104" s="101"/>
      <c r="S104" s="102"/>
      <c r="T104" s="101"/>
      <c r="U104" s="101"/>
      <c r="V104" s="102"/>
      <c r="W104" s="101"/>
      <c r="X104" s="101"/>
      <c r="Y104" s="102"/>
      <c r="Z104" s="101"/>
      <c r="AA104" s="101"/>
      <c r="AB104" s="102"/>
      <c r="AC104" s="101"/>
      <c r="AD104" s="101"/>
      <c r="AE104" s="102"/>
      <c r="AF104" s="101"/>
      <c r="AG104" s="101"/>
      <c r="AH104" s="102"/>
      <c r="AI104" s="101"/>
      <c r="AJ104" s="101"/>
      <c r="AK104" s="102"/>
      <c r="AL104" s="101"/>
      <c r="AM104" s="101"/>
      <c r="AN104" s="102"/>
      <c r="AO104" s="101"/>
      <c r="AP104" s="101"/>
      <c r="AQ104" s="103"/>
    </row>
    <row r="105" spans="2:43" x14ac:dyDescent="0.35">
      <c r="B105" s="100" t="str" cm="1">
        <f t="array" aca="1" ref="B105" ca="1">_xlfn.TEXTAFTER(CELL("filename",A103),"]")</f>
        <v>13_TIDP</v>
      </c>
      <c r="C105" s="90" t="str" cm="1">
        <f t="array" ref="C105">tbL_Input_Project[Project Code]</f>
        <v>ABC1234</v>
      </c>
      <c r="D105" s="90" t="str">
        <f>INDEX(tbL_Input_Originator[],
MATCH("13_TIDP",tbL_Input_Originator[Worksheet]),
MATCH("Originator Code",tbL_Input_Originator[#Headers])
)</f>
        <v>TBC</v>
      </c>
      <c r="E105" s="87"/>
      <c r="F105" s="87"/>
      <c r="G105" s="87"/>
      <c r="H105" s="87"/>
      <c r="I105" s="87"/>
      <c r="J105" s="87"/>
      <c r="K105" s="94"/>
      <c r="L105" s="90" t="str">
        <f t="shared" si="4"/>
        <v/>
      </c>
      <c r="M105" s="90" t="str">
        <f t="shared" si="5"/>
        <v/>
      </c>
      <c r="N105" s="100" t="str" cm="1">
        <f t="array" ref="N105">IFERROR(_xlfn.TEXTJOIN("
",TRUE,_xlfn.XLOOKUP(_xlfn.TEXTSPLIT(K105,"
"),
tbl_Lookup_DEIR[ID (DEIR Lookup)],
tbl_Lookup_DEIR[Name (DEIR Lookup)],
"")),"")</f>
        <v/>
      </c>
      <c r="O105" s="100" t="str" cm="1">
        <f t="array" ref="O105">IFERROR(_xlfn.TEXTJOIN("
",TRUE,_xlfn.XLOOKUP(_xlfn.TEXTSPLIT(K105,"
"),
tbl_Lookup_DEIR[ID (DEIR Lookup)],
tbl_Lookup_DEIR[Uniclass PM Level 3 Classification (DEIR Lookup)],
"")),"")</f>
        <v/>
      </c>
      <c r="P105" s="78"/>
      <c r="Q105" s="101"/>
      <c r="R105" s="101"/>
      <c r="S105" s="102"/>
      <c r="T105" s="101"/>
      <c r="U105" s="101"/>
      <c r="V105" s="102"/>
      <c r="W105" s="101"/>
      <c r="X105" s="101"/>
      <c r="Y105" s="102"/>
      <c r="Z105" s="101"/>
      <c r="AA105" s="101"/>
      <c r="AB105" s="102"/>
      <c r="AC105" s="101"/>
      <c r="AD105" s="101"/>
      <c r="AE105" s="102"/>
      <c r="AF105" s="101"/>
      <c r="AG105" s="101"/>
      <c r="AH105" s="102"/>
      <c r="AI105" s="101"/>
      <c r="AJ105" s="101"/>
      <c r="AK105" s="102"/>
      <c r="AL105" s="101"/>
      <c r="AM105" s="101"/>
      <c r="AN105" s="102"/>
      <c r="AO105" s="101"/>
      <c r="AP105" s="101"/>
      <c r="AQ105" s="103"/>
    </row>
    <row r="106" spans="2:43" x14ac:dyDescent="0.35">
      <c r="B106" s="100" t="str" cm="1">
        <f t="array" aca="1" ref="B106" ca="1">_xlfn.TEXTAFTER(CELL("filename",A104),"]")</f>
        <v>13_TIDP</v>
      </c>
      <c r="C106" s="90" t="str" cm="1">
        <f t="array" ref="C106">tbL_Input_Project[Project Code]</f>
        <v>ABC1234</v>
      </c>
      <c r="D106" s="90" t="str">
        <f>INDEX(tbL_Input_Originator[],
MATCH("13_TIDP",tbL_Input_Originator[Worksheet]),
MATCH("Originator Code",tbL_Input_Originator[#Headers])
)</f>
        <v>TBC</v>
      </c>
      <c r="E106" s="87"/>
      <c r="F106" s="87"/>
      <c r="G106" s="87"/>
      <c r="H106" s="87"/>
      <c r="I106" s="87"/>
      <c r="J106" s="87"/>
      <c r="K106" s="94"/>
      <c r="L106" s="90" t="str">
        <f t="shared" si="4"/>
        <v/>
      </c>
      <c r="M106" s="90" t="str">
        <f t="shared" si="5"/>
        <v/>
      </c>
      <c r="N106" s="100" t="str" cm="1">
        <f t="array" ref="N106">IFERROR(_xlfn.TEXTJOIN("
",TRUE,_xlfn.XLOOKUP(_xlfn.TEXTSPLIT(K106,"
"),
tbl_Lookup_DEIR[ID (DEIR Lookup)],
tbl_Lookup_DEIR[Name (DEIR Lookup)],
"")),"")</f>
        <v/>
      </c>
      <c r="O106" s="100" t="str" cm="1">
        <f t="array" ref="O106">IFERROR(_xlfn.TEXTJOIN("
",TRUE,_xlfn.XLOOKUP(_xlfn.TEXTSPLIT(K106,"
"),
tbl_Lookup_DEIR[ID (DEIR Lookup)],
tbl_Lookup_DEIR[Uniclass PM Level 3 Classification (DEIR Lookup)],
"")),"")</f>
        <v/>
      </c>
      <c r="P106" s="78"/>
      <c r="Q106" s="101"/>
      <c r="R106" s="101"/>
      <c r="S106" s="102"/>
      <c r="T106" s="101"/>
      <c r="U106" s="101"/>
      <c r="V106" s="102"/>
      <c r="W106" s="101"/>
      <c r="X106" s="101"/>
      <c r="Y106" s="102"/>
      <c r="Z106" s="101"/>
      <c r="AA106" s="101"/>
      <c r="AB106" s="102"/>
      <c r="AC106" s="101"/>
      <c r="AD106" s="101"/>
      <c r="AE106" s="102"/>
      <c r="AF106" s="101"/>
      <c r="AG106" s="101"/>
      <c r="AH106" s="102"/>
      <c r="AI106" s="101"/>
      <c r="AJ106" s="101"/>
      <c r="AK106" s="102"/>
      <c r="AL106" s="101"/>
      <c r="AM106" s="101"/>
      <c r="AN106" s="102"/>
      <c r="AO106" s="101"/>
      <c r="AP106" s="101"/>
      <c r="AQ106" s="103"/>
    </row>
    <row r="107" spans="2:43" x14ac:dyDescent="0.35">
      <c r="B107" s="100" t="str" cm="1">
        <f t="array" aca="1" ref="B107" ca="1">_xlfn.TEXTAFTER(CELL("filename",A105),"]")</f>
        <v>13_TIDP</v>
      </c>
      <c r="C107" s="90" t="str" cm="1">
        <f t="array" ref="C107">tbL_Input_Project[Project Code]</f>
        <v>ABC1234</v>
      </c>
      <c r="D107" s="90" t="str">
        <f>INDEX(tbL_Input_Originator[],
MATCH("13_TIDP",tbL_Input_Originator[Worksheet]),
MATCH("Originator Code",tbL_Input_Originator[#Headers])
)</f>
        <v>TBC</v>
      </c>
      <c r="E107" s="87"/>
      <c r="F107" s="87"/>
      <c r="G107" s="87"/>
      <c r="H107" s="87"/>
      <c r="I107" s="87"/>
      <c r="J107" s="87"/>
      <c r="K107" s="94"/>
      <c r="L107" s="90" t="str">
        <f t="shared" si="4"/>
        <v/>
      </c>
      <c r="M107" s="90" t="str">
        <f t="shared" si="5"/>
        <v/>
      </c>
      <c r="N107" s="100" t="str" cm="1">
        <f t="array" ref="N107">IFERROR(_xlfn.TEXTJOIN("
",TRUE,_xlfn.XLOOKUP(_xlfn.TEXTSPLIT(K107,"
"),
tbl_Lookup_DEIR[ID (DEIR Lookup)],
tbl_Lookup_DEIR[Name (DEIR Lookup)],
"")),"")</f>
        <v/>
      </c>
      <c r="O107" s="100" t="str" cm="1">
        <f t="array" ref="O107">IFERROR(_xlfn.TEXTJOIN("
",TRUE,_xlfn.XLOOKUP(_xlfn.TEXTSPLIT(K107,"
"),
tbl_Lookup_DEIR[ID (DEIR Lookup)],
tbl_Lookup_DEIR[Uniclass PM Level 3 Classification (DEIR Lookup)],
"")),"")</f>
        <v/>
      </c>
      <c r="P107" s="78"/>
      <c r="Q107" s="101"/>
      <c r="R107" s="101"/>
      <c r="S107" s="102"/>
      <c r="T107" s="101"/>
      <c r="U107" s="101"/>
      <c r="V107" s="102"/>
      <c r="W107" s="101"/>
      <c r="X107" s="101"/>
      <c r="Y107" s="102"/>
      <c r="Z107" s="101"/>
      <c r="AA107" s="101"/>
      <c r="AB107" s="102"/>
      <c r="AC107" s="101"/>
      <c r="AD107" s="101"/>
      <c r="AE107" s="102"/>
      <c r="AF107" s="101"/>
      <c r="AG107" s="101"/>
      <c r="AH107" s="102"/>
      <c r="AI107" s="101"/>
      <c r="AJ107" s="101"/>
      <c r="AK107" s="102"/>
      <c r="AL107" s="101"/>
      <c r="AM107" s="101"/>
      <c r="AN107" s="102"/>
      <c r="AO107" s="101"/>
      <c r="AP107" s="101"/>
      <c r="AQ107" s="103"/>
    </row>
    <row r="108" spans="2:43" x14ac:dyDescent="0.35">
      <c r="B108" s="100" t="str" cm="1">
        <f t="array" aca="1" ref="B108" ca="1">_xlfn.TEXTAFTER(CELL("filename",A106),"]")</f>
        <v>13_TIDP</v>
      </c>
      <c r="C108" s="90" t="str" cm="1">
        <f t="array" ref="C108">tbL_Input_Project[Project Code]</f>
        <v>ABC1234</v>
      </c>
      <c r="D108" s="90" t="str">
        <f>INDEX(tbL_Input_Originator[],
MATCH("13_TIDP",tbL_Input_Originator[Worksheet]),
MATCH("Originator Code",tbL_Input_Originator[#Headers])
)</f>
        <v>TBC</v>
      </c>
      <c r="E108" s="87"/>
      <c r="F108" s="87"/>
      <c r="G108" s="87"/>
      <c r="H108" s="87"/>
      <c r="I108" s="87"/>
      <c r="J108" s="87"/>
      <c r="K108" s="94"/>
      <c r="L108" s="90" t="str">
        <f t="shared" si="4"/>
        <v/>
      </c>
      <c r="M108" s="90" t="str">
        <f t="shared" si="5"/>
        <v/>
      </c>
      <c r="N108" s="100" t="str" cm="1">
        <f t="array" ref="N108">IFERROR(_xlfn.TEXTJOIN("
",TRUE,_xlfn.XLOOKUP(_xlfn.TEXTSPLIT(K108,"
"),
tbl_Lookup_DEIR[ID (DEIR Lookup)],
tbl_Lookup_DEIR[Name (DEIR Lookup)],
"")),"")</f>
        <v/>
      </c>
      <c r="O108" s="100" t="str" cm="1">
        <f t="array" ref="O108">IFERROR(_xlfn.TEXTJOIN("
",TRUE,_xlfn.XLOOKUP(_xlfn.TEXTSPLIT(K108,"
"),
tbl_Lookup_DEIR[ID (DEIR Lookup)],
tbl_Lookup_DEIR[Uniclass PM Level 3 Classification (DEIR Lookup)],
"")),"")</f>
        <v/>
      </c>
      <c r="P108" s="78"/>
      <c r="Q108" s="101"/>
      <c r="R108" s="101"/>
      <c r="S108" s="102"/>
      <c r="T108" s="101"/>
      <c r="U108" s="101"/>
      <c r="V108" s="102"/>
      <c r="W108" s="101"/>
      <c r="X108" s="101"/>
      <c r="Y108" s="102"/>
      <c r="Z108" s="101"/>
      <c r="AA108" s="101"/>
      <c r="AB108" s="102"/>
      <c r="AC108" s="101"/>
      <c r="AD108" s="101"/>
      <c r="AE108" s="102"/>
      <c r="AF108" s="101"/>
      <c r="AG108" s="101"/>
      <c r="AH108" s="102"/>
      <c r="AI108" s="101"/>
      <c r="AJ108" s="101"/>
      <c r="AK108" s="102"/>
      <c r="AL108" s="101"/>
      <c r="AM108" s="101"/>
      <c r="AN108" s="102"/>
      <c r="AO108" s="101"/>
      <c r="AP108" s="101"/>
      <c r="AQ108" s="103"/>
    </row>
    <row r="109" spans="2:43" x14ac:dyDescent="0.35">
      <c r="B109" s="100" t="str" cm="1">
        <f t="array" aca="1" ref="B109" ca="1">_xlfn.TEXTAFTER(CELL("filename",A107),"]")</f>
        <v>13_TIDP</v>
      </c>
      <c r="C109" s="90" t="str" cm="1">
        <f t="array" ref="C109">tbL_Input_Project[Project Code]</f>
        <v>ABC1234</v>
      </c>
      <c r="D109" s="90" t="str">
        <f>INDEX(tbL_Input_Originator[],
MATCH("13_TIDP",tbL_Input_Originator[Worksheet]),
MATCH("Originator Code",tbL_Input_Originator[#Headers])
)</f>
        <v>TBC</v>
      </c>
      <c r="E109" s="87"/>
      <c r="F109" s="87"/>
      <c r="G109" s="87"/>
      <c r="H109" s="87"/>
      <c r="I109" s="87"/>
      <c r="J109" s="87"/>
      <c r="K109" s="94"/>
      <c r="L109" s="90" t="str">
        <f t="shared" si="4"/>
        <v/>
      </c>
      <c r="M109" s="90" t="str">
        <f t="shared" si="5"/>
        <v/>
      </c>
      <c r="N109" s="100" t="str" cm="1">
        <f t="array" ref="N109">IFERROR(_xlfn.TEXTJOIN("
",TRUE,_xlfn.XLOOKUP(_xlfn.TEXTSPLIT(K109,"
"),
tbl_Lookup_DEIR[ID (DEIR Lookup)],
tbl_Lookup_DEIR[Name (DEIR Lookup)],
"")),"")</f>
        <v/>
      </c>
      <c r="O109" s="100" t="str" cm="1">
        <f t="array" ref="O109">IFERROR(_xlfn.TEXTJOIN("
",TRUE,_xlfn.XLOOKUP(_xlfn.TEXTSPLIT(K109,"
"),
tbl_Lookup_DEIR[ID (DEIR Lookup)],
tbl_Lookup_DEIR[Uniclass PM Level 3 Classification (DEIR Lookup)],
"")),"")</f>
        <v/>
      </c>
      <c r="P109" s="78"/>
      <c r="Q109" s="101"/>
      <c r="R109" s="101"/>
      <c r="S109" s="102"/>
      <c r="T109" s="101"/>
      <c r="U109" s="101"/>
      <c r="V109" s="102"/>
      <c r="W109" s="101"/>
      <c r="X109" s="101"/>
      <c r="Y109" s="102"/>
      <c r="Z109" s="101"/>
      <c r="AA109" s="101"/>
      <c r="AB109" s="102"/>
      <c r="AC109" s="101"/>
      <c r="AD109" s="101"/>
      <c r="AE109" s="102"/>
      <c r="AF109" s="101"/>
      <c r="AG109" s="101"/>
      <c r="AH109" s="102"/>
      <c r="AI109" s="101"/>
      <c r="AJ109" s="101"/>
      <c r="AK109" s="102"/>
      <c r="AL109" s="101"/>
      <c r="AM109" s="101"/>
      <c r="AN109" s="102"/>
      <c r="AO109" s="101"/>
      <c r="AP109" s="101"/>
      <c r="AQ109" s="103"/>
    </row>
    <row r="110" spans="2:43" x14ac:dyDescent="0.35">
      <c r="B110" s="100" t="str" cm="1">
        <f t="array" aca="1" ref="B110" ca="1">_xlfn.TEXTAFTER(CELL("filename",A108),"]")</f>
        <v>13_TIDP</v>
      </c>
      <c r="C110" s="90" t="str" cm="1">
        <f t="array" ref="C110">tbL_Input_Project[Project Code]</f>
        <v>ABC1234</v>
      </c>
      <c r="D110" s="90" t="str">
        <f>INDEX(tbL_Input_Originator[],
MATCH("13_TIDP",tbL_Input_Originator[Worksheet]),
MATCH("Originator Code",tbL_Input_Originator[#Headers])
)</f>
        <v>TBC</v>
      </c>
      <c r="E110" s="87"/>
      <c r="F110" s="87"/>
      <c r="G110" s="87"/>
      <c r="H110" s="87"/>
      <c r="I110" s="87"/>
      <c r="J110" s="87"/>
      <c r="K110" s="94"/>
      <c r="L110" s="90" t="str">
        <f t="shared" si="4"/>
        <v/>
      </c>
      <c r="M110" s="90" t="str">
        <f t="shared" si="5"/>
        <v/>
      </c>
      <c r="N110" s="100" t="str" cm="1">
        <f t="array" ref="N110">IFERROR(_xlfn.TEXTJOIN("
",TRUE,_xlfn.XLOOKUP(_xlfn.TEXTSPLIT(K110,"
"),
tbl_Lookup_DEIR[ID (DEIR Lookup)],
tbl_Lookup_DEIR[Name (DEIR Lookup)],
"")),"")</f>
        <v/>
      </c>
      <c r="O110" s="100" t="str" cm="1">
        <f t="array" ref="O110">IFERROR(_xlfn.TEXTJOIN("
",TRUE,_xlfn.XLOOKUP(_xlfn.TEXTSPLIT(K110,"
"),
tbl_Lookup_DEIR[ID (DEIR Lookup)],
tbl_Lookup_DEIR[Uniclass PM Level 3 Classification (DEIR Lookup)],
"")),"")</f>
        <v/>
      </c>
      <c r="P110" s="78"/>
      <c r="Q110" s="101"/>
      <c r="R110" s="101"/>
      <c r="S110" s="102"/>
      <c r="T110" s="101"/>
      <c r="U110" s="101"/>
      <c r="V110" s="102"/>
      <c r="W110" s="101"/>
      <c r="X110" s="101"/>
      <c r="Y110" s="102"/>
      <c r="Z110" s="101"/>
      <c r="AA110" s="101"/>
      <c r="AB110" s="102"/>
      <c r="AC110" s="101"/>
      <c r="AD110" s="101"/>
      <c r="AE110" s="102"/>
      <c r="AF110" s="101"/>
      <c r="AG110" s="101"/>
      <c r="AH110" s="102"/>
      <c r="AI110" s="101"/>
      <c r="AJ110" s="101"/>
      <c r="AK110" s="102"/>
      <c r="AL110" s="101"/>
      <c r="AM110" s="101"/>
      <c r="AN110" s="102"/>
      <c r="AO110" s="101"/>
      <c r="AP110" s="101"/>
      <c r="AQ110" s="103"/>
    </row>
    <row r="111" spans="2:43" x14ac:dyDescent="0.35">
      <c r="B111" s="100" t="str" cm="1">
        <f t="array" aca="1" ref="B111" ca="1">_xlfn.TEXTAFTER(CELL("filename",A109),"]")</f>
        <v>13_TIDP</v>
      </c>
      <c r="C111" s="90" t="str" cm="1">
        <f t="array" ref="C111">tbL_Input_Project[Project Code]</f>
        <v>ABC1234</v>
      </c>
      <c r="D111" s="90" t="str">
        <f>INDEX(tbL_Input_Originator[],
MATCH("13_TIDP",tbL_Input_Originator[Worksheet]),
MATCH("Originator Code",tbL_Input_Originator[#Headers])
)</f>
        <v>TBC</v>
      </c>
      <c r="E111" s="87"/>
      <c r="F111" s="87"/>
      <c r="G111" s="87"/>
      <c r="H111" s="87"/>
      <c r="I111" s="87"/>
      <c r="J111" s="87"/>
      <c r="K111" s="94"/>
      <c r="L111" s="90" t="str">
        <f t="shared" si="4"/>
        <v/>
      </c>
      <c r="M111" s="90" t="str">
        <f t="shared" si="5"/>
        <v/>
      </c>
      <c r="N111" s="100" t="str" cm="1">
        <f t="array" ref="N111">IFERROR(_xlfn.TEXTJOIN("
",TRUE,_xlfn.XLOOKUP(_xlfn.TEXTSPLIT(K111,"
"),
tbl_Lookup_DEIR[ID (DEIR Lookup)],
tbl_Lookup_DEIR[Name (DEIR Lookup)],
"")),"")</f>
        <v/>
      </c>
      <c r="O111" s="100" t="str" cm="1">
        <f t="array" ref="O111">IFERROR(_xlfn.TEXTJOIN("
",TRUE,_xlfn.XLOOKUP(_xlfn.TEXTSPLIT(K111,"
"),
tbl_Lookup_DEIR[ID (DEIR Lookup)],
tbl_Lookup_DEIR[Uniclass PM Level 3 Classification (DEIR Lookup)],
"")),"")</f>
        <v/>
      </c>
      <c r="P111" s="78"/>
      <c r="Q111" s="101"/>
      <c r="R111" s="101"/>
      <c r="S111" s="102"/>
      <c r="T111" s="101"/>
      <c r="U111" s="101"/>
      <c r="V111" s="102"/>
      <c r="W111" s="101"/>
      <c r="X111" s="101"/>
      <c r="Y111" s="102"/>
      <c r="Z111" s="101"/>
      <c r="AA111" s="101"/>
      <c r="AB111" s="102"/>
      <c r="AC111" s="101"/>
      <c r="AD111" s="101"/>
      <c r="AE111" s="102"/>
      <c r="AF111" s="101"/>
      <c r="AG111" s="101"/>
      <c r="AH111" s="102"/>
      <c r="AI111" s="101"/>
      <c r="AJ111" s="101"/>
      <c r="AK111" s="102"/>
      <c r="AL111" s="101"/>
      <c r="AM111" s="101"/>
      <c r="AN111" s="102"/>
      <c r="AO111" s="101"/>
      <c r="AP111" s="101"/>
      <c r="AQ111" s="103"/>
    </row>
    <row r="112" spans="2:43" x14ac:dyDescent="0.35">
      <c r="B112" s="100" t="str" cm="1">
        <f t="array" aca="1" ref="B112" ca="1">_xlfn.TEXTAFTER(CELL("filename",A110),"]")</f>
        <v>13_TIDP</v>
      </c>
      <c r="C112" s="90" t="str" cm="1">
        <f t="array" ref="C112">tbL_Input_Project[Project Code]</f>
        <v>ABC1234</v>
      </c>
      <c r="D112" s="90" t="str">
        <f>INDEX(tbL_Input_Originator[],
MATCH("13_TIDP",tbL_Input_Originator[Worksheet]),
MATCH("Originator Code",tbL_Input_Originator[#Headers])
)</f>
        <v>TBC</v>
      </c>
      <c r="E112" s="87"/>
      <c r="F112" s="87"/>
      <c r="G112" s="87"/>
      <c r="H112" s="87"/>
      <c r="I112" s="87"/>
      <c r="J112" s="87"/>
      <c r="K112" s="94"/>
      <c r="L112" s="90" t="str">
        <f t="shared" si="4"/>
        <v/>
      </c>
      <c r="M112" s="90" t="str">
        <f t="shared" si="5"/>
        <v/>
      </c>
      <c r="N112" s="100" t="str" cm="1">
        <f t="array" ref="N112">IFERROR(_xlfn.TEXTJOIN("
",TRUE,_xlfn.XLOOKUP(_xlfn.TEXTSPLIT(K112,"
"),
tbl_Lookup_DEIR[ID (DEIR Lookup)],
tbl_Lookup_DEIR[Name (DEIR Lookup)],
"")),"")</f>
        <v/>
      </c>
      <c r="O112" s="100" t="str" cm="1">
        <f t="array" ref="O112">IFERROR(_xlfn.TEXTJOIN("
",TRUE,_xlfn.XLOOKUP(_xlfn.TEXTSPLIT(K112,"
"),
tbl_Lookup_DEIR[ID (DEIR Lookup)],
tbl_Lookup_DEIR[Uniclass PM Level 3 Classification (DEIR Lookup)],
"")),"")</f>
        <v/>
      </c>
      <c r="P112" s="78"/>
      <c r="Q112" s="101"/>
      <c r="R112" s="101"/>
      <c r="S112" s="102"/>
      <c r="T112" s="101"/>
      <c r="U112" s="101"/>
      <c r="V112" s="102"/>
      <c r="W112" s="101"/>
      <c r="X112" s="101"/>
      <c r="Y112" s="102"/>
      <c r="Z112" s="101"/>
      <c r="AA112" s="101"/>
      <c r="AB112" s="102"/>
      <c r="AC112" s="101"/>
      <c r="AD112" s="101"/>
      <c r="AE112" s="102"/>
      <c r="AF112" s="101"/>
      <c r="AG112" s="101"/>
      <c r="AH112" s="102"/>
      <c r="AI112" s="101"/>
      <c r="AJ112" s="101"/>
      <c r="AK112" s="102"/>
      <c r="AL112" s="101"/>
      <c r="AM112" s="101"/>
      <c r="AN112" s="102"/>
      <c r="AO112" s="101"/>
      <c r="AP112" s="101"/>
      <c r="AQ112" s="103"/>
    </row>
    <row r="113" spans="2:43" x14ac:dyDescent="0.35">
      <c r="B113" s="100" t="str" cm="1">
        <f t="array" aca="1" ref="B113" ca="1">_xlfn.TEXTAFTER(CELL("filename",A111),"]")</f>
        <v>13_TIDP</v>
      </c>
      <c r="C113" s="90" t="str" cm="1">
        <f t="array" ref="C113">tbL_Input_Project[Project Code]</f>
        <v>ABC1234</v>
      </c>
      <c r="D113" s="90" t="str">
        <f>INDEX(tbL_Input_Originator[],
MATCH("13_TIDP",tbL_Input_Originator[Worksheet]),
MATCH("Originator Code",tbL_Input_Originator[#Headers])
)</f>
        <v>TBC</v>
      </c>
      <c r="E113" s="87"/>
      <c r="F113" s="87"/>
      <c r="G113" s="87"/>
      <c r="H113" s="87"/>
      <c r="I113" s="87"/>
      <c r="J113" s="87"/>
      <c r="K113" s="94"/>
      <c r="L113" s="90" t="str">
        <f t="shared" si="4"/>
        <v/>
      </c>
      <c r="M113" s="90" t="str">
        <f t="shared" si="5"/>
        <v/>
      </c>
      <c r="N113" s="100" t="str" cm="1">
        <f t="array" ref="N113">IFERROR(_xlfn.TEXTJOIN("
",TRUE,_xlfn.XLOOKUP(_xlfn.TEXTSPLIT(K113,"
"),
tbl_Lookup_DEIR[ID (DEIR Lookup)],
tbl_Lookup_DEIR[Name (DEIR Lookup)],
"")),"")</f>
        <v/>
      </c>
      <c r="O113" s="100" t="str" cm="1">
        <f t="array" ref="O113">IFERROR(_xlfn.TEXTJOIN("
",TRUE,_xlfn.XLOOKUP(_xlfn.TEXTSPLIT(K113,"
"),
tbl_Lookup_DEIR[ID (DEIR Lookup)],
tbl_Lookup_DEIR[Uniclass PM Level 3 Classification (DEIR Lookup)],
"")),"")</f>
        <v/>
      </c>
      <c r="P113" s="78"/>
      <c r="Q113" s="101"/>
      <c r="R113" s="101"/>
      <c r="S113" s="102"/>
      <c r="T113" s="101"/>
      <c r="U113" s="101"/>
      <c r="V113" s="102"/>
      <c r="W113" s="101"/>
      <c r="X113" s="101"/>
      <c r="Y113" s="102"/>
      <c r="Z113" s="101"/>
      <c r="AA113" s="101"/>
      <c r="AB113" s="102"/>
      <c r="AC113" s="101"/>
      <c r="AD113" s="101"/>
      <c r="AE113" s="102"/>
      <c r="AF113" s="101"/>
      <c r="AG113" s="101"/>
      <c r="AH113" s="102"/>
      <c r="AI113" s="101"/>
      <c r="AJ113" s="101"/>
      <c r="AK113" s="102"/>
      <c r="AL113" s="101"/>
      <c r="AM113" s="101"/>
      <c r="AN113" s="102"/>
      <c r="AO113" s="101"/>
      <c r="AP113" s="101"/>
      <c r="AQ113" s="103"/>
    </row>
    <row r="114" spans="2:43" x14ac:dyDescent="0.35">
      <c r="B114" s="100" t="str" cm="1">
        <f t="array" aca="1" ref="B114" ca="1">_xlfn.TEXTAFTER(CELL("filename",A112),"]")</f>
        <v>13_TIDP</v>
      </c>
      <c r="C114" s="90" t="str" cm="1">
        <f t="array" ref="C114">tbL_Input_Project[Project Code]</f>
        <v>ABC1234</v>
      </c>
      <c r="D114" s="90" t="str">
        <f>INDEX(tbL_Input_Originator[],
MATCH("13_TIDP",tbL_Input_Originator[Worksheet]),
MATCH("Originator Code",tbL_Input_Originator[#Headers])
)</f>
        <v>TBC</v>
      </c>
      <c r="E114" s="87"/>
      <c r="F114" s="87"/>
      <c r="G114" s="87"/>
      <c r="H114" s="87"/>
      <c r="I114" s="87"/>
      <c r="J114" s="87"/>
      <c r="K114" s="94"/>
      <c r="L114" s="90" t="str">
        <f t="shared" si="4"/>
        <v/>
      </c>
      <c r="M114" s="90" t="str">
        <f t="shared" si="5"/>
        <v/>
      </c>
      <c r="N114" s="100" t="str" cm="1">
        <f t="array" ref="N114">IFERROR(_xlfn.TEXTJOIN("
",TRUE,_xlfn.XLOOKUP(_xlfn.TEXTSPLIT(K114,"
"),
tbl_Lookup_DEIR[ID (DEIR Lookup)],
tbl_Lookup_DEIR[Name (DEIR Lookup)],
"")),"")</f>
        <v/>
      </c>
      <c r="O114" s="100" t="str" cm="1">
        <f t="array" ref="O114">IFERROR(_xlfn.TEXTJOIN("
",TRUE,_xlfn.XLOOKUP(_xlfn.TEXTSPLIT(K114,"
"),
tbl_Lookup_DEIR[ID (DEIR Lookup)],
tbl_Lookup_DEIR[Uniclass PM Level 3 Classification (DEIR Lookup)],
"")),"")</f>
        <v/>
      </c>
      <c r="P114" s="78"/>
      <c r="Q114" s="101"/>
      <c r="R114" s="101"/>
      <c r="S114" s="102"/>
      <c r="T114" s="101"/>
      <c r="U114" s="101"/>
      <c r="V114" s="102"/>
      <c r="W114" s="101"/>
      <c r="X114" s="101"/>
      <c r="Y114" s="102"/>
      <c r="Z114" s="101"/>
      <c r="AA114" s="101"/>
      <c r="AB114" s="102"/>
      <c r="AC114" s="101"/>
      <c r="AD114" s="101"/>
      <c r="AE114" s="102"/>
      <c r="AF114" s="101"/>
      <c r="AG114" s="101"/>
      <c r="AH114" s="102"/>
      <c r="AI114" s="101"/>
      <c r="AJ114" s="101"/>
      <c r="AK114" s="102"/>
      <c r="AL114" s="101"/>
      <c r="AM114" s="101"/>
      <c r="AN114" s="102"/>
      <c r="AO114" s="101"/>
      <c r="AP114" s="101"/>
      <c r="AQ114" s="103"/>
    </row>
    <row r="115" spans="2:43" x14ac:dyDescent="0.35">
      <c r="B115" s="100" t="str" cm="1">
        <f t="array" aca="1" ref="B115" ca="1">_xlfn.TEXTAFTER(CELL("filename",A113),"]")</f>
        <v>13_TIDP</v>
      </c>
      <c r="C115" s="90" t="str" cm="1">
        <f t="array" ref="C115">tbL_Input_Project[Project Code]</f>
        <v>ABC1234</v>
      </c>
      <c r="D115" s="90" t="str">
        <f>INDEX(tbL_Input_Originator[],
MATCH("13_TIDP",tbL_Input_Originator[Worksheet]),
MATCH("Originator Code",tbL_Input_Originator[#Headers])
)</f>
        <v>TBC</v>
      </c>
      <c r="E115" s="87"/>
      <c r="F115" s="87"/>
      <c r="G115" s="87"/>
      <c r="H115" s="87"/>
      <c r="I115" s="87"/>
      <c r="J115" s="87"/>
      <c r="K115" s="94"/>
      <c r="L115" s="90" t="str">
        <f t="shared" si="4"/>
        <v/>
      </c>
      <c r="M115" s="90" t="str">
        <f t="shared" si="5"/>
        <v/>
      </c>
      <c r="N115" s="100" t="str" cm="1">
        <f t="array" ref="N115">IFERROR(_xlfn.TEXTJOIN("
",TRUE,_xlfn.XLOOKUP(_xlfn.TEXTSPLIT(K115,"
"),
tbl_Lookup_DEIR[ID (DEIR Lookup)],
tbl_Lookup_DEIR[Name (DEIR Lookup)],
"")),"")</f>
        <v/>
      </c>
      <c r="O115" s="100" t="str" cm="1">
        <f t="array" ref="O115">IFERROR(_xlfn.TEXTJOIN("
",TRUE,_xlfn.XLOOKUP(_xlfn.TEXTSPLIT(K115,"
"),
tbl_Lookup_DEIR[ID (DEIR Lookup)],
tbl_Lookup_DEIR[Uniclass PM Level 3 Classification (DEIR Lookup)],
"")),"")</f>
        <v/>
      </c>
      <c r="P115" s="78"/>
      <c r="Q115" s="101"/>
      <c r="R115" s="101"/>
      <c r="S115" s="102"/>
      <c r="T115" s="101"/>
      <c r="U115" s="101"/>
      <c r="V115" s="102"/>
      <c r="W115" s="101"/>
      <c r="X115" s="101"/>
      <c r="Y115" s="102"/>
      <c r="Z115" s="101"/>
      <c r="AA115" s="101"/>
      <c r="AB115" s="102"/>
      <c r="AC115" s="101"/>
      <c r="AD115" s="101"/>
      <c r="AE115" s="102"/>
      <c r="AF115" s="101"/>
      <c r="AG115" s="101"/>
      <c r="AH115" s="102"/>
      <c r="AI115" s="101"/>
      <c r="AJ115" s="101"/>
      <c r="AK115" s="102"/>
      <c r="AL115" s="101"/>
      <c r="AM115" s="101"/>
      <c r="AN115" s="102"/>
      <c r="AO115" s="101"/>
      <c r="AP115" s="101"/>
      <c r="AQ115" s="103"/>
    </row>
    <row r="116" spans="2:43" x14ac:dyDescent="0.35">
      <c r="B116" s="100" t="str" cm="1">
        <f t="array" aca="1" ref="B116" ca="1">_xlfn.TEXTAFTER(CELL("filename",A114),"]")</f>
        <v>13_TIDP</v>
      </c>
      <c r="C116" s="90" t="str" cm="1">
        <f t="array" ref="C116">tbL_Input_Project[Project Code]</f>
        <v>ABC1234</v>
      </c>
      <c r="D116" s="90" t="str">
        <f>INDEX(tbL_Input_Originator[],
MATCH("13_TIDP",tbL_Input_Originator[Worksheet]),
MATCH("Originator Code",tbL_Input_Originator[#Headers])
)</f>
        <v>TBC</v>
      </c>
      <c r="E116" s="87"/>
      <c r="F116" s="87"/>
      <c r="G116" s="87"/>
      <c r="H116" s="87"/>
      <c r="I116" s="87"/>
      <c r="J116" s="87"/>
      <c r="K116" s="94"/>
      <c r="L116" s="90" t="str">
        <f t="shared" si="4"/>
        <v/>
      </c>
      <c r="M116" s="90" t="str">
        <f t="shared" si="5"/>
        <v/>
      </c>
      <c r="N116" s="100" t="str" cm="1">
        <f t="array" ref="N116">IFERROR(_xlfn.TEXTJOIN("
",TRUE,_xlfn.XLOOKUP(_xlfn.TEXTSPLIT(K116,"
"),
tbl_Lookup_DEIR[ID (DEIR Lookup)],
tbl_Lookup_DEIR[Name (DEIR Lookup)],
"")),"")</f>
        <v/>
      </c>
      <c r="O116" s="100" t="str" cm="1">
        <f t="array" ref="O116">IFERROR(_xlfn.TEXTJOIN("
",TRUE,_xlfn.XLOOKUP(_xlfn.TEXTSPLIT(K116,"
"),
tbl_Lookup_DEIR[ID (DEIR Lookup)],
tbl_Lookup_DEIR[Uniclass PM Level 3 Classification (DEIR Lookup)],
"")),"")</f>
        <v/>
      </c>
      <c r="P116" s="78"/>
      <c r="Q116" s="101"/>
      <c r="R116" s="101"/>
      <c r="S116" s="102"/>
      <c r="T116" s="101"/>
      <c r="U116" s="101"/>
      <c r="V116" s="102"/>
      <c r="W116" s="101"/>
      <c r="X116" s="101"/>
      <c r="Y116" s="102"/>
      <c r="Z116" s="101"/>
      <c r="AA116" s="101"/>
      <c r="AB116" s="102"/>
      <c r="AC116" s="101"/>
      <c r="AD116" s="101"/>
      <c r="AE116" s="102"/>
      <c r="AF116" s="101"/>
      <c r="AG116" s="101"/>
      <c r="AH116" s="102"/>
      <c r="AI116" s="101"/>
      <c r="AJ116" s="101"/>
      <c r="AK116" s="102"/>
      <c r="AL116" s="101"/>
      <c r="AM116" s="101"/>
      <c r="AN116" s="102"/>
      <c r="AO116" s="101"/>
      <c r="AP116" s="101"/>
      <c r="AQ116" s="103"/>
    </row>
    <row r="117" spans="2:43" x14ac:dyDescent="0.35">
      <c r="B117" s="100" t="str" cm="1">
        <f t="array" aca="1" ref="B117" ca="1">_xlfn.TEXTAFTER(CELL("filename",A115),"]")</f>
        <v>13_TIDP</v>
      </c>
      <c r="C117" s="90" t="str" cm="1">
        <f t="array" ref="C117">tbL_Input_Project[Project Code]</f>
        <v>ABC1234</v>
      </c>
      <c r="D117" s="90" t="str">
        <f>INDEX(tbL_Input_Originator[],
MATCH("13_TIDP",tbL_Input_Originator[Worksheet]),
MATCH("Originator Code",tbL_Input_Originator[#Headers])
)</f>
        <v>TBC</v>
      </c>
      <c r="E117" s="87"/>
      <c r="F117" s="87"/>
      <c r="G117" s="87"/>
      <c r="H117" s="87"/>
      <c r="I117" s="87"/>
      <c r="J117" s="87"/>
      <c r="K117" s="94"/>
      <c r="L117" s="90" t="str">
        <f t="shared" si="4"/>
        <v/>
      </c>
      <c r="M117" s="90" t="str">
        <f t="shared" si="5"/>
        <v/>
      </c>
      <c r="N117" s="100" t="str" cm="1">
        <f t="array" ref="N117">IFERROR(_xlfn.TEXTJOIN("
",TRUE,_xlfn.XLOOKUP(_xlfn.TEXTSPLIT(K117,"
"),
tbl_Lookup_DEIR[ID (DEIR Lookup)],
tbl_Lookup_DEIR[Name (DEIR Lookup)],
"")),"")</f>
        <v/>
      </c>
      <c r="O117" s="100" t="str" cm="1">
        <f t="array" ref="O117">IFERROR(_xlfn.TEXTJOIN("
",TRUE,_xlfn.XLOOKUP(_xlfn.TEXTSPLIT(K117,"
"),
tbl_Lookup_DEIR[ID (DEIR Lookup)],
tbl_Lookup_DEIR[Uniclass PM Level 3 Classification (DEIR Lookup)],
"")),"")</f>
        <v/>
      </c>
      <c r="P117" s="78"/>
      <c r="Q117" s="101"/>
      <c r="R117" s="101"/>
      <c r="S117" s="102"/>
      <c r="T117" s="101"/>
      <c r="U117" s="101"/>
      <c r="V117" s="102"/>
      <c r="W117" s="101"/>
      <c r="X117" s="101"/>
      <c r="Y117" s="102"/>
      <c r="Z117" s="101"/>
      <c r="AA117" s="101"/>
      <c r="AB117" s="102"/>
      <c r="AC117" s="101"/>
      <c r="AD117" s="101"/>
      <c r="AE117" s="102"/>
      <c r="AF117" s="101"/>
      <c r="AG117" s="101"/>
      <c r="AH117" s="102"/>
      <c r="AI117" s="101"/>
      <c r="AJ117" s="101"/>
      <c r="AK117" s="102"/>
      <c r="AL117" s="101"/>
      <c r="AM117" s="101"/>
      <c r="AN117" s="102"/>
      <c r="AO117" s="101"/>
      <c r="AP117" s="101"/>
      <c r="AQ117" s="103"/>
    </row>
    <row r="118" spans="2:43" x14ac:dyDescent="0.35">
      <c r="B118" s="100" t="str" cm="1">
        <f t="array" aca="1" ref="B118" ca="1">_xlfn.TEXTAFTER(CELL("filename",A116),"]")</f>
        <v>13_TIDP</v>
      </c>
      <c r="C118" s="90" t="str" cm="1">
        <f t="array" ref="C118">tbL_Input_Project[Project Code]</f>
        <v>ABC1234</v>
      </c>
      <c r="D118" s="90" t="str">
        <f>INDEX(tbL_Input_Originator[],
MATCH("13_TIDP",tbL_Input_Originator[Worksheet]),
MATCH("Originator Code",tbL_Input_Originator[#Headers])
)</f>
        <v>TBC</v>
      </c>
      <c r="E118" s="87"/>
      <c r="F118" s="87"/>
      <c r="G118" s="87"/>
      <c r="H118" s="87"/>
      <c r="I118" s="87"/>
      <c r="J118" s="87"/>
      <c r="K118" s="94"/>
      <c r="L118" s="90" t="str">
        <f t="shared" si="4"/>
        <v/>
      </c>
      <c r="M118" s="90" t="str">
        <f t="shared" si="5"/>
        <v/>
      </c>
      <c r="N118" s="100" t="str" cm="1">
        <f t="array" ref="N118">IFERROR(_xlfn.TEXTJOIN("
",TRUE,_xlfn.XLOOKUP(_xlfn.TEXTSPLIT(K118,"
"),
tbl_Lookup_DEIR[ID (DEIR Lookup)],
tbl_Lookup_DEIR[Name (DEIR Lookup)],
"")),"")</f>
        <v/>
      </c>
      <c r="O118" s="100" t="str" cm="1">
        <f t="array" ref="O118">IFERROR(_xlfn.TEXTJOIN("
",TRUE,_xlfn.XLOOKUP(_xlfn.TEXTSPLIT(K118,"
"),
tbl_Lookup_DEIR[ID (DEIR Lookup)],
tbl_Lookup_DEIR[Uniclass PM Level 3 Classification (DEIR Lookup)],
"")),"")</f>
        <v/>
      </c>
      <c r="P118" s="78"/>
      <c r="Q118" s="101"/>
      <c r="R118" s="101"/>
      <c r="S118" s="102"/>
      <c r="T118" s="101"/>
      <c r="U118" s="101"/>
      <c r="V118" s="102"/>
      <c r="W118" s="101"/>
      <c r="X118" s="101"/>
      <c r="Y118" s="102"/>
      <c r="Z118" s="101"/>
      <c r="AA118" s="101"/>
      <c r="AB118" s="102"/>
      <c r="AC118" s="101"/>
      <c r="AD118" s="101"/>
      <c r="AE118" s="102"/>
      <c r="AF118" s="101"/>
      <c r="AG118" s="101"/>
      <c r="AH118" s="102"/>
      <c r="AI118" s="101"/>
      <c r="AJ118" s="101"/>
      <c r="AK118" s="102"/>
      <c r="AL118" s="101"/>
      <c r="AM118" s="101"/>
      <c r="AN118" s="102"/>
      <c r="AO118" s="101"/>
      <c r="AP118" s="101"/>
      <c r="AQ118" s="103"/>
    </row>
    <row r="119" spans="2:43" x14ac:dyDescent="0.35">
      <c r="B119" s="100" t="str" cm="1">
        <f t="array" aca="1" ref="B119" ca="1">_xlfn.TEXTAFTER(CELL("filename",A117),"]")</f>
        <v>13_TIDP</v>
      </c>
      <c r="C119" s="90" t="str" cm="1">
        <f t="array" ref="C119">tbL_Input_Project[Project Code]</f>
        <v>ABC1234</v>
      </c>
      <c r="D119" s="90" t="str">
        <f>INDEX(tbL_Input_Originator[],
MATCH("13_TIDP",tbL_Input_Originator[Worksheet]),
MATCH("Originator Code",tbL_Input_Originator[#Headers])
)</f>
        <v>TBC</v>
      </c>
      <c r="E119" s="87"/>
      <c r="F119" s="87"/>
      <c r="G119" s="87"/>
      <c r="H119" s="87"/>
      <c r="I119" s="87"/>
      <c r="J119" s="87"/>
      <c r="K119" s="94"/>
      <c r="L119" s="90" t="str">
        <f t="shared" si="4"/>
        <v/>
      </c>
      <c r="M119" s="90" t="str">
        <f t="shared" si="5"/>
        <v/>
      </c>
      <c r="N119" s="100" t="str" cm="1">
        <f t="array" ref="N119">IFERROR(_xlfn.TEXTJOIN("
",TRUE,_xlfn.XLOOKUP(_xlfn.TEXTSPLIT(K119,"
"),
tbl_Lookup_DEIR[ID (DEIR Lookup)],
tbl_Lookup_DEIR[Name (DEIR Lookup)],
"")),"")</f>
        <v/>
      </c>
      <c r="O119" s="100" t="str" cm="1">
        <f t="array" ref="O119">IFERROR(_xlfn.TEXTJOIN("
",TRUE,_xlfn.XLOOKUP(_xlfn.TEXTSPLIT(K119,"
"),
tbl_Lookup_DEIR[ID (DEIR Lookup)],
tbl_Lookup_DEIR[Uniclass PM Level 3 Classification (DEIR Lookup)],
"")),"")</f>
        <v/>
      </c>
      <c r="P119" s="78"/>
      <c r="Q119" s="101"/>
      <c r="R119" s="101"/>
      <c r="S119" s="102"/>
      <c r="T119" s="101"/>
      <c r="U119" s="101"/>
      <c r="V119" s="102"/>
      <c r="W119" s="101"/>
      <c r="X119" s="101"/>
      <c r="Y119" s="102"/>
      <c r="Z119" s="101"/>
      <c r="AA119" s="101"/>
      <c r="AB119" s="102"/>
      <c r="AC119" s="101"/>
      <c r="AD119" s="101"/>
      <c r="AE119" s="102"/>
      <c r="AF119" s="101"/>
      <c r="AG119" s="101"/>
      <c r="AH119" s="102"/>
      <c r="AI119" s="101"/>
      <c r="AJ119" s="101"/>
      <c r="AK119" s="102"/>
      <c r="AL119" s="101"/>
      <c r="AM119" s="101"/>
      <c r="AN119" s="102"/>
      <c r="AO119" s="101"/>
      <c r="AP119" s="101"/>
      <c r="AQ119" s="103"/>
    </row>
    <row r="120" spans="2:43" x14ac:dyDescent="0.35">
      <c r="B120" s="100" t="str" cm="1">
        <f t="array" aca="1" ref="B120" ca="1">_xlfn.TEXTAFTER(CELL("filename",A118),"]")</f>
        <v>13_TIDP</v>
      </c>
      <c r="C120" s="90" t="str" cm="1">
        <f t="array" ref="C120">tbL_Input_Project[Project Code]</f>
        <v>ABC1234</v>
      </c>
      <c r="D120" s="90" t="str">
        <f>INDEX(tbL_Input_Originator[],
MATCH("13_TIDP",tbL_Input_Originator[Worksheet]),
MATCH("Originator Code",tbL_Input_Originator[#Headers])
)</f>
        <v>TBC</v>
      </c>
      <c r="E120" s="87"/>
      <c r="F120" s="87"/>
      <c r="G120" s="87"/>
      <c r="H120" s="87"/>
      <c r="I120" s="87"/>
      <c r="J120" s="87"/>
      <c r="K120" s="94"/>
      <c r="L120" s="90" t="str">
        <f t="shared" si="4"/>
        <v/>
      </c>
      <c r="M120" s="90" t="str">
        <f t="shared" si="5"/>
        <v/>
      </c>
      <c r="N120" s="100" t="str" cm="1">
        <f t="array" ref="N120">IFERROR(_xlfn.TEXTJOIN("
",TRUE,_xlfn.XLOOKUP(_xlfn.TEXTSPLIT(K120,"
"),
tbl_Lookup_DEIR[ID (DEIR Lookup)],
tbl_Lookup_DEIR[Name (DEIR Lookup)],
"")),"")</f>
        <v/>
      </c>
      <c r="O120" s="100" t="str" cm="1">
        <f t="array" ref="O120">IFERROR(_xlfn.TEXTJOIN("
",TRUE,_xlfn.XLOOKUP(_xlfn.TEXTSPLIT(K120,"
"),
tbl_Lookup_DEIR[ID (DEIR Lookup)],
tbl_Lookup_DEIR[Uniclass PM Level 3 Classification (DEIR Lookup)],
"")),"")</f>
        <v/>
      </c>
      <c r="P120" s="78"/>
      <c r="Q120" s="101"/>
      <c r="R120" s="101"/>
      <c r="S120" s="102"/>
      <c r="T120" s="101"/>
      <c r="U120" s="101"/>
      <c r="V120" s="102"/>
      <c r="W120" s="101"/>
      <c r="X120" s="101"/>
      <c r="Y120" s="102"/>
      <c r="Z120" s="101"/>
      <c r="AA120" s="101"/>
      <c r="AB120" s="102"/>
      <c r="AC120" s="101"/>
      <c r="AD120" s="101"/>
      <c r="AE120" s="102"/>
      <c r="AF120" s="101"/>
      <c r="AG120" s="101"/>
      <c r="AH120" s="102"/>
      <c r="AI120" s="101"/>
      <c r="AJ120" s="101"/>
      <c r="AK120" s="102"/>
      <c r="AL120" s="101"/>
      <c r="AM120" s="101"/>
      <c r="AN120" s="102"/>
      <c r="AO120" s="101"/>
      <c r="AP120" s="101"/>
      <c r="AQ120" s="103"/>
    </row>
    <row r="121" spans="2:43" x14ac:dyDescent="0.35">
      <c r="B121" s="100" t="str" cm="1">
        <f t="array" aca="1" ref="B121" ca="1">_xlfn.TEXTAFTER(CELL("filename",A119),"]")</f>
        <v>13_TIDP</v>
      </c>
      <c r="C121" s="90" t="str" cm="1">
        <f t="array" ref="C121">tbL_Input_Project[Project Code]</f>
        <v>ABC1234</v>
      </c>
      <c r="D121" s="90" t="str">
        <f>INDEX(tbL_Input_Originator[],
MATCH("13_TIDP",tbL_Input_Originator[Worksheet]),
MATCH("Originator Code",tbL_Input_Originator[#Headers])
)</f>
        <v>TBC</v>
      </c>
      <c r="E121" s="87"/>
      <c r="F121" s="87"/>
      <c r="G121" s="87"/>
      <c r="H121" s="87"/>
      <c r="I121" s="87"/>
      <c r="J121" s="87"/>
      <c r="K121" s="94"/>
      <c r="L121" s="90" t="str">
        <f t="shared" si="4"/>
        <v/>
      </c>
      <c r="M121" s="90" t="str">
        <f t="shared" si="5"/>
        <v/>
      </c>
      <c r="N121" s="100" t="str" cm="1">
        <f t="array" ref="N121">IFERROR(_xlfn.TEXTJOIN("
",TRUE,_xlfn.XLOOKUP(_xlfn.TEXTSPLIT(K121,"
"),
tbl_Lookup_DEIR[ID (DEIR Lookup)],
tbl_Lookup_DEIR[Name (DEIR Lookup)],
"")),"")</f>
        <v/>
      </c>
      <c r="O121" s="100" t="str" cm="1">
        <f t="array" ref="O121">IFERROR(_xlfn.TEXTJOIN("
",TRUE,_xlfn.XLOOKUP(_xlfn.TEXTSPLIT(K121,"
"),
tbl_Lookup_DEIR[ID (DEIR Lookup)],
tbl_Lookup_DEIR[Uniclass PM Level 3 Classification (DEIR Lookup)],
"")),"")</f>
        <v/>
      </c>
      <c r="P121" s="78"/>
      <c r="Q121" s="101"/>
      <c r="R121" s="101"/>
      <c r="S121" s="102"/>
      <c r="T121" s="101"/>
      <c r="U121" s="101"/>
      <c r="V121" s="102"/>
      <c r="W121" s="101"/>
      <c r="X121" s="101"/>
      <c r="Y121" s="102"/>
      <c r="Z121" s="101"/>
      <c r="AA121" s="101"/>
      <c r="AB121" s="102"/>
      <c r="AC121" s="101"/>
      <c r="AD121" s="101"/>
      <c r="AE121" s="102"/>
      <c r="AF121" s="101"/>
      <c r="AG121" s="101"/>
      <c r="AH121" s="102"/>
      <c r="AI121" s="101"/>
      <c r="AJ121" s="101"/>
      <c r="AK121" s="102"/>
      <c r="AL121" s="101"/>
      <c r="AM121" s="101"/>
      <c r="AN121" s="102"/>
      <c r="AO121" s="101"/>
      <c r="AP121" s="101"/>
      <c r="AQ121" s="103"/>
    </row>
    <row r="122" spans="2:43" x14ac:dyDescent="0.35">
      <c r="B122" s="100" t="str" cm="1">
        <f t="array" aca="1" ref="B122" ca="1">_xlfn.TEXTAFTER(CELL("filename",A120),"]")</f>
        <v>13_TIDP</v>
      </c>
      <c r="C122" s="90" t="str" cm="1">
        <f t="array" ref="C122">tbL_Input_Project[Project Code]</f>
        <v>ABC1234</v>
      </c>
      <c r="D122" s="90" t="str">
        <f>INDEX(tbL_Input_Originator[],
MATCH("13_TIDP",tbL_Input_Originator[Worksheet]),
MATCH("Originator Code",tbL_Input_Originator[#Headers])
)</f>
        <v>TBC</v>
      </c>
      <c r="E122" s="87"/>
      <c r="F122" s="87"/>
      <c r="G122" s="87"/>
      <c r="H122" s="87"/>
      <c r="I122" s="87"/>
      <c r="J122" s="87"/>
      <c r="K122" s="94"/>
      <c r="L122" s="90" t="str">
        <f t="shared" si="4"/>
        <v/>
      </c>
      <c r="M122" s="90" t="str">
        <f t="shared" si="5"/>
        <v/>
      </c>
      <c r="N122" s="100" t="str" cm="1">
        <f t="array" ref="N122">IFERROR(_xlfn.TEXTJOIN("
",TRUE,_xlfn.XLOOKUP(_xlfn.TEXTSPLIT(K122,"
"),
tbl_Lookup_DEIR[ID (DEIR Lookup)],
tbl_Lookup_DEIR[Name (DEIR Lookup)],
"")),"")</f>
        <v/>
      </c>
      <c r="O122" s="100" t="str" cm="1">
        <f t="array" ref="O122">IFERROR(_xlfn.TEXTJOIN("
",TRUE,_xlfn.XLOOKUP(_xlfn.TEXTSPLIT(K122,"
"),
tbl_Lookup_DEIR[ID (DEIR Lookup)],
tbl_Lookup_DEIR[Uniclass PM Level 3 Classification (DEIR Lookup)],
"")),"")</f>
        <v/>
      </c>
      <c r="P122" s="78"/>
      <c r="Q122" s="101"/>
      <c r="R122" s="101"/>
      <c r="S122" s="102"/>
      <c r="T122" s="101"/>
      <c r="U122" s="101"/>
      <c r="V122" s="102"/>
      <c r="W122" s="101"/>
      <c r="X122" s="101"/>
      <c r="Y122" s="102"/>
      <c r="Z122" s="101"/>
      <c r="AA122" s="101"/>
      <c r="AB122" s="102"/>
      <c r="AC122" s="101"/>
      <c r="AD122" s="101"/>
      <c r="AE122" s="102"/>
      <c r="AF122" s="101"/>
      <c r="AG122" s="101"/>
      <c r="AH122" s="102"/>
      <c r="AI122" s="101"/>
      <c r="AJ122" s="101"/>
      <c r="AK122" s="102"/>
      <c r="AL122" s="101"/>
      <c r="AM122" s="101"/>
      <c r="AN122" s="102"/>
      <c r="AO122" s="101"/>
      <c r="AP122" s="101"/>
      <c r="AQ122" s="103"/>
    </row>
    <row r="123" spans="2:43" x14ac:dyDescent="0.35">
      <c r="B123" s="100" t="str" cm="1">
        <f t="array" aca="1" ref="B123" ca="1">_xlfn.TEXTAFTER(CELL("filename",A121),"]")</f>
        <v>13_TIDP</v>
      </c>
      <c r="C123" s="90" t="str" cm="1">
        <f t="array" ref="C123">tbL_Input_Project[Project Code]</f>
        <v>ABC1234</v>
      </c>
      <c r="D123" s="90" t="str">
        <f>INDEX(tbL_Input_Originator[],
MATCH("13_TIDP",tbL_Input_Originator[Worksheet]),
MATCH("Originator Code",tbL_Input_Originator[#Headers])
)</f>
        <v>TBC</v>
      </c>
      <c r="E123" s="87"/>
      <c r="F123" s="87"/>
      <c r="G123" s="87"/>
      <c r="H123" s="87"/>
      <c r="I123" s="87"/>
      <c r="J123" s="87"/>
      <c r="K123" s="94"/>
      <c r="L123" s="90" t="str">
        <f t="shared" si="4"/>
        <v/>
      </c>
      <c r="M123" s="90" t="str">
        <f t="shared" si="5"/>
        <v/>
      </c>
      <c r="N123" s="100" t="str" cm="1">
        <f t="array" ref="N123">IFERROR(_xlfn.TEXTJOIN("
",TRUE,_xlfn.XLOOKUP(_xlfn.TEXTSPLIT(K123,"
"),
tbl_Lookup_DEIR[ID (DEIR Lookup)],
tbl_Lookup_DEIR[Name (DEIR Lookup)],
"")),"")</f>
        <v/>
      </c>
      <c r="O123" s="100" t="str" cm="1">
        <f t="array" ref="O123">IFERROR(_xlfn.TEXTJOIN("
",TRUE,_xlfn.XLOOKUP(_xlfn.TEXTSPLIT(K123,"
"),
tbl_Lookup_DEIR[ID (DEIR Lookup)],
tbl_Lookup_DEIR[Uniclass PM Level 3 Classification (DEIR Lookup)],
"")),"")</f>
        <v/>
      </c>
      <c r="P123" s="78"/>
      <c r="Q123" s="101"/>
      <c r="R123" s="101"/>
      <c r="S123" s="102"/>
      <c r="T123" s="101"/>
      <c r="U123" s="101"/>
      <c r="V123" s="102"/>
      <c r="W123" s="101"/>
      <c r="X123" s="101"/>
      <c r="Y123" s="102"/>
      <c r="Z123" s="101"/>
      <c r="AA123" s="101"/>
      <c r="AB123" s="102"/>
      <c r="AC123" s="101"/>
      <c r="AD123" s="101"/>
      <c r="AE123" s="102"/>
      <c r="AF123" s="101"/>
      <c r="AG123" s="101"/>
      <c r="AH123" s="102"/>
      <c r="AI123" s="101"/>
      <c r="AJ123" s="101"/>
      <c r="AK123" s="102"/>
      <c r="AL123" s="101"/>
      <c r="AM123" s="101"/>
      <c r="AN123" s="102"/>
      <c r="AO123" s="101"/>
      <c r="AP123" s="101"/>
      <c r="AQ123" s="103"/>
    </row>
    <row r="124" spans="2:43" x14ac:dyDescent="0.35">
      <c r="B124" s="100" t="str" cm="1">
        <f t="array" aca="1" ref="B124" ca="1">_xlfn.TEXTAFTER(CELL("filename",A122),"]")</f>
        <v>13_TIDP</v>
      </c>
      <c r="C124" s="90" t="str" cm="1">
        <f t="array" ref="C124">tbL_Input_Project[Project Code]</f>
        <v>ABC1234</v>
      </c>
      <c r="D124" s="90" t="str">
        <f>INDEX(tbL_Input_Originator[],
MATCH("13_TIDP",tbL_Input_Originator[Worksheet]),
MATCH("Originator Code",tbL_Input_Originator[#Headers])
)</f>
        <v>TBC</v>
      </c>
      <c r="E124" s="87"/>
      <c r="F124" s="87"/>
      <c r="G124" s="87"/>
      <c r="H124" s="87"/>
      <c r="I124" s="87"/>
      <c r="J124" s="87"/>
      <c r="K124" s="94"/>
      <c r="L124" s="90" t="str">
        <f t="shared" si="4"/>
        <v/>
      </c>
      <c r="M124" s="90" t="str">
        <f t="shared" si="5"/>
        <v/>
      </c>
      <c r="N124" s="100" t="str" cm="1">
        <f t="array" ref="N124">IFERROR(_xlfn.TEXTJOIN("
",TRUE,_xlfn.XLOOKUP(_xlfn.TEXTSPLIT(K124,"
"),
tbl_Lookup_DEIR[ID (DEIR Lookup)],
tbl_Lookup_DEIR[Name (DEIR Lookup)],
"")),"")</f>
        <v/>
      </c>
      <c r="O124" s="100" t="str" cm="1">
        <f t="array" ref="O124">IFERROR(_xlfn.TEXTJOIN("
",TRUE,_xlfn.XLOOKUP(_xlfn.TEXTSPLIT(K124,"
"),
tbl_Lookup_DEIR[ID (DEIR Lookup)],
tbl_Lookup_DEIR[Uniclass PM Level 3 Classification (DEIR Lookup)],
"")),"")</f>
        <v/>
      </c>
      <c r="P124" s="78"/>
      <c r="Q124" s="101"/>
      <c r="R124" s="101"/>
      <c r="S124" s="102"/>
      <c r="T124" s="101"/>
      <c r="U124" s="101"/>
      <c r="V124" s="102"/>
      <c r="W124" s="101"/>
      <c r="X124" s="101"/>
      <c r="Y124" s="102"/>
      <c r="Z124" s="101"/>
      <c r="AA124" s="101"/>
      <c r="AB124" s="102"/>
      <c r="AC124" s="101"/>
      <c r="AD124" s="101"/>
      <c r="AE124" s="102"/>
      <c r="AF124" s="101"/>
      <c r="AG124" s="101"/>
      <c r="AH124" s="102"/>
      <c r="AI124" s="101"/>
      <c r="AJ124" s="101"/>
      <c r="AK124" s="102"/>
      <c r="AL124" s="101"/>
      <c r="AM124" s="101"/>
      <c r="AN124" s="102"/>
      <c r="AO124" s="101"/>
      <c r="AP124" s="101"/>
      <c r="AQ124" s="103"/>
    </row>
    <row r="125" spans="2:43" x14ac:dyDescent="0.35">
      <c r="B125" s="100" t="str" cm="1">
        <f t="array" aca="1" ref="B125" ca="1">_xlfn.TEXTAFTER(CELL("filename",A123),"]")</f>
        <v>13_TIDP</v>
      </c>
      <c r="C125" s="90" t="str" cm="1">
        <f t="array" ref="C125">tbL_Input_Project[Project Code]</f>
        <v>ABC1234</v>
      </c>
      <c r="D125" s="90" t="str">
        <f>INDEX(tbL_Input_Originator[],
MATCH("13_TIDP",tbL_Input_Originator[Worksheet]),
MATCH("Originator Code",tbL_Input_Originator[#Headers])
)</f>
        <v>TBC</v>
      </c>
      <c r="E125" s="87"/>
      <c r="F125" s="87"/>
      <c r="G125" s="87"/>
      <c r="H125" s="87"/>
      <c r="I125" s="87"/>
      <c r="J125" s="87"/>
      <c r="K125" s="94"/>
      <c r="L125" s="90" t="str">
        <f t="shared" si="4"/>
        <v/>
      </c>
      <c r="M125" s="90" t="str">
        <f t="shared" si="5"/>
        <v/>
      </c>
      <c r="N125" s="100" t="str" cm="1">
        <f t="array" ref="N125">IFERROR(_xlfn.TEXTJOIN("
",TRUE,_xlfn.XLOOKUP(_xlfn.TEXTSPLIT(K125,"
"),
tbl_Lookup_DEIR[ID (DEIR Lookup)],
tbl_Lookup_DEIR[Name (DEIR Lookup)],
"")),"")</f>
        <v/>
      </c>
      <c r="O125" s="100" t="str" cm="1">
        <f t="array" ref="O125">IFERROR(_xlfn.TEXTJOIN("
",TRUE,_xlfn.XLOOKUP(_xlfn.TEXTSPLIT(K125,"
"),
tbl_Lookup_DEIR[ID (DEIR Lookup)],
tbl_Lookup_DEIR[Uniclass PM Level 3 Classification (DEIR Lookup)],
"")),"")</f>
        <v/>
      </c>
      <c r="P125" s="78"/>
      <c r="Q125" s="101"/>
      <c r="R125" s="101"/>
      <c r="S125" s="102"/>
      <c r="T125" s="101"/>
      <c r="U125" s="101"/>
      <c r="V125" s="102"/>
      <c r="W125" s="101"/>
      <c r="X125" s="101"/>
      <c r="Y125" s="102"/>
      <c r="Z125" s="101"/>
      <c r="AA125" s="101"/>
      <c r="AB125" s="102"/>
      <c r="AC125" s="101"/>
      <c r="AD125" s="101"/>
      <c r="AE125" s="102"/>
      <c r="AF125" s="101"/>
      <c r="AG125" s="101"/>
      <c r="AH125" s="102"/>
      <c r="AI125" s="101"/>
      <c r="AJ125" s="101"/>
      <c r="AK125" s="102"/>
      <c r="AL125" s="101"/>
      <c r="AM125" s="101"/>
      <c r="AN125" s="102"/>
      <c r="AO125" s="101"/>
      <c r="AP125" s="101"/>
      <c r="AQ125" s="103"/>
    </row>
    <row r="126" spans="2:43" x14ac:dyDescent="0.35">
      <c r="B126" s="100" t="str" cm="1">
        <f t="array" aca="1" ref="B126" ca="1">_xlfn.TEXTAFTER(CELL("filename",A124),"]")</f>
        <v>13_TIDP</v>
      </c>
      <c r="C126" s="90" t="str" cm="1">
        <f t="array" ref="C126">tbL_Input_Project[Project Code]</f>
        <v>ABC1234</v>
      </c>
      <c r="D126" s="90" t="str">
        <f>INDEX(tbL_Input_Originator[],
MATCH("13_TIDP",tbL_Input_Originator[Worksheet]),
MATCH("Originator Code",tbL_Input_Originator[#Headers])
)</f>
        <v>TBC</v>
      </c>
      <c r="E126" s="87"/>
      <c r="F126" s="87"/>
      <c r="G126" s="87"/>
      <c r="H126" s="87"/>
      <c r="I126" s="87"/>
      <c r="J126" s="87"/>
      <c r="K126" s="94"/>
      <c r="L126" s="90" t="str">
        <f t="shared" si="4"/>
        <v/>
      </c>
      <c r="M126" s="90" t="str">
        <f t="shared" si="5"/>
        <v/>
      </c>
      <c r="N126" s="100" t="str" cm="1">
        <f t="array" ref="N126">IFERROR(_xlfn.TEXTJOIN("
",TRUE,_xlfn.XLOOKUP(_xlfn.TEXTSPLIT(K126,"
"),
tbl_Lookup_DEIR[ID (DEIR Lookup)],
tbl_Lookup_DEIR[Name (DEIR Lookup)],
"")),"")</f>
        <v/>
      </c>
      <c r="O126" s="100" t="str" cm="1">
        <f t="array" ref="O126">IFERROR(_xlfn.TEXTJOIN("
",TRUE,_xlfn.XLOOKUP(_xlfn.TEXTSPLIT(K126,"
"),
tbl_Lookup_DEIR[ID (DEIR Lookup)],
tbl_Lookup_DEIR[Uniclass PM Level 3 Classification (DEIR Lookup)],
"")),"")</f>
        <v/>
      </c>
      <c r="P126" s="78"/>
      <c r="Q126" s="101"/>
      <c r="R126" s="101"/>
      <c r="S126" s="102"/>
      <c r="T126" s="101"/>
      <c r="U126" s="101"/>
      <c r="V126" s="102"/>
      <c r="W126" s="101"/>
      <c r="X126" s="101"/>
      <c r="Y126" s="102"/>
      <c r="Z126" s="101"/>
      <c r="AA126" s="101"/>
      <c r="AB126" s="102"/>
      <c r="AC126" s="101"/>
      <c r="AD126" s="101"/>
      <c r="AE126" s="102"/>
      <c r="AF126" s="101"/>
      <c r="AG126" s="101"/>
      <c r="AH126" s="102"/>
      <c r="AI126" s="101"/>
      <c r="AJ126" s="101"/>
      <c r="AK126" s="102"/>
      <c r="AL126" s="101"/>
      <c r="AM126" s="101"/>
      <c r="AN126" s="102"/>
      <c r="AO126" s="101"/>
      <c r="AP126" s="101"/>
      <c r="AQ126" s="103"/>
    </row>
    <row r="127" spans="2:43" x14ac:dyDescent="0.35">
      <c r="B127" s="100" t="str" cm="1">
        <f t="array" aca="1" ref="B127" ca="1">_xlfn.TEXTAFTER(CELL("filename",A125),"]")</f>
        <v>13_TIDP</v>
      </c>
      <c r="C127" s="90" t="str" cm="1">
        <f t="array" ref="C127">tbL_Input_Project[Project Code]</f>
        <v>ABC1234</v>
      </c>
      <c r="D127" s="90" t="str">
        <f>INDEX(tbL_Input_Originator[],
MATCH("13_TIDP",tbL_Input_Originator[Worksheet]),
MATCH("Originator Code",tbL_Input_Originator[#Headers])
)</f>
        <v>TBC</v>
      </c>
      <c r="E127" s="87"/>
      <c r="F127" s="87"/>
      <c r="G127" s="87"/>
      <c r="H127" s="87"/>
      <c r="I127" s="87"/>
      <c r="J127" s="87"/>
      <c r="K127" s="94"/>
      <c r="L127" s="90" t="str">
        <f t="shared" si="4"/>
        <v/>
      </c>
      <c r="M127" s="90" t="str">
        <f t="shared" si="5"/>
        <v/>
      </c>
      <c r="N127" s="100" t="str" cm="1">
        <f t="array" ref="N127">IFERROR(_xlfn.TEXTJOIN("
",TRUE,_xlfn.XLOOKUP(_xlfn.TEXTSPLIT(K127,"
"),
tbl_Lookup_DEIR[ID (DEIR Lookup)],
tbl_Lookup_DEIR[Name (DEIR Lookup)],
"")),"")</f>
        <v/>
      </c>
      <c r="O127" s="100" t="str" cm="1">
        <f t="array" ref="O127">IFERROR(_xlfn.TEXTJOIN("
",TRUE,_xlfn.XLOOKUP(_xlfn.TEXTSPLIT(K127,"
"),
tbl_Lookup_DEIR[ID (DEIR Lookup)],
tbl_Lookup_DEIR[Uniclass PM Level 3 Classification (DEIR Lookup)],
"")),"")</f>
        <v/>
      </c>
      <c r="P127" s="78"/>
      <c r="Q127" s="101"/>
      <c r="R127" s="101"/>
      <c r="S127" s="102"/>
      <c r="T127" s="101"/>
      <c r="U127" s="101"/>
      <c r="V127" s="102"/>
      <c r="W127" s="101"/>
      <c r="X127" s="101"/>
      <c r="Y127" s="102"/>
      <c r="Z127" s="101"/>
      <c r="AA127" s="101"/>
      <c r="AB127" s="102"/>
      <c r="AC127" s="101"/>
      <c r="AD127" s="101"/>
      <c r="AE127" s="102"/>
      <c r="AF127" s="101"/>
      <c r="AG127" s="101"/>
      <c r="AH127" s="102"/>
      <c r="AI127" s="101"/>
      <c r="AJ127" s="101"/>
      <c r="AK127" s="102"/>
      <c r="AL127" s="101"/>
      <c r="AM127" s="101"/>
      <c r="AN127" s="102"/>
      <c r="AO127" s="101"/>
      <c r="AP127" s="101"/>
      <c r="AQ127" s="103"/>
    </row>
    <row r="128" spans="2:43" x14ac:dyDescent="0.35">
      <c r="B128" s="100" t="str" cm="1">
        <f t="array" aca="1" ref="B128" ca="1">_xlfn.TEXTAFTER(CELL("filename",A126),"]")</f>
        <v>13_TIDP</v>
      </c>
      <c r="C128" s="90" t="str" cm="1">
        <f t="array" ref="C128">tbL_Input_Project[Project Code]</f>
        <v>ABC1234</v>
      </c>
      <c r="D128" s="90" t="str">
        <f>INDEX(tbL_Input_Originator[],
MATCH("13_TIDP",tbL_Input_Originator[Worksheet]),
MATCH("Originator Code",tbL_Input_Originator[#Headers])
)</f>
        <v>TBC</v>
      </c>
      <c r="E128" s="87"/>
      <c r="F128" s="87"/>
      <c r="G128" s="87"/>
      <c r="H128" s="87"/>
      <c r="I128" s="87"/>
      <c r="J128" s="87"/>
      <c r="K128" s="94"/>
      <c r="L128" s="90" t="str">
        <f t="shared" si="4"/>
        <v/>
      </c>
      <c r="M128" s="90" t="str">
        <f t="shared" si="5"/>
        <v/>
      </c>
      <c r="N128" s="100" t="str" cm="1">
        <f t="array" ref="N128">IFERROR(_xlfn.TEXTJOIN("
",TRUE,_xlfn.XLOOKUP(_xlfn.TEXTSPLIT(K128,"
"),
tbl_Lookup_DEIR[ID (DEIR Lookup)],
tbl_Lookup_DEIR[Name (DEIR Lookup)],
"")),"")</f>
        <v/>
      </c>
      <c r="O128" s="100" t="str" cm="1">
        <f t="array" ref="O128">IFERROR(_xlfn.TEXTJOIN("
",TRUE,_xlfn.XLOOKUP(_xlfn.TEXTSPLIT(K128,"
"),
tbl_Lookup_DEIR[ID (DEIR Lookup)],
tbl_Lookup_DEIR[Uniclass PM Level 3 Classification (DEIR Lookup)],
"")),"")</f>
        <v/>
      </c>
      <c r="P128" s="78"/>
      <c r="Q128" s="101"/>
      <c r="R128" s="101"/>
      <c r="S128" s="102"/>
      <c r="T128" s="101"/>
      <c r="U128" s="101"/>
      <c r="V128" s="102"/>
      <c r="W128" s="101"/>
      <c r="X128" s="101"/>
      <c r="Y128" s="102"/>
      <c r="Z128" s="101"/>
      <c r="AA128" s="101"/>
      <c r="AB128" s="102"/>
      <c r="AC128" s="101"/>
      <c r="AD128" s="101"/>
      <c r="AE128" s="102"/>
      <c r="AF128" s="101"/>
      <c r="AG128" s="101"/>
      <c r="AH128" s="102"/>
      <c r="AI128" s="101"/>
      <c r="AJ128" s="101"/>
      <c r="AK128" s="102"/>
      <c r="AL128" s="101"/>
      <c r="AM128" s="101"/>
      <c r="AN128" s="102"/>
      <c r="AO128" s="101"/>
      <c r="AP128" s="101"/>
      <c r="AQ128" s="103"/>
    </row>
    <row r="129" spans="2:43" x14ac:dyDescent="0.35">
      <c r="B129" s="100" t="str" cm="1">
        <f t="array" aca="1" ref="B129" ca="1">_xlfn.TEXTAFTER(CELL("filename",A127),"]")</f>
        <v>13_TIDP</v>
      </c>
      <c r="C129" s="90" t="str" cm="1">
        <f t="array" ref="C129">tbL_Input_Project[Project Code]</f>
        <v>ABC1234</v>
      </c>
      <c r="D129" s="90" t="str">
        <f>INDEX(tbL_Input_Originator[],
MATCH("13_TIDP",tbL_Input_Originator[Worksheet]),
MATCH("Originator Code",tbL_Input_Originator[#Headers])
)</f>
        <v>TBC</v>
      </c>
      <c r="E129" s="87"/>
      <c r="F129" s="87"/>
      <c r="G129" s="87"/>
      <c r="H129" s="87"/>
      <c r="I129" s="87"/>
      <c r="J129" s="87"/>
      <c r="K129" s="94"/>
      <c r="L129" s="90" t="str">
        <f t="shared" si="4"/>
        <v/>
      </c>
      <c r="M129" s="90" t="str">
        <f t="shared" si="5"/>
        <v/>
      </c>
      <c r="N129" s="100" t="str" cm="1">
        <f t="array" ref="N129">IFERROR(_xlfn.TEXTJOIN("
",TRUE,_xlfn.XLOOKUP(_xlfn.TEXTSPLIT(K129,"
"),
tbl_Lookup_DEIR[ID (DEIR Lookup)],
tbl_Lookup_DEIR[Name (DEIR Lookup)],
"")),"")</f>
        <v/>
      </c>
      <c r="O129" s="100" t="str" cm="1">
        <f t="array" ref="O129">IFERROR(_xlfn.TEXTJOIN("
",TRUE,_xlfn.XLOOKUP(_xlfn.TEXTSPLIT(K129,"
"),
tbl_Lookup_DEIR[ID (DEIR Lookup)],
tbl_Lookup_DEIR[Uniclass PM Level 3 Classification (DEIR Lookup)],
"")),"")</f>
        <v/>
      </c>
      <c r="P129" s="78"/>
      <c r="Q129" s="101"/>
      <c r="R129" s="101"/>
      <c r="S129" s="102"/>
      <c r="T129" s="101"/>
      <c r="U129" s="101"/>
      <c r="V129" s="102"/>
      <c r="W129" s="101"/>
      <c r="X129" s="101"/>
      <c r="Y129" s="102"/>
      <c r="Z129" s="101"/>
      <c r="AA129" s="101"/>
      <c r="AB129" s="102"/>
      <c r="AC129" s="101"/>
      <c r="AD129" s="101"/>
      <c r="AE129" s="102"/>
      <c r="AF129" s="101"/>
      <c r="AG129" s="101"/>
      <c r="AH129" s="102"/>
      <c r="AI129" s="101"/>
      <c r="AJ129" s="101"/>
      <c r="AK129" s="102"/>
      <c r="AL129" s="101"/>
      <c r="AM129" s="101"/>
      <c r="AN129" s="102"/>
      <c r="AO129" s="101"/>
      <c r="AP129" s="101"/>
      <c r="AQ129" s="103"/>
    </row>
    <row r="130" spans="2:43" x14ac:dyDescent="0.35">
      <c r="B130" s="100" t="str" cm="1">
        <f t="array" aca="1" ref="B130" ca="1">_xlfn.TEXTAFTER(CELL("filename",A128),"]")</f>
        <v>13_TIDP</v>
      </c>
      <c r="C130" s="90" t="str" cm="1">
        <f t="array" ref="C130">tbL_Input_Project[Project Code]</f>
        <v>ABC1234</v>
      </c>
      <c r="D130" s="90" t="str">
        <f>INDEX(tbL_Input_Originator[],
MATCH("13_TIDP",tbL_Input_Originator[Worksheet]),
MATCH("Originator Code",tbL_Input_Originator[#Headers])
)</f>
        <v>TBC</v>
      </c>
      <c r="E130" s="87"/>
      <c r="F130" s="87"/>
      <c r="G130" s="87"/>
      <c r="H130" s="87"/>
      <c r="I130" s="87"/>
      <c r="J130" s="87"/>
      <c r="K130" s="94"/>
      <c r="L130" s="90" t="str">
        <f t="shared" si="4"/>
        <v/>
      </c>
      <c r="M130" s="90" t="str">
        <f t="shared" si="5"/>
        <v/>
      </c>
      <c r="N130" s="100" t="str" cm="1">
        <f t="array" ref="N130">IFERROR(_xlfn.TEXTJOIN("
",TRUE,_xlfn.XLOOKUP(_xlfn.TEXTSPLIT(K130,"
"),
tbl_Lookup_DEIR[ID (DEIR Lookup)],
tbl_Lookup_DEIR[Name (DEIR Lookup)],
"")),"")</f>
        <v/>
      </c>
      <c r="O130" s="100" t="str" cm="1">
        <f t="array" ref="O130">IFERROR(_xlfn.TEXTJOIN("
",TRUE,_xlfn.XLOOKUP(_xlfn.TEXTSPLIT(K130,"
"),
tbl_Lookup_DEIR[ID (DEIR Lookup)],
tbl_Lookup_DEIR[Uniclass PM Level 3 Classification (DEIR Lookup)],
"")),"")</f>
        <v/>
      </c>
      <c r="P130" s="78"/>
      <c r="Q130" s="101"/>
      <c r="R130" s="101"/>
      <c r="S130" s="102"/>
      <c r="T130" s="101"/>
      <c r="U130" s="101"/>
      <c r="V130" s="102"/>
      <c r="W130" s="101"/>
      <c r="X130" s="101"/>
      <c r="Y130" s="102"/>
      <c r="Z130" s="101"/>
      <c r="AA130" s="101"/>
      <c r="AB130" s="102"/>
      <c r="AC130" s="101"/>
      <c r="AD130" s="101"/>
      <c r="AE130" s="102"/>
      <c r="AF130" s="101"/>
      <c r="AG130" s="101"/>
      <c r="AH130" s="102"/>
      <c r="AI130" s="101"/>
      <c r="AJ130" s="101"/>
      <c r="AK130" s="102"/>
      <c r="AL130" s="101"/>
      <c r="AM130" s="101"/>
      <c r="AN130" s="102"/>
      <c r="AO130" s="101"/>
      <c r="AP130" s="101"/>
      <c r="AQ130" s="103"/>
    </row>
    <row r="131" spans="2:43" x14ac:dyDescent="0.35">
      <c r="B131" s="100" t="str" cm="1">
        <f t="array" aca="1" ref="B131" ca="1">_xlfn.TEXTAFTER(CELL("filename",A129),"]")</f>
        <v>13_TIDP</v>
      </c>
      <c r="C131" s="90" t="str" cm="1">
        <f t="array" ref="C131">tbL_Input_Project[Project Code]</f>
        <v>ABC1234</v>
      </c>
      <c r="D131" s="90" t="str">
        <f>INDEX(tbL_Input_Originator[],
MATCH("13_TIDP",tbL_Input_Originator[Worksheet]),
MATCH("Originator Code",tbL_Input_Originator[#Headers])
)</f>
        <v>TBC</v>
      </c>
      <c r="E131" s="87"/>
      <c r="F131" s="87"/>
      <c r="G131" s="87"/>
      <c r="H131" s="87"/>
      <c r="I131" s="87"/>
      <c r="J131" s="87"/>
      <c r="K131" s="94"/>
      <c r="L131" s="90" t="str">
        <f t="shared" si="4"/>
        <v/>
      </c>
      <c r="M131" s="90" t="str">
        <f t="shared" ref="M131:M162" si="6">IF(OR(ISBLANK(C131),ISBLANK(D131),ISBLANK(E131),ISBLANK(F131),ISBLANK(G131),ISBLANK(H131),ISBLANK(I131),ISBLANK(J131),ISBLANK(K131)),"",CONCATENATE(C131,"-",D131,"-",E131,"-",F131,"-",G131,"-",H131,"-",I131,"-",J131,""))</f>
        <v/>
      </c>
      <c r="N131" s="100" t="str" cm="1">
        <f t="array" ref="N131">IFERROR(_xlfn.TEXTJOIN("
",TRUE,_xlfn.XLOOKUP(_xlfn.TEXTSPLIT(K131,"
"),
tbl_Lookup_DEIR[ID (DEIR Lookup)],
tbl_Lookup_DEIR[Name (DEIR Lookup)],
"")),"")</f>
        <v/>
      </c>
      <c r="O131" s="100" t="str" cm="1">
        <f t="array" ref="O131">IFERROR(_xlfn.TEXTJOIN("
",TRUE,_xlfn.XLOOKUP(_xlfn.TEXTSPLIT(K131,"
"),
tbl_Lookup_DEIR[ID (DEIR Lookup)],
tbl_Lookup_DEIR[Uniclass PM Level 3 Classification (DEIR Lookup)],
"")),"")</f>
        <v/>
      </c>
      <c r="P131" s="78"/>
      <c r="Q131" s="101"/>
      <c r="R131" s="101"/>
      <c r="S131" s="102"/>
      <c r="T131" s="101"/>
      <c r="U131" s="101"/>
      <c r="V131" s="102"/>
      <c r="W131" s="101"/>
      <c r="X131" s="101"/>
      <c r="Y131" s="102"/>
      <c r="Z131" s="101"/>
      <c r="AA131" s="101"/>
      <c r="AB131" s="102"/>
      <c r="AC131" s="101"/>
      <c r="AD131" s="101"/>
      <c r="AE131" s="102"/>
      <c r="AF131" s="101"/>
      <c r="AG131" s="101"/>
      <c r="AH131" s="102"/>
      <c r="AI131" s="101"/>
      <c r="AJ131" s="101"/>
      <c r="AK131" s="102"/>
      <c r="AL131" s="101"/>
      <c r="AM131" s="101"/>
      <c r="AN131" s="102"/>
      <c r="AO131" s="101"/>
      <c r="AP131" s="101"/>
      <c r="AQ131" s="103"/>
    </row>
    <row r="132" spans="2:43" x14ac:dyDescent="0.35">
      <c r="B132" s="100" t="str" cm="1">
        <f t="array" aca="1" ref="B132" ca="1">_xlfn.TEXTAFTER(CELL("filename",A130),"]")</f>
        <v>13_TIDP</v>
      </c>
      <c r="C132" s="90" t="str" cm="1">
        <f t="array" ref="C132">tbL_Input_Project[Project Code]</f>
        <v>ABC1234</v>
      </c>
      <c r="D132" s="90" t="str">
        <f>INDEX(tbL_Input_Originator[],
MATCH("13_TIDP",tbL_Input_Originator[Worksheet]),
MATCH("Originator Code",tbL_Input_Originator[#Headers])
)</f>
        <v>TBC</v>
      </c>
      <c r="E132" s="87"/>
      <c r="F132" s="87"/>
      <c r="G132" s="87"/>
      <c r="H132" s="87"/>
      <c r="I132" s="87"/>
      <c r="J132" s="87"/>
      <c r="K132" s="94"/>
      <c r="L132" s="90" t="str">
        <f t="shared" ref="L132:L195" si="7">IF(OR(ISBLANK(C132),ISBLANK(D132),ISBLANK(E132),ISBLANK(F132),ISBLANK(G132),ISBLANK(H132),ISBLANK(I132)),"",CONCATENATE(C132,"-",D132,"-",E132,"-",F132,"-",G132,"-",H132,"-",I132))</f>
        <v/>
      </c>
      <c r="M132" s="90" t="str">
        <f t="shared" si="6"/>
        <v/>
      </c>
      <c r="N132" s="100" t="str" cm="1">
        <f t="array" ref="N132">IFERROR(_xlfn.TEXTJOIN("
",TRUE,_xlfn.XLOOKUP(_xlfn.TEXTSPLIT(K132,"
"),
tbl_Lookup_DEIR[ID (DEIR Lookup)],
tbl_Lookup_DEIR[Name (DEIR Lookup)],
"")),"")</f>
        <v/>
      </c>
      <c r="O132" s="100" t="str" cm="1">
        <f t="array" ref="O132">IFERROR(_xlfn.TEXTJOIN("
",TRUE,_xlfn.XLOOKUP(_xlfn.TEXTSPLIT(K132,"
"),
tbl_Lookup_DEIR[ID (DEIR Lookup)],
tbl_Lookup_DEIR[Uniclass PM Level 3 Classification (DEIR Lookup)],
"")),"")</f>
        <v/>
      </c>
      <c r="P132" s="78"/>
      <c r="Q132" s="101"/>
      <c r="R132" s="101"/>
      <c r="S132" s="102"/>
      <c r="T132" s="101"/>
      <c r="U132" s="101"/>
      <c r="V132" s="102"/>
      <c r="W132" s="101"/>
      <c r="X132" s="101"/>
      <c r="Y132" s="102"/>
      <c r="Z132" s="101"/>
      <c r="AA132" s="101"/>
      <c r="AB132" s="102"/>
      <c r="AC132" s="101"/>
      <c r="AD132" s="101"/>
      <c r="AE132" s="102"/>
      <c r="AF132" s="101"/>
      <c r="AG132" s="101"/>
      <c r="AH132" s="102"/>
      <c r="AI132" s="101"/>
      <c r="AJ132" s="101"/>
      <c r="AK132" s="102"/>
      <c r="AL132" s="101"/>
      <c r="AM132" s="101"/>
      <c r="AN132" s="102"/>
      <c r="AO132" s="101"/>
      <c r="AP132" s="101"/>
      <c r="AQ132" s="103"/>
    </row>
    <row r="133" spans="2:43" x14ac:dyDescent="0.35">
      <c r="B133" s="100" t="str" cm="1">
        <f t="array" aca="1" ref="B133" ca="1">_xlfn.TEXTAFTER(CELL("filename",A131),"]")</f>
        <v>13_TIDP</v>
      </c>
      <c r="C133" s="90" t="str" cm="1">
        <f t="array" ref="C133">tbL_Input_Project[Project Code]</f>
        <v>ABC1234</v>
      </c>
      <c r="D133" s="90" t="str">
        <f>INDEX(tbL_Input_Originator[],
MATCH("13_TIDP",tbL_Input_Originator[Worksheet]),
MATCH("Originator Code",tbL_Input_Originator[#Headers])
)</f>
        <v>TBC</v>
      </c>
      <c r="E133" s="87"/>
      <c r="F133" s="87"/>
      <c r="G133" s="87"/>
      <c r="H133" s="87"/>
      <c r="I133" s="87"/>
      <c r="J133" s="87"/>
      <c r="K133" s="94"/>
      <c r="L133" s="90" t="str">
        <f t="shared" si="7"/>
        <v/>
      </c>
      <c r="M133" s="90" t="str">
        <f t="shared" si="6"/>
        <v/>
      </c>
      <c r="N133" s="100" t="str" cm="1">
        <f t="array" ref="N133">IFERROR(_xlfn.TEXTJOIN("
",TRUE,_xlfn.XLOOKUP(_xlfn.TEXTSPLIT(K133,"
"),
tbl_Lookup_DEIR[ID (DEIR Lookup)],
tbl_Lookup_DEIR[Name (DEIR Lookup)],
"")),"")</f>
        <v/>
      </c>
      <c r="O133" s="100" t="str" cm="1">
        <f t="array" ref="O133">IFERROR(_xlfn.TEXTJOIN("
",TRUE,_xlfn.XLOOKUP(_xlfn.TEXTSPLIT(K133,"
"),
tbl_Lookup_DEIR[ID (DEIR Lookup)],
tbl_Lookup_DEIR[Uniclass PM Level 3 Classification (DEIR Lookup)],
"")),"")</f>
        <v/>
      </c>
      <c r="P133" s="78"/>
      <c r="Q133" s="101"/>
      <c r="R133" s="101"/>
      <c r="S133" s="102"/>
      <c r="T133" s="101"/>
      <c r="U133" s="101"/>
      <c r="V133" s="102"/>
      <c r="W133" s="101"/>
      <c r="X133" s="101"/>
      <c r="Y133" s="102"/>
      <c r="Z133" s="101"/>
      <c r="AA133" s="101"/>
      <c r="AB133" s="102"/>
      <c r="AC133" s="101"/>
      <c r="AD133" s="101"/>
      <c r="AE133" s="102"/>
      <c r="AF133" s="101"/>
      <c r="AG133" s="101"/>
      <c r="AH133" s="102"/>
      <c r="AI133" s="101"/>
      <c r="AJ133" s="101"/>
      <c r="AK133" s="102"/>
      <c r="AL133" s="101"/>
      <c r="AM133" s="101"/>
      <c r="AN133" s="102"/>
      <c r="AO133" s="101"/>
      <c r="AP133" s="101"/>
      <c r="AQ133" s="103"/>
    </row>
    <row r="134" spans="2:43" x14ac:dyDescent="0.35">
      <c r="B134" s="100" t="str" cm="1">
        <f t="array" aca="1" ref="B134" ca="1">_xlfn.TEXTAFTER(CELL("filename",A132),"]")</f>
        <v>13_TIDP</v>
      </c>
      <c r="C134" s="90" t="str" cm="1">
        <f t="array" ref="C134">tbL_Input_Project[Project Code]</f>
        <v>ABC1234</v>
      </c>
      <c r="D134" s="90" t="str">
        <f>INDEX(tbL_Input_Originator[],
MATCH("13_TIDP",tbL_Input_Originator[Worksheet]),
MATCH("Originator Code",tbL_Input_Originator[#Headers])
)</f>
        <v>TBC</v>
      </c>
      <c r="E134" s="87"/>
      <c r="F134" s="87"/>
      <c r="G134" s="87"/>
      <c r="H134" s="87"/>
      <c r="I134" s="87"/>
      <c r="J134" s="87"/>
      <c r="K134" s="94"/>
      <c r="L134" s="90" t="str">
        <f t="shared" si="7"/>
        <v/>
      </c>
      <c r="M134" s="90" t="str">
        <f t="shared" si="6"/>
        <v/>
      </c>
      <c r="N134" s="100" t="str" cm="1">
        <f t="array" ref="N134">IFERROR(_xlfn.TEXTJOIN("
",TRUE,_xlfn.XLOOKUP(_xlfn.TEXTSPLIT(K134,"
"),
tbl_Lookup_DEIR[ID (DEIR Lookup)],
tbl_Lookup_DEIR[Name (DEIR Lookup)],
"")),"")</f>
        <v/>
      </c>
      <c r="O134" s="100" t="str" cm="1">
        <f t="array" ref="O134">IFERROR(_xlfn.TEXTJOIN("
",TRUE,_xlfn.XLOOKUP(_xlfn.TEXTSPLIT(K134,"
"),
tbl_Lookup_DEIR[ID (DEIR Lookup)],
tbl_Lookup_DEIR[Uniclass PM Level 3 Classification (DEIR Lookup)],
"")),"")</f>
        <v/>
      </c>
      <c r="P134" s="78"/>
      <c r="Q134" s="101"/>
      <c r="R134" s="101"/>
      <c r="S134" s="102"/>
      <c r="T134" s="101"/>
      <c r="U134" s="101"/>
      <c r="V134" s="102"/>
      <c r="W134" s="101"/>
      <c r="X134" s="101"/>
      <c r="Y134" s="102"/>
      <c r="Z134" s="101"/>
      <c r="AA134" s="101"/>
      <c r="AB134" s="102"/>
      <c r="AC134" s="101"/>
      <c r="AD134" s="101"/>
      <c r="AE134" s="102"/>
      <c r="AF134" s="101"/>
      <c r="AG134" s="101"/>
      <c r="AH134" s="102"/>
      <c r="AI134" s="101"/>
      <c r="AJ134" s="101"/>
      <c r="AK134" s="102"/>
      <c r="AL134" s="101"/>
      <c r="AM134" s="101"/>
      <c r="AN134" s="102"/>
      <c r="AO134" s="101"/>
      <c r="AP134" s="101"/>
      <c r="AQ134" s="103"/>
    </row>
    <row r="135" spans="2:43" x14ac:dyDescent="0.35">
      <c r="B135" s="100" t="str" cm="1">
        <f t="array" aca="1" ref="B135" ca="1">_xlfn.TEXTAFTER(CELL("filename",A133),"]")</f>
        <v>13_TIDP</v>
      </c>
      <c r="C135" s="90" t="str" cm="1">
        <f t="array" ref="C135">tbL_Input_Project[Project Code]</f>
        <v>ABC1234</v>
      </c>
      <c r="D135" s="90" t="str">
        <f>INDEX(tbL_Input_Originator[],
MATCH("13_TIDP",tbL_Input_Originator[Worksheet]),
MATCH("Originator Code",tbL_Input_Originator[#Headers])
)</f>
        <v>TBC</v>
      </c>
      <c r="E135" s="87"/>
      <c r="F135" s="87"/>
      <c r="G135" s="87"/>
      <c r="H135" s="87"/>
      <c r="I135" s="87"/>
      <c r="J135" s="87"/>
      <c r="K135" s="94"/>
      <c r="L135" s="90" t="str">
        <f t="shared" si="7"/>
        <v/>
      </c>
      <c r="M135" s="90" t="str">
        <f t="shared" si="6"/>
        <v/>
      </c>
      <c r="N135" s="100" t="str" cm="1">
        <f t="array" ref="N135">IFERROR(_xlfn.TEXTJOIN("
",TRUE,_xlfn.XLOOKUP(_xlfn.TEXTSPLIT(K135,"
"),
tbl_Lookup_DEIR[ID (DEIR Lookup)],
tbl_Lookup_DEIR[Name (DEIR Lookup)],
"")),"")</f>
        <v/>
      </c>
      <c r="O135" s="100" t="str" cm="1">
        <f t="array" ref="O135">IFERROR(_xlfn.TEXTJOIN("
",TRUE,_xlfn.XLOOKUP(_xlfn.TEXTSPLIT(K135,"
"),
tbl_Lookup_DEIR[ID (DEIR Lookup)],
tbl_Lookup_DEIR[Uniclass PM Level 3 Classification (DEIR Lookup)],
"")),"")</f>
        <v/>
      </c>
      <c r="P135" s="78"/>
      <c r="Q135" s="101"/>
      <c r="R135" s="101"/>
      <c r="S135" s="102"/>
      <c r="T135" s="101"/>
      <c r="U135" s="101"/>
      <c r="V135" s="102"/>
      <c r="W135" s="101"/>
      <c r="X135" s="101"/>
      <c r="Y135" s="102"/>
      <c r="Z135" s="101"/>
      <c r="AA135" s="101"/>
      <c r="AB135" s="102"/>
      <c r="AC135" s="101"/>
      <c r="AD135" s="101"/>
      <c r="AE135" s="102"/>
      <c r="AF135" s="101"/>
      <c r="AG135" s="101"/>
      <c r="AH135" s="102"/>
      <c r="AI135" s="101"/>
      <c r="AJ135" s="101"/>
      <c r="AK135" s="102"/>
      <c r="AL135" s="101"/>
      <c r="AM135" s="101"/>
      <c r="AN135" s="102"/>
      <c r="AO135" s="101"/>
      <c r="AP135" s="101"/>
      <c r="AQ135" s="103"/>
    </row>
    <row r="136" spans="2:43" x14ac:dyDescent="0.35">
      <c r="B136" s="100" t="str" cm="1">
        <f t="array" aca="1" ref="B136" ca="1">_xlfn.TEXTAFTER(CELL("filename",A134),"]")</f>
        <v>13_TIDP</v>
      </c>
      <c r="C136" s="90" t="str" cm="1">
        <f t="array" ref="C136">tbL_Input_Project[Project Code]</f>
        <v>ABC1234</v>
      </c>
      <c r="D136" s="90" t="str">
        <f>INDEX(tbL_Input_Originator[],
MATCH("13_TIDP",tbL_Input_Originator[Worksheet]),
MATCH("Originator Code",tbL_Input_Originator[#Headers])
)</f>
        <v>TBC</v>
      </c>
      <c r="E136" s="87"/>
      <c r="F136" s="87"/>
      <c r="G136" s="87"/>
      <c r="H136" s="87"/>
      <c r="I136" s="87"/>
      <c r="J136" s="87"/>
      <c r="K136" s="94"/>
      <c r="L136" s="90" t="str">
        <f t="shared" si="7"/>
        <v/>
      </c>
      <c r="M136" s="90" t="str">
        <f t="shared" si="6"/>
        <v/>
      </c>
      <c r="N136" s="100" t="str" cm="1">
        <f t="array" ref="N136">IFERROR(_xlfn.TEXTJOIN("
",TRUE,_xlfn.XLOOKUP(_xlfn.TEXTSPLIT(K136,"
"),
tbl_Lookup_DEIR[ID (DEIR Lookup)],
tbl_Lookup_DEIR[Name (DEIR Lookup)],
"")),"")</f>
        <v/>
      </c>
      <c r="O136" s="100" t="str" cm="1">
        <f t="array" ref="O136">IFERROR(_xlfn.TEXTJOIN("
",TRUE,_xlfn.XLOOKUP(_xlfn.TEXTSPLIT(K136,"
"),
tbl_Lookup_DEIR[ID (DEIR Lookup)],
tbl_Lookup_DEIR[Uniclass PM Level 3 Classification (DEIR Lookup)],
"")),"")</f>
        <v/>
      </c>
      <c r="P136" s="78"/>
      <c r="Q136" s="101"/>
      <c r="R136" s="101"/>
      <c r="S136" s="102"/>
      <c r="T136" s="101"/>
      <c r="U136" s="101"/>
      <c r="V136" s="102"/>
      <c r="W136" s="101"/>
      <c r="X136" s="101"/>
      <c r="Y136" s="102"/>
      <c r="Z136" s="101"/>
      <c r="AA136" s="101"/>
      <c r="AB136" s="102"/>
      <c r="AC136" s="101"/>
      <c r="AD136" s="101"/>
      <c r="AE136" s="102"/>
      <c r="AF136" s="101"/>
      <c r="AG136" s="101"/>
      <c r="AH136" s="102"/>
      <c r="AI136" s="101"/>
      <c r="AJ136" s="101"/>
      <c r="AK136" s="102"/>
      <c r="AL136" s="101"/>
      <c r="AM136" s="101"/>
      <c r="AN136" s="102"/>
      <c r="AO136" s="101"/>
      <c r="AP136" s="101"/>
      <c r="AQ136" s="103"/>
    </row>
    <row r="137" spans="2:43" x14ac:dyDescent="0.35">
      <c r="B137" s="100" t="str" cm="1">
        <f t="array" aca="1" ref="B137" ca="1">_xlfn.TEXTAFTER(CELL("filename",A135),"]")</f>
        <v>13_TIDP</v>
      </c>
      <c r="C137" s="90" t="str" cm="1">
        <f t="array" ref="C137">tbL_Input_Project[Project Code]</f>
        <v>ABC1234</v>
      </c>
      <c r="D137" s="90" t="str">
        <f>INDEX(tbL_Input_Originator[],
MATCH("13_TIDP",tbL_Input_Originator[Worksheet]),
MATCH("Originator Code",tbL_Input_Originator[#Headers])
)</f>
        <v>TBC</v>
      </c>
      <c r="E137" s="87"/>
      <c r="F137" s="87"/>
      <c r="G137" s="87"/>
      <c r="H137" s="87"/>
      <c r="I137" s="87"/>
      <c r="J137" s="87"/>
      <c r="K137" s="94"/>
      <c r="L137" s="90" t="str">
        <f t="shared" si="7"/>
        <v/>
      </c>
      <c r="M137" s="90" t="str">
        <f t="shared" si="6"/>
        <v/>
      </c>
      <c r="N137" s="100" t="str" cm="1">
        <f t="array" ref="N137">IFERROR(_xlfn.TEXTJOIN("
",TRUE,_xlfn.XLOOKUP(_xlfn.TEXTSPLIT(K137,"
"),
tbl_Lookup_DEIR[ID (DEIR Lookup)],
tbl_Lookup_DEIR[Name (DEIR Lookup)],
"")),"")</f>
        <v/>
      </c>
      <c r="O137" s="100" t="str" cm="1">
        <f t="array" ref="O137">IFERROR(_xlfn.TEXTJOIN("
",TRUE,_xlfn.XLOOKUP(_xlfn.TEXTSPLIT(K137,"
"),
tbl_Lookup_DEIR[ID (DEIR Lookup)],
tbl_Lookup_DEIR[Uniclass PM Level 3 Classification (DEIR Lookup)],
"")),"")</f>
        <v/>
      </c>
      <c r="P137" s="78"/>
      <c r="Q137" s="101"/>
      <c r="R137" s="101"/>
      <c r="S137" s="102"/>
      <c r="T137" s="101"/>
      <c r="U137" s="101"/>
      <c r="V137" s="102"/>
      <c r="W137" s="101"/>
      <c r="X137" s="101"/>
      <c r="Y137" s="102"/>
      <c r="Z137" s="101"/>
      <c r="AA137" s="101"/>
      <c r="AB137" s="102"/>
      <c r="AC137" s="101"/>
      <c r="AD137" s="101"/>
      <c r="AE137" s="102"/>
      <c r="AF137" s="101"/>
      <c r="AG137" s="101"/>
      <c r="AH137" s="102"/>
      <c r="AI137" s="101"/>
      <c r="AJ137" s="101"/>
      <c r="AK137" s="102"/>
      <c r="AL137" s="101"/>
      <c r="AM137" s="101"/>
      <c r="AN137" s="102"/>
      <c r="AO137" s="101"/>
      <c r="AP137" s="101"/>
      <c r="AQ137" s="103"/>
    </row>
    <row r="138" spans="2:43" x14ac:dyDescent="0.35">
      <c r="B138" s="100" t="str" cm="1">
        <f t="array" aca="1" ref="B138" ca="1">_xlfn.TEXTAFTER(CELL("filename",A136),"]")</f>
        <v>13_TIDP</v>
      </c>
      <c r="C138" s="90" t="str" cm="1">
        <f t="array" ref="C138">tbL_Input_Project[Project Code]</f>
        <v>ABC1234</v>
      </c>
      <c r="D138" s="90" t="str">
        <f>INDEX(tbL_Input_Originator[],
MATCH("13_TIDP",tbL_Input_Originator[Worksheet]),
MATCH("Originator Code",tbL_Input_Originator[#Headers])
)</f>
        <v>TBC</v>
      </c>
      <c r="E138" s="87"/>
      <c r="F138" s="87"/>
      <c r="G138" s="87"/>
      <c r="H138" s="87"/>
      <c r="I138" s="87"/>
      <c r="J138" s="87"/>
      <c r="K138" s="94"/>
      <c r="L138" s="90" t="str">
        <f t="shared" si="7"/>
        <v/>
      </c>
      <c r="M138" s="90" t="str">
        <f t="shared" si="6"/>
        <v/>
      </c>
      <c r="N138" s="100" t="str" cm="1">
        <f t="array" ref="N138">IFERROR(_xlfn.TEXTJOIN("
",TRUE,_xlfn.XLOOKUP(_xlfn.TEXTSPLIT(K138,"
"),
tbl_Lookup_DEIR[ID (DEIR Lookup)],
tbl_Lookup_DEIR[Name (DEIR Lookup)],
"")),"")</f>
        <v/>
      </c>
      <c r="O138" s="100" t="str" cm="1">
        <f t="array" ref="O138">IFERROR(_xlfn.TEXTJOIN("
",TRUE,_xlfn.XLOOKUP(_xlfn.TEXTSPLIT(K138,"
"),
tbl_Lookup_DEIR[ID (DEIR Lookup)],
tbl_Lookup_DEIR[Uniclass PM Level 3 Classification (DEIR Lookup)],
"")),"")</f>
        <v/>
      </c>
      <c r="P138" s="78"/>
      <c r="Q138" s="101"/>
      <c r="R138" s="101"/>
      <c r="S138" s="102"/>
      <c r="T138" s="101"/>
      <c r="U138" s="101"/>
      <c r="V138" s="102"/>
      <c r="W138" s="101"/>
      <c r="X138" s="101"/>
      <c r="Y138" s="102"/>
      <c r="Z138" s="101"/>
      <c r="AA138" s="101"/>
      <c r="AB138" s="102"/>
      <c r="AC138" s="101"/>
      <c r="AD138" s="101"/>
      <c r="AE138" s="102"/>
      <c r="AF138" s="101"/>
      <c r="AG138" s="101"/>
      <c r="AH138" s="102"/>
      <c r="AI138" s="101"/>
      <c r="AJ138" s="101"/>
      <c r="AK138" s="102"/>
      <c r="AL138" s="101"/>
      <c r="AM138" s="101"/>
      <c r="AN138" s="102"/>
      <c r="AO138" s="101"/>
      <c r="AP138" s="101"/>
      <c r="AQ138" s="103"/>
    </row>
    <row r="139" spans="2:43" x14ac:dyDescent="0.35">
      <c r="B139" s="100" t="str" cm="1">
        <f t="array" aca="1" ref="B139" ca="1">_xlfn.TEXTAFTER(CELL("filename",A137),"]")</f>
        <v>13_TIDP</v>
      </c>
      <c r="C139" s="90" t="str" cm="1">
        <f t="array" ref="C139">tbL_Input_Project[Project Code]</f>
        <v>ABC1234</v>
      </c>
      <c r="D139" s="90" t="str">
        <f>INDEX(tbL_Input_Originator[],
MATCH("13_TIDP",tbL_Input_Originator[Worksheet]),
MATCH("Originator Code",tbL_Input_Originator[#Headers])
)</f>
        <v>TBC</v>
      </c>
      <c r="E139" s="87"/>
      <c r="F139" s="87"/>
      <c r="G139" s="87"/>
      <c r="H139" s="87"/>
      <c r="I139" s="87"/>
      <c r="J139" s="87"/>
      <c r="K139" s="94"/>
      <c r="L139" s="90" t="str">
        <f t="shared" si="7"/>
        <v/>
      </c>
      <c r="M139" s="90" t="str">
        <f t="shared" si="6"/>
        <v/>
      </c>
      <c r="N139" s="100" t="str" cm="1">
        <f t="array" ref="N139">IFERROR(_xlfn.TEXTJOIN("
",TRUE,_xlfn.XLOOKUP(_xlfn.TEXTSPLIT(K139,"
"),
tbl_Lookup_DEIR[ID (DEIR Lookup)],
tbl_Lookup_DEIR[Name (DEIR Lookup)],
"")),"")</f>
        <v/>
      </c>
      <c r="O139" s="100" t="str" cm="1">
        <f t="array" ref="O139">IFERROR(_xlfn.TEXTJOIN("
",TRUE,_xlfn.XLOOKUP(_xlfn.TEXTSPLIT(K139,"
"),
tbl_Lookup_DEIR[ID (DEIR Lookup)],
tbl_Lookup_DEIR[Uniclass PM Level 3 Classification (DEIR Lookup)],
"")),"")</f>
        <v/>
      </c>
      <c r="P139" s="78"/>
      <c r="Q139" s="101"/>
      <c r="R139" s="101"/>
      <c r="S139" s="102"/>
      <c r="T139" s="101"/>
      <c r="U139" s="101"/>
      <c r="V139" s="102"/>
      <c r="W139" s="101"/>
      <c r="X139" s="101"/>
      <c r="Y139" s="102"/>
      <c r="Z139" s="101"/>
      <c r="AA139" s="101"/>
      <c r="AB139" s="102"/>
      <c r="AC139" s="101"/>
      <c r="AD139" s="101"/>
      <c r="AE139" s="102"/>
      <c r="AF139" s="101"/>
      <c r="AG139" s="101"/>
      <c r="AH139" s="102"/>
      <c r="AI139" s="101"/>
      <c r="AJ139" s="101"/>
      <c r="AK139" s="102"/>
      <c r="AL139" s="101"/>
      <c r="AM139" s="101"/>
      <c r="AN139" s="102"/>
      <c r="AO139" s="101"/>
      <c r="AP139" s="101"/>
      <c r="AQ139" s="103"/>
    </row>
    <row r="140" spans="2:43" x14ac:dyDescent="0.35">
      <c r="B140" s="100" t="str" cm="1">
        <f t="array" aca="1" ref="B140" ca="1">_xlfn.TEXTAFTER(CELL("filename",A138),"]")</f>
        <v>13_TIDP</v>
      </c>
      <c r="C140" s="90" t="str" cm="1">
        <f t="array" ref="C140">tbL_Input_Project[Project Code]</f>
        <v>ABC1234</v>
      </c>
      <c r="D140" s="90" t="str">
        <f>INDEX(tbL_Input_Originator[],
MATCH("13_TIDP",tbL_Input_Originator[Worksheet]),
MATCH("Originator Code",tbL_Input_Originator[#Headers])
)</f>
        <v>TBC</v>
      </c>
      <c r="E140" s="87"/>
      <c r="F140" s="87"/>
      <c r="G140" s="87"/>
      <c r="H140" s="87"/>
      <c r="I140" s="87"/>
      <c r="J140" s="87"/>
      <c r="K140" s="94"/>
      <c r="L140" s="90" t="str">
        <f t="shared" si="7"/>
        <v/>
      </c>
      <c r="M140" s="90" t="str">
        <f t="shared" si="6"/>
        <v/>
      </c>
      <c r="N140" s="100" t="str" cm="1">
        <f t="array" ref="N140">IFERROR(_xlfn.TEXTJOIN("
",TRUE,_xlfn.XLOOKUP(_xlfn.TEXTSPLIT(K140,"
"),
tbl_Lookup_DEIR[ID (DEIR Lookup)],
tbl_Lookup_DEIR[Name (DEIR Lookup)],
"")),"")</f>
        <v/>
      </c>
      <c r="O140" s="100" t="str" cm="1">
        <f t="array" ref="O140">IFERROR(_xlfn.TEXTJOIN("
",TRUE,_xlfn.XLOOKUP(_xlfn.TEXTSPLIT(K140,"
"),
tbl_Lookup_DEIR[ID (DEIR Lookup)],
tbl_Lookup_DEIR[Uniclass PM Level 3 Classification (DEIR Lookup)],
"")),"")</f>
        <v/>
      </c>
      <c r="P140" s="78"/>
      <c r="Q140" s="101"/>
      <c r="R140" s="101"/>
      <c r="S140" s="102"/>
      <c r="T140" s="101"/>
      <c r="U140" s="101"/>
      <c r="V140" s="102"/>
      <c r="W140" s="101"/>
      <c r="X140" s="101"/>
      <c r="Y140" s="102"/>
      <c r="Z140" s="101"/>
      <c r="AA140" s="101"/>
      <c r="AB140" s="102"/>
      <c r="AC140" s="101"/>
      <c r="AD140" s="101"/>
      <c r="AE140" s="102"/>
      <c r="AF140" s="101"/>
      <c r="AG140" s="101"/>
      <c r="AH140" s="102"/>
      <c r="AI140" s="101"/>
      <c r="AJ140" s="101"/>
      <c r="AK140" s="102"/>
      <c r="AL140" s="101"/>
      <c r="AM140" s="101"/>
      <c r="AN140" s="102"/>
      <c r="AO140" s="101"/>
      <c r="AP140" s="101"/>
      <c r="AQ140" s="103"/>
    </row>
    <row r="141" spans="2:43" x14ac:dyDescent="0.35">
      <c r="B141" s="100" t="str" cm="1">
        <f t="array" aca="1" ref="B141" ca="1">_xlfn.TEXTAFTER(CELL("filename",A139),"]")</f>
        <v>13_TIDP</v>
      </c>
      <c r="C141" s="90" t="str" cm="1">
        <f t="array" ref="C141">tbL_Input_Project[Project Code]</f>
        <v>ABC1234</v>
      </c>
      <c r="D141" s="90" t="str">
        <f>INDEX(tbL_Input_Originator[],
MATCH("13_TIDP",tbL_Input_Originator[Worksheet]),
MATCH("Originator Code",tbL_Input_Originator[#Headers])
)</f>
        <v>TBC</v>
      </c>
      <c r="E141" s="87"/>
      <c r="F141" s="87"/>
      <c r="G141" s="87"/>
      <c r="H141" s="87"/>
      <c r="I141" s="87"/>
      <c r="J141" s="87"/>
      <c r="K141" s="94"/>
      <c r="L141" s="90" t="str">
        <f t="shared" si="7"/>
        <v/>
      </c>
      <c r="M141" s="90" t="str">
        <f t="shared" si="6"/>
        <v/>
      </c>
      <c r="N141" s="100" t="str" cm="1">
        <f t="array" ref="N141">IFERROR(_xlfn.TEXTJOIN("
",TRUE,_xlfn.XLOOKUP(_xlfn.TEXTSPLIT(K141,"
"),
tbl_Lookup_DEIR[ID (DEIR Lookup)],
tbl_Lookup_DEIR[Name (DEIR Lookup)],
"")),"")</f>
        <v/>
      </c>
      <c r="O141" s="100" t="str" cm="1">
        <f t="array" ref="O141">IFERROR(_xlfn.TEXTJOIN("
",TRUE,_xlfn.XLOOKUP(_xlfn.TEXTSPLIT(K141,"
"),
tbl_Lookup_DEIR[ID (DEIR Lookup)],
tbl_Lookup_DEIR[Uniclass PM Level 3 Classification (DEIR Lookup)],
"")),"")</f>
        <v/>
      </c>
      <c r="P141" s="78"/>
      <c r="Q141" s="101"/>
      <c r="R141" s="101"/>
      <c r="S141" s="102"/>
      <c r="T141" s="101"/>
      <c r="U141" s="101"/>
      <c r="V141" s="102"/>
      <c r="W141" s="101"/>
      <c r="X141" s="101"/>
      <c r="Y141" s="102"/>
      <c r="Z141" s="101"/>
      <c r="AA141" s="101"/>
      <c r="AB141" s="102"/>
      <c r="AC141" s="101"/>
      <c r="AD141" s="101"/>
      <c r="AE141" s="102"/>
      <c r="AF141" s="101"/>
      <c r="AG141" s="101"/>
      <c r="AH141" s="102"/>
      <c r="AI141" s="101"/>
      <c r="AJ141" s="101"/>
      <c r="AK141" s="102"/>
      <c r="AL141" s="101"/>
      <c r="AM141" s="101"/>
      <c r="AN141" s="102"/>
      <c r="AO141" s="101"/>
      <c r="AP141" s="101"/>
      <c r="AQ141" s="103"/>
    </row>
    <row r="142" spans="2:43" x14ac:dyDescent="0.35">
      <c r="B142" s="100" t="str" cm="1">
        <f t="array" aca="1" ref="B142" ca="1">_xlfn.TEXTAFTER(CELL("filename",A140),"]")</f>
        <v>13_TIDP</v>
      </c>
      <c r="C142" s="90" t="str" cm="1">
        <f t="array" ref="C142">tbL_Input_Project[Project Code]</f>
        <v>ABC1234</v>
      </c>
      <c r="D142" s="90" t="str">
        <f>INDEX(tbL_Input_Originator[],
MATCH("13_TIDP",tbL_Input_Originator[Worksheet]),
MATCH("Originator Code",tbL_Input_Originator[#Headers])
)</f>
        <v>TBC</v>
      </c>
      <c r="E142" s="87"/>
      <c r="F142" s="87"/>
      <c r="G142" s="87"/>
      <c r="H142" s="87"/>
      <c r="I142" s="87"/>
      <c r="J142" s="87"/>
      <c r="K142" s="94"/>
      <c r="L142" s="90" t="str">
        <f t="shared" si="7"/>
        <v/>
      </c>
      <c r="M142" s="90" t="str">
        <f t="shared" si="6"/>
        <v/>
      </c>
      <c r="N142" s="100" t="str" cm="1">
        <f t="array" ref="N142">IFERROR(_xlfn.TEXTJOIN("
",TRUE,_xlfn.XLOOKUP(_xlfn.TEXTSPLIT(K142,"
"),
tbl_Lookup_DEIR[ID (DEIR Lookup)],
tbl_Lookup_DEIR[Name (DEIR Lookup)],
"")),"")</f>
        <v/>
      </c>
      <c r="O142" s="100" t="str" cm="1">
        <f t="array" ref="O142">IFERROR(_xlfn.TEXTJOIN("
",TRUE,_xlfn.XLOOKUP(_xlfn.TEXTSPLIT(K142,"
"),
tbl_Lookup_DEIR[ID (DEIR Lookup)],
tbl_Lookup_DEIR[Uniclass PM Level 3 Classification (DEIR Lookup)],
"")),"")</f>
        <v/>
      </c>
      <c r="P142" s="78"/>
      <c r="Q142" s="101"/>
      <c r="R142" s="101"/>
      <c r="S142" s="102"/>
      <c r="T142" s="101"/>
      <c r="U142" s="101"/>
      <c r="V142" s="102"/>
      <c r="W142" s="101"/>
      <c r="X142" s="101"/>
      <c r="Y142" s="102"/>
      <c r="Z142" s="101"/>
      <c r="AA142" s="101"/>
      <c r="AB142" s="102"/>
      <c r="AC142" s="101"/>
      <c r="AD142" s="101"/>
      <c r="AE142" s="102"/>
      <c r="AF142" s="101"/>
      <c r="AG142" s="101"/>
      <c r="AH142" s="102"/>
      <c r="AI142" s="101"/>
      <c r="AJ142" s="101"/>
      <c r="AK142" s="102"/>
      <c r="AL142" s="101"/>
      <c r="AM142" s="101"/>
      <c r="AN142" s="102"/>
      <c r="AO142" s="101"/>
      <c r="AP142" s="101"/>
      <c r="AQ142" s="103"/>
    </row>
    <row r="143" spans="2:43" x14ac:dyDescent="0.35">
      <c r="B143" s="100" t="str" cm="1">
        <f t="array" aca="1" ref="B143" ca="1">_xlfn.TEXTAFTER(CELL("filename",A141),"]")</f>
        <v>13_TIDP</v>
      </c>
      <c r="C143" s="90" t="str" cm="1">
        <f t="array" ref="C143">tbL_Input_Project[Project Code]</f>
        <v>ABC1234</v>
      </c>
      <c r="D143" s="90" t="str">
        <f>INDEX(tbL_Input_Originator[],
MATCH("13_TIDP",tbL_Input_Originator[Worksheet]),
MATCH("Originator Code",tbL_Input_Originator[#Headers])
)</f>
        <v>TBC</v>
      </c>
      <c r="E143" s="87"/>
      <c r="F143" s="87"/>
      <c r="G143" s="87"/>
      <c r="H143" s="87"/>
      <c r="I143" s="87"/>
      <c r="J143" s="87"/>
      <c r="K143" s="94"/>
      <c r="L143" s="90" t="str">
        <f t="shared" si="7"/>
        <v/>
      </c>
      <c r="M143" s="90" t="str">
        <f t="shared" si="6"/>
        <v/>
      </c>
      <c r="N143" s="100" t="str" cm="1">
        <f t="array" ref="N143">IFERROR(_xlfn.TEXTJOIN("
",TRUE,_xlfn.XLOOKUP(_xlfn.TEXTSPLIT(K143,"
"),
tbl_Lookup_DEIR[ID (DEIR Lookup)],
tbl_Lookup_DEIR[Name (DEIR Lookup)],
"")),"")</f>
        <v/>
      </c>
      <c r="O143" s="100" t="str" cm="1">
        <f t="array" ref="O143">IFERROR(_xlfn.TEXTJOIN("
",TRUE,_xlfn.XLOOKUP(_xlfn.TEXTSPLIT(K143,"
"),
tbl_Lookup_DEIR[ID (DEIR Lookup)],
tbl_Lookup_DEIR[Uniclass PM Level 3 Classification (DEIR Lookup)],
"")),"")</f>
        <v/>
      </c>
      <c r="P143" s="78"/>
      <c r="Q143" s="101"/>
      <c r="R143" s="101"/>
      <c r="S143" s="102"/>
      <c r="T143" s="101"/>
      <c r="U143" s="101"/>
      <c r="V143" s="102"/>
      <c r="W143" s="101"/>
      <c r="X143" s="101"/>
      <c r="Y143" s="102"/>
      <c r="Z143" s="101"/>
      <c r="AA143" s="101"/>
      <c r="AB143" s="102"/>
      <c r="AC143" s="101"/>
      <c r="AD143" s="101"/>
      <c r="AE143" s="102"/>
      <c r="AF143" s="101"/>
      <c r="AG143" s="101"/>
      <c r="AH143" s="102"/>
      <c r="AI143" s="101"/>
      <c r="AJ143" s="101"/>
      <c r="AK143" s="102"/>
      <c r="AL143" s="101"/>
      <c r="AM143" s="101"/>
      <c r="AN143" s="102"/>
      <c r="AO143" s="101"/>
      <c r="AP143" s="101"/>
      <c r="AQ143" s="103"/>
    </row>
    <row r="144" spans="2:43" x14ac:dyDescent="0.35">
      <c r="B144" s="100" t="str" cm="1">
        <f t="array" aca="1" ref="B144" ca="1">_xlfn.TEXTAFTER(CELL("filename",A142),"]")</f>
        <v>13_TIDP</v>
      </c>
      <c r="C144" s="90" t="str" cm="1">
        <f t="array" ref="C144">tbL_Input_Project[Project Code]</f>
        <v>ABC1234</v>
      </c>
      <c r="D144" s="90" t="str">
        <f>INDEX(tbL_Input_Originator[],
MATCH("13_TIDP",tbL_Input_Originator[Worksheet]),
MATCH("Originator Code",tbL_Input_Originator[#Headers])
)</f>
        <v>TBC</v>
      </c>
      <c r="E144" s="87"/>
      <c r="F144" s="87"/>
      <c r="G144" s="87"/>
      <c r="H144" s="87"/>
      <c r="I144" s="87"/>
      <c r="J144" s="87"/>
      <c r="K144" s="94"/>
      <c r="L144" s="90" t="str">
        <f t="shared" si="7"/>
        <v/>
      </c>
      <c r="M144" s="90" t="str">
        <f t="shared" si="6"/>
        <v/>
      </c>
      <c r="N144" s="100" t="str" cm="1">
        <f t="array" ref="N144">IFERROR(_xlfn.TEXTJOIN("
",TRUE,_xlfn.XLOOKUP(_xlfn.TEXTSPLIT(K144,"
"),
tbl_Lookup_DEIR[ID (DEIR Lookup)],
tbl_Lookup_DEIR[Name (DEIR Lookup)],
"")),"")</f>
        <v/>
      </c>
      <c r="O144" s="100" t="str" cm="1">
        <f t="array" ref="O144">IFERROR(_xlfn.TEXTJOIN("
",TRUE,_xlfn.XLOOKUP(_xlfn.TEXTSPLIT(K144,"
"),
tbl_Lookup_DEIR[ID (DEIR Lookup)],
tbl_Lookup_DEIR[Uniclass PM Level 3 Classification (DEIR Lookup)],
"")),"")</f>
        <v/>
      </c>
      <c r="P144" s="78"/>
      <c r="Q144" s="101"/>
      <c r="R144" s="101"/>
      <c r="S144" s="102"/>
      <c r="T144" s="101"/>
      <c r="U144" s="101"/>
      <c r="V144" s="102"/>
      <c r="W144" s="101"/>
      <c r="X144" s="101"/>
      <c r="Y144" s="102"/>
      <c r="Z144" s="101"/>
      <c r="AA144" s="101"/>
      <c r="AB144" s="102"/>
      <c r="AC144" s="101"/>
      <c r="AD144" s="101"/>
      <c r="AE144" s="102"/>
      <c r="AF144" s="101"/>
      <c r="AG144" s="101"/>
      <c r="AH144" s="102"/>
      <c r="AI144" s="101"/>
      <c r="AJ144" s="101"/>
      <c r="AK144" s="102"/>
      <c r="AL144" s="101"/>
      <c r="AM144" s="101"/>
      <c r="AN144" s="102"/>
      <c r="AO144" s="101"/>
      <c r="AP144" s="101"/>
      <c r="AQ144" s="103"/>
    </row>
    <row r="145" spans="2:43" x14ac:dyDescent="0.35">
      <c r="B145" s="100" t="str" cm="1">
        <f t="array" aca="1" ref="B145" ca="1">_xlfn.TEXTAFTER(CELL("filename",A143),"]")</f>
        <v>13_TIDP</v>
      </c>
      <c r="C145" s="90" t="str" cm="1">
        <f t="array" ref="C145">tbL_Input_Project[Project Code]</f>
        <v>ABC1234</v>
      </c>
      <c r="D145" s="90" t="str">
        <f>INDEX(tbL_Input_Originator[],
MATCH("13_TIDP",tbL_Input_Originator[Worksheet]),
MATCH("Originator Code",tbL_Input_Originator[#Headers])
)</f>
        <v>TBC</v>
      </c>
      <c r="E145" s="87"/>
      <c r="F145" s="87"/>
      <c r="G145" s="87"/>
      <c r="H145" s="87"/>
      <c r="I145" s="87"/>
      <c r="J145" s="87"/>
      <c r="K145" s="94"/>
      <c r="L145" s="90" t="str">
        <f t="shared" si="7"/>
        <v/>
      </c>
      <c r="M145" s="90" t="str">
        <f t="shared" si="6"/>
        <v/>
      </c>
      <c r="N145" s="100" t="str" cm="1">
        <f t="array" ref="N145">IFERROR(_xlfn.TEXTJOIN("
",TRUE,_xlfn.XLOOKUP(_xlfn.TEXTSPLIT(K145,"
"),
tbl_Lookup_DEIR[ID (DEIR Lookup)],
tbl_Lookup_DEIR[Name (DEIR Lookup)],
"")),"")</f>
        <v/>
      </c>
      <c r="O145" s="100" t="str" cm="1">
        <f t="array" ref="O145">IFERROR(_xlfn.TEXTJOIN("
",TRUE,_xlfn.XLOOKUP(_xlfn.TEXTSPLIT(K145,"
"),
tbl_Lookup_DEIR[ID (DEIR Lookup)],
tbl_Lookup_DEIR[Uniclass PM Level 3 Classification (DEIR Lookup)],
"")),"")</f>
        <v/>
      </c>
      <c r="P145" s="78"/>
      <c r="Q145" s="101"/>
      <c r="R145" s="101"/>
      <c r="S145" s="102"/>
      <c r="T145" s="101"/>
      <c r="U145" s="101"/>
      <c r="V145" s="102"/>
      <c r="W145" s="101"/>
      <c r="X145" s="101"/>
      <c r="Y145" s="102"/>
      <c r="Z145" s="101"/>
      <c r="AA145" s="101"/>
      <c r="AB145" s="102"/>
      <c r="AC145" s="101"/>
      <c r="AD145" s="101"/>
      <c r="AE145" s="102"/>
      <c r="AF145" s="101"/>
      <c r="AG145" s="101"/>
      <c r="AH145" s="102"/>
      <c r="AI145" s="101"/>
      <c r="AJ145" s="101"/>
      <c r="AK145" s="102"/>
      <c r="AL145" s="101"/>
      <c r="AM145" s="101"/>
      <c r="AN145" s="102"/>
      <c r="AO145" s="101"/>
      <c r="AP145" s="101"/>
      <c r="AQ145" s="103"/>
    </row>
    <row r="146" spans="2:43" x14ac:dyDescent="0.35">
      <c r="B146" s="100" t="str" cm="1">
        <f t="array" aca="1" ref="B146" ca="1">_xlfn.TEXTAFTER(CELL("filename",A144),"]")</f>
        <v>13_TIDP</v>
      </c>
      <c r="C146" s="90" t="str" cm="1">
        <f t="array" ref="C146">tbL_Input_Project[Project Code]</f>
        <v>ABC1234</v>
      </c>
      <c r="D146" s="90" t="str">
        <f>INDEX(tbL_Input_Originator[],
MATCH("13_TIDP",tbL_Input_Originator[Worksheet]),
MATCH("Originator Code",tbL_Input_Originator[#Headers])
)</f>
        <v>TBC</v>
      </c>
      <c r="E146" s="87"/>
      <c r="F146" s="87"/>
      <c r="G146" s="87"/>
      <c r="H146" s="87"/>
      <c r="I146" s="87"/>
      <c r="J146" s="87"/>
      <c r="K146" s="94"/>
      <c r="L146" s="90" t="str">
        <f t="shared" si="7"/>
        <v/>
      </c>
      <c r="M146" s="90" t="str">
        <f t="shared" si="6"/>
        <v/>
      </c>
      <c r="N146" s="100" t="str" cm="1">
        <f t="array" ref="N146">IFERROR(_xlfn.TEXTJOIN("
",TRUE,_xlfn.XLOOKUP(_xlfn.TEXTSPLIT(K146,"
"),
tbl_Lookup_DEIR[ID (DEIR Lookup)],
tbl_Lookup_DEIR[Name (DEIR Lookup)],
"")),"")</f>
        <v/>
      </c>
      <c r="O146" s="100" t="str" cm="1">
        <f t="array" ref="O146">IFERROR(_xlfn.TEXTJOIN("
",TRUE,_xlfn.XLOOKUP(_xlfn.TEXTSPLIT(K146,"
"),
tbl_Lookup_DEIR[ID (DEIR Lookup)],
tbl_Lookup_DEIR[Uniclass PM Level 3 Classification (DEIR Lookup)],
"")),"")</f>
        <v/>
      </c>
      <c r="P146" s="78"/>
      <c r="Q146" s="101"/>
      <c r="R146" s="101"/>
      <c r="S146" s="102"/>
      <c r="T146" s="101"/>
      <c r="U146" s="101"/>
      <c r="V146" s="102"/>
      <c r="W146" s="101"/>
      <c r="X146" s="101"/>
      <c r="Y146" s="102"/>
      <c r="Z146" s="101"/>
      <c r="AA146" s="101"/>
      <c r="AB146" s="102"/>
      <c r="AC146" s="101"/>
      <c r="AD146" s="101"/>
      <c r="AE146" s="102"/>
      <c r="AF146" s="101"/>
      <c r="AG146" s="101"/>
      <c r="AH146" s="102"/>
      <c r="AI146" s="101"/>
      <c r="AJ146" s="101"/>
      <c r="AK146" s="102"/>
      <c r="AL146" s="101"/>
      <c r="AM146" s="101"/>
      <c r="AN146" s="102"/>
      <c r="AO146" s="101"/>
      <c r="AP146" s="101"/>
      <c r="AQ146" s="103"/>
    </row>
    <row r="147" spans="2:43" x14ac:dyDescent="0.35">
      <c r="B147" s="100" t="str" cm="1">
        <f t="array" aca="1" ref="B147" ca="1">_xlfn.TEXTAFTER(CELL("filename",A145),"]")</f>
        <v>13_TIDP</v>
      </c>
      <c r="C147" s="90" t="str" cm="1">
        <f t="array" ref="C147">tbL_Input_Project[Project Code]</f>
        <v>ABC1234</v>
      </c>
      <c r="D147" s="90" t="str">
        <f>INDEX(tbL_Input_Originator[],
MATCH("13_TIDP",tbL_Input_Originator[Worksheet]),
MATCH("Originator Code",tbL_Input_Originator[#Headers])
)</f>
        <v>TBC</v>
      </c>
      <c r="E147" s="87"/>
      <c r="F147" s="87"/>
      <c r="G147" s="87"/>
      <c r="H147" s="87"/>
      <c r="I147" s="87"/>
      <c r="J147" s="87"/>
      <c r="K147" s="94"/>
      <c r="L147" s="90" t="str">
        <f t="shared" si="7"/>
        <v/>
      </c>
      <c r="M147" s="90" t="str">
        <f t="shared" si="6"/>
        <v/>
      </c>
      <c r="N147" s="100" t="str" cm="1">
        <f t="array" ref="N147">IFERROR(_xlfn.TEXTJOIN("
",TRUE,_xlfn.XLOOKUP(_xlfn.TEXTSPLIT(K147,"
"),
tbl_Lookup_DEIR[ID (DEIR Lookup)],
tbl_Lookup_DEIR[Name (DEIR Lookup)],
"")),"")</f>
        <v/>
      </c>
      <c r="O147" s="100" t="str" cm="1">
        <f t="array" ref="O147">IFERROR(_xlfn.TEXTJOIN("
",TRUE,_xlfn.XLOOKUP(_xlfn.TEXTSPLIT(K147,"
"),
tbl_Lookup_DEIR[ID (DEIR Lookup)],
tbl_Lookup_DEIR[Uniclass PM Level 3 Classification (DEIR Lookup)],
"")),"")</f>
        <v/>
      </c>
      <c r="P147" s="78"/>
      <c r="Q147" s="101"/>
      <c r="R147" s="101"/>
      <c r="S147" s="102"/>
      <c r="T147" s="101"/>
      <c r="U147" s="101"/>
      <c r="V147" s="102"/>
      <c r="W147" s="101"/>
      <c r="X147" s="101"/>
      <c r="Y147" s="102"/>
      <c r="Z147" s="101"/>
      <c r="AA147" s="101"/>
      <c r="AB147" s="102"/>
      <c r="AC147" s="101"/>
      <c r="AD147" s="101"/>
      <c r="AE147" s="102"/>
      <c r="AF147" s="101"/>
      <c r="AG147" s="101"/>
      <c r="AH147" s="102"/>
      <c r="AI147" s="101"/>
      <c r="AJ147" s="101"/>
      <c r="AK147" s="102"/>
      <c r="AL147" s="101"/>
      <c r="AM147" s="101"/>
      <c r="AN147" s="102"/>
      <c r="AO147" s="101"/>
      <c r="AP147" s="101"/>
      <c r="AQ147" s="103"/>
    </row>
    <row r="148" spans="2:43" x14ac:dyDescent="0.35">
      <c r="B148" s="100" t="str" cm="1">
        <f t="array" aca="1" ref="B148" ca="1">_xlfn.TEXTAFTER(CELL("filename",A146),"]")</f>
        <v>13_TIDP</v>
      </c>
      <c r="C148" s="90" t="str" cm="1">
        <f t="array" ref="C148">tbL_Input_Project[Project Code]</f>
        <v>ABC1234</v>
      </c>
      <c r="D148" s="90" t="str">
        <f>INDEX(tbL_Input_Originator[],
MATCH("13_TIDP",tbL_Input_Originator[Worksheet]),
MATCH("Originator Code",tbL_Input_Originator[#Headers])
)</f>
        <v>TBC</v>
      </c>
      <c r="E148" s="87"/>
      <c r="F148" s="87"/>
      <c r="G148" s="87"/>
      <c r="H148" s="87"/>
      <c r="I148" s="87"/>
      <c r="J148" s="87"/>
      <c r="K148" s="94"/>
      <c r="L148" s="90" t="str">
        <f t="shared" si="7"/>
        <v/>
      </c>
      <c r="M148" s="90" t="str">
        <f t="shared" si="6"/>
        <v/>
      </c>
      <c r="N148" s="100" t="str" cm="1">
        <f t="array" ref="N148">IFERROR(_xlfn.TEXTJOIN("
",TRUE,_xlfn.XLOOKUP(_xlfn.TEXTSPLIT(K148,"
"),
tbl_Lookup_DEIR[ID (DEIR Lookup)],
tbl_Lookup_DEIR[Name (DEIR Lookup)],
"")),"")</f>
        <v/>
      </c>
      <c r="O148" s="100" t="str" cm="1">
        <f t="array" ref="O148">IFERROR(_xlfn.TEXTJOIN("
",TRUE,_xlfn.XLOOKUP(_xlfn.TEXTSPLIT(K148,"
"),
tbl_Lookup_DEIR[ID (DEIR Lookup)],
tbl_Lookup_DEIR[Uniclass PM Level 3 Classification (DEIR Lookup)],
"")),"")</f>
        <v/>
      </c>
      <c r="P148" s="78"/>
      <c r="Q148" s="101"/>
      <c r="R148" s="101"/>
      <c r="S148" s="102"/>
      <c r="T148" s="101"/>
      <c r="U148" s="101"/>
      <c r="V148" s="102"/>
      <c r="W148" s="101"/>
      <c r="X148" s="101"/>
      <c r="Y148" s="102"/>
      <c r="Z148" s="101"/>
      <c r="AA148" s="101"/>
      <c r="AB148" s="102"/>
      <c r="AC148" s="101"/>
      <c r="AD148" s="101"/>
      <c r="AE148" s="102"/>
      <c r="AF148" s="101"/>
      <c r="AG148" s="101"/>
      <c r="AH148" s="102"/>
      <c r="AI148" s="101"/>
      <c r="AJ148" s="101"/>
      <c r="AK148" s="102"/>
      <c r="AL148" s="101"/>
      <c r="AM148" s="101"/>
      <c r="AN148" s="102"/>
      <c r="AO148" s="101"/>
      <c r="AP148" s="101"/>
      <c r="AQ148" s="103"/>
    </row>
    <row r="149" spans="2:43" x14ac:dyDescent="0.35">
      <c r="B149" s="100" t="str" cm="1">
        <f t="array" aca="1" ref="B149" ca="1">_xlfn.TEXTAFTER(CELL("filename",A147),"]")</f>
        <v>13_TIDP</v>
      </c>
      <c r="C149" s="90" t="str" cm="1">
        <f t="array" ref="C149">tbL_Input_Project[Project Code]</f>
        <v>ABC1234</v>
      </c>
      <c r="D149" s="90" t="str">
        <f>INDEX(tbL_Input_Originator[],
MATCH("13_TIDP",tbL_Input_Originator[Worksheet]),
MATCH("Originator Code",tbL_Input_Originator[#Headers])
)</f>
        <v>TBC</v>
      </c>
      <c r="E149" s="87"/>
      <c r="F149" s="87"/>
      <c r="G149" s="87"/>
      <c r="H149" s="87"/>
      <c r="I149" s="87"/>
      <c r="J149" s="87"/>
      <c r="K149" s="94"/>
      <c r="L149" s="90" t="str">
        <f t="shared" si="7"/>
        <v/>
      </c>
      <c r="M149" s="90" t="str">
        <f t="shared" si="6"/>
        <v/>
      </c>
      <c r="N149" s="100" t="str" cm="1">
        <f t="array" ref="N149">IFERROR(_xlfn.TEXTJOIN("
",TRUE,_xlfn.XLOOKUP(_xlfn.TEXTSPLIT(K149,"
"),
tbl_Lookup_DEIR[ID (DEIR Lookup)],
tbl_Lookup_DEIR[Name (DEIR Lookup)],
"")),"")</f>
        <v/>
      </c>
      <c r="O149" s="100" t="str" cm="1">
        <f t="array" ref="O149">IFERROR(_xlfn.TEXTJOIN("
",TRUE,_xlfn.XLOOKUP(_xlfn.TEXTSPLIT(K149,"
"),
tbl_Lookup_DEIR[ID (DEIR Lookup)],
tbl_Lookup_DEIR[Uniclass PM Level 3 Classification (DEIR Lookup)],
"")),"")</f>
        <v/>
      </c>
      <c r="P149" s="78"/>
      <c r="Q149" s="101"/>
      <c r="R149" s="101"/>
      <c r="S149" s="102"/>
      <c r="T149" s="101"/>
      <c r="U149" s="101"/>
      <c r="V149" s="102"/>
      <c r="W149" s="101"/>
      <c r="X149" s="101"/>
      <c r="Y149" s="102"/>
      <c r="Z149" s="101"/>
      <c r="AA149" s="101"/>
      <c r="AB149" s="102"/>
      <c r="AC149" s="101"/>
      <c r="AD149" s="101"/>
      <c r="AE149" s="102"/>
      <c r="AF149" s="101"/>
      <c r="AG149" s="101"/>
      <c r="AH149" s="102"/>
      <c r="AI149" s="101"/>
      <c r="AJ149" s="101"/>
      <c r="AK149" s="102"/>
      <c r="AL149" s="101"/>
      <c r="AM149" s="101"/>
      <c r="AN149" s="102"/>
      <c r="AO149" s="101"/>
      <c r="AP149" s="101"/>
      <c r="AQ149" s="103"/>
    </row>
    <row r="150" spans="2:43" x14ac:dyDescent="0.35">
      <c r="B150" s="100" t="str" cm="1">
        <f t="array" aca="1" ref="B150" ca="1">_xlfn.TEXTAFTER(CELL("filename",A148),"]")</f>
        <v>13_TIDP</v>
      </c>
      <c r="C150" s="90" t="str" cm="1">
        <f t="array" ref="C150">tbL_Input_Project[Project Code]</f>
        <v>ABC1234</v>
      </c>
      <c r="D150" s="90" t="str">
        <f>INDEX(tbL_Input_Originator[],
MATCH("13_TIDP",tbL_Input_Originator[Worksheet]),
MATCH("Originator Code",tbL_Input_Originator[#Headers])
)</f>
        <v>TBC</v>
      </c>
      <c r="E150" s="87"/>
      <c r="F150" s="87"/>
      <c r="G150" s="87"/>
      <c r="H150" s="87"/>
      <c r="I150" s="87"/>
      <c r="J150" s="87"/>
      <c r="K150" s="94"/>
      <c r="L150" s="90" t="str">
        <f t="shared" si="7"/>
        <v/>
      </c>
      <c r="M150" s="90" t="str">
        <f t="shared" si="6"/>
        <v/>
      </c>
      <c r="N150" s="100" t="str" cm="1">
        <f t="array" ref="N150">IFERROR(_xlfn.TEXTJOIN("
",TRUE,_xlfn.XLOOKUP(_xlfn.TEXTSPLIT(K150,"
"),
tbl_Lookup_DEIR[ID (DEIR Lookup)],
tbl_Lookup_DEIR[Name (DEIR Lookup)],
"")),"")</f>
        <v/>
      </c>
      <c r="O150" s="100" t="str" cm="1">
        <f t="array" ref="O150">IFERROR(_xlfn.TEXTJOIN("
",TRUE,_xlfn.XLOOKUP(_xlfn.TEXTSPLIT(K150,"
"),
tbl_Lookup_DEIR[ID (DEIR Lookup)],
tbl_Lookup_DEIR[Uniclass PM Level 3 Classification (DEIR Lookup)],
"")),"")</f>
        <v/>
      </c>
      <c r="P150" s="78"/>
      <c r="Q150" s="101"/>
      <c r="R150" s="101"/>
      <c r="S150" s="102"/>
      <c r="T150" s="101"/>
      <c r="U150" s="101"/>
      <c r="V150" s="102"/>
      <c r="W150" s="101"/>
      <c r="X150" s="101"/>
      <c r="Y150" s="102"/>
      <c r="Z150" s="101"/>
      <c r="AA150" s="101"/>
      <c r="AB150" s="102"/>
      <c r="AC150" s="101"/>
      <c r="AD150" s="101"/>
      <c r="AE150" s="102"/>
      <c r="AF150" s="101"/>
      <c r="AG150" s="101"/>
      <c r="AH150" s="102"/>
      <c r="AI150" s="101"/>
      <c r="AJ150" s="101"/>
      <c r="AK150" s="102"/>
      <c r="AL150" s="101"/>
      <c r="AM150" s="101"/>
      <c r="AN150" s="102"/>
      <c r="AO150" s="101"/>
      <c r="AP150" s="101"/>
      <c r="AQ150" s="103"/>
    </row>
    <row r="151" spans="2:43" x14ac:dyDescent="0.35">
      <c r="B151" s="100" t="str" cm="1">
        <f t="array" aca="1" ref="B151" ca="1">_xlfn.TEXTAFTER(CELL("filename",A149),"]")</f>
        <v>13_TIDP</v>
      </c>
      <c r="C151" s="90" t="str" cm="1">
        <f t="array" ref="C151">tbL_Input_Project[Project Code]</f>
        <v>ABC1234</v>
      </c>
      <c r="D151" s="90" t="str">
        <f>INDEX(tbL_Input_Originator[],
MATCH("13_TIDP",tbL_Input_Originator[Worksheet]),
MATCH("Originator Code",tbL_Input_Originator[#Headers])
)</f>
        <v>TBC</v>
      </c>
      <c r="E151" s="87"/>
      <c r="F151" s="87"/>
      <c r="G151" s="87"/>
      <c r="H151" s="87"/>
      <c r="I151" s="87"/>
      <c r="J151" s="87"/>
      <c r="K151" s="94"/>
      <c r="L151" s="90" t="str">
        <f t="shared" si="7"/>
        <v/>
      </c>
      <c r="M151" s="90" t="str">
        <f t="shared" si="6"/>
        <v/>
      </c>
      <c r="N151" s="100" t="str" cm="1">
        <f t="array" ref="N151">IFERROR(_xlfn.TEXTJOIN("
",TRUE,_xlfn.XLOOKUP(_xlfn.TEXTSPLIT(K151,"
"),
tbl_Lookup_DEIR[ID (DEIR Lookup)],
tbl_Lookup_DEIR[Name (DEIR Lookup)],
"")),"")</f>
        <v/>
      </c>
      <c r="O151" s="100" t="str" cm="1">
        <f t="array" ref="O151">IFERROR(_xlfn.TEXTJOIN("
",TRUE,_xlfn.XLOOKUP(_xlfn.TEXTSPLIT(K151,"
"),
tbl_Lookup_DEIR[ID (DEIR Lookup)],
tbl_Lookup_DEIR[Uniclass PM Level 3 Classification (DEIR Lookup)],
"")),"")</f>
        <v/>
      </c>
      <c r="P151" s="78"/>
      <c r="Q151" s="101"/>
      <c r="R151" s="101"/>
      <c r="S151" s="102"/>
      <c r="T151" s="101"/>
      <c r="U151" s="101"/>
      <c r="V151" s="102"/>
      <c r="W151" s="101"/>
      <c r="X151" s="101"/>
      <c r="Y151" s="102"/>
      <c r="Z151" s="101"/>
      <c r="AA151" s="101"/>
      <c r="AB151" s="102"/>
      <c r="AC151" s="101"/>
      <c r="AD151" s="101"/>
      <c r="AE151" s="102"/>
      <c r="AF151" s="101"/>
      <c r="AG151" s="101"/>
      <c r="AH151" s="102"/>
      <c r="AI151" s="101"/>
      <c r="AJ151" s="101"/>
      <c r="AK151" s="102"/>
      <c r="AL151" s="101"/>
      <c r="AM151" s="101"/>
      <c r="AN151" s="102"/>
      <c r="AO151" s="101"/>
      <c r="AP151" s="101"/>
      <c r="AQ151" s="103"/>
    </row>
    <row r="152" spans="2:43" x14ac:dyDescent="0.35">
      <c r="B152" s="100" t="str" cm="1">
        <f t="array" aca="1" ref="B152" ca="1">_xlfn.TEXTAFTER(CELL("filename",A150),"]")</f>
        <v>13_TIDP</v>
      </c>
      <c r="C152" s="90" t="str" cm="1">
        <f t="array" ref="C152">tbL_Input_Project[Project Code]</f>
        <v>ABC1234</v>
      </c>
      <c r="D152" s="90" t="str">
        <f>INDEX(tbL_Input_Originator[],
MATCH("13_TIDP",tbL_Input_Originator[Worksheet]),
MATCH("Originator Code",tbL_Input_Originator[#Headers])
)</f>
        <v>TBC</v>
      </c>
      <c r="E152" s="87"/>
      <c r="F152" s="87"/>
      <c r="G152" s="87"/>
      <c r="H152" s="87"/>
      <c r="I152" s="87"/>
      <c r="J152" s="87"/>
      <c r="K152" s="94"/>
      <c r="L152" s="90" t="str">
        <f t="shared" si="7"/>
        <v/>
      </c>
      <c r="M152" s="90" t="str">
        <f t="shared" si="6"/>
        <v/>
      </c>
      <c r="N152" s="100" t="str" cm="1">
        <f t="array" ref="N152">IFERROR(_xlfn.TEXTJOIN("
",TRUE,_xlfn.XLOOKUP(_xlfn.TEXTSPLIT(K152,"
"),
tbl_Lookup_DEIR[ID (DEIR Lookup)],
tbl_Lookup_DEIR[Name (DEIR Lookup)],
"")),"")</f>
        <v/>
      </c>
      <c r="O152" s="100" t="str" cm="1">
        <f t="array" ref="O152">IFERROR(_xlfn.TEXTJOIN("
",TRUE,_xlfn.XLOOKUP(_xlfn.TEXTSPLIT(K152,"
"),
tbl_Lookup_DEIR[ID (DEIR Lookup)],
tbl_Lookup_DEIR[Uniclass PM Level 3 Classification (DEIR Lookup)],
"")),"")</f>
        <v/>
      </c>
      <c r="P152" s="78"/>
      <c r="Q152" s="101"/>
      <c r="R152" s="101"/>
      <c r="S152" s="102"/>
      <c r="T152" s="101"/>
      <c r="U152" s="101"/>
      <c r="V152" s="102"/>
      <c r="W152" s="101"/>
      <c r="X152" s="101"/>
      <c r="Y152" s="102"/>
      <c r="Z152" s="101"/>
      <c r="AA152" s="101"/>
      <c r="AB152" s="102"/>
      <c r="AC152" s="101"/>
      <c r="AD152" s="101"/>
      <c r="AE152" s="102"/>
      <c r="AF152" s="101"/>
      <c r="AG152" s="101"/>
      <c r="AH152" s="102"/>
      <c r="AI152" s="101"/>
      <c r="AJ152" s="101"/>
      <c r="AK152" s="102"/>
      <c r="AL152" s="101"/>
      <c r="AM152" s="101"/>
      <c r="AN152" s="102"/>
      <c r="AO152" s="101"/>
      <c r="AP152" s="101"/>
      <c r="AQ152" s="103"/>
    </row>
    <row r="153" spans="2:43" x14ac:dyDescent="0.35">
      <c r="B153" s="100" t="str" cm="1">
        <f t="array" aca="1" ref="B153" ca="1">_xlfn.TEXTAFTER(CELL("filename",A151),"]")</f>
        <v>13_TIDP</v>
      </c>
      <c r="C153" s="90" t="str" cm="1">
        <f t="array" ref="C153">tbL_Input_Project[Project Code]</f>
        <v>ABC1234</v>
      </c>
      <c r="D153" s="90" t="str">
        <f>INDEX(tbL_Input_Originator[],
MATCH("13_TIDP",tbL_Input_Originator[Worksheet]),
MATCH("Originator Code",tbL_Input_Originator[#Headers])
)</f>
        <v>TBC</v>
      </c>
      <c r="E153" s="87"/>
      <c r="F153" s="87"/>
      <c r="G153" s="87"/>
      <c r="H153" s="87"/>
      <c r="I153" s="87"/>
      <c r="J153" s="87"/>
      <c r="K153" s="94"/>
      <c r="L153" s="90" t="str">
        <f t="shared" si="7"/>
        <v/>
      </c>
      <c r="M153" s="90" t="str">
        <f t="shared" si="6"/>
        <v/>
      </c>
      <c r="N153" s="100" t="str" cm="1">
        <f t="array" ref="N153">IFERROR(_xlfn.TEXTJOIN("
",TRUE,_xlfn.XLOOKUP(_xlfn.TEXTSPLIT(K153,"
"),
tbl_Lookup_DEIR[ID (DEIR Lookup)],
tbl_Lookup_DEIR[Name (DEIR Lookup)],
"")),"")</f>
        <v/>
      </c>
      <c r="O153" s="100" t="str" cm="1">
        <f t="array" ref="O153">IFERROR(_xlfn.TEXTJOIN("
",TRUE,_xlfn.XLOOKUP(_xlfn.TEXTSPLIT(K153,"
"),
tbl_Lookup_DEIR[ID (DEIR Lookup)],
tbl_Lookup_DEIR[Uniclass PM Level 3 Classification (DEIR Lookup)],
"")),"")</f>
        <v/>
      </c>
      <c r="P153" s="78"/>
      <c r="Q153" s="101"/>
      <c r="R153" s="101"/>
      <c r="S153" s="102"/>
      <c r="T153" s="101"/>
      <c r="U153" s="101"/>
      <c r="V153" s="102"/>
      <c r="W153" s="101"/>
      <c r="X153" s="101"/>
      <c r="Y153" s="102"/>
      <c r="Z153" s="101"/>
      <c r="AA153" s="101"/>
      <c r="AB153" s="102"/>
      <c r="AC153" s="101"/>
      <c r="AD153" s="101"/>
      <c r="AE153" s="102"/>
      <c r="AF153" s="101"/>
      <c r="AG153" s="101"/>
      <c r="AH153" s="102"/>
      <c r="AI153" s="101"/>
      <c r="AJ153" s="101"/>
      <c r="AK153" s="102"/>
      <c r="AL153" s="101"/>
      <c r="AM153" s="101"/>
      <c r="AN153" s="102"/>
      <c r="AO153" s="101"/>
      <c r="AP153" s="101"/>
      <c r="AQ153" s="103"/>
    </row>
    <row r="154" spans="2:43" x14ac:dyDescent="0.35">
      <c r="B154" s="100" t="str" cm="1">
        <f t="array" aca="1" ref="B154" ca="1">_xlfn.TEXTAFTER(CELL("filename",A152),"]")</f>
        <v>13_TIDP</v>
      </c>
      <c r="C154" s="90" t="str" cm="1">
        <f t="array" ref="C154">tbL_Input_Project[Project Code]</f>
        <v>ABC1234</v>
      </c>
      <c r="D154" s="90" t="str">
        <f>INDEX(tbL_Input_Originator[],
MATCH("13_TIDP",tbL_Input_Originator[Worksheet]),
MATCH("Originator Code",tbL_Input_Originator[#Headers])
)</f>
        <v>TBC</v>
      </c>
      <c r="E154" s="87"/>
      <c r="F154" s="87"/>
      <c r="G154" s="87"/>
      <c r="H154" s="87"/>
      <c r="I154" s="87"/>
      <c r="J154" s="87"/>
      <c r="K154" s="94"/>
      <c r="L154" s="90" t="str">
        <f t="shared" si="7"/>
        <v/>
      </c>
      <c r="M154" s="90" t="str">
        <f t="shared" si="6"/>
        <v/>
      </c>
      <c r="N154" s="100" t="str" cm="1">
        <f t="array" ref="N154">IFERROR(_xlfn.TEXTJOIN("
",TRUE,_xlfn.XLOOKUP(_xlfn.TEXTSPLIT(K154,"
"),
tbl_Lookup_DEIR[ID (DEIR Lookup)],
tbl_Lookup_DEIR[Name (DEIR Lookup)],
"")),"")</f>
        <v/>
      </c>
      <c r="O154" s="100" t="str" cm="1">
        <f t="array" ref="O154">IFERROR(_xlfn.TEXTJOIN("
",TRUE,_xlfn.XLOOKUP(_xlfn.TEXTSPLIT(K154,"
"),
tbl_Lookup_DEIR[ID (DEIR Lookup)],
tbl_Lookup_DEIR[Uniclass PM Level 3 Classification (DEIR Lookup)],
"")),"")</f>
        <v/>
      </c>
      <c r="P154" s="78"/>
      <c r="Q154" s="101"/>
      <c r="R154" s="101"/>
      <c r="S154" s="102"/>
      <c r="T154" s="101"/>
      <c r="U154" s="101"/>
      <c r="V154" s="102"/>
      <c r="W154" s="101"/>
      <c r="X154" s="101"/>
      <c r="Y154" s="102"/>
      <c r="Z154" s="101"/>
      <c r="AA154" s="101"/>
      <c r="AB154" s="102"/>
      <c r="AC154" s="101"/>
      <c r="AD154" s="101"/>
      <c r="AE154" s="102"/>
      <c r="AF154" s="101"/>
      <c r="AG154" s="101"/>
      <c r="AH154" s="102"/>
      <c r="AI154" s="101"/>
      <c r="AJ154" s="101"/>
      <c r="AK154" s="102"/>
      <c r="AL154" s="101"/>
      <c r="AM154" s="101"/>
      <c r="AN154" s="102"/>
      <c r="AO154" s="101"/>
      <c r="AP154" s="101"/>
      <c r="AQ154" s="103"/>
    </row>
    <row r="155" spans="2:43" x14ac:dyDescent="0.35">
      <c r="B155" s="100" t="str" cm="1">
        <f t="array" aca="1" ref="B155" ca="1">_xlfn.TEXTAFTER(CELL("filename",A153),"]")</f>
        <v>13_TIDP</v>
      </c>
      <c r="C155" s="90" t="str" cm="1">
        <f t="array" ref="C155">tbL_Input_Project[Project Code]</f>
        <v>ABC1234</v>
      </c>
      <c r="D155" s="90" t="str">
        <f>INDEX(tbL_Input_Originator[],
MATCH("13_TIDP",tbL_Input_Originator[Worksheet]),
MATCH("Originator Code",tbL_Input_Originator[#Headers])
)</f>
        <v>TBC</v>
      </c>
      <c r="E155" s="87"/>
      <c r="F155" s="87"/>
      <c r="G155" s="87"/>
      <c r="H155" s="87"/>
      <c r="I155" s="87"/>
      <c r="J155" s="87"/>
      <c r="K155" s="94"/>
      <c r="L155" s="90" t="str">
        <f t="shared" si="7"/>
        <v/>
      </c>
      <c r="M155" s="90" t="str">
        <f t="shared" si="6"/>
        <v/>
      </c>
      <c r="N155" s="100" t="str" cm="1">
        <f t="array" ref="N155">IFERROR(_xlfn.TEXTJOIN("
",TRUE,_xlfn.XLOOKUP(_xlfn.TEXTSPLIT(K155,"
"),
tbl_Lookup_DEIR[ID (DEIR Lookup)],
tbl_Lookup_DEIR[Name (DEIR Lookup)],
"")),"")</f>
        <v/>
      </c>
      <c r="O155" s="100" t="str" cm="1">
        <f t="array" ref="O155">IFERROR(_xlfn.TEXTJOIN("
",TRUE,_xlfn.XLOOKUP(_xlfn.TEXTSPLIT(K155,"
"),
tbl_Lookup_DEIR[ID (DEIR Lookup)],
tbl_Lookup_DEIR[Uniclass PM Level 3 Classification (DEIR Lookup)],
"")),"")</f>
        <v/>
      </c>
      <c r="P155" s="78"/>
      <c r="Q155" s="101"/>
      <c r="R155" s="101"/>
      <c r="S155" s="102"/>
      <c r="T155" s="101"/>
      <c r="U155" s="101"/>
      <c r="V155" s="102"/>
      <c r="W155" s="101"/>
      <c r="X155" s="101"/>
      <c r="Y155" s="102"/>
      <c r="Z155" s="101"/>
      <c r="AA155" s="101"/>
      <c r="AB155" s="102"/>
      <c r="AC155" s="101"/>
      <c r="AD155" s="101"/>
      <c r="AE155" s="102"/>
      <c r="AF155" s="101"/>
      <c r="AG155" s="101"/>
      <c r="AH155" s="102"/>
      <c r="AI155" s="101"/>
      <c r="AJ155" s="101"/>
      <c r="AK155" s="102"/>
      <c r="AL155" s="101"/>
      <c r="AM155" s="101"/>
      <c r="AN155" s="102"/>
      <c r="AO155" s="101"/>
      <c r="AP155" s="101"/>
      <c r="AQ155" s="103"/>
    </row>
    <row r="156" spans="2:43" x14ac:dyDescent="0.35">
      <c r="B156" s="100" t="str" cm="1">
        <f t="array" aca="1" ref="B156" ca="1">_xlfn.TEXTAFTER(CELL("filename",A154),"]")</f>
        <v>13_TIDP</v>
      </c>
      <c r="C156" s="90" t="str" cm="1">
        <f t="array" ref="C156">tbL_Input_Project[Project Code]</f>
        <v>ABC1234</v>
      </c>
      <c r="D156" s="90" t="str">
        <f>INDEX(tbL_Input_Originator[],
MATCH("13_TIDP",tbL_Input_Originator[Worksheet]),
MATCH("Originator Code",tbL_Input_Originator[#Headers])
)</f>
        <v>TBC</v>
      </c>
      <c r="E156" s="87"/>
      <c r="F156" s="87"/>
      <c r="G156" s="87"/>
      <c r="H156" s="87"/>
      <c r="I156" s="87"/>
      <c r="J156" s="87"/>
      <c r="K156" s="94"/>
      <c r="L156" s="90" t="str">
        <f t="shared" si="7"/>
        <v/>
      </c>
      <c r="M156" s="90" t="str">
        <f t="shared" si="6"/>
        <v/>
      </c>
      <c r="N156" s="100" t="str" cm="1">
        <f t="array" ref="N156">IFERROR(_xlfn.TEXTJOIN("
",TRUE,_xlfn.XLOOKUP(_xlfn.TEXTSPLIT(K156,"
"),
tbl_Lookup_DEIR[ID (DEIR Lookup)],
tbl_Lookup_DEIR[Name (DEIR Lookup)],
"")),"")</f>
        <v/>
      </c>
      <c r="O156" s="100" t="str" cm="1">
        <f t="array" ref="O156">IFERROR(_xlfn.TEXTJOIN("
",TRUE,_xlfn.XLOOKUP(_xlfn.TEXTSPLIT(K156,"
"),
tbl_Lookup_DEIR[ID (DEIR Lookup)],
tbl_Lookup_DEIR[Uniclass PM Level 3 Classification (DEIR Lookup)],
"")),"")</f>
        <v/>
      </c>
      <c r="P156" s="78"/>
      <c r="Q156" s="101"/>
      <c r="R156" s="101"/>
      <c r="S156" s="102"/>
      <c r="T156" s="101"/>
      <c r="U156" s="101"/>
      <c r="V156" s="102"/>
      <c r="W156" s="101"/>
      <c r="X156" s="101"/>
      <c r="Y156" s="102"/>
      <c r="Z156" s="101"/>
      <c r="AA156" s="101"/>
      <c r="AB156" s="102"/>
      <c r="AC156" s="101"/>
      <c r="AD156" s="101"/>
      <c r="AE156" s="102"/>
      <c r="AF156" s="101"/>
      <c r="AG156" s="101"/>
      <c r="AH156" s="102"/>
      <c r="AI156" s="101"/>
      <c r="AJ156" s="101"/>
      <c r="AK156" s="102"/>
      <c r="AL156" s="101"/>
      <c r="AM156" s="101"/>
      <c r="AN156" s="102"/>
      <c r="AO156" s="101"/>
      <c r="AP156" s="101"/>
      <c r="AQ156" s="103"/>
    </row>
    <row r="157" spans="2:43" x14ac:dyDescent="0.35">
      <c r="B157" s="100" t="str" cm="1">
        <f t="array" aca="1" ref="B157" ca="1">_xlfn.TEXTAFTER(CELL("filename",A155),"]")</f>
        <v>13_TIDP</v>
      </c>
      <c r="C157" s="90" t="str" cm="1">
        <f t="array" ref="C157">tbL_Input_Project[Project Code]</f>
        <v>ABC1234</v>
      </c>
      <c r="D157" s="90" t="str">
        <f>INDEX(tbL_Input_Originator[],
MATCH("13_TIDP",tbL_Input_Originator[Worksheet]),
MATCH("Originator Code",tbL_Input_Originator[#Headers])
)</f>
        <v>TBC</v>
      </c>
      <c r="E157" s="87"/>
      <c r="F157" s="87"/>
      <c r="G157" s="87"/>
      <c r="H157" s="87"/>
      <c r="I157" s="87"/>
      <c r="J157" s="87"/>
      <c r="K157" s="94"/>
      <c r="L157" s="90" t="str">
        <f t="shared" si="7"/>
        <v/>
      </c>
      <c r="M157" s="90" t="str">
        <f t="shared" si="6"/>
        <v/>
      </c>
      <c r="N157" s="100" t="str" cm="1">
        <f t="array" ref="N157">IFERROR(_xlfn.TEXTJOIN("
",TRUE,_xlfn.XLOOKUP(_xlfn.TEXTSPLIT(K157,"
"),
tbl_Lookup_DEIR[ID (DEIR Lookup)],
tbl_Lookup_DEIR[Name (DEIR Lookup)],
"")),"")</f>
        <v/>
      </c>
      <c r="O157" s="100" t="str" cm="1">
        <f t="array" ref="O157">IFERROR(_xlfn.TEXTJOIN("
",TRUE,_xlfn.XLOOKUP(_xlfn.TEXTSPLIT(K157,"
"),
tbl_Lookup_DEIR[ID (DEIR Lookup)],
tbl_Lookup_DEIR[Uniclass PM Level 3 Classification (DEIR Lookup)],
"")),"")</f>
        <v/>
      </c>
      <c r="P157" s="78"/>
      <c r="Q157" s="101"/>
      <c r="R157" s="101"/>
      <c r="S157" s="102"/>
      <c r="T157" s="101"/>
      <c r="U157" s="101"/>
      <c r="V157" s="102"/>
      <c r="W157" s="101"/>
      <c r="X157" s="101"/>
      <c r="Y157" s="102"/>
      <c r="Z157" s="101"/>
      <c r="AA157" s="101"/>
      <c r="AB157" s="102"/>
      <c r="AC157" s="101"/>
      <c r="AD157" s="101"/>
      <c r="AE157" s="102"/>
      <c r="AF157" s="101"/>
      <c r="AG157" s="101"/>
      <c r="AH157" s="102"/>
      <c r="AI157" s="101"/>
      <c r="AJ157" s="101"/>
      <c r="AK157" s="102"/>
      <c r="AL157" s="101"/>
      <c r="AM157" s="101"/>
      <c r="AN157" s="102"/>
      <c r="AO157" s="101"/>
      <c r="AP157" s="101"/>
      <c r="AQ157" s="103"/>
    </row>
    <row r="158" spans="2:43" x14ac:dyDescent="0.35">
      <c r="B158" s="100" t="str" cm="1">
        <f t="array" aca="1" ref="B158" ca="1">_xlfn.TEXTAFTER(CELL("filename",A156),"]")</f>
        <v>13_TIDP</v>
      </c>
      <c r="C158" s="90" t="str" cm="1">
        <f t="array" ref="C158">tbL_Input_Project[Project Code]</f>
        <v>ABC1234</v>
      </c>
      <c r="D158" s="90" t="str">
        <f>INDEX(tbL_Input_Originator[],
MATCH("13_TIDP",tbL_Input_Originator[Worksheet]),
MATCH("Originator Code",tbL_Input_Originator[#Headers])
)</f>
        <v>TBC</v>
      </c>
      <c r="E158" s="87"/>
      <c r="F158" s="87"/>
      <c r="G158" s="87"/>
      <c r="H158" s="87"/>
      <c r="I158" s="87"/>
      <c r="J158" s="87"/>
      <c r="K158" s="94"/>
      <c r="L158" s="90" t="str">
        <f t="shared" si="7"/>
        <v/>
      </c>
      <c r="M158" s="90" t="str">
        <f t="shared" si="6"/>
        <v/>
      </c>
      <c r="N158" s="100" t="str" cm="1">
        <f t="array" ref="N158">IFERROR(_xlfn.TEXTJOIN("
",TRUE,_xlfn.XLOOKUP(_xlfn.TEXTSPLIT(K158,"
"),
tbl_Lookup_DEIR[ID (DEIR Lookup)],
tbl_Lookup_DEIR[Name (DEIR Lookup)],
"")),"")</f>
        <v/>
      </c>
      <c r="O158" s="100" t="str" cm="1">
        <f t="array" ref="O158">IFERROR(_xlfn.TEXTJOIN("
",TRUE,_xlfn.XLOOKUP(_xlfn.TEXTSPLIT(K158,"
"),
tbl_Lookup_DEIR[ID (DEIR Lookup)],
tbl_Lookup_DEIR[Uniclass PM Level 3 Classification (DEIR Lookup)],
"")),"")</f>
        <v/>
      </c>
      <c r="P158" s="78"/>
      <c r="Q158" s="101"/>
      <c r="R158" s="101"/>
      <c r="S158" s="102"/>
      <c r="T158" s="101"/>
      <c r="U158" s="101"/>
      <c r="V158" s="102"/>
      <c r="W158" s="101"/>
      <c r="X158" s="101"/>
      <c r="Y158" s="102"/>
      <c r="Z158" s="101"/>
      <c r="AA158" s="101"/>
      <c r="AB158" s="102"/>
      <c r="AC158" s="101"/>
      <c r="AD158" s="101"/>
      <c r="AE158" s="102"/>
      <c r="AF158" s="101"/>
      <c r="AG158" s="101"/>
      <c r="AH158" s="102"/>
      <c r="AI158" s="101"/>
      <c r="AJ158" s="101"/>
      <c r="AK158" s="102"/>
      <c r="AL158" s="101"/>
      <c r="AM158" s="101"/>
      <c r="AN158" s="102"/>
      <c r="AO158" s="101"/>
      <c r="AP158" s="101"/>
      <c r="AQ158" s="103"/>
    </row>
    <row r="159" spans="2:43" x14ac:dyDescent="0.35">
      <c r="B159" s="100" t="str" cm="1">
        <f t="array" aca="1" ref="B159" ca="1">_xlfn.TEXTAFTER(CELL("filename",A157),"]")</f>
        <v>13_TIDP</v>
      </c>
      <c r="C159" s="90" t="str" cm="1">
        <f t="array" ref="C159">tbL_Input_Project[Project Code]</f>
        <v>ABC1234</v>
      </c>
      <c r="D159" s="90" t="str">
        <f>INDEX(tbL_Input_Originator[],
MATCH("13_TIDP",tbL_Input_Originator[Worksheet]),
MATCH("Originator Code",tbL_Input_Originator[#Headers])
)</f>
        <v>TBC</v>
      </c>
      <c r="E159" s="87"/>
      <c r="F159" s="87"/>
      <c r="G159" s="87"/>
      <c r="H159" s="87"/>
      <c r="I159" s="87"/>
      <c r="J159" s="87"/>
      <c r="K159" s="94"/>
      <c r="L159" s="90" t="str">
        <f t="shared" si="7"/>
        <v/>
      </c>
      <c r="M159" s="90" t="str">
        <f t="shared" si="6"/>
        <v/>
      </c>
      <c r="N159" s="100" t="str" cm="1">
        <f t="array" ref="N159">IFERROR(_xlfn.TEXTJOIN("
",TRUE,_xlfn.XLOOKUP(_xlfn.TEXTSPLIT(K159,"
"),
tbl_Lookup_DEIR[ID (DEIR Lookup)],
tbl_Lookup_DEIR[Name (DEIR Lookup)],
"")),"")</f>
        <v/>
      </c>
      <c r="O159" s="100" t="str" cm="1">
        <f t="array" ref="O159">IFERROR(_xlfn.TEXTJOIN("
",TRUE,_xlfn.XLOOKUP(_xlfn.TEXTSPLIT(K159,"
"),
tbl_Lookup_DEIR[ID (DEIR Lookup)],
tbl_Lookup_DEIR[Uniclass PM Level 3 Classification (DEIR Lookup)],
"")),"")</f>
        <v/>
      </c>
      <c r="P159" s="78"/>
      <c r="Q159" s="101"/>
      <c r="R159" s="101"/>
      <c r="S159" s="102"/>
      <c r="T159" s="101"/>
      <c r="U159" s="101"/>
      <c r="V159" s="102"/>
      <c r="W159" s="101"/>
      <c r="X159" s="101"/>
      <c r="Y159" s="102"/>
      <c r="Z159" s="101"/>
      <c r="AA159" s="101"/>
      <c r="AB159" s="102"/>
      <c r="AC159" s="101"/>
      <c r="AD159" s="101"/>
      <c r="AE159" s="102"/>
      <c r="AF159" s="101"/>
      <c r="AG159" s="101"/>
      <c r="AH159" s="102"/>
      <c r="AI159" s="101"/>
      <c r="AJ159" s="101"/>
      <c r="AK159" s="102"/>
      <c r="AL159" s="101"/>
      <c r="AM159" s="101"/>
      <c r="AN159" s="102"/>
      <c r="AO159" s="101"/>
      <c r="AP159" s="101"/>
      <c r="AQ159" s="103"/>
    </row>
    <row r="160" spans="2:43" x14ac:dyDescent="0.35">
      <c r="B160" s="100" t="str" cm="1">
        <f t="array" aca="1" ref="B160" ca="1">_xlfn.TEXTAFTER(CELL("filename",A158),"]")</f>
        <v>13_TIDP</v>
      </c>
      <c r="C160" s="90" t="str" cm="1">
        <f t="array" ref="C160">tbL_Input_Project[Project Code]</f>
        <v>ABC1234</v>
      </c>
      <c r="D160" s="90" t="str">
        <f>INDEX(tbL_Input_Originator[],
MATCH("13_TIDP",tbL_Input_Originator[Worksheet]),
MATCH("Originator Code",tbL_Input_Originator[#Headers])
)</f>
        <v>TBC</v>
      </c>
      <c r="E160" s="87"/>
      <c r="F160" s="87"/>
      <c r="G160" s="87"/>
      <c r="H160" s="87"/>
      <c r="I160" s="87"/>
      <c r="J160" s="87"/>
      <c r="K160" s="94"/>
      <c r="L160" s="90" t="str">
        <f t="shared" si="7"/>
        <v/>
      </c>
      <c r="M160" s="90" t="str">
        <f t="shared" si="6"/>
        <v/>
      </c>
      <c r="N160" s="100" t="str" cm="1">
        <f t="array" ref="N160">IFERROR(_xlfn.TEXTJOIN("
",TRUE,_xlfn.XLOOKUP(_xlfn.TEXTSPLIT(K160,"
"),
tbl_Lookup_DEIR[ID (DEIR Lookup)],
tbl_Lookup_DEIR[Name (DEIR Lookup)],
"")),"")</f>
        <v/>
      </c>
      <c r="O160" s="100" t="str" cm="1">
        <f t="array" ref="O160">IFERROR(_xlfn.TEXTJOIN("
",TRUE,_xlfn.XLOOKUP(_xlfn.TEXTSPLIT(K160,"
"),
tbl_Lookup_DEIR[ID (DEIR Lookup)],
tbl_Lookup_DEIR[Uniclass PM Level 3 Classification (DEIR Lookup)],
"")),"")</f>
        <v/>
      </c>
      <c r="P160" s="78"/>
      <c r="Q160" s="101"/>
      <c r="R160" s="101"/>
      <c r="S160" s="102"/>
      <c r="T160" s="101"/>
      <c r="U160" s="101"/>
      <c r="V160" s="102"/>
      <c r="W160" s="101"/>
      <c r="X160" s="101"/>
      <c r="Y160" s="102"/>
      <c r="Z160" s="101"/>
      <c r="AA160" s="101"/>
      <c r="AB160" s="102"/>
      <c r="AC160" s="101"/>
      <c r="AD160" s="101"/>
      <c r="AE160" s="102"/>
      <c r="AF160" s="101"/>
      <c r="AG160" s="101"/>
      <c r="AH160" s="102"/>
      <c r="AI160" s="101"/>
      <c r="AJ160" s="101"/>
      <c r="AK160" s="102"/>
      <c r="AL160" s="101"/>
      <c r="AM160" s="101"/>
      <c r="AN160" s="102"/>
      <c r="AO160" s="101"/>
      <c r="AP160" s="101"/>
      <c r="AQ160" s="103"/>
    </row>
    <row r="161" spans="2:43" x14ac:dyDescent="0.35">
      <c r="B161" s="100" t="str" cm="1">
        <f t="array" aca="1" ref="B161" ca="1">_xlfn.TEXTAFTER(CELL("filename",A159),"]")</f>
        <v>13_TIDP</v>
      </c>
      <c r="C161" s="90" t="str" cm="1">
        <f t="array" ref="C161">tbL_Input_Project[Project Code]</f>
        <v>ABC1234</v>
      </c>
      <c r="D161" s="90" t="str">
        <f>INDEX(tbL_Input_Originator[],
MATCH("13_TIDP",tbL_Input_Originator[Worksheet]),
MATCH("Originator Code",tbL_Input_Originator[#Headers])
)</f>
        <v>TBC</v>
      </c>
      <c r="E161" s="87"/>
      <c r="F161" s="87"/>
      <c r="G161" s="87"/>
      <c r="H161" s="87"/>
      <c r="I161" s="87"/>
      <c r="J161" s="87"/>
      <c r="K161" s="94"/>
      <c r="L161" s="90" t="str">
        <f t="shared" si="7"/>
        <v/>
      </c>
      <c r="M161" s="90" t="str">
        <f t="shared" si="6"/>
        <v/>
      </c>
      <c r="N161" s="100" t="str" cm="1">
        <f t="array" ref="N161">IFERROR(_xlfn.TEXTJOIN("
",TRUE,_xlfn.XLOOKUP(_xlfn.TEXTSPLIT(K161,"
"),
tbl_Lookup_DEIR[ID (DEIR Lookup)],
tbl_Lookup_DEIR[Name (DEIR Lookup)],
"")),"")</f>
        <v/>
      </c>
      <c r="O161" s="100" t="str" cm="1">
        <f t="array" ref="O161">IFERROR(_xlfn.TEXTJOIN("
",TRUE,_xlfn.XLOOKUP(_xlfn.TEXTSPLIT(K161,"
"),
tbl_Lookup_DEIR[ID (DEIR Lookup)],
tbl_Lookup_DEIR[Uniclass PM Level 3 Classification (DEIR Lookup)],
"")),"")</f>
        <v/>
      </c>
      <c r="P161" s="78"/>
      <c r="Q161" s="101"/>
      <c r="R161" s="101"/>
      <c r="S161" s="102"/>
      <c r="T161" s="101"/>
      <c r="U161" s="101"/>
      <c r="V161" s="102"/>
      <c r="W161" s="101"/>
      <c r="X161" s="101"/>
      <c r="Y161" s="102"/>
      <c r="Z161" s="101"/>
      <c r="AA161" s="101"/>
      <c r="AB161" s="102"/>
      <c r="AC161" s="101"/>
      <c r="AD161" s="101"/>
      <c r="AE161" s="102"/>
      <c r="AF161" s="101"/>
      <c r="AG161" s="101"/>
      <c r="AH161" s="102"/>
      <c r="AI161" s="101"/>
      <c r="AJ161" s="101"/>
      <c r="AK161" s="102"/>
      <c r="AL161" s="101"/>
      <c r="AM161" s="101"/>
      <c r="AN161" s="102"/>
      <c r="AO161" s="101"/>
      <c r="AP161" s="101"/>
      <c r="AQ161" s="103"/>
    </row>
    <row r="162" spans="2:43" x14ac:dyDescent="0.35">
      <c r="B162" s="100" t="str" cm="1">
        <f t="array" aca="1" ref="B162" ca="1">_xlfn.TEXTAFTER(CELL("filename",A160),"]")</f>
        <v>13_TIDP</v>
      </c>
      <c r="C162" s="90" t="str" cm="1">
        <f t="array" ref="C162">tbL_Input_Project[Project Code]</f>
        <v>ABC1234</v>
      </c>
      <c r="D162" s="90" t="str">
        <f>INDEX(tbL_Input_Originator[],
MATCH("13_TIDP",tbL_Input_Originator[Worksheet]),
MATCH("Originator Code",tbL_Input_Originator[#Headers])
)</f>
        <v>TBC</v>
      </c>
      <c r="E162" s="87"/>
      <c r="F162" s="87"/>
      <c r="G162" s="87"/>
      <c r="H162" s="87"/>
      <c r="I162" s="87"/>
      <c r="J162" s="87"/>
      <c r="K162" s="94"/>
      <c r="L162" s="90" t="str">
        <f t="shared" si="7"/>
        <v/>
      </c>
      <c r="M162" s="90" t="str">
        <f t="shared" si="6"/>
        <v/>
      </c>
      <c r="N162" s="100" t="str" cm="1">
        <f t="array" ref="N162">IFERROR(_xlfn.TEXTJOIN("
",TRUE,_xlfn.XLOOKUP(_xlfn.TEXTSPLIT(K162,"
"),
tbl_Lookup_DEIR[ID (DEIR Lookup)],
tbl_Lookup_DEIR[Name (DEIR Lookup)],
"")),"")</f>
        <v/>
      </c>
      <c r="O162" s="100" t="str" cm="1">
        <f t="array" ref="O162">IFERROR(_xlfn.TEXTJOIN("
",TRUE,_xlfn.XLOOKUP(_xlfn.TEXTSPLIT(K162,"
"),
tbl_Lookup_DEIR[ID (DEIR Lookup)],
tbl_Lookup_DEIR[Uniclass PM Level 3 Classification (DEIR Lookup)],
"")),"")</f>
        <v/>
      </c>
      <c r="P162" s="78"/>
      <c r="Q162" s="101"/>
      <c r="R162" s="101"/>
      <c r="S162" s="102"/>
      <c r="T162" s="101"/>
      <c r="U162" s="101"/>
      <c r="V162" s="102"/>
      <c r="W162" s="101"/>
      <c r="X162" s="101"/>
      <c r="Y162" s="102"/>
      <c r="Z162" s="101"/>
      <c r="AA162" s="101"/>
      <c r="AB162" s="102"/>
      <c r="AC162" s="101"/>
      <c r="AD162" s="101"/>
      <c r="AE162" s="102"/>
      <c r="AF162" s="101"/>
      <c r="AG162" s="101"/>
      <c r="AH162" s="102"/>
      <c r="AI162" s="101"/>
      <c r="AJ162" s="101"/>
      <c r="AK162" s="102"/>
      <c r="AL162" s="101"/>
      <c r="AM162" s="101"/>
      <c r="AN162" s="102"/>
      <c r="AO162" s="101"/>
      <c r="AP162" s="101"/>
      <c r="AQ162" s="103"/>
    </row>
    <row r="163" spans="2:43" x14ac:dyDescent="0.35">
      <c r="B163" s="100" t="str" cm="1">
        <f t="array" aca="1" ref="B163" ca="1">_xlfn.TEXTAFTER(CELL("filename",A161),"]")</f>
        <v>13_TIDP</v>
      </c>
      <c r="C163" s="90" t="str" cm="1">
        <f t="array" ref="C163">tbL_Input_Project[Project Code]</f>
        <v>ABC1234</v>
      </c>
      <c r="D163" s="90" t="str">
        <f>INDEX(tbL_Input_Originator[],
MATCH("13_TIDP",tbL_Input_Originator[Worksheet]),
MATCH("Originator Code",tbL_Input_Originator[#Headers])
)</f>
        <v>TBC</v>
      </c>
      <c r="E163" s="87"/>
      <c r="F163" s="87"/>
      <c r="G163" s="87"/>
      <c r="H163" s="87"/>
      <c r="I163" s="87"/>
      <c r="J163" s="87"/>
      <c r="K163" s="94"/>
      <c r="L163" s="90" t="str">
        <f t="shared" si="7"/>
        <v/>
      </c>
      <c r="M163" s="90" t="str">
        <f t="shared" ref="M163:M194" si="8">IF(OR(ISBLANK(C163),ISBLANK(D163),ISBLANK(E163),ISBLANK(F163),ISBLANK(G163),ISBLANK(H163),ISBLANK(I163),ISBLANK(J163),ISBLANK(K163)),"",CONCATENATE(C163,"-",D163,"-",E163,"-",F163,"-",G163,"-",H163,"-",I163,"-",J163,""))</f>
        <v/>
      </c>
      <c r="N163" s="100" t="str" cm="1">
        <f t="array" ref="N163">IFERROR(_xlfn.TEXTJOIN("
",TRUE,_xlfn.XLOOKUP(_xlfn.TEXTSPLIT(K163,"
"),
tbl_Lookup_DEIR[ID (DEIR Lookup)],
tbl_Lookup_DEIR[Name (DEIR Lookup)],
"")),"")</f>
        <v/>
      </c>
      <c r="O163" s="100" t="str" cm="1">
        <f t="array" ref="O163">IFERROR(_xlfn.TEXTJOIN("
",TRUE,_xlfn.XLOOKUP(_xlfn.TEXTSPLIT(K163,"
"),
tbl_Lookup_DEIR[ID (DEIR Lookup)],
tbl_Lookup_DEIR[Uniclass PM Level 3 Classification (DEIR Lookup)],
"")),"")</f>
        <v/>
      </c>
      <c r="P163" s="78"/>
      <c r="Q163" s="101"/>
      <c r="R163" s="101"/>
      <c r="S163" s="102"/>
      <c r="T163" s="101"/>
      <c r="U163" s="101"/>
      <c r="V163" s="102"/>
      <c r="W163" s="101"/>
      <c r="X163" s="101"/>
      <c r="Y163" s="102"/>
      <c r="Z163" s="101"/>
      <c r="AA163" s="101"/>
      <c r="AB163" s="102"/>
      <c r="AC163" s="101"/>
      <c r="AD163" s="101"/>
      <c r="AE163" s="102"/>
      <c r="AF163" s="101"/>
      <c r="AG163" s="101"/>
      <c r="AH163" s="102"/>
      <c r="AI163" s="101"/>
      <c r="AJ163" s="101"/>
      <c r="AK163" s="102"/>
      <c r="AL163" s="101"/>
      <c r="AM163" s="101"/>
      <c r="AN163" s="102"/>
      <c r="AO163" s="101"/>
      <c r="AP163" s="101"/>
      <c r="AQ163" s="103"/>
    </row>
    <row r="164" spans="2:43" x14ac:dyDescent="0.35">
      <c r="B164" s="100" t="str" cm="1">
        <f t="array" aca="1" ref="B164" ca="1">_xlfn.TEXTAFTER(CELL("filename",A162),"]")</f>
        <v>13_TIDP</v>
      </c>
      <c r="C164" s="90" t="str" cm="1">
        <f t="array" ref="C164">tbL_Input_Project[Project Code]</f>
        <v>ABC1234</v>
      </c>
      <c r="D164" s="90" t="str">
        <f>INDEX(tbL_Input_Originator[],
MATCH("13_TIDP",tbL_Input_Originator[Worksheet]),
MATCH("Originator Code",tbL_Input_Originator[#Headers])
)</f>
        <v>TBC</v>
      </c>
      <c r="E164" s="87"/>
      <c r="F164" s="87"/>
      <c r="G164" s="87"/>
      <c r="H164" s="87"/>
      <c r="I164" s="87"/>
      <c r="J164" s="87"/>
      <c r="K164" s="94"/>
      <c r="L164" s="90" t="str">
        <f t="shared" si="7"/>
        <v/>
      </c>
      <c r="M164" s="90" t="str">
        <f t="shared" si="8"/>
        <v/>
      </c>
      <c r="N164" s="100" t="str" cm="1">
        <f t="array" ref="N164">IFERROR(_xlfn.TEXTJOIN("
",TRUE,_xlfn.XLOOKUP(_xlfn.TEXTSPLIT(K164,"
"),
tbl_Lookup_DEIR[ID (DEIR Lookup)],
tbl_Lookup_DEIR[Name (DEIR Lookup)],
"")),"")</f>
        <v/>
      </c>
      <c r="O164" s="100" t="str" cm="1">
        <f t="array" ref="O164">IFERROR(_xlfn.TEXTJOIN("
",TRUE,_xlfn.XLOOKUP(_xlfn.TEXTSPLIT(K164,"
"),
tbl_Lookup_DEIR[ID (DEIR Lookup)],
tbl_Lookup_DEIR[Uniclass PM Level 3 Classification (DEIR Lookup)],
"")),"")</f>
        <v/>
      </c>
      <c r="P164" s="78"/>
      <c r="Q164" s="101"/>
      <c r="R164" s="101"/>
      <c r="S164" s="102"/>
      <c r="T164" s="101"/>
      <c r="U164" s="101"/>
      <c r="V164" s="102"/>
      <c r="W164" s="101"/>
      <c r="X164" s="101"/>
      <c r="Y164" s="102"/>
      <c r="Z164" s="101"/>
      <c r="AA164" s="101"/>
      <c r="AB164" s="102"/>
      <c r="AC164" s="101"/>
      <c r="AD164" s="101"/>
      <c r="AE164" s="102"/>
      <c r="AF164" s="101"/>
      <c r="AG164" s="101"/>
      <c r="AH164" s="102"/>
      <c r="AI164" s="101"/>
      <c r="AJ164" s="101"/>
      <c r="AK164" s="102"/>
      <c r="AL164" s="101"/>
      <c r="AM164" s="101"/>
      <c r="AN164" s="102"/>
      <c r="AO164" s="101"/>
      <c r="AP164" s="101"/>
      <c r="AQ164" s="103"/>
    </row>
    <row r="165" spans="2:43" x14ac:dyDescent="0.35">
      <c r="B165" s="100" t="str" cm="1">
        <f t="array" aca="1" ref="B165" ca="1">_xlfn.TEXTAFTER(CELL("filename",A163),"]")</f>
        <v>13_TIDP</v>
      </c>
      <c r="C165" s="90" t="str" cm="1">
        <f t="array" ref="C165">tbL_Input_Project[Project Code]</f>
        <v>ABC1234</v>
      </c>
      <c r="D165" s="90" t="str">
        <f>INDEX(tbL_Input_Originator[],
MATCH("13_TIDP",tbL_Input_Originator[Worksheet]),
MATCH("Originator Code",tbL_Input_Originator[#Headers])
)</f>
        <v>TBC</v>
      </c>
      <c r="E165" s="87"/>
      <c r="F165" s="87"/>
      <c r="G165" s="87"/>
      <c r="H165" s="87"/>
      <c r="I165" s="87"/>
      <c r="J165" s="87"/>
      <c r="K165" s="94"/>
      <c r="L165" s="90" t="str">
        <f t="shared" si="7"/>
        <v/>
      </c>
      <c r="M165" s="90" t="str">
        <f t="shared" si="8"/>
        <v/>
      </c>
      <c r="N165" s="100" t="str" cm="1">
        <f t="array" ref="N165">IFERROR(_xlfn.TEXTJOIN("
",TRUE,_xlfn.XLOOKUP(_xlfn.TEXTSPLIT(K165,"
"),
tbl_Lookup_DEIR[ID (DEIR Lookup)],
tbl_Lookup_DEIR[Name (DEIR Lookup)],
"")),"")</f>
        <v/>
      </c>
      <c r="O165" s="100" t="str" cm="1">
        <f t="array" ref="O165">IFERROR(_xlfn.TEXTJOIN("
",TRUE,_xlfn.XLOOKUP(_xlfn.TEXTSPLIT(K165,"
"),
tbl_Lookup_DEIR[ID (DEIR Lookup)],
tbl_Lookup_DEIR[Uniclass PM Level 3 Classification (DEIR Lookup)],
"")),"")</f>
        <v/>
      </c>
      <c r="P165" s="78"/>
      <c r="Q165" s="101"/>
      <c r="R165" s="101"/>
      <c r="S165" s="102"/>
      <c r="T165" s="101"/>
      <c r="U165" s="101"/>
      <c r="V165" s="102"/>
      <c r="W165" s="101"/>
      <c r="X165" s="101"/>
      <c r="Y165" s="102"/>
      <c r="Z165" s="101"/>
      <c r="AA165" s="101"/>
      <c r="AB165" s="102"/>
      <c r="AC165" s="101"/>
      <c r="AD165" s="101"/>
      <c r="AE165" s="102"/>
      <c r="AF165" s="101"/>
      <c r="AG165" s="101"/>
      <c r="AH165" s="102"/>
      <c r="AI165" s="101"/>
      <c r="AJ165" s="101"/>
      <c r="AK165" s="102"/>
      <c r="AL165" s="101"/>
      <c r="AM165" s="101"/>
      <c r="AN165" s="102"/>
      <c r="AO165" s="101"/>
      <c r="AP165" s="101"/>
      <c r="AQ165" s="103"/>
    </row>
    <row r="166" spans="2:43" x14ac:dyDescent="0.35">
      <c r="B166" s="100" t="str" cm="1">
        <f t="array" aca="1" ref="B166" ca="1">_xlfn.TEXTAFTER(CELL("filename",A164),"]")</f>
        <v>13_TIDP</v>
      </c>
      <c r="C166" s="90" t="str" cm="1">
        <f t="array" ref="C166">tbL_Input_Project[Project Code]</f>
        <v>ABC1234</v>
      </c>
      <c r="D166" s="90" t="str">
        <f>INDEX(tbL_Input_Originator[],
MATCH("13_TIDP",tbL_Input_Originator[Worksheet]),
MATCH("Originator Code",tbL_Input_Originator[#Headers])
)</f>
        <v>TBC</v>
      </c>
      <c r="E166" s="87"/>
      <c r="F166" s="87"/>
      <c r="G166" s="87"/>
      <c r="H166" s="87"/>
      <c r="I166" s="87"/>
      <c r="J166" s="87"/>
      <c r="K166" s="94"/>
      <c r="L166" s="90" t="str">
        <f t="shared" si="7"/>
        <v/>
      </c>
      <c r="M166" s="90" t="str">
        <f t="shared" si="8"/>
        <v/>
      </c>
      <c r="N166" s="100" t="str" cm="1">
        <f t="array" ref="N166">IFERROR(_xlfn.TEXTJOIN("
",TRUE,_xlfn.XLOOKUP(_xlfn.TEXTSPLIT(K166,"
"),
tbl_Lookup_DEIR[ID (DEIR Lookup)],
tbl_Lookup_DEIR[Name (DEIR Lookup)],
"")),"")</f>
        <v/>
      </c>
      <c r="O166" s="100" t="str" cm="1">
        <f t="array" ref="O166">IFERROR(_xlfn.TEXTJOIN("
",TRUE,_xlfn.XLOOKUP(_xlfn.TEXTSPLIT(K166,"
"),
tbl_Lookup_DEIR[ID (DEIR Lookup)],
tbl_Lookup_DEIR[Uniclass PM Level 3 Classification (DEIR Lookup)],
"")),"")</f>
        <v/>
      </c>
      <c r="P166" s="78"/>
      <c r="Q166" s="101"/>
      <c r="R166" s="101"/>
      <c r="S166" s="102"/>
      <c r="T166" s="101"/>
      <c r="U166" s="101"/>
      <c r="V166" s="102"/>
      <c r="W166" s="101"/>
      <c r="X166" s="101"/>
      <c r="Y166" s="102"/>
      <c r="Z166" s="101"/>
      <c r="AA166" s="101"/>
      <c r="AB166" s="102"/>
      <c r="AC166" s="101"/>
      <c r="AD166" s="101"/>
      <c r="AE166" s="102"/>
      <c r="AF166" s="101"/>
      <c r="AG166" s="101"/>
      <c r="AH166" s="102"/>
      <c r="AI166" s="101"/>
      <c r="AJ166" s="101"/>
      <c r="AK166" s="102"/>
      <c r="AL166" s="101"/>
      <c r="AM166" s="101"/>
      <c r="AN166" s="102"/>
      <c r="AO166" s="101"/>
      <c r="AP166" s="101"/>
      <c r="AQ166" s="103"/>
    </row>
    <row r="167" spans="2:43" x14ac:dyDescent="0.35">
      <c r="B167" s="100" t="str" cm="1">
        <f t="array" aca="1" ref="B167" ca="1">_xlfn.TEXTAFTER(CELL("filename",A165),"]")</f>
        <v>13_TIDP</v>
      </c>
      <c r="C167" s="90" t="str" cm="1">
        <f t="array" ref="C167">tbL_Input_Project[Project Code]</f>
        <v>ABC1234</v>
      </c>
      <c r="D167" s="90" t="str">
        <f>INDEX(tbL_Input_Originator[],
MATCH("13_TIDP",tbL_Input_Originator[Worksheet]),
MATCH("Originator Code",tbL_Input_Originator[#Headers])
)</f>
        <v>TBC</v>
      </c>
      <c r="E167" s="87"/>
      <c r="F167" s="87"/>
      <c r="G167" s="87"/>
      <c r="H167" s="87"/>
      <c r="I167" s="87"/>
      <c r="J167" s="87"/>
      <c r="K167" s="94"/>
      <c r="L167" s="90" t="str">
        <f t="shared" si="7"/>
        <v/>
      </c>
      <c r="M167" s="90" t="str">
        <f t="shared" si="8"/>
        <v/>
      </c>
      <c r="N167" s="100" t="str" cm="1">
        <f t="array" ref="N167">IFERROR(_xlfn.TEXTJOIN("
",TRUE,_xlfn.XLOOKUP(_xlfn.TEXTSPLIT(K167,"
"),
tbl_Lookup_DEIR[ID (DEIR Lookup)],
tbl_Lookup_DEIR[Name (DEIR Lookup)],
"")),"")</f>
        <v/>
      </c>
      <c r="O167" s="100" t="str" cm="1">
        <f t="array" ref="O167">IFERROR(_xlfn.TEXTJOIN("
",TRUE,_xlfn.XLOOKUP(_xlfn.TEXTSPLIT(K167,"
"),
tbl_Lookup_DEIR[ID (DEIR Lookup)],
tbl_Lookup_DEIR[Uniclass PM Level 3 Classification (DEIR Lookup)],
"")),"")</f>
        <v/>
      </c>
      <c r="P167" s="78"/>
      <c r="Q167" s="101"/>
      <c r="R167" s="101"/>
      <c r="S167" s="102"/>
      <c r="T167" s="101"/>
      <c r="U167" s="101"/>
      <c r="V167" s="102"/>
      <c r="W167" s="101"/>
      <c r="X167" s="101"/>
      <c r="Y167" s="102"/>
      <c r="Z167" s="101"/>
      <c r="AA167" s="101"/>
      <c r="AB167" s="102"/>
      <c r="AC167" s="101"/>
      <c r="AD167" s="101"/>
      <c r="AE167" s="102"/>
      <c r="AF167" s="101"/>
      <c r="AG167" s="101"/>
      <c r="AH167" s="102"/>
      <c r="AI167" s="101"/>
      <c r="AJ167" s="101"/>
      <c r="AK167" s="102"/>
      <c r="AL167" s="101"/>
      <c r="AM167" s="101"/>
      <c r="AN167" s="102"/>
      <c r="AO167" s="101"/>
      <c r="AP167" s="101"/>
      <c r="AQ167" s="103"/>
    </row>
    <row r="168" spans="2:43" x14ac:dyDescent="0.35">
      <c r="B168" s="100" t="str" cm="1">
        <f t="array" aca="1" ref="B168" ca="1">_xlfn.TEXTAFTER(CELL("filename",A166),"]")</f>
        <v>13_TIDP</v>
      </c>
      <c r="C168" s="90" t="str" cm="1">
        <f t="array" ref="C168">tbL_Input_Project[Project Code]</f>
        <v>ABC1234</v>
      </c>
      <c r="D168" s="90" t="str">
        <f>INDEX(tbL_Input_Originator[],
MATCH("13_TIDP",tbL_Input_Originator[Worksheet]),
MATCH("Originator Code",tbL_Input_Originator[#Headers])
)</f>
        <v>TBC</v>
      </c>
      <c r="E168" s="87"/>
      <c r="F168" s="87"/>
      <c r="G168" s="87"/>
      <c r="H168" s="87"/>
      <c r="I168" s="87"/>
      <c r="J168" s="87"/>
      <c r="K168" s="94"/>
      <c r="L168" s="90" t="str">
        <f t="shared" si="7"/>
        <v/>
      </c>
      <c r="M168" s="90" t="str">
        <f t="shared" si="8"/>
        <v/>
      </c>
      <c r="N168" s="100" t="str" cm="1">
        <f t="array" ref="N168">IFERROR(_xlfn.TEXTJOIN("
",TRUE,_xlfn.XLOOKUP(_xlfn.TEXTSPLIT(K168,"
"),
tbl_Lookup_DEIR[ID (DEIR Lookup)],
tbl_Lookup_DEIR[Name (DEIR Lookup)],
"")),"")</f>
        <v/>
      </c>
      <c r="O168" s="100" t="str" cm="1">
        <f t="array" ref="O168">IFERROR(_xlfn.TEXTJOIN("
",TRUE,_xlfn.XLOOKUP(_xlfn.TEXTSPLIT(K168,"
"),
tbl_Lookup_DEIR[ID (DEIR Lookup)],
tbl_Lookup_DEIR[Uniclass PM Level 3 Classification (DEIR Lookup)],
"")),"")</f>
        <v/>
      </c>
      <c r="P168" s="78"/>
      <c r="Q168" s="101"/>
      <c r="R168" s="101"/>
      <c r="S168" s="102"/>
      <c r="T168" s="101"/>
      <c r="U168" s="101"/>
      <c r="V168" s="102"/>
      <c r="W168" s="101"/>
      <c r="X168" s="101"/>
      <c r="Y168" s="102"/>
      <c r="Z168" s="101"/>
      <c r="AA168" s="101"/>
      <c r="AB168" s="102"/>
      <c r="AC168" s="101"/>
      <c r="AD168" s="101"/>
      <c r="AE168" s="102"/>
      <c r="AF168" s="101"/>
      <c r="AG168" s="101"/>
      <c r="AH168" s="102"/>
      <c r="AI168" s="101"/>
      <c r="AJ168" s="101"/>
      <c r="AK168" s="102"/>
      <c r="AL168" s="101"/>
      <c r="AM168" s="101"/>
      <c r="AN168" s="102"/>
      <c r="AO168" s="101"/>
      <c r="AP168" s="101"/>
      <c r="AQ168" s="103"/>
    </row>
    <row r="169" spans="2:43" x14ac:dyDescent="0.35">
      <c r="B169" s="100" t="str" cm="1">
        <f t="array" aca="1" ref="B169" ca="1">_xlfn.TEXTAFTER(CELL("filename",A167),"]")</f>
        <v>13_TIDP</v>
      </c>
      <c r="C169" s="90" t="str" cm="1">
        <f t="array" ref="C169">tbL_Input_Project[Project Code]</f>
        <v>ABC1234</v>
      </c>
      <c r="D169" s="90" t="str">
        <f>INDEX(tbL_Input_Originator[],
MATCH("13_TIDP",tbL_Input_Originator[Worksheet]),
MATCH("Originator Code",tbL_Input_Originator[#Headers])
)</f>
        <v>TBC</v>
      </c>
      <c r="E169" s="87"/>
      <c r="F169" s="87"/>
      <c r="G169" s="87"/>
      <c r="H169" s="87"/>
      <c r="I169" s="87"/>
      <c r="J169" s="87"/>
      <c r="K169" s="94"/>
      <c r="L169" s="90" t="str">
        <f t="shared" si="7"/>
        <v/>
      </c>
      <c r="M169" s="90" t="str">
        <f t="shared" si="8"/>
        <v/>
      </c>
      <c r="N169" s="100" t="str" cm="1">
        <f t="array" ref="N169">IFERROR(_xlfn.TEXTJOIN("
",TRUE,_xlfn.XLOOKUP(_xlfn.TEXTSPLIT(K169,"
"),
tbl_Lookup_DEIR[ID (DEIR Lookup)],
tbl_Lookup_DEIR[Name (DEIR Lookup)],
"")),"")</f>
        <v/>
      </c>
      <c r="O169" s="100" t="str" cm="1">
        <f t="array" ref="O169">IFERROR(_xlfn.TEXTJOIN("
",TRUE,_xlfn.XLOOKUP(_xlfn.TEXTSPLIT(K169,"
"),
tbl_Lookup_DEIR[ID (DEIR Lookup)],
tbl_Lookup_DEIR[Uniclass PM Level 3 Classification (DEIR Lookup)],
"")),"")</f>
        <v/>
      </c>
      <c r="P169" s="78"/>
      <c r="Q169" s="101"/>
      <c r="R169" s="101"/>
      <c r="S169" s="102"/>
      <c r="T169" s="101"/>
      <c r="U169" s="101"/>
      <c r="V169" s="102"/>
      <c r="W169" s="101"/>
      <c r="X169" s="101"/>
      <c r="Y169" s="102"/>
      <c r="Z169" s="101"/>
      <c r="AA169" s="101"/>
      <c r="AB169" s="102"/>
      <c r="AC169" s="101"/>
      <c r="AD169" s="101"/>
      <c r="AE169" s="102"/>
      <c r="AF169" s="101"/>
      <c r="AG169" s="101"/>
      <c r="AH169" s="102"/>
      <c r="AI169" s="101"/>
      <c r="AJ169" s="101"/>
      <c r="AK169" s="102"/>
      <c r="AL169" s="101"/>
      <c r="AM169" s="101"/>
      <c r="AN169" s="102"/>
      <c r="AO169" s="101"/>
      <c r="AP169" s="101"/>
      <c r="AQ169" s="103"/>
    </row>
    <row r="170" spans="2:43" x14ac:dyDescent="0.35">
      <c r="B170" s="100" t="str" cm="1">
        <f t="array" aca="1" ref="B170" ca="1">_xlfn.TEXTAFTER(CELL("filename",A168),"]")</f>
        <v>13_TIDP</v>
      </c>
      <c r="C170" s="90" t="str" cm="1">
        <f t="array" ref="C170">tbL_Input_Project[Project Code]</f>
        <v>ABC1234</v>
      </c>
      <c r="D170" s="90" t="str">
        <f>INDEX(tbL_Input_Originator[],
MATCH("13_TIDP",tbL_Input_Originator[Worksheet]),
MATCH("Originator Code",tbL_Input_Originator[#Headers])
)</f>
        <v>TBC</v>
      </c>
      <c r="E170" s="87"/>
      <c r="F170" s="87"/>
      <c r="G170" s="87"/>
      <c r="H170" s="87"/>
      <c r="I170" s="87"/>
      <c r="J170" s="87"/>
      <c r="K170" s="94"/>
      <c r="L170" s="90" t="str">
        <f t="shared" si="7"/>
        <v/>
      </c>
      <c r="M170" s="90" t="str">
        <f t="shared" si="8"/>
        <v/>
      </c>
      <c r="N170" s="100" t="str" cm="1">
        <f t="array" ref="N170">IFERROR(_xlfn.TEXTJOIN("
",TRUE,_xlfn.XLOOKUP(_xlfn.TEXTSPLIT(K170,"
"),
tbl_Lookup_DEIR[ID (DEIR Lookup)],
tbl_Lookup_DEIR[Name (DEIR Lookup)],
"")),"")</f>
        <v/>
      </c>
      <c r="O170" s="100" t="str" cm="1">
        <f t="array" ref="O170">IFERROR(_xlfn.TEXTJOIN("
",TRUE,_xlfn.XLOOKUP(_xlfn.TEXTSPLIT(K170,"
"),
tbl_Lookup_DEIR[ID (DEIR Lookup)],
tbl_Lookup_DEIR[Uniclass PM Level 3 Classification (DEIR Lookup)],
"")),"")</f>
        <v/>
      </c>
      <c r="P170" s="78"/>
      <c r="Q170" s="101"/>
      <c r="R170" s="101"/>
      <c r="S170" s="102"/>
      <c r="T170" s="101"/>
      <c r="U170" s="101"/>
      <c r="V170" s="102"/>
      <c r="W170" s="101"/>
      <c r="X170" s="101"/>
      <c r="Y170" s="102"/>
      <c r="Z170" s="101"/>
      <c r="AA170" s="101"/>
      <c r="AB170" s="102"/>
      <c r="AC170" s="101"/>
      <c r="AD170" s="101"/>
      <c r="AE170" s="102"/>
      <c r="AF170" s="101"/>
      <c r="AG170" s="101"/>
      <c r="AH170" s="102"/>
      <c r="AI170" s="101"/>
      <c r="AJ170" s="101"/>
      <c r="AK170" s="102"/>
      <c r="AL170" s="101"/>
      <c r="AM170" s="101"/>
      <c r="AN170" s="102"/>
      <c r="AO170" s="101"/>
      <c r="AP170" s="101"/>
      <c r="AQ170" s="103"/>
    </row>
    <row r="171" spans="2:43" x14ac:dyDescent="0.35">
      <c r="B171" s="100" t="str" cm="1">
        <f t="array" aca="1" ref="B171" ca="1">_xlfn.TEXTAFTER(CELL("filename",A169),"]")</f>
        <v>13_TIDP</v>
      </c>
      <c r="C171" s="90" t="str" cm="1">
        <f t="array" ref="C171">tbL_Input_Project[Project Code]</f>
        <v>ABC1234</v>
      </c>
      <c r="D171" s="90" t="str">
        <f>INDEX(tbL_Input_Originator[],
MATCH("13_TIDP",tbL_Input_Originator[Worksheet]),
MATCH("Originator Code",tbL_Input_Originator[#Headers])
)</f>
        <v>TBC</v>
      </c>
      <c r="E171" s="87"/>
      <c r="F171" s="87"/>
      <c r="G171" s="87"/>
      <c r="H171" s="87"/>
      <c r="I171" s="87"/>
      <c r="J171" s="87"/>
      <c r="K171" s="94"/>
      <c r="L171" s="90" t="str">
        <f t="shared" si="7"/>
        <v/>
      </c>
      <c r="M171" s="90" t="str">
        <f t="shared" si="8"/>
        <v/>
      </c>
      <c r="N171" s="100" t="str" cm="1">
        <f t="array" ref="N171">IFERROR(_xlfn.TEXTJOIN("
",TRUE,_xlfn.XLOOKUP(_xlfn.TEXTSPLIT(K171,"
"),
tbl_Lookup_DEIR[ID (DEIR Lookup)],
tbl_Lookup_DEIR[Name (DEIR Lookup)],
"")),"")</f>
        <v/>
      </c>
      <c r="O171" s="100" t="str" cm="1">
        <f t="array" ref="O171">IFERROR(_xlfn.TEXTJOIN("
",TRUE,_xlfn.XLOOKUP(_xlfn.TEXTSPLIT(K171,"
"),
tbl_Lookup_DEIR[ID (DEIR Lookup)],
tbl_Lookup_DEIR[Uniclass PM Level 3 Classification (DEIR Lookup)],
"")),"")</f>
        <v/>
      </c>
      <c r="P171" s="78"/>
      <c r="Q171" s="101"/>
      <c r="R171" s="101"/>
      <c r="S171" s="102"/>
      <c r="T171" s="101"/>
      <c r="U171" s="101"/>
      <c r="V171" s="102"/>
      <c r="W171" s="101"/>
      <c r="X171" s="101"/>
      <c r="Y171" s="102"/>
      <c r="Z171" s="101"/>
      <c r="AA171" s="101"/>
      <c r="AB171" s="102"/>
      <c r="AC171" s="101"/>
      <c r="AD171" s="101"/>
      <c r="AE171" s="102"/>
      <c r="AF171" s="101"/>
      <c r="AG171" s="101"/>
      <c r="AH171" s="102"/>
      <c r="AI171" s="101"/>
      <c r="AJ171" s="101"/>
      <c r="AK171" s="102"/>
      <c r="AL171" s="101"/>
      <c r="AM171" s="101"/>
      <c r="AN171" s="102"/>
      <c r="AO171" s="101"/>
      <c r="AP171" s="101"/>
      <c r="AQ171" s="103"/>
    </row>
    <row r="172" spans="2:43" x14ac:dyDescent="0.35">
      <c r="B172" s="100" t="str" cm="1">
        <f t="array" aca="1" ref="B172" ca="1">_xlfn.TEXTAFTER(CELL("filename",A170),"]")</f>
        <v>13_TIDP</v>
      </c>
      <c r="C172" s="90" t="str" cm="1">
        <f t="array" ref="C172">tbL_Input_Project[Project Code]</f>
        <v>ABC1234</v>
      </c>
      <c r="D172" s="90" t="str">
        <f>INDEX(tbL_Input_Originator[],
MATCH("13_TIDP",tbL_Input_Originator[Worksheet]),
MATCH("Originator Code",tbL_Input_Originator[#Headers])
)</f>
        <v>TBC</v>
      </c>
      <c r="E172" s="87"/>
      <c r="F172" s="87"/>
      <c r="G172" s="87"/>
      <c r="H172" s="87"/>
      <c r="I172" s="87"/>
      <c r="J172" s="87"/>
      <c r="K172" s="94"/>
      <c r="L172" s="90" t="str">
        <f t="shared" si="7"/>
        <v/>
      </c>
      <c r="M172" s="90" t="str">
        <f t="shared" si="8"/>
        <v/>
      </c>
      <c r="N172" s="100" t="str" cm="1">
        <f t="array" ref="N172">IFERROR(_xlfn.TEXTJOIN("
",TRUE,_xlfn.XLOOKUP(_xlfn.TEXTSPLIT(K172,"
"),
tbl_Lookup_DEIR[ID (DEIR Lookup)],
tbl_Lookup_DEIR[Name (DEIR Lookup)],
"")),"")</f>
        <v/>
      </c>
      <c r="O172" s="100" t="str" cm="1">
        <f t="array" ref="O172">IFERROR(_xlfn.TEXTJOIN("
",TRUE,_xlfn.XLOOKUP(_xlfn.TEXTSPLIT(K172,"
"),
tbl_Lookup_DEIR[ID (DEIR Lookup)],
tbl_Lookup_DEIR[Uniclass PM Level 3 Classification (DEIR Lookup)],
"")),"")</f>
        <v/>
      </c>
      <c r="P172" s="78"/>
      <c r="Q172" s="101"/>
      <c r="R172" s="101"/>
      <c r="S172" s="102"/>
      <c r="T172" s="101"/>
      <c r="U172" s="101"/>
      <c r="V172" s="102"/>
      <c r="W172" s="101"/>
      <c r="X172" s="101"/>
      <c r="Y172" s="102"/>
      <c r="Z172" s="101"/>
      <c r="AA172" s="101"/>
      <c r="AB172" s="102"/>
      <c r="AC172" s="101"/>
      <c r="AD172" s="101"/>
      <c r="AE172" s="102"/>
      <c r="AF172" s="101"/>
      <c r="AG172" s="101"/>
      <c r="AH172" s="102"/>
      <c r="AI172" s="101"/>
      <c r="AJ172" s="101"/>
      <c r="AK172" s="102"/>
      <c r="AL172" s="101"/>
      <c r="AM172" s="101"/>
      <c r="AN172" s="102"/>
      <c r="AO172" s="101"/>
      <c r="AP172" s="101"/>
      <c r="AQ172" s="103"/>
    </row>
    <row r="173" spans="2:43" x14ac:dyDescent="0.35">
      <c r="B173" s="100" t="str" cm="1">
        <f t="array" aca="1" ref="B173" ca="1">_xlfn.TEXTAFTER(CELL("filename",A171),"]")</f>
        <v>13_TIDP</v>
      </c>
      <c r="C173" s="90" t="str" cm="1">
        <f t="array" ref="C173">tbL_Input_Project[Project Code]</f>
        <v>ABC1234</v>
      </c>
      <c r="D173" s="90" t="str">
        <f>INDEX(tbL_Input_Originator[],
MATCH("13_TIDP",tbL_Input_Originator[Worksheet]),
MATCH("Originator Code",tbL_Input_Originator[#Headers])
)</f>
        <v>TBC</v>
      </c>
      <c r="E173" s="87"/>
      <c r="F173" s="87"/>
      <c r="G173" s="87"/>
      <c r="H173" s="87"/>
      <c r="I173" s="87"/>
      <c r="J173" s="87"/>
      <c r="K173" s="94"/>
      <c r="L173" s="90" t="str">
        <f t="shared" si="7"/>
        <v/>
      </c>
      <c r="M173" s="90" t="str">
        <f t="shared" si="8"/>
        <v/>
      </c>
      <c r="N173" s="100" t="str" cm="1">
        <f t="array" ref="N173">IFERROR(_xlfn.TEXTJOIN("
",TRUE,_xlfn.XLOOKUP(_xlfn.TEXTSPLIT(K173,"
"),
tbl_Lookup_DEIR[ID (DEIR Lookup)],
tbl_Lookup_DEIR[Name (DEIR Lookup)],
"")),"")</f>
        <v/>
      </c>
      <c r="O173" s="100" t="str" cm="1">
        <f t="array" ref="O173">IFERROR(_xlfn.TEXTJOIN("
",TRUE,_xlfn.XLOOKUP(_xlfn.TEXTSPLIT(K173,"
"),
tbl_Lookup_DEIR[ID (DEIR Lookup)],
tbl_Lookup_DEIR[Uniclass PM Level 3 Classification (DEIR Lookup)],
"")),"")</f>
        <v/>
      </c>
      <c r="P173" s="78"/>
      <c r="Q173" s="101"/>
      <c r="R173" s="101"/>
      <c r="S173" s="102"/>
      <c r="T173" s="101"/>
      <c r="U173" s="101"/>
      <c r="V173" s="102"/>
      <c r="W173" s="101"/>
      <c r="X173" s="101"/>
      <c r="Y173" s="102"/>
      <c r="Z173" s="101"/>
      <c r="AA173" s="101"/>
      <c r="AB173" s="102"/>
      <c r="AC173" s="101"/>
      <c r="AD173" s="101"/>
      <c r="AE173" s="102"/>
      <c r="AF173" s="101"/>
      <c r="AG173" s="101"/>
      <c r="AH173" s="102"/>
      <c r="AI173" s="101"/>
      <c r="AJ173" s="101"/>
      <c r="AK173" s="102"/>
      <c r="AL173" s="101"/>
      <c r="AM173" s="101"/>
      <c r="AN173" s="102"/>
      <c r="AO173" s="101"/>
      <c r="AP173" s="101"/>
      <c r="AQ173" s="103"/>
    </row>
    <row r="174" spans="2:43" x14ac:dyDescent="0.35">
      <c r="B174" s="100" t="str" cm="1">
        <f t="array" aca="1" ref="B174" ca="1">_xlfn.TEXTAFTER(CELL("filename",A172),"]")</f>
        <v>13_TIDP</v>
      </c>
      <c r="C174" s="90" t="str" cm="1">
        <f t="array" ref="C174">tbL_Input_Project[Project Code]</f>
        <v>ABC1234</v>
      </c>
      <c r="D174" s="90" t="str">
        <f>INDEX(tbL_Input_Originator[],
MATCH("13_TIDP",tbL_Input_Originator[Worksheet]),
MATCH("Originator Code",tbL_Input_Originator[#Headers])
)</f>
        <v>TBC</v>
      </c>
      <c r="E174" s="87"/>
      <c r="F174" s="87"/>
      <c r="G174" s="87"/>
      <c r="H174" s="87"/>
      <c r="I174" s="87"/>
      <c r="J174" s="87"/>
      <c r="K174" s="94"/>
      <c r="L174" s="90" t="str">
        <f t="shared" si="7"/>
        <v/>
      </c>
      <c r="M174" s="90" t="str">
        <f t="shared" si="8"/>
        <v/>
      </c>
      <c r="N174" s="100" t="str" cm="1">
        <f t="array" ref="N174">IFERROR(_xlfn.TEXTJOIN("
",TRUE,_xlfn.XLOOKUP(_xlfn.TEXTSPLIT(K174,"
"),
tbl_Lookup_DEIR[ID (DEIR Lookup)],
tbl_Lookup_DEIR[Name (DEIR Lookup)],
"")),"")</f>
        <v/>
      </c>
      <c r="O174" s="100" t="str" cm="1">
        <f t="array" ref="O174">IFERROR(_xlfn.TEXTJOIN("
",TRUE,_xlfn.XLOOKUP(_xlfn.TEXTSPLIT(K174,"
"),
tbl_Lookup_DEIR[ID (DEIR Lookup)],
tbl_Lookup_DEIR[Uniclass PM Level 3 Classification (DEIR Lookup)],
"")),"")</f>
        <v/>
      </c>
      <c r="P174" s="78"/>
      <c r="Q174" s="101"/>
      <c r="R174" s="101"/>
      <c r="S174" s="102"/>
      <c r="T174" s="101"/>
      <c r="U174" s="101"/>
      <c r="V174" s="102"/>
      <c r="W174" s="101"/>
      <c r="X174" s="101"/>
      <c r="Y174" s="102"/>
      <c r="Z174" s="101"/>
      <c r="AA174" s="101"/>
      <c r="AB174" s="102"/>
      <c r="AC174" s="101"/>
      <c r="AD174" s="101"/>
      <c r="AE174" s="102"/>
      <c r="AF174" s="101"/>
      <c r="AG174" s="101"/>
      <c r="AH174" s="102"/>
      <c r="AI174" s="101"/>
      <c r="AJ174" s="101"/>
      <c r="AK174" s="102"/>
      <c r="AL174" s="101"/>
      <c r="AM174" s="101"/>
      <c r="AN174" s="102"/>
      <c r="AO174" s="101"/>
      <c r="AP174" s="101"/>
      <c r="AQ174" s="103"/>
    </row>
    <row r="175" spans="2:43" x14ac:dyDescent="0.35">
      <c r="B175" s="100" t="str" cm="1">
        <f t="array" aca="1" ref="B175" ca="1">_xlfn.TEXTAFTER(CELL("filename",A173),"]")</f>
        <v>13_TIDP</v>
      </c>
      <c r="C175" s="90" t="str" cm="1">
        <f t="array" ref="C175">tbL_Input_Project[Project Code]</f>
        <v>ABC1234</v>
      </c>
      <c r="D175" s="90" t="str">
        <f>INDEX(tbL_Input_Originator[],
MATCH("13_TIDP",tbL_Input_Originator[Worksheet]),
MATCH("Originator Code",tbL_Input_Originator[#Headers])
)</f>
        <v>TBC</v>
      </c>
      <c r="E175" s="87"/>
      <c r="F175" s="87"/>
      <c r="G175" s="87"/>
      <c r="H175" s="87"/>
      <c r="I175" s="87"/>
      <c r="J175" s="87"/>
      <c r="K175" s="94"/>
      <c r="L175" s="90" t="str">
        <f t="shared" si="7"/>
        <v/>
      </c>
      <c r="M175" s="90" t="str">
        <f t="shared" si="8"/>
        <v/>
      </c>
      <c r="N175" s="100" t="str" cm="1">
        <f t="array" ref="N175">IFERROR(_xlfn.TEXTJOIN("
",TRUE,_xlfn.XLOOKUP(_xlfn.TEXTSPLIT(K175,"
"),
tbl_Lookup_DEIR[ID (DEIR Lookup)],
tbl_Lookup_DEIR[Name (DEIR Lookup)],
"")),"")</f>
        <v/>
      </c>
      <c r="O175" s="100" t="str" cm="1">
        <f t="array" ref="O175">IFERROR(_xlfn.TEXTJOIN("
",TRUE,_xlfn.XLOOKUP(_xlfn.TEXTSPLIT(K175,"
"),
tbl_Lookup_DEIR[ID (DEIR Lookup)],
tbl_Lookup_DEIR[Uniclass PM Level 3 Classification (DEIR Lookup)],
"")),"")</f>
        <v/>
      </c>
      <c r="P175" s="78"/>
      <c r="Q175" s="101"/>
      <c r="R175" s="101"/>
      <c r="S175" s="102"/>
      <c r="T175" s="101"/>
      <c r="U175" s="101"/>
      <c r="V175" s="102"/>
      <c r="W175" s="101"/>
      <c r="X175" s="101"/>
      <c r="Y175" s="102"/>
      <c r="Z175" s="101"/>
      <c r="AA175" s="101"/>
      <c r="AB175" s="102"/>
      <c r="AC175" s="101"/>
      <c r="AD175" s="101"/>
      <c r="AE175" s="102"/>
      <c r="AF175" s="101"/>
      <c r="AG175" s="101"/>
      <c r="AH175" s="102"/>
      <c r="AI175" s="101"/>
      <c r="AJ175" s="101"/>
      <c r="AK175" s="102"/>
      <c r="AL175" s="101"/>
      <c r="AM175" s="101"/>
      <c r="AN175" s="102"/>
      <c r="AO175" s="101"/>
      <c r="AP175" s="101"/>
      <c r="AQ175" s="103"/>
    </row>
    <row r="176" spans="2:43" x14ac:dyDescent="0.35">
      <c r="B176" s="100" t="str" cm="1">
        <f t="array" aca="1" ref="B176" ca="1">_xlfn.TEXTAFTER(CELL("filename",A174),"]")</f>
        <v>13_TIDP</v>
      </c>
      <c r="C176" s="90" t="str" cm="1">
        <f t="array" ref="C176">tbL_Input_Project[Project Code]</f>
        <v>ABC1234</v>
      </c>
      <c r="D176" s="90" t="str">
        <f>INDEX(tbL_Input_Originator[],
MATCH("13_TIDP",tbL_Input_Originator[Worksheet]),
MATCH("Originator Code",tbL_Input_Originator[#Headers])
)</f>
        <v>TBC</v>
      </c>
      <c r="E176" s="87"/>
      <c r="F176" s="87"/>
      <c r="G176" s="87"/>
      <c r="H176" s="87"/>
      <c r="I176" s="87"/>
      <c r="J176" s="87"/>
      <c r="K176" s="94"/>
      <c r="L176" s="90" t="str">
        <f t="shared" si="7"/>
        <v/>
      </c>
      <c r="M176" s="90" t="str">
        <f t="shared" si="8"/>
        <v/>
      </c>
      <c r="N176" s="100" t="str" cm="1">
        <f t="array" ref="N176">IFERROR(_xlfn.TEXTJOIN("
",TRUE,_xlfn.XLOOKUP(_xlfn.TEXTSPLIT(K176,"
"),
tbl_Lookup_DEIR[ID (DEIR Lookup)],
tbl_Lookup_DEIR[Name (DEIR Lookup)],
"")),"")</f>
        <v/>
      </c>
      <c r="O176" s="100" t="str" cm="1">
        <f t="array" ref="O176">IFERROR(_xlfn.TEXTJOIN("
",TRUE,_xlfn.XLOOKUP(_xlfn.TEXTSPLIT(K176,"
"),
tbl_Lookup_DEIR[ID (DEIR Lookup)],
tbl_Lookup_DEIR[Uniclass PM Level 3 Classification (DEIR Lookup)],
"")),"")</f>
        <v/>
      </c>
      <c r="P176" s="78"/>
      <c r="Q176" s="101"/>
      <c r="R176" s="101"/>
      <c r="S176" s="102"/>
      <c r="T176" s="101"/>
      <c r="U176" s="101"/>
      <c r="V176" s="102"/>
      <c r="W176" s="101"/>
      <c r="X176" s="101"/>
      <c r="Y176" s="102"/>
      <c r="Z176" s="101"/>
      <c r="AA176" s="101"/>
      <c r="AB176" s="102"/>
      <c r="AC176" s="101"/>
      <c r="AD176" s="101"/>
      <c r="AE176" s="102"/>
      <c r="AF176" s="101"/>
      <c r="AG176" s="101"/>
      <c r="AH176" s="102"/>
      <c r="AI176" s="101"/>
      <c r="AJ176" s="101"/>
      <c r="AK176" s="102"/>
      <c r="AL176" s="101"/>
      <c r="AM176" s="101"/>
      <c r="AN176" s="102"/>
      <c r="AO176" s="101"/>
      <c r="AP176" s="101"/>
      <c r="AQ176" s="103"/>
    </row>
    <row r="177" spans="2:43" x14ac:dyDescent="0.35">
      <c r="B177" s="100" t="str" cm="1">
        <f t="array" aca="1" ref="B177" ca="1">_xlfn.TEXTAFTER(CELL("filename",A175),"]")</f>
        <v>13_TIDP</v>
      </c>
      <c r="C177" s="90" t="str" cm="1">
        <f t="array" ref="C177">tbL_Input_Project[Project Code]</f>
        <v>ABC1234</v>
      </c>
      <c r="D177" s="90" t="str">
        <f>INDEX(tbL_Input_Originator[],
MATCH("13_TIDP",tbL_Input_Originator[Worksheet]),
MATCH("Originator Code",tbL_Input_Originator[#Headers])
)</f>
        <v>TBC</v>
      </c>
      <c r="E177" s="87"/>
      <c r="F177" s="87"/>
      <c r="G177" s="87"/>
      <c r="H177" s="87"/>
      <c r="I177" s="87"/>
      <c r="J177" s="87"/>
      <c r="K177" s="94"/>
      <c r="L177" s="90" t="str">
        <f t="shared" si="7"/>
        <v/>
      </c>
      <c r="M177" s="90" t="str">
        <f t="shared" si="8"/>
        <v/>
      </c>
      <c r="N177" s="100" t="str" cm="1">
        <f t="array" ref="N177">IFERROR(_xlfn.TEXTJOIN("
",TRUE,_xlfn.XLOOKUP(_xlfn.TEXTSPLIT(K177,"
"),
tbl_Lookup_DEIR[ID (DEIR Lookup)],
tbl_Lookup_DEIR[Name (DEIR Lookup)],
"")),"")</f>
        <v/>
      </c>
      <c r="O177" s="100" t="str" cm="1">
        <f t="array" ref="O177">IFERROR(_xlfn.TEXTJOIN("
",TRUE,_xlfn.XLOOKUP(_xlfn.TEXTSPLIT(K177,"
"),
tbl_Lookup_DEIR[ID (DEIR Lookup)],
tbl_Lookup_DEIR[Uniclass PM Level 3 Classification (DEIR Lookup)],
"")),"")</f>
        <v/>
      </c>
      <c r="P177" s="78"/>
      <c r="Q177" s="101"/>
      <c r="R177" s="101"/>
      <c r="S177" s="102"/>
      <c r="T177" s="101"/>
      <c r="U177" s="101"/>
      <c r="V177" s="102"/>
      <c r="W177" s="101"/>
      <c r="X177" s="101"/>
      <c r="Y177" s="102"/>
      <c r="Z177" s="101"/>
      <c r="AA177" s="101"/>
      <c r="AB177" s="102"/>
      <c r="AC177" s="101"/>
      <c r="AD177" s="101"/>
      <c r="AE177" s="102"/>
      <c r="AF177" s="101"/>
      <c r="AG177" s="101"/>
      <c r="AH177" s="102"/>
      <c r="AI177" s="101"/>
      <c r="AJ177" s="101"/>
      <c r="AK177" s="102"/>
      <c r="AL177" s="101"/>
      <c r="AM177" s="101"/>
      <c r="AN177" s="102"/>
      <c r="AO177" s="101"/>
      <c r="AP177" s="101"/>
      <c r="AQ177" s="103"/>
    </row>
    <row r="178" spans="2:43" x14ac:dyDescent="0.35">
      <c r="B178" s="100" t="str" cm="1">
        <f t="array" aca="1" ref="B178" ca="1">_xlfn.TEXTAFTER(CELL("filename",A176),"]")</f>
        <v>13_TIDP</v>
      </c>
      <c r="C178" s="90" t="str" cm="1">
        <f t="array" ref="C178">tbL_Input_Project[Project Code]</f>
        <v>ABC1234</v>
      </c>
      <c r="D178" s="90" t="str">
        <f>INDEX(tbL_Input_Originator[],
MATCH("13_TIDP",tbL_Input_Originator[Worksheet]),
MATCH("Originator Code",tbL_Input_Originator[#Headers])
)</f>
        <v>TBC</v>
      </c>
      <c r="E178" s="87"/>
      <c r="F178" s="87"/>
      <c r="G178" s="87"/>
      <c r="H178" s="87"/>
      <c r="I178" s="87"/>
      <c r="J178" s="87"/>
      <c r="K178" s="94"/>
      <c r="L178" s="90" t="str">
        <f t="shared" si="7"/>
        <v/>
      </c>
      <c r="M178" s="90" t="str">
        <f t="shared" si="8"/>
        <v/>
      </c>
      <c r="N178" s="100" t="str" cm="1">
        <f t="array" ref="N178">IFERROR(_xlfn.TEXTJOIN("
",TRUE,_xlfn.XLOOKUP(_xlfn.TEXTSPLIT(K178,"
"),
tbl_Lookup_DEIR[ID (DEIR Lookup)],
tbl_Lookup_DEIR[Name (DEIR Lookup)],
"")),"")</f>
        <v/>
      </c>
      <c r="O178" s="100" t="str" cm="1">
        <f t="array" ref="O178">IFERROR(_xlfn.TEXTJOIN("
",TRUE,_xlfn.XLOOKUP(_xlfn.TEXTSPLIT(K178,"
"),
tbl_Lookup_DEIR[ID (DEIR Lookup)],
tbl_Lookup_DEIR[Uniclass PM Level 3 Classification (DEIR Lookup)],
"")),"")</f>
        <v/>
      </c>
      <c r="P178" s="78"/>
      <c r="Q178" s="101"/>
      <c r="R178" s="101"/>
      <c r="S178" s="102"/>
      <c r="T178" s="101"/>
      <c r="U178" s="101"/>
      <c r="V178" s="102"/>
      <c r="W178" s="101"/>
      <c r="X178" s="101"/>
      <c r="Y178" s="102"/>
      <c r="Z178" s="101"/>
      <c r="AA178" s="101"/>
      <c r="AB178" s="102"/>
      <c r="AC178" s="101"/>
      <c r="AD178" s="101"/>
      <c r="AE178" s="102"/>
      <c r="AF178" s="101"/>
      <c r="AG178" s="101"/>
      <c r="AH178" s="102"/>
      <c r="AI178" s="101"/>
      <c r="AJ178" s="101"/>
      <c r="AK178" s="102"/>
      <c r="AL178" s="101"/>
      <c r="AM178" s="101"/>
      <c r="AN178" s="102"/>
      <c r="AO178" s="101"/>
      <c r="AP178" s="101"/>
      <c r="AQ178" s="103"/>
    </row>
    <row r="179" spans="2:43" x14ac:dyDescent="0.35">
      <c r="B179" s="100" t="str" cm="1">
        <f t="array" aca="1" ref="B179" ca="1">_xlfn.TEXTAFTER(CELL("filename",A177),"]")</f>
        <v>13_TIDP</v>
      </c>
      <c r="C179" s="90" t="str" cm="1">
        <f t="array" ref="C179">tbL_Input_Project[Project Code]</f>
        <v>ABC1234</v>
      </c>
      <c r="D179" s="90" t="str">
        <f>INDEX(tbL_Input_Originator[],
MATCH("13_TIDP",tbL_Input_Originator[Worksheet]),
MATCH("Originator Code",tbL_Input_Originator[#Headers])
)</f>
        <v>TBC</v>
      </c>
      <c r="E179" s="87"/>
      <c r="F179" s="87"/>
      <c r="G179" s="87"/>
      <c r="H179" s="87"/>
      <c r="I179" s="87"/>
      <c r="J179" s="87"/>
      <c r="K179" s="94"/>
      <c r="L179" s="90" t="str">
        <f t="shared" si="7"/>
        <v/>
      </c>
      <c r="M179" s="90" t="str">
        <f t="shared" si="8"/>
        <v/>
      </c>
      <c r="N179" s="100" t="str" cm="1">
        <f t="array" ref="N179">IFERROR(_xlfn.TEXTJOIN("
",TRUE,_xlfn.XLOOKUP(_xlfn.TEXTSPLIT(K179,"
"),
tbl_Lookup_DEIR[ID (DEIR Lookup)],
tbl_Lookup_DEIR[Name (DEIR Lookup)],
"")),"")</f>
        <v/>
      </c>
      <c r="O179" s="100" t="str" cm="1">
        <f t="array" ref="O179">IFERROR(_xlfn.TEXTJOIN("
",TRUE,_xlfn.XLOOKUP(_xlfn.TEXTSPLIT(K179,"
"),
tbl_Lookup_DEIR[ID (DEIR Lookup)],
tbl_Lookup_DEIR[Uniclass PM Level 3 Classification (DEIR Lookup)],
"")),"")</f>
        <v/>
      </c>
      <c r="P179" s="78"/>
      <c r="Q179" s="101"/>
      <c r="R179" s="101"/>
      <c r="S179" s="102"/>
      <c r="T179" s="101"/>
      <c r="U179" s="101"/>
      <c r="V179" s="102"/>
      <c r="W179" s="101"/>
      <c r="X179" s="101"/>
      <c r="Y179" s="102"/>
      <c r="Z179" s="101"/>
      <c r="AA179" s="101"/>
      <c r="AB179" s="102"/>
      <c r="AC179" s="101"/>
      <c r="AD179" s="101"/>
      <c r="AE179" s="102"/>
      <c r="AF179" s="101"/>
      <c r="AG179" s="101"/>
      <c r="AH179" s="102"/>
      <c r="AI179" s="101"/>
      <c r="AJ179" s="101"/>
      <c r="AK179" s="102"/>
      <c r="AL179" s="101"/>
      <c r="AM179" s="101"/>
      <c r="AN179" s="102"/>
      <c r="AO179" s="101"/>
      <c r="AP179" s="101"/>
      <c r="AQ179" s="103"/>
    </row>
    <row r="180" spans="2:43" x14ac:dyDescent="0.35">
      <c r="B180" s="100" t="str" cm="1">
        <f t="array" aca="1" ref="B180" ca="1">_xlfn.TEXTAFTER(CELL("filename",A178),"]")</f>
        <v>13_TIDP</v>
      </c>
      <c r="C180" s="90" t="str" cm="1">
        <f t="array" ref="C180">tbL_Input_Project[Project Code]</f>
        <v>ABC1234</v>
      </c>
      <c r="D180" s="90" t="str">
        <f>INDEX(tbL_Input_Originator[],
MATCH("13_TIDP",tbL_Input_Originator[Worksheet]),
MATCH("Originator Code",tbL_Input_Originator[#Headers])
)</f>
        <v>TBC</v>
      </c>
      <c r="E180" s="87"/>
      <c r="F180" s="87"/>
      <c r="G180" s="87"/>
      <c r="H180" s="87"/>
      <c r="I180" s="87"/>
      <c r="J180" s="87"/>
      <c r="K180" s="94"/>
      <c r="L180" s="90" t="str">
        <f t="shared" si="7"/>
        <v/>
      </c>
      <c r="M180" s="90" t="str">
        <f t="shared" si="8"/>
        <v/>
      </c>
      <c r="N180" s="100" t="str" cm="1">
        <f t="array" ref="N180">IFERROR(_xlfn.TEXTJOIN("
",TRUE,_xlfn.XLOOKUP(_xlfn.TEXTSPLIT(K180,"
"),
tbl_Lookup_DEIR[ID (DEIR Lookup)],
tbl_Lookup_DEIR[Name (DEIR Lookup)],
"")),"")</f>
        <v/>
      </c>
      <c r="O180" s="100" t="str" cm="1">
        <f t="array" ref="O180">IFERROR(_xlfn.TEXTJOIN("
",TRUE,_xlfn.XLOOKUP(_xlfn.TEXTSPLIT(K180,"
"),
tbl_Lookup_DEIR[ID (DEIR Lookup)],
tbl_Lookup_DEIR[Uniclass PM Level 3 Classification (DEIR Lookup)],
"")),"")</f>
        <v/>
      </c>
      <c r="P180" s="78"/>
      <c r="Q180" s="101"/>
      <c r="R180" s="101"/>
      <c r="S180" s="102"/>
      <c r="T180" s="101"/>
      <c r="U180" s="101"/>
      <c r="V180" s="102"/>
      <c r="W180" s="101"/>
      <c r="X180" s="101"/>
      <c r="Y180" s="102"/>
      <c r="Z180" s="101"/>
      <c r="AA180" s="101"/>
      <c r="AB180" s="102"/>
      <c r="AC180" s="101"/>
      <c r="AD180" s="101"/>
      <c r="AE180" s="102"/>
      <c r="AF180" s="101"/>
      <c r="AG180" s="101"/>
      <c r="AH180" s="102"/>
      <c r="AI180" s="101"/>
      <c r="AJ180" s="101"/>
      <c r="AK180" s="102"/>
      <c r="AL180" s="101"/>
      <c r="AM180" s="101"/>
      <c r="AN180" s="102"/>
      <c r="AO180" s="101"/>
      <c r="AP180" s="101"/>
      <c r="AQ180" s="103"/>
    </row>
    <row r="181" spans="2:43" x14ac:dyDescent="0.35">
      <c r="B181" s="100" t="str" cm="1">
        <f t="array" aca="1" ref="B181" ca="1">_xlfn.TEXTAFTER(CELL("filename",A179),"]")</f>
        <v>13_TIDP</v>
      </c>
      <c r="C181" s="90" t="str" cm="1">
        <f t="array" ref="C181">tbL_Input_Project[Project Code]</f>
        <v>ABC1234</v>
      </c>
      <c r="D181" s="90" t="str">
        <f>INDEX(tbL_Input_Originator[],
MATCH("13_TIDP",tbL_Input_Originator[Worksheet]),
MATCH("Originator Code",tbL_Input_Originator[#Headers])
)</f>
        <v>TBC</v>
      </c>
      <c r="E181" s="87"/>
      <c r="F181" s="87"/>
      <c r="G181" s="87"/>
      <c r="H181" s="87"/>
      <c r="I181" s="87"/>
      <c r="J181" s="87"/>
      <c r="K181" s="94"/>
      <c r="L181" s="90" t="str">
        <f t="shared" si="7"/>
        <v/>
      </c>
      <c r="M181" s="90" t="str">
        <f t="shared" si="8"/>
        <v/>
      </c>
      <c r="N181" s="100" t="str" cm="1">
        <f t="array" ref="N181">IFERROR(_xlfn.TEXTJOIN("
",TRUE,_xlfn.XLOOKUP(_xlfn.TEXTSPLIT(K181,"
"),
tbl_Lookup_DEIR[ID (DEIR Lookup)],
tbl_Lookup_DEIR[Name (DEIR Lookup)],
"")),"")</f>
        <v/>
      </c>
      <c r="O181" s="100" t="str" cm="1">
        <f t="array" ref="O181">IFERROR(_xlfn.TEXTJOIN("
",TRUE,_xlfn.XLOOKUP(_xlfn.TEXTSPLIT(K181,"
"),
tbl_Lookup_DEIR[ID (DEIR Lookup)],
tbl_Lookup_DEIR[Uniclass PM Level 3 Classification (DEIR Lookup)],
"")),"")</f>
        <v/>
      </c>
      <c r="P181" s="78"/>
      <c r="Q181" s="101"/>
      <c r="R181" s="101"/>
      <c r="S181" s="102"/>
      <c r="T181" s="101"/>
      <c r="U181" s="101"/>
      <c r="V181" s="102"/>
      <c r="W181" s="101"/>
      <c r="X181" s="101"/>
      <c r="Y181" s="102"/>
      <c r="Z181" s="101"/>
      <c r="AA181" s="101"/>
      <c r="AB181" s="102"/>
      <c r="AC181" s="101"/>
      <c r="AD181" s="101"/>
      <c r="AE181" s="102"/>
      <c r="AF181" s="101"/>
      <c r="AG181" s="101"/>
      <c r="AH181" s="102"/>
      <c r="AI181" s="101"/>
      <c r="AJ181" s="101"/>
      <c r="AK181" s="102"/>
      <c r="AL181" s="101"/>
      <c r="AM181" s="101"/>
      <c r="AN181" s="102"/>
      <c r="AO181" s="101"/>
      <c r="AP181" s="101"/>
      <c r="AQ181" s="103"/>
    </row>
    <row r="182" spans="2:43" x14ac:dyDescent="0.35">
      <c r="B182" s="100" t="str" cm="1">
        <f t="array" aca="1" ref="B182" ca="1">_xlfn.TEXTAFTER(CELL("filename",A180),"]")</f>
        <v>13_TIDP</v>
      </c>
      <c r="C182" s="90" t="str" cm="1">
        <f t="array" ref="C182">tbL_Input_Project[Project Code]</f>
        <v>ABC1234</v>
      </c>
      <c r="D182" s="90" t="str">
        <f>INDEX(tbL_Input_Originator[],
MATCH("13_TIDP",tbL_Input_Originator[Worksheet]),
MATCH("Originator Code",tbL_Input_Originator[#Headers])
)</f>
        <v>TBC</v>
      </c>
      <c r="E182" s="87"/>
      <c r="F182" s="87"/>
      <c r="G182" s="87"/>
      <c r="H182" s="87"/>
      <c r="I182" s="87"/>
      <c r="J182" s="87"/>
      <c r="K182" s="94"/>
      <c r="L182" s="90" t="str">
        <f t="shared" si="7"/>
        <v/>
      </c>
      <c r="M182" s="90" t="str">
        <f t="shared" si="8"/>
        <v/>
      </c>
      <c r="N182" s="100" t="str" cm="1">
        <f t="array" ref="N182">IFERROR(_xlfn.TEXTJOIN("
",TRUE,_xlfn.XLOOKUP(_xlfn.TEXTSPLIT(K182,"
"),
tbl_Lookup_DEIR[ID (DEIR Lookup)],
tbl_Lookup_DEIR[Name (DEIR Lookup)],
"")),"")</f>
        <v/>
      </c>
      <c r="O182" s="100" t="str" cm="1">
        <f t="array" ref="O182">IFERROR(_xlfn.TEXTJOIN("
",TRUE,_xlfn.XLOOKUP(_xlfn.TEXTSPLIT(K182,"
"),
tbl_Lookup_DEIR[ID (DEIR Lookup)],
tbl_Lookup_DEIR[Uniclass PM Level 3 Classification (DEIR Lookup)],
"")),"")</f>
        <v/>
      </c>
      <c r="P182" s="78"/>
      <c r="Q182" s="101"/>
      <c r="R182" s="101"/>
      <c r="S182" s="102"/>
      <c r="T182" s="101"/>
      <c r="U182" s="101"/>
      <c r="V182" s="102"/>
      <c r="W182" s="101"/>
      <c r="X182" s="101"/>
      <c r="Y182" s="102"/>
      <c r="Z182" s="101"/>
      <c r="AA182" s="101"/>
      <c r="AB182" s="102"/>
      <c r="AC182" s="101"/>
      <c r="AD182" s="101"/>
      <c r="AE182" s="102"/>
      <c r="AF182" s="101"/>
      <c r="AG182" s="101"/>
      <c r="AH182" s="102"/>
      <c r="AI182" s="101"/>
      <c r="AJ182" s="101"/>
      <c r="AK182" s="102"/>
      <c r="AL182" s="101"/>
      <c r="AM182" s="101"/>
      <c r="AN182" s="102"/>
      <c r="AO182" s="101"/>
      <c r="AP182" s="101"/>
      <c r="AQ182" s="103"/>
    </row>
    <row r="183" spans="2:43" x14ac:dyDescent="0.35">
      <c r="B183" s="100" t="str" cm="1">
        <f t="array" aca="1" ref="B183" ca="1">_xlfn.TEXTAFTER(CELL("filename",A181),"]")</f>
        <v>13_TIDP</v>
      </c>
      <c r="C183" s="90" t="str" cm="1">
        <f t="array" ref="C183">tbL_Input_Project[Project Code]</f>
        <v>ABC1234</v>
      </c>
      <c r="D183" s="90" t="str">
        <f>INDEX(tbL_Input_Originator[],
MATCH("13_TIDP",tbL_Input_Originator[Worksheet]),
MATCH("Originator Code",tbL_Input_Originator[#Headers])
)</f>
        <v>TBC</v>
      </c>
      <c r="E183" s="87"/>
      <c r="F183" s="87"/>
      <c r="G183" s="87"/>
      <c r="H183" s="87"/>
      <c r="I183" s="87"/>
      <c r="J183" s="87"/>
      <c r="K183" s="94"/>
      <c r="L183" s="90" t="str">
        <f t="shared" si="7"/>
        <v/>
      </c>
      <c r="M183" s="90" t="str">
        <f t="shared" si="8"/>
        <v/>
      </c>
      <c r="N183" s="100" t="str" cm="1">
        <f t="array" ref="N183">IFERROR(_xlfn.TEXTJOIN("
",TRUE,_xlfn.XLOOKUP(_xlfn.TEXTSPLIT(K183,"
"),
tbl_Lookup_DEIR[ID (DEIR Lookup)],
tbl_Lookup_DEIR[Name (DEIR Lookup)],
"")),"")</f>
        <v/>
      </c>
      <c r="O183" s="100" t="str" cm="1">
        <f t="array" ref="O183">IFERROR(_xlfn.TEXTJOIN("
",TRUE,_xlfn.XLOOKUP(_xlfn.TEXTSPLIT(K183,"
"),
tbl_Lookup_DEIR[ID (DEIR Lookup)],
tbl_Lookup_DEIR[Uniclass PM Level 3 Classification (DEIR Lookup)],
"")),"")</f>
        <v/>
      </c>
      <c r="P183" s="78"/>
      <c r="Q183" s="101"/>
      <c r="R183" s="101"/>
      <c r="S183" s="102"/>
      <c r="T183" s="101"/>
      <c r="U183" s="101"/>
      <c r="V183" s="102"/>
      <c r="W183" s="101"/>
      <c r="X183" s="101"/>
      <c r="Y183" s="102"/>
      <c r="Z183" s="101"/>
      <c r="AA183" s="101"/>
      <c r="AB183" s="102"/>
      <c r="AC183" s="101"/>
      <c r="AD183" s="101"/>
      <c r="AE183" s="102"/>
      <c r="AF183" s="101"/>
      <c r="AG183" s="101"/>
      <c r="AH183" s="102"/>
      <c r="AI183" s="101"/>
      <c r="AJ183" s="101"/>
      <c r="AK183" s="102"/>
      <c r="AL183" s="101"/>
      <c r="AM183" s="101"/>
      <c r="AN183" s="102"/>
      <c r="AO183" s="101"/>
      <c r="AP183" s="101"/>
      <c r="AQ183" s="103"/>
    </row>
    <row r="184" spans="2:43" x14ac:dyDescent="0.35">
      <c r="B184" s="100" t="str" cm="1">
        <f t="array" aca="1" ref="B184" ca="1">_xlfn.TEXTAFTER(CELL("filename",A182),"]")</f>
        <v>13_TIDP</v>
      </c>
      <c r="C184" s="90" t="str" cm="1">
        <f t="array" ref="C184">tbL_Input_Project[Project Code]</f>
        <v>ABC1234</v>
      </c>
      <c r="D184" s="90" t="str">
        <f>INDEX(tbL_Input_Originator[],
MATCH("13_TIDP",tbL_Input_Originator[Worksheet]),
MATCH("Originator Code",tbL_Input_Originator[#Headers])
)</f>
        <v>TBC</v>
      </c>
      <c r="E184" s="87"/>
      <c r="F184" s="87"/>
      <c r="G184" s="87"/>
      <c r="H184" s="87"/>
      <c r="I184" s="87"/>
      <c r="J184" s="87"/>
      <c r="K184" s="94"/>
      <c r="L184" s="90" t="str">
        <f t="shared" si="7"/>
        <v/>
      </c>
      <c r="M184" s="90" t="str">
        <f t="shared" si="8"/>
        <v/>
      </c>
      <c r="N184" s="100" t="str" cm="1">
        <f t="array" ref="N184">IFERROR(_xlfn.TEXTJOIN("
",TRUE,_xlfn.XLOOKUP(_xlfn.TEXTSPLIT(K184,"
"),
tbl_Lookup_DEIR[ID (DEIR Lookup)],
tbl_Lookup_DEIR[Name (DEIR Lookup)],
"")),"")</f>
        <v/>
      </c>
      <c r="O184" s="100" t="str" cm="1">
        <f t="array" ref="O184">IFERROR(_xlfn.TEXTJOIN("
",TRUE,_xlfn.XLOOKUP(_xlfn.TEXTSPLIT(K184,"
"),
tbl_Lookup_DEIR[ID (DEIR Lookup)],
tbl_Lookup_DEIR[Uniclass PM Level 3 Classification (DEIR Lookup)],
"")),"")</f>
        <v/>
      </c>
      <c r="P184" s="78"/>
      <c r="Q184" s="101"/>
      <c r="R184" s="101"/>
      <c r="S184" s="102"/>
      <c r="T184" s="101"/>
      <c r="U184" s="101"/>
      <c r="V184" s="102"/>
      <c r="W184" s="101"/>
      <c r="X184" s="101"/>
      <c r="Y184" s="102"/>
      <c r="Z184" s="101"/>
      <c r="AA184" s="101"/>
      <c r="AB184" s="102"/>
      <c r="AC184" s="101"/>
      <c r="AD184" s="101"/>
      <c r="AE184" s="102"/>
      <c r="AF184" s="101"/>
      <c r="AG184" s="101"/>
      <c r="AH184" s="102"/>
      <c r="AI184" s="101"/>
      <c r="AJ184" s="101"/>
      <c r="AK184" s="102"/>
      <c r="AL184" s="101"/>
      <c r="AM184" s="101"/>
      <c r="AN184" s="102"/>
      <c r="AO184" s="101"/>
      <c r="AP184" s="101"/>
      <c r="AQ184" s="103"/>
    </row>
    <row r="185" spans="2:43" x14ac:dyDescent="0.35">
      <c r="B185" s="100" t="str" cm="1">
        <f t="array" aca="1" ref="B185" ca="1">_xlfn.TEXTAFTER(CELL("filename",A183),"]")</f>
        <v>13_TIDP</v>
      </c>
      <c r="C185" s="90" t="str" cm="1">
        <f t="array" ref="C185">tbL_Input_Project[Project Code]</f>
        <v>ABC1234</v>
      </c>
      <c r="D185" s="90" t="str">
        <f>INDEX(tbL_Input_Originator[],
MATCH("13_TIDP",tbL_Input_Originator[Worksheet]),
MATCH("Originator Code",tbL_Input_Originator[#Headers])
)</f>
        <v>TBC</v>
      </c>
      <c r="E185" s="87"/>
      <c r="F185" s="87"/>
      <c r="G185" s="87"/>
      <c r="H185" s="87"/>
      <c r="I185" s="87"/>
      <c r="J185" s="87"/>
      <c r="K185" s="94"/>
      <c r="L185" s="90" t="str">
        <f t="shared" si="7"/>
        <v/>
      </c>
      <c r="M185" s="90" t="str">
        <f t="shared" si="8"/>
        <v/>
      </c>
      <c r="N185" s="100" t="str" cm="1">
        <f t="array" ref="N185">IFERROR(_xlfn.TEXTJOIN("
",TRUE,_xlfn.XLOOKUP(_xlfn.TEXTSPLIT(K185,"
"),
tbl_Lookup_DEIR[ID (DEIR Lookup)],
tbl_Lookup_DEIR[Name (DEIR Lookup)],
"")),"")</f>
        <v/>
      </c>
      <c r="O185" s="100" t="str" cm="1">
        <f t="array" ref="O185">IFERROR(_xlfn.TEXTJOIN("
",TRUE,_xlfn.XLOOKUP(_xlfn.TEXTSPLIT(K185,"
"),
tbl_Lookup_DEIR[ID (DEIR Lookup)],
tbl_Lookup_DEIR[Uniclass PM Level 3 Classification (DEIR Lookup)],
"")),"")</f>
        <v/>
      </c>
      <c r="P185" s="78"/>
      <c r="Q185" s="101"/>
      <c r="R185" s="101"/>
      <c r="S185" s="102"/>
      <c r="T185" s="101"/>
      <c r="U185" s="101"/>
      <c r="V185" s="102"/>
      <c r="W185" s="101"/>
      <c r="X185" s="101"/>
      <c r="Y185" s="102"/>
      <c r="Z185" s="101"/>
      <c r="AA185" s="101"/>
      <c r="AB185" s="102"/>
      <c r="AC185" s="101"/>
      <c r="AD185" s="101"/>
      <c r="AE185" s="102"/>
      <c r="AF185" s="101"/>
      <c r="AG185" s="101"/>
      <c r="AH185" s="102"/>
      <c r="AI185" s="101"/>
      <c r="AJ185" s="101"/>
      <c r="AK185" s="102"/>
      <c r="AL185" s="101"/>
      <c r="AM185" s="101"/>
      <c r="AN185" s="102"/>
      <c r="AO185" s="101"/>
      <c r="AP185" s="101"/>
      <c r="AQ185" s="103"/>
    </row>
    <row r="186" spans="2:43" x14ac:dyDescent="0.35">
      <c r="B186" s="100" t="str" cm="1">
        <f t="array" aca="1" ref="B186" ca="1">_xlfn.TEXTAFTER(CELL("filename",A184),"]")</f>
        <v>13_TIDP</v>
      </c>
      <c r="C186" s="90" t="str" cm="1">
        <f t="array" ref="C186">tbL_Input_Project[Project Code]</f>
        <v>ABC1234</v>
      </c>
      <c r="D186" s="90" t="str">
        <f>INDEX(tbL_Input_Originator[],
MATCH("13_TIDP",tbL_Input_Originator[Worksheet]),
MATCH("Originator Code",tbL_Input_Originator[#Headers])
)</f>
        <v>TBC</v>
      </c>
      <c r="E186" s="87"/>
      <c r="F186" s="87"/>
      <c r="G186" s="87"/>
      <c r="H186" s="87"/>
      <c r="I186" s="87"/>
      <c r="J186" s="87"/>
      <c r="K186" s="94"/>
      <c r="L186" s="90" t="str">
        <f t="shared" si="7"/>
        <v/>
      </c>
      <c r="M186" s="90" t="str">
        <f t="shared" si="8"/>
        <v/>
      </c>
      <c r="N186" s="100" t="str" cm="1">
        <f t="array" ref="N186">IFERROR(_xlfn.TEXTJOIN("
",TRUE,_xlfn.XLOOKUP(_xlfn.TEXTSPLIT(K186,"
"),
tbl_Lookup_DEIR[ID (DEIR Lookup)],
tbl_Lookup_DEIR[Name (DEIR Lookup)],
"")),"")</f>
        <v/>
      </c>
      <c r="O186" s="100" t="str" cm="1">
        <f t="array" ref="O186">IFERROR(_xlfn.TEXTJOIN("
",TRUE,_xlfn.XLOOKUP(_xlfn.TEXTSPLIT(K186,"
"),
tbl_Lookup_DEIR[ID (DEIR Lookup)],
tbl_Lookup_DEIR[Uniclass PM Level 3 Classification (DEIR Lookup)],
"")),"")</f>
        <v/>
      </c>
      <c r="P186" s="78"/>
      <c r="Q186" s="101"/>
      <c r="R186" s="101"/>
      <c r="S186" s="102"/>
      <c r="T186" s="101"/>
      <c r="U186" s="101"/>
      <c r="V186" s="102"/>
      <c r="W186" s="101"/>
      <c r="X186" s="101"/>
      <c r="Y186" s="102"/>
      <c r="Z186" s="101"/>
      <c r="AA186" s="101"/>
      <c r="AB186" s="102"/>
      <c r="AC186" s="101"/>
      <c r="AD186" s="101"/>
      <c r="AE186" s="102"/>
      <c r="AF186" s="101"/>
      <c r="AG186" s="101"/>
      <c r="AH186" s="102"/>
      <c r="AI186" s="101"/>
      <c r="AJ186" s="101"/>
      <c r="AK186" s="102"/>
      <c r="AL186" s="101"/>
      <c r="AM186" s="101"/>
      <c r="AN186" s="102"/>
      <c r="AO186" s="101"/>
      <c r="AP186" s="101"/>
      <c r="AQ186" s="103"/>
    </row>
    <row r="187" spans="2:43" x14ac:dyDescent="0.35">
      <c r="B187" s="100" t="str" cm="1">
        <f t="array" aca="1" ref="B187" ca="1">_xlfn.TEXTAFTER(CELL("filename",A185),"]")</f>
        <v>13_TIDP</v>
      </c>
      <c r="C187" s="90" t="str" cm="1">
        <f t="array" ref="C187">tbL_Input_Project[Project Code]</f>
        <v>ABC1234</v>
      </c>
      <c r="D187" s="90" t="str">
        <f>INDEX(tbL_Input_Originator[],
MATCH("13_TIDP",tbL_Input_Originator[Worksheet]),
MATCH("Originator Code",tbL_Input_Originator[#Headers])
)</f>
        <v>TBC</v>
      </c>
      <c r="E187" s="87"/>
      <c r="F187" s="87"/>
      <c r="G187" s="87"/>
      <c r="H187" s="87"/>
      <c r="I187" s="87"/>
      <c r="J187" s="87"/>
      <c r="K187" s="94"/>
      <c r="L187" s="90" t="str">
        <f t="shared" si="7"/>
        <v/>
      </c>
      <c r="M187" s="90" t="str">
        <f t="shared" si="8"/>
        <v/>
      </c>
      <c r="N187" s="100" t="str" cm="1">
        <f t="array" ref="N187">IFERROR(_xlfn.TEXTJOIN("
",TRUE,_xlfn.XLOOKUP(_xlfn.TEXTSPLIT(K187,"
"),
tbl_Lookup_DEIR[ID (DEIR Lookup)],
tbl_Lookup_DEIR[Name (DEIR Lookup)],
"")),"")</f>
        <v/>
      </c>
      <c r="O187" s="100" t="str" cm="1">
        <f t="array" ref="O187">IFERROR(_xlfn.TEXTJOIN("
",TRUE,_xlfn.XLOOKUP(_xlfn.TEXTSPLIT(K187,"
"),
tbl_Lookup_DEIR[ID (DEIR Lookup)],
tbl_Lookup_DEIR[Uniclass PM Level 3 Classification (DEIR Lookup)],
"")),"")</f>
        <v/>
      </c>
      <c r="P187" s="78"/>
      <c r="Q187" s="101"/>
      <c r="R187" s="101"/>
      <c r="S187" s="102"/>
      <c r="T187" s="101"/>
      <c r="U187" s="101"/>
      <c r="V187" s="102"/>
      <c r="W187" s="101"/>
      <c r="X187" s="101"/>
      <c r="Y187" s="102"/>
      <c r="Z187" s="101"/>
      <c r="AA187" s="101"/>
      <c r="AB187" s="102"/>
      <c r="AC187" s="101"/>
      <c r="AD187" s="101"/>
      <c r="AE187" s="102"/>
      <c r="AF187" s="101"/>
      <c r="AG187" s="101"/>
      <c r="AH187" s="102"/>
      <c r="AI187" s="101"/>
      <c r="AJ187" s="101"/>
      <c r="AK187" s="102"/>
      <c r="AL187" s="101"/>
      <c r="AM187" s="101"/>
      <c r="AN187" s="102"/>
      <c r="AO187" s="101"/>
      <c r="AP187" s="101"/>
      <c r="AQ187" s="103"/>
    </row>
    <row r="188" spans="2:43" x14ac:dyDescent="0.35">
      <c r="B188" s="100" t="str" cm="1">
        <f t="array" aca="1" ref="B188" ca="1">_xlfn.TEXTAFTER(CELL("filename",A186),"]")</f>
        <v>13_TIDP</v>
      </c>
      <c r="C188" s="90" t="str" cm="1">
        <f t="array" ref="C188">tbL_Input_Project[Project Code]</f>
        <v>ABC1234</v>
      </c>
      <c r="D188" s="90" t="str">
        <f>INDEX(tbL_Input_Originator[],
MATCH("13_TIDP",tbL_Input_Originator[Worksheet]),
MATCH("Originator Code",tbL_Input_Originator[#Headers])
)</f>
        <v>TBC</v>
      </c>
      <c r="E188" s="87"/>
      <c r="F188" s="87"/>
      <c r="G188" s="87"/>
      <c r="H188" s="87"/>
      <c r="I188" s="87"/>
      <c r="J188" s="87"/>
      <c r="K188" s="94"/>
      <c r="L188" s="90" t="str">
        <f t="shared" si="7"/>
        <v/>
      </c>
      <c r="M188" s="90" t="str">
        <f t="shared" si="8"/>
        <v/>
      </c>
      <c r="N188" s="100" t="str" cm="1">
        <f t="array" ref="N188">IFERROR(_xlfn.TEXTJOIN("
",TRUE,_xlfn.XLOOKUP(_xlfn.TEXTSPLIT(K188,"
"),
tbl_Lookup_DEIR[ID (DEIR Lookup)],
tbl_Lookup_DEIR[Name (DEIR Lookup)],
"")),"")</f>
        <v/>
      </c>
      <c r="O188" s="100" t="str" cm="1">
        <f t="array" ref="O188">IFERROR(_xlfn.TEXTJOIN("
",TRUE,_xlfn.XLOOKUP(_xlfn.TEXTSPLIT(K188,"
"),
tbl_Lookup_DEIR[ID (DEIR Lookup)],
tbl_Lookup_DEIR[Uniclass PM Level 3 Classification (DEIR Lookup)],
"")),"")</f>
        <v/>
      </c>
      <c r="P188" s="78"/>
      <c r="Q188" s="101"/>
      <c r="R188" s="101"/>
      <c r="S188" s="102"/>
      <c r="T188" s="101"/>
      <c r="U188" s="101"/>
      <c r="V188" s="102"/>
      <c r="W188" s="101"/>
      <c r="X188" s="101"/>
      <c r="Y188" s="102"/>
      <c r="Z188" s="101"/>
      <c r="AA188" s="101"/>
      <c r="AB188" s="102"/>
      <c r="AC188" s="101"/>
      <c r="AD188" s="101"/>
      <c r="AE188" s="102"/>
      <c r="AF188" s="101"/>
      <c r="AG188" s="101"/>
      <c r="AH188" s="102"/>
      <c r="AI188" s="101"/>
      <c r="AJ188" s="101"/>
      <c r="AK188" s="102"/>
      <c r="AL188" s="101"/>
      <c r="AM188" s="101"/>
      <c r="AN188" s="102"/>
      <c r="AO188" s="101"/>
      <c r="AP188" s="101"/>
      <c r="AQ188" s="103"/>
    </row>
    <row r="189" spans="2:43" x14ac:dyDescent="0.35">
      <c r="B189" s="100" t="str" cm="1">
        <f t="array" aca="1" ref="B189" ca="1">_xlfn.TEXTAFTER(CELL("filename",A187),"]")</f>
        <v>13_TIDP</v>
      </c>
      <c r="C189" s="90" t="str" cm="1">
        <f t="array" ref="C189">tbL_Input_Project[Project Code]</f>
        <v>ABC1234</v>
      </c>
      <c r="D189" s="90" t="str">
        <f>INDEX(tbL_Input_Originator[],
MATCH("13_TIDP",tbL_Input_Originator[Worksheet]),
MATCH("Originator Code",tbL_Input_Originator[#Headers])
)</f>
        <v>TBC</v>
      </c>
      <c r="E189" s="87"/>
      <c r="F189" s="87"/>
      <c r="G189" s="87"/>
      <c r="H189" s="87"/>
      <c r="I189" s="87"/>
      <c r="J189" s="87"/>
      <c r="K189" s="94"/>
      <c r="L189" s="90" t="str">
        <f t="shared" si="7"/>
        <v/>
      </c>
      <c r="M189" s="90" t="str">
        <f t="shared" si="8"/>
        <v/>
      </c>
      <c r="N189" s="100" t="str" cm="1">
        <f t="array" ref="N189">IFERROR(_xlfn.TEXTJOIN("
",TRUE,_xlfn.XLOOKUP(_xlfn.TEXTSPLIT(K189,"
"),
tbl_Lookup_DEIR[ID (DEIR Lookup)],
tbl_Lookup_DEIR[Name (DEIR Lookup)],
"")),"")</f>
        <v/>
      </c>
      <c r="O189" s="100" t="str" cm="1">
        <f t="array" ref="O189">IFERROR(_xlfn.TEXTJOIN("
",TRUE,_xlfn.XLOOKUP(_xlfn.TEXTSPLIT(K189,"
"),
tbl_Lookup_DEIR[ID (DEIR Lookup)],
tbl_Lookup_DEIR[Uniclass PM Level 3 Classification (DEIR Lookup)],
"")),"")</f>
        <v/>
      </c>
      <c r="P189" s="78"/>
      <c r="Q189" s="101"/>
      <c r="R189" s="101"/>
      <c r="S189" s="102"/>
      <c r="T189" s="101"/>
      <c r="U189" s="101"/>
      <c r="V189" s="102"/>
      <c r="W189" s="101"/>
      <c r="X189" s="101"/>
      <c r="Y189" s="102"/>
      <c r="Z189" s="101"/>
      <c r="AA189" s="101"/>
      <c r="AB189" s="102"/>
      <c r="AC189" s="101"/>
      <c r="AD189" s="101"/>
      <c r="AE189" s="102"/>
      <c r="AF189" s="101"/>
      <c r="AG189" s="101"/>
      <c r="AH189" s="102"/>
      <c r="AI189" s="101"/>
      <c r="AJ189" s="101"/>
      <c r="AK189" s="102"/>
      <c r="AL189" s="101"/>
      <c r="AM189" s="101"/>
      <c r="AN189" s="102"/>
      <c r="AO189" s="101"/>
      <c r="AP189" s="101"/>
      <c r="AQ189" s="103"/>
    </row>
    <row r="190" spans="2:43" x14ac:dyDescent="0.35">
      <c r="B190" s="100" t="str" cm="1">
        <f t="array" aca="1" ref="B190" ca="1">_xlfn.TEXTAFTER(CELL("filename",A188),"]")</f>
        <v>13_TIDP</v>
      </c>
      <c r="C190" s="90" t="str" cm="1">
        <f t="array" ref="C190">tbL_Input_Project[Project Code]</f>
        <v>ABC1234</v>
      </c>
      <c r="D190" s="90" t="str">
        <f>INDEX(tbL_Input_Originator[],
MATCH("13_TIDP",tbL_Input_Originator[Worksheet]),
MATCH("Originator Code",tbL_Input_Originator[#Headers])
)</f>
        <v>TBC</v>
      </c>
      <c r="E190" s="87"/>
      <c r="F190" s="87"/>
      <c r="G190" s="87"/>
      <c r="H190" s="87"/>
      <c r="I190" s="87"/>
      <c r="J190" s="87"/>
      <c r="K190" s="94"/>
      <c r="L190" s="90" t="str">
        <f t="shared" si="7"/>
        <v/>
      </c>
      <c r="M190" s="90" t="str">
        <f t="shared" si="8"/>
        <v/>
      </c>
      <c r="N190" s="100" t="str" cm="1">
        <f t="array" ref="N190">IFERROR(_xlfn.TEXTJOIN("
",TRUE,_xlfn.XLOOKUP(_xlfn.TEXTSPLIT(K190,"
"),
tbl_Lookup_DEIR[ID (DEIR Lookup)],
tbl_Lookup_DEIR[Name (DEIR Lookup)],
"")),"")</f>
        <v/>
      </c>
      <c r="O190" s="100" t="str" cm="1">
        <f t="array" ref="O190">IFERROR(_xlfn.TEXTJOIN("
",TRUE,_xlfn.XLOOKUP(_xlfn.TEXTSPLIT(K190,"
"),
tbl_Lookup_DEIR[ID (DEIR Lookup)],
tbl_Lookup_DEIR[Uniclass PM Level 3 Classification (DEIR Lookup)],
"")),"")</f>
        <v/>
      </c>
      <c r="P190" s="78"/>
      <c r="Q190" s="101"/>
      <c r="R190" s="101"/>
      <c r="S190" s="102"/>
      <c r="T190" s="101"/>
      <c r="U190" s="101"/>
      <c r="V190" s="102"/>
      <c r="W190" s="101"/>
      <c r="X190" s="101"/>
      <c r="Y190" s="102"/>
      <c r="Z190" s="101"/>
      <c r="AA190" s="101"/>
      <c r="AB190" s="102"/>
      <c r="AC190" s="101"/>
      <c r="AD190" s="101"/>
      <c r="AE190" s="102"/>
      <c r="AF190" s="101"/>
      <c r="AG190" s="101"/>
      <c r="AH190" s="102"/>
      <c r="AI190" s="101"/>
      <c r="AJ190" s="101"/>
      <c r="AK190" s="102"/>
      <c r="AL190" s="101"/>
      <c r="AM190" s="101"/>
      <c r="AN190" s="102"/>
      <c r="AO190" s="101"/>
      <c r="AP190" s="101"/>
      <c r="AQ190" s="103"/>
    </row>
    <row r="191" spans="2:43" x14ac:dyDescent="0.35">
      <c r="B191" s="100" t="str" cm="1">
        <f t="array" aca="1" ref="B191" ca="1">_xlfn.TEXTAFTER(CELL("filename",A189),"]")</f>
        <v>13_TIDP</v>
      </c>
      <c r="C191" s="90" t="str" cm="1">
        <f t="array" ref="C191">tbL_Input_Project[Project Code]</f>
        <v>ABC1234</v>
      </c>
      <c r="D191" s="90" t="str">
        <f>INDEX(tbL_Input_Originator[],
MATCH("13_TIDP",tbL_Input_Originator[Worksheet]),
MATCH("Originator Code",tbL_Input_Originator[#Headers])
)</f>
        <v>TBC</v>
      </c>
      <c r="E191" s="87"/>
      <c r="F191" s="87"/>
      <c r="G191" s="87"/>
      <c r="H191" s="87"/>
      <c r="I191" s="87"/>
      <c r="J191" s="87"/>
      <c r="K191" s="94"/>
      <c r="L191" s="90" t="str">
        <f t="shared" si="7"/>
        <v/>
      </c>
      <c r="M191" s="90" t="str">
        <f t="shared" si="8"/>
        <v/>
      </c>
      <c r="N191" s="100" t="str" cm="1">
        <f t="array" ref="N191">IFERROR(_xlfn.TEXTJOIN("
",TRUE,_xlfn.XLOOKUP(_xlfn.TEXTSPLIT(K191,"
"),
tbl_Lookup_DEIR[ID (DEIR Lookup)],
tbl_Lookup_DEIR[Name (DEIR Lookup)],
"")),"")</f>
        <v/>
      </c>
      <c r="O191" s="100" t="str" cm="1">
        <f t="array" ref="O191">IFERROR(_xlfn.TEXTJOIN("
",TRUE,_xlfn.XLOOKUP(_xlfn.TEXTSPLIT(K191,"
"),
tbl_Lookup_DEIR[ID (DEIR Lookup)],
tbl_Lookup_DEIR[Uniclass PM Level 3 Classification (DEIR Lookup)],
"")),"")</f>
        <v/>
      </c>
      <c r="P191" s="78"/>
      <c r="Q191" s="101"/>
      <c r="R191" s="101"/>
      <c r="S191" s="102"/>
      <c r="T191" s="101"/>
      <c r="U191" s="101"/>
      <c r="V191" s="102"/>
      <c r="W191" s="101"/>
      <c r="X191" s="101"/>
      <c r="Y191" s="102"/>
      <c r="Z191" s="101"/>
      <c r="AA191" s="101"/>
      <c r="AB191" s="102"/>
      <c r="AC191" s="101"/>
      <c r="AD191" s="101"/>
      <c r="AE191" s="102"/>
      <c r="AF191" s="101"/>
      <c r="AG191" s="101"/>
      <c r="AH191" s="102"/>
      <c r="AI191" s="101"/>
      <c r="AJ191" s="101"/>
      <c r="AK191" s="102"/>
      <c r="AL191" s="101"/>
      <c r="AM191" s="101"/>
      <c r="AN191" s="102"/>
      <c r="AO191" s="101"/>
      <c r="AP191" s="101"/>
      <c r="AQ191" s="103"/>
    </row>
    <row r="192" spans="2:43" x14ac:dyDescent="0.35">
      <c r="B192" s="100" t="str" cm="1">
        <f t="array" aca="1" ref="B192" ca="1">_xlfn.TEXTAFTER(CELL("filename",A190),"]")</f>
        <v>13_TIDP</v>
      </c>
      <c r="C192" s="90" t="str" cm="1">
        <f t="array" ref="C192">tbL_Input_Project[Project Code]</f>
        <v>ABC1234</v>
      </c>
      <c r="D192" s="90" t="str">
        <f>INDEX(tbL_Input_Originator[],
MATCH("13_TIDP",tbL_Input_Originator[Worksheet]),
MATCH("Originator Code",tbL_Input_Originator[#Headers])
)</f>
        <v>TBC</v>
      </c>
      <c r="E192" s="87"/>
      <c r="F192" s="87"/>
      <c r="G192" s="87"/>
      <c r="H192" s="87"/>
      <c r="I192" s="87"/>
      <c r="J192" s="87"/>
      <c r="K192" s="94"/>
      <c r="L192" s="90" t="str">
        <f t="shared" si="7"/>
        <v/>
      </c>
      <c r="M192" s="90" t="str">
        <f t="shared" si="8"/>
        <v/>
      </c>
      <c r="N192" s="100" t="str" cm="1">
        <f t="array" ref="N192">IFERROR(_xlfn.TEXTJOIN("
",TRUE,_xlfn.XLOOKUP(_xlfn.TEXTSPLIT(K192,"
"),
tbl_Lookup_DEIR[ID (DEIR Lookup)],
tbl_Lookup_DEIR[Name (DEIR Lookup)],
"")),"")</f>
        <v/>
      </c>
      <c r="O192" s="100" t="str" cm="1">
        <f t="array" ref="O192">IFERROR(_xlfn.TEXTJOIN("
",TRUE,_xlfn.XLOOKUP(_xlfn.TEXTSPLIT(K192,"
"),
tbl_Lookup_DEIR[ID (DEIR Lookup)],
tbl_Lookup_DEIR[Uniclass PM Level 3 Classification (DEIR Lookup)],
"")),"")</f>
        <v/>
      </c>
      <c r="P192" s="78"/>
      <c r="Q192" s="101"/>
      <c r="R192" s="101"/>
      <c r="S192" s="102"/>
      <c r="T192" s="101"/>
      <c r="U192" s="101"/>
      <c r="V192" s="102"/>
      <c r="W192" s="101"/>
      <c r="X192" s="101"/>
      <c r="Y192" s="102"/>
      <c r="Z192" s="101"/>
      <c r="AA192" s="101"/>
      <c r="AB192" s="102"/>
      <c r="AC192" s="101"/>
      <c r="AD192" s="101"/>
      <c r="AE192" s="102"/>
      <c r="AF192" s="101"/>
      <c r="AG192" s="101"/>
      <c r="AH192" s="102"/>
      <c r="AI192" s="101"/>
      <c r="AJ192" s="101"/>
      <c r="AK192" s="102"/>
      <c r="AL192" s="101"/>
      <c r="AM192" s="101"/>
      <c r="AN192" s="102"/>
      <c r="AO192" s="101"/>
      <c r="AP192" s="101"/>
      <c r="AQ192" s="103"/>
    </row>
    <row r="193" spans="2:43" x14ac:dyDescent="0.35">
      <c r="B193" s="100" t="str" cm="1">
        <f t="array" aca="1" ref="B193" ca="1">_xlfn.TEXTAFTER(CELL("filename",A191),"]")</f>
        <v>13_TIDP</v>
      </c>
      <c r="C193" s="90" t="str" cm="1">
        <f t="array" ref="C193">tbL_Input_Project[Project Code]</f>
        <v>ABC1234</v>
      </c>
      <c r="D193" s="90" t="str">
        <f>INDEX(tbL_Input_Originator[],
MATCH("13_TIDP",tbL_Input_Originator[Worksheet]),
MATCH("Originator Code",tbL_Input_Originator[#Headers])
)</f>
        <v>TBC</v>
      </c>
      <c r="E193" s="87"/>
      <c r="F193" s="87"/>
      <c r="G193" s="87"/>
      <c r="H193" s="87"/>
      <c r="I193" s="87"/>
      <c r="J193" s="87"/>
      <c r="K193" s="94"/>
      <c r="L193" s="90" t="str">
        <f t="shared" si="7"/>
        <v/>
      </c>
      <c r="M193" s="90" t="str">
        <f t="shared" si="8"/>
        <v/>
      </c>
      <c r="N193" s="100" t="str" cm="1">
        <f t="array" ref="N193">IFERROR(_xlfn.TEXTJOIN("
",TRUE,_xlfn.XLOOKUP(_xlfn.TEXTSPLIT(K193,"
"),
tbl_Lookup_DEIR[ID (DEIR Lookup)],
tbl_Lookup_DEIR[Name (DEIR Lookup)],
"")),"")</f>
        <v/>
      </c>
      <c r="O193" s="100" t="str" cm="1">
        <f t="array" ref="O193">IFERROR(_xlfn.TEXTJOIN("
",TRUE,_xlfn.XLOOKUP(_xlfn.TEXTSPLIT(K193,"
"),
tbl_Lookup_DEIR[ID (DEIR Lookup)],
tbl_Lookup_DEIR[Uniclass PM Level 3 Classification (DEIR Lookup)],
"")),"")</f>
        <v/>
      </c>
      <c r="P193" s="78"/>
      <c r="Q193" s="101"/>
      <c r="R193" s="101"/>
      <c r="S193" s="102"/>
      <c r="T193" s="101"/>
      <c r="U193" s="101"/>
      <c r="V193" s="102"/>
      <c r="W193" s="101"/>
      <c r="X193" s="101"/>
      <c r="Y193" s="102"/>
      <c r="Z193" s="101"/>
      <c r="AA193" s="101"/>
      <c r="AB193" s="102"/>
      <c r="AC193" s="101"/>
      <c r="AD193" s="101"/>
      <c r="AE193" s="102"/>
      <c r="AF193" s="101"/>
      <c r="AG193" s="101"/>
      <c r="AH193" s="102"/>
      <c r="AI193" s="101"/>
      <c r="AJ193" s="101"/>
      <c r="AK193" s="102"/>
      <c r="AL193" s="101"/>
      <c r="AM193" s="101"/>
      <c r="AN193" s="102"/>
      <c r="AO193" s="101"/>
      <c r="AP193" s="101"/>
      <c r="AQ193" s="103"/>
    </row>
    <row r="194" spans="2:43" x14ac:dyDescent="0.35">
      <c r="B194" s="100" t="str" cm="1">
        <f t="array" aca="1" ref="B194" ca="1">_xlfn.TEXTAFTER(CELL("filename",A192),"]")</f>
        <v>13_TIDP</v>
      </c>
      <c r="C194" s="90" t="str" cm="1">
        <f t="array" ref="C194">tbL_Input_Project[Project Code]</f>
        <v>ABC1234</v>
      </c>
      <c r="D194" s="90" t="str">
        <f>INDEX(tbL_Input_Originator[],
MATCH("13_TIDP",tbL_Input_Originator[Worksheet]),
MATCH("Originator Code",tbL_Input_Originator[#Headers])
)</f>
        <v>TBC</v>
      </c>
      <c r="E194" s="87"/>
      <c r="F194" s="87"/>
      <c r="G194" s="87"/>
      <c r="H194" s="87"/>
      <c r="I194" s="87"/>
      <c r="J194" s="87"/>
      <c r="K194" s="94"/>
      <c r="L194" s="90" t="str">
        <f t="shared" si="7"/>
        <v/>
      </c>
      <c r="M194" s="90" t="str">
        <f t="shared" si="8"/>
        <v/>
      </c>
      <c r="N194" s="100" t="str" cm="1">
        <f t="array" ref="N194">IFERROR(_xlfn.TEXTJOIN("
",TRUE,_xlfn.XLOOKUP(_xlfn.TEXTSPLIT(K194,"
"),
tbl_Lookup_DEIR[ID (DEIR Lookup)],
tbl_Lookup_DEIR[Name (DEIR Lookup)],
"")),"")</f>
        <v/>
      </c>
      <c r="O194" s="100" t="str" cm="1">
        <f t="array" ref="O194">IFERROR(_xlfn.TEXTJOIN("
",TRUE,_xlfn.XLOOKUP(_xlfn.TEXTSPLIT(K194,"
"),
tbl_Lookup_DEIR[ID (DEIR Lookup)],
tbl_Lookup_DEIR[Uniclass PM Level 3 Classification (DEIR Lookup)],
"")),"")</f>
        <v/>
      </c>
      <c r="P194" s="78"/>
      <c r="Q194" s="101"/>
      <c r="R194" s="101"/>
      <c r="S194" s="102"/>
      <c r="T194" s="101"/>
      <c r="U194" s="101"/>
      <c r="V194" s="102"/>
      <c r="W194" s="101"/>
      <c r="X194" s="101"/>
      <c r="Y194" s="102"/>
      <c r="Z194" s="101"/>
      <c r="AA194" s="101"/>
      <c r="AB194" s="102"/>
      <c r="AC194" s="101"/>
      <c r="AD194" s="101"/>
      <c r="AE194" s="102"/>
      <c r="AF194" s="101"/>
      <c r="AG194" s="101"/>
      <c r="AH194" s="102"/>
      <c r="AI194" s="101"/>
      <c r="AJ194" s="101"/>
      <c r="AK194" s="102"/>
      <c r="AL194" s="101"/>
      <c r="AM194" s="101"/>
      <c r="AN194" s="102"/>
      <c r="AO194" s="101"/>
      <c r="AP194" s="101"/>
      <c r="AQ194" s="103"/>
    </row>
    <row r="195" spans="2:43" x14ac:dyDescent="0.35">
      <c r="B195" s="100" t="str" cm="1">
        <f t="array" aca="1" ref="B195" ca="1">_xlfn.TEXTAFTER(CELL("filename",A193),"]")</f>
        <v>13_TIDP</v>
      </c>
      <c r="C195" s="90" t="str" cm="1">
        <f t="array" ref="C195">tbL_Input_Project[Project Code]</f>
        <v>ABC1234</v>
      </c>
      <c r="D195" s="90" t="str">
        <f>INDEX(tbL_Input_Originator[],
MATCH("13_TIDP",tbL_Input_Originator[Worksheet]),
MATCH("Originator Code",tbL_Input_Originator[#Headers])
)</f>
        <v>TBC</v>
      </c>
      <c r="E195" s="87"/>
      <c r="F195" s="87"/>
      <c r="G195" s="87"/>
      <c r="H195" s="87"/>
      <c r="I195" s="87"/>
      <c r="J195" s="87"/>
      <c r="K195" s="94"/>
      <c r="L195" s="90" t="str">
        <f t="shared" si="7"/>
        <v/>
      </c>
      <c r="M195" s="90" t="str">
        <f t="shared" ref="M195:M200" si="9">IF(OR(ISBLANK(C195),ISBLANK(D195),ISBLANK(E195),ISBLANK(F195),ISBLANK(G195),ISBLANK(H195),ISBLANK(I195),ISBLANK(J195),ISBLANK(K195)),"",CONCATENATE(C195,"-",D195,"-",E195,"-",F195,"-",G195,"-",H195,"-",I195,"-",J195,""))</f>
        <v/>
      </c>
      <c r="N195" s="100" t="str" cm="1">
        <f t="array" ref="N195">IFERROR(_xlfn.TEXTJOIN("
",TRUE,_xlfn.XLOOKUP(_xlfn.TEXTSPLIT(K195,"
"),
tbl_Lookup_DEIR[ID (DEIR Lookup)],
tbl_Lookup_DEIR[Name (DEIR Lookup)],
"")),"")</f>
        <v/>
      </c>
      <c r="O195" s="100" t="str" cm="1">
        <f t="array" ref="O195">IFERROR(_xlfn.TEXTJOIN("
",TRUE,_xlfn.XLOOKUP(_xlfn.TEXTSPLIT(K195,"
"),
tbl_Lookup_DEIR[ID (DEIR Lookup)],
tbl_Lookup_DEIR[Uniclass PM Level 3 Classification (DEIR Lookup)],
"")),"")</f>
        <v/>
      </c>
      <c r="P195" s="78"/>
      <c r="Q195" s="101"/>
      <c r="R195" s="101"/>
      <c r="S195" s="102"/>
      <c r="T195" s="101"/>
      <c r="U195" s="101"/>
      <c r="V195" s="102"/>
      <c r="W195" s="101"/>
      <c r="X195" s="101"/>
      <c r="Y195" s="102"/>
      <c r="Z195" s="101"/>
      <c r="AA195" s="101"/>
      <c r="AB195" s="102"/>
      <c r="AC195" s="101"/>
      <c r="AD195" s="101"/>
      <c r="AE195" s="102"/>
      <c r="AF195" s="101"/>
      <c r="AG195" s="101"/>
      <c r="AH195" s="102"/>
      <c r="AI195" s="101"/>
      <c r="AJ195" s="101"/>
      <c r="AK195" s="102"/>
      <c r="AL195" s="101"/>
      <c r="AM195" s="101"/>
      <c r="AN195" s="102"/>
      <c r="AO195" s="101"/>
      <c r="AP195" s="101"/>
      <c r="AQ195" s="103"/>
    </row>
    <row r="196" spans="2:43" x14ac:dyDescent="0.35">
      <c r="B196" s="100" t="str" cm="1">
        <f t="array" aca="1" ref="B196" ca="1">_xlfn.TEXTAFTER(CELL("filename",A194),"]")</f>
        <v>13_TIDP</v>
      </c>
      <c r="C196" s="90" t="str" cm="1">
        <f t="array" ref="C196">tbL_Input_Project[Project Code]</f>
        <v>ABC1234</v>
      </c>
      <c r="D196" s="90" t="str">
        <f>INDEX(tbL_Input_Originator[],
MATCH("13_TIDP",tbL_Input_Originator[Worksheet]),
MATCH("Originator Code",tbL_Input_Originator[#Headers])
)</f>
        <v>TBC</v>
      </c>
      <c r="E196" s="87"/>
      <c r="F196" s="87"/>
      <c r="G196" s="87"/>
      <c r="H196" s="87"/>
      <c r="I196" s="87"/>
      <c r="J196" s="87"/>
      <c r="K196" s="94"/>
      <c r="L196" s="90" t="str">
        <f t="shared" ref="L196:L200" si="10">IF(OR(ISBLANK(C196),ISBLANK(D196),ISBLANK(E196),ISBLANK(F196),ISBLANK(G196),ISBLANK(H196),ISBLANK(I196)),"",CONCATENATE(C196,"-",D196,"-",E196,"-",F196,"-",G196,"-",H196,"-",I196))</f>
        <v/>
      </c>
      <c r="M196" s="90" t="str">
        <f t="shared" si="9"/>
        <v/>
      </c>
      <c r="N196" s="100" t="str" cm="1">
        <f t="array" ref="N196">IFERROR(_xlfn.TEXTJOIN("
",TRUE,_xlfn.XLOOKUP(_xlfn.TEXTSPLIT(K196,"
"),
tbl_Lookup_DEIR[ID (DEIR Lookup)],
tbl_Lookup_DEIR[Name (DEIR Lookup)],
"")),"")</f>
        <v/>
      </c>
      <c r="O196" s="100" t="str" cm="1">
        <f t="array" ref="O196">IFERROR(_xlfn.TEXTJOIN("
",TRUE,_xlfn.XLOOKUP(_xlfn.TEXTSPLIT(K196,"
"),
tbl_Lookup_DEIR[ID (DEIR Lookup)],
tbl_Lookup_DEIR[Uniclass PM Level 3 Classification (DEIR Lookup)],
"")),"")</f>
        <v/>
      </c>
      <c r="P196" s="78"/>
      <c r="Q196" s="101"/>
      <c r="R196" s="101"/>
      <c r="S196" s="102"/>
      <c r="T196" s="101"/>
      <c r="U196" s="101"/>
      <c r="V196" s="102"/>
      <c r="W196" s="101"/>
      <c r="X196" s="101"/>
      <c r="Y196" s="102"/>
      <c r="Z196" s="101"/>
      <c r="AA196" s="101"/>
      <c r="AB196" s="102"/>
      <c r="AC196" s="101"/>
      <c r="AD196" s="101"/>
      <c r="AE196" s="102"/>
      <c r="AF196" s="101"/>
      <c r="AG196" s="101"/>
      <c r="AH196" s="102"/>
      <c r="AI196" s="101"/>
      <c r="AJ196" s="101"/>
      <c r="AK196" s="102"/>
      <c r="AL196" s="101"/>
      <c r="AM196" s="101"/>
      <c r="AN196" s="102"/>
      <c r="AO196" s="101"/>
      <c r="AP196" s="101"/>
      <c r="AQ196" s="103"/>
    </row>
    <row r="197" spans="2:43" x14ac:dyDescent="0.35">
      <c r="B197" s="100" t="str" cm="1">
        <f t="array" aca="1" ref="B197" ca="1">_xlfn.TEXTAFTER(CELL("filename",A195),"]")</f>
        <v>13_TIDP</v>
      </c>
      <c r="C197" s="90" t="str" cm="1">
        <f t="array" ref="C197">tbL_Input_Project[Project Code]</f>
        <v>ABC1234</v>
      </c>
      <c r="D197" s="90" t="str">
        <f>INDEX(tbL_Input_Originator[],
MATCH("13_TIDP",tbL_Input_Originator[Worksheet]),
MATCH("Originator Code",tbL_Input_Originator[#Headers])
)</f>
        <v>TBC</v>
      </c>
      <c r="E197" s="87"/>
      <c r="F197" s="87"/>
      <c r="G197" s="87"/>
      <c r="H197" s="87"/>
      <c r="I197" s="87"/>
      <c r="J197" s="87"/>
      <c r="K197" s="94"/>
      <c r="L197" s="90" t="str">
        <f t="shared" si="10"/>
        <v/>
      </c>
      <c r="M197" s="90" t="str">
        <f t="shared" si="9"/>
        <v/>
      </c>
      <c r="N197" s="100" t="str" cm="1">
        <f t="array" ref="N197">IFERROR(_xlfn.TEXTJOIN("
",TRUE,_xlfn.XLOOKUP(_xlfn.TEXTSPLIT(K197,"
"),
tbl_Lookup_DEIR[ID (DEIR Lookup)],
tbl_Lookup_DEIR[Name (DEIR Lookup)],
"")),"")</f>
        <v/>
      </c>
      <c r="O197" s="100" t="str" cm="1">
        <f t="array" ref="O197">IFERROR(_xlfn.TEXTJOIN("
",TRUE,_xlfn.XLOOKUP(_xlfn.TEXTSPLIT(K197,"
"),
tbl_Lookup_DEIR[ID (DEIR Lookup)],
tbl_Lookup_DEIR[Uniclass PM Level 3 Classification (DEIR Lookup)],
"")),"")</f>
        <v/>
      </c>
      <c r="P197" s="78"/>
      <c r="Q197" s="101"/>
      <c r="R197" s="101"/>
      <c r="S197" s="102"/>
      <c r="T197" s="101"/>
      <c r="U197" s="101"/>
      <c r="V197" s="102"/>
      <c r="W197" s="101"/>
      <c r="X197" s="101"/>
      <c r="Y197" s="102"/>
      <c r="Z197" s="101"/>
      <c r="AA197" s="101"/>
      <c r="AB197" s="102"/>
      <c r="AC197" s="101"/>
      <c r="AD197" s="101"/>
      <c r="AE197" s="102"/>
      <c r="AF197" s="101"/>
      <c r="AG197" s="101"/>
      <c r="AH197" s="102"/>
      <c r="AI197" s="101"/>
      <c r="AJ197" s="101"/>
      <c r="AK197" s="102"/>
      <c r="AL197" s="101"/>
      <c r="AM197" s="101"/>
      <c r="AN197" s="102"/>
      <c r="AO197" s="101"/>
      <c r="AP197" s="101"/>
      <c r="AQ197" s="103"/>
    </row>
    <row r="198" spans="2:43" x14ac:dyDescent="0.35">
      <c r="B198" s="100" t="str" cm="1">
        <f t="array" aca="1" ref="B198" ca="1">_xlfn.TEXTAFTER(CELL("filename",A196),"]")</f>
        <v>13_TIDP</v>
      </c>
      <c r="C198" s="90" t="str" cm="1">
        <f t="array" ref="C198">tbL_Input_Project[Project Code]</f>
        <v>ABC1234</v>
      </c>
      <c r="D198" s="90" t="str">
        <f>INDEX(tbL_Input_Originator[],
MATCH("13_TIDP",tbL_Input_Originator[Worksheet]),
MATCH("Originator Code",tbL_Input_Originator[#Headers])
)</f>
        <v>TBC</v>
      </c>
      <c r="E198" s="87"/>
      <c r="F198" s="87"/>
      <c r="G198" s="87"/>
      <c r="H198" s="87"/>
      <c r="I198" s="87"/>
      <c r="J198" s="87"/>
      <c r="K198" s="94"/>
      <c r="L198" s="90" t="str">
        <f t="shared" si="10"/>
        <v/>
      </c>
      <c r="M198" s="90" t="str">
        <f t="shared" si="9"/>
        <v/>
      </c>
      <c r="N198" s="100" t="str" cm="1">
        <f t="array" ref="N198">IFERROR(_xlfn.TEXTJOIN("
",TRUE,_xlfn.XLOOKUP(_xlfn.TEXTSPLIT(K198,"
"),
tbl_Lookup_DEIR[ID (DEIR Lookup)],
tbl_Lookup_DEIR[Name (DEIR Lookup)],
"")),"")</f>
        <v/>
      </c>
      <c r="O198" s="100" t="str" cm="1">
        <f t="array" ref="O198">IFERROR(_xlfn.TEXTJOIN("
",TRUE,_xlfn.XLOOKUP(_xlfn.TEXTSPLIT(K198,"
"),
tbl_Lookup_DEIR[ID (DEIR Lookup)],
tbl_Lookup_DEIR[Uniclass PM Level 3 Classification (DEIR Lookup)],
"")),"")</f>
        <v/>
      </c>
      <c r="P198" s="78"/>
      <c r="Q198" s="101"/>
      <c r="R198" s="101"/>
      <c r="S198" s="102"/>
      <c r="T198" s="101"/>
      <c r="U198" s="101"/>
      <c r="V198" s="102"/>
      <c r="W198" s="101"/>
      <c r="X198" s="101"/>
      <c r="Y198" s="102"/>
      <c r="Z198" s="101"/>
      <c r="AA198" s="101"/>
      <c r="AB198" s="102"/>
      <c r="AC198" s="101"/>
      <c r="AD198" s="101"/>
      <c r="AE198" s="102"/>
      <c r="AF198" s="101"/>
      <c r="AG198" s="101"/>
      <c r="AH198" s="102"/>
      <c r="AI198" s="101"/>
      <c r="AJ198" s="101"/>
      <c r="AK198" s="102"/>
      <c r="AL198" s="101"/>
      <c r="AM198" s="101"/>
      <c r="AN198" s="102"/>
      <c r="AO198" s="101"/>
      <c r="AP198" s="101"/>
      <c r="AQ198" s="103"/>
    </row>
    <row r="199" spans="2:43" x14ac:dyDescent="0.35">
      <c r="B199" s="100" t="str" cm="1">
        <f t="array" aca="1" ref="B199" ca="1">_xlfn.TEXTAFTER(CELL("filename",A197),"]")</f>
        <v>13_TIDP</v>
      </c>
      <c r="C199" s="90" t="str" cm="1">
        <f t="array" ref="C199">tbL_Input_Project[Project Code]</f>
        <v>ABC1234</v>
      </c>
      <c r="D199" s="90" t="str">
        <f>INDEX(tbL_Input_Originator[],
MATCH("13_TIDP",tbL_Input_Originator[Worksheet]),
MATCH("Originator Code",tbL_Input_Originator[#Headers])
)</f>
        <v>TBC</v>
      </c>
      <c r="E199" s="87"/>
      <c r="F199" s="87"/>
      <c r="G199" s="87"/>
      <c r="H199" s="87"/>
      <c r="I199" s="87"/>
      <c r="J199" s="87"/>
      <c r="K199" s="94"/>
      <c r="L199" s="90" t="str">
        <f t="shared" si="10"/>
        <v/>
      </c>
      <c r="M199" s="90" t="str">
        <f t="shared" si="9"/>
        <v/>
      </c>
      <c r="N199" s="100" t="str" cm="1">
        <f t="array" ref="N199">IFERROR(_xlfn.TEXTJOIN("
",TRUE,_xlfn.XLOOKUP(_xlfn.TEXTSPLIT(K199,"
"),
tbl_Lookup_DEIR[ID (DEIR Lookup)],
tbl_Lookup_DEIR[Name (DEIR Lookup)],
"")),"")</f>
        <v/>
      </c>
      <c r="O199" s="100" t="str" cm="1">
        <f t="array" ref="O199">IFERROR(_xlfn.TEXTJOIN("
",TRUE,_xlfn.XLOOKUP(_xlfn.TEXTSPLIT(K199,"
"),
tbl_Lookup_DEIR[ID (DEIR Lookup)],
tbl_Lookup_DEIR[Uniclass PM Level 3 Classification (DEIR Lookup)],
"")),"")</f>
        <v/>
      </c>
      <c r="P199" s="78"/>
      <c r="Q199" s="101"/>
      <c r="R199" s="101"/>
      <c r="S199" s="102"/>
      <c r="T199" s="101"/>
      <c r="U199" s="101"/>
      <c r="V199" s="102"/>
      <c r="W199" s="101"/>
      <c r="X199" s="101"/>
      <c r="Y199" s="102"/>
      <c r="Z199" s="101"/>
      <c r="AA199" s="101"/>
      <c r="AB199" s="102"/>
      <c r="AC199" s="101"/>
      <c r="AD199" s="101"/>
      <c r="AE199" s="102"/>
      <c r="AF199" s="101"/>
      <c r="AG199" s="101"/>
      <c r="AH199" s="102"/>
      <c r="AI199" s="101"/>
      <c r="AJ199" s="101"/>
      <c r="AK199" s="102"/>
      <c r="AL199" s="101"/>
      <c r="AM199" s="101"/>
      <c r="AN199" s="102"/>
      <c r="AO199" s="101"/>
      <c r="AP199" s="101"/>
      <c r="AQ199" s="103"/>
    </row>
    <row r="200" spans="2:43" x14ac:dyDescent="0.35">
      <c r="B200" s="100" t="str" cm="1">
        <f t="array" aca="1" ref="B200" ca="1">_xlfn.TEXTAFTER(CELL("filename",A198),"]")</f>
        <v>13_TIDP</v>
      </c>
      <c r="C200" s="90" t="str" cm="1">
        <f t="array" ref="C200">tbL_Input_Project[Project Code]</f>
        <v>ABC1234</v>
      </c>
      <c r="D200" s="90" t="str">
        <f>INDEX(tbL_Input_Originator[],
MATCH("13_TIDP",tbL_Input_Originator[Worksheet]),
MATCH("Originator Code",tbL_Input_Originator[#Headers])
)</f>
        <v>TBC</v>
      </c>
      <c r="E200" s="87"/>
      <c r="F200" s="87"/>
      <c r="G200" s="87"/>
      <c r="H200" s="87"/>
      <c r="I200" s="87"/>
      <c r="J200" s="87"/>
      <c r="K200" s="94"/>
      <c r="L200" s="90" t="str">
        <f t="shared" si="10"/>
        <v/>
      </c>
      <c r="M200" s="90" t="str">
        <f t="shared" si="9"/>
        <v/>
      </c>
      <c r="N200" s="100" t="str" cm="1">
        <f t="array" ref="N200">IFERROR(_xlfn.TEXTJOIN("
",TRUE,_xlfn.XLOOKUP(_xlfn.TEXTSPLIT(K200,"
"),
tbl_Lookup_DEIR[ID (DEIR Lookup)],
tbl_Lookup_DEIR[Name (DEIR Lookup)],
"")),"")</f>
        <v/>
      </c>
      <c r="O200" s="100" t="str" cm="1">
        <f t="array" ref="O200">IFERROR(_xlfn.TEXTJOIN("
",TRUE,_xlfn.XLOOKUP(_xlfn.TEXTSPLIT(K200,"
"),
tbl_Lookup_DEIR[ID (DEIR Lookup)],
tbl_Lookup_DEIR[Uniclass PM Level 3 Classification (DEIR Lookup)],
"")),"")</f>
        <v/>
      </c>
      <c r="P200" s="78"/>
      <c r="Q200" s="101"/>
      <c r="R200" s="101"/>
      <c r="S200" s="102"/>
      <c r="T200" s="101"/>
      <c r="U200" s="101"/>
      <c r="V200" s="102"/>
      <c r="W200" s="101"/>
      <c r="X200" s="101"/>
      <c r="Y200" s="102"/>
      <c r="Z200" s="101"/>
      <c r="AA200" s="101"/>
      <c r="AB200" s="102"/>
      <c r="AC200" s="101"/>
      <c r="AD200" s="101"/>
      <c r="AE200" s="102"/>
      <c r="AF200" s="101"/>
      <c r="AG200" s="101"/>
      <c r="AH200" s="102"/>
      <c r="AI200" s="101"/>
      <c r="AJ200" s="101"/>
      <c r="AK200" s="102"/>
      <c r="AL200" s="101"/>
      <c r="AM200" s="101"/>
      <c r="AN200" s="102"/>
      <c r="AO200" s="101"/>
      <c r="AP200" s="101"/>
      <c r="AQ200" s="103"/>
    </row>
  </sheetData>
  <phoneticPr fontId="13" type="noConversion"/>
  <conditionalFormatting sqref="L1 L3:L1048576">
    <cfRule type="expression" dxfId="49" priority="3">
      <formula>AND(COUNTIF($L:$L, $L1) &gt; 1, $L1&lt;&gt;"")</formula>
    </cfRule>
  </conditionalFormatting>
  <conditionalFormatting sqref="L2">
    <cfRule type="expression" dxfId="48" priority="1">
      <formula>AND(COUNTIF($L:$L, $L2) &gt; 1, $L2&lt;&gt;"")</formula>
    </cfRule>
  </conditionalFormatting>
  <conditionalFormatting sqref="M1 M3:M1048576">
    <cfRule type="expression" dxfId="47" priority="4">
      <formula>AND(COUNTIF($M:$M, $M1) &gt; 1, $M1&lt;&gt;"")</formula>
    </cfRule>
  </conditionalFormatting>
  <conditionalFormatting sqref="M2">
    <cfRule type="expression" dxfId="46" priority="2">
      <formula>AND(COUNTIF($M:$M, $M2) &gt; 1, $M2&lt;&gt;"")</formula>
    </cfRule>
  </conditionalFormatting>
  <dataValidations count="9">
    <dataValidation type="list" allowBlank="1" showInputMessage="1" showErrorMessage="1" sqref="E3:E1048576" xr:uid="{DDB21332-5F51-40F5-9AC6-DBB51F782BF8}">
      <formula1>PL_PIS_FunctionalBreakdown</formula1>
    </dataValidation>
    <dataValidation type="list" allowBlank="1" showInputMessage="1" showErrorMessage="1" sqref="F3:F1048576" xr:uid="{6D3C520D-5168-4AE7-A70A-2864B7A1B55D}">
      <formula1>PL_PIS_SpatialBreakdown</formula1>
    </dataValidation>
    <dataValidation type="list" allowBlank="1" showInputMessage="1" showErrorMessage="1" sqref="G3:G1048576" xr:uid="{0B58F414-3C58-414C-8E0D-931EA9552A51}">
      <formula1>PL_PIS_Form</formula1>
    </dataValidation>
    <dataValidation type="list" allowBlank="1" showInputMessage="1" showErrorMessage="1" sqref="H3:H1048576" xr:uid="{019087CC-3E9C-4D73-A752-970DB8D6CD15}">
      <formula1>PL_PIS_DisciplineCode</formula1>
    </dataValidation>
    <dataValidation type="textLength" allowBlank="1" showInputMessage="1" showErrorMessage="1" sqref="I3:I1048576" xr:uid="{CA3CBA62-C5F9-4AB8-B2FD-3FFE85D54646}">
      <formula1>4</formula1>
      <formula2>4</formula2>
    </dataValidation>
    <dataValidation type="list" allowBlank="1" showInputMessage="1" showErrorMessage="1" sqref="P3:P1048576" xr:uid="{F90F4A51-F922-4161-A70D-25E0E48D01BC}">
      <formula1>PL_PIS_SecurityClassification</formula1>
    </dataValidation>
    <dataValidation type="textLength" allowBlank="1" showInputMessage="1" showErrorMessage="1" sqref="AP3:AP200" xr:uid="{4A6250E4-6B7A-41E7-9AA7-8FF59E4E4F95}">
      <formula1>3</formula1>
      <formula2>3</formula2>
    </dataValidation>
    <dataValidation type="list" errorStyle="warning" allowBlank="1" showInputMessage="1" showErrorMessage="1" error="This error is because you have selected values not within the Project's Information Standard. Please review and align with standard otherwise this will be flagged as non-compliant." sqref="D2:D1048576" xr:uid="{211B5843-809A-4C61-971B-2D99DCE11AC3}">
      <formula1>PL_PIS_Originator</formula1>
    </dataValidation>
    <dataValidation type="list" errorStyle="warning" allowBlank="1" showInputMessage="1" showErrorMessage="1" error="This error is because you have selected values not within the Project's Information Standard. Please review and align with standard otherwise this will be flagged as non-compliant." sqref="C2:C1048576" xr:uid="{BDC840EB-72B1-4843-A815-65A3B3671A78}">
      <formula1>PL_PIS_ProjectCode</formula1>
    </dataValidation>
  </dataValidations>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B2F91-552B-4FE8-B18D-D57360D82020}">
  <sheetPr>
    <tabColor rgb="FFCFDCE3"/>
  </sheetPr>
  <dimension ref="A1:AQ200"/>
  <sheetViews>
    <sheetView showGridLines="0" zoomScaleNormal="100" workbookViewId="0"/>
  </sheetViews>
  <sheetFormatPr defaultColWidth="8.7265625" defaultRowHeight="15.5" x14ac:dyDescent="0.35"/>
  <cols>
    <col min="1" max="1" width="5.54296875" style="117" customWidth="1"/>
    <col min="2" max="2" width="20.54296875" style="91" hidden="1" customWidth="1"/>
    <col min="3" max="4" width="15.54296875" style="91" customWidth="1"/>
    <col min="5" max="9" width="15.54296875" style="92" customWidth="1"/>
    <col min="10" max="10" width="45.54296875" style="92" customWidth="1"/>
    <col min="11" max="11" width="20.54296875" style="105" customWidth="1"/>
    <col min="12" max="12" width="45.54296875" style="91" customWidth="1"/>
    <col min="13" max="13" width="100.54296875" style="91" customWidth="1"/>
    <col min="14" max="14" width="100.54296875" style="81" customWidth="1"/>
    <col min="15" max="15" width="60.54296875" style="81" customWidth="1"/>
    <col min="16" max="16" width="30.54296875" style="91" customWidth="1"/>
    <col min="17" max="18" width="30.54296875" style="91" hidden="1" customWidth="1"/>
    <col min="19" max="19" width="30.54296875" style="106" customWidth="1"/>
    <col min="20" max="21" width="30.54296875" style="91" hidden="1" customWidth="1"/>
    <col min="22" max="22" width="30.54296875" style="106" customWidth="1"/>
    <col min="23" max="24" width="30.54296875" style="91" hidden="1" customWidth="1"/>
    <col min="25" max="25" width="30.54296875" style="106" customWidth="1"/>
    <col min="26" max="27" width="30.54296875" style="91" hidden="1" customWidth="1"/>
    <col min="28" max="28" width="30.54296875" style="106" customWidth="1"/>
    <col min="29" max="30" width="30.54296875" style="91" hidden="1" customWidth="1"/>
    <col min="31" max="31" width="30.54296875" style="106" customWidth="1"/>
    <col min="32" max="33" width="30.54296875" style="91" hidden="1" customWidth="1"/>
    <col min="34" max="34" width="30.54296875" style="106" customWidth="1"/>
    <col min="35" max="36" width="30.54296875" style="91" hidden="1" customWidth="1"/>
    <col min="37" max="37" width="30.54296875" style="106" customWidth="1"/>
    <col min="38" max="39" width="30.54296875" style="91" hidden="1" customWidth="1"/>
    <col min="40" max="40" width="30.54296875" style="106" customWidth="1"/>
    <col min="41" max="42" width="30.54296875" style="91" hidden="1" customWidth="1"/>
    <col min="43" max="43" width="30.54296875" style="106" customWidth="1"/>
    <col min="44" max="16384" width="8.7265625" style="91"/>
  </cols>
  <sheetData>
    <row r="1" spans="1:43" s="117" customFormat="1" ht="30" customHeight="1" x14ac:dyDescent="0.35">
      <c r="E1" s="146"/>
      <c r="F1" s="146"/>
      <c r="G1" s="146"/>
      <c r="H1" s="146"/>
      <c r="I1" s="146"/>
      <c r="J1" s="146"/>
      <c r="K1" s="147"/>
      <c r="N1" s="140"/>
      <c r="O1" s="140"/>
    </row>
    <row r="2" spans="1:43" s="84" customFormat="1" ht="62" x14ac:dyDescent="0.35">
      <c r="A2" s="134"/>
      <c r="B2" s="89" t="s">
        <v>142</v>
      </c>
      <c r="C2" s="89" t="s">
        <v>97</v>
      </c>
      <c r="D2" s="89" t="s">
        <v>98</v>
      </c>
      <c r="E2" s="86" t="s">
        <v>99</v>
      </c>
      <c r="F2" s="86" t="s">
        <v>100</v>
      </c>
      <c r="G2" s="86" t="s">
        <v>101</v>
      </c>
      <c r="H2" s="86" t="s">
        <v>102</v>
      </c>
      <c r="I2" s="86" t="s">
        <v>103</v>
      </c>
      <c r="J2" s="86" t="s">
        <v>104</v>
      </c>
      <c r="K2" s="86" t="s">
        <v>105</v>
      </c>
      <c r="L2" s="89" t="s">
        <v>106</v>
      </c>
      <c r="M2" s="89" t="s">
        <v>107</v>
      </c>
      <c r="N2" s="89" t="s">
        <v>108</v>
      </c>
      <c r="O2" s="89" t="s">
        <v>109</v>
      </c>
      <c r="P2" s="89" t="s">
        <v>82</v>
      </c>
      <c r="Q2" s="95" t="s">
        <v>110</v>
      </c>
      <c r="R2" s="95" t="s">
        <v>111</v>
      </c>
      <c r="S2" s="95" t="s">
        <v>112</v>
      </c>
      <c r="T2" s="95" t="s">
        <v>113</v>
      </c>
      <c r="U2" s="95" t="s">
        <v>114</v>
      </c>
      <c r="V2" s="95" t="s">
        <v>115</v>
      </c>
      <c r="W2" s="95" t="s">
        <v>116</v>
      </c>
      <c r="X2" s="95" t="s">
        <v>117</v>
      </c>
      <c r="Y2" s="95" t="s">
        <v>118</v>
      </c>
      <c r="Z2" s="96" t="s">
        <v>119</v>
      </c>
      <c r="AA2" s="96" t="s">
        <v>120</v>
      </c>
      <c r="AB2" s="97" t="s">
        <v>121</v>
      </c>
      <c r="AC2" s="98" t="s">
        <v>122</v>
      </c>
      <c r="AD2" s="96" t="s">
        <v>123</v>
      </c>
      <c r="AE2" s="97" t="s">
        <v>124</v>
      </c>
      <c r="AF2" s="96" t="s">
        <v>125</v>
      </c>
      <c r="AG2" s="96" t="s">
        <v>126</v>
      </c>
      <c r="AH2" s="97" t="s">
        <v>127</v>
      </c>
      <c r="AI2" s="96" t="s">
        <v>128</v>
      </c>
      <c r="AJ2" s="96" t="s">
        <v>129</v>
      </c>
      <c r="AK2" s="97" t="s">
        <v>130</v>
      </c>
      <c r="AL2" s="96" t="s">
        <v>131</v>
      </c>
      <c r="AM2" s="96" t="s">
        <v>132</v>
      </c>
      <c r="AN2" s="97" t="s">
        <v>133</v>
      </c>
      <c r="AO2" s="96" t="s">
        <v>134</v>
      </c>
      <c r="AP2" s="96" t="s">
        <v>135</v>
      </c>
      <c r="AQ2" s="99" t="s">
        <v>136</v>
      </c>
    </row>
    <row r="3" spans="1:43" x14ac:dyDescent="0.35">
      <c r="B3" s="100" t="str" cm="1">
        <f t="array" aca="1" ref="B3" ca="1">_xlfn.TEXTAFTER(CELL("filename",A1),"]")</f>
        <v>14_TIDP</v>
      </c>
      <c r="C3" s="90" t="str" cm="1">
        <f t="array" ref="C3">tbL_Input_Project[Project Code]</f>
        <v>ABC1234</v>
      </c>
      <c r="D3" s="90" t="str">
        <f>INDEX(tbL_Input_Originator[],
MATCH("14_TIDP",tbL_Input_Originator[Worksheet]),
MATCH("Originator Code",tbL_Input_Originator[#Headers])
)</f>
        <v>TBC</v>
      </c>
      <c r="E3" s="87"/>
      <c r="F3" s="87"/>
      <c r="G3" s="87"/>
      <c r="H3" s="87"/>
      <c r="I3" s="87"/>
      <c r="J3" s="87"/>
      <c r="K3" s="94"/>
      <c r="L3" s="90" t="str">
        <f>IF(OR(ISBLANK(C3),ISBLANK(D3),ISBLANK(E3),ISBLANK(F3),ISBLANK(G3),ISBLANK(H3),ISBLANK(I3)),"",CONCATENATE(C3,"-",D3,"-",E3,"-",F3,"-",G3,"-",H3,"-",I3))</f>
        <v/>
      </c>
      <c r="M3" s="90" t="str">
        <f t="shared" ref="M3:M34" si="0">IF(OR(ISBLANK(C3),ISBLANK(D3),ISBLANK(E3),ISBLANK(F3),ISBLANK(G3),ISBLANK(H3),ISBLANK(I3),ISBLANK(J3),ISBLANK(K3)),"",CONCATENATE(C3,"-",D3,"-",E3,"-",F3,"-",G3,"-",H3,"-",I3,"-",J3,""))</f>
        <v/>
      </c>
      <c r="N3" s="100" t="str" cm="1">
        <f t="array" ref="N3">IFERROR(_xlfn.TEXTJOIN("
",TRUE,_xlfn.XLOOKUP(_xlfn.TEXTSPLIT(K3,"
"),
tbl_Lookup_DEIR[ID (DEIR Lookup)],
tbl_Lookup_DEIR[Name (DEIR Lookup)],
"")),"")</f>
        <v/>
      </c>
      <c r="O3" s="100" t="str" cm="1">
        <f t="array" ref="O3">IFERROR(_xlfn.TEXTJOIN("
",TRUE,_xlfn.XLOOKUP(_xlfn.TEXTSPLIT(K3,"
"),
tbl_Lookup_DEIR[ID (DEIR Lookup)],
tbl_Lookup_DEIR[Uniclass PM Level 3 Classification (DEIR Lookup)],
"")),"")</f>
        <v/>
      </c>
      <c r="P3" s="78"/>
      <c r="Q3" s="101"/>
      <c r="R3" s="101"/>
      <c r="S3" s="102"/>
      <c r="T3" s="101"/>
      <c r="U3" s="101"/>
      <c r="V3" s="102"/>
      <c r="W3" s="101"/>
      <c r="X3" s="101"/>
      <c r="Y3" s="102"/>
      <c r="Z3" s="101"/>
      <c r="AA3" s="101"/>
      <c r="AB3" s="102"/>
      <c r="AC3" s="101"/>
      <c r="AD3" s="101"/>
      <c r="AE3" s="102"/>
      <c r="AF3" s="101"/>
      <c r="AG3" s="101"/>
      <c r="AH3" s="102"/>
      <c r="AI3" s="101"/>
      <c r="AJ3" s="101"/>
      <c r="AK3" s="102"/>
      <c r="AL3" s="101"/>
      <c r="AM3" s="101"/>
      <c r="AN3" s="102"/>
      <c r="AO3" s="101"/>
      <c r="AP3" s="101"/>
      <c r="AQ3" s="103"/>
    </row>
    <row r="4" spans="1:43" x14ac:dyDescent="0.35">
      <c r="B4" s="100" t="str" cm="1">
        <f t="array" aca="1" ref="B4" ca="1">_xlfn.TEXTAFTER(CELL("filename",A2),"]")</f>
        <v>14_TIDP</v>
      </c>
      <c r="C4" s="90" t="str" cm="1">
        <f t="array" ref="C4">tbL_Input_Project[Project Code]</f>
        <v>ABC1234</v>
      </c>
      <c r="D4" s="90" t="str">
        <f>INDEX(tbL_Input_Originator[],
MATCH("14_TIDP",tbL_Input_Originator[Worksheet]),
MATCH("Originator Code",tbL_Input_Originator[#Headers])
)</f>
        <v>TBC</v>
      </c>
      <c r="E4" s="87"/>
      <c r="F4" s="87"/>
      <c r="G4" s="87"/>
      <c r="H4" s="87"/>
      <c r="I4" s="87"/>
      <c r="J4" s="87"/>
      <c r="K4" s="94"/>
      <c r="L4" s="90" t="str">
        <f t="shared" ref="L4:L67" si="1">IF(OR(ISBLANK(C4),ISBLANK(D4),ISBLANK(E4),ISBLANK(F4),ISBLANK(G4),ISBLANK(H4),ISBLANK(I4)),"",CONCATENATE(C4,"-",D4,"-",E4,"-",F4,"-",G4,"-",H4,"-",I4))</f>
        <v/>
      </c>
      <c r="M4" s="90" t="str">
        <f t="shared" si="0"/>
        <v/>
      </c>
      <c r="N4" s="100" t="str" cm="1">
        <f t="array" ref="N4">IFERROR(_xlfn.TEXTJOIN("
",TRUE,_xlfn.XLOOKUP(_xlfn.TEXTSPLIT(K4,"
"),
tbl_Lookup_DEIR[ID (DEIR Lookup)],
tbl_Lookup_DEIR[Name (DEIR Lookup)],
"")),"")</f>
        <v/>
      </c>
      <c r="O4" s="100" t="str" cm="1">
        <f t="array" ref="O4">IFERROR(_xlfn.TEXTJOIN("
",TRUE,_xlfn.XLOOKUP(_xlfn.TEXTSPLIT(K4,"
"),
tbl_Lookup_DEIR[ID (DEIR Lookup)],
tbl_Lookup_DEIR[Uniclass PM Level 3 Classification (DEIR Lookup)],
"")),"")</f>
        <v/>
      </c>
      <c r="P4" s="78"/>
      <c r="Q4" s="101"/>
      <c r="R4" s="101"/>
      <c r="S4" s="102"/>
      <c r="T4" s="101"/>
      <c r="U4" s="101"/>
      <c r="V4" s="102"/>
      <c r="W4" s="101"/>
      <c r="X4" s="101"/>
      <c r="Y4" s="102"/>
      <c r="Z4" s="101"/>
      <c r="AA4" s="101"/>
      <c r="AB4" s="102"/>
      <c r="AC4" s="101"/>
      <c r="AD4" s="101"/>
      <c r="AE4" s="102"/>
      <c r="AF4" s="101"/>
      <c r="AG4" s="101"/>
      <c r="AH4" s="102"/>
      <c r="AI4" s="101"/>
      <c r="AJ4" s="101"/>
      <c r="AK4" s="102"/>
      <c r="AL4" s="101"/>
      <c r="AM4" s="101"/>
      <c r="AN4" s="102"/>
      <c r="AO4" s="101"/>
      <c r="AP4" s="101"/>
      <c r="AQ4" s="103"/>
    </row>
    <row r="5" spans="1:43" x14ac:dyDescent="0.35">
      <c r="B5" s="100" t="str" cm="1">
        <f t="array" aca="1" ref="B5" ca="1">_xlfn.TEXTAFTER(CELL("filename",A3),"]")</f>
        <v>14_TIDP</v>
      </c>
      <c r="C5" s="90" t="str" cm="1">
        <f t="array" ref="C5">tbL_Input_Project[Project Code]</f>
        <v>ABC1234</v>
      </c>
      <c r="D5" s="90" t="str">
        <f>INDEX(tbL_Input_Originator[],
MATCH("14_TIDP",tbL_Input_Originator[Worksheet]),
MATCH("Originator Code",tbL_Input_Originator[#Headers])
)</f>
        <v>TBC</v>
      </c>
      <c r="E5" s="87"/>
      <c r="F5" s="87"/>
      <c r="G5" s="87"/>
      <c r="H5" s="87"/>
      <c r="I5" s="87"/>
      <c r="J5" s="87"/>
      <c r="K5" s="94"/>
      <c r="L5" s="90" t="str">
        <f t="shared" si="1"/>
        <v/>
      </c>
      <c r="M5" s="90" t="str">
        <f t="shared" si="0"/>
        <v/>
      </c>
      <c r="N5" s="100" t="str" cm="1">
        <f t="array" ref="N5">IFERROR(_xlfn.TEXTJOIN("
",TRUE,_xlfn.XLOOKUP(_xlfn.TEXTSPLIT(K5,"
"),
tbl_Lookup_DEIR[ID (DEIR Lookup)],
tbl_Lookup_DEIR[Name (DEIR Lookup)],
"")),"")</f>
        <v/>
      </c>
      <c r="O5" s="100" t="str" cm="1">
        <f t="array" ref="O5">IFERROR(_xlfn.TEXTJOIN("
",TRUE,_xlfn.XLOOKUP(_xlfn.TEXTSPLIT(K5,"
"),
tbl_Lookup_DEIR[ID (DEIR Lookup)],
tbl_Lookup_DEIR[Uniclass PM Level 3 Classification (DEIR Lookup)],
"")),"")</f>
        <v/>
      </c>
      <c r="P5" s="78"/>
      <c r="Q5" s="101"/>
      <c r="R5" s="101"/>
      <c r="S5" s="102"/>
      <c r="T5" s="101"/>
      <c r="U5" s="101"/>
      <c r="V5" s="102"/>
      <c r="W5" s="101"/>
      <c r="X5" s="101"/>
      <c r="Y5" s="102"/>
      <c r="Z5" s="101"/>
      <c r="AA5" s="101"/>
      <c r="AB5" s="102"/>
      <c r="AC5" s="101"/>
      <c r="AD5" s="101"/>
      <c r="AE5" s="102"/>
      <c r="AF5" s="101"/>
      <c r="AG5" s="101"/>
      <c r="AH5" s="102"/>
      <c r="AI5" s="101"/>
      <c r="AJ5" s="101"/>
      <c r="AK5" s="102"/>
      <c r="AL5" s="101"/>
      <c r="AM5" s="101"/>
      <c r="AN5" s="102"/>
      <c r="AO5" s="101"/>
      <c r="AP5" s="101"/>
      <c r="AQ5" s="103"/>
    </row>
    <row r="6" spans="1:43" x14ac:dyDescent="0.35">
      <c r="B6" s="100" t="str" cm="1">
        <f t="array" aca="1" ref="B6" ca="1">_xlfn.TEXTAFTER(CELL("filename",A4),"]")</f>
        <v>14_TIDP</v>
      </c>
      <c r="C6" s="90" t="str" cm="1">
        <f t="array" ref="C6">tbL_Input_Project[Project Code]</f>
        <v>ABC1234</v>
      </c>
      <c r="D6" s="90" t="str">
        <f>INDEX(tbL_Input_Originator[],
MATCH("14_TIDP",tbL_Input_Originator[Worksheet]),
MATCH("Originator Code",tbL_Input_Originator[#Headers])
)</f>
        <v>TBC</v>
      </c>
      <c r="E6" s="87"/>
      <c r="F6" s="87"/>
      <c r="G6" s="87"/>
      <c r="H6" s="87"/>
      <c r="I6" s="87"/>
      <c r="J6" s="87"/>
      <c r="K6" s="94"/>
      <c r="L6" s="90" t="str">
        <f t="shared" si="1"/>
        <v/>
      </c>
      <c r="M6" s="90" t="str">
        <f t="shared" si="0"/>
        <v/>
      </c>
      <c r="N6" s="100" t="str" cm="1">
        <f t="array" ref="N6">IFERROR(_xlfn.TEXTJOIN("
",TRUE,_xlfn.XLOOKUP(_xlfn.TEXTSPLIT(K6,"
"),
tbl_Lookup_DEIR[ID (DEIR Lookup)],
tbl_Lookup_DEIR[Name (DEIR Lookup)],
"")),"")</f>
        <v/>
      </c>
      <c r="O6" s="100" t="str" cm="1">
        <f t="array" ref="O6">IFERROR(_xlfn.TEXTJOIN("
",TRUE,_xlfn.XLOOKUP(_xlfn.TEXTSPLIT(K6,"
"),
tbl_Lookup_DEIR[ID (DEIR Lookup)],
tbl_Lookup_DEIR[Uniclass PM Level 3 Classification (DEIR Lookup)],
"")),"")</f>
        <v/>
      </c>
      <c r="P6" s="78"/>
      <c r="Q6" s="101"/>
      <c r="R6" s="101"/>
      <c r="S6" s="102"/>
      <c r="T6" s="101"/>
      <c r="U6" s="101"/>
      <c r="V6" s="102"/>
      <c r="W6" s="101"/>
      <c r="X6" s="101"/>
      <c r="Y6" s="102"/>
      <c r="Z6" s="101"/>
      <c r="AA6" s="101"/>
      <c r="AB6" s="102"/>
      <c r="AC6" s="101"/>
      <c r="AD6" s="101"/>
      <c r="AE6" s="102"/>
      <c r="AF6" s="101"/>
      <c r="AG6" s="101"/>
      <c r="AH6" s="102"/>
      <c r="AI6" s="101"/>
      <c r="AJ6" s="101"/>
      <c r="AK6" s="102"/>
      <c r="AL6" s="101"/>
      <c r="AM6" s="101"/>
      <c r="AN6" s="102"/>
      <c r="AO6" s="101"/>
      <c r="AP6" s="101"/>
      <c r="AQ6" s="103"/>
    </row>
    <row r="7" spans="1:43" x14ac:dyDescent="0.35">
      <c r="B7" s="100" t="str" cm="1">
        <f t="array" aca="1" ref="B7" ca="1">_xlfn.TEXTAFTER(CELL("filename",A5),"]")</f>
        <v>14_TIDP</v>
      </c>
      <c r="C7" s="90" t="str" cm="1">
        <f t="array" ref="C7">tbL_Input_Project[Project Code]</f>
        <v>ABC1234</v>
      </c>
      <c r="D7" s="90" t="str">
        <f>INDEX(tbL_Input_Originator[],
MATCH("14_TIDP",tbL_Input_Originator[Worksheet]),
MATCH("Originator Code",tbL_Input_Originator[#Headers])
)</f>
        <v>TBC</v>
      </c>
      <c r="E7" s="87"/>
      <c r="F7" s="87"/>
      <c r="G7" s="87"/>
      <c r="H7" s="87"/>
      <c r="I7" s="87"/>
      <c r="J7" s="87"/>
      <c r="K7" s="94"/>
      <c r="L7" s="90" t="str">
        <f t="shared" si="1"/>
        <v/>
      </c>
      <c r="M7" s="90" t="str">
        <f t="shared" si="0"/>
        <v/>
      </c>
      <c r="N7" s="100" t="str" cm="1">
        <f t="array" ref="N7">IFERROR(_xlfn.TEXTJOIN("
",TRUE,_xlfn.XLOOKUP(_xlfn.TEXTSPLIT(K7,"
"),
tbl_Lookup_DEIR[ID (DEIR Lookup)],
tbl_Lookup_DEIR[Name (DEIR Lookup)],
"")),"")</f>
        <v/>
      </c>
      <c r="O7" s="100" t="str" cm="1">
        <f t="array" ref="O7">IFERROR(_xlfn.TEXTJOIN("
",TRUE,_xlfn.XLOOKUP(_xlfn.TEXTSPLIT(K7,"
"),
tbl_Lookup_DEIR[ID (DEIR Lookup)],
tbl_Lookup_DEIR[Uniclass PM Level 3 Classification (DEIR Lookup)],
"")),"")</f>
        <v/>
      </c>
      <c r="P7" s="78"/>
      <c r="Q7" s="101"/>
      <c r="R7" s="101"/>
      <c r="S7" s="102"/>
      <c r="T7" s="101"/>
      <c r="U7" s="101"/>
      <c r="V7" s="102"/>
      <c r="W7" s="101"/>
      <c r="X7" s="101"/>
      <c r="Y7" s="102"/>
      <c r="Z7" s="101"/>
      <c r="AA7" s="101"/>
      <c r="AB7" s="102"/>
      <c r="AC7" s="101"/>
      <c r="AD7" s="101"/>
      <c r="AE7" s="102"/>
      <c r="AF7" s="101"/>
      <c r="AG7" s="101"/>
      <c r="AH7" s="102"/>
      <c r="AI7" s="101"/>
      <c r="AJ7" s="101"/>
      <c r="AK7" s="102"/>
      <c r="AL7" s="101"/>
      <c r="AM7" s="101"/>
      <c r="AN7" s="102"/>
      <c r="AO7" s="101"/>
      <c r="AP7" s="101"/>
      <c r="AQ7" s="103"/>
    </row>
    <row r="8" spans="1:43" x14ac:dyDescent="0.35">
      <c r="B8" s="100" t="str" cm="1">
        <f t="array" aca="1" ref="B8" ca="1">_xlfn.TEXTAFTER(CELL("filename",A6),"]")</f>
        <v>14_TIDP</v>
      </c>
      <c r="C8" s="90" t="str" cm="1">
        <f t="array" ref="C8">tbL_Input_Project[Project Code]</f>
        <v>ABC1234</v>
      </c>
      <c r="D8" s="90" t="str">
        <f>INDEX(tbL_Input_Originator[],
MATCH("14_TIDP",tbL_Input_Originator[Worksheet]),
MATCH("Originator Code",tbL_Input_Originator[#Headers])
)</f>
        <v>TBC</v>
      </c>
      <c r="E8" s="87"/>
      <c r="F8" s="87"/>
      <c r="G8" s="87"/>
      <c r="H8" s="87"/>
      <c r="I8" s="87"/>
      <c r="J8" s="87"/>
      <c r="K8" s="94"/>
      <c r="L8" s="90" t="str">
        <f t="shared" si="1"/>
        <v/>
      </c>
      <c r="M8" s="90" t="str">
        <f t="shared" si="0"/>
        <v/>
      </c>
      <c r="N8" s="100" t="str" cm="1">
        <f t="array" ref="N8">IFERROR(_xlfn.TEXTJOIN("
",TRUE,_xlfn.XLOOKUP(_xlfn.TEXTSPLIT(K8,"
"),
tbl_Lookup_DEIR[ID (DEIR Lookup)],
tbl_Lookup_DEIR[Name (DEIR Lookup)],
"")),"")</f>
        <v/>
      </c>
      <c r="O8" s="100" t="str" cm="1">
        <f t="array" ref="O8">IFERROR(_xlfn.TEXTJOIN("
",TRUE,_xlfn.XLOOKUP(_xlfn.TEXTSPLIT(K8,"
"),
tbl_Lookup_DEIR[ID (DEIR Lookup)],
tbl_Lookup_DEIR[Uniclass PM Level 3 Classification (DEIR Lookup)],
"")),"")</f>
        <v/>
      </c>
      <c r="P8" s="78"/>
      <c r="Q8" s="101"/>
      <c r="R8" s="101"/>
      <c r="S8" s="102"/>
      <c r="T8" s="101"/>
      <c r="U8" s="101"/>
      <c r="V8" s="102"/>
      <c r="W8" s="101"/>
      <c r="X8" s="101"/>
      <c r="Y8" s="102"/>
      <c r="Z8" s="101"/>
      <c r="AA8" s="101"/>
      <c r="AB8" s="102"/>
      <c r="AC8" s="101"/>
      <c r="AD8" s="101"/>
      <c r="AE8" s="102"/>
      <c r="AF8" s="101"/>
      <c r="AG8" s="101"/>
      <c r="AH8" s="102"/>
      <c r="AI8" s="101"/>
      <c r="AJ8" s="101"/>
      <c r="AK8" s="102"/>
      <c r="AL8" s="101"/>
      <c r="AM8" s="101"/>
      <c r="AN8" s="102"/>
      <c r="AO8" s="101"/>
      <c r="AP8" s="101"/>
      <c r="AQ8" s="103"/>
    </row>
    <row r="9" spans="1:43" x14ac:dyDescent="0.35">
      <c r="B9" s="100" t="str" cm="1">
        <f t="array" aca="1" ref="B9" ca="1">_xlfn.TEXTAFTER(CELL("filename",A7),"]")</f>
        <v>14_TIDP</v>
      </c>
      <c r="C9" s="90" t="str" cm="1">
        <f t="array" ref="C9">tbL_Input_Project[Project Code]</f>
        <v>ABC1234</v>
      </c>
      <c r="D9" s="90" t="str">
        <f>INDEX(tbL_Input_Originator[],
MATCH("14_TIDP",tbL_Input_Originator[Worksheet]),
MATCH("Originator Code",tbL_Input_Originator[#Headers])
)</f>
        <v>TBC</v>
      </c>
      <c r="E9" s="87"/>
      <c r="F9" s="87"/>
      <c r="G9" s="87"/>
      <c r="H9" s="87"/>
      <c r="I9" s="87"/>
      <c r="J9" s="87"/>
      <c r="K9" s="94"/>
      <c r="L9" s="90" t="str">
        <f t="shared" si="1"/>
        <v/>
      </c>
      <c r="M9" s="90" t="str">
        <f t="shared" si="0"/>
        <v/>
      </c>
      <c r="N9" s="100" t="str" cm="1">
        <f t="array" ref="N9">IFERROR(_xlfn.TEXTJOIN("
",TRUE,_xlfn.XLOOKUP(_xlfn.TEXTSPLIT(K9,"
"),
tbl_Lookup_DEIR[ID (DEIR Lookup)],
tbl_Lookup_DEIR[Name (DEIR Lookup)],
"")),"")</f>
        <v/>
      </c>
      <c r="O9" s="100" t="str" cm="1">
        <f t="array" ref="O9">IFERROR(_xlfn.TEXTJOIN("
",TRUE,_xlfn.XLOOKUP(_xlfn.TEXTSPLIT(K9,"
"),
tbl_Lookup_DEIR[ID (DEIR Lookup)],
tbl_Lookup_DEIR[Uniclass PM Level 3 Classification (DEIR Lookup)],
"")),"")</f>
        <v/>
      </c>
      <c r="P9" s="78"/>
      <c r="Q9" s="101"/>
      <c r="R9" s="101"/>
      <c r="S9" s="102"/>
      <c r="T9" s="101"/>
      <c r="U9" s="101"/>
      <c r="V9" s="102"/>
      <c r="W9" s="101"/>
      <c r="X9" s="101"/>
      <c r="Y9" s="102"/>
      <c r="Z9" s="101"/>
      <c r="AA9" s="101"/>
      <c r="AB9" s="102"/>
      <c r="AC9" s="101"/>
      <c r="AD9" s="101"/>
      <c r="AE9" s="102"/>
      <c r="AF9" s="101"/>
      <c r="AG9" s="101"/>
      <c r="AH9" s="102"/>
      <c r="AI9" s="101"/>
      <c r="AJ9" s="101"/>
      <c r="AK9" s="102"/>
      <c r="AL9" s="101"/>
      <c r="AM9" s="101"/>
      <c r="AN9" s="102"/>
      <c r="AO9" s="101"/>
      <c r="AP9" s="101"/>
      <c r="AQ9" s="103"/>
    </row>
    <row r="10" spans="1:43" x14ac:dyDescent="0.35">
      <c r="B10" s="100" t="str" cm="1">
        <f t="array" aca="1" ref="B10" ca="1">_xlfn.TEXTAFTER(CELL("filename",A8),"]")</f>
        <v>14_TIDP</v>
      </c>
      <c r="C10" s="90" t="str" cm="1">
        <f t="array" ref="C10">tbL_Input_Project[Project Code]</f>
        <v>ABC1234</v>
      </c>
      <c r="D10" s="90" t="str">
        <f>INDEX(tbL_Input_Originator[],
MATCH("14_TIDP",tbL_Input_Originator[Worksheet]),
MATCH("Originator Code",tbL_Input_Originator[#Headers])
)</f>
        <v>TBC</v>
      </c>
      <c r="E10" s="87"/>
      <c r="F10" s="87"/>
      <c r="G10" s="87"/>
      <c r="H10" s="87"/>
      <c r="I10" s="87"/>
      <c r="J10" s="87"/>
      <c r="K10" s="94"/>
      <c r="L10" s="90" t="str">
        <f t="shared" si="1"/>
        <v/>
      </c>
      <c r="M10" s="90" t="str">
        <f t="shared" si="0"/>
        <v/>
      </c>
      <c r="N10" s="100" t="str" cm="1">
        <f t="array" ref="N10">IFERROR(_xlfn.TEXTJOIN("
",TRUE,_xlfn.XLOOKUP(_xlfn.TEXTSPLIT(K10,"
"),
tbl_Lookup_DEIR[ID (DEIR Lookup)],
tbl_Lookup_DEIR[Name (DEIR Lookup)],
"")),"")</f>
        <v/>
      </c>
      <c r="O10" s="100" t="str" cm="1">
        <f t="array" ref="O10">IFERROR(_xlfn.TEXTJOIN("
",TRUE,_xlfn.XLOOKUP(_xlfn.TEXTSPLIT(K10,"
"),
tbl_Lookup_DEIR[ID (DEIR Lookup)],
tbl_Lookup_DEIR[Uniclass PM Level 3 Classification (DEIR Lookup)],
"")),"")</f>
        <v/>
      </c>
      <c r="P10" s="78"/>
      <c r="Q10" s="101"/>
      <c r="R10" s="101"/>
      <c r="S10" s="102"/>
      <c r="T10" s="101"/>
      <c r="U10" s="101"/>
      <c r="V10" s="102"/>
      <c r="W10" s="101"/>
      <c r="X10" s="101"/>
      <c r="Y10" s="102"/>
      <c r="Z10" s="101"/>
      <c r="AA10" s="101"/>
      <c r="AB10" s="102"/>
      <c r="AC10" s="101"/>
      <c r="AD10" s="101"/>
      <c r="AE10" s="102"/>
      <c r="AF10" s="101"/>
      <c r="AG10" s="101"/>
      <c r="AH10" s="102"/>
      <c r="AI10" s="101"/>
      <c r="AJ10" s="101"/>
      <c r="AK10" s="102"/>
      <c r="AL10" s="101"/>
      <c r="AM10" s="101"/>
      <c r="AN10" s="102"/>
      <c r="AO10" s="101"/>
      <c r="AP10" s="101"/>
      <c r="AQ10" s="103"/>
    </row>
    <row r="11" spans="1:43" x14ac:dyDescent="0.35">
      <c r="B11" s="100" t="str" cm="1">
        <f t="array" aca="1" ref="B11" ca="1">_xlfn.TEXTAFTER(CELL("filename",A9),"]")</f>
        <v>14_TIDP</v>
      </c>
      <c r="C11" s="90" t="str" cm="1">
        <f t="array" ref="C11">tbL_Input_Project[Project Code]</f>
        <v>ABC1234</v>
      </c>
      <c r="D11" s="90" t="str">
        <f>INDEX(tbL_Input_Originator[],
MATCH("14_TIDP",tbL_Input_Originator[Worksheet]),
MATCH("Originator Code",tbL_Input_Originator[#Headers])
)</f>
        <v>TBC</v>
      </c>
      <c r="E11" s="87"/>
      <c r="F11" s="87"/>
      <c r="G11" s="87"/>
      <c r="H11" s="87"/>
      <c r="I11" s="87"/>
      <c r="J11" s="87"/>
      <c r="K11" s="94"/>
      <c r="L11" s="90" t="str">
        <f t="shared" si="1"/>
        <v/>
      </c>
      <c r="M11" s="90" t="str">
        <f t="shared" si="0"/>
        <v/>
      </c>
      <c r="N11" s="100" t="str" cm="1">
        <f t="array" ref="N11">IFERROR(_xlfn.TEXTJOIN("
",TRUE,_xlfn.XLOOKUP(_xlfn.TEXTSPLIT(K11,"
"),
tbl_Lookup_DEIR[ID (DEIR Lookup)],
tbl_Lookup_DEIR[Name (DEIR Lookup)],
"")),"")</f>
        <v/>
      </c>
      <c r="O11" s="100" t="str" cm="1">
        <f t="array" ref="O11">IFERROR(_xlfn.TEXTJOIN("
",TRUE,_xlfn.XLOOKUP(_xlfn.TEXTSPLIT(K11,"
"),
tbl_Lookup_DEIR[ID (DEIR Lookup)],
tbl_Lookup_DEIR[Uniclass PM Level 3 Classification (DEIR Lookup)],
"")),"")</f>
        <v/>
      </c>
      <c r="P11" s="78"/>
      <c r="Q11" s="101"/>
      <c r="R11" s="101"/>
      <c r="S11" s="102"/>
      <c r="T11" s="101"/>
      <c r="U11" s="101"/>
      <c r="V11" s="102"/>
      <c r="W11" s="101"/>
      <c r="X11" s="101"/>
      <c r="Y11" s="102"/>
      <c r="Z11" s="101"/>
      <c r="AA11" s="101"/>
      <c r="AB11" s="102"/>
      <c r="AC11" s="101"/>
      <c r="AD11" s="101"/>
      <c r="AE11" s="102"/>
      <c r="AF11" s="101"/>
      <c r="AG11" s="101"/>
      <c r="AH11" s="102"/>
      <c r="AI11" s="101"/>
      <c r="AJ11" s="101"/>
      <c r="AK11" s="102"/>
      <c r="AL11" s="101"/>
      <c r="AM11" s="101"/>
      <c r="AN11" s="102"/>
      <c r="AO11" s="101"/>
      <c r="AP11" s="101"/>
      <c r="AQ11" s="103"/>
    </row>
    <row r="12" spans="1:43" x14ac:dyDescent="0.35">
      <c r="B12" s="100" t="str" cm="1">
        <f t="array" aca="1" ref="B12" ca="1">_xlfn.TEXTAFTER(CELL("filename",A10),"]")</f>
        <v>14_TIDP</v>
      </c>
      <c r="C12" s="90" t="str" cm="1">
        <f t="array" ref="C12">tbL_Input_Project[Project Code]</f>
        <v>ABC1234</v>
      </c>
      <c r="D12" s="90" t="str">
        <f>INDEX(tbL_Input_Originator[],
MATCH("14_TIDP",tbL_Input_Originator[Worksheet]),
MATCH("Originator Code",tbL_Input_Originator[#Headers])
)</f>
        <v>TBC</v>
      </c>
      <c r="E12" s="87"/>
      <c r="F12" s="87"/>
      <c r="G12" s="87"/>
      <c r="H12" s="87"/>
      <c r="I12" s="87"/>
      <c r="J12" s="87"/>
      <c r="K12" s="94"/>
      <c r="L12" s="90" t="str">
        <f t="shared" si="1"/>
        <v/>
      </c>
      <c r="M12" s="90" t="str">
        <f t="shared" si="0"/>
        <v/>
      </c>
      <c r="N12" s="100" t="str" cm="1">
        <f t="array" ref="N12">IFERROR(_xlfn.TEXTJOIN("
",TRUE,_xlfn.XLOOKUP(_xlfn.TEXTSPLIT(K12,"
"),
tbl_Lookup_DEIR[ID (DEIR Lookup)],
tbl_Lookup_DEIR[Name (DEIR Lookup)],
"")),"")</f>
        <v/>
      </c>
      <c r="O12" s="100" t="str" cm="1">
        <f t="array" ref="O12">IFERROR(_xlfn.TEXTJOIN("
",TRUE,_xlfn.XLOOKUP(_xlfn.TEXTSPLIT(K12,"
"),
tbl_Lookup_DEIR[ID (DEIR Lookup)],
tbl_Lookup_DEIR[Uniclass PM Level 3 Classification (DEIR Lookup)],
"")),"")</f>
        <v/>
      </c>
      <c r="P12" s="78"/>
      <c r="Q12" s="101"/>
      <c r="R12" s="101"/>
      <c r="S12" s="102"/>
      <c r="T12" s="101"/>
      <c r="U12" s="101"/>
      <c r="V12" s="102"/>
      <c r="W12" s="101"/>
      <c r="X12" s="101"/>
      <c r="Y12" s="102"/>
      <c r="Z12" s="101"/>
      <c r="AA12" s="101"/>
      <c r="AB12" s="102"/>
      <c r="AC12" s="101"/>
      <c r="AD12" s="101"/>
      <c r="AE12" s="102"/>
      <c r="AF12" s="101"/>
      <c r="AG12" s="101"/>
      <c r="AH12" s="102"/>
      <c r="AI12" s="101"/>
      <c r="AJ12" s="101"/>
      <c r="AK12" s="102"/>
      <c r="AL12" s="101"/>
      <c r="AM12" s="101"/>
      <c r="AN12" s="102"/>
      <c r="AO12" s="101"/>
      <c r="AP12" s="101"/>
      <c r="AQ12" s="103"/>
    </row>
    <row r="13" spans="1:43" x14ac:dyDescent="0.35">
      <c r="B13" s="100" t="str" cm="1">
        <f t="array" aca="1" ref="B13" ca="1">_xlfn.TEXTAFTER(CELL("filename",A11),"]")</f>
        <v>14_TIDP</v>
      </c>
      <c r="C13" s="90" t="str" cm="1">
        <f t="array" ref="C13">tbL_Input_Project[Project Code]</f>
        <v>ABC1234</v>
      </c>
      <c r="D13" s="90" t="str">
        <f>INDEX(tbL_Input_Originator[],
MATCH("14_TIDP",tbL_Input_Originator[Worksheet]),
MATCH("Originator Code",tbL_Input_Originator[#Headers])
)</f>
        <v>TBC</v>
      </c>
      <c r="E13" s="87"/>
      <c r="F13" s="87"/>
      <c r="G13" s="87"/>
      <c r="H13" s="87"/>
      <c r="I13" s="87"/>
      <c r="J13" s="87"/>
      <c r="K13" s="94"/>
      <c r="L13" s="90" t="str">
        <f t="shared" si="1"/>
        <v/>
      </c>
      <c r="M13" s="90" t="str">
        <f t="shared" si="0"/>
        <v/>
      </c>
      <c r="N13" s="100" t="str" cm="1">
        <f t="array" ref="N13">IFERROR(_xlfn.TEXTJOIN("
",TRUE,_xlfn.XLOOKUP(_xlfn.TEXTSPLIT(K13,"
"),
tbl_Lookup_DEIR[ID (DEIR Lookup)],
tbl_Lookup_DEIR[Name (DEIR Lookup)],
"")),"")</f>
        <v/>
      </c>
      <c r="O13" s="100" t="str" cm="1">
        <f t="array" ref="O13">IFERROR(_xlfn.TEXTJOIN("
",TRUE,_xlfn.XLOOKUP(_xlfn.TEXTSPLIT(K13,"
"),
tbl_Lookup_DEIR[ID (DEIR Lookup)],
tbl_Lookup_DEIR[Uniclass PM Level 3 Classification (DEIR Lookup)],
"")),"")</f>
        <v/>
      </c>
      <c r="P13" s="78"/>
      <c r="Q13" s="101"/>
      <c r="R13" s="101"/>
      <c r="S13" s="102"/>
      <c r="T13" s="101"/>
      <c r="U13" s="101"/>
      <c r="V13" s="102"/>
      <c r="W13" s="101"/>
      <c r="X13" s="101"/>
      <c r="Y13" s="102"/>
      <c r="Z13" s="101"/>
      <c r="AA13" s="101"/>
      <c r="AB13" s="102"/>
      <c r="AC13" s="101"/>
      <c r="AD13" s="101"/>
      <c r="AE13" s="102"/>
      <c r="AF13" s="101"/>
      <c r="AG13" s="101"/>
      <c r="AH13" s="102"/>
      <c r="AI13" s="101"/>
      <c r="AJ13" s="101"/>
      <c r="AK13" s="102"/>
      <c r="AL13" s="101"/>
      <c r="AM13" s="101"/>
      <c r="AN13" s="102"/>
      <c r="AO13" s="101"/>
      <c r="AP13" s="101"/>
      <c r="AQ13" s="103"/>
    </row>
    <row r="14" spans="1:43" x14ac:dyDescent="0.35">
      <c r="B14" s="100" t="str" cm="1">
        <f t="array" aca="1" ref="B14" ca="1">_xlfn.TEXTAFTER(CELL("filename",A12),"]")</f>
        <v>14_TIDP</v>
      </c>
      <c r="C14" s="90" t="str" cm="1">
        <f t="array" ref="C14">tbL_Input_Project[Project Code]</f>
        <v>ABC1234</v>
      </c>
      <c r="D14" s="90" t="str">
        <f>INDEX(tbL_Input_Originator[],
MATCH("14_TIDP",tbL_Input_Originator[Worksheet]),
MATCH("Originator Code",tbL_Input_Originator[#Headers])
)</f>
        <v>TBC</v>
      </c>
      <c r="E14" s="87"/>
      <c r="F14" s="87"/>
      <c r="G14" s="87"/>
      <c r="H14" s="87"/>
      <c r="I14" s="87"/>
      <c r="J14" s="87"/>
      <c r="K14" s="94"/>
      <c r="L14" s="90" t="str">
        <f t="shared" si="1"/>
        <v/>
      </c>
      <c r="M14" s="90" t="str">
        <f t="shared" si="0"/>
        <v/>
      </c>
      <c r="N14" s="100" t="str" cm="1">
        <f t="array" ref="N14">IFERROR(_xlfn.TEXTJOIN("
",TRUE,_xlfn.XLOOKUP(_xlfn.TEXTSPLIT(K14,"
"),
tbl_Lookup_DEIR[ID (DEIR Lookup)],
tbl_Lookup_DEIR[Name (DEIR Lookup)],
"")),"")</f>
        <v/>
      </c>
      <c r="O14" s="100" t="str" cm="1">
        <f t="array" ref="O14">IFERROR(_xlfn.TEXTJOIN("
",TRUE,_xlfn.XLOOKUP(_xlfn.TEXTSPLIT(K14,"
"),
tbl_Lookup_DEIR[ID (DEIR Lookup)],
tbl_Lookup_DEIR[Uniclass PM Level 3 Classification (DEIR Lookup)],
"")),"")</f>
        <v/>
      </c>
      <c r="P14" s="78"/>
      <c r="Q14" s="101"/>
      <c r="R14" s="101"/>
      <c r="S14" s="102"/>
      <c r="T14" s="101"/>
      <c r="U14" s="101"/>
      <c r="V14" s="102"/>
      <c r="W14" s="101"/>
      <c r="X14" s="101"/>
      <c r="Y14" s="102"/>
      <c r="Z14" s="101"/>
      <c r="AA14" s="101"/>
      <c r="AB14" s="102"/>
      <c r="AC14" s="101"/>
      <c r="AD14" s="101"/>
      <c r="AE14" s="102"/>
      <c r="AF14" s="101"/>
      <c r="AG14" s="101"/>
      <c r="AH14" s="102"/>
      <c r="AI14" s="101"/>
      <c r="AJ14" s="101"/>
      <c r="AK14" s="102"/>
      <c r="AL14" s="101"/>
      <c r="AM14" s="101"/>
      <c r="AN14" s="102"/>
      <c r="AO14" s="101"/>
      <c r="AP14" s="101"/>
      <c r="AQ14" s="103"/>
    </row>
    <row r="15" spans="1:43" x14ac:dyDescent="0.35">
      <c r="B15" s="100" t="str" cm="1">
        <f t="array" aca="1" ref="B15" ca="1">_xlfn.TEXTAFTER(CELL("filename",A13),"]")</f>
        <v>14_TIDP</v>
      </c>
      <c r="C15" s="90" t="str" cm="1">
        <f t="array" ref="C15">tbL_Input_Project[Project Code]</f>
        <v>ABC1234</v>
      </c>
      <c r="D15" s="90" t="str">
        <f>INDEX(tbL_Input_Originator[],
MATCH("14_TIDP",tbL_Input_Originator[Worksheet]),
MATCH("Originator Code",tbL_Input_Originator[#Headers])
)</f>
        <v>TBC</v>
      </c>
      <c r="E15" s="87"/>
      <c r="F15" s="87"/>
      <c r="G15" s="87"/>
      <c r="H15" s="87"/>
      <c r="I15" s="87"/>
      <c r="J15" s="87"/>
      <c r="K15" s="94"/>
      <c r="L15" s="90" t="str">
        <f t="shared" si="1"/>
        <v/>
      </c>
      <c r="M15" s="90" t="str">
        <f t="shared" si="0"/>
        <v/>
      </c>
      <c r="N15" s="100" t="str" cm="1">
        <f t="array" ref="N15">IFERROR(_xlfn.TEXTJOIN("
",TRUE,_xlfn.XLOOKUP(_xlfn.TEXTSPLIT(K15,"
"),
tbl_Lookup_DEIR[ID (DEIR Lookup)],
tbl_Lookup_DEIR[Name (DEIR Lookup)],
"")),"")</f>
        <v/>
      </c>
      <c r="O15" s="100" t="str" cm="1">
        <f t="array" ref="O15">IFERROR(_xlfn.TEXTJOIN("
",TRUE,_xlfn.XLOOKUP(_xlfn.TEXTSPLIT(K15,"
"),
tbl_Lookup_DEIR[ID (DEIR Lookup)],
tbl_Lookup_DEIR[Uniclass PM Level 3 Classification (DEIR Lookup)],
"")),"")</f>
        <v/>
      </c>
      <c r="P15" s="78"/>
      <c r="Q15" s="101"/>
      <c r="R15" s="101"/>
      <c r="S15" s="102"/>
      <c r="T15" s="101"/>
      <c r="U15" s="101"/>
      <c r="V15" s="102"/>
      <c r="W15" s="101"/>
      <c r="X15" s="101"/>
      <c r="Y15" s="102"/>
      <c r="Z15" s="101"/>
      <c r="AA15" s="101"/>
      <c r="AB15" s="102"/>
      <c r="AC15" s="101"/>
      <c r="AD15" s="101"/>
      <c r="AE15" s="102"/>
      <c r="AF15" s="101"/>
      <c r="AG15" s="101"/>
      <c r="AH15" s="102"/>
      <c r="AI15" s="101"/>
      <c r="AJ15" s="101"/>
      <c r="AK15" s="102"/>
      <c r="AL15" s="101"/>
      <c r="AM15" s="101"/>
      <c r="AN15" s="102"/>
      <c r="AO15" s="101"/>
      <c r="AP15" s="101"/>
      <c r="AQ15" s="103"/>
    </row>
    <row r="16" spans="1:43" x14ac:dyDescent="0.35">
      <c r="B16" s="100" t="str" cm="1">
        <f t="array" aca="1" ref="B16" ca="1">_xlfn.TEXTAFTER(CELL("filename",A14),"]")</f>
        <v>14_TIDP</v>
      </c>
      <c r="C16" s="90" t="str" cm="1">
        <f t="array" ref="C16">tbL_Input_Project[Project Code]</f>
        <v>ABC1234</v>
      </c>
      <c r="D16" s="90" t="str">
        <f>INDEX(tbL_Input_Originator[],
MATCH("14_TIDP",tbL_Input_Originator[Worksheet]),
MATCH("Originator Code",tbL_Input_Originator[#Headers])
)</f>
        <v>TBC</v>
      </c>
      <c r="E16" s="87"/>
      <c r="F16" s="87"/>
      <c r="G16" s="87"/>
      <c r="H16" s="87"/>
      <c r="I16" s="87"/>
      <c r="J16" s="87"/>
      <c r="K16" s="94"/>
      <c r="L16" s="90" t="str">
        <f t="shared" si="1"/>
        <v/>
      </c>
      <c r="M16" s="90" t="str">
        <f t="shared" si="0"/>
        <v/>
      </c>
      <c r="N16" s="100" t="str" cm="1">
        <f t="array" ref="N16">IFERROR(_xlfn.TEXTJOIN("
",TRUE,_xlfn.XLOOKUP(_xlfn.TEXTSPLIT(K16,"
"),
tbl_Lookup_DEIR[ID (DEIR Lookup)],
tbl_Lookup_DEIR[Name (DEIR Lookup)],
"")),"")</f>
        <v/>
      </c>
      <c r="O16" s="100" t="str" cm="1">
        <f t="array" ref="O16">IFERROR(_xlfn.TEXTJOIN("
",TRUE,_xlfn.XLOOKUP(_xlfn.TEXTSPLIT(K16,"
"),
tbl_Lookup_DEIR[ID (DEIR Lookup)],
tbl_Lookup_DEIR[Uniclass PM Level 3 Classification (DEIR Lookup)],
"")),"")</f>
        <v/>
      </c>
      <c r="P16" s="78"/>
      <c r="Q16" s="101"/>
      <c r="R16" s="101"/>
      <c r="S16" s="102"/>
      <c r="T16" s="101"/>
      <c r="U16" s="101"/>
      <c r="V16" s="102"/>
      <c r="W16" s="101"/>
      <c r="X16" s="101"/>
      <c r="Y16" s="102"/>
      <c r="Z16" s="101"/>
      <c r="AA16" s="101"/>
      <c r="AB16" s="102"/>
      <c r="AC16" s="101"/>
      <c r="AD16" s="101"/>
      <c r="AE16" s="102"/>
      <c r="AF16" s="101"/>
      <c r="AG16" s="101"/>
      <c r="AH16" s="102"/>
      <c r="AI16" s="101"/>
      <c r="AJ16" s="101"/>
      <c r="AK16" s="102"/>
      <c r="AL16" s="101"/>
      <c r="AM16" s="101"/>
      <c r="AN16" s="102"/>
      <c r="AO16" s="101"/>
      <c r="AP16" s="101"/>
      <c r="AQ16" s="103"/>
    </row>
    <row r="17" spans="2:43" x14ac:dyDescent="0.35">
      <c r="B17" s="100" t="str" cm="1">
        <f t="array" aca="1" ref="B17" ca="1">_xlfn.TEXTAFTER(CELL("filename",A15),"]")</f>
        <v>14_TIDP</v>
      </c>
      <c r="C17" s="90" t="str" cm="1">
        <f t="array" ref="C17">tbL_Input_Project[Project Code]</f>
        <v>ABC1234</v>
      </c>
      <c r="D17" s="90" t="str">
        <f>INDEX(tbL_Input_Originator[],
MATCH("14_TIDP",tbL_Input_Originator[Worksheet]),
MATCH("Originator Code",tbL_Input_Originator[#Headers])
)</f>
        <v>TBC</v>
      </c>
      <c r="E17" s="87"/>
      <c r="F17" s="87"/>
      <c r="G17" s="87"/>
      <c r="H17" s="87"/>
      <c r="I17" s="87"/>
      <c r="J17" s="87"/>
      <c r="K17" s="94"/>
      <c r="L17" s="90" t="str">
        <f t="shared" si="1"/>
        <v/>
      </c>
      <c r="M17" s="90" t="str">
        <f t="shared" si="0"/>
        <v/>
      </c>
      <c r="N17" s="100" t="str" cm="1">
        <f t="array" ref="N17">IFERROR(_xlfn.TEXTJOIN("
",TRUE,_xlfn.XLOOKUP(_xlfn.TEXTSPLIT(K17,"
"),
tbl_Lookup_DEIR[ID (DEIR Lookup)],
tbl_Lookup_DEIR[Name (DEIR Lookup)],
"")),"")</f>
        <v/>
      </c>
      <c r="O17" s="100" t="str" cm="1">
        <f t="array" ref="O17">IFERROR(_xlfn.TEXTJOIN("
",TRUE,_xlfn.XLOOKUP(_xlfn.TEXTSPLIT(K17,"
"),
tbl_Lookup_DEIR[ID (DEIR Lookup)],
tbl_Lookup_DEIR[Uniclass PM Level 3 Classification (DEIR Lookup)],
"")),"")</f>
        <v/>
      </c>
      <c r="P17" s="78"/>
      <c r="Q17" s="101"/>
      <c r="R17" s="101"/>
      <c r="S17" s="102"/>
      <c r="T17" s="101"/>
      <c r="U17" s="101"/>
      <c r="V17" s="102"/>
      <c r="W17" s="101"/>
      <c r="X17" s="101"/>
      <c r="Y17" s="102"/>
      <c r="Z17" s="101"/>
      <c r="AA17" s="101"/>
      <c r="AB17" s="102"/>
      <c r="AC17" s="101"/>
      <c r="AD17" s="101"/>
      <c r="AE17" s="102"/>
      <c r="AF17" s="101"/>
      <c r="AG17" s="101"/>
      <c r="AH17" s="102"/>
      <c r="AI17" s="101"/>
      <c r="AJ17" s="101"/>
      <c r="AK17" s="102"/>
      <c r="AL17" s="101"/>
      <c r="AM17" s="101"/>
      <c r="AN17" s="102"/>
      <c r="AO17" s="101"/>
      <c r="AP17" s="101"/>
      <c r="AQ17" s="103"/>
    </row>
    <row r="18" spans="2:43" x14ac:dyDescent="0.35">
      <c r="B18" s="100" t="str" cm="1">
        <f t="array" aca="1" ref="B18" ca="1">_xlfn.TEXTAFTER(CELL("filename",A16),"]")</f>
        <v>14_TIDP</v>
      </c>
      <c r="C18" s="90" t="str" cm="1">
        <f t="array" ref="C18">tbL_Input_Project[Project Code]</f>
        <v>ABC1234</v>
      </c>
      <c r="D18" s="90" t="str">
        <f>INDEX(tbL_Input_Originator[],
MATCH("14_TIDP",tbL_Input_Originator[Worksheet]),
MATCH("Originator Code",tbL_Input_Originator[#Headers])
)</f>
        <v>TBC</v>
      </c>
      <c r="E18" s="87"/>
      <c r="F18" s="87"/>
      <c r="G18" s="87"/>
      <c r="H18" s="87"/>
      <c r="I18" s="87"/>
      <c r="J18" s="87"/>
      <c r="K18" s="94"/>
      <c r="L18" s="90" t="str">
        <f t="shared" si="1"/>
        <v/>
      </c>
      <c r="M18" s="90" t="str">
        <f t="shared" si="0"/>
        <v/>
      </c>
      <c r="N18" s="100" t="str" cm="1">
        <f t="array" ref="N18">IFERROR(_xlfn.TEXTJOIN("
",TRUE,_xlfn.XLOOKUP(_xlfn.TEXTSPLIT(K18,"
"),
tbl_Lookup_DEIR[ID (DEIR Lookup)],
tbl_Lookup_DEIR[Name (DEIR Lookup)],
"")),"")</f>
        <v/>
      </c>
      <c r="O18" s="100" t="str" cm="1">
        <f t="array" ref="O18">IFERROR(_xlfn.TEXTJOIN("
",TRUE,_xlfn.XLOOKUP(_xlfn.TEXTSPLIT(K18,"
"),
tbl_Lookup_DEIR[ID (DEIR Lookup)],
tbl_Lookup_DEIR[Uniclass PM Level 3 Classification (DEIR Lookup)],
"")),"")</f>
        <v/>
      </c>
      <c r="P18" s="78"/>
      <c r="Q18" s="101"/>
      <c r="R18" s="101"/>
      <c r="S18" s="102"/>
      <c r="T18" s="101"/>
      <c r="U18" s="101"/>
      <c r="V18" s="102"/>
      <c r="W18" s="101"/>
      <c r="X18" s="101"/>
      <c r="Y18" s="102"/>
      <c r="Z18" s="101"/>
      <c r="AA18" s="101"/>
      <c r="AB18" s="102"/>
      <c r="AC18" s="101"/>
      <c r="AD18" s="101"/>
      <c r="AE18" s="102"/>
      <c r="AF18" s="101"/>
      <c r="AG18" s="101"/>
      <c r="AH18" s="102"/>
      <c r="AI18" s="101"/>
      <c r="AJ18" s="101"/>
      <c r="AK18" s="102"/>
      <c r="AL18" s="101"/>
      <c r="AM18" s="101"/>
      <c r="AN18" s="102"/>
      <c r="AO18" s="101"/>
      <c r="AP18" s="101"/>
      <c r="AQ18" s="103"/>
    </row>
    <row r="19" spans="2:43" x14ac:dyDescent="0.35">
      <c r="B19" s="100" t="str" cm="1">
        <f t="array" aca="1" ref="B19" ca="1">_xlfn.TEXTAFTER(CELL("filename",A17),"]")</f>
        <v>14_TIDP</v>
      </c>
      <c r="C19" s="90" t="str" cm="1">
        <f t="array" ref="C19">tbL_Input_Project[Project Code]</f>
        <v>ABC1234</v>
      </c>
      <c r="D19" s="90" t="str">
        <f>INDEX(tbL_Input_Originator[],
MATCH("14_TIDP",tbL_Input_Originator[Worksheet]),
MATCH("Originator Code",tbL_Input_Originator[#Headers])
)</f>
        <v>TBC</v>
      </c>
      <c r="E19" s="87"/>
      <c r="F19" s="87"/>
      <c r="G19" s="87"/>
      <c r="H19" s="87"/>
      <c r="I19" s="87"/>
      <c r="J19" s="87"/>
      <c r="K19" s="94"/>
      <c r="L19" s="90" t="str">
        <f t="shared" si="1"/>
        <v/>
      </c>
      <c r="M19" s="90" t="str">
        <f t="shared" si="0"/>
        <v/>
      </c>
      <c r="N19" s="100" t="str" cm="1">
        <f t="array" ref="N19">IFERROR(_xlfn.TEXTJOIN("
",TRUE,_xlfn.XLOOKUP(_xlfn.TEXTSPLIT(K19,"
"),
tbl_Lookup_DEIR[ID (DEIR Lookup)],
tbl_Lookup_DEIR[Name (DEIR Lookup)],
"")),"")</f>
        <v/>
      </c>
      <c r="O19" s="100" t="str" cm="1">
        <f t="array" ref="O19">IFERROR(_xlfn.TEXTJOIN("
",TRUE,_xlfn.XLOOKUP(_xlfn.TEXTSPLIT(K19,"
"),
tbl_Lookup_DEIR[ID (DEIR Lookup)],
tbl_Lookup_DEIR[Uniclass PM Level 3 Classification (DEIR Lookup)],
"")),"")</f>
        <v/>
      </c>
      <c r="P19" s="78"/>
      <c r="Q19" s="101"/>
      <c r="R19" s="101"/>
      <c r="S19" s="102"/>
      <c r="T19" s="101"/>
      <c r="U19" s="101"/>
      <c r="V19" s="102"/>
      <c r="W19" s="101"/>
      <c r="X19" s="101"/>
      <c r="Y19" s="102"/>
      <c r="Z19" s="101"/>
      <c r="AA19" s="101"/>
      <c r="AB19" s="102"/>
      <c r="AC19" s="101"/>
      <c r="AD19" s="101"/>
      <c r="AE19" s="102"/>
      <c r="AF19" s="101"/>
      <c r="AG19" s="101"/>
      <c r="AH19" s="102"/>
      <c r="AI19" s="101"/>
      <c r="AJ19" s="101"/>
      <c r="AK19" s="102"/>
      <c r="AL19" s="101"/>
      <c r="AM19" s="101"/>
      <c r="AN19" s="102"/>
      <c r="AO19" s="101"/>
      <c r="AP19" s="101"/>
      <c r="AQ19" s="103"/>
    </row>
    <row r="20" spans="2:43" x14ac:dyDescent="0.35">
      <c r="B20" s="100" t="str" cm="1">
        <f t="array" aca="1" ref="B20" ca="1">_xlfn.TEXTAFTER(CELL("filename",A18),"]")</f>
        <v>14_TIDP</v>
      </c>
      <c r="C20" s="90" t="str" cm="1">
        <f t="array" ref="C20">tbL_Input_Project[Project Code]</f>
        <v>ABC1234</v>
      </c>
      <c r="D20" s="90" t="str">
        <f>INDEX(tbL_Input_Originator[],
MATCH("14_TIDP",tbL_Input_Originator[Worksheet]),
MATCH("Originator Code",tbL_Input_Originator[#Headers])
)</f>
        <v>TBC</v>
      </c>
      <c r="E20" s="87"/>
      <c r="F20" s="87"/>
      <c r="G20" s="87"/>
      <c r="H20" s="87"/>
      <c r="I20" s="87"/>
      <c r="J20" s="87"/>
      <c r="K20" s="94"/>
      <c r="L20" s="90" t="str">
        <f t="shared" si="1"/>
        <v/>
      </c>
      <c r="M20" s="90" t="str">
        <f t="shared" si="0"/>
        <v/>
      </c>
      <c r="N20" s="100" t="str" cm="1">
        <f t="array" ref="N20">IFERROR(_xlfn.TEXTJOIN("
",TRUE,_xlfn.XLOOKUP(_xlfn.TEXTSPLIT(K20,"
"),
tbl_Lookup_DEIR[ID (DEIR Lookup)],
tbl_Lookup_DEIR[Name (DEIR Lookup)],
"")),"")</f>
        <v/>
      </c>
      <c r="O20" s="100" t="str" cm="1">
        <f t="array" ref="O20">IFERROR(_xlfn.TEXTJOIN("
",TRUE,_xlfn.XLOOKUP(_xlfn.TEXTSPLIT(K20,"
"),
tbl_Lookup_DEIR[ID (DEIR Lookup)],
tbl_Lookup_DEIR[Uniclass PM Level 3 Classification (DEIR Lookup)],
"")),"")</f>
        <v/>
      </c>
      <c r="P20" s="78"/>
      <c r="Q20" s="101"/>
      <c r="R20" s="101"/>
      <c r="S20" s="102"/>
      <c r="T20" s="101"/>
      <c r="U20" s="101"/>
      <c r="V20" s="102"/>
      <c r="W20" s="101"/>
      <c r="X20" s="101"/>
      <c r="Y20" s="102"/>
      <c r="Z20" s="101"/>
      <c r="AA20" s="101"/>
      <c r="AB20" s="102"/>
      <c r="AC20" s="101"/>
      <c r="AD20" s="101"/>
      <c r="AE20" s="102"/>
      <c r="AF20" s="101"/>
      <c r="AG20" s="101"/>
      <c r="AH20" s="102"/>
      <c r="AI20" s="101"/>
      <c r="AJ20" s="101"/>
      <c r="AK20" s="102"/>
      <c r="AL20" s="101"/>
      <c r="AM20" s="101"/>
      <c r="AN20" s="102"/>
      <c r="AO20" s="101"/>
      <c r="AP20" s="101"/>
      <c r="AQ20" s="103"/>
    </row>
    <row r="21" spans="2:43" x14ac:dyDescent="0.35">
      <c r="B21" s="100" t="str" cm="1">
        <f t="array" aca="1" ref="B21" ca="1">_xlfn.TEXTAFTER(CELL("filename",A19),"]")</f>
        <v>14_TIDP</v>
      </c>
      <c r="C21" s="90" t="str" cm="1">
        <f t="array" ref="C21">tbL_Input_Project[Project Code]</f>
        <v>ABC1234</v>
      </c>
      <c r="D21" s="90" t="str">
        <f>INDEX(tbL_Input_Originator[],
MATCH("14_TIDP",tbL_Input_Originator[Worksheet]),
MATCH("Originator Code",tbL_Input_Originator[#Headers])
)</f>
        <v>TBC</v>
      </c>
      <c r="E21" s="87"/>
      <c r="F21" s="87"/>
      <c r="G21" s="87"/>
      <c r="H21" s="87"/>
      <c r="I21" s="87"/>
      <c r="J21" s="87"/>
      <c r="K21" s="94"/>
      <c r="L21" s="90" t="str">
        <f t="shared" si="1"/>
        <v/>
      </c>
      <c r="M21" s="90" t="str">
        <f t="shared" si="0"/>
        <v/>
      </c>
      <c r="N21" s="100" t="str" cm="1">
        <f t="array" ref="N21">IFERROR(_xlfn.TEXTJOIN("
",TRUE,_xlfn.XLOOKUP(_xlfn.TEXTSPLIT(K21,"
"),
tbl_Lookup_DEIR[ID (DEIR Lookup)],
tbl_Lookup_DEIR[Name (DEIR Lookup)],
"")),"")</f>
        <v/>
      </c>
      <c r="O21" s="100" t="str" cm="1">
        <f t="array" ref="O21">IFERROR(_xlfn.TEXTJOIN("
",TRUE,_xlfn.XLOOKUP(_xlfn.TEXTSPLIT(K21,"
"),
tbl_Lookup_DEIR[ID (DEIR Lookup)],
tbl_Lookup_DEIR[Uniclass PM Level 3 Classification (DEIR Lookup)],
"")),"")</f>
        <v/>
      </c>
      <c r="P21" s="78"/>
      <c r="Q21" s="101"/>
      <c r="R21" s="101"/>
      <c r="S21" s="102"/>
      <c r="T21" s="101"/>
      <c r="U21" s="101"/>
      <c r="V21" s="102"/>
      <c r="W21" s="101"/>
      <c r="X21" s="101"/>
      <c r="Y21" s="102"/>
      <c r="Z21" s="101"/>
      <c r="AA21" s="101"/>
      <c r="AB21" s="102"/>
      <c r="AC21" s="101"/>
      <c r="AD21" s="101"/>
      <c r="AE21" s="102"/>
      <c r="AF21" s="101"/>
      <c r="AG21" s="101"/>
      <c r="AH21" s="102"/>
      <c r="AI21" s="101"/>
      <c r="AJ21" s="101"/>
      <c r="AK21" s="102"/>
      <c r="AL21" s="101"/>
      <c r="AM21" s="101"/>
      <c r="AN21" s="102"/>
      <c r="AO21" s="101"/>
      <c r="AP21" s="101"/>
      <c r="AQ21" s="103"/>
    </row>
    <row r="22" spans="2:43" x14ac:dyDescent="0.35">
      <c r="B22" s="100" t="str" cm="1">
        <f t="array" aca="1" ref="B22" ca="1">_xlfn.TEXTAFTER(CELL("filename",A20),"]")</f>
        <v>14_TIDP</v>
      </c>
      <c r="C22" s="90" t="str" cm="1">
        <f t="array" ref="C22">tbL_Input_Project[Project Code]</f>
        <v>ABC1234</v>
      </c>
      <c r="D22" s="90" t="str">
        <f>INDEX(tbL_Input_Originator[],
MATCH("14_TIDP",tbL_Input_Originator[Worksheet]),
MATCH("Originator Code",tbL_Input_Originator[#Headers])
)</f>
        <v>TBC</v>
      </c>
      <c r="E22" s="87"/>
      <c r="F22" s="87"/>
      <c r="G22" s="87"/>
      <c r="H22" s="87"/>
      <c r="I22" s="87"/>
      <c r="J22" s="87"/>
      <c r="K22" s="94"/>
      <c r="L22" s="90" t="str">
        <f t="shared" si="1"/>
        <v/>
      </c>
      <c r="M22" s="90" t="str">
        <f t="shared" si="0"/>
        <v/>
      </c>
      <c r="N22" s="100" t="str" cm="1">
        <f t="array" ref="N22">IFERROR(_xlfn.TEXTJOIN("
",TRUE,_xlfn.XLOOKUP(_xlfn.TEXTSPLIT(K22,"
"),
tbl_Lookup_DEIR[ID (DEIR Lookup)],
tbl_Lookup_DEIR[Name (DEIR Lookup)],
"")),"")</f>
        <v/>
      </c>
      <c r="O22" s="100" t="str" cm="1">
        <f t="array" ref="O22">IFERROR(_xlfn.TEXTJOIN("
",TRUE,_xlfn.XLOOKUP(_xlfn.TEXTSPLIT(K22,"
"),
tbl_Lookup_DEIR[ID (DEIR Lookup)],
tbl_Lookup_DEIR[Uniclass PM Level 3 Classification (DEIR Lookup)],
"")),"")</f>
        <v/>
      </c>
      <c r="P22" s="78"/>
      <c r="Q22" s="101"/>
      <c r="R22" s="101"/>
      <c r="S22" s="102"/>
      <c r="T22" s="101"/>
      <c r="U22" s="101"/>
      <c r="V22" s="102"/>
      <c r="W22" s="101"/>
      <c r="X22" s="101"/>
      <c r="Y22" s="102"/>
      <c r="Z22" s="101"/>
      <c r="AA22" s="101"/>
      <c r="AB22" s="102"/>
      <c r="AC22" s="101"/>
      <c r="AD22" s="101"/>
      <c r="AE22" s="102"/>
      <c r="AF22" s="101"/>
      <c r="AG22" s="101"/>
      <c r="AH22" s="102"/>
      <c r="AI22" s="101"/>
      <c r="AJ22" s="101"/>
      <c r="AK22" s="102"/>
      <c r="AL22" s="101"/>
      <c r="AM22" s="101"/>
      <c r="AN22" s="102"/>
      <c r="AO22" s="101"/>
      <c r="AP22" s="101"/>
      <c r="AQ22" s="103"/>
    </row>
    <row r="23" spans="2:43" x14ac:dyDescent="0.35">
      <c r="B23" s="100" t="str" cm="1">
        <f t="array" aca="1" ref="B23" ca="1">_xlfn.TEXTAFTER(CELL("filename",A21),"]")</f>
        <v>14_TIDP</v>
      </c>
      <c r="C23" s="90" t="str" cm="1">
        <f t="array" ref="C23">tbL_Input_Project[Project Code]</f>
        <v>ABC1234</v>
      </c>
      <c r="D23" s="90" t="str">
        <f>INDEX(tbL_Input_Originator[],
MATCH("14_TIDP",tbL_Input_Originator[Worksheet]),
MATCH("Originator Code",tbL_Input_Originator[#Headers])
)</f>
        <v>TBC</v>
      </c>
      <c r="E23" s="87"/>
      <c r="F23" s="87"/>
      <c r="G23" s="87"/>
      <c r="H23" s="87"/>
      <c r="I23" s="87"/>
      <c r="J23" s="87"/>
      <c r="K23" s="94"/>
      <c r="L23" s="90" t="str">
        <f t="shared" si="1"/>
        <v/>
      </c>
      <c r="M23" s="90" t="str">
        <f t="shared" si="0"/>
        <v/>
      </c>
      <c r="N23" s="100" t="str" cm="1">
        <f t="array" ref="N23">IFERROR(_xlfn.TEXTJOIN("
",TRUE,_xlfn.XLOOKUP(_xlfn.TEXTSPLIT(K23,"
"),
tbl_Lookup_DEIR[ID (DEIR Lookup)],
tbl_Lookup_DEIR[Name (DEIR Lookup)],
"")),"")</f>
        <v/>
      </c>
      <c r="O23" s="100" t="str" cm="1">
        <f t="array" ref="O23">IFERROR(_xlfn.TEXTJOIN("
",TRUE,_xlfn.XLOOKUP(_xlfn.TEXTSPLIT(K23,"
"),
tbl_Lookup_DEIR[ID (DEIR Lookup)],
tbl_Lookup_DEIR[Uniclass PM Level 3 Classification (DEIR Lookup)],
"")),"")</f>
        <v/>
      </c>
      <c r="P23" s="78"/>
      <c r="Q23" s="101"/>
      <c r="R23" s="101"/>
      <c r="S23" s="102"/>
      <c r="T23" s="101"/>
      <c r="U23" s="101"/>
      <c r="V23" s="102"/>
      <c r="W23" s="101"/>
      <c r="X23" s="101"/>
      <c r="Y23" s="102"/>
      <c r="Z23" s="101"/>
      <c r="AA23" s="101"/>
      <c r="AB23" s="102"/>
      <c r="AC23" s="101"/>
      <c r="AD23" s="101"/>
      <c r="AE23" s="102"/>
      <c r="AF23" s="101"/>
      <c r="AG23" s="101"/>
      <c r="AH23" s="102"/>
      <c r="AI23" s="101"/>
      <c r="AJ23" s="101"/>
      <c r="AK23" s="102"/>
      <c r="AL23" s="101"/>
      <c r="AM23" s="101"/>
      <c r="AN23" s="102"/>
      <c r="AO23" s="101"/>
      <c r="AP23" s="101"/>
      <c r="AQ23" s="103"/>
    </row>
    <row r="24" spans="2:43" x14ac:dyDescent="0.35">
      <c r="B24" s="100" t="str" cm="1">
        <f t="array" aca="1" ref="B24" ca="1">_xlfn.TEXTAFTER(CELL("filename",A22),"]")</f>
        <v>14_TIDP</v>
      </c>
      <c r="C24" s="90" t="str" cm="1">
        <f t="array" ref="C24">tbL_Input_Project[Project Code]</f>
        <v>ABC1234</v>
      </c>
      <c r="D24" s="90" t="str">
        <f>INDEX(tbL_Input_Originator[],
MATCH("14_TIDP",tbL_Input_Originator[Worksheet]),
MATCH("Originator Code",tbL_Input_Originator[#Headers])
)</f>
        <v>TBC</v>
      </c>
      <c r="E24" s="87"/>
      <c r="F24" s="87"/>
      <c r="G24" s="87"/>
      <c r="H24" s="87"/>
      <c r="I24" s="87"/>
      <c r="J24" s="87"/>
      <c r="K24" s="94"/>
      <c r="L24" s="90" t="str">
        <f t="shared" si="1"/>
        <v/>
      </c>
      <c r="M24" s="90" t="str">
        <f t="shared" si="0"/>
        <v/>
      </c>
      <c r="N24" s="100" t="str" cm="1">
        <f t="array" ref="N24">IFERROR(_xlfn.TEXTJOIN("
",TRUE,_xlfn.XLOOKUP(_xlfn.TEXTSPLIT(K24,"
"),
tbl_Lookup_DEIR[ID (DEIR Lookup)],
tbl_Lookup_DEIR[Name (DEIR Lookup)],
"")),"")</f>
        <v/>
      </c>
      <c r="O24" s="100" t="str" cm="1">
        <f t="array" ref="O24">IFERROR(_xlfn.TEXTJOIN("
",TRUE,_xlfn.XLOOKUP(_xlfn.TEXTSPLIT(K24,"
"),
tbl_Lookup_DEIR[ID (DEIR Lookup)],
tbl_Lookup_DEIR[Uniclass PM Level 3 Classification (DEIR Lookup)],
"")),"")</f>
        <v/>
      </c>
      <c r="P24" s="78"/>
      <c r="Q24" s="101"/>
      <c r="R24" s="101"/>
      <c r="S24" s="102"/>
      <c r="T24" s="101"/>
      <c r="U24" s="101"/>
      <c r="V24" s="102"/>
      <c r="W24" s="101"/>
      <c r="X24" s="101"/>
      <c r="Y24" s="102"/>
      <c r="Z24" s="101"/>
      <c r="AA24" s="101"/>
      <c r="AB24" s="102"/>
      <c r="AC24" s="101"/>
      <c r="AD24" s="101"/>
      <c r="AE24" s="102"/>
      <c r="AF24" s="101"/>
      <c r="AG24" s="101"/>
      <c r="AH24" s="102"/>
      <c r="AI24" s="101"/>
      <c r="AJ24" s="101"/>
      <c r="AK24" s="102"/>
      <c r="AL24" s="101"/>
      <c r="AM24" s="101"/>
      <c r="AN24" s="102"/>
      <c r="AO24" s="101"/>
      <c r="AP24" s="101"/>
      <c r="AQ24" s="103"/>
    </row>
    <row r="25" spans="2:43" x14ac:dyDescent="0.35">
      <c r="B25" s="100" t="str" cm="1">
        <f t="array" aca="1" ref="B25" ca="1">_xlfn.TEXTAFTER(CELL("filename",A23),"]")</f>
        <v>14_TIDP</v>
      </c>
      <c r="C25" s="90" t="str" cm="1">
        <f t="array" ref="C25">tbL_Input_Project[Project Code]</f>
        <v>ABC1234</v>
      </c>
      <c r="D25" s="90" t="str">
        <f>INDEX(tbL_Input_Originator[],
MATCH("14_TIDP",tbL_Input_Originator[Worksheet]),
MATCH("Originator Code",tbL_Input_Originator[#Headers])
)</f>
        <v>TBC</v>
      </c>
      <c r="E25" s="87"/>
      <c r="F25" s="87"/>
      <c r="G25" s="87"/>
      <c r="H25" s="87"/>
      <c r="I25" s="87"/>
      <c r="J25" s="87"/>
      <c r="K25" s="94"/>
      <c r="L25" s="90" t="str">
        <f t="shared" si="1"/>
        <v/>
      </c>
      <c r="M25" s="90" t="str">
        <f t="shared" si="0"/>
        <v/>
      </c>
      <c r="N25" s="100" t="str" cm="1">
        <f t="array" ref="N25">IFERROR(_xlfn.TEXTJOIN("
",TRUE,_xlfn.XLOOKUP(_xlfn.TEXTSPLIT(K25,"
"),
tbl_Lookup_DEIR[ID (DEIR Lookup)],
tbl_Lookup_DEIR[Name (DEIR Lookup)],
"")),"")</f>
        <v/>
      </c>
      <c r="O25" s="100" t="str" cm="1">
        <f t="array" ref="O25">IFERROR(_xlfn.TEXTJOIN("
",TRUE,_xlfn.XLOOKUP(_xlfn.TEXTSPLIT(K25,"
"),
tbl_Lookup_DEIR[ID (DEIR Lookup)],
tbl_Lookup_DEIR[Uniclass PM Level 3 Classification (DEIR Lookup)],
"")),"")</f>
        <v/>
      </c>
      <c r="P25" s="78"/>
      <c r="Q25" s="101"/>
      <c r="R25" s="101"/>
      <c r="S25" s="102"/>
      <c r="T25" s="101"/>
      <c r="U25" s="101"/>
      <c r="V25" s="102"/>
      <c r="W25" s="101"/>
      <c r="X25" s="101"/>
      <c r="Y25" s="102"/>
      <c r="Z25" s="101"/>
      <c r="AA25" s="101"/>
      <c r="AB25" s="102"/>
      <c r="AC25" s="101"/>
      <c r="AD25" s="101"/>
      <c r="AE25" s="102"/>
      <c r="AF25" s="101"/>
      <c r="AG25" s="101"/>
      <c r="AH25" s="102"/>
      <c r="AI25" s="101"/>
      <c r="AJ25" s="101"/>
      <c r="AK25" s="102"/>
      <c r="AL25" s="101"/>
      <c r="AM25" s="101"/>
      <c r="AN25" s="102"/>
      <c r="AO25" s="101"/>
      <c r="AP25" s="101"/>
      <c r="AQ25" s="103"/>
    </row>
    <row r="26" spans="2:43" x14ac:dyDescent="0.35">
      <c r="B26" s="100" t="str" cm="1">
        <f t="array" aca="1" ref="B26" ca="1">_xlfn.TEXTAFTER(CELL("filename",A24),"]")</f>
        <v>14_TIDP</v>
      </c>
      <c r="C26" s="90" t="str" cm="1">
        <f t="array" ref="C26">tbL_Input_Project[Project Code]</f>
        <v>ABC1234</v>
      </c>
      <c r="D26" s="90" t="str">
        <f>INDEX(tbL_Input_Originator[],
MATCH("14_TIDP",tbL_Input_Originator[Worksheet]),
MATCH("Originator Code",tbL_Input_Originator[#Headers])
)</f>
        <v>TBC</v>
      </c>
      <c r="E26" s="87"/>
      <c r="F26" s="87"/>
      <c r="G26" s="87"/>
      <c r="H26" s="87"/>
      <c r="I26" s="87"/>
      <c r="J26" s="87"/>
      <c r="K26" s="94"/>
      <c r="L26" s="90" t="str">
        <f t="shared" si="1"/>
        <v/>
      </c>
      <c r="M26" s="90" t="str">
        <f t="shared" si="0"/>
        <v/>
      </c>
      <c r="N26" s="100" t="str" cm="1">
        <f t="array" ref="N26">IFERROR(_xlfn.TEXTJOIN("
",TRUE,_xlfn.XLOOKUP(_xlfn.TEXTSPLIT(K26,"
"),
tbl_Lookup_DEIR[ID (DEIR Lookup)],
tbl_Lookup_DEIR[Name (DEIR Lookup)],
"")),"")</f>
        <v/>
      </c>
      <c r="O26" s="100" t="str" cm="1">
        <f t="array" ref="O26">IFERROR(_xlfn.TEXTJOIN("
",TRUE,_xlfn.XLOOKUP(_xlfn.TEXTSPLIT(K26,"
"),
tbl_Lookup_DEIR[ID (DEIR Lookup)],
tbl_Lookup_DEIR[Uniclass PM Level 3 Classification (DEIR Lookup)],
"")),"")</f>
        <v/>
      </c>
      <c r="P26" s="78"/>
      <c r="Q26" s="101"/>
      <c r="R26" s="101"/>
      <c r="S26" s="102"/>
      <c r="T26" s="101"/>
      <c r="U26" s="101"/>
      <c r="V26" s="102"/>
      <c r="W26" s="101"/>
      <c r="X26" s="101"/>
      <c r="Y26" s="102"/>
      <c r="Z26" s="101"/>
      <c r="AA26" s="101"/>
      <c r="AB26" s="102"/>
      <c r="AC26" s="101"/>
      <c r="AD26" s="101"/>
      <c r="AE26" s="102"/>
      <c r="AF26" s="101"/>
      <c r="AG26" s="101"/>
      <c r="AH26" s="102"/>
      <c r="AI26" s="101"/>
      <c r="AJ26" s="101"/>
      <c r="AK26" s="102"/>
      <c r="AL26" s="101"/>
      <c r="AM26" s="101"/>
      <c r="AN26" s="102"/>
      <c r="AO26" s="101"/>
      <c r="AP26" s="101"/>
      <c r="AQ26" s="103"/>
    </row>
    <row r="27" spans="2:43" x14ac:dyDescent="0.35">
      <c r="B27" s="100" t="str" cm="1">
        <f t="array" aca="1" ref="B27" ca="1">_xlfn.TEXTAFTER(CELL("filename",A25),"]")</f>
        <v>14_TIDP</v>
      </c>
      <c r="C27" s="90" t="str" cm="1">
        <f t="array" ref="C27">tbL_Input_Project[Project Code]</f>
        <v>ABC1234</v>
      </c>
      <c r="D27" s="90" t="str">
        <f>INDEX(tbL_Input_Originator[],
MATCH("14_TIDP",tbL_Input_Originator[Worksheet]),
MATCH("Originator Code",tbL_Input_Originator[#Headers])
)</f>
        <v>TBC</v>
      </c>
      <c r="E27" s="87"/>
      <c r="F27" s="87"/>
      <c r="G27" s="87"/>
      <c r="H27" s="87"/>
      <c r="I27" s="87"/>
      <c r="J27" s="87"/>
      <c r="K27" s="94"/>
      <c r="L27" s="90" t="str">
        <f t="shared" si="1"/>
        <v/>
      </c>
      <c r="M27" s="90" t="str">
        <f t="shared" si="0"/>
        <v/>
      </c>
      <c r="N27" s="100" t="str" cm="1">
        <f t="array" ref="N27">IFERROR(_xlfn.TEXTJOIN("
",TRUE,_xlfn.XLOOKUP(_xlfn.TEXTSPLIT(K27,"
"),
tbl_Lookup_DEIR[ID (DEIR Lookup)],
tbl_Lookup_DEIR[Name (DEIR Lookup)],
"")),"")</f>
        <v/>
      </c>
      <c r="O27" s="100" t="str" cm="1">
        <f t="array" ref="O27">IFERROR(_xlfn.TEXTJOIN("
",TRUE,_xlfn.XLOOKUP(_xlfn.TEXTSPLIT(K27,"
"),
tbl_Lookup_DEIR[ID (DEIR Lookup)],
tbl_Lookup_DEIR[Uniclass PM Level 3 Classification (DEIR Lookup)],
"")),"")</f>
        <v/>
      </c>
      <c r="P27" s="78"/>
      <c r="Q27" s="101"/>
      <c r="R27" s="101"/>
      <c r="S27" s="102"/>
      <c r="T27" s="101"/>
      <c r="U27" s="101"/>
      <c r="V27" s="102"/>
      <c r="W27" s="101"/>
      <c r="X27" s="101"/>
      <c r="Y27" s="102"/>
      <c r="Z27" s="101"/>
      <c r="AA27" s="101"/>
      <c r="AB27" s="102"/>
      <c r="AC27" s="101"/>
      <c r="AD27" s="101"/>
      <c r="AE27" s="102"/>
      <c r="AF27" s="101"/>
      <c r="AG27" s="101"/>
      <c r="AH27" s="102"/>
      <c r="AI27" s="101"/>
      <c r="AJ27" s="101"/>
      <c r="AK27" s="102"/>
      <c r="AL27" s="101"/>
      <c r="AM27" s="101"/>
      <c r="AN27" s="102"/>
      <c r="AO27" s="101"/>
      <c r="AP27" s="101"/>
      <c r="AQ27" s="103"/>
    </row>
    <row r="28" spans="2:43" x14ac:dyDescent="0.35">
      <c r="B28" s="100" t="str" cm="1">
        <f t="array" aca="1" ref="B28" ca="1">_xlfn.TEXTAFTER(CELL("filename",A26),"]")</f>
        <v>14_TIDP</v>
      </c>
      <c r="C28" s="90" t="str" cm="1">
        <f t="array" ref="C28">tbL_Input_Project[Project Code]</f>
        <v>ABC1234</v>
      </c>
      <c r="D28" s="90" t="str">
        <f>INDEX(tbL_Input_Originator[],
MATCH("14_TIDP",tbL_Input_Originator[Worksheet]),
MATCH("Originator Code",tbL_Input_Originator[#Headers])
)</f>
        <v>TBC</v>
      </c>
      <c r="E28" s="87"/>
      <c r="F28" s="87"/>
      <c r="G28" s="87"/>
      <c r="H28" s="87"/>
      <c r="I28" s="87"/>
      <c r="J28" s="87"/>
      <c r="K28" s="94"/>
      <c r="L28" s="90" t="str">
        <f t="shared" si="1"/>
        <v/>
      </c>
      <c r="M28" s="90" t="str">
        <f t="shared" si="0"/>
        <v/>
      </c>
      <c r="N28" s="100" t="str" cm="1">
        <f t="array" ref="N28">IFERROR(_xlfn.TEXTJOIN("
",TRUE,_xlfn.XLOOKUP(_xlfn.TEXTSPLIT(K28,"
"),
tbl_Lookup_DEIR[ID (DEIR Lookup)],
tbl_Lookup_DEIR[Name (DEIR Lookup)],
"")),"")</f>
        <v/>
      </c>
      <c r="O28" s="100" t="str" cm="1">
        <f t="array" ref="O28">IFERROR(_xlfn.TEXTJOIN("
",TRUE,_xlfn.XLOOKUP(_xlfn.TEXTSPLIT(K28,"
"),
tbl_Lookup_DEIR[ID (DEIR Lookup)],
tbl_Lookup_DEIR[Uniclass PM Level 3 Classification (DEIR Lookup)],
"")),"")</f>
        <v/>
      </c>
      <c r="P28" s="78"/>
      <c r="Q28" s="101"/>
      <c r="R28" s="101"/>
      <c r="S28" s="102"/>
      <c r="T28" s="101"/>
      <c r="U28" s="101"/>
      <c r="V28" s="102"/>
      <c r="W28" s="101"/>
      <c r="X28" s="101"/>
      <c r="Y28" s="102"/>
      <c r="Z28" s="101"/>
      <c r="AA28" s="101"/>
      <c r="AB28" s="102"/>
      <c r="AC28" s="101"/>
      <c r="AD28" s="101"/>
      <c r="AE28" s="102"/>
      <c r="AF28" s="101"/>
      <c r="AG28" s="101"/>
      <c r="AH28" s="102"/>
      <c r="AI28" s="101"/>
      <c r="AJ28" s="101"/>
      <c r="AK28" s="102"/>
      <c r="AL28" s="101"/>
      <c r="AM28" s="101"/>
      <c r="AN28" s="102"/>
      <c r="AO28" s="101"/>
      <c r="AP28" s="101"/>
      <c r="AQ28" s="103"/>
    </row>
    <row r="29" spans="2:43" x14ac:dyDescent="0.35">
      <c r="B29" s="100" t="str" cm="1">
        <f t="array" aca="1" ref="B29" ca="1">_xlfn.TEXTAFTER(CELL("filename",A27),"]")</f>
        <v>14_TIDP</v>
      </c>
      <c r="C29" s="90" t="str" cm="1">
        <f t="array" ref="C29">tbL_Input_Project[Project Code]</f>
        <v>ABC1234</v>
      </c>
      <c r="D29" s="90" t="str">
        <f>INDEX(tbL_Input_Originator[],
MATCH("14_TIDP",tbL_Input_Originator[Worksheet]),
MATCH("Originator Code",tbL_Input_Originator[#Headers])
)</f>
        <v>TBC</v>
      </c>
      <c r="E29" s="87"/>
      <c r="F29" s="87"/>
      <c r="G29" s="87"/>
      <c r="H29" s="87"/>
      <c r="I29" s="87"/>
      <c r="J29" s="87"/>
      <c r="K29" s="94"/>
      <c r="L29" s="90" t="str">
        <f t="shared" si="1"/>
        <v/>
      </c>
      <c r="M29" s="90" t="str">
        <f t="shared" si="0"/>
        <v/>
      </c>
      <c r="N29" s="100" t="str" cm="1">
        <f t="array" ref="N29">IFERROR(_xlfn.TEXTJOIN("
",TRUE,_xlfn.XLOOKUP(_xlfn.TEXTSPLIT(K29,"
"),
tbl_Lookup_DEIR[ID (DEIR Lookup)],
tbl_Lookup_DEIR[Name (DEIR Lookup)],
"")),"")</f>
        <v/>
      </c>
      <c r="O29" s="100" t="str" cm="1">
        <f t="array" ref="O29">IFERROR(_xlfn.TEXTJOIN("
",TRUE,_xlfn.XLOOKUP(_xlfn.TEXTSPLIT(K29,"
"),
tbl_Lookup_DEIR[ID (DEIR Lookup)],
tbl_Lookup_DEIR[Uniclass PM Level 3 Classification (DEIR Lookup)],
"")),"")</f>
        <v/>
      </c>
      <c r="P29" s="78"/>
      <c r="Q29" s="101"/>
      <c r="R29" s="101"/>
      <c r="S29" s="102"/>
      <c r="T29" s="101"/>
      <c r="U29" s="101"/>
      <c r="V29" s="102"/>
      <c r="W29" s="101"/>
      <c r="X29" s="101"/>
      <c r="Y29" s="102"/>
      <c r="Z29" s="101"/>
      <c r="AA29" s="101"/>
      <c r="AB29" s="102"/>
      <c r="AC29" s="101"/>
      <c r="AD29" s="101"/>
      <c r="AE29" s="102"/>
      <c r="AF29" s="101"/>
      <c r="AG29" s="101"/>
      <c r="AH29" s="102"/>
      <c r="AI29" s="101"/>
      <c r="AJ29" s="101"/>
      <c r="AK29" s="102"/>
      <c r="AL29" s="101"/>
      <c r="AM29" s="101"/>
      <c r="AN29" s="102"/>
      <c r="AO29" s="101"/>
      <c r="AP29" s="101"/>
      <c r="AQ29" s="103"/>
    </row>
    <row r="30" spans="2:43" x14ac:dyDescent="0.35">
      <c r="B30" s="100" t="str" cm="1">
        <f t="array" aca="1" ref="B30" ca="1">_xlfn.TEXTAFTER(CELL("filename",A28),"]")</f>
        <v>14_TIDP</v>
      </c>
      <c r="C30" s="90" t="str" cm="1">
        <f t="array" ref="C30">tbL_Input_Project[Project Code]</f>
        <v>ABC1234</v>
      </c>
      <c r="D30" s="90" t="str">
        <f>INDEX(tbL_Input_Originator[],
MATCH("14_TIDP",tbL_Input_Originator[Worksheet]),
MATCH("Originator Code",tbL_Input_Originator[#Headers])
)</f>
        <v>TBC</v>
      </c>
      <c r="E30" s="87"/>
      <c r="F30" s="87"/>
      <c r="G30" s="87"/>
      <c r="H30" s="87"/>
      <c r="I30" s="87"/>
      <c r="J30" s="87"/>
      <c r="K30" s="94"/>
      <c r="L30" s="90" t="str">
        <f t="shared" si="1"/>
        <v/>
      </c>
      <c r="M30" s="90" t="str">
        <f t="shared" si="0"/>
        <v/>
      </c>
      <c r="N30" s="100" t="str" cm="1">
        <f t="array" ref="N30">IFERROR(_xlfn.TEXTJOIN("
",TRUE,_xlfn.XLOOKUP(_xlfn.TEXTSPLIT(K30,"
"),
tbl_Lookup_DEIR[ID (DEIR Lookup)],
tbl_Lookup_DEIR[Name (DEIR Lookup)],
"")),"")</f>
        <v/>
      </c>
      <c r="O30" s="100" t="str" cm="1">
        <f t="array" ref="O30">IFERROR(_xlfn.TEXTJOIN("
",TRUE,_xlfn.XLOOKUP(_xlfn.TEXTSPLIT(K30,"
"),
tbl_Lookup_DEIR[ID (DEIR Lookup)],
tbl_Lookup_DEIR[Uniclass PM Level 3 Classification (DEIR Lookup)],
"")),"")</f>
        <v/>
      </c>
      <c r="P30" s="78"/>
      <c r="Q30" s="101"/>
      <c r="R30" s="101"/>
      <c r="S30" s="102"/>
      <c r="T30" s="101"/>
      <c r="U30" s="101"/>
      <c r="V30" s="102"/>
      <c r="W30" s="101"/>
      <c r="X30" s="101"/>
      <c r="Y30" s="102"/>
      <c r="Z30" s="101"/>
      <c r="AA30" s="101"/>
      <c r="AB30" s="102"/>
      <c r="AC30" s="101"/>
      <c r="AD30" s="101"/>
      <c r="AE30" s="102"/>
      <c r="AF30" s="101"/>
      <c r="AG30" s="101"/>
      <c r="AH30" s="102"/>
      <c r="AI30" s="101"/>
      <c r="AJ30" s="101"/>
      <c r="AK30" s="102"/>
      <c r="AL30" s="101"/>
      <c r="AM30" s="101"/>
      <c r="AN30" s="102"/>
      <c r="AO30" s="101"/>
      <c r="AP30" s="101"/>
      <c r="AQ30" s="103"/>
    </row>
    <row r="31" spans="2:43" x14ac:dyDescent="0.35">
      <c r="B31" s="100" t="str" cm="1">
        <f t="array" aca="1" ref="B31" ca="1">_xlfn.TEXTAFTER(CELL("filename",A29),"]")</f>
        <v>14_TIDP</v>
      </c>
      <c r="C31" s="90" t="str" cm="1">
        <f t="array" ref="C31">tbL_Input_Project[Project Code]</f>
        <v>ABC1234</v>
      </c>
      <c r="D31" s="90" t="str">
        <f>INDEX(tbL_Input_Originator[],
MATCH("14_TIDP",tbL_Input_Originator[Worksheet]),
MATCH("Originator Code",tbL_Input_Originator[#Headers])
)</f>
        <v>TBC</v>
      </c>
      <c r="E31" s="87"/>
      <c r="F31" s="87"/>
      <c r="G31" s="87"/>
      <c r="H31" s="87"/>
      <c r="I31" s="87"/>
      <c r="J31" s="87"/>
      <c r="K31" s="94"/>
      <c r="L31" s="90" t="str">
        <f t="shared" si="1"/>
        <v/>
      </c>
      <c r="M31" s="90" t="str">
        <f t="shared" si="0"/>
        <v/>
      </c>
      <c r="N31" s="100" t="str" cm="1">
        <f t="array" ref="N31">IFERROR(_xlfn.TEXTJOIN("
",TRUE,_xlfn.XLOOKUP(_xlfn.TEXTSPLIT(K31,"
"),
tbl_Lookup_DEIR[ID (DEIR Lookup)],
tbl_Lookup_DEIR[Name (DEIR Lookup)],
"")),"")</f>
        <v/>
      </c>
      <c r="O31" s="100" t="str" cm="1">
        <f t="array" ref="O31">IFERROR(_xlfn.TEXTJOIN("
",TRUE,_xlfn.XLOOKUP(_xlfn.TEXTSPLIT(K31,"
"),
tbl_Lookup_DEIR[ID (DEIR Lookup)],
tbl_Lookup_DEIR[Uniclass PM Level 3 Classification (DEIR Lookup)],
"")),"")</f>
        <v/>
      </c>
      <c r="P31" s="78"/>
      <c r="Q31" s="101"/>
      <c r="R31" s="101"/>
      <c r="S31" s="102"/>
      <c r="T31" s="101"/>
      <c r="U31" s="101"/>
      <c r="V31" s="102"/>
      <c r="W31" s="101"/>
      <c r="X31" s="101"/>
      <c r="Y31" s="102"/>
      <c r="Z31" s="101"/>
      <c r="AA31" s="101"/>
      <c r="AB31" s="102"/>
      <c r="AC31" s="101"/>
      <c r="AD31" s="101"/>
      <c r="AE31" s="102"/>
      <c r="AF31" s="101"/>
      <c r="AG31" s="101"/>
      <c r="AH31" s="102"/>
      <c r="AI31" s="101"/>
      <c r="AJ31" s="101"/>
      <c r="AK31" s="102"/>
      <c r="AL31" s="101"/>
      <c r="AM31" s="101"/>
      <c r="AN31" s="102"/>
      <c r="AO31" s="101"/>
      <c r="AP31" s="101"/>
      <c r="AQ31" s="103"/>
    </row>
    <row r="32" spans="2:43" x14ac:dyDescent="0.35">
      <c r="B32" s="100" t="str" cm="1">
        <f t="array" aca="1" ref="B32" ca="1">_xlfn.TEXTAFTER(CELL("filename",A30),"]")</f>
        <v>14_TIDP</v>
      </c>
      <c r="C32" s="90" t="str" cm="1">
        <f t="array" ref="C32">tbL_Input_Project[Project Code]</f>
        <v>ABC1234</v>
      </c>
      <c r="D32" s="90" t="str">
        <f>INDEX(tbL_Input_Originator[],
MATCH("14_TIDP",tbL_Input_Originator[Worksheet]),
MATCH("Originator Code",tbL_Input_Originator[#Headers])
)</f>
        <v>TBC</v>
      </c>
      <c r="E32" s="87"/>
      <c r="F32" s="87"/>
      <c r="G32" s="87"/>
      <c r="H32" s="87"/>
      <c r="I32" s="87"/>
      <c r="J32" s="87"/>
      <c r="K32" s="94"/>
      <c r="L32" s="90" t="str">
        <f t="shared" si="1"/>
        <v/>
      </c>
      <c r="M32" s="90" t="str">
        <f t="shared" si="0"/>
        <v/>
      </c>
      <c r="N32" s="100" t="str" cm="1">
        <f t="array" ref="N32">IFERROR(_xlfn.TEXTJOIN("
",TRUE,_xlfn.XLOOKUP(_xlfn.TEXTSPLIT(K32,"
"),
tbl_Lookup_DEIR[ID (DEIR Lookup)],
tbl_Lookup_DEIR[Name (DEIR Lookup)],
"")),"")</f>
        <v/>
      </c>
      <c r="O32" s="100" t="str" cm="1">
        <f t="array" ref="O32">IFERROR(_xlfn.TEXTJOIN("
",TRUE,_xlfn.XLOOKUP(_xlfn.TEXTSPLIT(K32,"
"),
tbl_Lookup_DEIR[ID (DEIR Lookup)],
tbl_Lookup_DEIR[Uniclass PM Level 3 Classification (DEIR Lookup)],
"")),"")</f>
        <v/>
      </c>
      <c r="P32" s="78"/>
      <c r="Q32" s="101"/>
      <c r="R32" s="101"/>
      <c r="S32" s="102"/>
      <c r="T32" s="101"/>
      <c r="U32" s="101"/>
      <c r="V32" s="102"/>
      <c r="W32" s="101"/>
      <c r="X32" s="101"/>
      <c r="Y32" s="102"/>
      <c r="Z32" s="101"/>
      <c r="AA32" s="101"/>
      <c r="AB32" s="102"/>
      <c r="AC32" s="101"/>
      <c r="AD32" s="101"/>
      <c r="AE32" s="102"/>
      <c r="AF32" s="101"/>
      <c r="AG32" s="101"/>
      <c r="AH32" s="102"/>
      <c r="AI32" s="101"/>
      <c r="AJ32" s="101"/>
      <c r="AK32" s="102"/>
      <c r="AL32" s="101"/>
      <c r="AM32" s="101"/>
      <c r="AN32" s="102"/>
      <c r="AO32" s="101"/>
      <c r="AP32" s="101"/>
      <c r="AQ32" s="103"/>
    </row>
    <row r="33" spans="2:43" x14ac:dyDescent="0.35">
      <c r="B33" s="100" t="str" cm="1">
        <f t="array" aca="1" ref="B33" ca="1">_xlfn.TEXTAFTER(CELL("filename",A31),"]")</f>
        <v>14_TIDP</v>
      </c>
      <c r="C33" s="90" t="str" cm="1">
        <f t="array" ref="C33">tbL_Input_Project[Project Code]</f>
        <v>ABC1234</v>
      </c>
      <c r="D33" s="90" t="str">
        <f>INDEX(tbL_Input_Originator[],
MATCH("14_TIDP",tbL_Input_Originator[Worksheet]),
MATCH("Originator Code",tbL_Input_Originator[#Headers])
)</f>
        <v>TBC</v>
      </c>
      <c r="E33" s="87"/>
      <c r="F33" s="87"/>
      <c r="G33" s="87"/>
      <c r="H33" s="87"/>
      <c r="I33" s="87"/>
      <c r="J33" s="87"/>
      <c r="K33" s="94"/>
      <c r="L33" s="90" t="str">
        <f t="shared" si="1"/>
        <v/>
      </c>
      <c r="M33" s="90" t="str">
        <f t="shared" si="0"/>
        <v/>
      </c>
      <c r="N33" s="100" t="str" cm="1">
        <f t="array" ref="N33">IFERROR(_xlfn.TEXTJOIN("
",TRUE,_xlfn.XLOOKUP(_xlfn.TEXTSPLIT(K33,"
"),
tbl_Lookup_DEIR[ID (DEIR Lookup)],
tbl_Lookup_DEIR[Name (DEIR Lookup)],
"")),"")</f>
        <v/>
      </c>
      <c r="O33" s="100" t="str" cm="1">
        <f t="array" ref="O33">IFERROR(_xlfn.TEXTJOIN("
",TRUE,_xlfn.XLOOKUP(_xlfn.TEXTSPLIT(K33,"
"),
tbl_Lookup_DEIR[ID (DEIR Lookup)],
tbl_Lookup_DEIR[Uniclass PM Level 3 Classification (DEIR Lookup)],
"")),"")</f>
        <v/>
      </c>
      <c r="P33" s="78"/>
      <c r="Q33" s="101"/>
      <c r="R33" s="101"/>
      <c r="S33" s="102"/>
      <c r="T33" s="101"/>
      <c r="U33" s="101"/>
      <c r="V33" s="102"/>
      <c r="W33" s="101"/>
      <c r="X33" s="101"/>
      <c r="Y33" s="102"/>
      <c r="Z33" s="101"/>
      <c r="AA33" s="101"/>
      <c r="AB33" s="102"/>
      <c r="AC33" s="101"/>
      <c r="AD33" s="101"/>
      <c r="AE33" s="102"/>
      <c r="AF33" s="101"/>
      <c r="AG33" s="101"/>
      <c r="AH33" s="102"/>
      <c r="AI33" s="101"/>
      <c r="AJ33" s="101"/>
      <c r="AK33" s="102"/>
      <c r="AL33" s="101"/>
      <c r="AM33" s="101"/>
      <c r="AN33" s="102"/>
      <c r="AO33" s="101"/>
      <c r="AP33" s="101"/>
      <c r="AQ33" s="103"/>
    </row>
    <row r="34" spans="2:43" x14ac:dyDescent="0.35">
      <c r="B34" s="100" t="str" cm="1">
        <f t="array" aca="1" ref="B34" ca="1">_xlfn.TEXTAFTER(CELL("filename",A32),"]")</f>
        <v>14_TIDP</v>
      </c>
      <c r="C34" s="90" t="str" cm="1">
        <f t="array" ref="C34">tbL_Input_Project[Project Code]</f>
        <v>ABC1234</v>
      </c>
      <c r="D34" s="90" t="str">
        <f>INDEX(tbL_Input_Originator[],
MATCH("14_TIDP",tbL_Input_Originator[Worksheet]),
MATCH("Originator Code",tbL_Input_Originator[#Headers])
)</f>
        <v>TBC</v>
      </c>
      <c r="E34" s="87"/>
      <c r="F34" s="87"/>
      <c r="G34" s="87"/>
      <c r="H34" s="87"/>
      <c r="I34" s="87"/>
      <c r="J34" s="87"/>
      <c r="K34" s="94"/>
      <c r="L34" s="90" t="str">
        <f t="shared" si="1"/>
        <v/>
      </c>
      <c r="M34" s="90" t="str">
        <f t="shared" si="0"/>
        <v/>
      </c>
      <c r="N34" s="100" t="str" cm="1">
        <f t="array" ref="N34">IFERROR(_xlfn.TEXTJOIN("
",TRUE,_xlfn.XLOOKUP(_xlfn.TEXTSPLIT(K34,"
"),
tbl_Lookup_DEIR[ID (DEIR Lookup)],
tbl_Lookup_DEIR[Name (DEIR Lookup)],
"")),"")</f>
        <v/>
      </c>
      <c r="O34" s="100" t="str" cm="1">
        <f t="array" ref="O34">IFERROR(_xlfn.TEXTJOIN("
",TRUE,_xlfn.XLOOKUP(_xlfn.TEXTSPLIT(K34,"
"),
tbl_Lookup_DEIR[ID (DEIR Lookup)],
tbl_Lookup_DEIR[Uniclass PM Level 3 Classification (DEIR Lookup)],
"")),"")</f>
        <v/>
      </c>
      <c r="P34" s="78"/>
      <c r="Q34" s="101"/>
      <c r="R34" s="101"/>
      <c r="S34" s="102"/>
      <c r="T34" s="101"/>
      <c r="U34" s="101"/>
      <c r="V34" s="102"/>
      <c r="W34" s="101"/>
      <c r="X34" s="101"/>
      <c r="Y34" s="102"/>
      <c r="Z34" s="101"/>
      <c r="AA34" s="101"/>
      <c r="AB34" s="102"/>
      <c r="AC34" s="101"/>
      <c r="AD34" s="101"/>
      <c r="AE34" s="102"/>
      <c r="AF34" s="101"/>
      <c r="AG34" s="101"/>
      <c r="AH34" s="102"/>
      <c r="AI34" s="101"/>
      <c r="AJ34" s="101"/>
      <c r="AK34" s="102"/>
      <c r="AL34" s="101"/>
      <c r="AM34" s="101"/>
      <c r="AN34" s="102"/>
      <c r="AO34" s="101"/>
      <c r="AP34" s="101"/>
      <c r="AQ34" s="103"/>
    </row>
    <row r="35" spans="2:43" x14ac:dyDescent="0.35">
      <c r="B35" s="100" t="str" cm="1">
        <f t="array" aca="1" ref="B35" ca="1">_xlfn.TEXTAFTER(CELL("filename",A33),"]")</f>
        <v>14_TIDP</v>
      </c>
      <c r="C35" s="90" t="str" cm="1">
        <f t="array" ref="C35">tbL_Input_Project[Project Code]</f>
        <v>ABC1234</v>
      </c>
      <c r="D35" s="90" t="str">
        <f>INDEX(tbL_Input_Originator[],
MATCH("14_TIDP",tbL_Input_Originator[Worksheet]),
MATCH("Originator Code",tbL_Input_Originator[#Headers])
)</f>
        <v>TBC</v>
      </c>
      <c r="E35" s="87"/>
      <c r="F35" s="87"/>
      <c r="G35" s="87"/>
      <c r="H35" s="87"/>
      <c r="I35" s="87"/>
      <c r="J35" s="87"/>
      <c r="K35" s="94"/>
      <c r="L35" s="90" t="str">
        <f t="shared" si="1"/>
        <v/>
      </c>
      <c r="M35" s="90" t="str">
        <f t="shared" ref="M35:M66" si="2">IF(OR(ISBLANK(C35),ISBLANK(D35),ISBLANK(E35),ISBLANK(F35),ISBLANK(G35),ISBLANK(H35),ISBLANK(I35),ISBLANK(J35),ISBLANK(K35)),"",CONCATENATE(C35,"-",D35,"-",E35,"-",F35,"-",G35,"-",H35,"-",I35,"-",J35,""))</f>
        <v/>
      </c>
      <c r="N35" s="100" t="str" cm="1">
        <f t="array" ref="N35">IFERROR(_xlfn.TEXTJOIN("
",TRUE,_xlfn.XLOOKUP(_xlfn.TEXTSPLIT(K35,"
"),
tbl_Lookup_DEIR[ID (DEIR Lookup)],
tbl_Lookup_DEIR[Name (DEIR Lookup)],
"")),"")</f>
        <v/>
      </c>
      <c r="O35" s="100" t="str" cm="1">
        <f t="array" ref="O35">IFERROR(_xlfn.TEXTJOIN("
",TRUE,_xlfn.XLOOKUP(_xlfn.TEXTSPLIT(K35,"
"),
tbl_Lookup_DEIR[ID (DEIR Lookup)],
tbl_Lookup_DEIR[Uniclass PM Level 3 Classification (DEIR Lookup)],
"")),"")</f>
        <v/>
      </c>
      <c r="P35" s="78"/>
      <c r="Q35" s="101"/>
      <c r="R35" s="101"/>
      <c r="S35" s="102"/>
      <c r="T35" s="101"/>
      <c r="U35" s="101"/>
      <c r="V35" s="102"/>
      <c r="W35" s="101"/>
      <c r="X35" s="101"/>
      <c r="Y35" s="102"/>
      <c r="Z35" s="101"/>
      <c r="AA35" s="101"/>
      <c r="AB35" s="102"/>
      <c r="AC35" s="101"/>
      <c r="AD35" s="101"/>
      <c r="AE35" s="102"/>
      <c r="AF35" s="101"/>
      <c r="AG35" s="101"/>
      <c r="AH35" s="102"/>
      <c r="AI35" s="101"/>
      <c r="AJ35" s="101"/>
      <c r="AK35" s="102"/>
      <c r="AL35" s="101"/>
      <c r="AM35" s="101"/>
      <c r="AN35" s="102"/>
      <c r="AO35" s="101"/>
      <c r="AP35" s="101"/>
      <c r="AQ35" s="103"/>
    </row>
    <row r="36" spans="2:43" x14ac:dyDescent="0.35">
      <c r="B36" s="100" t="str" cm="1">
        <f t="array" aca="1" ref="B36" ca="1">_xlfn.TEXTAFTER(CELL("filename",A34),"]")</f>
        <v>14_TIDP</v>
      </c>
      <c r="C36" s="90" t="str" cm="1">
        <f t="array" ref="C36">tbL_Input_Project[Project Code]</f>
        <v>ABC1234</v>
      </c>
      <c r="D36" s="90" t="str">
        <f>INDEX(tbL_Input_Originator[],
MATCH("14_TIDP",tbL_Input_Originator[Worksheet]),
MATCH("Originator Code",tbL_Input_Originator[#Headers])
)</f>
        <v>TBC</v>
      </c>
      <c r="E36" s="87"/>
      <c r="F36" s="87"/>
      <c r="G36" s="87"/>
      <c r="H36" s="87"/>
      <c r="I36" s="87"/>
      <c r="J36" s="87"/>
      <c r="K36" s="94"/>
      <c r="L36" s="90" t="str">
        <f t="shared" si="1"/>
        <v/>
      </c>
      <c r="M36" s="90" t="str">
        <f t="shared" si="2"/>
        <v/>
      </c>
      <c r="N36" s="100" t="str" cm="1">
        <f t="array" ref="N36">IFERROR(_xlfn.TEXTJOIN("
",TRUE,_xlfn.XLOOKUP(_xlfn.TEXTSPLIT(K36,"
"),
tbl_Lookup_DEIR[ID (DEIR Lookup)],
tbl_Lookup_DEIR[Name (DEIR Lookup)],
"")),"")</f>
        <v/>
      </c>
      <c r="O36" s="100" t="str" cm="1">
        <f t="array" ref="O36">IFERROR(_xlfn.TEXTJOIN("
",TRUE,_xlfn.XLOOKUP(_xlfn.TEXTSPLIT(K36,"
"),
tbl_Lookup_DEIR[ID (DEIR Lookup)],
tbl_Lookup_DEIR[Uniclass PM Level 3 Classification (DEIR Lookup)],
"")),"")</f>
        <v/>
      </c>
      <c r="P36" s="78"/>
      <c r="Q36" s="101"/>
      <c r="R36" s="101"/>
      <c r="S36" s="102"/>
      <c r="T36" s="101"/>
      <c r="U36" s="101"/>
      <c r="V36" s="102"/>
      <c r="W36" s="101"/>
      <c r="X36" s="101"/>
      <c r="Y36" s="102"/>
      <c r="Z36" s="101"/>
      <c r="AA36" s="101"/>
      <c r="AB36" s="102"/>
      <c r="AC36" s="101"/>
      <c r="AD36" s="101"/>
      <c r="AE36" s="102"/>
      <c r="AF36" s="101"/>
      <c r="AG36" s="101"/>
      <c r="AH36" s="102"/>
      <c r="AI36" s="101"/>
      <c r="AJ36" s="101"/>
      <c r="AK36" s="102"/>
      <c r="AL36" s="101"/>
      <c r="AM36" s="101"/>
      <c r="AN36" s="102"/>
      <c r="AO36" s="101"/>
      <c r="AP36" s="101"/>
      <c r="AQ36" s="103"/>
    </row>
    <row r="37" spans="2:43" x14ac:dyDescent="0.35">
      <c r="B37" s="100" t="str" cm="1">
        <f t="array" aca="1" ref="B37" ca="1">_xlfn.TEXTAFTER(CELL("filename",A35),"]")</f>
        <v>14_TIDP</v>
      </c>
      <c r="C37" s="90" t="str" cm="1">
        <f t="array" ref="C37">tbL_Input_Project[Project Code]</f>
        <v>ABC1234</v>
      </c>
      <c r="D37" s="90" t="str">
        <f>INDEX(tbL_Input_Originator[],
MATCH("14_TIDP",tbL_Input_Originator[Worksheet]),
MATCH("Originator Code",tbL_Input_Originator[#Headers])
)</f>
        <v>TBC</v>
      </c>
      <c r="E37" s="87"/>
      <c r="F37" s="87"/>
      <c r="G37" s="87"/>
      <c r="H37" s="87"/>
      <c r="I37" s="87"/>
      <c r="J37" s="87"/>
      <c r="K37" s="94"/>
      <c r="L37" s="90" t="str">
        <f t="shared" si="1"/>
        <v/>
      </c>
      <c r="M37" s="90" t="str">
        <f t="shared" si="2"/>
        <v/>
      </c>
      <c r="N37" s="100" t="str" cm="1">
        <f t="array" ref="N37">IFERROR(_xlfn.TEXTJOIN("
",TRUE,_xlfn.XLOOKUP(_xlfn.TEXTSPLIT(K37,"
"),
tbl_Lookup_DEIR[ID (DEIR Lookup)],
tbl_Lookup_DEIR[Name (DEIR Lookup)],
"")),"")</f>
        <v/>
      </c>
      <c r="O37" s="100" t="str" cm="1">
        <f t="array" ref="O37">IFERROR(_xlfn.TEXTJOIN("
",TRUE,_xlfn.XLOOKUP(_xlfn.TEXTSPLIT(K37,"
"),
tbl_Lookup_DEIR[ID (DEIR Lookup)],
tbl_Lookup_DEIR[Uniclass PM Level 3 Classification (DEIR Lookup)],
"")),"")</f>
        <v/>
      </c>
      <c r="P37" s="78"/>
      <c r="Q37" s="101"/>
      <c r="R37" s="101"/>
      <c r="S37" s="102"/>
      <c r="T37" s="101"/>
      <c r="U37" s="101"/>
      <c r="V37" s="102"/>
      <c r="W37" s="101"/>
      <c r="X37" s="101"/>
      <c r="Y37" s="102"/>
      <c r="Z37" s="101"/>
      <c r="AA37" s="101"/>
      <c r="AB37" s="102"/>
      <c r="AC37" s="101"/>
      <c r="AD37" s="101"/>
      <c r="AE37" s="102"/>
      <c r="AF37" s="101"/>
      <c r="AG37" s="101"/>
      <c r="AH37" s="102"/>
      <c r="AI37" s="101"/>
      <c r="AJ37" s="101"/>
      <c r="AK37" s="102"/>
      <c r="AL37" s="101"/>
      <c r="AM37" s="101"/>
      <c r="AN37" s="102"/>
      <c r="AO37" s="101"/>
      <c r="AP37" s="101"/>
      <c r="AQ37" s="103"/>
    </row>
    <row r="38" spans="2:43" x14ac:dyDescent="0.35">
      <c r="B38" s="100" t="str" cm="1">
        <f t="array" aca="1" ref="B38" ca="1">_xlfn.TEXTAFTER(CELL("filename",A36),"]")</f>
        <v>14_TIDP</v>
      </c>
      <c r="C38" s="90" t="str" cm="1">
        <f t="array" ref="C38">tbL_Input_Project[Project Code]</f>
        <v>ABC1234</v>
      </c>
      <c r="D38" s="90" t="str">
        <f>INDEX(tbL_Input_Originator[],
MATCH("14_TIDP",tbL_Input_Originator[Worksheet]),
MATCH("Originator Code",tbL_Input_Originator[#Headers])
)</f>
        <v>TBC</v>
      </c>
      <c r="E38" s="87"/>
      <c r="F38" s="87"/>
      <c r="G38" s="87"/>
      <c r="H38" s="87"/>
      <c r="I38" s="87"/>
      <c r="J38" s="87"/>
      <c r="K38" s="94"/>
      <c r="L38" s="90" t="str">
        <f t="shared" si="1"/>
        <v/>
      </c>
      <c r="M38" s="90" t="str">
        <f t="shared" si="2"/>
        <v/>
      </c>
      <c r="N38" s="100" t="str" cm="1">
        <f t="array" ref="N38">IFERROR(_xlfn.TEXTJOIN("
",TRUE,_xlfn.XLOOKUP(_xlfn.TEXTSPLIT(K38,"
"),
tbl_Lookup_DEIR[ID (DEIR Lookup)],
tbl_Lookup_DEIR[Name (DEIR Lookup)],
"")),"")</f>
        <v/>
      </c>
      <c r="O38" s="100" t="str" cm="1">
        <f t="array" ref="O38">IFERROR(_xlfn.TEXTJOIN("
",TRUE,_xlfn.XLOOKUP(_xlfn.TEXTSPLIT(K38,"
"),
tbl_Lookup_DEIR[ID (DEIR Lookup)],
tbl_Lookup_DEIR[Uniclass PM Level 3 Classification (DEIR Lookup)],
"")),"")</f>
        <v/>
      </c>
      <c r="P38" s="78"/>
      <c r="Q38" s="101"/>
      <c r="R38" s="101"/>
      <c r="S38" s="102"/>
      <c r="T38" s="101"/>
      <c r="U38" s="101"/>
      <c r="V38" s="102"/>
      <c r="W38" s="101"/>
      <c r="X38" s="101"/>
      <c r="Y38" s="102"/>
      <c r="Z38" s="101"/>
      <c r="AA38" s="101"/>
      <c r="AB38" s="102"/>
      <c r="AC38" s="101"/>
      <c r="AD38" s="101"/>
      <c r="AE38" s="102"/>
      <c r="AF38" s="101"/>
      <c r="AG38" s="101"/>
      <c r="AH38" s="102"/>
      <c r="AI38" s="101"/>
      <c r="AJ38" s="101"/>
      <c r="AK38" s="102"/>
      <c r="AL38" s="101"/>
      <c r="AM38" s="101"/>
      <c r="AN38" s="102"/>
      <c r="AO38" s="101"/>
      <c r="AP38" s="101"/>
      <c r="AQ38" s="103"/>
    </row>
    <row r="39" spans="2:43" x14ac:dyDescent="0.35">
      <c r="B39" s="100" t="str" cm="1">
        <f t="array" aca="1" ref="B39" ca="1">_xlfn.TEXTAFTER(CELL("filename",A37),"]")</f>
        <v>14_TIDP</v>
      </c>
      <c r="C39" s="90" t="str" cm="1">
        <f t="array" ref="C39">tbL_Input_Project[Project Code]</f>
        <v>ABC1234</v>
      </c>
      <c r="D39" s="90" t="str">
        <f>INDEX(tbL_Input_Originator[],
MATCH("14_TIDP",tbL_Input_Originator[Worksheet]),
MATCH("Originator Code",tbL_Input_Originator[#Headers])
)</f>
        <v>TBC</v>
      </c>
      <c r="E39" s="87"/>
      <c r="F39" s="87"/>
      <c r="G39" s="87"/>
      <c r="H39" s="87"/>
      <c r="I39" s="87"/>
      <c r="J39" s="87"/>
      <c r="K39" s="94"/>
      <c r="L39" s="90" t="str">
        <f t="shared" si="1"/>
        <v/>
      </c>
      <c r="M39" s="90" t="str">
        <f t="shared" si="2"/>
        <v/>
      </c>
      <c r="N39" s="100" t="str" cm="1">
        <f t="array" ref="N39">IFERROR(_xlfn.TEXTJOIN("
",TRUE,_xlfn.XLOOKUP(_xlfn.TEXTSPLIT(K39,"
"),
tbl_Lookup_DEIR[ID (DEIR Lookup)],
tbl_Lookup_DEIR[Name (DEIR Lookup)],
"")),"")</f>
        <v/>
      </c>
      <c r="O39" s="100" t="str" cm="1">
        <f t="array" ref="O39">IFERROR(_xlfn.TEXTJOIN("
",TRUE,_xlfn.XLOOKUP(_xlfn.TEXTSPLIT(K39,"
"),
tbl_Lookup_DEIR[ID (DEIR Lookup)],
tbl_Lookup_DEIR[Uniclass PM Level 3 Classification (DEIR Lookup)],
"")),"")</f>
        <v/>
      </c>
      <c r="P39" s="78"/>
      <c r="Q39" s="101"/>
      <c r="R39" s="101"/>
      <c r="S39" s="102"/>
      <c r="T39" s="101"/>
      <c r="U39" s="101"/>
      <c r="V39" s="102"/>
      <c r="W39" s="101"/>
      <c r="X39" s="101"/>
      <c r="Y39" s="102"/>
      <c r="Z39" s="101"/>
      <c r="AA39" s="101"/>
      <c r="AB39" s="102"/>
      <c r="AC39" s="101"/>
      <c r="AD39" s="101"/>
      <c r="AE39" s="102"/>
      <c r="AF39" s="101"/>
      <c r="AG39" s="101"/>
      <c r="AH39" s="102"/>
      <c r="AI39" s="101"/>
      <c r="AJ39" s="101"/>
      <c r="AK39" s="102"/>
      <c r="AL39" s="101"/>
      <c r="AM39" s="101"/>
      <c r="AN39" s="102"/>
      <c r="AO39" s="101"/>
      <c r="AP39" s="101"/>
      <c r="AQ39" s="103"/>
    </row>
    <row r="40" spans="2:43" x14ac:dyDescent="0.35">
      <c r="B40" s="100" t="str" cm="1">
        <f t="array" aca="1" ref="B40" ca="1">_xlfn.TEXTAFTER(CELL("filename",A38),"]")</f>
        <v>14_TIDP</v>
      </c>
      <c r="C40" s="90" t="str" cm="1">
        <f t="array" ref="C40">tbL_Input_Project[Project Code]</f>
        <v>ABC1234</v>
      </c>
      <c r="D40" s="90" t="str">
        <f>INDEX(tbL_Input_Originator[],
MATCH("14_TIDP",tbL_Input_Originator[Worksheet]),
MATCH("Originator Code",tbL_Input_Originator[#Headers])
)</f>
        <v>TBC</v>
      </c>
      <c r="E40" s="87"/>
      <c r="F40" s="87"/>
      <c r="G40" s="87"/>
      <c r="H40" s="87"/>
      <c r="I40" s="87"/>
      <c r="J40" s="87"/>
      <c r="K40" s="94"/>
      <c r="L40" s="90" t="str">
        <f t="shared" si="1"/>
        <v/>
      </c>
      <c r="M40" s="90" t="str">
        <f t="shared" si="2"/>
        <v/>
      </c>
      <c r="N40" s="100" t="str" cm="1">
        <f t="array" ref="N40">IFERROR(_xlfn.TEXTJOIN("
",TRUE,_xlfn.XLOOKUP(_xlfn.TEXTSPLIT(K40,"
"),
tbl_Lookup_DEIR[ID (DEIR Lookup)],
tbl_Lookup_DEIR[Name (DEIR Lookup)],
"")),"")</f>
        <v/>
      </c>
      <c r="O40" s="100" t="str" cm="1">
        <f t="array" ref="O40">IFERROR(_xlfn.TEXTJOIN("
",TRUE,_xlfn.XLOOKUP(_xlfn.TEXTSPLIT(K40,"
"),
tbl_Lookup_DEIR[ID (DEIR Lookup)],
tbl_Lookup_DEIR[Uniclass PM Level 3 Classification (DEIR Lookup)],
"")),"")</f>
        <v/>
      </c>
      <c r="P40" s="78"/>
      <c r="Q40" s="101"/>
      <c r="R40" s="101"/>
      <c r="S40" s="102"/>
      <c r="T40" s="101"/>
      <c r="U40" s="101"/>
      <c r="V40" s="102"/>
      <c r="W40" s="101"/>
      <c r="X40" s="101"/>
      <c r="Y40" s="102"/>
      <c r="Z40" s="101"/>
      <c r="AA40" s="101"/>
      <c r="AB40" s="102"/>
      <c r="AC40" s="101"/>
      <c r="AD40" s="101"/>
      <c r="AE40" s="102"/>
      <c r="AF40" s="101"/>
      <c r="AG40" s="101"/>
      <c r="AH40" s="102"/>
      <c r="AI40" s="101"/>
      <c r="AJ40" s="101"/>
      <c r="AK40" s="102"/>
      <c r="AL40" s="101"/>
      <c r="AM40" s="101"/>
      <c r="AN40" s="102"/>
      <c r="AO40" s="101"/>
      <c r="AP40" s="101"/>
      <c r="AQ40" s="103"/>
    </row>
    <row r="41" spans="2:43" x14ac:dyDescent="0.35">
      <c r="B41" s="100" t="str" cm="1">
        <f t="array" aca="1" ref="B41" ca="1">_xlfn.TEXTAFTER(CELL("filename",A39),"]")</f>
        <v>14_TIDP</v>
      </c>
      <c r="C41" s="90" t="str" cm="1">
        <f t="array" ref="C41">tbL_Input_Project[Project Code]</f>
        <v>ABC1234</v>
      </c>
      <c r="D41" s="90" t="str">
        <f>INDEX(tbL_Input_Originator[],
MATCH("14_TIDP",tbL_Input_Originator[Worksheet]),
MATCH("Originator Code",tbL_Input_Originator[#Headers])
)</f>
        <v>TBC</v>
      </c>
      <c r="E41" s="87"/>
      <c r="F41" s="87"/>
      <c r="G41" s="87"/>
      <c r="H41" s="87"/>
      <c r="I41" s="87"/>
      <c r="J41" s="87"/>
      <c r="K41" s="94"/>
      <c r="L41" s="90" t="str">
        <f t="shared" si="1"/>
        <v/>
      </c>
      <c r="M41" s="90" t="str">
        <f t="shared" si="2"/>
        <v/>
      </c>
      <c r="N41" s="100" t="str" cm="1">
        <f t="array" ref="N41">IFERROR(_xlfn.TEXTJOIN("
",TRUE,_xlfn.XLOOKUP(_xlfn.TEXTSPLIT(K41,"
"),
tbl_Lookup_DEIR[ID (DEIR Lookup)],
tbl_Lookup_DEIR[Name (DEIR Lookup)],
"")),"")</f>
        <v/>
      </c>
      <c r="O41" s="100" t="str" cm="1">
        <f t="array" ref="O41">IFERROR(_xlfn.TEXTJOIN("
",TRUE,_xlfn.XLOOKUP(_xlfn.TEXTSPLIT(K41,"
"),
tbl_Lookup_DEIR[ID (DEIR Lookup)],
tbl_Lookup_DEIR[Uniclass PM Level 3 Classification (DEIR Lookup)],
"")),"")</f>
        <v/>
      </c>
      <c r="P41" s="78"/>
      <c r="Q41" s="101"/>
      <c r="R41" s="101"/>
      <c r="S41" s="102"/>
      <c r="T41" s="101"/>
      <c r="U41" s="101"/>
      <c r="V41" s="102"/>
      <c r="W41" s="101"/>
      <c r="X41" s="101"/>
      <c r="Y41" s="102"/>
      <c r="Z41" s="101"/>
      <c r="AA41" s="101"/>
      <c r="AB41" s="102"/>
      <c r="AC41" s="101"/>
      <c r="AD41" s="101"/>
      <c r="AE41" s="102"/>
      <c r="AF41" s="101"/>
      <c r="AG41" s="101"/>
      <c r="AH41" s="102"/>
      <c r="AI41" s="101"/>
      <c r="AJ41" s="101"/>
      <c r="AK41" s="102"/>
      <c r="AL41" s="101"/>
      <c r="AM41" s="101"/>
      <c r="AN41" s="102"/>
      <c r="AO41" s="101"/>
      <c r="AP41" s="101"/>
      <c r="AQ41" s="103"/>
    </row>
    <row r="42" spans="2:43" x14ac:dyDescent="0.35">
      <c r="B42" s="100" t="str" cm="1">
        <f t="array" aca="1" ref="B42" ca="1">_xlfn.TEXTAFTER(CELL("filename",A40),"]")</f>
        <v>14_TIDP</v>
      </c>
      <c r="C42" s="90" t="str" cm="1">
        <f t="array" ref="C42">tbL_Input_Project[Project Code]</f>
        <v>ABC1234</v>
      </c>
      <c r="D42" s="90" t="str">
        <f>INDEX(tbL_Input_Originator[],
MATCH("14_TIDP",tbL_Input_Originator[Worksheet]),
MATCH("Originator Code",tbL_Input_Originator[#Headers])
)</f>
        <v>TBC</v>
      </c>
      <c r="E42" s="87"/>
      <c r="F42" s="87"/>
      <c r="G42" s="87"/>
      <c r="H42" s="87"/>
      <c r="I42" s="87"/>
      <c r="J42" s="87"/>
      <c r="K42" s="94"/>
      <c r="L42" s="90" t="str">
        <f t="shared" si="1"/>
        <v/>
      </c>
      <c r="M42" s="90" t="str">
        <f t="shared" si="2"/>
        <v/>
      </c>
      <c r="N42" s="100" t="str" cm="1">
        <f t="array" ref="N42">IFERROR(_xlfn.TEXTJOIN("
",TRUE,_xlfn.XLOOKUP(_xlfn.TEXTSPLIT(K42,"
"),
tbl_Lookup_DEIR[ID (DEIR Lookup)],
tbl_Lookup_DEIR[Name (DEIR Lookup)],
"")),"")</f>
        <v/>
      </c>
      <c r="O42" s="100" t="str" cm="1">
        <f t="array" ref="O42">IFERROR(_xlfn.TEXTJOIN("
",TRUE,_xlfn.XLOOKUP(_xlfn.TEXTSPLIT(K42,"
"),
tbl_Lookup_DEIR[ID (DEIR Lookup)],
tbl_Lookup_DEIR[Uniclass PM Level 3 Classification (DEIR Lookup)],
"")),"")</f>
        <v/>
      </c>
      <c r="P42" s="78"/>
      <c r="Q42" s="101"/>
      <c r="R42" s="101"/>
      <c r="S42" s="102"/>
      <c r="T42" s="101"/>
      <c r="U42" s="101"/>
      <c r="V42" s="102"/>
      <c r="W42" s="101"/>
      <c r="X42" s="101"/>
      <c r="Y42" s="102"/>
      <c r="Z42" s="101"/>
      <c r="AA42" s="101"/>
      <c r="AB42" s="102"/>
      <c r="AC42" s="101"/>
      <c r="AD42" s="101"/>
      <c r="AE42" s="102"/>
      <c r="AF42" s="101"/>
      <c r="AG42" s="101"/>
      <c r="AH42" s="102"/>
      <c r="AI42" s="101"/>
      <c r="AJ42" s="101"/>
      <c r="AK42" s="102"/>
      <c r="AL42" s="101"/>
      <c r="AM42" s="101"/>
      <c r="AN42" s="102"/>
      <c r="AO42" s="101"/>
      <c r="AP42" s="101"/>
      <c r="AQ42" s="103"/>
    </row>
    <row r="43" spans="2:43" x14ac:dyDescent="0.35">
      <c r="B43" s="100" t="str" cm="1">
        <f t="array" aca="1" ref="B43" ca="1">_xlfn.TEXTAFTER(CELL("filename",A41),"]")</f>
        <v>14_TIDP</v>
      </c>
      <c r="C43" s="90" t="str" cm="1">
        <f t="array" ref="C43">tbL_Input_Project[Project Code]</f>
        <v>ABC1234</v>
      </c>
      <c r="D43" s="90" t="str">
        <f>INDEX(tbL_Input_Originator[],
MATCH("14_TIDP",tbL_Input_Originator[Worksheet]),
MATCH("Originator Code",tbL_Input_Originator[#Headers])
)</f>
        <v>TBC</v>
      </c>
      <c r="E43" s="87"/>
      <c r="F43" s="87"/>
      <c r="G43" s="87"/>
      <c r="H43" s="87"/>
      <c r="I43" s="87"/>
      <c r="J43" s="87"/>
      <c r="K43" s="94"/>
      <c r="L43" s="90" t="str">
        <f t="shared" si="1"/>
        <v/>
      </c>
      <c r="M43" s="90" t="str">
        <f t="shared" si="2"/>
        <v/>
      </c>
      <c r="N43" s="100" t="str" cm="1">
        <f t="array" ref="N43">IFERROR(_xlfn.TEXTJOIN("
",TRUE,_xlfn.XLOOKUP(_xlfn.TEXTSPLIT(K43,"
"),
tbl_Lookup_DEIR[ID (DEIR Lookup)],
tbl_Lookup_DEIR[Name (DEIR Lookup)],
"")),"")</f>
        <v/>
      </c>
      <c r="O43" s="100" t="str" cm="1">
        <f t="array" ref="O43">IFERROR(_xlfn.TEXTJOIN("
",TRUE,_xlfn.XLOOKUP(_xlfn.TEXTSPLIT(K43,"
"),
tbl_Lookup_DEIR[ID (DEIR Lookup)],
tbl_Lookup_DEIR[Uniclass PM Level 3 Classification (DEIR Lookup)],
"")),"")</f>
        <v/>
      </c>
      <c r="P43" s="78"/>
      <c r="Q43" s="101"/>
      <c r="R43" s="101"/>
      <c r="S43" s="102"/>
      <c r="T43" s="101"/>
      <c r="U43" s="101"/>
      <c r="V43" s="102"/>
      <c r="W43" s="101"/>
      <c r="X43" s="101"/>
      <c r="Y43" s="102"/>
      <c r="Z43" s="101"/>
      <c r="AA43" s="101"/>
      <c r="AB43" s="102"/>
      <c r="AC43" s="101"/>
      <c r="AD43" s="101"/>
      <c r="AE43" s="102"/>
      <c r="AF43" s="101"/>
      <c r="AG43" s="101"/>
      <c r="AH43" s="102"/>
      <c r="AI43" s="101"/>
      <c r="AJ43" s="101"/>
      <c r="AK43" s="102"/>
      <c r="AL43" s="101"/>
      <c r="AM43" s="101"/>
      <c r="AN43" s="102"/>
      <c r="AO43" s="101"/>
      <c r="AP43" s="101"/>
      <c r="AQ43" s="103"/>
    </row>
    <row r="44" spans="2:43" x14ac:dyDescent="0.35">
      <c r="B44" s="100" t="str" cm="1">
        <f t="array" aca="1" ref="B44" ca="1">_xlfn.TEXTAFTER(CELL("filename",A42),"]")</f>
        <v>14_TIDP</v>
      </c>
      <c r="C44" s="90" t="str" cm="1">
        <f t="array" ref="C44">tbL_Input_Project[Project Code]</f>
        <v>ABC1234</v>
      </c>
      <c r="D44" s="90" t="str">
        <f>INDEX(tbL_Input_Originator[],
MATCH("14_TIDP",tbL_Input_Originator[Worksheet]),
MATCH("Originator Code",tbL_Input_Originator[#Headers])
)</f>
        <v>TBC</v>
      </c>
      <c r="E44" s="87"/>
      <c r="F44" s="87"/>
      <c r="G44" s="87"/>
      <c r="H44" s="87"/>
      <c r="I44" s="87"/>
      <c r="J44" s="87"/>
      <c r="K44" s="94"/>
      <c r="L44" s="90" t="str">
        <f t="shared" si="1"/>
        <v/>
      </c>
      <c r="M44" s="90" t="str">
        <f t="shared" si="2"/>
        <v/>
      </c>
      <c r="N44" s="100" t="str" cm="1">
        <f t="array" ref="N44">IFERROR(_xlfn.TEXTJOIN("
",TRUE,_xlfn.XLOOKUP(_xlfn.TEXTSPLIT(K44,"
"),
tbl_Lookup_DEIR[ID (DEIR Lookup)],
tbl_Lookup_DEIR[Name (DEIR Lookup)],
"")),"")</f>
        <v/>
      </c>
      <c r="O44" s="100" t="str" cm="1">
        <f t="array" ref="O44">IFERROR(_xlfn.TEXTJOIN("
",TRUE,_xlfn.XLOOKUP(_xlfn.TEXTSPLIT(K44,"
"),
tbl_Lookup_DEIR[ID (DEIR Lookup)],
tbl_Lookup_DEIR[Uniclass PM Level 3 Classification (DEIR Lookup)],
"")),"")</f>
        <v/>
      </c>
      <c r="P44" s="78"/>
      <c r="Q44" s="101"/>
      <c r="R44" s="101"/>
      <c r="S44" s="102"/>
      <c r="T44" s="101"/>
      <c r="U44" s="101"/>
      <c r="V44" s="102"/>
      <c r="W44" s="101"/>
      <c r="X44" s="101"/>
      <c r="Y44" s="102"/>
      <c r="Z44" s="101"/>
      <c r="AA44" s="101"/>
      <c r="AB44" s="102"/>
      <c r="AC44" s="101"/>
      <c r="AD44" s="101"/>
      <c r="AE44" s="102"/>
      <c r="AF44" s="101"/>
      <c r="AG44" s="101"/>
      <c r="AH44" s="102"/>
      <c r="AI44" s="101"/>
      <c r="AJ44" s="101"/>
      <c r="AK44" s="102"/>
      <c r="AL44" s="101"/>
      <c r="AM44" s="101"/>
      <c r="AN44" s="102"/>
      <c r="AO44" s="101"/>
      <c r="AP44" s="101"/>
      <c r="AQ44" s="103"/>
    </row>
    <row r="45" spans="2:43" x14ac:dyDescent="0.35">
      <c r="B45" s="100" t="str" cm="1">
        <f t="array" aca="1" ref="B45" ca="1">_xlfn.TEXTAFTER(CELL("filename",A43),"]")</f>
        <v>14_TIDP</v>
      </c>
      <c r="C45" s="90" t="str" cm="1">
        <f t="array" ref="C45">tbL_Input_Project[Project Code]</f>
        <v>ABC1234</v>
      </c>
      <c r="D45" s="90" t="str">
        <f>INDEX(tbL_Input_Originator[],
MATCH("14_TIDP",tbL_Input_Originator[Worksheet]),
MATCH("Originator Code",tbL_Input_Originator[#Headers])
)</f>
        <v>TBC</v>
      </c>
      <c r="E45" s="87"/>
      <c r="F45" s="87"/>
      <c r="G45" s="87"/>
      <c r="H45" s="87"/>
      <c r="I45" s="87"/>
      <c r="J45" s="87"/>
      <c r="K45" s="94"/>
      <c r="L45" s="90" t="str">
        <f t="shared" si="1"/>
        <v/>
      </c>
      <c r="M45" s="90" t="str">
        <f t="shared" si="2"/>
        <v/>
      </c>
      <c r="N45" s="100" t="str" cm="1">
        <f t="array" ref="N45">IFERROR(_xlfn.TEXTJOIN("
",TRUE,_xlfn.XLOOKUP(_xlfn.TEXTSPLIT(K45,"
"),
tbl_Lookup_DEIR[ID (DEIR Lookup)],
tbl_Lookup_DEIR[Name (DEIR Lookup)],
"")),"")</f>
        <v/>
      </c>
      <c r="O45" s="100" t="str" cm="1">
        <f t="array" ref="O45">IFERROR(_xlfn.TEXTJOIN("
",TRUE,_xlfn.XLOOKUP(_xlfn.TEXTSPLIT(K45,"
"),
tbl_Lookup_DEIR[ID (DEIR Lookup)],
tbl_Lookup_DEIR[Uniclass PM Level 3 Classification (DEIR Lookup)],
"")),"")</f>
        <v/>
      </c>
      <c r="P45" s="78"/>
      <c r="Q45" s="101"/>
      <c r="R45" s="101"/>
      <c r="S45" s="102"/>
      <c r="T45" s="101"/>
      <c r="U45" s="101"/>
      <c r="V45" s="102"/>
      <c r="W45" s="101"/>
      <c r="X45" s="101"/>
      <c r="Y45" s="102"/>
      <c r="Z45" s="101"/>
      <c r="AA45" s="101"/>
      <c r="AB45" s="102"/>
      <c r="AC45" s="101"/>
      <c r="AD45" s="101"/>
      <c r="AE45" s="102"/>
      <c r="AF45" s="101"/>
      <c r="AG45" s="101"/>
      <c r="AH45" s="102"/>
      <c r="AI45" s="101"/>
      <c r="AJ45" s="101"/>
      <c r="AK45" s="102"/>
      <c r="AL45" s="101"/>
      <c r="AM45" s="101"/>
      <c r="AN45" s="102"/>
      <c r="AO45" s="101"/>
      <c r="AP45" s="101"/>
      <c r="AQ45" s="103"/>
    </row>
    <row r="46" spans="2:43" x14ac:dyDescent="0.35">
      <c r="B46" s="100" t="str" cm="1">
        <f t="array" aca="1" ref="B46" ca="1">_xlfn.TEXTAFTER(CELL("filename",A44),"]")</f>
        <v>14_TIDP</v>
      </c>
      <c r="C46" s="90" t="str" cm="1">
        <f t="array" ref="C46">tbL_Input_Project[Project Code]</f>
        <v>ABC1234</v>
      </c>
      <c r="D46" s="90" t="str">
        <f>INDEX(tbL_Input_Originator[],
MATCH("14_TIDP",tbL_Input_Originator[Worksheet]),
MATCH("Originator Code",tbL_Input_Originator[#Headers])
)</f>
        <v>TBC</v>
      </c>
      <c r="E46" s="87"/>
      <c r="F46" s="87"/>
      <c r="G46" s="87"/>
      <c r="H46" s="87"/>
      <c r="I46" s="87"/>
      <c r="J46" s="87"/>
      <c r="K46" s="94"/>
      <c r="L46" s="90" t="str">
        <f t="shared" si="1"/>
        <v/>
      </c>
      <c r="M46" s="90" t="str">
        <f t="shared" si="2"/>
        <v/>
      </c>
      <c r="N46" s="100" t="str" cm="1">
        <f t="array" ref="N46">IFERROR(_xlfn.TEXTJOIN("
",TRUE,_xlfn.XLOOKUP(_xlfn.TEXTSPLIT(K46,"
"),
tbl_Lookup_DEIR[ID (DEIR Lookup)],
tbl_Lookup_DEIR[Name (DEIR Lookup)],
"")),"")</f>
        <v/>
      </c>
      <c r="O46" s="100" t="str" cm="1">
        <f t="array" ref="O46">IFERROR(_xlfn.TEXTJOIN("
",TRUE,_xlfn.XLOOKUP(_xlfn.TEXTSPLIT(K46,"
"),
tbl_Lookup_DEIR[ID (DEIR Lookup)],
tbl_Lookup_DEIR[Uniclass PM Level 3 Classification (DEIR Lookup)],
"")),"")</f>
        <v/>
      </c>
      <c r="P46" s="78"/>
      <c r="Q46" s="101"/>
      <c r="R46" s="101"/>
      <c r="S46" s="102"/>
      <c r="T46" s="101"/>
      <c r="U46" s="101"/>
      <c r="V46" s="102"/>
      <c r="W46" s="101"/>
      <c r="X46" s="101"/>
      <c r="Y46" s="102"/>
      <c r="Z46" s="101"/>
      <c r="AA46" s="101"/>
      <c r="AB46" s="102"/>
      <c r="AC46" s="101"/>
      <c r="AD46" s="101"/>
      <c r="AE46" s="102"/>
      <c r="AF46" s="101"/>
      <c r="AG46" s="101"/>
      <c r="AH46" s="102"/>
      <c r="AI46" s="101"/>
      <c r="AJ46" s="101"/>
      <c r="AK46" s="102"/>
      <c r="AL46" s="101"/>
      <c r="AM46" s="101"/>
      <c r="AN46" s="102"/>
      <c r="AO46" s="101"/>
      <c r="AP46" s="101"/>
      <c r="AQ46" s="103"/>
    </row>
    <row r="47" spans="2:43" x14ac:dyDescent="0.35">
      <c r="B47" s="100" t="str" cm="1">
        <f t="array" aca="1" ref="B47" ca="1">_xlfn.TEXTAFTER(CELL("filename",A45),"]")</f>
        <v>14_TIDP</v>
      </c>
      <c r="C47" s="90" t="str" cm="1">
        <f t="array" ref="C47">tbL_Input_Project[Project Code]</f>
        <v>ABC1234</v>
      </c>
      <c r="D47" s="90" t="str">
        <f>INDEX(tbL_Input_Originator[],
MATCH("14_TIDP",tbL_Input_Originator[Worksheet]),
MATCH("Originator Code",tbL_Input_Originator[#Headers])
)</f>
        <v>TBC</v>
      </c>
      <c r="E47" s="87"/>
      <c r="F47" s="87"/>
      <c r="G47" s="87"/>
      <c r="H47" s="87"/>
      <c r="I47" s="87"/>
      <c r="J47" s="87"/>
      <c r="K47" s="94"/>
      <c r="L47" s="90" t="str">
        <f t="shared" si="1"/>
        <v/>
      </c>
      <c r="M47" s="90" t="str">
        <f t="shared" si="2"/>
        <v/>
      </c>
      <c r="N47" s="100" t="str" cm="1">
        <f t="array" ref="N47">IFERROR(_xlfn.TEXTJOIN("
",TRUE,_xlfn.XLOOKUP(_xlfn.TEXTSPLIT(K47,"
"),
tbl_Lookup_DEIR[ID (DEIR Lookup)],
tbl_Lookup_DEIR[Name (DEIR Lookup)],
"")),"")</f>
        <v/>
      </c>
      <c r="O47" s="100" t="str" cm="1">
        <f t="array" ref="O47">IFERROR(_xlfn.TEXTJOIN("
",TRUE,_xlfn.XLOOKUP(_xlfn.TEXTSPLIT(K47,"
"),
tbl_Lookup_DEIR[ID (DEIR Lookup)],
tbl_Lookup_DEIR[Uniclass PM Level 3 Classification (DEIR Lookup)],
"")),"")</f>
        <v/>
      </c>
      <c r="P47" s="78"/>
      <c r="Q47" s="101"/>
      <c r="R47" s="101"/>
      <c r="S47" s="102"/>
      <c r="T47" s="101"/>
      <c r="U47" s="101"/>
      <c r="V47" s="102"/>
      <c r="W47" s="101"/>
      <c r="X47" s="101"/>
      <c r="Y47" s="102"/>
      <c r="Z47" s="101"/>
      <c r="AA47" s="101"/>
      <c r="AB47" s="102"/>
      <c r="AC47" s="101"/>
      <c r="AD47" s="101"/>
      <c r="AE47" s="102"/>
      <c r="AF47" s="101"/>
      <c r="AG47" s="101"/>
      <c r="AH47" s="102"/>
      <c r="AI47" s="101"/>
      <c r="AJ47" s="101"/>
      <c r="AK47" s="102"/>
      <c r="AL47" s="101"/>
      <c r="AM47" s="101"/>
      <c r="AN47" s="102"/>
      <c r="AO47" s="101"/>
      <c r="AP47" s="101"/>
      <c r="AQ47" s="103"/>
    </row>
    <row r="48" spans="2:43" x14ac:dyDescent="0.35">
      <c r="B48" s="100" t="str" cm="1">
        <f t="array" aca="1" ref="B48" ca="1">_xlfn.TEXTAFTER(CELL("filename",A46),"]")</f>
        <v>14_TIDP</v>
      </c>
      <c r="C48" s="90" t="str" cm="1">
        <f t="array" ref="C48">tbL_Input_Project[Project Code]</f>
        <v>ABC1234</v>
      </c>
      <c r="D48" s="90" t="str">
        <f>INDEX(tbL_Input_Originator[],
MATCH("14_TIDP",tbL_Input_Originator[Worksheet]),
MATCH("Originator Code",tbL_Input_Originator[#Headers])
)</f>
        <v>TBC</v>
      </c>
      <c r="E48" s="87"/>
      <c r="F48" s="87"/>
      <c r="G48" s="87"/>
      <c r="H48" s="87"/>
      <c r="I48" s="87"/>
      <c r="J48" s="87"/>
      <c r="K48" s="94"/>
      <c r="L48" s="90" t="str">
        <f t="shared" si="1"/>
        <v/>
      </c>
      <c r="M48" s="90" t="str">
        <f t="shared" si="2"/>
        <v/>
      </c>
      <c r="N48" s="100" t="str" cm="1">
        <f t="array" ref="N48">IFERROR(_xlfn.TEXTJOIN("
",TRUE,_xlfn.XLOOKUP(_xlfn.TEXTSPLIT(K48,"
"),
tbl_Lookup_DEIR[ID (DEIR Lookup)],
tbl_Lookup_DEIR[Name (DEIR Lookup)],
"")),"")</f>
        <v/>
      </c>
      <c r="O48" s="100" t="str" cm="1">
        <f t="array" ref="O48">IFERROR(_xlfn.TEXTJOIN("
",TRUE,_xlfn.XLOOKUP(_xlfn.TEXTSPLIT(K48,"
"),
tbl_Lookup_DEIR[ID (DEIR Lookup)],
tbl_Lookup_DEIR[Uniclass PM Level 3 Classification (DEIR Lookup)],
"")),"")</f>
        <v/>
      </c>
      <c r="P48" s="78"/>
      <c r="Q48" s="101"/>
      <c r="R48" s="101"/>
      <c r="S48" s="102"/>
      <c r="T48" s="101"/>
      <c r="U48" s="101"/>
      <c r="V48" s="102"/>
      <c r="W48" s="101"/>
      <c r="X48" s="101"/>
      <c r="Y48" s="102"/>
      <c r="Z48" s="101"/>
      <c r="AA48" s="101"/>
      <c r="AB48" s="102"/>
      <c r="AC48" s="101"/>
      <c r="AD48" s="101"/>
      <c r="AE48" s="102"/>
      <c r="AF48" s="101"/>
      <c r="AG48" s="101"/>
      <c r="AH48" s="102"/>
      <c r="AI48" s="101"/>
      <c r="AJ48" s="101"/>
      <c r="AK48" s="102"/>
      <c r="AL48" s="101"/>
      <c r="AM48" s="101"/>
      <c r="AN48" s="102"/>
      <c r="AO48" s="101"/>
      <c r="AP48" s="101"/>
      <c r="AQ48" s="103"/>
    </row>
    <row r="49" spans="2:43" x14ac:dyDescent="0.35">
      <c r="B49" s="100" t="str" cm="1">
        <f t="array" aca="1" ref="B49" ca="1">_xlfn.TEXTAFTER(CELL("filename",A47),"]")</f>
        <v>14_TIDP</v>
      </c>
      <c r="C49" s="90" t="str" cm="1">
        <f t="array" ref="C49">tbL_Input_Project[Project Code]</f>
        <v>ABC1234</v>
      </c>
      <c r="D49" s="90" t="str">
        <f>INDEX(tbL_Input_Originator[],
MATCH("14_TIDP",tbL_Input_Originator[Worksheet]),
MATCH("Originator Code",tbL_Input_Originator[#Headers])
)</f>
        <v>TBC</v>
      </c>
      <c r="E49" s="87"/>
      <c r="F49" s="87"/>
      <c r="G49" s="87"/>
      <c r="H49" s="87"/>
      <c r="I49" s="87"/>
      <c r="J49" s="87"/>
      <c r="K49" s="94"/>
      <c r="L49" s="90" t="str">
        <f t="shared" si="1"/>
        <v/>
      </c>
      <c r="M49" s="90" t="str">
        <f t="shared" si="2"/>
        <v/>
      </c>
      <c r="N49" s="100" t="str" cm="1">
        <f t="array" ref="N49">IFERROR(_xlfn.TEXTJOIN("
",TRUE,_xlfn.XLOOKUP(_xlfn.TEXTSPLIT(K49,"
"),
tbl_Lookup_DEIR[ID (DEIR Lookup)],
tbl_Lookup_DEIR[Name (DEIR Lookup)],
"")),"")</f>
        <v/>
      </c>
      <c r="O49" s="100" t="str" cm="1">
        <f t="array" ref="O49">IFERROR(_xlfn.TEXTJOIN("
",TRUE,_xlfn.XLOOKUP(_xlfn.TEXTSPLIT(K49,"
"),
tbl_Lookup_DEIR[ID (DEIR Lookup)],
tbl_Lookup_DEIR[Uniclass PM Level 3 Classification (DEIR Lookup)],
"")),"")</f>
        <v/>
      </c>
      <c r="P49" s="78"/>
      <c r="Q49" s="101"/>
      <c r="R49" s="101"/>
      <c r="S49" s="102"/>
      <c r="T49" s="101"/>
      <c r="U49" s="101"/>
      <c r="V49" s="102"/>
      <c r="W49" s="101"/>
      <c r="X49" s="101"/>
      <c r="Y49" s="102"/>
      <c r="Z49" s="101"/>
      <c r="AA49" s="101"/>
      <c r="AB49" s="102"/>
      <c r="AC49" s="101"/>
      <c r="AD49" s="101"/>
      <c r="AE49" s="102"/>
      <c r="AF49" s="101"/>
      <c r="AG49" s="101"/>
      <c r="AH49" s="102"/>
      <c r="AI49" s="101"/>
      <c r="AJ49" s="101"/>
      <c r="AK49" s="102"/>
      <c r="AL49" s="101"/>
      <c r="AM49" s="101"/>
      <c r="AN49" s="102"/>
      <c r="AO49" s="101"/>
      <c r="AP49" s="101"/>
      <c r="AQ49" s="103"/>
    </row>
    <row r="50" spans="2:43" x14ac:dyDescent="0.35">
      <c r="B50" s="100" t="str" cm="1">
        <f t="array" aca="1" ref="B50" ca="1">_xlfn.TEXTAFTER(CELL("filename",A48),"]")</f>
        <v>14_TIDP</v>
      </c>
      <c r="C50" s="90" t="str" cm="1">
        <f t="array" ref="C50">tbL_Input_Project[Project Code]</f>
        <v>ABC1234</v>
      </c>
      <c r="D50" s="90" t="str">
        <f>INDEX(tbL_Input_Originator[],
MATCH("14_TIDP",tbL_Input_Originator[Worksheet]),
MATCH("Originator Code",tbL_Input_Originator[#Headers])
)</f>
        <v>TBC</v>
      </c>
      <c r="E50" s="87"/>
      <c r="F50" s="87"/>
      <c r="G50" s="87"/>
      <c r="H50" s="87"/>
      <c r="I50" s="87"/>
      <c r="J50" s="87"/>
      <c r="K50" s="94"/>
      <c r="L50" s="90" t="str">
        <f t="shared" si="1"/>
        <v/>
      </c>
      <c r="M50" s="90" t="str">
        <f t="shared" si="2"/>
        <v/>
      </c>
      <c r="N50" s="100" t="str" cm="1">
        <f t="array" ref="N50">IFERROR(_xlfn.TEXTJOIN("
",TRUE,_xlfn.XLOOKUP(_xlfn.TEXTSPLIT(K50,"
"),
tbl_Lookup_DEIR[ID (DEIR Lookup)],
tbl_Lookup_DEIR[Name (DEIR Lookup)],
"")),"")</f>
        <v/>
      </c>
      <c r="O50" s="100" t="str" cm="1">
        <f t="array" ref="O50">IFERROR(_xlfn.TEXTJOIN("
",TRUE,_xlfn.XLOOKUP(_xlfn.TEXTSPLIT(K50,"
"),
tbl_Lookup_DEIR[ID (DEIR Lookup)],
tbl_Lookup_DEIR[Uniclass PM Level 3 Classification (DEIR Lookup)],
"")),"")</f>
        <v/>
      </c>
      <c r="P50" s="78"/>
      <c r="Q50" s="101"/>
      <c r="R50" s="101"/>
      <c r="S50" s="102"/>
      <c r="T50" s="101"/>
      <c r="U50" s="101"/>
      <c r="V50" s="102"/>
      <c r="W50" s="101"/>
      <c r="X50" s="101"/>
      <c r="Y50" s="102"/>
      <c r="Z50" s="101"/>
      <c r="AA50" s="101"/>
      <c r="AB50" s="102"/>
      <c r="AC50" s="101"/>
      <c r="AD50" s="101"/>
      <c r="AE50" s="102"/>
      <c r="AF50" s="101"/>
      <c r="AG50" s="101"/>
      <c r="AH50" s="102"/>
      <c r="AI50" s="101"/>
      <c r="AJ50" s="101"/>
      <c r="AK50" s="102"/>
      <c r="AL50" s="101"/>
      <c r="AM50" s="101"/>
      <c r="AN50" s="102"/>
      <c r="AO50" s="101"/>
      <c r="AP50" s="101"/>
      <c r="AQ50" s="103"/>
    </row>
    <row r="51" spans="2:43" x14ac:dyDescent="0.35">
      <c r="B51" s="100" t="str" cm="1">
        <f t="array" aca="1" ref="B51" ca="1">_xlfn.TEXTAFTER(CELL("filename",A49),"]")</f>
        <v>14_TIDP</v>
      </c>
      <c r="C51" s="90" t="str" cm="1">
        <f t="array" ref="C51">tbL_Input_Project[Project Code]</f>
        <v>ABC1234</v>
      </c>
      <c r="D51" s="90" t="str">
        <f>INDEX(tbL_Input_Originator[],
MATCH("14_TIDP",tbL_Input_Originator[Worksheet]),
MATCH("Originator Code",tbL_Input_Originator[#Headers])
)</f>
        <v>TBC</v>
      </c>
      <c r="E51" s="87"/>
      <c r="F51" s="87"/>
      <c r="G51" s="87"/>
      <c r="H51" s="87"/>
      <c r="I51" s="87"/>
      <c r="J51" s="87"/>
      <c r="K51" s="94"/>
      <c r="L51" s="90" t="str">
        <f t="shared" si="1"/>
        <v/>
      </c>
      <c r="M51" s="90" t="str">
        <f t="shared" si="2"/>
        <v/>
      </c>
      <c r="N51" s="100" t="str" cm="1">
        <f t="array" ref="N51">IFERROR(_xlfn.TEXTJOIN("
",TRUE,_xlfn.XLOOKUP(_xlfn.TEXTSPLIT(K51,"
"),
tbl_Lookup_DEIR[ID (DEIR Lookup)],
tbl_Lookup_DEIR[Name (DEIR Lookup)],
"")),"")</f>
        <v/>
      </c>
      <c r="O51" s="100" t="str" cm="1">
        <f t="array" ref="O51">IFERROR(_xlfn.TEXTJOIN("
",TRUE,_xlfn.XLOOKUP(_xlfn.TEXTSPLIT(K51,"
"),
tbl_Lookup_DEIR[ID (DEIR Lookup)],
tbl_Lookup_DEIR[Uniclass PM Level 3 Classification (DEIR Lookup)],
"")),"")</f>
        <v/>
      </c>
      <c r="P51" s="78"/>
      <c r="Q51" s="101"/>
      <c r="R51" s="101"/>
      <c r="S51" s="102"/>
      <c r="T51" s="101"/>
      <c r="U51" s="101"/>
      <c r="V51" s="102"/>
      <c r="W51" s="101"/>
      <c r="X51" s="101"/>
      <c r="Y51" s="102"/>
      <c r="Z51" s="101"/>
      <c r="AA51" s="101"/>
      <c r="AB51" s="102"/>
      <c r="AC51" s="101"/>
      <c r="AD51" s="101"/>
      <c r="AE51" s="102"/>
      <c r="AF51" s="101"/>
      <c r="AG51" s="101"/>
      <c r="AH51" s="102"/>
      <c r="AI51" s="101"/>
      <c r="AJ51" s="101"/>
      <c r="AK51" s="102"/>
      <c r="AL51" s="101"/>
      <c r="AM51" s="101"/>
      <c r="AN51" s="102"/>
      <c r="AO51" s="101"/>
      <c r="AP51" s="101"/>
      <c r="AQ51" s="103"/>
    </row>
    <row r="52" spans="2:43" x14ac:dyDescent="0.35">
      <c r="B52" s="100" t="str" cm="1">
        <f t="array" aca="1" ref="B52" ca="1">_xlfn.TEXTAFTER(CELL("filename",A50),"]")</f>
        <v>14_TIDP</v>
      </c>
      <c r="C52" s="90" t="str" cm="1">
        <f t="array" ref="C52">tbL_Input_Project[Project Code]</f>
        <v>ABC1234</v>
      </c>
      <c r="D52" s="90" t="str">
        <f>INDEX(tbL_Input_Originator[],
MATCH("14_TIDP",tbL_Input_Originator[Worksheet]),
MATCH("Originator Code",tbL_Input_Originator[#Headers])
)</f>
        <v>TBC</v>
      </c>
      <c r="E52" s="87"/>
      <c r="F52" s="87"/>
      <c r="G52" s="87"/>
      <c r="H52" s="87"/>
      <c r="I52" s="87"/>
      <c r="J52" s="87"/>
      <c r="K52" s="94"/>
      <c r="L52" s="90" t="str">
        <f t="shared" si="1"/>
        <v/>
      </c>
      <c r="M52" s="90" t="str">
        <f t="shared" si="2"/>
        <v/>
      </c>
      <c r="N52" s="100" t="str" cm="1">
        <f t="array" ref="N52">IFERROR(_xlfn.TEXTJOIN("
",TRUE,_xlfn.XLOOKUP(_xlfn.TEXTSPLIT(K52,"
"),
tbl_Lookup_DEIR[ID (DEIR Lookup)],
tbl_Lookup_DEIR[Name (DEIR Lookup)],
"")),"")</f>
        <v/>
      </c>
      <c r="O52" s="100" t="str" cm="1">
        <f t="array" ref="O52">IFERROR(_xlfn.TEXTJOIN("
",TRUE,_xlfn.XLOOKUP(_xlfn.TEXTSPLIT(K52,"
"),
tbl_Lookup_DEIR[ID (DEIR Lookup)],
tbl_Lookup_DEIR[Uniclass PM Level 3 Classification (DEIR Lookup)],
"")),"")</f>
        <v/>
      </c>
      <c r="P52" s="78"/>
      <c r="Q52" s="101"/>
      <c r="R52" s="101"/>
      <c r="S52" s="102"/>
      <c r="T52" s="101"/>
      <c r="U52" s="101"/>
      <c r="V52" s="102"/>
      <c r="W52" s="101"/>
      <c r="X52" s="101"/>
      <c r="Y52" s="102"/>
      <c r="Z52" s="101"/>
      <c r="AA52" s="101"/>
      <c r="AB52" s="102"/>
      <c r="AC52" s="101"/>
      <c r="AD52" s="101"/>
      <c r="AE52" s="102"/>
      <c r="AF52" s="101"/>
      <c r="AG52" s="101"/>
      <c r="AH52" s="102"/>
      <c r="AI52" s="101"/>
      <c r="AJ52" s="101"/>
      <c r="AK52" s="102"/>
      <c r="AL52" s="101"/>
      <c r="AM52" s="101"/>
      <c r="AN52" s="102"/>
      <c r="AO52" s="101"/>
      <c r="AP52" s="101"/>
      <c r="AQ52" s="103"/>
    </row>
    <row r="53" spans="2:43" x14ac:dyDescent="0.35">
      <c r="B53" s="100" t="str" cm="1">
        <f t="array" aca="1" ref="B53" ca="1">_xlfn.TEXTAFTER(CELL("filename",A51),"]")</f>
        <v>14_TIDP</v>
      </c>
      <c r="C53" s="90" t="str" cm="1">
        <f t="array" ref="C53">tbL_Input_Project[Project Code]</f>
        <v>ABC1234</v>
      </c>
      <c r="D53" s="90" t="str">
        <f>INDEX(tbL_Input_Originator[],
MATCH("14_TIDP",tbL_Input_Originator[Worksheet]),
MATCH("Originator Code",tbL_Input_Originator[#Headers])
)</f>
        <v>TBC</v>
      </c>
      <c r="E53" s="87"/>
      <c r="F53" s="87"/>
      <c r="G53" s="87"/>
      <c r="H53" s="87"/>
      <c r="I53" s="87"/>
      <c r="J53" s="87"/>
      <c r="K53" s="94"/>
      <c r="L53" s="90" t="str">
        <f t="shared" si="1"/>
        <v/>
      </c>
      <c r="M53" s="90" t="str">
        <f t="shared" si="2"/>
        <v/>
      </c>
      <c r="N53" s="100" t="str" cm="1">
        <f t="array" ref="N53">IFERROR(_xlfn.TEXTJOIN("
",TRUE,_xlfn.XLOOKUP(_xlfn.TEXTSPLIT(K53,"
"),
tbl_Lookup_DEIR[ID (DEIR Lookup)],
tbl_Lookup_DEIR[Name (DEIR Lookup)],
"")),"")</f>
        <v/>
      </c>
      <c r="O53" s="100" t="str" cm="1">
        <f t="array" ref="O53">IFERROR(_xlfn.TEXTJOIN("
",TRUE,_xlfn.XLOOKUP(_xlfn.TEXTSPLIT(K53,"
"),
tbl_Lookup_DEIR[ID (DEIR Lookup)],
tbl_Lookup_DEIR[Uniclass PM Level 3 Classification (DEIR Lookup)],
"")),"")</f>
        <v/>
      </c>
      <c r="P53" s="78"/>
      <c r="Q53" s="101"/>
      <c r="R53" s="101"/>
      <c r="S53" s="102"/>
      <c r="T53" s="101"/>
      <c r="U53" s="101"/>
      <c r="V53" s="102"/>
      <c r="W53" s="101"/>
      <c r="X53" s="101"/>
      <c r="Y53" s="102"/>
      <c r="Z53" s="101"/>
      <c r="AA53" s="101"/>
      <c r="AB53" s="102"/>
      <c r="AC53" s="101"/>
      <c r="AD53" s="101"/>
      <c r="AE53" s="102"/>
      <c r="AF53" s="101"/>
      <c r="AG53" s="101"/>
      <c r="AH53" s="102"/>
      <c r="AI53" s="101"/>
      <c r="AJ53" s="101"/>
      <c r="AK53" s="102"/>
      <c r="AL53" s="101"/>
      <c r="AM53" s="101"/>
      <c r="AN53" s="102"/>
      <c r="AO53" s="101"/>
      <c r="AP53" s="101"/>
      <c r="AQ53" s="103"/>
    </row>
    <row r="54" spans="2:43" x14ac:dyDescent="0.35">
      <c r="B54" s="100" t="str" cm="1">
        <f t="array" aca="1" ref="B54" ca="1">_xlfn.TEXTAFTER(CELL("filename",A52),"]")</f>
        <v>14_TIDP</v>
      </c>
      <c r="C54" s="90" t="str" cm="1">
        <f t="array" ref="C54">tbL_Input_Project[Project Code]</f>
        <v>ABC1234</v>
      </c>
      <c r="D54" s="90" t="str">
        <f>INDEX(tbL_Input_Originator[],
MATCH("14_TIDP",tbL_Input_Originator[Worksheet]),
MATCH("Originator Code",tbL_Input_Originator[#Headers])
)</f>
        <v>TBC</v>
      </c>
      <c r="E54" s="87"/>
      <c r="F54" s="87"/>
      <c r="G54" s="87"/>
      <c r="H54" s="87"/>
      <c r="I54" s="87"/>
      <c r="J54" s="87"/>
      <c r="K54" s="94"/>
      <c r="L54" s="90" t="str">
        <f t="shared" si="1"/>
        <v/>
      </c>
      <c r="M54" s="90" t="str">
        <f t="shared" si="2"/>
        <v/>
      </c>
      <c r="N54" s="100" t="str" cm="1">
        <f t="array" ref="N54">IFERROR(_xlfn.TEXTJOIN("
",TRUE,_xlfn.XLOOKUP(_xlfn.TEXTSPLIT(K54,"
"),
tbl_Lookup_DEIR[ID (DEIR Lookup)],
tbl_Lookup_DEIR[Name (DEIR Lookup)],
"")),"")</f>
        <v/>
      </c>
      <c r="O54" s="100" t="str" cm="1">
        <f t="array" ref="O54">IFERROR(_xlfn.TEXTJOIN("
",TRUE,_xlfn.XLOOKUP(_xlfn.TEXTSPLIT(K54,"
"),
tbl_Lookup_DEIR[ID (DEIR Lookup)],
tbl_Lookup_DEIR[Uniclass PM Level 3 Classification (DEIR Lookup)],
"")),"")</f>
        <v/>
      </c>
      <c r="P54" s="78"/>
      <c r="Q54" s="101"/>
      <c r="R54" s="101"/>
      <c r="S54" s="102"/>
      <c r="T54" s="101"/>
      <c r="U54" s="101"/>
      <c r="V54" s="102"/>
      <c r="W54" s="101"/>
      <c r="X54" s="101"/>
      <c r="Y54" s="102"/>
      <c r="Z54" s="101"/>
      <c r="AA54" s="101"/>
      <c r="AB54" s="102"/>
      <c r="AC54" s="101"/>
      <c r="AD54" s="101"/>
      <c r="AE54" s="102"/>
      <c r="AF54" s="101"/>
      <c r="AG54" s="101"/>
      <c r="AH54" s="102"/>
      <c r="AI54" s="101"/>
      <c r="AJ54" s="101"/>
      <c r="AK54" s="102"/>
      <c r="AL54" s="101"/>
      <c r="AM54" s="101"/>
      <c r="AN54" s="102"/>
      <c r="AO54" s="101"/>
      <c r="AP54" s="101"/>
      <c r="AQ54" s="103"/>
    </row>
    <row r="55" spans="2:43" x14ac:dyDescent="0.35">
      <c r="B55" s="100" t="str" cm="1">
        <f t="array" aca="1" ref="B55" ca="1">_xlfn.TEXTAFTER(CELL("filename",A53),"]")</f>
        <v>14_TIDP</v>
      </c>
      <c r="C55" s="90" t="str" cm="1">
        <f t="array" ref="C55">tbL_Input_Project[Project Code]</f>
        <v>ABC1234</v>
      </c>
      <c r="D55" s="90" t="str">
        <f>INDEX(tbL_Input_Originator[],
MATCH("14_TIDP",tbL_Input_Originator[Worksheet]),
MATCH("Originator Code",tbL_Input_Originator[#Headers])
)</f>
        <v>TBC</v>
      </c>
      <c r="E55" s="87"/>
      <c r="F55" s="87"/>
      <c r="G55" s="87"/>
      <c r="H55" s="87"/>
      <c r="I55" s="87"/>
      <c r="J55" s="87"/>
      <c r="K55" s="94"/>
      <c r="L55" s="90" t="str">
        <f t="shared" si="1"/>
        <v/>
      </c>
      <c r="M55" s="90" t="str">
        <f t="shared" si="2"/>
        <v/>
      </c>
      <c r="N55" s="100" t="str" cm="1">
        <f t="array" ref="N55">IFERROR(_xlfn.TEXTJOIN("
",TRUE,_xlfn.XLOOKUP(_xlfn.TEXTSPLIT(K55,"
"),
tbl_Lookup_DEIR[ID (DEIR Lookup)],
tbl_Lookup_DEIR[Name (DEIR Lookup)],
"")),"")</f>
        <v/>
      </c>
      <c r="O55" s="100" t="str" cm="1">
        <f t="array" ref="O55">IFERROR(_xlfn.TEXTJOIN("
",TRUE,_xlfn.XLOOKUP(_xlfn.TEXTSPLIT(K55,"
"),
tbl_Lookup_DEIR[ID (DEIR Lookup)],
tbl_Lookup_DEIR[Uniclass PM Level 3 Classification (DEIR Lookup)],
"")),"")</f>
        <v/>
      </c>
      <c r="P55" s="78"/>
      <c r="Q55" s="101"/>
      <c r="R55" s="101"/>
      <c r="S55" s="102"/>
      <c r="T55" s="101"/>
      <c r="U55" s="101"/>
      <c r="V55" s="102"/>
      <c r="W55" s="101"/>
      <c r="X55" s="101"/>
      <c r="Y55" s="102"/>
      <c r="Z55" s="101"/>
      <c r="AA55" s="101"/>
      <c r="AB55" s="102"/>
      <c r="AC55" s="101"/>
      <c r="AD55" s="101"/>
      <c r="AE55" s="102"/>
      <c r="AF55" s="101"/>
      <c r="AG55" s="101"/>
      <c r="AH55" s="102"/>
      <c r="AI55" s="101"/>
      <c r="AJ55" s="101"/>
      <c r="AK55" s="102"/>
      <c r="AL55" s="101"/>
      <c r="AM55" s="101"/>
      <c r="AN55" s="102"/>
      <c r="AO55" s="101"/>
      <c r="AP55" s="101"/>
      <c r="AQ55" s="103"/>
    </row>
    <row r="56" spans="2:43" x14ac:dyDescent="0.35">
      <c r="B56" s="100" t="str" cm="1">
        <f t="array" aca="1" ref="B56" ca="1">_xlfn.TEXTAFTER(CELL("filename",A54),"]")</f>
        <v>14_TIDP</v>
      </c>
      <c r="C56" s="90" t="str" cm="1">
        <f t="array" ref="C56">tbL_Input_Project[Project Code]</f>
        <v>ABC1234</v>
      </c>
      <c r="D56" s="90" t="str">
        <f>INDEX(tbL_Input_Originator[],
MATCH("14_TIDP",tbL_Input_Originator[Worksheet]),
MATCH("Originator Code",tbL_Input_Originator[#Headers])
)</f>
        <v>TBC</v>
      </c>
      <c r="E56" s="87"/>
      <c r="F56" s="87"/>
      <c r="G56" s="87"/>
      <c r="H56" s="87"/>
      <c r="I56" s="87"/>
      <c r="J56" s="87"/>
      <c r="K56" s="94"/>
      <c r="L56" s="90" t="str">
        <f t="shared" si="1"/>
        <v/>
      </c>
      <c r="M56" s="90" t="str">
        <f t="shared" si="2"/>
        <v/>
      </c>
      <c r="N56" s="100" t="str" cm="1">
        <f t="array" ref="N56">IFERROR(_xlfn.TEXTJOIN("
",TRUE,_xlfn.XLOOKUP(_xlfn.TEXTSPLIT(K56,"
"),
tbl_Lookup_DEIR[ID (DEIR Lookup)],
tbl_Lookup_DEIR[Name (DEIR Lookup)],
"")),"")</f>
        <v/>
      </c>
      <c r="O56" s="100" t="str" cm="1">
        <f t="array" ref="O56">IFERROR(_xlfn.TEXTJOIN("
",TRUE,_xlfn.XLOOKUP(_xlfn.TEXTSPLIT(K56,"
"),
tbl_Lookup_DEIR[ID (DEIR Lookup)],
tbl_Lookup_DEIR[Uniclass PM Level 3 Classification (DEIR Lookup)],
"")),"")</f>
        <v/>
      </c>
      <c r="P56" s="78"/>
      <c r="Q56" s="101"/>
      <c r="R56" s="101"/>
      <c r="S56" s="102"/>
      <c r="T56" s="101"/>
      <c r="U56" s="101"/>
      <c r="V56" s="102"/>
      <c r="W56" s="101"/>
      <c r="X56" s="101"/>
      <c r="Y56" s="102"/>
      <c r="Z56" s="101"/>
      <c r="AA56" s="101"/>
      <c r="AB56" s="102"/>
      <c r="AC56" s="101"/>
      <c r="AD56" s="101"/>
      <c r="AE56" s="102"/>
      <c r="AF56" s="101"/>
      <c r="AG56" s="101"/>
      <c r="AH56" s="102"/>
      <c r="AI56" s="101"/>
      <c r="AJ56" s="101"/>
      <c r="AK56" s="102"/>
      <c r="AL56" s="101"/>
      <c r="AM56" s="101"/>
      <c r="AN56" s="102"/>
      <c r="AO56" s="101"/>
      <c r="AP56" s="101"/>
      <c r="AQ56" s="103"/>
    </row>
    <row r="57" spans="2:43" x14ac:dyDescent="0.35">
      <c r="B57" s="100" t="str" cm="1">
        <f t="array" aca="1" ref="B57" ca="1">_xlfn.TEXTAFTER(CELL("filename",A55),"]")</f>
        <v>14_TIDP</v>
      </c>
      <c r="C57" s="90" t="str" cm="1">
        <f t="array" ref="C57">tbL_Input_Project[Project Code]</f>
        <v>ABC1234</v>
      </c>
      <c r="D57" s="90" t="str">
        <f>INDEX(tbL_Input_Originator[],
MATCH("14_TIDP",tbL_Input_Originator[Worksheet]),
MATCH("Originator Code",tbL_Input_Originator[#Headers])
)</f>
        <v>TBC</v>
      </c>
      <c r="E57" s="87"/>
      <c r="F57" s="87"/>
      <c r="G57" s="87"/>
      <c r="H57" s="87"/>
      <c r="I57" s="87"/>
      <c r="J57" s="87"/>
      <c r="K57" s="94"/>
      <c r="L57" s="90" t="str">
        <f t="shared" si="1"/>
        <v/>
      </c>
      <c r="M57" s="90" t="str">
        <f t="shared" si="2"/>
        <v/>
      </c>
      <c r="N57" s="100" t="str" cm="1">
        <f t="array" ref="N57">IFERROR(_xlfn.TEXTJOIN("
",TRUE,_xlfn.XLOOKUP(_xlfn.TEXTSPLIT(K57,"
"),
tbl_Lookup_DEIR[ID (DEIR Lookup)],
tbl_Lookup_DEIR[Name (DEIR Lookup)],
"")),"")</f>
        <v/>
      </c>
      <c r="O57" s="100" t="str" cm="1">
        <f t="array" ref="O57">IFERROR(_xlfn.TEXTJOIN("
",TRUE,_xlfn.XLOOKUP(_xlfn.TEXTSPLIT(K57,"
"),
tbl_Lookup_DEIR[ID (DEIR Lookup)],
tbl_Lookup_DEIR[Uniclass PM Level 3 Classification (DEIR Lookup)],
"")),"")</f>
        <v/>
      </c>
      <c r="P57" s="78"/>
      <c r="Q57" s="101"/>
      <c r="R57" s="101"/>
      <c r="S57" s="102"/>
      <c r="T57" s="101"/>
      <c r="U57" s="101"/>
      <c r="V57" s="102"/>
      <c r="W57" s="101"/>
      <c r="X57" s="101"/>
      <c r="Y57" s="102"/>
      <c r="Z57" s="101"/>
      <c r="AA57" s="101"/>
      <c r="AB57" s="102"/>
      <c r="AC57" s="101"/>
      <c r="AD57" s="101"/>
      <c r="AE57" s="102"/>
      <c r="AF57" s="101"/>
      <c r="AG57" s="101"/>
      <c r="AH57" s="102"/>
      <c r="AI57" s="101"/>
      <c r="AJ57" s="101"/>
      <c r="AK57" s="102"/>
      <c r="AL57" s="101"/>
      <c r="AM57" s="101"/>
      <c r="AN57" s="102"/>
      <c r="AO57" s="101"/>
      <c r="AP57" s="101"/>
      <c r="AQ57" s="103"/>
    </row>
    <row r="58" spans="2:43" x14ac:dyDescent="0.35">
      <c r="B58" s="100" t="str" cm="1">
        <f t="array" aca="1" ref="B58" ca="1">_xlfn.TEXTAFTER(CELL("filename",A56),"]")</f>
        <v>14_TIDP</v>
      </c>
      <c r="C58" s="90" t="str" cm="1">
        <f t="array" ref="C58">tbL_Input_Project[Project Code]</f>
        <v>ABC1234</v>
      </c>
      <c r="D58" s="90" t="str">
        <f>INDEX(tbL_Input_Originator[],
MATCH("14_TIDP",tbL_Input_Originator[Worksheet]),
MATCH("Originator Code",tbL_Input_Originator[#Headers])
)</f>
        <v>TBC</v>
      </c>
      <c r="E58" s="87"/>
      <c r="F58" s="87"/>
      <c r="G58" s="87"/>
      <c r="H58" s="87"/>
      <c r="I58" s="87"/>
      <c r="J58" s="87"/>
      <c r="K58" s="94"/>
      <c r="L58" s="90" t="str">
        <f t="shared" si="1"/>
        <v/>
      </c>
      <c r="M58" s="90" t="str">
        <f t="shared" si="2"/>
        <v/>
      </c>
      <c r="N58" s="100" t="str" cm="1">
        <f t="array" ref="N58">IFERROR(_xlfn.TEXTJOIN("
",TRUE,_xlfn.XLOOKUP(_xlfn.TEXTSPLIT(K58,"
"),
tbl_Lookup_DEIR[ID (DEIR Lookup)],
tbl_Lookup_DEIR[Name (DEIR Lookup)],
"")),"")</f>
        <v/>
      </c>
      <c r="O58" s="100" t="str" cm="1">
        <f t="array" ref="O58">IFERROR(_xlfn.TEXTJOIN("
",TRUE,_xlfn.XLOOKUP(_xlfn.TEXTSPLIT(K58,"
"),
tbl_Lookup_DEIR[ID (DEIR Lookup)],
tbl_Lookup_DEIR[Uniclass PM Level 3 Classification (DEIR Lookup)],
"")),"")</f>
        <v/>
      </c>
      <c r="P58" s="78"/>
      <c r="Q58" s="101"/>
      <c r="R58" s="101"/>
      <c r="S58" s="102"/>
      <c r="T58" s="101"/>
      <c r="U58" s="101"/>
      <c r="V58" s="102"/>
      <c r="W58" s="101"/>
      <c r="X58" s="101"/>
      <c r="Y58" s="102"/>
      <c r="Z58" s="101"/>
      <c r="AA58" s="101"/>
      <c r="AB58" s="102"/>
      <c r="AC58" s="101"/>
      <c r="AD58" s="101"/>
      <c r="AE58" s="102"/>
      <c r="AF58" s="101"/>
      <c r="AG58" s="101"/>
      <c r="AH58" s="102"/>
      <c r="AI58" s="101"/>
      <c r="AJ58" s="101"/>
      <c r="AK58" s="102"/>
      <c r="AL58" s="101"/>
      <c r="AM58" s="101"/>
      <c r="AN58" s="102"/>
      <c r="AO58" s="101"/>
      <c r="AP58" s="101"/>
      <c r="AQ58" s="103"/>
    </row>
    <row r="59" spans="2:43" x14ac:dyDescent="0.35">
      <c r="B59" s="100" t="str" cm="1">
        <f t="array" aca="1" ref="B59" ca="1">_xlfn.TEXTAFTER(CELL("filename",A57),"]")</f>
        <v>14_TIDP</v>
      </c>
      <c r="C59" s="90" t="str" cm="1">
        <f t="array" ref="C59">tbL_Input_Project[Project Code]</f>
        <v>ABC1234</v>
      </c>
      <c r="D59" s="90" t="str">
        <f>INDEX(tbL_Input_Originator[],
MATCH("14_TIDP",tbL_Input_Originator[Worksheet]),
MATCH("Originator Code",tbL_Input_Originator[#Headers])
)</f>
        <v>TBC</v>
      </c>
      <c r="E59" s="87"/>
      <c r="F59" s="87"/>
      <c r="G59" s="87"/>
      <c r="H59" s="87"/>
      <c r="I59" s="87"/>
      <c r="J59" s="87"/>
      <c r="K59" s="94"/>
      <c r="L59" s="90" t="str">
        <f t="shared" si="1"/>
        <v/>
      </c>
      <c r="M59" s="90" t="str">
        <f t="shared" si="2"/>
        <v/>
      </c>
      <c r="N59" s="100" t="str" cm="1">
        <f t="array" ref="N59">IFERROR(_xlfn.TEXTJOIN("
",TRUE,_xlfn.XLOOKUP(_xlfn.TEXTSPLIT(K59,"
"),
tbl_Lookup_DEIR[ID (DEIR Lookup)],
tbl_Lookup_DEIR[Name (DEIR Lookup)],
"")),"")</f>
        <v/>
      </c>
      <c r="O59" s="100" t="str" cm="1">
        <f t="array" ref="O59">IFERROR(_xlfn.TEXTJOIN("
",TRUE,_xlfn.XLOOKUP(_xlfn.TEXTSPLIT(K59,"
"),
tbl_Lookup_DEIR[ID (DEIR Lookup)],
tbl_Lookup_DEIR[Uniclass PM Level 3 Classification (DEIR Lookup)],
"")),"")</f>
        <v/>
      </c>
      <c r="P59" s="78"/>
      <c r="Q59" s="101"/>
      <c r="R59" s="101"/>
      <c r="S59" s="102"/>
      <c r="T59" s="101"/>
      <c r="U59" s="101"/>
      <c r="V59" s="102"/>
      <c r="W59" s="101"/>
      <c r="X59" s="101"/>
      <c r="Y59" s="102"/>
      <c r="Z59" s="101"/>
      <c r="AA59" s="101"/>
      <c r="AB59" s="102"/>
      <c r="AC59" s="101"/>
      <c r="AD59" s="101"/>
      <c r="AE59" s="102"/>
      <c r="AF59" s="101"/>
      <c r="AG59" s="101"/>
      <c r="AH59" s="102"/>
      <c r="AI59" s="101"/>
      <c r="AJ59" s="101"/>
      <c r="AK59" s="102"/>
      <c r="AL59" s="101"/>
      <c r="AM59" s="101"/>
      <c r="AN59" s="102"/>
      <c r="AO59" s="101"/>
      <c r="AP59" s="101"/>
      <c r="AQ59" s="103"/>
    </row>
    <row r="60" spans="2:43" x14ac:dyDescent="0.35">
      <c r="B60" s="100" t="str" cm="1">
        <f t="array" aca="1" ref="B60" ca="1">_xlfn.TEXTAFTER(CELL("filename",A58),"]")</f>
        <v>14_TIDP</v>
      </c>
      <c r="C60" s="90" t="str" cm="1">
        <f t="array" ref="C60">tbL_Input_Project[Project Code]</f>
        <v>ABC1234</v>
      </c>
      <c r="D60" s="90" t="str">
        <f>INDEX(tbL_Input_Originator[],
MATCH("14_TIDP",tbL_Input_Originator[Worksheet]),
MATCH("Originator Code",tbL_Input_Originator[#Headers])
)</f>
        <v>TBC</v>
      </c>
      <c r="E60" s="87"/>
      <c r="F60" s="87"/>
      <c r="G60" s="87"/>
      <c r="H60" s="87"/>
      <c r="I60" s="87"/>
      <c r="J60" s="87"/>
      <c r="K60" s="94"/>
      <c r="L60" s="90" t="str">
        <f t="shared" si="1"/>
        <v/>
      </c>
      <c r="M60" s="90" t="str">
        <f t="shared" si="2"/>
        <v/>
      </c>
      <c r="N60" s="100" t="str" cm="1">
        <f t="array" ref="N60">IFERROR(_xlfn.TEXTJOIN("
",TRUE,_xlfn.XLOOKUP(_xlfn.TEXTSPLIT(K60,"
"),
tbl_Lookup_DEIR[ID (DEIR Lookup)],
tbl_Lookup_DEIR[Name (DEIR Lookup)],
"")),"")</f>
        <v/>
      </c>
      <c r="O60" s="100" t="str" cm="1">
        <f t="array" ref="O60">IFERROR(_xlfn.TEXTJOIN("
",TRUE,_xlfn.XLOOKUP(_xlfn.TEXTSPLIT(K60,"
"),
tbl_Lookup_DEIR[ID (DEIR Lookup)],
tbl_Lookup_DEIR[Uniclass PM Level 3 Classification (DEIR Lookup)],
"")),"")</f>
        <v/>
      </c>
      <c r="P60" s="78"/>
      <c r="Q60" s="101"/>
      <c r="R60" s="101"/>
      <c r="S60" s="102"/>
      <c r="T60" s="101"/>
      <c r="U60" s="101"/>
      <c r="V60" s="102"/>
      <c r="W60" s="101"/>
      <c r="X60" s="101"/>
      <c r="Y60" s="102"/>
      <c r="Z60" s="101"/>
      <c r="AA60" s="101"/>
      <c r="AB60" s="102"/>
      <c r="AC60" s="101"/>
      <c r="AD60" s="101"/>
      <c r="AE60" s="102"/>
      <c r="AF60" s="101"/>
      <c r="AG60" s="101"/>
      <c r="AH60" s="102"/>
      <c r="AI60" s="101"/>
      <c r="AJ60" s="101"/>
      <c r="AK60" s="102"/>
      <c r="AL60" s="101"/>
      <c r="AM60" s="101"/>
      <c r="AN60" s="102"/>
      <c r="AO60" s="101"/>
      <c r="AP60" s="101"/>
      <c r="AQ60" s="103"/>
    </row>
    <row r="61" spans="2:43" x14ac:dyDescent="0.35">
      <c r="B61" s="100" t="str" cm="1">
        <f t="array" aca="1" ref="B61" ca="1">_xlfn.TEXTAFTER(CELL("filename",A59),"]")</f>
        <v>14_TIDP</v>
      </c>
      <c r="C61" s="90" t="str" cm="1">
        <f t="array" ref="C61">tbL_Input_Project[Project Code]</f>
        <v>ABC1234</v>
      </c>
      <c r="D61" s="90" t="str">
        <f>INDEX(tbL_Input_Originator[],
MATCH("14_TIDP",tbL_Input_Originator[Worksheet]),
MATCH("Originator Code",tbL_Input_Originator[#Headers])
)</f>
        <v>TBC</v>
      </c>
      <c r="E61" s="87"/>
      <c r="F61" s="87"/>
      <c r="G61" s="87"/>
      <c r="H61" s="87"/>
      <c r="I61" s="87"/>
      <c r="J61" s="87"/>
      <c r="K61" s="94"/>
      <c r="L61" s="90" t="str">
        <f t="shared" si="1"/>
        <v/>
      </c>
      <c r="M61" s="90" t="str">
        <f t="shared" si="2"/>
        <v/>
      </c>
      <c r="N61" s="100" t="str" cm="1">
        <f t="array" ref="N61">IFERROR(_xlfn.TEXTJOIN("
",TRUE,_xlfn.XLOOKUP(_xlfn.TEXTSPLIT(K61,"
"),
tbl_Lookup_DEIR[ID (DEIR Lookup)],
tbl_Lookup_DEIR[Name (DEIR Lookup)],
"")),"")</f>
        <v/>
      </c>
      <c r="O61" s="100" t="str" cm="1">
        <f t="array" ref="O61">IFERROR(_xlfn.TEXTJOIN("
",TRUE,_xlfn.XLOOKUP(_xlfn.TEXTSPLIT(K61,"
"),
tbl_Lookup_DEIR[ID (DEIR Lookup)],
tbl_Lookup_DEIR[Uniclass PM Level 3 Classification (DEIR Lookup)],
"")),"")</f>
        <v/>
      </c>
      <c r="P61" s="78"/>
      <c r="Q61" s="101"/>
      <c r="R61" s="101"/>
      <c r="S61" s="102"/>
      <c r="T61" s="101"/>
      <c r="U61" s="101"/>
      <c r="V61" s="102"/>
      <c r="W61" s="101"/>
      <c r="X61" s="101"/>
      <c r="Y61" s="102"/>
      <c r="Z61" s="101"/>
      <c r="AA61" s="101"/>
      <c r="AB61" s="102"/>
      <c r="AC61" s="101"/>
      <c r="AD61" s="101"/>
      <c r="AE61" s="102"/>
      <c r="AF61" s="101"/>
      <c r="AG61" s="101"/>
      <c r="AH61" s="102"/>
      <c r="AI61" s="101"/>
      <c r="AJ61" s="101"/>
      <c r="AK61" s="102"/>
      <c r="AL61" s="101"/>
      <c r="AM61" s="101"/>
      <c r="AN61" s="102"/>
      <c r="AO61" s="101"/>
      <c r="AP61" s="101"/>
      <c r="AQ61" s="103"/>
    </row>
    <row r="62" spans="2:43" x14ac:dyDescent="0.35">
      <c r="B62" s="100" t="str" cm="1">
        <f t="array" aca="1" ref="B62" ca="1">_xlfn.TEXTAFTER(CELL("filename",A60),"]")</f>
        <v>14_TIDP</v>
      </c>
      <c r="C62" s="90" t="str" cm="1">
        <f t="array" ref="C62">tbL_Input_Project[Project Code]</f>
        <v>ABC1234</v>
      </c>
      <c r="D62" s="90" t="str">
        <f>INDEX(tbL_Input_Originator[],
MATCH("14_TIDP",tbL_Input_Originator[Worksheet]),
MATCH("Originator Code",tbL_Input_Originator[#Headers])
)</f>
        <v>TBC</v>
      </c>
      <c r="E62" s="87"/>
      <c r="F62" s="87"/>
      <c r="G62" s="87"/>
      <c r="H62" s="87"/>
      <c r="I62" s="87"/>
      <c r="J62" s="87"/>
      <c r="K62" s="94"/>
      <c r="L62" s="90" t="str">
        <f t="shared" si="1"/>
        <v/>
      </c>
      <c r="M62" s="90" t="str">
        <f t="shared" si="2"/>
        <v/>
      </c>
      <c r="N62" s="100" t="str" cm="1">
        <f t="array" ref="N62">IFERROR(_xlfn.TEXTJOIN("
",TRUE,_xlfn.XLOOKUP(_xlfn.TEXTSPLIT(K62,"
"),
tbl_Lookup_DEIR[ID (DEIR Lookup)],
tbl_Lookup_DEIR[Name (DEIR Lookup)],
"")),"")</f>
        <v/>
      </c>
      <c r="O62" s="100" t="str" cm="1">
        <f t="array" ref="O62">IFERROR(_xlfn.TEXTJOIN("
",TRUE,_xlfn.XLOOKUP(_xlfn.TEXTSPLIT(K62,"
"),
tbl_Lookup_DEIR[ID (DEIR Lookup)],
tbl_Lookup_DEIR[Uniclass PM Level 3 Classification (DEIR Lookup)],
"")),"")</f>
        <v/>
      </c>
      <c r="P62" s="78"/>
      <c r="Q62" s="101"/>
      <c r="R62" s="101"/>
      <c r="S62" s="102"/>
      <c r="T62" s="101"/>
      <c r="U62" s="101"/>
      <c r="V62" s="102"/>
      <c r="W62" s="101"/>
      <c r="X62" s="101"/>
      <c r="Y62" s="102"/>
      <c r="Z62" s="101"/>
      <c r="AA62" s="101"/>
      <c r="AB62" s="102"/>
      <c r="AC62" s="101"/>
      <c r="AD62" s="101"/>
      <c r="AE62" s="102"/>
      <c r="AF62" s="101"/>
      <c r="AG62" s="101"/>
      <c r="AH62" s="102"/>
      <c r="AI62" s="101"/>
      <c r="AJ62" s="101"/>
      <c r="AK62" s="102"/>
      <c r="AL62" s="101"/>
      <c r="AM62" s="101"/>
      <c r="AN62" s="102"/>
      <c r="AO62" s="101"/>
      <c r="AP62" s="101"/>
      <c r="AQ62" s="103"/>
    </row>
    <row r="63" spans="2:43" x14ac:dyDescent="0.35">
      <c r="B63" s="100" t="str" cm="1">
        <f t="array" aca="1" ref="B63" ca="1">_xlfn.TEXTAFTER(CELL("filename",A61),"]")</f>
        <v>14_TIDP</v>
      </c>
      <c r="C63" s="90" t="str" cm="1">
        <f t="array" ref="C63">tbL_Input_Project[Project Code]</f>
        <v>ABC1234</v>
      </c>
      <c r="D63" s="90" t="str">
        <f>INDEX(tbL_Input_Originator[],
MATCH("14_TIDP",tbL_Input_Originator[Worksheet]),
MATCH("Originator Code",tbL_Input_Originator[#Headers])
)</f>
        <v>TBC</v>
      </c>
      <c r="E63" s="87"/>
      <c r="F63" s="87"/>
      <c r="G63" s="87"/>
      <c r="H63" s="87"/>
      <c r="I63" s="87"/>
      <c r="J63" s="87"/>
      <c r="K63" s="94"/>
      <c r="L63" s="90" t="str">
        <f t="shared" si="1"/>
        <v/>
      </c>
      <c r="M63" s="90" t="str">
        <f t="shared" si="2"/>
        <v/>
      </c>
      <c r="N63" s="100" t="str" cm="1">
        <f t="array" ref="N63">IFERROR(_xlfn.TEXTJOIN("
",TRUE,_xlfn.XLOOKUP(_xlfn.TEXTSPLIT(K63,"
"),
tbl_Lookup_DEIR[ID (DEIR Lookup)],
tbl_Lookup_DEIR[Name (DEIR Lookup)],
"")),"")</f>
        <v/>
      </c>
      <c r="O63" s="100" t="str" cm="1">
        <f t="array" ref="O63">IFERROR(_xlfn.TEXTJOIN("
",TRUE,_xlfn.XLOOKUP(_xlfn.TEXTSPLIT(K63,"
"),
tbl_Lookup_DEIR[ID (DEIR Lookup)],
tbl_Lookup_DEIR[Uniclass PM Level 3 Classification (DEIR Lookup)],
"")),"")</f>
        <v/>
      </c>
      <c r="P63" s="78"/>
      <c r="Q63" s="101"/>
      <c r="R63" s="101"/>
      <c r="S63" s="102"/>
      <c r="T63" s="101"/>
      <c r="U63" s="101"/>
      <c r="V63" s="102"/>
      <c r="W63" s="101"/>
      <c r="X63" s="101"/>
      <c r="Y63" s="102"/>
      <c r="Z63" s="101"/>
      <c r="AA63" s="101"/>
      <c r="AB63" s="102"/>
      <c r="AC63" s="101"/>
      <c r="AD63" s="101"/>
      <c r="AE63" s="102"/>
      <c r="AF63" s="101"/>
      <c r="AG63" s="101"/>
      <c r="AH63" s="102"/>
      <c r="AI63" s="101"/>
      <c r="AJ63" s="101"/>
      <c r="AK63" s="102"/>
      <c r="AL63" s="101"/>
      <c r="AM63" s="101"/>
      <c r="AN63" s="102"/>
      <c r="AO63" s="101"/>
      <c r="AP63" s="101"/>
      <c r="AQ63" s="103"/>
    </row>
    <row r="64" spans="2:43" x14ac:dyDescent="0.35">
      <c r="B64" s="100" t="str" cm="1">
        <f t="array" aca="1" ref="B64" ca="1">_xlfn.TEXTAFTER(CELL("filename",A62),"]")</f>
        <v>14_TIDP</v>
      </c>
      <c r="C64" s="90" t="str" cm="1">
        <f t="array" ref="C64">tbL_Input_Project[Project Code]</f>
        <v>ABC1234</v>
      </c>
      <c r="D64" s="90" t="str">
        <f>INDEX(tbL_Input_Originator[],
MATCH("14_TIDP",tbL_Input_Originator[Worksheet]),
MATCH("Originator Code",tbL_Input_Originator[#Headers])
)</f>
        <v>TBC</v>
      </c>
      <c r="E64" s="87"/>
      <c r="F64" s="87"/>
      <c r="G64" s="87"/>
      <c r="H64" s="87"/>
      <c r="I64" s="87"/>
      <c r="J64" s="87"/>
      <c r="K64" s="94"/>
      <c r="L64" s="90" t="str">
        <f t="shared" si="1"/>
        <v/>
      </c>
      <c r="M64" s="90" t="str">
        <f t="shared" si="2"/>
        <v/>
      </c>
      <c r="N64" s="100" t="str" cm="1">
        <f t="array" ref="N64">IFERROR(_xlfn.TEXTJOIN("
",TRUE,_xlfn.XLOOKUP(_xlfn.TEXTSPLIT(K64,"
"),
tbl_Lookup_DEIR[ID (DEIR Lookup)],
tbl_Lookup_DEIR[Name (DEIR Lookup)],
"")),"")</f>
        <v/>
      </c>
      <c r="O64" s="100" t="str" cm="1">
        <f t="array" ref="O64">IFERROR(_xlfn.TEXTJOIN("
",TRUE,_xlfn.XLOOKUP(_xlfn.TEXTSPLIT(K64,"
"),
tbl_Lookup_DEIR[ID (DEIR Lookup)],
tbl_Lookup_DEIR[Uniclass PM Level 3 Classification (DEIR Lookup)],
"")),"")</f>
        <v/>
      </c>
      <c r="P64" s="78"/>
      <c r="Q64" s="101"/>
      <c r="R64" s="101"/>
      <c r="S64" s="102"/>
      <c r="T64" s="101"/>
      <c r="U64" s="101"/>
      <c r="V64" s="102"/>
      <c r="W64" s="101"/>
      <c r="X64" s="101"/>
      <c r="Y64" s="102"/>
      <c r="Z64" s="101"/>
      <c r="AA64" s="101"/>
      <c r="AB64" s="102"/>
      <c r="AC64" s="101"/>
      <c r="AD64" s="101"/>
      <c r="AE64" s="102"/>
      <c r="AF64" s="101"/>
      <c r="AG64" s="101"/>
      <c r="AH64" s="102"/>
      <c r="AI64" s="101"/>
      <c r="AJ64" s="101"/>
      <c r="AK64" s="102"/>
      <c r="AL64" s="101"/>
      <c r="AM64" s="101"/>
      <c r="AN64" s="102"/>
      <c r="AO64" s="101"/>
      <c r="AP64" s="101"/>
      <c r="AQ64" s="103"/>
    </row>
    <row r="65" spans="2:43" x14ac:dyDescent="0.35">
      <c r="B65" s="100" t="str" cm="1">
        <f t="array" aca="1" ref="B65" ca="1">_xlfn.TEXTAFTER(CELL("filename",A63),"]")</f>
        <v>14_TIDP</v>
      </c>
      <c r="C65" s="90" t="str" cm="1">
        <f t="array" ref="C65">tbL_Input_Project[Project Code]</f>
        <v>ABC1234</v>
      </c>
      <c r="D65" s="90" t="str">
        <f>INDEX(tbL_Input_Originator[],
MATCH("14_TIDP",tbL_Input_Originator[Worksheet]),
MATCH("Originator Code",tbL_Input_Originator[#Headers])
)</f>
        <v>TBC</v>
      </c>
      <c r="E65" s="87"/>
      <c r="F65" s="87"/>
      <c r="G65" s="87"/>
      <c r="H65" s="87"/>
      <c r="I65" s="87"/>
      <c r="J65" s="87"/>
      <c r="K65" s="94"/>
      <c r="L65" s="90" t="str">
        <f t="shared" si="1"/>
        <v/>
      </c>
      <c r="M65" s="90" t="str">
        <f t="shared" si="2"/>
        <v/>
      </c>
      <c r="N65" s="100" t="str" cm="1">
        <f t="array" ref="N65">IFERROR(_xlfn.TEXTJOIN("
",TRUE,_xlfn.XLOOKUP(_xlfn.TEXTSPLIT(K65,"
"),
tbl_Lookup_DEIR[ID (DEIR Lookup)],
tbl_Lookup_DEIR[Name (DEIR Lookup)],
"")),"")</f>
        <v/>
      </c>
      <c r="O65" s="100" t="str" cm="1">
        <f t="array" ref="O65">IFERROR(_xlfn.TEXTJOIN("
",TRUE,_xlfn.XLOOKUP(_xlfn.TEXTSPLIT(K65,"
"),
tbl_Lookup_DEIR[ID (DEIR Lookup)],
tbl_Lookup_DEIR[Uniclass PM Level 3 Classification (DEIR Lookup)],
"")),"")</f>
        <v/>
      </c>
      <c r="P65" s="78"/>
      <c r="Q65" s="101"/>
      <c r="R65" s="101"/>
      <c r="S65" s="102"/>
      <c r="T65" s="101"/>
      <c r="U65" s="101"/>
      <c r="V65" s="102"/>
      <c r="W65" s="101"/>
      <c r="X65" s="101"/>
      <c r="Y65" s="102"/>
      <c r="Z65" s="101"/>
      <c r="AA65" s="101"/>
      <c r="AB65" s="102"/>
      <c r="AC65" s="101"/>
      <c r="AD65" s="101"/>
      <c r="AE65" s="102"/>
      <c r="AF65" s="101"/>
      <c r="AG65" s="101"/>
      <c r="AH65" s="102"/>
      <c r="AI65" s="101"/>
      <c r="AJ65" s="101"/>
      <c r="AK65" s="102"/>
      <c r="AL65" s="101"/>
      <c r="AM65" s="101"/>
      <c r="AN65" s="102"/>
      <c r="AO65" s="101"/>
      <c r="AP65" s="101"/>
      <c r="AQ65" s="103"/>
    </row>
    <row r="66" spans="2:43" x14ac:dyDescent="0.35">
      <c r="B66" s="100" t="str" cm="1">
        <f t="array" aca="1" ref="B66" ca="1">_xlfn.TEXTAFTER(CELL("filename",A64),"]")</f>
        <v>14_TIDP</v>
      </c>
      <c r="C66" s="90" t="str" cm="1">
        <f t="array" ref="C66">tbL_Input_Project[Project Code]</f>
        <v>ABC1234</v>
      </c>
      <c r="D66" s="90" t="str">
        <f>INDEX(tbL_Input_Originator[],
MATCH("14_TIDP",tbL_Input_Originator[Worksheet]),
MATCH("Originator Code",tbL_Input_Originator[#Headers])
)</f>
        <v>TBC</v>
      </c>
      <c r="E66" s="87"/>
      <c r="F66" s="87"/>
      <c r="G66" s="87"/>
      <c r="H66" s="87"/>
      <c r="I66" s="87"/>
      <c r="J66" s="87"/>
      <c r="K66" s="94"/>
      <c r="L66" s="90" t="str">
        <f t="shared" si="1"/>
        <v/>
      </c>
      <c r="M66" s="90" t="str">
        <f t="shared" si="2"/>
        <v/>
      </c>
      <c r="N66" s="100" t="str" cm="1">
        <f t="array" ref="N66">IFERROR(_xlfn.TEXTJOIN("
",TRUE,_xlfn.XLOOKUP(_xlfn.TEXTSPLIT(K66,"
"),
tbl_Lookup_DEIR[ID (DEIR Lookup)],
tbl_Lookup_DEIR[Name (DEIR Lookup)],
"")),"")</f>
        <v/>
      </c>
      <c r="O66" s="100" t="str" cm="1">
        <f t="array" ref="O66">IFERROR(_xlfn.TEXTJOIN("
",TRUE,_xlfn.XLOOKUP(_xlfn.TEXTSPLIT(K66,"
"),
tbl_Lookup_DEIR[ID (DEIR Lookup)],
tbl_Lookup_DEIR[Uniclass PM Level 3 Classification (DEIR Lookup)],
"")),"")</f>
        <v/>
      </c>
      <c r="P66" s="78"/>
      <c r="Q66" s="101"/>
      <c r="R66" s="101"/>
      <c r="S66" s="102"/>
      <c r="T66" s="101"/>
      <c r="U66" s="101"/>
      <c r="V66" s="102"/>
      <c r="W66" s="101"/>
      <c r="X66" s="101"/>
      <c r="Y66" s="102"/>
      <c r="Z66" s="101"/>
      <c r="AA66" s="101"/>
      <c r="AB66" s="102"/>
      <c r="AC66" s="101"/>
      <c r="AD66" s="101"/>
      <c r="AE66" s="102"/>
      <c r="AF66" s="101"/>
      <c r="AG66" s="101"/>
      <c r="AH66" s="102"/>
      <c r="AI66" s="101"/>
      <c r="AJ66" s="101"/>
      <c r="AK66" s="102"/>
      <c r="AL66" s="101"/>
      <c r="AM66" s="101"/>
      <c r="AN66" s="102"/>
      <c r="AO66" s="101"/>
      <c r="AP66" s="101"/>
      <c r="AQ66" s="103"/>
    </row>
    <row r="67" spans="2:43" x14ac:dyDescent="0.35">
      <c r="B67" s="100" t="str" cm="1">
        <f t="array" aca="1" ref="B67" ca="1">_xlfn.TEXTAFTER(CELL("filename",A65),"]")</f>
        <v>14_TIDP</v>
      </c>
      <c r="C67" s="90" t="str" cm="1">
        <f t="array" ref="C67">tbL_Input_Project[Project Code]</f>
        <v>ABC1234</v>
      </c>
      <c r="D67" s="90" t="str">
        <f>INDEX(tbL_Input_Originator[],
MATCH("14_TIDP",tbL_Input_Originator[Worksheet]),
MATCH("Originator Code",tbL_Input_Originator[#Headers])
)</f>
        <v>TBC</v>
      </c>
      <c r="E67" s="87"/>
      <c r="F67" s="87"/>
      <c r="G67" s="87"/>
      <c r="H67" s="87"/>
      <c r="I67" s="87"/>
      <c r="J67" s="87"/>
      <c r="K67" s="94"/>
      <c r="L67" s="90" t="str">
        <f t="shared" si="1"/>
        <v/>
      </c>
      <c r="M67" s="90" t="str">
        <f t="shared" ref="M67:M98" si="3">IF(OR(ISBLANK(C67),ISBLANK(D67),ISBLANK(E67),ISBLANK(F67),ISBLANK(G67),ISBLANK(H67),ISBLANK(I67),ISBLANK(J67),ISBLANK(K67)),"",CONCATENATE(C67,"-",D67,"-",E67,"-",F67,"-",G67,"-",H67,"-",I67,"-",J67,""))</f>
        <v/>
      </c>
      <c r="N67" s="100" t="str" cm="1">
        <f t="array" ref="N67">IFERROR(_xlfn.TEXTJOIN("
",TRUE,_xlfn.XLOOKUP(_xlfn.TEXTSPLIT(K67,"
"),
tbl_Lookup_DEIR[ID (DEIR Lookup)],
tbl_Lookup_DEIR[Name (DEIR Lookup)],
"")),"")</f>
        <v/>
      </c>
      <c r="O67" s="100" t="str" cm="1">
        <f t="array" ref="O67">IFERROR(_xlfn.TEXTJOIN("
",TRUE,_xlfn.XLOOKUP(_xlfn.TEXTSPLIT(K67,"
"),
tbl_Lookup_DEIR[ID (DEIR Lookup)],
tbl_Lookup_DEIR[Uniclass PM Level 3 Classification (DEIR Lookup)],
"")),"")</f>
        <v/>
      </c>
      <c r="P67" s="78"/>
      <c r="Q67" s="101"/>
      <c r="R67" s="101"/>
      <c r="S67" s="102"/>
      <c r="T67" s="101"/>
      <c r="U67" s="101"/>
      <c r="V67" s="102"/>
      <c r="W67" s="101"/>
      <c r="X67" s="101"/>
      <c r="Y67" s="102"/>
      <c r="Z67" s="101"/>
      <c r="AA67" s="101"/>
      <c r="AB67" s="102"/>
      <c r="AC67" s="101"/>
      <c r="AD67" s="101"/>
      <c r="AE67" s="102"/>
      <c r="AF67" s="101"/>
      <c r="AG67" s="101"/>
      <c r="AH67" s="102"/>
      <c r="AI67" s="101"/>
      <c r="AJ67" s="101"/>
      <c r="AK67" s="102"/>
      <c r="AL67" s="101"/>
      <c r="AM67" s="101"/>
      <c r="AN67" s="102"/>
      <c r="AO67" s="101"/>
      <c r="AP67" s="101"/>
      <c r="AQ67" s="103"/>
    </row>
    <row r="68" spans="2:43" x14ac:dyDescent="0.35">
      <c r="B68" s="100" t="str" cm="1">
        <f t="array" aca="1" ref="B68" ca="1">_xlfn.TEXTAFTER(CELL("filename",A66),"]")</f>
        <v>14_TIDP</v>
      </c>
      <c r="C68" s="90" t="str" cm="1">
        <f t="array" ref="C68">tbL_Input_Project[Project Code]</f>
        <v>ABC1234</v>
      </c>
      <c r="D68" s="90" t="str">
        <f>INDEX(tbL_Input_Originator[],
MATCH("14_TIDP",tbL_Input_Originator[Worksheet]),
MATCH("Originator Code",tbL_Input_Originator[#Headers])
)</f>
        <v>TBC</v>
      </c>
      <c r="E68" s="87"/>
      <c r="F68" s="87"/>
      <c r="G68" s="87"/>
      <c r="H68" s="87"/>
      <c r="I68" s="87"/>
      <c r="J68" s="87"/>
      <c r="K68" s="94"/>
      <c r="L68" s="90" t="str">
        <f t="shared" ref="L68:L131" si="4">IF(OR(ISBLANK(C68),ISBLANK(D68),ISBLANK(E68),ISBLANK(F68),ISBLANK(G68),ISBLANK(H68),ISBLANK(I68)),"",CONCATENATE(C68,"-",D68,"-",E68,"-",F68,"-",G68,"-",H68,"-",I68))</f>
        <v/>
      </c>
      <c r="M68" s="90" t="str">
        <f t="shared" si="3"/>
        <v/>
      </c>
      <c r="N68" s="100" t="str" cm="1">
        <f t="array" ref="N68">IFERROR(_xlfn.TEXTJOIN("
",TRUE,_xlfn.XLOOKUP(_xlfn.TEXTSPLIT(K68,"
"),
tbl_Lookup_DEIR[ID (DEIR Lookup)],
tbl_Lookup_DEIR[Name (DEIR Lookup)],
"")),"")</f>
        <v/>
      </c>
      <c r="O68" s="100" t="str" cm="1">
        <f t="array" ref="O68">IFERROR(_xlfn.TEXTJOIN("
",TRUE,_xlfn.XLOOKUP(_xlfn.TEXTSPLIT(K68,"
"),
tbl_Lookup_DEIR[ID (DEIR Lookup)],
tbl_Lookup_DEIR[Uniclass PM Level 3 Classification (DEIR Lookup)],
"")),"")</f>
        <v/>
      </c>
      <c r="P68" s="78"/>
      <c r="Q68" s="101"/>
      <c r="R68" s="101"/>
      <c r="S68" s="102"/>
      <c r="T68" s="101"/>
      <c r="U68" s="101"/>
      <c r="V68" s="102"/>
      <c r="W68" s="101"/>
      <c r="X68" s="101"/>
      <c r="Y68" s="102"/>
      <c r="Z68" s="101"/>
      <c r="AA68" s="101"/>
      <c r="AB68" s="102"/>
      <c r="AC68" s="101"/>
      <c r="AD68" s="101"/>
      <c r="AE68" s="102"/>
      <c r="AF68" s="101"/>
      <c r="AG68" s="101"/>
      <c r="AH68" s="102"/>
      <c r="AI68" s="101"/>
      <c r="AJ68" s="101"/>
      <c r="AK68" s="102"/>
      <c r="AL68" s="101"/>
      <c r="AM68" s="101"/>
      <c r="AN68" s="102"/>
      <c r="AO68" s="101"/>
      <c r="AP68" s="101"/>
      <c r="AQ68" s="103"/>
    </row>
    <row r="69" spans="2:43" x14ac:dyDescent="0.35">
      <c r="B69" s="100" t="str" cm="1">
        <f t="array" aca="1" ref="B69" ca="1">_xlfn.TEXTAFTER(CELL("filename",A67),"]")</f>
        <v>14_TIDP</v>
      </c>
      <c r="C69" s="90" t="str" cm="1">
        <f t="array" ref="C69">tbL_Input_Project[Project Code]</f>
        <v>ABC1234</v>
      </c>
      <c r="D69" s="90" t="str">
        <f>INDEX(tbL_Input_Originator[],
MATCH("14_TIDP",tbL_Input_Originator[Worksheet]),
MATCH("Originator Code",tbL_Input_Originator[#Headers])
)</f>
        <v>TBC</v>
      </c>
      <c r="E69" s="87"/>
      <c r="F69" s="87"/>
      <c r="G69" s="87"/>
      <c r="H69" s="87"/>
      <c r="I69" s="87"/>
      <c r="J69" s="87"/>
      <c r="K69" s="94"/>
      <c r="L69" s="90" t="str">
        <f t="shared" si="4"/>
        <v/>
      </c>
      <c r="M69" s="90" t="str">
        <f t="shared" si="3"/>
        <v/>
      </c>
      <c r="N69" s="100" t="str" cm="1">
        <f t="array" ref="N69">IFERROR(_xlfn.TEXTJOIN("
",TRUE,_xlfn.XLOOKUP(_xlfn.TEXTSPLIT(K69,"
"),
tbl_Lookup_DEIR[ID (DEIR Lookup)],
tbl_Lookup_DEIR[Name (DEIR Lookup)],
"")),"")</f>
        <v/>
      </c>
      <c r="O69" s="100" t="str" cm="1">
        <f t="array" ref="O69">IFERROR(_xlfn.TEXTJOIN("
",TRUE,_xlfn.XLOOKUP(_xlfn.TEXTSPLIT(K69,"
"),
tbl_Lookup_DEIR[ID (DEIR Lookup)],
tbl_Lookup_DEIR[Uniclass PM Level 3 Classification (DEIR Lookup)],
"")),"")</f>
        <v/>
      </c>
      <c r="P69" s="78"/>
      <c r="Q69" s="101"/>
      <c r="R69" s="101"/>
      <c r="S69" s="102"/>
      <c r="T69" s="101"/>
      <c r="U69" s="101"/>
      <c r="V69" s="102"/>
      <c r="W69" s="101"/>
      <c r="X69" s="101"/>
      <c r="Y69" s="102"/>
      <c r="Z69" s="101"/>
      <c r="AA69" s="101"/>
      <c r="AB69" s="102"/>
      <c r="AC69" s="101"/>
      <c r="AD69" s="101"/>
      <c r="AE69" s="102"/>
      <c r="AF69" s="101"/>
      <c r="AG69" s="101"/>
      <c r="AH69" s="102"/>
      <c r="AI69" s="101"/>
      <c r="AJ69" s="101"/>
      <c r="AK69" s="102"/>
      <c r="AL69" s="101"/>
      <c r="AM69" s="101"/>
      <c r="AN69" s="102"/>
      <c r="AO69" s="101"/>
      <c r="AP69" s="101"/>
      <c r="AQ69" s="103"/>
    </row>
    <row r="70" spans="2:43" x14ac:dyDescent="0.35">
      <c r="B70" s="100" t="str" cm="1">
        <f t="array" aca="1" ref="B70" ca="1">_xlfn.TEXTAFTER(CELL("filename",A68),"]")</f>
        <v>14_TIDP</v>
      </c>
      <c r="C70" s="90" t="str" cm="1">
        <f t="array" ref="C70">tbL_Input_Project[Project Code]</f>
        <v>ABC1234</v>
      </c>
      <c r="D70" s="90" t="str">
        <f>INDEX(tbL_Input_Originator[],
MATCH("14_TIDP",tbL_Input_Originator[Worksheet]),
MATCH("Originator Code",tbL_Input_Originator[#Headers])
)</f>
        <v>TBC</v>
      </c>
      <c r="E70" s="87"/>
      <c r="F70" s="87"/>
      <c r="G70" s="87"/>
      <c r="H70" s="87"/>
      <c r="I70" s="87"/>
      <c r="J70" s="87"/>
      <c r="K70" s="94"/>
      <c r="L70" s="90" t="str">
        <f t="shared" si="4"/>
        <v/>
      </c>
      <c r="M70" s="90" t="str">
        <f t="shared" si="3"/>
        <v/>
      </c>
      <c r="N70" s="100" t="str" cm="1">
        <f t="array" ref="N70">IFERROR(_xlfn.TEXTJOIN("
",TRUE,_xlfn.XLOOKUP(_xlfn.TEXTSPLIT(K70,"
"),
tbl_Lookup_DEIR[ID (DEIR Lookup)],
tbl_Lookup_DEIR[Name (DEIR Lookup)],
"")),"")</f>
        <v/>
      </c>
      <c r="O70" s="100" t="str" cm="1">
        <f t="array" ref="O70">IFERROR(_xlfn.TEXTJOIN("
",TRUE,_xlfn.XLOOKUP(_xlfn.TEXTSPLIT(K70,"
"),
tbl_Lookup_DEIR[ID (DEIR Lookup)],
tbl_Lookup_DEIR[Uniclass PM Level 3 Classification (DEIR Lookup)],
"")),"")</f>
        <v/>
      </c>
      <c r="P70" s="78"/>
      <c r="Q70" s="101"/>
      <c r="R70" s="101"/>
      <c r="S70" s="102"/>
      <c r="T70" s="101"/>
      <c r="U70" s="101"/>
      <c r="V70" s="102"/>
      <c r="W70" s="101"/>
      <c r="X70" s="101"/>
      <c r="Y70" s="102"/>
      <c r="Z70" s="101"/>
      <c r="AA70" s="101"/>
      <c r="AB70" s="102"/>
      <c r="AC70" s="101"/>
      <c r="AD70" s="101"/>
      <c r="AE70" s="102"/>
      <c r="AF70" s="101"/>
      <c r="AG70" s="101"/>
      <c r="AH70" s="102"/>
      <c r="AI70" s="101"/>
      <c r="AJ70" s="101"/>
      <c r="AK70" s="102"/>
      <c r="AL70" s="101"/>
      <c r="AM70" s="101"/>
      <c r="AN70" s="102"/>
      <c r="AO70" s="101"/>
      <c r="AP70" s="101"/>
      <c r="AQ70" s="103"/>
    </row>
    <row r="71" spans="2:43" x14ac:dyDescent="0.35">
      <c r="B71" s="100" t="str" cm="1">
        <f t="array" aca="1" ref="B71" ca="1">_xlfn.TEXTAFTER(CELL("filename",A69),"]")</f>
        <v>14_TIDP</v>
      </c>
      <c r="C71" s="90" t="str" cm="1">
        <f t="array" ref="C71">tbL_Input_Project[Project Code]</f>
        <v>ABC1234</v>
      </c>
      <c r="D71" s="90" t="str">
        <f>INDEX(tbL_Input_Originator[],
MATCH("14_TIDP",tbL_Input_Originator[Worksheet]),
MATCH("Originator Code",tbL_Input_Originator[#Headers])
)</f>
        <v>TBC</v>
      </c>
      <c r="E71" s="87"/>
      <c r="F71" s="87"/>
      <c r="G71" s="87"/>
      <c r="H71" s="87"/>
      <c r="I71" s="87"/>
      <c r="J71" s="87"/>
      <c r="K71" s="94"/>
      <c r="L71" s="90" t="str">
        <f t="shared" si="4"/>
        <v/>
      </c>
      <c r="M71" s="90" t="str">
        <f t="shared" si="3"/>
        <v/>
      </c>
      <c r="N71" s="100" t="str" cm="1">
        <f t="array" ref="N71">IFERROR(_xlfn.TEXTJOIN("
",TRUE,_xlfn.XLOOKUP(_xlfn.TEXTSPLIT(K71,"
"),
tbl_Lookup_DEIR[ID (DEIR Lookup)],
tbl_Lookup_DEIR[Name (DEIR Lookup)],
"")),"")</f>
        <v/>
      </c>
      <c r="O71" s="100" t="str" cm="1">
        <f t="array" ref="O71">IFERROR(_xlfn.TEXTJOIN("
",TRUE,_xlfn.XLOOKUP(_xlfn.TEXTSPLIT(K71,"
"),
tbl_Lookup_DEIR[ID (DEIR Lookup)],
tbl_Lookup_DEIR[Uniclass PM Level 3 Classification (DEIR Lookup)],
"")),"")</f>
        <v/>
      </c>
      <c r="P71" s="78"/>
      <c r="Q71" s="101"/>
      <c r="R71" s="101"/>
      <c r="S71" s="102"/>
      <c r="T71" s="101"/>
      <c r="U71" s="101"/>
      <c r="V71" s="102"/>
      <c r="W71" s="101"/>
      <c r="X71" s="101"/>
      <c r="Y71" s="102"/>
      <c r="Z71" s="101"/>
      <c r="AA71" s="101"/>
      <c r="AB71" s="102"/>
      <c r="AC71" s="101"/>
      <c r="AD71" s="101"/>
      <c r="AE71" s="102"/>
      <c r="AF71" s="101"/>
      <c r="AG71" s="101"/>
      <c r="AH71" s="102"/>
      <c r="AI71" s="101"/>
      <c r="AJ71" s="101"/>
      <c r="AK71" s="102"/>
      <c r="AL71" s="101"/>
      <c r="AM71" s="101"/>
      <c r="AN71" s="102"/>
      <c r="AO71" s="101"/>
      <c r="AP71" s="101"/>
      <c r="AQ71" s="103"/>
    </row>
    <row r="72" spans="2:43" x14ac:dyDescent="0.35">
      <c r="B72" s="100" t="str" cm="1">
        <f t="array" aca="1" ref="B72" ca="1">_xlfn.TEXTAFTER(CELL("filename",A70),"]")</f>
        <v>14_TIDP</v>
      </c>
      <c r="C72" s="90" t="str" cm="1">
        <f t="array" ref="C72">tbL_Input_Project[Project Code]</f>
        <v>ABC1234</v>
      </c>
      <c r="D72" s="90" t="str">
        <f>INDEX(tbL_Input_Originator[],
MATCH("14_TIDP",tbL_Input_Originator[Worksheet]),
MATCH("Originator Code",tbL_Input_Originator[#Headers])
)</f>
        <v>TBC</v>
      </c>
      <c r="E72" s="87"/>
      <c r="F72" s="87"/>
      <c r="G72" s="87"/>
      <c r="H72" s="87"/>
      <c r="I72" s="87"/>
      <c r="J72" s="87"/>
      <c r="K72" s="94"/>
      <c r="L72" s="90" t="str">
        <f t="shared" si="4"/>
        <v/>
      </c>
      <c r="M72" s="90" t="str">
        <f t="shared" si="3"/>
        <v/>
      </c>
      <c r="N72" s="100" t="str" cm="1">
        <f t="array" ref="N72">IFERROR(_xlfn.TEXTJOIN("
",TRUE,_xlfn.XLOOKUP(_xlfn.TEXTSPLIT(K72,"
"),
tbl_Lookup_DEIR[ID (DEIR Lookup)],
tbl_Lookup_DEIR[Name (DEIR Lookup)],
"")),"")</f>
        <v/>
      </c>
      <c r="O72" s="100" t="str" cm="1">
        <f t="array" ref="O72">IFERROR(_xlfn.TEXTJOIN("
",TRUE,_xlfn.XLOOKUP(_xlfn.TEXTSPLIT(K72,"
"),
tbl_Lookup_DEIR[ID (DEIR Lookup)],
tbl_Lookup_DEIR[Uniclass PM Level 3 Classification (DEIR Lookup)],
"")),"")</f>
        <v/>
      </c>
      <c r="P72" s="78"/>
      <c r="Q72" s="101"/>
      <c r="R72" s="101"/>
      <c r="S72" s="102"/>
      <c r="T72" s="101"/>
      <c r="U72" s="101"/>
      <c r="V72" s="102"/>
      <c r="W72" s="101"/>
      <c r="X72" s="101"/>
      <c r="Y72" s="102"/>
      <c r="Z72" s="101"/>
      <c r="AA72" s="101"/>
      <c r="AB72" s="102"/>
      <c r="AC72" s="101"/>
      <c r="AD72" s="101"/>
      <c r="AE72" s="102"/>
      <c r="AF72" s="101"/>
      <c r="AG72" s="101"/>
      <c r="AH72" s="102"/>
      <c r="AI72" s="101"/>
      <c r="AJ72" s="101"/>
      <c r="AK72" s="102"/>
      <c r="AL72" s="101"/>
      <c r="AM72" s="101"/>
      <c r="AN72" s="102"/>
      <c r="AO72" s="101"/>
      <c r="AP72" s="101"/>
      <c r="AQ72" s="103"/>
    </row>
    <row r="73" spans="2:43" x14ac:dyDescent="0.35">
      <c r="B73" s="100" t="str" cm="1">
        <f t="array" aca="1" ref="B73" ca="1">_xlfn.TEXTAFTER(CELL("filename",A71),"]")</f>
        <v>14_TIDP</v>
      </c>
      <c r="C73" s="90" t="str" cm="1">
        <f t="array" ref="C73">tbL_Input_Project[Project Code]</f>
        <v>ABC1234</v>
      </c>
      <c r="D73" s="90" t="str">
        <f>INDEX(tbL_Input_Originator[],
MATCH("14_TIDP",tbL_Input_Originator[Worksheet]),
MATCH("Originator Code",tbL_Input_Originator[#Headers])
)</f>
        <v>TBC</v>
      </c>
      <c r="E73" s="87"/>
      <c r="F73" s="87"/>
      <c r="G73" s="87"/>
      <c r="H73" s="87"/>
      <c r="I73" s="87"/>
      <c r="J73" s="87"/>
      <c r="K73" s="94"/>
      <c r="L73" s="90" t="str">
        <f t="shared" si="4"/>
        <v/>
      </c>
      <c r="M73" s="90" t="str">
        <f t="shared" si="3"/>
        <v/>
      </c>
      <c r="N73" s="100" t="str" cm="1">
        <f t="array" ref="N73">IFERROR(_xlfn.TEXTJOIN("
",TRUE,_xlfn.XLOOKUP(_xlfn.TEXTSPLIT(K73,"
"),
tbl_Lookup_DEIR[ID (DEIR Lookup)],
tbl_Lookup_DEIR[Name (DEIR Lookup)],
"")),"")</f>
        <v/>
      </c>
      <c r="O73" s="100" t="str" cm="1">
        <f t="array" ref="O73">IFERROR(_xlfn.TEXTJOIN("
",TRUE,_xlfn.XLOOKUP(_xlfn.TEXTSPLIT(K73,"
"),
tbl_Lookup_DEIR[ID (DEIR Lookup)],
tbl_Lookup_DEIR[Uniclass PM Level 3 Classification (DEIR Lookup)],
"")),"")</f>
        <v/>
      </c>
      <c r="P73" s="78"/>
      <c r="Q73" s="101"/>
      <c r="R73" s="101"/>
      <c r="S73" s="102"/>
      <c r="T73" s="101"/>
      <c r="U73" s="101"/>
      <c r="V73" s="102"/>
      <c r="W73" s="101"/>
      <c r="X73" s="101"/>
      <c r="Y73" s="102"/>
      <c r="Z73" s="101"/>
      <c r="AA73" s="101"/>
      <c r="AB73" s="102"/>
      <c r="AC73" s="101"/>
      <c r="AD73" s="101"/>
      <c r="AE73" s="102"/>
      <c r="AF73" s="101"/>
      <c r="AG73" s="101"/>
      <c r="AH73" s="102"/>
      <c r="AI73" s="101"/>
      <c r="AJ73" s="101"/>
      <c r="AK73" s="102"/>
      <c r="AL73" s="101"/>
      <c r="AM73" s="101"/>
      <c r="AN73" s="102"/>
      <c r="AO73" s="101"/>
      <c r="AP73" s="101"/>
      <c r="AQ73" s="103"/>
    </row>
    <row r="74" spans="2:43" x14ac:dyDescent="0.35">
      <c r="B74" s="100" t="str" cm="1">
        <f t="array" aca="1" ref="B74" ca="1">_xlfn.TEXTAFTER(CELL("filename",A72),"]")</f>
        <v>14_TIDP</v>
      </c>
      <c r="C74" s="90" t="str" cm="1">
        <f t="array" ref="C74">tbL_Input_Project[Project Code]</f>
        <v>ABC1234</v>
      </c>
      <c r="D74" s="90" t="str">
        <f>INDEX(tbL_Input_Originator[],
MATCH("14_TIDP",tbL_Input_Originator[Worksheet]),
MATCH("Originator Code",tbL_Input_Originator[#Headers])
)</f>
        <v>TBC</v>
      </c>
      <c r="E74" s="87"/>
      <c r="F74" s="87"/>
      <c r="G74" s="87"/>
      <c r="H74" s="87"/>
      <c r="I74" s="87"/>
      <c r="J74" s="87"/>
      <c r="K74" s="94"/>
      <c r="L74" s="90" t="str">
        <f t="shared" si="4"/>
        <v/>
      </c>
      <c r="M74" s="90" t="str">
        <f t="shared" si="3"/>
        <v/>
      </c>
      <c r="N74" s="100" t="str" cm="1">
        <f t="array" ref="N74">IFERROR(_xlfn.TEXTJOIN("
",TRUE,_xlfn.XLOOKUP(_xlfn.TEXTSPLIT(K74,"
"),
tbl_Lookup_DEIR[ID (DEIR Lookup)],
tbl_Lookup_DEIR[Name (DEIR Lookup)],
"")),"")</f>
        <v/>
      </c>
      <c r="O74" s="100" t="str" cm="1">
        <f t="array" ref="O74">IFERROR(_xlfn.TEXTJOIN("
",TRUE,_xlfn.XLOOKUP(_xlfn.TEXTSPLIT(K74,"
"),
tbl_Lookup_DEIR[ID (DEIR Lookup)],
tbl_Lookup_DEIR[Uniclass PM Level 3 Classification (DEIR Lookup)],
"")),"")</f>
        <v/>
      </c>
      <c r="P74" s="78"/>
      <c r="Q74" s="101"/>
      <c r="R74" s="101"/>
      <c r="S74" s="102"/>
      <c r="T74" s="101"/>
      <c r="U74" s="101"/>
      <c r="V74" s="102"/>
      <c r="W74" s="101"/>
      <c r="X74" s="101"/>
      <c r="Y74" s="102"/>
      <c r="Z74" s="101"/>
      <c r="AA74" s="101"/>
      <c r="AB74" s="102"/>
      <c r="AC74" s="101"/>
      <c r="AD74" s="101"/>
      <c r="AE74" s="102"/>
      <c r="AF74" s="101"/>
      <c r="AG74" s="101"/>
      <c r="AH74" s="102"/>
      <c r="AI74" s="101"/>
      <c r="AJ74" s="101"/>
      <c r="AK74" s="102"/>
      <c r="AL74" s="101"/>
      <c r="AM74" s="101"/>
      <c r="AN74" s="102"/>
      <c r="AO74" s="101"/>
      <c r="AP74" s="101"/>
      <c r="AQ74" s="103"/>
    </row>
    <row r="75" spans="2:43" x14ac:dyDescent="0.35">
      <c r="B75" s="100" t="str" cm="1">
        <f t="array" aca="1" ref="B75" ca="1">_xlfn.TEXTAFTER(CELL("filename",A73),"]")</f>
        <v>14_TIDP</v>
      </c>
      <c r="C75" s="90" t="str" cm="1">
        <f t="array" ref="C75">tbL_Input_Project[Project Code]</f>
        <v>ABC1234</v>
      </c>
      <c r="D75" s="90" t="str">
        <f>INDEX(tbL_Input_Originator[],
MATCH("14_TIDP",tbL_Input_Originator[Worksheet]),
MATCH("Originator Code",tbL_Input_Originator[#Headers])
)</f>
        <v>TBC</v>
      </c>
      <c r="E75" s="87"/>
      <c r="F75" s="87"/>
      <c r="G75" s="87"/>
      <c r="H75" s="87"/>
      <c r="I75" s="87"/>
      <c r="J75" s="87"/>
      <c r="K75" s="94"/>
      <c r="L75" s="90" t="str">
        <f t="shared" si="4"/>
        <v/>
      </c>
      <c r="M75" s="90" t="str">
        <f t="shared" si="3"/>
        <v/>
      </c>
      <c r="N75" s="100" t="str" cm="1">
        <f t="array" ref="N75">IFERROR(_xlfn.TEXTJOIN("
",TRUE,_xlfn.XLOOKUP(_xlfn.TEXTSPLIT(K75,"
"),
tbl_Lookup_DEIR[ID (DEIR Lookup)],
tbl_Lookup_DEIR[Name (DEIR Lookup)],
"")),"")</f>
        <v/>
      </c>
      <c r="O75" s="100" t="str" cm="1">
        <f t="array" ref="O75">IFERROR(_xlfn.TEXTJOIN("
",TRUE,_xlfn.XLOOKUP(_xlfn.TEXTSPLIT(K75,"
"),
tbl_Lookup_DEIR[ID (DEIR Lookup)],
tbl_Lookup_DEIR[Uniclass PM Level 3 Classification (DEIR Lookup)],
"")),"")</f>
        <v/>
      </c>
      <c r="P75" s="78"/>
      <c r="Q75" s="101"/>
      <c r="R75" s="101"/>
      <c r="S75" s="102"/>
      <c r="T75" s="101"/>
      <c r="U75" s="101"/>
      <c r="V75" s="102"/>
      <c r="W75" s="101"/>
      <c r="X75" s="101"/>
      <c r="Y75" s="102"/>
      <c r="Z75" s="101"/>
      <c r="AA75" s="101"/>
      <c r="AB75" s="102"/>
      <c r="AC75" s="101"/>
      <c r="AD75" s="101"/>
      <c r="AE75" s="102"/>
      <c r="AF75" s="101"/>
      <c r="AG75" s="101"/>
      <c r="AH75" s="102"/>
      <c r="AI75" s="101"/>
      <c r="AJ75" s="101"/>
      <c r="AK75" s="102"/>
      <c r="AL75" s="101"/>
      <c r="AM75" s="101"/>
      <c r="AN75" s="102"/>
      <c r="AO75" s="101"/>
      <c r="AP75" s="101"/>
      <c r="AQ75" s="103"/>
    </row>
    <row r="76" spans="2:43" x14ac:dyDescent="0.35">
      <c r="B76" s="100" t="str" cm="1">
        <f t="array" aca="1" ref="B76" ca="1">_xlfn.TEXTAFTER(CELL("filename",A74),"]")</f>
        <v>14_TIDP</v>
      </c>
      <c r="C76" s="90" t="str" cm="1">
        <f t="array" ref="C76">tbL_Input_Project[Project Code]</f>
        <v>ABC1234</v>
      </c>
      <c r="D76" s="90" t="str">
        <f>INDEX(tbL_Input_Originator[],
MATCH("14_TIDP",tbL_Input_Originator[Worksheet]),
MATCH("Originator Code",tbL_Input_Originator[#Headers])
)</f>
        <v>TBC</v>
      </c>
      <c r="E76" s="87"/>
      <c r="F76" s="87"/>
      <c r="G76" s="87"/>
      <c r="H76" s="87"/>
      <c r="I76" s="87"/>
      <c r="J76" s="87"/>
      <c r="K76" s="94"/>
      <c r="L76" s="90" t="str">
        <f t="shared" si="4"/>
        <v/>
      </c>
      <c r="M76" s="90" t="str">
        <f t="shared" si="3"/>
        <v/>
      </c>
      <c r="N76" s="100" t="str" cm="1">
        <f t="array" ref="N76">IFERROR(_xlfn.TEXTJOIN("
",TRUE,_xlfn.XLOOKUP(_xlfn.TEXTSPLIT(K76,"
"),
tbl_Lookup_DEIR[ID (DEIR Lookup)],
tbl_Lookup_DEIR[Name (DEIR Lookup)],
"")),"")</f>
        <v/>
      </c>
      <c r="O76" s="100" t="str" cm="1">
        <f t="array" ref="O76">IFERROR(_xlfn.TEXTJOIN("
",TRUE,_xlfn.XLOOKUP(_xlfn.TEXTSPLIT(K76,"
"),
tbl_Lookup_DEIR[ID (DEIR Lookup)],
tbl_Lookup_DEIR[Uniclass PM Level 3 Classification (DEIR Lookup)],
"")),"")</f>
        <v/>
      </c>
      <c r="P76" s="78"/>
      <c r="Q76" s="101"/>
      <c r="R76" s="101"/>
      <c r="S76" s="102"/>
      <c r="T76" s="101"/>
      <c r="U76" s="101"/>
      <c r="V76" s="102"/>
      <c r="W76" s="101"/>
      <c r="X76" s="101"/>
      <c r="Y76" s="102"/>
      <c r="Z76" s="101"/>
      <c r="AA76" s="101"/>
      <c r="AB76" s="102"/>
      <c r="AC76" s="101"/>
      <c r="AD76" s="101"/>
      <c r="AE76" s="102"/>
      <c r="AF76" s="101"/>
      <c r="AG76" s="101"/>
      <c r="AH76" s="102"/>
      <c r="AI76" s="101"/>
      <c r="AJ76" s="101"/>
      <c r="AK76" s="102"/>
      <c r="AL76" s="101"/>
      <c r="AM76" s="101"/>
      <c r="AN76" s="102"/>
      <c r="AO76" s="101"/>
      <c r="AP76" s="101"/>
      <c r="AQ76" s="103"/>
    </row>
    <row r="77" spans="2:43" x14ac:dyDescent="0.35">
      <c r="B77" s="100" t="str" cm="1">
        <f t="array" aca="1" ref="B77" ca="1">_xlfn.TEXTAFTER(CELL("filename",A75),"]")</f>
        <v>14_TIDP</v>
      </c>
      <c r="C77" s="90" t="str" cm="1">
        <f t="array" ref="C77">tbL_Input_Project[Project Code]</f>
        <v>ABC1234</v>
      </c>
      <c r="D77" s="90" t="str">
        <f>INDEX(tbL_Input_Originator[],
MATCH("14_TIDP",tbL_Input_Originator[Worksheet]),
MATCH("Originator Code",tbL_Input_Originator[#Headers])
)</f>
        <v>TBC</v>
      </c>
      <c r="E77" s="87"/>
      <c r="F77" s="87"/>
      <c r="G77" s="87"/>
      <c r="H77" s="87"/>
      <c r="I77" s="87"/>
      <c r="J77" s="87"/>
      <c r="K77" s="94"/>
      <c r="L77" s="90" t="str">
        <f t="shared" si="4"/>
        <v/>
      </c>
      <c r="M77" s="90" t="str">
        <f t="shared" si="3"/>
        <v/>
      </c>
      <c r="N77" s="100" t="str" cm="1">
        <f t="array" ref="N77">IFERROR(_xlfn.TEXTJOIN("
",TRUE,_xlfn.XLOOKUP(_xlfn.TEXTSPLIT(K77,"
"),
tbl_Lookup_DEIR[ID (DEIR Lookup)],
tbl_Lookup_DEIR[Name (DEIR Lookup)],
"")),"")</f>
        <v/>
      </c>
      <c r="O77" s="100" t="str" cm="1">
        <f t="array" ref="O77">IFERROR(_xlfn.TEXTJOIN("
",TRUE,_xlfn.XLOOKUP(_xlfn.TEXTSPLIT(K77,"
"),
tbl_Lookup_DEIR[ID (DEIR Lookup)],
tbl_Lookup_DEIR[Uniclass PM Level 3 Classification (DEIR Lookup)],
"")),"")</f>
        <v/>
      </c>
      <c r="P77" s="78"/>
      <c r="Q77" s="101"/>
      <c r="R77" s="101"/>
      <c r="S77" s="102"/>
      <c r="T77" s="101"/>
      <c r="U77" s="101"/>
      <c r="V77" s="102"/>
      <c r="W77" s="101"/>
      <c r="X77" s="101"/>
      <c r="Y77" s="102"/>
      <c r="Z77" s="101"/>
      <c r="AA77" s="101"/>
      <c r="AB77" s="102"/>
      <c r="AC77" s="101"/>
      <c r="AD77" s="101"/>
      <c r="AE77" s="102"/>
      <c r="AF77" s="101"/>
      <c r="AG77" s="101"/>
      <c r="AH77" s="102"/>
      <c r="AI77" s="101"/>
      <c r="AJ77" s="101"/>
      <c r="AK77" s="102"/>
      <c r="AL77" s="101"/>
      <c r="AM77" s="101"/>
      <c r="AN77" s="102"/>
      <c r="AO77" s="101"/>
      <c r="AP77" s="101"/>
      <c r="AQ77" s="103"/>
    </row>
    <row r="78" spans="2:43" x14ac:dyDescent="0.35">
      <c r="B78" s="100" t="str" cm="1">
        <f t="array" aca="1" ref="B78" ca="1">_xlfn.TEXTAFTER(CELL("filename",A76),"]")</f>
        <v>14_TIDP</v>
      </c>
      <c r="C78" s="90" t="str" cm="1">
        <f t="array" ref="C78">tbL_Input_Project[Project Code]</f>
        <v>ABC1234</v>
      </c>
      <c r="D78" s="90" t="str">
        <f>INDEX(tbL_Input_Originator[],
MATCH("14_TIDP",tbL_Input_Originator[Worksheet]),
MATCH("Originator Code",tbL_Input_Originator[#Headers])
)</f>
        <v>TBC</v>
      </c>
      <c r="E78" s="87"/>
      <c r="F78" s="87"/>
      <c r="G78" s="87"/>
      <c r="H78" s="87"/>
      <c r="I78" s="87"/>
      <c r="J78" s="87"/>
      <c r="K78" s="94"/>
      <c r="L78" s="90" t="str">
        <f t="shared" si="4"/>
        <v/>
      </c>
      <c r="M78" s="90" t="str">
        <f t="shared" si="3"/>
        <v/>
      </c>
      <c r="N78" s="100" t="str" cm="1">
        <f t="array" ref="N78">IFERROR(_xlfn.TEXTJOIN("
",TRUE,_xlfn.XLOOKUP(_xlfn.TEXTSPLIT(K78,"
"),
tbl_Lookup_DEIR[ID (DEIR Lookup)],
tbl_Lookup_DEIR[Name (DEIR Lookup)],
"")),"")</f>
        <v/>
      </c>
      <c r="O78" s="100" t="str" cm="1">
        <f t="array" ref="O78">IFERROR(_xlfn.TEXTJOIN("
",TRUE,_xlfn.XLOOKUP(_xlfn.TEXTSPLIT(K78,"
"),
tbl_Lookup_DEIR[ID (DEIR Lookup)],
tbl_Lookup_DEIR[Uniclass PM Level 3 Classification (DEIR Lookup)],
"")),"")</f>
        <v/>
      </c>
      <c r="P78" s="78"/>
      <c r="Q78" s="101"/>
      <c r="R78" s="101"/>
      <c r="S78" s="102"/>
      <c r="T78" s="101"/>
      <c r="U78" s="101"/>
      <c r="V78" s="102"/>
      <c r="W78" s="101"/>
      <c r="X78" s="101"/>
      <c r="Y78" s="102"/>
      <c r="Z78" s="101"/>
      <c r="AA78" s="101"/>
      <c r="AB78" s="102"/>
      <c r="AC78" s="101"/>
      <c r="AD78" s="101"/>
      <c r="AE78" s="102"/>
      <c r="AF78" s="101"/>
      <c r="AG78" s="101"/>
      <c r="AH78" s="102"/>
      <c r="AI78" s="101"/>
      <c r="AJ78" s="101"/>
      <c r="AK78" s="102"/>
      <c r="AL78" s="101"/>
      <c r="AM78" s="101"/>
      <c r="AN78" s="102"/>
      <c r="AO78" s="101"/>
      <c r="AP78" s="101"/>
      <c r="AQ78" s="103"/>
    </row>
    <row r="79" spans="2:43" x14ac:dyDescent="0.35">
      <c r="B79" s="100" t="str" cm="1">
        <f t="array" aca="1" ref="B79" ca="1">_xlfn.TEXTAFTER(CELL("filename",A77),"]")</f>
        <v>14_TIDP</v>
      </c>
      <c r="C79" s="90" t="str" cm="1">
        <f t="array" ref="C79">tbL_Input_Project[Project Code]</f>
        <v>ABC1234</v>
      </c>
      <c r="D79" s="90" t="str">
        <f>INDEX(tbL_Input_Originator[],
MATCH("14_TIDP",tbL_Input_Originator[Worksheet]),
MATCH("Originator Code",tbL_Input_Originator[#Headers])
)</f>
        <v>TBC</v>
      </c>
      <c r="E79" s="87"/>
      <c r="F79" s="87"/>
      <c r="G79" s="87"/>
      <c r="H79" s="87"/>
      <c r="I79" s="87"/>
      <c r="J79" s="87"/>
      <c r="K79" s="94"/>
      <c r="L79" s="90" t="str">
        <f t="shared" si="4"/>
        <v/>
      </c>
      <c r="M79" s="90" t="str">
        <f t="shared" si="3"/>
        <v/>
      </c>
      <c r="N79" s="100" t="str" cm="1">
        <f t="array" ref="N79">IFERROR(_xlfn.TEXTJOIN("
",TRUE,_xlfn.XLOOKUP(_xlfn.TEXTSPLIT(K79,"
"),
tbl_Lookup_DEIR[ID (DEIR Lookup)],
tbl_Lookup_DEIR[Name (DEIR Lookup)],
"")),"")</f>
        <v/>
      </c>
      <c r="O79" s="100" t="str" cm="1">
        <f t="array" ref="O79">IFERROR(_xlfn.TEXTJOIN("
",TRUE,_xlfn.XLOOKUP(_xlfn.TEXTSPLIT(K79,"
"),
tbl_Lookup_DEIR[ID (DEIR Lookup)],
tbl_Lookup_DEIR[Uniclass PM Level 3 Classification (DEIR Lookup)],
"")),"")</f>
        <v/>
      </c>
      <c r="P79" s="78"/>
      <c r="Q79" s="101"/>
      <c r="R79" s="101"/>
      <c r="S79" s="102"/>
      <c r="T79" s="101"/>
      <c r="U79" s="101"/>
      <c r="V79" s="102"/>
      <c r="W79" s="101"/>
      <c r="X79" s="101"/>
      <c r="Y79" s="102"/>
      <c r="Z79" s="101"/>
      <c r="AA79" s="101"/>
      <c r="AB79" s="102"/>
      <c r="AC79" s="101"/>
      <c r="AD79" s="101"/>
      <c r="AE79" s="102"/>
      <c r="AF79" s="101"/>
      <c r="AG79" s="101"/>
      <c r="AH79" s="102"/>
      <c r="AI79" s="101"/>
      <c r="AJ79" s="101"/>
      <c r="AK79" s="102"/>
      <c r="AL79" s="101"/>
      <c r="AM79" s="101"/>
      <c r="AN79" s="102"/>
      <c r="AO79" s="101"/>
      <c r="AP79" s="101"/>
      <c r="AQ79" s="103"/>
    </row>
    <row r="80" spans="2:43" x14ac:dyDescent="0.35">
      <c r="B80" s="100" t="str" cm="1">
        <f t="array" aca="1" ref="B80" ca="1">_xlfn.TEXTAFTER(CELL("filename",A78),"]")</f>
        <v>14_TIDP</v>
      </c>
      <c r="C80" s="90" t="str" cm="1">
        <f t="array" ref="C80">tbL_Input_Project[Project Code]</f>
        <v>ABC1234</v>
      </c>
      <c r="D80" s="90" t="str">
        <f>INDEX(tbL_Input_Originator[],
MATCH("14_TIDP",tbL_Input_Originator[Worksheet]),
MATCH("Originator Code",tbL_Input_Originator[#Headers])
)</f>
        <v>TBC</v>
      </c>
      <c r="E80" s="87"/>
      <c r="F80" s="87"/>
      <c r="G80" s="87"/>
      <c r="H80" s="87"/>
      <c r="I80" s="87"/>
      <c r="J80" s="87"/>
      <c r="K80" s="94"/>
      <c r="L80" s="90" t="str">
        <f t="shared" si="4"/>
        <v/>
      </c>
      <c r="M80" s="90" t="str">
        <f t="shared" si="3"/>
        <v/>
      </c>
      <c r="N80" s="100" t="str" cm="1">
        <f t="array" ref="N80">IFERROR(_xlfn.TEXTJOIN("
",TRUE,_xlfn.XLOOKUP(_xlfn.TEXTSPLIT(K80,"
"),
tbl_Lookup_DEIR[ID (DEIR Lookup)],
tbl_Lookup_DEIR[Name (DEIR Lookup)],
"")),"")</f>
        <v/>
      </c>
      <c r="O80" s="100" t="str" cm="1">
        <f t="array" ref="O80">IFERROR(_xlfn.TEXTJOIN("
",TRUE,_xlfn.XLOOKUP(_xlfn.TEXTSPLIT(K80,"
"),
tbl_Lookup_DEIR[ID (DEIR Lookup)],
tbl_Lookup_DEIR[Uniclass PM Level 3 Classification (DEIR Lookup)],
"")),"")</f>
        <v/>
      </c>
      <c r="P80" s="78"/>
      <c r="Q80" s="101"/>
      <c r="R80" s="101"/>
      <c r="S80" s="102"/>
      <c r="T80" s="101"/>
      <c r="U80" s="101"/>
      <c r="V80" s="102"/>
      <c r="W80" s="101"/>
      <c r="X80" s="101"/>
      <c r="Y80" s="102"/>
      <c r="Z80" s="101"/>
      <c r="AA80" s="101"/>
      <c r="AB80" s="102"/>
      <c r="AC80" s="101"/>
      <c r="AD80" s="101"/>
      <c r="AE80" s="102"/>
      <c r="AF80" s="101"/>
      <c r="AG80" s="101"/>
      <c r="AH80" s="102"/>
      <c r="AI80" s="101"/>
      <c r="AJ80" s="101"/>
      <c r="AK80" s="102"/>
      <c r="AL80" s="101"/>
      <c r="AM80" s="101"/>
      <c r="AN80" s="102"/>
      <c r="AO80" s="101"/>
      <c r="AP80" s="101"/>
      <c r="AQ80" s="103"/>
    </row>
    <row r="81" spans="2:43" x14ac:dyDescent="0.35">
      <c r="B81" s="100" t="str" cm="1">
        <f t="array" aca="1" ref="B81" ca="1">_xlfn.TEXTAFTER(CELL("filename",A79),"]")</f>
        <v>14_TIDP</v>
      </c>
      <c r="C81" s="90" t="str" cm="1">
        <f t="array" ref="C81">tbL_Input_Project[Project Code]</f>
        <v>ABC1234</v>
      </c>
      <c r="D81" s="90" t="str">
        <f>INDEX(tbL_Input_Originator[],
MATCH("14_TIDP",tbL_Input_Originator[Worksheet]),
MATCH("Originator Code",tbL_Input_Originator[#Headers])
)</f>
        <v>TBC</v>
      </c>
      <c r="E81" s="87"/>
      <c r="F81" s="87"/>
      <c r="G81" s="87"/>
      <c r="H81" s="87"/>
      <c r="I81" s="87"/>
      <c r="J81" s="87"/>
      <c r="K81" s="94"/>
      <c r="L81" s="90" t="str">
        <f t="shared" si="4"/>
        <v/>
      </c>
      <c r="M81" s="90" t="str">
        <f t="shared" si="3"/>
        <v/>
      </c>
      <c r="N81" s="100" t="str" cm="1">
        <f t="array" ref="N81">IFERROR(_xlfn.TEXTJOIN("
",TRUE,_xlfn.XLOOKUP(_xlfn.TEXTSPLIT(K81,"
"),
tbl_Lookup_DEIR[ID (DEIR Lookup)],
tbl_Lookup_DEIR[Name (DEIR Lookup)],
"")),"")</f>
        <v/>
      </c>
      <c r="O81" s="100" t="str" cm="1">
        <f t="array" ref="O81">IFERROR(_xlfn.TEXTJOIN("
",TRUE,_xlfn.XLOOKUP(_xlfn.TEXTSPLIT(K81,"
"),
tbl_Lookup_DEIR[ID (DEIR Lookup)],
tbl_Lookup_DEIR[Uniclass PM Level 3 Classification (DEIR Lookup)],
"")),"")</f>
        <v/>
      </c>
      <c r="P81" s="78"/>
      <c r="Q81" s="101"/>
      <c r="R81" s="101"/>
      <c r="S81" s="102"/>
      <c r="T81" s="101"/>
      <c r="U81" s="101"/>
      <c r="V81" s="102"/>
      <c r="W81" s="101"/>
      <c r="X81" s="101"/>
      <c r="Y81" s="102"/>
      <c r="Z81" s="101"/>
      <c r="AA81" s="101"/>
      <c r="AB81" s="102"/>
      <c r="AC81" s="101"/>
      <c r="AD81" s="101"/>
      <c r="AE81" s="102"/>
      <c r="AF81" s="101"/>
      <c r="AG81" s="101"/>
      <c r="AH81" s="102"/>
      <c r="AI81" s="101"/>
      <c r="AJ81" s="101"/>
      <c r="AK81" s="102"/>
      <c r="AL81" s="101"/>
      <c r="AM81" s="101"/>
      <c r="AN81" s="102"/>
      <c r="AO81" s="101"/>
      <c r="AP81" s="101"/>
      <c r="AQ81" s="103"/>
    </row>
    <row r="82" spans="2:43" x14ac:dyDescent="0.35">
      <c r="B82" s="100" t="str" cm="1">
        <f t="array" aca="1" ref="B82" ca="1">_xlfn.TEXTAFTER(CELL("filename",A80),"]")</f>
        <v>14_TIDP</v>
      </c>
      <c r="C82" s="90" t="str" cm="1">
        <f t="array" ref="C82">tbL_Input_Project[Project Code]</f>
        <v>ABC1234</v>
      </c>
      <c r="D82" s="90" t="str">
        <f>INDEX(tbL_Input_Originator[],
MATCH("14_TIDP",tbL_Input_Originator[Worksheet]),
MATCH("Originator Code",tbL_Input_Originator[#Headers])
)</f>
        <v>TBC</v>
      </c>
      <c r="E82" s="87"/>
      <c r="F82" s="87"/>
      <c r="G82" s="87"/>
      <c r="H82" s="87"/>
      <c r="I82" s="87"/>
      <c r="J82" s="87"/>
      <c r="K82" s="94"/>
      <c r="L82" s="90" t="str">
        <f t="shared" si="4"/>
        <v/>
      </c>
      <c r="M82" s="90" t="str">
        <f t="shared" si="3"/>
        <v/>
      </c>
      <c r="N82" s="100" t="str" cm="1">
        <f t="array" ref="N82">IFERROR(_xlfn.TEXTJOIN("
",TRUE,_xlfn.XLOOKUP(_xlfn.TEXTSPLIT(K82,"
"),
tbl_Lookup_DEIR[ID (DEIR Lookup)],
tbl_Lookup_DEIR[Name (DEIR Lookup)],
"")),"")</f>
        <v/>
      </c>
      <c r="O82" s="100" t="str" cm="1">
        <f t="array" ref="O82">IFERROR(_xlfn.TEXTJOIN("
",TRUE,_xlfn.XLOOKUP(_xlfn.TEXTSPLIT(K82,"
"),
tbl_Lookup_DEIR[ID (DEIR Lookup)],
tbl_Lookup_DEIR[Uniclass PM Level 3 Classification (DEIR Lookup)],
"")),"")</f>
        <v/>
      </c>
      <c r="P82" s="78"/>
      <c r="Q82" s="101"/>
      <c r="R82" s="101"/>
      <c r="S82" s="102"/>
      <c r="T82" s="101"/>
      <c r="U82" s="101"/>
      <c r="V82" s="102"/>
      <c r="W82" s="101"/>
      <c r="X82" s="101"/>
      <c r="Y82" s="102"/>
      <c r="Z82" s="101"/>
      <c r="AA82" s="101"/>
      <c r="AB82" s="102"/>
      <c r="AC82" s="101"/>
      <c r="AD82" s="101"/>
      <c r="AE82" s="102"/>
      <c r="AF82" s="101"/>
      <c r="AG82" s="101"/>
      <c r="AH82" s="102"/>
      <c r="AI82" s="101"/>
      <c r="AJ82" s="101"/>
      <c r="AK82" s="102"/>
      <c r="AL82" s="101"/>
      <c r="AM82" s="101"/>
      <c r="AN82" s="102"/>
      <c r="AO82" s="101"/>
      <c r="AP82" s="101"/>
      <c r="AQ82" s="103"/>
    </row>
    <row r="83" spans="2:43" x14ac:dyDescent="0.35">
      <c r="B83" s="100" t="str" cm="1">
        <f t="array" aca="1" ref="B83" ca="1">_xlfn.TEXTAFTER(CELL("filename",A81),"]")</f>
        <v>14_TIDP</v>
      </c>
      <c r="C83" s="90" t="str" cm="1">
        <f t="array" ref="C83">tbL_Input_Project[Project Code]</f>
        <v>ABC1234</v>
      </c>
      <c r="D83" s="90" t="str">
        <f>INDEX(tbL_Input_Originator[],
MATCH("14_TIDP",tbL_Input_Originator[Worksheet]),
MATCH("Originator Code",tbL_Input_Originator[#Headers])
)</f>
        <v>TBC</v>
      </c>
      <c r="E83" s="87"/>
      <c r="F83" s="87"/>
      <c r="G83" s="87"/>
      <c r="H83" s="87"/>
      <c r="I83" s="87"/>
      <c r="J83" s="87"/>
      <c r="K83" s="94"/>
      <c r="L83" s="90" t="str">
        <f t="shared" si="4"/>
        <v/>
      </c>
      <c r="M83" s="90" t="str">
        <f t="shared" si="3"/>
        <v/>
      </c>
      <c r="N83" s="100" t="str" cm="1">
        <f t="array" ref="N83">IFERROR(_xlfn.TEXTJOIN("
",TRUE,_xlfn.XLOOKUP(_xlfn.TEXTSPLIT(K83,"
"),
tbl_Lookup_DEIR[ID (DEIR Lookup)],
tbl_Lookup_DEIR[Name (DEIR Lookup)],
"")),"")</f>
        <v/>
      </c>
      <c r="O83" s="100" t="str" cm="1">
        <f t="array" ref="O83">IFERROR(_xlfn.TEXTJOIN("
",TRUE,_xlfn.XLOOKUP(_xlfn.TEXTSPLIT(K83,"
"),
tbl_Lookup_DEIR[ID (DEIR Lookup)],
tbl_Lookup_DEIR[Uniclass PM Level 3 Classification (DEIR Lookup)],
"")),"")</f>
        <v/>
      </c>
      <c r="P83" s="78"/>
      <c r="Q83" s="101"/>
      <c r="R83" s="101"/>
      <c r="S83" s="102"/>
      <c r="T83" s="101"/>
      <c r="U83" s="101"/>
      <c r="V83" s="102"/>
      <c r="W83" s="101"/>
      <c r="X83" s="101"/>
      <c r="Y83" s="102"/>
      <c r="Z83" s="101"/>
      <c r="AA83" s="101"/>
      <c r="AB83" s="102"/>
      <c r="AC83" s="101"/>
      <c r="AD83" s="101"/>
      <c r="AE83" s="102"/>
      <c r="AF83" s="101"/>
      <c r="AG83" s="101"/>
      <c r="AH83" s="102"/>
      <c r="AI83" s="101"/>
      <c r="AJ83" s="101"/>
      <c r="AK83" s="102"/>
      <c r="AL83" s="101"/>
      <c r="AM83" s="101"/>
      <c r="AN83" s="102"/>
      <c r="AO83" s="101"/>
      <c r="AP83" s="101"/>
      <c r="AQ83" s="103"/>
    </row>
    <row r="84" spans="2:43" x14ac:dyDescent="0.35">
      <c r="B84" s="100" t="str" cm="1">
        <f t="array" aca="1" ref="B84" ca="1">_xlfn.TEXTAFTER(CELL("filename",A82),"]")</f>
        <v>14_TIDP</v>
      </c>
      <c r="C84" s="90" t="str" cm="1">
        <f t="array" ref="C84">tbL_Input_Project[Project Code]</f>
        <v>ABC1234</v>
      </c>
      <c r="D84" s="90" t="str">
        <f>INDEX(tbL_Input_Originator[],
MATCH("14_TIDP",tbL_Input_Originator[Worksheet]),
MATCH("Originator Code",tbL_Input_Originator[#Headers])
)</f>
        <v>TBC</v>
      </c>
      <c r="E84" s="87"/>
      <c r="F84" s="87"/>
      <c r="G84" s="87"/>
      <c r="H84" s="87"/>
      <c r="I84" s="87"/>
      <c r="J84" s="87"/>
      <c r="K84" s="94"/>
      <c r="L84" s="90" t="str">
        <f t="shared" si="4"/>
        <v/>
      </c>
      <c r="M84" s="90" t="str">
        <f t="shared" si="3"/>
        <v/>
      </c>
      <c r="N84" s="100" t="str" cm="1">
        <f t="array" ref="N84">IFERROR(_xlfn.TEXTJOIN("
",TRUE,_xlfn.XLOOKUP(_xlfn.TEXTSPLIT(K84,"
"),
tbl_Lookup_DEIR[ID (DEIR Lookup)],
tbl_Lookup_DEIR[Name (DEIR Lookup)],
"")),"")</f>
        <v/>
      </c>
      <c r="O84" s="100" t="str" cm="1">
        <f t="array" ref="O84">IFERROR(_xlfn.TEXTJOIN("
",TRUE,_xlfn.XLOOKUP(_xlfn.TEXTSPLIT(K84,"
"),
tbl_Lookup_DEIR[ID (DEIR Lookup)],
tbl_Lookup_DEIR[Uniclass PM Level 3 Classification (DEIR Lookup)],
"")),"")</f>
        <v/>
      </c>
      <c r="P84" s="78"/>
      <c r="Q84" s="101"/>
      <c r="R84" s="101"/>
      <c r="S84" s="102"/>
      <c r="T84" s="101"/>
      <c r="U84" s="101"/>
      <c r="V84" s="102"/>
      <c r="W84" s="101"/>
      <c r="X84" s="101"/>
      <c r="Y84" s="102"/>
      <c r="Z84" s="101"/>
      <c r="AA84" s="101"/>
      <c r="AB84" s="102"/>
      <c r="AC84" s="101"/>
      <c r="AD84" s="101"/>
      <c r="AE84" s="102"/>
      <c r="AF84" s="101"/>
      <c r="AG84" s="101"/>
      <c r="AH84" s="102"/>
      <c r="AI84" s="101"/>
      <c r="AJ84" s="101"/>
      <c r="AK84" s="102"/>
      <c r="AL84" s="101"/>
      <c r="AM84" s="101"/>
      <c r="AN84" s="102"/>
      <c r="AO84" s="101"/>
      <c r="AP84" s="101"/>
      <c r="AQ84" s="103"/>
    </row>
    <row r="85" spans="2:43" x14ac:dyDescent="0.35">
      <c r="B85" s="100" t="str" cm="1">
        <f t="array" aca="1" ref="B85" ca="1">_xlfn.TEXTAFTER(CELL("filename",A83),"]")</f>
        <v>14_TIDP</v>
      </c>
      <c r="C85" s="90" t="str" cm="1">
        <f t="array" ref="C85">tbL_Input_Project[Project Code]</f>
        <v>ABC1234</v>
      </c>
      <c r="D85" s="90" t="str">
        <f>INDEX(tbL_Input_Originator[],
MATCH("14_TIDP",tbL_Input_Originator[Worksheet]),
MATCH("Originator Code",tbL_Input_Originator[#Headers])
)</f>
        <v>TBC</v>
      </c>
      <c r="E85" s="87"/>
      <c r="F85" s="87"/>
      <c r="G85" s="87"/>
      <c r="H85" s="87"/>
      <c r="I85" s="87"/>
      <c r="J85" s="87"/>
      <c r="K85" s="94"/>
      <c r="L85" s="90" t="str">
        <f t="shared" si="4"/>
        <v/>
      </c>
      <c r="M85" s="90" t="str">
        <f t="shared" si="3"/>
        <v/>
      </c>
      <c r="N85" s="100" t="str" cm="1">
        <f t="array" ref="N85">IFERROR(_xlfn.TEXTJOIN("
",TRUE,_xlfn.XLOOKUP(_xlfn.TEXTSPLIT(K85,"
"),
tbl_Lookup_DEIR[ID (DEIR Lookup)],
tbl_Lookup_DEIR[Name (DEIR Lookup)],
"")),"")</f>
        <v/>
      </c>
      <c r="O85" s="100" t="str" cm="1">
        <f t="array" ref="O85">IFERROR(_xlfn.TEXTJOIN("
",TRUE,_xlfn.XLOOKUP(_xlfn.TEXTSPLIT(K85,"
"),
tbl_Lookup_DEIR[ID (DEIR Lookup)],
tbl_Lookup_DEIR[Uniclass PM Level 3 Classification (DEIR Lookup)],
"")),"")</f>
        <v/>
      </c>
      <c r="P85" s="78"/>
      <c r="Q85" s="101"/>
      <c r="R85" s="101"/>
      <c r="S85" s="102"/>
      <c r="T85" s="101"/>
      <c r="U85" s="101"/>
      <c r="V85" s="102"/>
      <c r="W85" s="101"/>
      <c r="X85" s="101"/>
      <c r="Y85" s="102"/>
      <c r="Z85" s="101"/>
      <c r="AA85" s="101"/>
      <c r="AB85" s="102"/>
      <c r="AC85" s="101"/>
      <c r="AD85" s="101"/>
      <c r="AE85" s="102"/>
      <c r="AF85" s="101"/>
      <c r="AG85" s="101"/>
      <c r="AH85" s="102"/>
      <c r="AI85" s="101"/>
      <c r="AJ85" s="101"/>
      <c r="AK85" s="102"/>
      <c r="AL85" s="101"/>
      <c r="AM85" s="101"/>
      <c r="AN85" s="102"/>
      <c r="AO85" s="101"/>
      <c r="AP85" s="101"/>
      <c r="AQ85" s="103"/>
    </row>
    <row r="86" spans="2:43" x14ac:dyDescent="0.35">
      <c r="B86" s="100" t="str" cm="1">
        <f t="array" aca="1" ref="B86" ca="1">_xlfn.TEXTAFTER(CELL("filename",A84),"]")</f>
        <v>14_TIDP</v>
      </c>
      <c r="C86" s="90" t="str" cm="1">
        <f t="array" ref="C86">tbL_Input_Project[Project Code]</f>
        <v>ABC1234</v>
      </c>
      <c r="D86" s="90" t="str">
        <f>INDEX(tbL_Input_Originator[],
MATCH("14_TIDP",tbL_Input_Originator[Worksheet]),
MATCH("Originator Code",tbL_Input_Originator[#Headers])
)</f>
        <v>TBC</v>
      </c>
      <c r="E86" s="87"/>
      <c r="F86" s="87"/>
      <c r="G86" s="87"/>
      <c r="H86" s="87"/>
      <c r="I86" s="87"/>
      <c r="J86" s="87"/>
      <c r="K86" s="94"/>
      <c r="L86" s="90" t="str">
        <f t="shared" si="4"/>
        <v/>
      </c>
      <c r="M86" s="90" t="str">
        <f t="shared" si="3"/>
        <v/>
      </c>
      <c r="N86" s="100" t="str" cm="1">
        <f t="array" ref="N86">IFERROR(_xlfn.TEXTJOIN("
",TRUE,_xlfn.XLOOKUP(_xlfn.TEXTSPLIT(K86,"
"),
tbl_Lookup_DEIR[ID (DEIR Lookup)],
tbl_Lookup_DEIR[Name (DEIR Lookup)],
"")),"")</f>
        <v/>
      </c>
      <c r="O86" s="100" t="str" cm="1">
        <f t="array" ref="O86">IFERROR(_xlfn.TEXTJOIN("
",TRUE,_xlfn.XLOOKUP(_xlfn.TEXTSPLIT(K86,"
"),
tbl_Lookup_DEIR[ID (DEIR Lookup)],
tbl_Lookup_DEIR[Uniclass PM Level 3 Classification (DEIR Lookup)],
"")),"")</f>
        <v/>
      </c>
      <c r="P86" s="78"/>
      <c r="Q86" s="101"/>
      <c r="R86" s="101"/>
      <c r="S86" s="102"/>
      <c r="T86" s="101"/>
      <c r="U86" s="101"/>
      <c r="V86" s="102"/>
      <c r="W86" s="101"/>
      <c r="X86" s="101"/>
      <c r="Y86" s="102"/>
      <c r="Z86" s="101"/>
      <c r="AA86" s="101"/>
      <c r="AB86" s="102"/>
      <c r="AC86" s="101"/>
      <c r="AD86" s="101"/>
      <c r="AE86" s="102"/>
      <c r="AF86" s="101"/>
      <c r="AG86" s="101"/>
      <c r="AH86" s="102"/>
      <c r="AI86" s="101"/>
      <c r="AJ86" s="101"/>
      <c r="AK86" s="102"/>
      <c r="AL86" s="101"/>
      <c r="AM86" s="101"/>
      <c r="AN86" s="102"/>
      <c r="AO86" s="101"/>
      <c r="AP86" s="101"/>
      <c r="AQ86" s="103"/>
    </row>
    <row r="87" spans="2:43" x14ac:dyDescent="0.35">
      <c r="B87" s="100" t="str" cm="1">
        <f t="array" aca="1" ref="B87" ca="1">_xlfn.TEXTAFTER(CELL("filename",A85),"]")</f>
        <v>14_TIDP</v>
      </c>
      <c r="C87" s="90" t="str" cm="1">
        <f t="array" ref="C87">tbL_Input_Project[Project Code]</f>
        <v>ABC1234</v>
      </c>
      <c r="D87" s="90" t="str">
        <f>INDEX(tbL_Input_Originator[],
MATCH("14_TIDP",tbL_Input_Originator[Worksheet]),
MATCH("Originator Code",tbL_Input_Originator[#Headers])
)</f>
        <v>TBC</v>
      </c>
      <c r="E87" s="87"/>
      <c r="F87" s="87"/>
      <c r="G87" s="87"/>
      <c r="H87" s="87"/>
      <c r="I87" s="87"/>
      <c r="J87" s="87"/>
      <c r="K87" s="94"/>
      <c r="L87" s="90" t="str">
        <f t="shared" si="4"/>
        <v/>
      </c>
      <c r="M87" s="90" t="str">
        <f t="shared" si="3"/>
        <v/>
      </c>
      <c r="N87" s="100" t="str" cm="1">
        <f t="array" ref="N87">IFERROR(_xlfn.TEXTJOIN("
",TRUE,_xlfn.XLOOKUP(_xlfn.TEXTSPLIT(K87,"
"),
tbl_Lookup_DEIR[ID (DEIR Lookup)],
tbl_Lookup_DEIR[Name (DEIR Lookup)],
"")),"")</f>
        <v/>
      </c>
      <c r="O87" s="100" t="str" cm="1">
        <f t="array" ref="O87">IFERROR(_xlfn.TEXTJOIN("
",TRUE,_xlfn.XLOOKUP(_xlfn.TEXTSPLIT(K87,"
"),
tbl_Lookup_DEIR[ID (DEIR Lookup)],
tbl_Lookup_DEIR[Uniclass PM Level 3 Classification (DEIR Lookup)],
"")),"")</f>
        <v/>
      </c>
      <c r="P87" s="78"/>
      <c r="Q87" s="101"/>
      <c r="R87" s="101"/>
      <c r="S87" s="102"/>
      <c r="T87" s="101"/>
      <c r="U87" s="101"/>
      <c r="V87" s="102"/>
      <c r="W87" s="101"/>
      <c r="X87" s="101"/>
      <c r="Y87" s="102"/>
      <c r="Z87" s="101"/>
      <c r="AA87" s="101"/>
      <c r="AB87" s="102"/>
      <c r="AC87" s="101"/>
      <c r="AD87" s="101"/>
      <c r="AE87" s="102"/>
      <c r="AF87" s="101"/>
      <c r="AG87" s="101"/>
      <c r="AH87" s="102"/>
      <c r="AI87" s="101"/>
      <c r="AJ87" s="101"/>
      <c r="AK87" s="102"/>
      <c r="AL87" s="101"/>
      <c r="AM87" s="101"/>
      <c r="AN87" s="102"/>
      <c r="AO87" s="101"/>
      <c r="AP87" s="101"/>
      <c r="AQ87" s="103"/>
    </row>
    <row r="88" spans="2:43" x14ac:dyDescent="0.35">
      <c r="B88" s="100" t="str" cm="1">
        <f t="array" aca="1" ref="B88" ca="1">_xlfn.TEXTAFTER(CELL("filename",A86),"]")</f>
        <v>14_TIDP</v>
      </c>
      <c r="C88" s="90" t="str" cm="1">
        <f t="array" ref="C88">tbL_Input_Project[Project Code]</f>
        <v>ABC1234</v>
      </c>
      <c r="D88" s="90" t="str">
        <f>INDEX(tbL_Input_Originator[],
MATCH("14_TIDP",tbL_Input_Originator[Worksheet]),
MATCH("Originator Code",tbL_Input_Originator[#Headers])
)</f>
        <v>TBC</v>
      </c>
      <c r="E88" s="87"/>
      <c r="F88" s="87"/>
      <c r="G88" s="87"/>
      <c r="H88" s="87"/>
      <c r="I88" s="87"/>
      <c r="J88" s="87"/>
      <c r="K88" s="94"/>
      <c r="L88" s="90" t="str">
        <f t="shared" si="4"/>
        <v/>
      </c>
      <c r="M88" s="90" t="str">
        <f t="shared" si="3"/>
        <v/>
      </c>
      <c r="N88" s="100" t="str" cm="1">
        <f t="array" ref="N88">IFERROR(_xlfn.TEXTJOIN("
",TRUE,_xlfn.XLOOKUP(_xlfn.TEXTSPLIT(K88,"
"),
tbl_Lookup_DEIR[ID (DEIR Lookup)],
tbl_Lookup_DEIR[Name (DEIR Lookup)],
"")),"")</f>
        <v/>
      </c>
      <c r="O88" s="100" t="str" cm="1">
        <f t="array" ref="O88">IFERROR(_xlfn.TEXTJOIN("
",TRUE,_xlfn.XLOOKUP(_xlfn.TEXTSPLIT(K88,"
"),
tbl_Lookup_DEIR[ID (DEIR Lookup)],
tbl_Lookup_DEIR[Uniclass PM Level 3 Classification (DEIR Lookup)],
"")),"")</f>
        <v/>
      </c>
      <c r="P88" s="78"/>
      <c r="Q88" s="101"/>
      <c r="R88" s="101"/>
      <c r="S88" s="102"/>
      <c r="T88" s="101"/>
      <c r="U88" s="101"/>
      <c r="V88" s="102"/>
      <c r="W88" s="101"/>
      <c r="X88" s="101"/>
      <c r="Y88" s="102"/>
      <c r="Z88" s="101"/>
      <c r="AA88" s="101"/>
      <c r="AB88" s="102"/>
      <c r="AC88" s="101"/>
      <c r="AD88" s="101"/>
      <c r="AE88" s="102"/>
      <c r="AF88" s="101"/>
      <c r="AG88" s="101"/>
      <c r="AH88" s="102"/>
      <c r="AI88" s="101"/>
      <c r="AJ88" s="101"/>
      <c r="AK88" s="102"/>
      <c r="AL88" s="101"/>
      <c r="AM88" s="101"/>
      <c r="AN88" s="102"/>
      <c r="AO88" s="101"/>
      <c r="AP88" s="101"/>
      <c r="AQ88" s="103"/>
    </row>
    <row r="89" spans="2:43" x14ac:dyDescent="0.35">
      <c r="B89" s="100" t="str" cm="1">
        <f t="array" aca="1" ref="B89" ca="1">_xlfn.TEXTAFTER(CELL("filename",A87),"]")</f>
        <v>14_TIDP</v>
      </c>
      <c r="C89" s="90" t="str" cm="1">
        <f t="array" ref="C89">tbL_Input_Project[Project Code]</f>
        <v>ABC1234</v>
      </c>
      <c r="D89" s="90" t="str">
        <f>INDEX(tbL_Input_Originator[],
MATCH("14_TIDP",tbL_Input_Originator[Worksheet]),
MATCH("Originator Code",tbL_Input_Originator[#Headers])
)</f>
        <v>TBC</v>
      </c>
      <c r="E89" s="87"/>
      <c r="F89" s="87"/>
      <c r="G89" s="87"/>
      <c r="H89" s="87"/>
      <c r="I89" s="87"/>
      <c r="J89" s="87"/>
      <c r="K89" s="94"/>
      <c r="L89" s="90" t="str">
        <f t="shared" si="4"/>
        <v/>
      </c>
      <c r="M89" s="90" t="str">
        <f t="shared" si="3"/>
        <v/>
      </c>
      <c r="N89" s="100" t="str" cm="1">
        <f t="array" ref="N89">IFERROR(_xlfn.TEXTJOIN("
",TRUE,_xlfn.XLOOKUP(_xlfn.TEXTSPLIT(K89,"
"),
tbl_Lookup_DEIR[ID (DEIR Lookup)],
tbl_Lookup_DEIR[Name (DEIR Lookup)],
"")),"")</f>
        <v/>
      </c>
      <c r="O89" s="100" t="str" cm="1">
        <f t="array" ref="O89">IFERROR(_xlfn.TEXTJOIN("
",TRUE,_xlfn.XLOOKUP(_xlfn.TEXTSPLIT(K89,"
"),
tbl_Lookup_DEIR[ID (DEIR Lookup)],
tbl_Lookup_DEIR[Uniclass PM Level 3 Classification (DEIR Lookup)],
"")),"")</f>
        <v/>
      </c>
      <c r="P89" s="78"/>
      <c r="Q89" s="101"/>
      <c r="R89" s="101"/>
      <c r="S89" s="102"/>
      <c r="T89" s="101"/>
      <c r="U89" s="101"/>
      <c r="V89" s="102"/>
      <c r="W89" s="101"/>
      <c r="X89" s="101"/>
      <c r="Y89" s="102"/>
      <c r="Z89" s="101"/>
      <c r="AA89" s="101"/>
      <c r="AB89" s="102"/>
      <c r="AC89" s="101"/>
      <c r="AD89" s="101"/>
      <c r="AE89" s="102"/>
      <c r="AF89" s="101"/>
      <c r="AG89" s="101"/>
      <c r="AH89" s="102"/>
      <c r="AI89" s="101"/>
      <c r="AJ89" s="101"/>
      <c r="AK89" s="102"/>
      <c r="AL89" s="101"/>
      <c r="AM89" s="101"/>
      <c r="AN89" s="102"/>
      <c r="AO89" s="101"/>
      <c r="AP89" s="101"/>
      <c r="AQ89" s="103"/>
    </row>
    <row r="90" spans="2:43" x14ac:dyDescent="0.35">
      <c r="B90" s="100" t="str" cm="1">
        <f t="array" aca="1" ref="B90" ca="1">_xlfn.TEXTAFTER(CELL("filename",A88),"]")</f>
        <v>14_TIDP</v>
      </c>
      <c r="C90" s="90" t="str" cm="1">
        <f t="array" ref="C90">tbL_Input_Project[Project Code]</f>
        <v>ABC1234</v>
      </c>
      <c r="D90" s="90" t="str">
        <f>INDEX(tbL_Input_Originator[],
MATCH("14_TIDP",tbL_Input_Originator[Worksheet]),
MATCH("Originator Code",tbL_Input_Originator[#Headers])
)</f>
        <v>TBC</v>
      </c>
      <c r="E90" s="87"/>
      <c r="F90" s="87"/>
      <c r="G90" s="87"/>
      <c r="H90" s="87"/>
      <c r="I90" s="87"/>
      <c r="J90" s="87"/>
      <c r="K90" s="94"/>
      <c r="L90" s="90" t="str">
        <f t="shared" si="4"/>
        <v/>
      </c>
      <c r="M90" s="90" t="str">
        <f t="shared" si="3"/>
        <v/>
      </c>
      <c r="N90" s="100" t="str" cm="1">
        <f t="array" ref="N90">IFERROR(_xlfn.TEXTJOIN("
",TRUE,_xlfn.XLOOKUP(_xlfn.TEXTSPLIT(K90,"
"),
tbl_Lookup_DEIR[ID (DEIR Lookup)],
tbl_Lookup_DEIR[Name (DEIR Lookup)],
"")),"")</f>
        <v/>
      </c>
      <c r="O90" s="100" t="str" cm="1">
        <f t="array" ref="O90">IFERROR(_xlfn.TEXTJOIN("
",TRUE,_xlfn.XLOOKUP(_xlfn.TEXTSPLIT(K90,"
"),
tbl_Lookup_DEIR[ID (DEIR Lookup)],
tbl_Lookup_DEIR[Uniclass PM Level 3 Classification (DEIR Lookup)],
"")),"")</f>
        <v/>
      </c>
      <c r="P90" s="78"/>
      <c r="Q90" s="101"/>
      <c r="R90" s="101"/>
      <c r="S90" s="102"/>
      <c r="T90" s="101"/>
      <c r="U90" s="101"/>
      <c r="V90" s="102"/>
      <c r="W90" s="101"/>
      <c r="X90" s="101"/>
      <c r="Y90" s="102"/>
      <c r="Z90" s="101"/>
      <c r="AA90" s="101"/>
      <c r="AB90" s="102"/>
      <c r="AC90" s="101"/>
      <c r="AD90" s="101"/>
      <c r="AE90" s="102"/>
      <c r="AF90" s="101"/>
      <c r="AG90" s="101"/>
      <c r="AH90" s="102"/>
      <c r="AI90" s="101"/>
      <c r="AJ90" s="101"/>
      <c r="AK90" s="102"/>
      <c r="AL90" s="101"/>
      <c r="AM90" s="101"/>
      <c r="AN90" s="102"/>
      <c r="AO90" s="101"/>
      <c r="AP90" s="101"/>
      <c r="AQ90" s="103"/>
    </row>
    <row r="91" spans="2:43" x14ac:dyDescent="0.35">
      <c r="B91" s="100" t="str" cm="1">
        <f t="array" aca="1" ref="B91" ca="1">_xlfn.TEXTAFTER(CELL("filename",A89),"]")</f>
        <v>14_TIDP</v>
      </c>
      <c r="C91" s="90" t="str" cm="1">
        <f t="array" ref="C91">tbL_Input_Project[Project Code]</f>
        <v>ABC1234</v>
      </c>
      <c r="D91" s="90" t="str">
        <f>INDEX(tbL_Input_Originator[],
MATCH("14_TIDP",tbL_Input_Originator[Worksheet]),
MATCH("Originator Code",tbL_Input_Originator[#Headers])
)</f>
        <v>TBC</v>
      </c>
      <c r="E91" s="87"/>
      <c r="F91" s="87"/>
      <c r="G91" s="87"/>
      <c r="H91" s="87"/>
      <c r="I91" s="87"/>
      <c r="J91" s="87"/>
      <c r="K91" s="94"/>
      <c r="L91" s="90" t="str">
        <f t="shared" si="4"/>
        <v/>
      </c>
      <c r="M91" s="90" t="str">
        <f t="shared" si="3"/>
        <v/>
      </c>
      <c r="N91" s="100" t="str" cm="1">
        <f t="array" ref="N91">IFERROR(_xlfn.TEXTJOIN("
",TRUE,_xlfn.XLOOKUP(_xlfn.TEXTSPLIT(K91,"
"),
tbl_Lookup_DEIR[ID (DEIR Lookup)],
tbl_Lookup_DEIR[Name (DEIR Lookup)],
"")),"")</f>
        <v/>
      </c>
      <c r="O91" s="100" t="str" cm="1">
        <f t="array" ref="O91">IFERROR(_xlfn.TEXTJOIN("
",TRUE,_xlfn.XLOOKUP(_xlfn.TEXTSPLIT(K91,"
"),
tbl_Lookup_DEIR[ID (DEIR Lookup)],
tbl_Lookup_DEIR[Uniclass PM Level 3 Classification (DEIR Lookup)],
"")),"")</f>
        <v/>
      </c>
      <c r="P91" s="78"/>
      <c r="Q91" s="101"/>
      <c r="R91" s="101"/>
      <c r="S91" s="102"/>
      <c r="T91" s="101"/>
      <c r="U91" s="101"/>
      <c r="V91" s="102"/>
      <c r="W91" s="101"/>
      <c r="X91" s="101"/>
      <c r="Y91" s="102"/>
      <c r="Z91" s="101"/>
      <c r="AA91" s="101"/>
      <c r="AB91" s="102"/>
      <c r="AC91" s="101"/>
      <c r="AD91" s="101"/>
      <c r="AE91" s="102"/>
      <c r="AF91" s="101"/>
      <c r="AG91" s="101"/>
      <c r="AH91" s="102"/>
      <c r="AI91" s="101"/>
      <c r="AJ91" s="101"/>
      <c r="AK91" s="102"/>
      <c r="AL91" s="101"/>
      <c r="AM91" s="101"/>
      <c r="AN91" s="102"/>
      <c r="AO91" s="101"/>
      <c r="AP91" s="101"/>
      <c r="AQ91" s="103"/>
    </row>
    <row r="92" spans="2:43" x14ac:dyDescent="0.35">
      <c r="B92" s="100" t="str" cm="1">
        <f t="array" aca="1" ref="B92" ca="1">_xlfn.TEXTAFTER(CELL("filename",A90),"]")</f>
        <v>14_TIDP</v>
      </c>
      <c r="C92" s="90" t="str" cm="1">
        <f t="array" ref="C92">tbL_Input_Project[Project Code]</f>
        <v>ABC1234</v>
      </c>
      <c r="D92" s="90" t="str">
        <f>INDEX(tbL_Input_Originator[],
MATCH("14_TIDP",tbL_Input_Originator[Worksheet]),
MATCH("Originator Code",tbL_Input_Originator[#Headers])
)</f>
        <v>TBC</v>
      </c>
      <c r="E92" s="87"/>
      <c r="F92" s="87"/>
      <c r="G92" s="87"/>
      <c r="H92" s="87"/>
      <c r="I92" s="87"/>
      <c r="J92" s="87"/>
      <c r="K92" s="94"/>
      <c r="L92" s="90" t="str">
        <f t="shared" si="4"/>
        <v/>
      </c>
      <c r="M92" s="90" t="str">
        <f t="shared" si="3"/>
        <v/>
      </c>
      <c r="N92" s="100" t="str" cm="1">
        <f t="array" ref="N92">IFERROR(_xlfn.TEXTJOIN("
",TRUE,_xlfn.XLOOKUP(_xlfn.TEXTSPLIT(K92,"
"),
tbl_Lookup_DEIR[ID (DEIR Lookup)],
tbl_Lookup_DEIR[Name (DEIR Lookup)],
"")),"")</f>
        <v/>
      </c>
      <c r="O92" s="100" t="str" cm="1">
        <f t="array" ref="O92">IFERROR(_xlfn.TEXTJOIN("
",TRUE,_xlfn.XLOOKUP(_xlfn.TEXTSPLIT(K92,"
"),
tbl_Lookup_DEIR[ID (DEIR Lookup)],
tbl_Lookup_DEIR[Uniclass PM Level 3 Classification (DEIR Lookup)],
"")),"")</f>
        <v/>
      </c>
      <c r="P92" s="78"/>
      <c r="Q92" s="101"/>
      <c r="R92" s="101"/>
      <c r="S92" s="102"/>
      <c r="T92" s="101"/>
      <c r="U92" s="101"/>
      <c r="V92" s="102"/>
      <c r="W92" s="101"/>
      <c r="X92" s="101"/>
      <c r="Y92" s="102"/>
      <c r="Z92" s="101"/>
      <c r="AA92" s="101"/>
      <c r="AB92" s="102"/>
      <c r="AC92" s="101"/>
      <c r="AD92" s="101"/>
      <c r="AE92" s="102"/>
      <c r="AF92" s="101"/>
      <c r="AG92" s="101"/>
      <c r="AH92" s="102"/>
      <c r="AI92" s="101"/>
      <c r="AJ92" s="101"/>
      <c r="AK92" s="102"/>
      <c r="AL92" s="101"/>
      <c r="AM92" s="101"/>
      <c r="AN92" s="102"/>
      <c r="AO92" s="101"/>
      <c r="AP92" s="101"/>
      <c r="AQ92" s="103"/>
    </row>
    <row r="93" spans="2:43" x14ac:dyDescent="0.35">
      <c r="B93" s="100" t="str" cm="1">
        <f t="array" aca="1" ref="B93" ca="1">_xlfn.TEXTAFTER(CELL("filename",A91),"]")</f>
        <v>14_TIDP</v>
      </c>
      <c r="C93" s="90" t="str" cm="1">
        <f t="array" ref="C93">tbL_Input_Project[Project Code]</f>
        <v>ABC1234</v>
      </c>
      <c r="D93" s="90" t="str">
        <f>INDEX(tbL_Input_Originator[],
MATCH("14_TIDP",tbL_Input_Originator[Worksheet]),
MATCH("Originator Code",tbL_Input_Originator[#Headers])
)</f>
        <v>TBC</v>
      </c>
      <c r="E93" s="87"/>
      <c r="F93" s="87"/>
      <c r="G93" s="87"/>
      <c r="H93" s="87"/>
      <c r="I93" s="87"/>
      <c r="J93" s="87"/>
      <c r="K93" s="94"/>
      <c r="L93" s="90" t="str">
        <f t="shared" si="4"/>
        <v/>
      </c>
      <c r="M93" s="90" t="str">
        <f t="shared" si="3"/>
        <v/>
      </c>
      <c r="N93" s="100" t="str" cm="1">
        <f t="array" ref="N93">IFERROR(_xlfn.TEXTJOIN("
",TRUE,_xlfn.XLOOKUP(_xlfn.TEXTSPLIT(K93,"
"),
tbl_Lookup_DEIR[ID (DEIR Lookup)],
tbl_Lookup_DEIR[Name (DEIR Lookup)],
"")),"")</f>
        <v/>
      </c>
      <c r="O93" s="100" t="str" cm="1">
        <f t="array" ref="O93">IFERROR(_xlfn.TEXTJOIN("
",TRUE,_xlfn.XLOOKUP(_xlfn.TEXTSPLIT(K93,"
"),
tbl_Lookup_DEIR[ID (DEIR Lookup)],
tbl_Lookup_DEIR[Uniclass PM Level 3 Classification (DEIR Lookup)],
"")),"")</f>
        <v/>
      </c>
      <c r="P93" s="78"/>
      <c r="Q93" s="101"/>
      <c r="R93" s="101"/>
      <c r="S93" s="102"/>
      <c r="T93" s="101"/>
      <c r="U93" s="101"/>
      <c r="V93" s="102"/>
      <c r="W93" s="101"/>
      <c r="X93" s="101"/>
      <c r="Y93" s="102"/>
      <c r="Z93" s="101"/>
      <c r="AA93" s="101"/>
      <c r="AB93" s="102"/>
      <c r="AC93" s="101"/>
      <c r="AD93" s="101"/>
      <c r="AE93" s="102"/>
      <c r="AF93" s="101"/>
      <c r="AG93" s="101"/>
      <c r="AH93" s="102"/>
      <c r="AI93" s="101"/>
      <c r="AJ93" s="101"/>
      <c r="AK93" s="102"/>
      <c r="AL93" s="101"/>
      <c r="AM93" s="101"/>
      <c r="AN93" s="102"/>
      <c r="AO93" s="101"/>
      <c r="AP93" s="101"/>
      <c r="AQ93" s="103"/>
    </row>
    <row r="94" spans="2:43" x14ac:dyDescent="0.35">
      <c r="B94" s="100" t="str" cm="1">
        <f t="array" aca="1" ref="B94" ca="1">_xlfn.TEXTAFTER(CELL("filename",A92),"]")</f>
        <v>14_TIDP</v>
      </c>
      <c r="C94" s="90" t="str" cm="1">
        <f t="array" ref="C94">tbL_Input_Project[Project Code]</f>
        <v>ABC1234</v>
      </c>
      <c r="D94" s="90" t="str">
        <f>INDEX(tbL_Input_Originator[],
MATCH("14_TIDP",tbL_Input_Originator[Worksheet]),
MATCH("Originator Code",tbL_Input_Originator[#Headers])
)</f>
        <v>TBC</v>
      </c>
      <c r="E94" s="87"/>
      <c r="F94" s="87"/>
      <c r="G94" s="87"/>
      <c r="H94" s="87"/>
      <c r="I94" s="87"/>
      <c r="J94" s="87"/>
      <c r="K94" s="94"/>
      <c r="L94" s="90" t="str">
        <f t="shared" si="4"/>
        <v/>
      </c>
      <c r="M94" s="90" t="str">
        <f t="shared" si="3"/>
        <v/>
      </c>
      <c r="N94" s="100" t="str" cm="1">
        <f t="array" ref="N94">IFERROR(_xlfn.TEXTJOIN("
",TRUE,_xlfn.XLOOKUP(_xlfn.TEXTSPLIT(K94,"
"),
tbl_Lookup_DEIR[ID (DEIR Lookup)],
tbl_Lookup_DEIR[Name (DEIR Lookup)],
"")),"")</f>
        <v/>
      </c>
      <c r="O94" s="100" t="str" cm="1">
        <f t="array" ref="O94">IFERROR(_xlfn.TEXTJOIN("
",TRUE,_xlfn.XLOOKUP(_xlfn.TEXTSPLIT(K94,"
"),
tbl_Lookup_DEIR[ID (DEIR Lookup)],
tbl_Lookup_DEIR[Uniclass PM Level 3 Classification (DEIR Lookup)],
"")),"")</f>
        <v/>
      </c>
      <c r="P94" s="78"/>
      <c r="Q94" s="101"/>
      <c r="R94" s="101"/>
      <c r="S94" s="102"/>
      <c r="T94" s="101"/>
      <c r="U94" s="101"/>
      <c r="V94" s="102"/>
      <c r="W94" s="101"/>
      <c r="X94" s="101"/>
      <c r="Y94" s="102"/>
      <c r="Z94" s="101"/>
      <c r="AA94" s="101"/>
      <c r="AB94" s="102"/>
      <c r="AC94" s="101"/>
      <c r="AD94" s="101"/>
      <c r="AE94" s="102"/>
      <c r="AF94" s="101"/>
      <c r="AG94" s="101"/>
      <c r="AH94" s="102"/>
      <c r="AI94" s="101"/>
      <c r="AJ94" s="101"/>
      <c r="AK94" s="102"/>
      <c r="AL94" s="101"/>
      <c r="AM94" s="101"/>
      <c r="AN94" s="102"/>
      <c r="AO94" s="101"/>
      <c r="AP94" s="101"/>
      <c r="AQ94" s="103"/>
    </row>
    <row r="95" spans="2:43" x14ac:dyDescent="0.35">
      <c r="B95" s="100" t="str" cm="1">
        <f t="array" aca="1" ref="B95" ca="1">_xlfn.TEXTAFTER(CELL("filename",A93),"]")</f>
        <v>14_TIDP</v>
      </c>
      <c r="C95" s="90" t="str" cm="1">
        <f t="array" ref="C95">tbL_Input_Project[Project Code]</f>
        <v>ABC1234</v>
      </c>
      <c r="D95" s="90" t="str">
        <f>INDEX(tbL_Input_Originator[],
MATCH("14_TIDP",tbL_Input_Originator[Worksheet]),
MATCH("Originator Code",tbL_Input_Originator[#Headers])
)</f>
        <v>TBC</v>
      </c>
      <c r="E95" s="87"/>
      <c r="F95" s="87"/>
      <c r="G95" s="87"/>
      <c r="H95" s="87"/>
      <c r="I95" s="87"/>
      <c r="J95" s="87"/>
      <c r="K95" s="94"/>
      <c r="L95" s="90" t="str">
        <f t="shared" si="4"/>
        <v/>
      </c>
      <c r="M95" s="90" t="str">
        <f t="shared" si="3"/>
        <v/>
      </c>
      <c r="N95" s="100" t="str" cm="1">
        <f t="array" ref="N95">IFERROR(_xlfn.TEXTJOIN("
",TRUE,_xlfn.XLOOKUP(_xlfn.TEXTSPLIT(K95,"
"),
tbl_Lookup_DEIR[ID (DEIR Lookup)],
tbl_Lookup_DEIR[Name (DEIR Lookup)],
"")),"")</f>
        <v/>
      </c>
      <c r="O95" s="100" t="str" cm="1">
        <f t="array" ref="O95">IFERROR(_xlfn.TEXTJOIN("
",TRUE,_xlfn.XLOOKUP(_xlfn.TEXTSPLIT(K95,"
"),
tbl_Lookup_DEIR[ID (DEIR Lookup)],
tbl_Lookup_DEIR[Uniclass PM Level 3 Classification (DEIR Lookup)],
"")),"")</f>
        <v/>
      </c>
      <c r="P95" s="78"/>
      <c r="Q95" s="101"/>
      <c r="R95" s="101"/>
      <c r="S95" s="102"/>
      <c r="T95" s="101"/>
      <c r="U95" s="101"/>
      <c r="V95" s="102"/>
      <c r="W95" s="101"/>
      <c r="X95" s="101"/>
      <c r="Y95" s="102"/>
      <c r="Z95" s="101"/>
      <c r="AA95" s="101"/>
      <c r="AB95" s="102"/>
      <c r="AC95" s="101"/>
      <c r="AD95" s="101"/>
      <c r="AE95" s="102"/>
      <c r="AF95" s="101"/>
      <c r="AG95" s="101"/>
      <c r="AH95" s="102"/>
      <c r="AI95" s="101"/>
      <c r="AJ95" s="101"/>
      <c r="AK95" s="102"/>
      <c r="AL95" s="101"/>
      <c r="AM95" s="101"/>
      <c r="AN95" s="102"/>
      <c r="AO95" s="101"/>
      <c r="AP95" s="101"/>
      <c r="AQ95" s="103"/>
    </row>
    <row r="96" spans="2:43" x14ac:dyDescent="0.35">
      <c r="B96" s="100" t="str" cm="1">
        <f t="array" aca="1" ref="B96" ca="1">_xlfn.TEXTAFTER(CELL("filename",A94),"]")</f>
        <v>14_TIDP</v>
      </c>
      <c r="C96" s="90" t="str" cm="1">
        <f t="array" ref="C96">tbL_Input_Project[Project Code]</f>
        <v>ABC1234</v>
      </c>
      <c r="D96" s="90" t="str">
        <f>INDEX(tbL_Input_Originator[],
MATCH("14_TIDP",tbL_Input_Originator[Worksheet]),
MATCH("Originator Code",tbL_Input_Originator[#Headers])
)</f>
        <v>TBC</v>
      </c>
      <c r="E96" s="87"/>
      <c r="F96" s="87"/>
      <c r="G96" s="87"/>
      <c r="H96" s="87"/>
      <c r="I96" s="87"/>
      <c r="J96" s="87"/>
      <c r="K96" s="94"/>
      <c r="L96" s="90" t="str">
        <f t="shared" si="4"/>
        <v/>
      </c>
      <c r="M96" s="90" t="str">
        <f t="shared" si="3"/>
        <v/>
      </c>
      <c r="N96" s="100" t="str" cm="1">
        <f t="array" ref="N96">IFERROR(_xlfn.TEXTJOIN("
",TRUE,_xlfn.XLOOKUP(_xlfn.TEXTSPLIT(K96,"
"),
tbl_Lookup_DEIR[ID (DEIR Lookup)],
tbl_Lookup_DEIR[Name (DEIR Lookup)],
"")),"")</f>
        <v/>
      </c>
      <c r="O96" s="100" t="str" cm="1">
        <f t="array" ref="O96">IFERROR(_xlfn.TEXTJOIN("
",TRUE,_xlfn.XLOOKUP(_xlfn.TEXTSPLIT(K96,"
"),
tbl_Lookup_DEIR[ID (DEIR Lookup)],
tbl_Lookup_DEIR[Uniclass PM Level 3 Classification (DEIR Lookup)],
"")),"")</f>
        <v/>
      </c>
      <c r="P96" s="78"/>
      <c r="Q96" s="101"/>
      <c r="R96" s="101"/>
      <c r="S96" s="102"/>
      <c r="T96" s="101"/>
      <c r="U96" s="101"/>
      <c r="V96" s="102"/>
      <c r="W96" s="101"/>
      <c r="X96" s="101"/>
      <c r="Y96" s="102"/>
      <c r="Z96" s="101"/>
      <c r="AA96" s="101"/>
      <c r="AB96" s="102"/>
      <c r="AC96" s="101"/>
      <c r="AD96" s="101"/>
      <c r="AE96" s="102"/>
      <c r="AF96" s="101"/>
      <c r="AG96" s="101"/>
      <c r="AH96" s="102"/>
      <c r="AI96" s="101"/>
      <c r="AJ96" s="101"/>
      <c r="AK96" s="102"/>
      <c r="AL96" s="101"/>
      <c r="AM96" s="101"/>
      <c r="AN96" s="102"/>
      <c r="AO96" s="101"/>
      <c r="AP96" s="101"/>
      <c r="AQ96" s="103"/>
    </row>
    <row r="97" spans="2:43" x14ac:dyDescent="0.35">
      <c r="B97" s="100" t="str" cm="1">
        <f t="array" aca="1" ref="B97" ca="1">_xlfn.TEXTAFTER(CELL("filename",A95),"]")</f>
        <v>14_TIDP</v>
      </c>
      <c r="C97" s="90" t="str" cm="1">
        <f t="array" ref="C97">tbL_Input_Project[Project Code]</f>
        <v>ABC1234</v>
      </c>
      <c r="D97" s="90" t="str">
        <f>INDEX(tbL_Input_Originator[],
MATCH("14_TIDP",tbL_Input_Originator[Worksheet]),
MATCH("Originator Code",tbL_Input_Originator[#Headers])
)</f>
        <v>TBC</v>
      </c>
      <c r="E97" s="87"/>
      <c r="F97" s="87"/>
      <c r="G97" s="87"/>
      <c r="H97" s="87"/>
      <c r="I97" s="87"/>
      <c r="J97" s="87"/>
      <c r="K97" s="94"/>
      <c r="L97" s="90" t="str">
        <f t="shared" si="4"/>
        <v/>
      </c>
      <c r="M97" s="90" t="str">
        <f t="shared" si="3"/>
        <v/>
      </c>
      <c r="N97" s="100" t="str" cm="1">
        <f t="array" ref="N97">IFERROR(_xlfn.TEXTJOIN("
",TRUE,_xlfn.XLOOKUP(_xlfn.TEXTSPLIT(K97,"
"),
tbl_Lookup_DEIR[ID (DEIR Lookup)],
tbl_Lookup_DEIR[Name (DEIR Lookup)],
"")),"")</f>
        <v/>
      </c>
      <c r="O97" s="100" t="str" cm="1">
        <f t="array" ref="O97">IFERROR(_xlfn.TEXTJOIN("
",TRUE,_xlfn.XLOOKUP(_xlfn.TEXTSPLIT(K97,"
"),
tbl_Lookup_DEIR[ID (DEIR Lookup)],
tbl_Lookup_DEIR[Uniclass PM Level 3 Classification (DEIR Lookup)],
"")),"")</f>
        <v/>
      </c>
      <c r="P97" s="78"/>
      <c r="Q97" s="101"/>
      <c r="R97" s="101"/>
      <c r="S97" s="102"/>
      <c r="T97" s="101"/>
      <c r="U97" s="101"/>
      <c r="V97" s="102"/>
      <c r="W97" s="101"/>
      <c r="X97" s="101"/>
      <c r="Y97" s="102"/>
      <c r="Z97" s="101"/>
      <c r="AA97" s="101"/>
      <c r="AB97" s="102"/>
      <c r="AC97" s="101"/>
      <c r="AD97" s="101"/>
      <c r="AE97" s="102"/>
      <c r="AF97" s="101"/>
      <c r="AG97" s="101"/>
      <c r="AH97" s="102"/>
      <c r="AI97" s="101"/>
      <c r="AJ97" s="101"/>
      <c r="AK97" s="102"/>
      <c r="AL97" s="101"/>
      <c r="AM97" s="101"/>
      <c r="AN97" s="102"/>
      <c r="AO97" s="101"/>
      <c r="AP97" s="101"/>
      <c r="AQ97" s="103"/>
    </row>
    <row r="98" spans="2:43" x14ac:dyDescent="0.35">
      <c r="B98" s="100" t="str" cm="1">
        <f t="array" aca="1" ref="B98" ca="1">_xlfn.TEXTAFTER(CELL("filename",A96),"]")</f>
        <v>14_TIDP</v>
      </c>
      <c r="C98" s="90" t="str" cm="1">
        <f t="array" ref="C98">tbL_Input_Project[Project Code]</f>
        <v>ABC1234</v>
      </c>
      <c r="D98" s="90" t="str">
        <f>INDEX(tbL_Input_Originator[],
MATCH("14_TIDP",tbL_Input_Originator[Worksheet]),
MATCH("Originator Code",tbL_Input_Originator[#Headers])
)</f>
        <v>TBC</v>
      </c>
      <c r="E98" s="87"/>
      <c r="F98" s="87"/>
      <c r="G98" s="87"/>
      <c r="H98" s="87"/>
      <c r="I98" s="87"/>
      <c r="J98" s="87"/>
      <c r="K98" s="94"/>
      <c r="L98" s="90" t="str">
        <f t="shared" si="4"/>
        <v/>
      </c>
      <c r="M98" s="90" t="str">
        <f t="shared" si="3"/>
        <v/>
      </c>
      <c r="N98" s="100" t="str" cm="1">
        <f t="array" ref="N98">IFERROR(_xlfn.TEXTJOIN("
",TRUE,_xlfn.XLOOKUP(_xlfn.TEXTSPLIT(K98,"
"),
tbl_Lookup_DEIR[ID (DEIR Lookup)],
tbl_Lookup_DEIR[Name (DEIR Lookup)],
"")),"")</f>
        <v/>
      </c>
      <c r="O98" s="100" t="str" cm="1">
        <f t="array" ref="O98">IFERROR(_xlfn.TEXTJOIN("
",TRUE,_xlfn.XLOOKUP(_xlfn.TEXTSPLIT(K98,"
"),
tbl_Lookup_DEIR[ID (DEIR Lookup)],
tbl_Lookup_DEIR[Uniclass PM Level 3 Classification (DEIR Lookup)],
"")),"")</f>
        <v/>
      </c>
      <c r="P98" s="78"/>
      <c r="Q98" s="101"/>
      <c r="R98" s="101"/>
      <c r="S98" s="102"/>
      <c r="T98" s="101"/>
      <c r="U98" s="101"/>
      <c r="V98" s="102"/>
      <c r="W98" s="101"/>
      <c r="X98" s="101"/>
      <c r="Y98" s="102"/>
      <c r="Z98" s="101"/>
      <c r="AA98" s="101"/>
      <c r="AB98" s="102"/>
      <c r="AC98" s="101"/>
      <c r="AD98" s="101"/>
      <c r="AE98" s="102"/>
      <c r="AF98" s="101"/>
      <c r="AG98" s="101"/>
      <c r="AH98" s="102"/>
      <c r="AI98" s="101"/>
      <c r="AJ98" s="101"/>
      <c r="AK98" s="102"/>
      <c r="AL98" s="101"/>
      <c r="AM98" s="101"/>
      <c r="AN98" s="102"/>
      <c r="AO98" s="101"/>
      <c r="AP98" s="101"/>
      <c r="AQ98" s="103"/>
    </row>
    <row r="99" spans="2:43" x14ac:dyDescent="0.35">
      <c r="B99" s="100" t="str" cm="1">
        <f t="array" aca="1" ref="B99" ca="1">_xlfn.TEXTAFTER(CELL("filename",A97),"]")</f>
        <v>14_TIDP</v>
      </c>
      <c r="C99" s="90" t="str" cm="1">
        <f t="array" ref="C99">tbL_Input_Project[Project Code]</f>
        <v>ABC1234</v>
      </c>
      <c r="D99" s="90" t="str">
        <f>INDEX(tbL_Input_Originator[],
MATCH("14_TIDP",tbL_Input_Originator[Worksheet]),
MATCH("Originator Code",tbL_Input_Originator[#Headers])
)</f>
        <v>TBC</v>
      </c>
      <c r="E99" s="87"/>
      <c r="F99" s="87"/>
      <c r="G99" s="87"/>
      <c r="H99" s="87"/>
      <c r="I99" s="87"/>
      <c r="J99" s="87"/>
      <c r="K99" s="94"/>
      <c r="L99" s="90" t="str">
        <f t="shared" si="4"/>
        <v/>
      </c>
      <c r="M99" s="90" t="str">
        <f t="shared" ref="M99:M130" si="5">IF(OR(ISBLANK(C99),ISBLANK(D99),ISBLANK(E99),ISBLANK(F99),ISBLANK(G99),ISBLANK(H99),ISBLANK(I99),ISBLANK(J99),ISBLANK(K99)),"",CONCATENATE(C99,"-",D99,"-",E99,"-",F99,"-",G99,"-",H99,"-",I99,"-",J99,""))</f>
        <v/>
      </c>
      <c r="N99" s="100" t="str" cm="1">
        <f t="array" ref="N99">IFERROR(_xlfn.TEXTJOIN("
",TRUE,_xlfn.XLOOKUP(_xlfn.TEXTSPLIT(K99,"
"),
tbl_Lookup_DEIR[ID (DEIR Lookup)],
tbl_Lookup_DEIR[Name (DEIR Lookup)],
"")),"")</f>
        <v/>
      </c>
      <c r="O99" s="100" t="str" cm="1">
        <f t="array" ref="O99">IFERROR(_xlfn.TEXTJOIN("
",TRUE,_xlfn.XLOOKUP(_xlfn.TEXTSPLIT(K99,"
"),
tbl_Lookup_DEIR[ID (DEIR Lookup)],
tbl_Lookup_DEIR[Uniclass PM Level 3 Classification (DEIR Lookup)],
"")),"")</f>
        <v/>
      </c>
      <c r="P99" s="78"/>
      <c r="Q99" s="101"/>
      <c r="R99" s="101"/>
      <c r="S99" s="102"/>
      <c r="T99" s="101"/>
      <c r="U99" s="101"/>
      <c r="V99" s="102"/>
      <c r="W99" s="101"/>
      <c r="X99" s="101"/>
      <c r="Y99" s="102"/>
      <c r="Z99" s="101"/>
      <c r="AA99" s="101"/>
      <c r="AB99" s="102"/>
      <c r="AC99" s="101"/>
      <c r="AD99" s="101"/>
      <c r="AE99" s="102"/>
      <c r="AF99" s="101"/>
      <c r="AG99" s="101"/>
      <c r="AH99" s="102"/>
      <c r="AI99" s="101"/>
      <c r="AJ99" s="101"/>
      <c r="AK99" s="102"/>
      <c r="AL99" s="101"/>
      <c r="AM99" s="101"/>
      <c r="AN99" s="102"/>
      <c r="AO99" s="101"/>
      <c r="AP99" s="101"/>
      <c r="AQ99" s="103"/>
    </row>
    <row r="100" spans="2:43" x14ac:dyDescent="0.35">
      <c r="B100" s="100" t="str" cm="1">
        <f t="array" aca="1" ref="B100" ca="1">_xlfn.TEXTAFTER(CELL("filename",A98),"]")</f>
        <v>14_TIDP</v>
      </c>
      <c r="C100" s="90" t="str" cm="1">
        <f t="array" ref="C100">tbL_Input_Project[Project Code]</f>
        <v>ABC1234</v>
      </c>
      <c r="D100" s="90" t="str">
        <f>INDEX(tbL_Input_Originator[],
MATCH("14_TIDP",tbL_Input_Originator[Worksheet]),
MATCH("Originator Code",tbL_Input_Originator[#Headers])
)</f>
        <v>TBC</v>
      </c>
      <c r="E100" s="87"/>
      <c r="F100" s="87"/>
      <c r="G100" s="87"/>
      <c r="H100" s="87"/>
      <c r="I100" s="87"/>
      <c r="J100" s="87"/>
      <c r="K100" s="94"/>
      <c r="L100" s="90" t="str">
        <f t="shared" si="4"/>
        <v/>
      </c>
      <c r="M100" s="90" t="str">
        <f t="shared" si="5"/>
        <v/>
      </c>
      <c r="N100" s="100" t="str" cm="1">
        <f t="array" ref="N100">IFERROR(_xlfn.TEXTJOIN("
",TRUE,_xlfn.XLOOKUP(_xlfn.TEXTSPLIT(K100,"
"),
tbl_Lookup_DEIR[ID (DEIR Lookup)],
tbl_Lookup_DEIR[Name (DEIR Lookup)],
"")),"")</f>
        <v/>
      </c>
      <c r="O100" s="100" t="str" cm="1">
        <f t="array" ref="O100">IFERROR(_xlfn.TEXTJOIN("
",TRUE,_xlfn.XLOOKUP(_xlfn.TEXTSPLIT(K100,"
"),
tbl_Lookup_DEIR[ID (DEIR Lookup)],
tbl_Lookup_DEIR[Uniclass PM Level 3 Classification (DEIR Lookup)],
"")),"")</f>
        <v/>
      </c>
      <c r="P100" s="78"/>
      <c r="Q100" s="101"/>
      <c r="R100" s="101"/>
      <c r="S100" s="102"/>
      <c r="T100" s="101"/>
      <c r="U100" s="101"/>
      <c r="V100" s="102"/>
      <c r="W100" s="101"/>
      <c r="X100" s="101"/>
      <c r="Y100" s="102"/>
      <c r="Z100" s="101"/>
      <c r="AA100" s="101"/>
      <c r="AB100" s="102"/>
      <c r="AC100" s="101"/>
      <c r="AD100" s="101"/>
      <c r="AE100" s="102"/>
      <c r="AF100" s="101"/>
      <c r="AG100" s="101"/>
      <c r="AH100" s="102"/>
      <c r="AI100" s="101"/>
      <c r="AJ100" s="101"/>
      <c r="AK100" s="102"/>
      <c r="AL100" s="101"/>
      <c r="AM100" s="101"/>
      <c r="AN100" s="102"/>
      <c r="AO100" s="101"/>
      <c r="AP100" s="101"/>
      <c r="AQ100" s="103"/>
    </row>
    <row r="101" spans="2:43" x14ac:dyDescent="0.35">
      <c r="B101" s="100" t="str" cm="1">
        <f t="array" aca="1" ref="B101" ca="1">_xlfn.TEXTAFTER(CELL("filename",A99),"]")</f>
        <v>14_TIDP</v>
      </c>
      <c r="C101" s="90" t="str" cm="1">
        <f t="array" ref="C101">tbL_Input_Project[Project Code]</f>
        <v>ABC1234</v>
      </c>
      <c r="D101" s="90" t="str">
        <f>INDEX(tbL_Input_Originator[],
MATCH("14_TIDP",tbL_Input_Originator[Worksheet]),
MATCH("Originator Code",tbL_Input_Originator[#Headers])
)</f>
        <v>TBC</v>
      </c>
      <c r="E101" s="87"/>
      <c r="F101" s="87"/>
      <c r="G101" s="87"/>
      <c r="H101" s="87"/>
      <c r="I101" s="87"/>
      <c r="J101" s="87"/>
      <c r="K101" s="94"/>
      <c r="L101" s="90" t="str">
        <f t="shared" si="4"/>
        <v/>
      </c>
      <c r="M101" s="90" t="str">
        <f t="shared" si="5"/>
        <v/>
      </c>
      <c r="N101" s="100" t="str" cm="1">
        <f t="array" ref="N101">IFERROR(_xlfn.TEXTJOIN("
",TRUE,_xlfn.XLOOKUP(_xlfn.TEXTSPLIT(K101,"
"),
tbl_Lookup_DEIR[ID (DEIR Lookup)],
tbl_Lookup_DEIR[Name (DEIR Lookup)],
"")),"")</f>
        <v/>
      </c>
      <c r="O101" s="100" t="str" cm="1">
        <f t="array" ref="O101">IFERROR(_xlfn.TEXTJOIN("
",TRUE,_xlfn.XLOOKUP(_xlfn.TEXTSPLIT(K101,"
"),
tbl_Lookup_DEIR[ID (DEIR Lookup)],
tbl_Lookup_DEIR[Uniclass PM Level 3 Classification (DEIR Lookup)],
"")),"")</f>
        <v/>
      </c>
      <c r="P101" s="78"/>
      <c r="Q101" s="101"/>
      <c r="R101" s="101"/>
      <c r="S101" s="102"/>
      <c r="T101" s="101"/>
      <c r="U101" s="101"/>
      <c r="V101" s="102"/>
      <c r="W101" s="101"/>
      <c r="X101" s="101"/>
      <c r="Y101" s="102"/>
      <c r="Z101" s="101"/>
      <c r="AA101" s="101"/>
      <c r="AB101" s="102"/>
      <c r="AC101" s="101"/>
      <c r="AD101" s="101"/>
      <c r="AE101" s="102"/>
      <c r="AF101" s="101"/>
      <c r="AG101" s="101"/>
      <c r="AH101" s="102"/>
      <c r="AI101" s="101"/>
      <c r="AJ101" s="101"/>
      <c r="AK101" s="102"/>
      <c r="AL101" s="101"/>
      <c r="AM101" s="101"/>
      <c r="AN101" s="102"/>
      <c r="AO101" s="101"/>
      <c r="AP101" s="101"/>
      <c r="AQ101" s="103"/>
    </row>
    <row r="102" spans="2:43" x14ac:dyDescent="0.35">
      <c r="B102" s="100" t="str" cm="1">
        <f t="array" aca="1" ref="B102" ca="1">_xlfn.TEXTAFTER(CELL("filename",A100),"]")</f>
        <v>14_TIDP</v>
      </c>
      <c r="C102" s="90" t="str" cm="1">
        <f t="array" ref="C102">tbL_Input_Project[Project Code]</f>
        <v>ABC1234</v>
      </c>
      <c r="D102" s="90" t="str">
        <f>INDEX(tbL_Input_Originator[],
MATCH("14_TIDP",tbL_Input_Originator[Worksheet]),
MATCH("Originator Code",tbL_Input_Originator[#Headers])
)</f>
        <v>TBC</v>
      </c>
      <c r="E102" s="87"/>
      <c r="F102" s="87"/>
      <c r="G102" s="87"/>
      <c r="H102" s="87"/>
      <c r="I102" s="87"/>
      <c r="J102" s="87"/>
      <c r="K102" s="94"/>
      <c r="L102" s="90" t="str">
        <f t="shared" si="4"/>
        <v/>
      </c>
      <c r="M102" s="90" t="str">
        <f t="shared" si="5"/>
        <v/>
      </c>
      <c r="N102" s="100" t="str" cm="1">
        <f t="array" ref="N102">IFERROR(_xlfn.TEXTJOIN("
",TRUE,_xlfn.XLOOKUP(_xlfn.TEXTSPLIT(K102,"
"),
tbl_Lookup_DEIR[ID (DEIR Lookup)],
tbl_Lookup_DEIR[Name (DEIR Lookup)],
"")),"")</f>
        <v/>
      </c>
      <c r="O102" s="100" t="str" cm="1">
        <f t="array" ref="O102">IFERROR(_xlfn.TEXTJOIN("
",TRUE,_xlfn.XLOOKUP(_xlfn.TEXTSPLIT(K102,"
"),
tbl_Lookup_DEIR[ID (DEIR Lookup)],
tbl_Lookup_DEIR[Uniclass PM Level 3 Classification (DEIR Lookup)],
"")),"")</f>
        <v/>
      </c>
      <c r="P102" s="78"/>
      <c r="Q102" s="101"/>
      <c r="R102" s="101"/>
      <c r="S102" s="102"/>
      <c r="T102" s="101"/>
      <c r="U102" s="101"/>
      <c r="V102" s="102"/>
      <c r="W102" s="101"/>
      <c r="X102" s="101"/>
      <c r="Y102" s="102"/>
      <c r="Z102" s="101"/>
      <c r="AA102" s="101"/>
      <c r="AB102" s="102"/>
      <c r="AC102" s="101"/>
      <c r="AD102" s="101"/>
      <c r="AE102" s="102"/>
      <c r="AF102" s="101"/>
      <c r="AG102" s="101"/>
      <c r="AH102" s="102"/>
      <c r="AI102" s="101"/>
      <c r="AJ102" s="101"/>
      <c r="AK102" s="102"/>
      <c r="AL102" s="101"/>
      <c r="AM102" s="101"/>
      <c r="AN102" s="102"/>
      <c r="AO102" s="101"/>
      <c r="AP102" s="101"/>
      <c r="AQ102" s="103"/>
    </row>
    <row r="103" spans="2:43" x14ac:dyDescent="0.35">
      <c r="B103" s="100" t="str" cm="1">
        <f t="array" aca="1" ref="B103" ca="1">_xlfn.TEXTAFTER(CELL("filename",A101),"]")</f>
        <v>14_TIDP</v>
      </c>
      <c r="C103" s="90" t="str" cm="1">
        <f t="array" ref="C103">tbL_Input_Project[Project Code]</f>
        <v>ABC1234</v>
      </c>
      <c r="D103" s="90" t="str">
        <f>INDEX(tbL_Input_Originator[],
MATCH("14_TIDP",tbL_Input_Originator[Worksheet]),
MATCH("Originator Code",tbL_Input_Originator[#Headers])
)</f>
        <v>TBC</v>
      </c>
      <c r="E103" s="87"/>
      <c r="F103" s="87"/>
      <c r="G103" s="87"/>
      <c r="H103" s="87"/>
      <c r="I103" s="87"/>
      <c r="J103" s="87"/>
      <c r="K103" s="94"/>
      <c r="L103" s="90" t="str">
        <f t="shared" si="4"/>
        <v/>
      </c>
      <c r="M103" s="90" t="str">
        <f t="shared" si="5"/>
        <v/>
      </c>
      <c r="N103" s="100" t="str" cm="1">
        <f t="array" ref="N103">IFERROR(_xlfn.TEXTJOIN("
",TRUE,_xlfn.XLOOKUP(_xlfn.TEXTSPLIT(K103,"
"),
tbl_Lookup_DEIR[ID (DEIR Lookup)],
tbl_Lookup_DEIR[Name (DEIR Lookup)],
"")),"")</f>
        <v/>
      </c>
      <c r="O103" s="100" t="str" cm="1">
        <f t="array" ref="O103">IFERROR(_xlfn.TEXTJOIN("
",TRUE,_xlfn.XLOOKUP(_xlfn.TEXTSPLIT(K103,"
"),
tbl_Lookup_DEIR[ID (DEIR Lookup)],
tbl_Lookup_DEIR[Uniclass PM Level 3 Classification (DEIR Lookup)],
"")),"")</f>
        <v/>
      </c>
      <c r="P103" s="78"/>
      <c r="Q103" s="101"/>
      <c r="R103" s="101"/>
      <c r="S103" s="102"/>
      <c r="T103" s="101"/>
      <c r="U103" s="101"/>
      <c r="V103" s="102"/>
      <c r="W103" s="101"/>
      <c r="X103" s="101"/>
      <c r="Y103" s="102"/>
      <c r="Z103" s="101"/>
      <c r="AA103" s="101"/>
      <c r="AB103" s="102"/>
      <c r="AC103" s="101"/>
      <c r="AD103" s="101"/>
      <c r="AE103" s="102"/>
      <c r="AF103" s="101"/>
      <c r="AG103" s="101"/>
      <c r="AH103" s="102"/>
      <c r="AI103" s="101"/>
      <c r="AJ103" s="101"/>
      <c r="AK103" s="102"/>
      <c r="AL103" s="101"/>
      <c r="AM103" s="101"/>
      <c r="AN103" s="102"/>
      <c r="AO103" s="101"/>
      <c r="AP103" s="101"/>
      <c r="AQ103" s="103"/>
    </row>
    <row r="104" spans="2:43" x14ac:dyDescent="0.35">
      <c r="B104" s="100" t="str" cm="1">
        <f t="array" aca="1" ref="B104" ca="1">_xlfn.TEXTAFTER(CELL("filename",A102),"]")</f>
        <v>14_TIDP</v>
      </c>
      <c r="C104" s="90" t="str" cm="1">
        <f t="array" ref="C104">tbL_Input_Project[Project Code]</f>
        <v>ABC1234</v>
      </c>
      <c r="D104" s="90" t="str">
        <f>INDEX(tbL_Input_Originator[],
MATCH("14_TIDP",tbL_Input_Originator[Worksheet]),
MATCH("Originator Code",tbL_Input_Originator[#Headers])
)</f>
        <v>TBC</v>
      </c>
      <c r="E104" s="87"/>
      <c r="F104" s="87"/>
      <c r="G104" s="87"/>
      <c r="H104" s="87"/>
      <c r="I104" s="87"/>
      <c r="J104" s="87"/>
      <c r="K104" s="94"/>
      <c r="L104" s="90" t="str">
        <f t="shared" si="4"/>
        <v/>
      </c>
      <c r="M104" s="90" t="str">
        <f t="shared" si="5"/>
        <v/>
      </c>
      <c r="N104" s="100" t="str" cm="1">
        <f t="array" ref="N104">IFERROR(_xlfn.TEXTJOIN("
",TRUE,_xlfn.XLOOKUP(_xlfn.TEXTSPLIT(K104,"
"),
tbl_Lookup_DEIR[ID (DEIR Lookup)],
tbl_Lookup_DEIR[Name (DEIR Lookup)],
"")),"")</f>
        <v/>
      </c>
      <c r="O104" s="100" t="str" cm="1">
        <f t="array" ref="O104">IFERROR(_xlfn.TEXTJOIN("
",TRUE,_xlfn.XLOOKUP(_xlfn.TEXTSPLIT(K104,"
"),
tbl_Lookup_DEIR[ID (DEIR Lookup)],
tbl_Lookup_DEIR[Uniclass PM Level 3 Classification (DEIR Lookup)],
"")),"")</f>
        <v/>
      </c>
      <c r="P104" s="78"/>
      <c r="Q104" s="101"/>
      <c r="R104" s="101"/>
      <c r="S104" s="102"/>
      <c r="T104" s="101"/>
      <c r="U104" s="101"/>
      <c r="V104" s="102"/>
      <c r="W104" s="101"/>
      <c r="X104" s="101"/>
      <c r="Y104" s="102"/>
      <c r="Z104" s="101"/>
      <c r="AA104" s="101"/>
      <c r="AB104" s="102"/>
      <c r="AC104" s="101"/>
      <c r="AD104" s="101"/>
      <c r="AE104" s="102"/>
      <c r="AF104" s="101"/>
      <c r="AG104" s="101"/>
      <c r="AH104" s="102"/>
      <c r="AI104" s="101"/>
      <c r="AJ104" s="101"/>
      <c r="AK104" s="102"/>
      <c r="AL104" s="101"/>
      <c r="AM104" s="101"/>
      <c r="AN104" s="102"/>
      <c r="AO104" s="101"/>
      <c r="AP104" s="101"/>
      <c r="AQ104" s="103"/>
    </row>
    <row r="105" spans="2:43" x14ac:dyDescent="0.35">
      <c r="B105" s="100" t="str" cm="1">
        <f t="array" aca="1" ref="B105" ca="1">_xlfn.TEXTAFTER(CELL("filename",A103),"]")</f>
        <v>14_TIDP</v>
      </c>
      <c r="C105" s="90" t="str" cm="1">
        <f t="array" ref="C105">tbL_Input_Project[Project Code]</f>
        <v>ABC1234</v>
      </c>
      <c r="D105" s="90" t="str">
        <f>INDEX(tbL_Input_Originator[],
MATCH("14_TIDP",tbL_Input_Originator[Worksheet]),
MATCH("Originator Code",tbL_Input_Originator[#Headers])
)</f>
        <v>TBC</v>
      </c>
      <c r="E105" s="87"/>
      <c r="F105" s="87"/>
      <c r="G105" s="87"/>
      <c r="H105" s="87"/>
      <c r="I105" s="87"/>
      <c r="J105" s="87"/>
      <c r="K105" s="94"/>
      <c r="L105" s="90" t="str">
        <f t="shared" si="4"/>
        <v/>
      </c>
      <c r="M105" s="90" t="str">
        <f t="shared" si="5"/>
        <v/>
      </c>
      <c r="N105" s="100" t="str" cm="1">
        <f t="array" ref="N105">IFERROR(_xlfn.TEXTJOIN("
",TRUE,_xlfn.XLOOKUP(_xlfn.TEXTSPLIT(K105,"
"),
tbl_Lookup_DEIR[ID (DEIR Lookup)],
tbl_Lookup_DEIR[Name (DEIR Lookup)],
"")),"")</f>
        <v/>
      </c>
      <c r="O105" s="100" t="str" cm="1">
        <f t="array" ref="O105">IFERROR(_xlfn.TEXTJOIN("
",TRUE,_xlfn.XLOOKUP(_xlfn.TEXTSPLIT(K105,"
"),
tbl_Lookup_DEIR[ID (DEIR Lookup)],
tbl_Lookup_DEIR[Uniclass PM Level 3 Classification (DEIR Lookup)],
"")),"")</f>
        <v/>
      </c>
      <c r="P105" s="78"/>
      <c r="Q105" s="101"/>
      <c r="R105" s="101"/>
      <c r="S105" s="102"/>
      <c r="T105" s="101"/>
      <c r="U105" s="101"/>
      <c r="V105" s="102"/>
      <c r="W105" s="101"/>
      <c r="X105" s="101"/>
      <c r="Y105" s="102"/>
      <c r="Z105" s="101"/>
      <c r="AA105" s="101"/>
      <c r="AB105" s="102"/>
      <c r="AC105" s="101"/>
      <c r="AD105" s="101"/>
      <c r="AE105" s="102"/>
      <c r="AF105" s="101"/>
      <c r="AG105" s="101"/>
      <c r="AH105" s="102"/>
      <c r="AI105" s="101"/>
      <c r="AJ105" s="101"/>
      <c r="AK105" s="102"/>
      <c r="AL105" s="101"/>
      <c r="AM105" s="101"/>
      <c r="AN105" s="102"/>
      <c r="AO105" s="101"/>
      <c r="AP105" s="101"/>
      <c r="AQ105" s="103"/>
    </row>
    <row r="106" spans="2:43" x14ac:dyDescent="0.35">
      <c r="B106" s="100" t="str" cm="1">
        <f t="array" aca="1" ref="B106" ca="1">_xlfn.TEXTAFTER(CELL("filename",A104),"]")</f>
        <v>14_TIDP</v>
      </c>
      <c r="C106" s="90" t="str" cm="1">
        <f t="array" ref="C106">tbL_Input_Project[Project Code]</f>
        <v>ABC1234</v>
      </c>
      <c r="D106" s="90" t="str">
        <f>INDEX(tbL_Input_Originator[],
MATCH("14_TIDP",tbL_Input_Originator[Worksheet]),
MATCH("Originator Code",tbL_Input_Originator[#Headers])
)</f>
        <v>TBC</v>
      </c>
      <c r="E106" s="87"/>
      <c r="F106" s="87"/>
      <c r="G106" s="87"/>
      <c r="H106" s="87"/>
      <c r="I106" s="87"/>
      <c r="J106" s="87"/>
      <c r="K106" s="94"/>
      <c r="L106" s="90" t="str">
        <f t="shared" si="4"/>
        <v/>
      </c>
      <c r="M106" s="90" t="str">
        <f t="shared" si="5"/>
        <v/>
      </c>
      <c r="N106" s="100" t="str" cm="1">
        <f t="array" ref="N106">IFERROR(_xlfn.TEXTJOIN("
",TRUE,_xlfn.XLOOKUP(_xlfn.TEXTSPLIT(K106,"
"),
tbl_Lookup_DEIR[ID (DEIR Lookup)],
tbl_Lookup_DEIR[Name (DEIR Lookup)],
"")),"")</f>
        <v/>
      </c>
      <c r="O106" s="100" t="str" cm="1">
        <f t="array" ref="O106">IFERROR(_xlfn.TEXTJOIN("
",TRUE,_xlfn.XLOOKUP(_xlfn.TEXTSPLIT(K106,"
"),
tbl_Lookup_DEIR[ID (DEIR Lookup)],
tbl_Lookup_DEIR[Uniclass PM Level 3 Classification (DEIR Lookup)],
"")),"")</f>
        <v/>
      </c>
      <c r="P106" s="78"/>
      <c r="Q106" s="101"/>
      <c r="R106" s="101"/>
      <c r="S106" s="102"/>
      <c r="T106" s="101"/>
      <c r="U106" s="101"/>
      <c r="V106" s="102"/>
      <c r="W106" s="101"/>
      <c r="X106" s="101"/>
      <c r="Y106" s="102"/>
      <c r="Z106" s="101"/>
      <c r="AA106" s="101"/>
      <c r="AB106" s="102"/>
      <c r="AC106" s="101"/>
      <c r="AD106" s="101"/>
      <c r="AE106" s="102"/>
      <c r="AF106" s="101"/>
      <c r="AG106" s="101"/>
      <c r="AH106" s="102"/>
      <c r="AI106" s="101"/>
      <c r="AJ106" s="101"/>
      <c r="AK106" s="102"/>
      <c r="AL106" s="101"/>
      <c r="AM106" s="101"/>
      <c r="AN106" s="102"/>
      <c r="AO106" s="101"/>
      <c r="AP106" s="101"/>
      <c r="AQ106" s="103"/>
    </row>
    <row r="107" spans="2:43" x14ac:dyDescent="0.35">
      <c r="B107" s="100" t="str" cm="1">
        <f t="array" aca="1" ref="B107" ca="1">_xlfn.TEXTAFTER(CELL("filename",A105),"]")</f>
        <v>14_TIDP</v>
      </c>
      <c r="C107" s="90" t="str" cm="1">
        <f t="array" ref="C107">tbL_Input_Project[Project Code]</f>
        <v>ABC1234</v>
      </c>
      <c r="D107" s="90" t="str">
        <f>INDEX(tbL_Input_Originator[],
MATCH("14_TIDP",tbL_Input_Originator[Worksheet]),
MATCH("Originator Code",tbL_Input_Originator[#Headers])
)</f>
        <v>TBC</v>
      </c>
      <c r="E107" s="87"/>
      <c r="F107" s="87"/>
      <c r="G107" s="87"/>
      <c r="H107" s="87"/>
      <c r="I107" s="87"/>
      <c r="J107" s="87"/>
      <c r="K107" s="94"/>
      <c r="L107" s="90" t="str">
        <f t="shared" si="4"/>
        <v/>
      </c>
      <c r="M107" s="90" t="str">
        <f t="shared" si="5"/>
        <v/>
      </c>
      <c r="N107" s="100" t="str" cm="1">
        <f t="array" ref="N107">IFERROR(_xlfn.TEXTJOIN("
",TRUE,_xlfn.XLOOKUP(_xlfn.TEXTSPLIT(K107,"
"),
tbl_Lookup_DEIR[ID (DEIR Lookup)],
tbl_Lookup_DEIR[Name (DEIR Lookup)],
"")),"")</f>
        <v/>
      </c>
      <c r="O107" s="100" t="str" cm="1">
        <f t="array" ref="O107">IFERROR(_xlfn.TEXTJOIN("
",TRUE,_xlfn.XLOOKUP(_xlfn.TEXTSPLIT(K107,"
"),
tbl_Lookup_DEIR[ID (DEIR Lookup)],
tbl_Lookup_DEIR[Uniclass PM Level 3 Classification (DEIR Lookup)],
"")),"")</f>
        <v/>
      </c>
      <c r="P107" s="78"/>
      <c r="Q107" s="101"/>
      <c r="R107" s="101"/>
      <c r="S107" s="102"/>
      <c r="T107" s="101"/>
      <c r="U107" s="101"/>
      <c r="V107" s="102"/>
      <c r="W107" s="101"/>
      <c r="X107" s="101"/>
      <c r="Y107" s="102"/>
      <c r="Z107" s="101"/>
      <c r="AA107" s="101"/>
      <c r="AB107" s="102"/>
      <c r="AC107" s="101"/>
      <c r="AD107" s="101"/>
      <c r="AE107" s="102"/>
      <c r="AF107" s="101"/>
      <c r="AG107" s="101"/>
      <c r="AH107" s="102"/>
      <c r="AI107" s="101"/>
      <c r="AJ107" s="101"/>
      <c r="AK107" s="102"/>
      <c r="AL107" s="101"/>
      <c r="AM107" s="101"/>
      <c r="AN107" s="102"/>
      <c r="AO107" s="101"/>
      <c r="AP107" s="101"/>
      <c r="AQ107" s="103"/>
    </row>
    <row r="108" spans="2:43" x14ac:dyDescent="0.35">
      <c r="B108" s="100" t="str" cm="1">
        <f t="array" aca="1" ref="B108" ca="1">_xlfn.TEXTAFTER(CELL("filename",A106),"]")</f>
        <v>14_TIDP</v>
      </c>
      <c r="C108" s="90" t="str" cm="1">
        <f t="array" ref="C108">tbL_Input_Project[Project Code]</f>
        <v>ABC1234</v>
      </c>
      <c r="D108" s="90" t="str">
        <f>INDEX(tbL_Input_Originator[],
MATCH("14_TIDP",tbL_Input_Originator[Worksheet]),
MATCH("Originator Code",tbL_Input_Originator[#Headers])
)</f>
        <v>TBC</v>
      </c>
      <c r="E108" s="87"/>
      <c r="F108" s="87"/>
      <c r="G108" s="87"/>
      <c r="H108" s="87"/>
      <c r="I108" s="87"/>
      <c r="J108" s="87"/>
      <c r="K108" s="94"/>
      <c r="L108" s="90" t="str">
        <f t="shared" si="4"/>
        <v/>
      </c>
      <c r="M108" s="90" t="str">
        <f t="shared" si="5"/>
        <v/>
      </c>
      <c r="N108" s="100" t="str" cm="1">
        <f t="array" ref="N108">IFERROR(_xlfn.TEXTJOIN("
",TRUE,_xlfn.XLOOKUP(_xlfn.TEXTSPLIT(K108,"
"),
tbl_Lookup_DEIR[ID (DEIR Lookup)],
tbl_Lookup_DEIR[Name (DEIR Lookup)],
"")),"")</f>
        <v/>
      </c>
      <c r="O108" s="100" t="str" cm="1">
        <f t="array" ref="O108">IFERROR(_xlfn.TEXTJOIN("
",TRUE,_xlfn.XLOOKUP(_xlfn.TEXTSPLIT(K108,"
"),
tbl_Lookup_DEIR[ID (DEIR Lookup)],
tbl_Lookup_DEIR[Uniclass PM Level 3 Classification (DEIR Lookup)],
"")),"")</f>
        <v/>
      </c>
      <c r="P108" s="78"/>
      <c r="Q108" s="101"/>
      <c r="R108" s="101"/>
      <c r="S108" s="102"/>
      <c r="T108" s="101"/>
      <c r="U108" s="101"/>
      <c r="V108" s="102"/>
      <c r="W108" s="101"/>
      <c r="X108" s="101"/>
      <c r="Y108" s="102"/>
      <c r="Z108" s="101"/>
      <c r="AA108" s="101"/>
      <c r="AB108" s="102"/>
      <c r="AC108" s="101"/>
      <c r="AD108" s="101"/>
      <c r="AE108" s="102"/>
      <c r="AF108" s="101"/>
      <c r="AG108" s="101"/>
      <c r="AH108" s="102"/>
      <c r="AI108" s="101"/>
      <c r="AJ108" s="101"/>
      <c r="AK108" s="102"/>
      <c r="AL108" s="101"/>
      <c r="AM108" s="101"/>
      <c r="AN108" s="102"/>
      <c r="AO108" s="101"/>
      <c r="AP108" s="101"/>
      <c r="AQ108" s="103"/>
    </row>
    <row r="109" spans="2:43" x14ac:dyDescent="0.35">
      <c r="B109" s="100" t="str" cm="1">
        <f t="array" aca="1" ref="B109" ca="1">_xlfn.TEXTAFTER(CELL("filename",A107),"]")</f>
        <v>14_TIDP</v>
      </c>
      <c r="C109" s="90" t="str" cm="1">
        <f t="array" ref="C109">tbL_Input_Project[Project Code]</f>
        <v>ABC1234</v>
      </c>
      <c r="D109" s="90" t="str">
        <f>INDEX(tbL_Input_Originator[],
MATCH("14_TIDP",tbL_Input_Originator[Worksheet]),
MATCH("Originator Code",tbL_Input_Originator[#Headers])
)</f>
        <v>TBC</v>
      </c>
      <c r="E109" s="87"/>
      <c r="F109" s="87"/>
      <c r="G109" s="87"/>
      <c r="H109" s="87"/>
      <c r="I109" s="87"/>
      <c r="J109" s="87"/>
      <c r="K109" s="94"/>
      <c r="L109" s="90" t="str">
        <f t="shared" si="4"/>
        <v/>
      </c>
      <c r="M109" s="90" t="str">
        <f t="shared" si="5"/>
        <v/>
      </c>
      <c r="N109" s="100" t="str" cm="1">
        <f t="array" ref="N109">IFERROR(_xlfn.TEXTJOIN("
",TRUE,_xlfn.XLOOKUP(_xlfn.TEXTSPLIT(K109,"
"),
tbl_Lookup_DEIR[ID (DEIR Lookup)],
tbl_Lookup_DEIR[Name (DEIR Lookup)],
"")),"")</f>
        <v/>
      </c>
      <c r="O109" s="100" t="str" cm="1">
        <f t="array" ref="O109">IFERROR(_xlfn.TEXTJOIN("
",TRUE,_xlfn.XLOOKUP(_xlfn.TEXTSPLIT(K109,"
"),
tbl_Lookup_DEIR[ID (DEIR Lookup)],
tbl_Lookup_DEIR[Uniclass PM Level 3 Classification (DEIR Lookup)],
"")),"")</f>
        <v/>
      </c>
      <c r="P109" s="78"/>
      <c r="Q109" s="101"/>
      <c r="R109" s="101"/>
      <c r="S109" s="102"/>
      <c r="T109" s="101"/>
      <c r="U109" s="101"/>
      <c r="V109" s="102"/>
      <c r="W109" s="101"/>
      <c r="X109" s="101"/>
      <c r="Y109" s="102"/>
      <c r="Z109" s="101"/>
      <c r="AA109" s="101"/>
      <c r="AB109" s="102"/>
      <c r="AC109" s="101"/>
      <c r="AD109" s="101"/>
      <c r="AE109" s="102"/>
      <c r="AF109" s="101"/>
      <c r="AG109" s="101"/>
      <c r="AH109" s="102"/>
      <c r="AI109" s="101"/>
      <c r="AJ109" s="101"/>
      <c r="AK109" s="102"/>
      <c r="AL109" s="101"/>
      <c r="AM109" s="101"/>
      <c r="AN109" s="102"/>
      <c r="AO109" s="101"/>
      <c r="AP109" s="101"/>
      <c r="AQ109" s="103"/>
    </row>
    <row r="110" spans="2:43" x14ac:dyDescent="0.35">
      <c r="B110" s="100" t="str" cm="1">
        <f t="array" aca="1" ref="B110" ca="1">_xlfn.TEXTAFTER(CELL("filename",A108),"]")</f>
        <v>14_TIDP</v>
      </c>
      <c r="C110" s="90" t="str" cm="1">
        <f t="array" ref="C110">tbL_Input_Project[Project Code]</f>
        <v>ABC1234</v>
      </c>
      <c r="D110" s="90" t="str">
        <f>INDEX(tbL_Input_Originator[],
MATCH("14_TIDP",tbL_Input_Originator[Worksheet]),
MATCH("Originator Code",tbL_Input_Originator[#Headers])
)</f>
        <v>TBC</v>
      </c>
      <c r="E110" s="87"/>
      <c r="F110" s="87"/>
      <c r="G110" s="87"/>
      <c r="H110" s="87"/>
      <c r="I110" s="87"/>
      <c r="J110" s="87"/>
      <c r="K110" s="94"/>
      <c r="L110" s="90" t="str">
        <f t="shared" si="4"/>
        <v/>
      </c>
      <c r="M110" s="90" t="str">
        <f t="shared" si="5"/>
        <v/>
      </c>
      <c r="N110" s="100" t="str" cm="1">
        <f t="array" ref="N110">IFERROR(_xlfn.TEXTJOIN("
",TRUE,_xlfn.XLOOKUP(_xlfn.TEXTSPLIT(K110,"
"),
tbl_Lookup_DEIR[ID (DEIR Lookup)],
tbl_Lookup_DEIR[Name (DEIR Lookup)],
"")),"")</f>
        <v/>
      </c>
      <c r="O110" s="100" t="str" cm="1">
        <f t="array" ref="O110">IFERROR(_xlfn.TEXTJOIN("
",TRUE,_xlfn.XLOOKUP(_xlfn.TEXTSPLIT(K110,"
"),
tbl_Lookup_DEIR[ID (DEIR Lookup)],
tbl_Lookup_DEIR[Uniclass PM Level 3 Classification (DEIR Lookup)],
"")),"")</f>
        <v/>
      </c>
      <c r="P110" s="78"/>
      <c r="Q110" s="101"/>
      <c r="R110" s="101"/>
      <c r="S110" s="102"/>
      <c r="T110" s="101"/>
      <c r="U110" s="101"/>
      <c r="V110" s="102"/>
      <c r="W110" s="101"/>
      <c r="X110" s="101"/>
      <c r="Y110" s="102"/>
      <c r="Z110" s="101"/>
      <c r="AA110" s="101"/>
      <c r="AB110" s="102"/>
      <c r="AC110" s="101"/>
      <c r="AD110" s="101"/>
      <c r="AE110" s="102"/>
      <c r="AF110" s="101"/>
      <c r="AG110" s="101"/>
      <c r="AH110" s="102"/>
      <c r="AI110" s="101"/>
      <c r="AJ110" s="101"/>
      <c r="AK110" s="102"/>
      <c r="AL110" s="101"/>
      <c r="AM110" s="101"/>
      <c r="AN110" s="102"/>
      <c r="AO110" s="101"/>
      <c r="AP110" s="101"/>
      <c r="AQ110" s="103"/>
    </row>
    <row r="111" spans="2:43" x14ac:dyDescent="0.35">
      <c r="B111" s="100" t="str" cm="1">
        <f t="array" aca="1" ref="B111" ca="1">_xlfn.TEXTAFTER(CELL("filename",A109),"]")</f>
        <v>14_TIDP</v>
      </c>
      <c r="C111" s="90" t="str" cm="1">
        <f t="array" ref="C111">tbL_Input_Project[Project Code]</f>
        <v>ABC1234</v>
      </c>
      <c r="D111" s="90" t="str">
        <f>INDEX(tbL_Input_Originator[],
MATCH("14_TIDP",tbL_Input_Originator[Worksheet]),
MATCH("Originator Code",tbL_Input_Originator[#Headers])
)</f>
        <v>TBC</v>
      </c>
      <c r="E111" s="87"/>
      <c r="F111" s="87"/>
      <c r="G111" s="87"/>
      <c r="H111" s="87"/>
      <c r="I111" s="87"/>
      <c r="J111" s="87"/>
      <c r="K111" s="94"/>
      <c r="L111" s="90" t="str">
        <f t="shared" si="4"/>
        <v/>
      </c>
      <c r="M111" s="90" t="str">
        <f t="shared" si="5"/>
        <v/>
      </c>
      <c r="N111" s="100" t="str" cm="1">
        <f t="array" ref="N111">IFERROR(_xlfn.TEXTJOIN("
",TRUE,_xlfn.XLOOKUP(_xlfn.TEXTSPLIT(K111,"
"),
tbl_Lookup_DEIR[ID (DEIR Lookup)],
tbl_Lookup_DEIR[Name (DEIR Lookup)],
"")),"")</f>
        <v/>
      </c>
      <c r="O111" s="100" t="str" cm="1">
        <f t="array" ref="O111">IFERROR(_xlfn.TEXTJOIN("
",TRUE,_xlfn.XLOOKUP(_xlfn.TEXTSPLIT(K111,"
"),
tbl_Lookup_DEIR[ID (DEIR Lookup)],
tbl_Lookup_DEIR[Uniclass PM Level 3 Classification (DEIR Lookup)],
"")),"")</f>
        <v/>
      </c>
      <c r="P111" s="78"/>
      <c r="Q111" s="101"/>
      <c r="R111" s="101"/>
      <c r="S111" s="102"/>
      <c r="T111" s="101"/>
      <c r="U111" s="101"/>
      <c r="V111" s="102"/>
      <c r="W111" s="101"/>
      <c r="X111" s="101"/>
      <c r="Y111" s="102"/>
      <c r="Z111" s="101"/>
      <c r="AA111" s="101"/>
      <c r="AB111" s="102"/>
      <c r="AC111" s="101"/>
      <c r="AD111" s="101"/>
      <c r="AE111" s="102"/>
      <c r="AF111" s="101"/>
      <c r="AG111" s="101"/>
      <c r="AH111" s="102"/>
      <c r="AI111" s="101"/>
      <c r="AJ111" s="101"/>
      <c r="AK111" s="102"/>
      <c r="AL111" s="101"/>
      <c r="AM111" s="101"/>
      <c r="AN111" s="102"/>
      <c r="AO111" s="101"/>
      <c r="AP111" s="101"/>
      <c r="AQ111" s="103"/>
    </row>
    <row r="112" spans="2:43" x14ac:dyDescent="0.35">
      <c r="B112" s="100" t="str" cm="1">
        <f t="array" aca="1" ref="B112" ca="1">_xlfn.TEXTAFTER(CELL("filename",A110),"]")</f>
        <v>14_TIDP</v>
      </c>
      <c r="C112" s="90" t="str" cm="1">
        <f t="array" ref="C112">tbL_Input_Project[Project Code]</f>
        <v>ABC1234</v>
      </c>
      <c r="D112" s="90" t="str">
        <f>INDEX(tbL_Input_Originator[],
MATCH("14_TIDP",tbL_Input_Originator[Worksheet]),
MATCH("Originator Code",tbL_Input_Originator[#Headers])
)</f>
        <v>TBC</v>
      </c>
      <c r="E112" s="87"/>
      <c r="F112" s="87"/>
      <c r="G112" s="87"/>
      <c r="H112" s="87"/>
      <c r="I112" s="87"/>
      <c r="J112" s="87"/>
      <c r="K112" s="94"/>
      <c r="L112" s="90" t="str">
        <f t="shared" si="4"/>
        <v/>
      </c>
      <c r="M112" s="90" t="str">
        <f t="shared" si="5"/>
        <v/>
      </c>
      <c r="N112" s="100" t="str" cm="1">
        <f t="array" ref="N112">IFERROR(_xlfn.TEXTJOIN("
",TRUE,_xlfn.XLOOKUP(_xlfn.TEXTSPLIT(K112,"
"),
tbl_Lookup_DEIR[ID (DEIR Lookup)],
tbl_Lookup_DEIR[Name (DEIR Lookup)],
"")),"")</f>
        <v/>
      </c>
      <c r="O112" s="100" t="str" cm="1">
        <f t="array" ref="O112">IFERROR(_xlfn.TEXTJOIN("
",TRUE,_xlfn.XLOOKUP(_xlfn.TEXTSPLIT(K112,"
"),
tbl_Lookup_DEIR[ID (DEIR Lookup)],
tbl_Lookup_DEIR[Uniclass PM Level 3 Classification (DEIR Lookup)],
"")),"")</f>
        <v/>
      </c>
      <c r="P112" s="78"/>
      <c r="Q112" s="101"/>
      <c r="R112" s="101"/>
      <c r="S112" s="102"/>
      <c r="T112" s="101"/>
      <c r="U112" s="101"/>
      <c r="V112" s="102"/>
      <c r="W112" s="101"/>
      <c r="X112" s="101"/>
      <c r="Y112" s="102"/>
      <c r="Z112" s="101"/>
      <c r="AA112" s="101"/>
      <c r="AB112" s="102"/>
      <c r="AC112" s="101"/>
      <c r="AD112" s="101"/>
      <c r="AE112" s="102"/>
      <c r="AF112" s="101"/>
      <c r="AG112" s="101"/>
      <c r="AH112" s="102"/>
      <c r="AI112" s="101"/>
      <c r="AJ112" s="101"/>
      <c r="AK112" s="102"/>
      <c r="AL112" s="101"/>
      <c r="AM112" s="101"/>
      <c r="AN112" s="102"/>
      <c r="AO112" s="101"/>
      <c r="AP112" s="101"/>
      <c r="AQ112" s="103"/>
    </row>
    <row r="113" spans="2:43" x14ac:dyDescent="0.35">
      <c r="B113" s="100" t="str" cm="1">
        <f t="array" aca="1" ref="B113" ca="1">_xlfn.TEXTAFTER(CELL("filename",A111),"]")</f>
        <v>14_TIDP</v>
      </c>
      <c r="C113" s="90" t="str" cm="1">
        <f t="array" ref="C113">tbL_Input_Project[Project Code]</f>
        <v>ABC1234</v>
      </c>
      <c r="D113" s="90" t="str">
        <f>INDEX(tbL_Input_Originator[],
MATCH("14_TIDP",tbL_Input_Originator[Worksheet]),
MATCH("Originator Code",tbL_Input_Originator[#Headers])
)</f>
        <v>TBC</v>
      </c>
      <c r="E113" s="87"/>
      <c r="F113" s="87"/>
      <c r="G113" s="87"/>
      <c r="H113" s="87"/>
      <c r="I113" s="87"/>
      <c r="J113" s="87"/>
      <c r="K113" s="94"/>
      <c r="L113" s="90" t="str">
        <f t="shared" si="4"/>
        <v/>
      </c>
      <c r="M113" s="90" t="str">
        <f t="shared" si="5"/>
        <v/>
      </c>
      <c r="N113" s="100" t="str" cm="1">
        <f t="array" ref="N113">IFERROR(_xlfn.TEXTJOIN("
",TRUE,_xlfn.XLOOKUP(_xlfn.TEXTSPLIT(K113,"
"),
tbl_Lookup_DEIR[ID (DEIR Lookup)],
tbl_Lookup_DEIR[Name (DEIR Lookup)],
"")),"")</f>
        <v/>
      </c>
      <c r="O113" s="100" t="str" cm="1">
        <f t="array" ref="O113">IFERROR(_xlfn.TEXTJOIN("
",TRUE,_xlfn.XLOOKUP(_xlfn.TEXTSPLIT(K113,"
"),
tbl_Lookup_DEIR[ID (DEIR Lookup)],
tbl_Lookup_DEIR[Uniclass PM Level 3 Classification (DEIR Lookup)],
"")),"")</f>
        <v/>
      </c>
      <c r="P113" s="78"/>
      <c r="Q113" s="101"/>
      <c r="R113" s="101"/>
      <c r="S113" s="102"/>
      <c r="T113" s="101"/>
      <c r="U113" s="101"/>
      <c r="V113" s="102"/>
      <c r="W113" s="101"/>
      <c r="X113" s="101"/>
      <c r="Y113" s="102"/>
      <c r="Z113" s="101"/>
      <c r="AA113" s="101"/>
      <c r="AB113" s="102"/>
      <c r="AC113" s="101"/>
      <c r="AD113" s="101"/>
      <c r="AE113" s="102"/>
      <c r="AF113" s="101"/>
      <c r="AG113" s="101"/>
      <c r="AH113" s="102"/>
      <c r="AI113" s="101"/>
      <c r="AJ113" s="101"/>
      <c r="AK113" s="102"/>
      <c r="AL113" s="101"/>
      <c r="AM113" s="101"/>
      <c r="AN113" s="102"/>
      <c r="AO113" s="101"/>
      <c r="AP113" s="101"/>
      <c r="AQ113" s="103"/>
    </row>
    <row r="114" spans="2:43" x14ac:dyDescent="0.35">
      <c r="B114" s="100" t="str" cm="1">
        <f t="array" aca="1" ref="B114" ca="1">_xlfn.TEXTAFTER(CELL("filename",A112),"]")</f>
        <v>14_TIDP</v>
      </c>
      <c r="C114" s="90" t="str" cm="1">
        <f t="array" ref="C114">tbL_Input_Project[Project Code]</f>
        <v>ABC1234</v>
      </c>
      <c r="D114" s="90" t="str">
        <f>INDEX(tbL_Input_Originator[],
MATCH("14_TIDP",tbL_Input_Originator[Worksheet]),
MATCH("Originator Code",tbL_Input_Originator[#Headers])
)</f>
        <v>TBC</v>
      </c>
      <c r="E114" s="87"/>
      <c r="F114" s="87"/>
      <c r="G114" s="87"/>
      <c r="H114" s="87"/>
      <c r="I114" s="87"/>
      <c r="J114" s="87"/>
      <c r="K114" s="94"/>
      <c r="L114" s="90" t="str">
        <f t="shared" si="4"/>
        <v/>
      </c>
      <c r="M114" s="90" t="str">
        <f t="shared" si="5"/>
        <v/>
      </c>
      <c r="N114" s="100" t="str" cm="1">
        <f t="array" ref="N114">IFERROR(_xlfn.TEXTJOIN("
",TRUE,_xlfn.XLOOKUP(_xlfn.TEXTSPLIT(K114,"
"),
tbl_Lookup_DEIR[ID (DEIR Lookup)],
tbl_Lookup_DEIR[Name (DEIR Lookup)],
"")),"")</f>
        <v/>
      </c>
      <c r="O114" s="100" t="str" cm="1">
        <f t="array" ref="O114">IFERROR(_xlfn.TEXTJOIN("
",TRUE,_xlfn.XLOOKUP(_xlfn.TEXTSPLIT(K114,"
"),
tbl_Lookup_DEIR[ID (DEIR Lookup)],
tbl_Lookup_DEIR[Uniclass PM Level 3 Classification (DEIR Lookup)],
"")),"")</f>
        <v/>
      </c>
      <c r="P114" s="78"/>
      <c r="Q114" s="101"/>
      <c r="R114" s="101"/>
      <c r="S114" s="102"/>
      <c r="T114" s="101"/>
      <c r="U114" s="101"/>
      <c r="V114" s="102"/>
      <c r="W114" s="101"/>
      <c r="X114" s="101"/>
      <c r="Y114" s="102"/>
      <c r="Z114" s="101"/>
      <c r="AA114" s="101"/>
      <c r="AB114" s="102"/>
      <c r="AC114" s="101"/>
      <c r="AD114" s="101"/>
      <c r="AE114" s="102"/>
      <c r="AF114" s="101"/>
      <c r="AG114" s="101"/>
      <c r="AH114" s="102"/>
      <c r="AI114" s="101"/>
      <c r="AJ114" s="101"/>
      <c r="AK114" s="102"/>
      <c r="AL114" s="101"/>
      <c r="AM114" s="101"/>
      <c r="AN114" s="102"/>
      <c r="AO114" s="101"/>
      <c r="AP114" s="101"/>
      <c r="AQ114" s="103"/>
    </row>
    <row r="115" spans="2:43" x14ac:dyDescent="0.35">
      <c r="B115" s="100" t="str" cm="1">
        <f t="array" aca="1" ref="B115" ca="1">_xlfn.TEXTAFTER(CELL("filename",A113),"]")</f>
        <v>14_TIDP</v>
      </c>
      <c r="C115" s="90" t="str" cm="1">
        <f t="array" ref="C115">tbL_Input_Project[Project Code]</f>
        <v>ABC1234</v>
      </c>
      <c r="D115" s="90" t="str">
        <f>INDEX(tbL_Input_Originator[],
MATCH("14_TIDP",tbL_Input_Originator[Worksheet]),
MATCH("Originator Code",tbL_Input_Originator[#Headers])
)</f>
        <v>TBC</v>
      </c>
      <c r="E115" s="87"/>
      <c r="F115" s="87"/>
      <c r="G115" s="87"/>
      <c r="H115" s="87"/>
      <c r="I115" s="87"/>
      <c r="J115" s="87"/>
      <c r="K115" s="94"/>
      <c r="L115" s="90" t="str">
        <f t="shared" si="4"/>
        <v/>
      </c>
      <c r="M115" s="90" t="str">
        <f t="shared" si="5"/>
        <v/>
      </c>
      <c r="N115" s="100" t="str" cm="1">
        <f t="array" ref="N115">IFERROR(_xlfn.TEXTJOIN("
",TRUE,_xlfn.XLOOKUP(_xlfn.TEXTSPLIT(K115,"
"),
tbl_Lookup_DEIR[ID (DEIR Lookup)],
tbl_Lookup_DEIR[Name (DEIR Lookup)],
"")),"")</f>
        <v/>
      </c>
      <c r="O115" s="100" t="str" cm="1">
        <f t="array" ref="O115">IFERROR(_xlfn.TEXTJOIN("
",TRUE,_xlfn.XLOOKUP(_xlfn.TEXTSPLIT(K115,"
"),
tbl_Lookup_DEIR[ID (DEIR Lookup)],
tbl_Lookup_DEIR[Uniclass PM Level 3 Classification (DEIR Lookup)],
"")),"")</f>
        <v/>
      </c>
      <c r="P115" s="78"/>
      <c r="Q115" s="101"/>
      <c r="R115" s="101"/>
      <c r="S115" s="102"/>
      <c r="T115" s="101"/>
      <c r="U115" s="101"/>
      <c r="V115" s="102"/>
      <c r="W115" s="101"/>
      <c r="X115" s="101"/>
      <c r="Y115" s="102"/>
      <c r="Z115" s="101"/>
      <c r="AA115" s="101"/>
      <c r="AB115" s="102"/>
      <c r="AC115" s="101"/>
      <c r="AD115" s="101"/>
      <c r="AE115" s="102"/>
      <c r="AF115" s="101"/>
      <c r="AG115" s="101"/>
      <c r="AH115" s="102"/>
      <c r="AI115" s="101"/>
      <c r="AJ115" s="101"/>
      <c r="AK115" s="102"/>
      <c r="AL115" s="101"/>
      <c r="AM115" s="101"/>
      <c r="AN115" s="102"/>
      <c r="AO115" s="101"/>
      <c r="AP115" s="101"/>
      <c r="AQ115" s="103"/>
    </row>
    <row r="116" spans="2:43" x14ac:dyDescent="0.35">
      <c r="B116" s="100" t="str" cm="1">
        <f t="array" aca="1" ref="B116" ca="1">_xlfn.TEXTAFTER(CELL("filename",A114),"]")</f>
        <v>14_TIDP</v>
      </c>
      <c r="C116" s="90" t="str" cm="1">
        <f t="array" ref="C116">tbL_Input_Project[Project Code]</f>
        <v>ABC1234</v>
      </c>
      <c r="D116" s="90" t="str">
        <f>INDEX(tbL_Input_Originator[],
MATCH("14_TIDP",tbL_Input_Originator[Worksheet]),
MATCH("Originator Code",tbL_Input_Originator[#Headers])
)</f>
        <v>TBC</v>
      </c>
      <c r="E116" s="87"/>
      <c r="F116" s="87"/>
      <c r="G116" s="87"/>
      <c r="H116" s="87"/>
      <c r="I116" s="87"/>
      <c r="J116" s="87"/>
      <c r="K116" s="94"/>
      <c r="L116" s="90" t="str">
        <f t="shared" si="4"/>
        <v/>
      </c>
      <c r="M116" s="90" t="str">
        <f t="shared" si="5"/>
        <v/>
      </c>
      <c r="N116" s="100" t="str" cm="1">
        <f t="array" ref="N116">IFERROR(_xlfn.TEXTJOIN("
",TRUE,_xlfn.XLOOKUP(_xlfn.TEXTSPLIT(K116,"
"),
tbl_Lookup_DEIR[ID (DEIR Lookup)],
tbl_Lookup_DEIR[Name (DEIR Lookup)],
"")),"")</f>
        <v/>
      </c>
      <c r="O116" s="100" t="str" cm="1">
        <f t="array" ref="O116">IFERROR(_xlfn.TEXTJOIN("
",TRUE,_xlfn.XLOOKUP(_xlfn.TEXTSPLIT(K116,"
"),
tbl_Lookup_DEIR[ID (DEIR Lookup)],
tbl_Lookup_DEIR[Uniclass PM Level 3 Classification (DEIR Lookup)],
"")),"")</f>
        <v/>
      </c>
      <c r="P116" s="78"/>
      <c r="Q116" s="101"/>
      <c r="R116" s="101"/>
      <c r="S116" s="102"/>
      <c r="T116" s="101"/>
      <c r="U116" s="101"/>
      <c r="V116" s="102"/>
      <c r="W116" s="101"/>
      <c r="X116" s="101"/>
      <c r="Y116" s="102"/>
      <c r="Z116" s="101"/>
      <c r="AA116" s="101"/>
      <c r="AB116" s="102"/>
      <c r="AC116" s="101"/>
      <c r="AD116" s="101"/>
      <c r="AE116" s="102"/>
      <c r="AF116" s="101"/>
      <c r="AG116" s="101"/>
      <c r="AH116" s="102"/>
      <c r="AI116" s="101"/>
      <c r="AJ116" s="101"/>
      <c r="AK116" s="102"/>
      <c r="AL116" s="101"/>
      <c r="AM116" s="101"/>
      <c r="AN116" s="102"/>
      <c r="AO116" s="101"/>
      <c r="AP116" s="101"/>
      <c r="AQ116" s="103"/>
    </row>
    <row r="117" spans="2:43" x14ac:dyDescent="0.35">
      <c r="B117" s="100" t="str" cm="1">
        <f t="array" aca="1" ref="B117" ca="1">_xlfn.TEXTAFTER(CELL("filename",A115),"]")</f>
        <v>14_TIDP</v>
      </c>
      <c r="C117" s="90" t="str" cm="1">
        <f t="array" ref="C117">tbL_Input_Project[Project Code]</f>
        <v>ABC1234</v>
      </c>
      <c r="D117" s="90" t="str">
        <f>INDEX(tbL_Input_Originator[],
MATCH("14_TIDP",tbL_Input_Originator[Worksheet]),
MATCH("Originator Code",tbL_Input_Originator[#Headers])
)</f>
        <v>TBC</v>
      </c>
      <c r="E117" s="87"/>
      <c r="F117" s="87"/>
      <c r="G117" s="87"/>
      <c r="H117" s="87"/>
      <c r="I117" s="87"/>
      <c r="J117" s="87"/>
      <c r="K117" s="94"/>
      <c r="L117" s="90" t="str">
        <f t="shared" si="4"/>
        <v/>
      </c>
      <c r="M117" s="90" t="str">
        <f t="shared" si="5"/>
        <v/>
      </c>
      <c r="N117" s="100" t="str" cm="1">
        <f t="array" ref="N117">IFERROR(_xlfn.TEXTJOIN("
",TRUE,_xlfn.XLOOKUP(_xlfn.TEXTSPLIT(K117,"
"),
tbl_Lookup_DEIR[ID (DEIR Lookup)],
tbl_Lookup_DEIR[Name (DEIR Lookup)],
"")),"")</f>
        <v/>
      </c>
      <c r="O117" s="100" t="str" cm="1">
        <f t="array" ref="O117">IFERROR(_xlfn.TEXTJOIN("
",TRUE,_xlfn.XLOOKUP(_xlfn.TEXTSPLIT(K117,"
"),
tbl_Lookup_DEIR[ID (DEIR Lookup)],
tbl_Lookup_DEIR[Uniclass PM Level 3 Classification (DEIR Lookup)],
"")),"")</f>
        <v/>
      </c>
      <c r="P117" s="78"/>
      <c r="Q117" s="101"/>
      <c r="R117" s="101"/>
      <c r="S117" s="102"/>
      <c r="T117" s="101"/>
      <c r="U117" s="101"/>
      <c r="V117" s="102"/>
      <c r="W117" s="101"/>
      <c r="X117" s="101"/>
      <c r="Y117" s="102"/>
      <c r="Z117" s="101"/>
      <c r="AA117" s="101"/>
      <c r="AB117" s="102"/>
      <c r="AC117" s="101"/>
      <c r="AD117" s="101"/>
      <c r="AE117" s="102"/>
      <c r="AF117" s="101"/>
      <c r="AG117" s="101"/>
      <c r="AH117" s="102"/>
      <c r="AI117" s="101"/>
      <c r="AJ117" s="101"/>
      <c r="AK117" s="102"/>
      <c r="AL117" s="101"/>
      <c r="AM117" s="101"/>
      <c r="AN117" s="102"/>
      <c r="AO117" s="101"/>
      <c r="AP117" s="101"/>
      <c r="AQ117" s="103"/>
    </row>
    <row r="118" spans="2:43" x14ac:dyDescent="0.35">
      <c r="B118" s="100" t="str" cm="1">
        <f t="array" aca="1" ref="B118" ca="1">_xlfn.TEXTAFTER(CELL("filename",A116),"]")</f>
        <v>14_TIDP</v>
      </c>
      <c r="C118" s="90" t="str" cm="1">
        <f t="array" ref="C118">tbL_Input_Project[Project Code]</f>
        <v>ABC1234</v>
      </c>
      <c r="D118" s="90" t="str">
        <f>INDEX(tbL_Input_Originator[],
MATCH("14_TIDP",tbL_Input_Originator[Worksheet]),
MATCH("Originator Code",tbL_Input_Originator[#Headers])
)</f>
        <v>TBC</v>
      </c>
      <c r="E118" s="87"/>
      <c r="F118" s="87"/>
      <c r="G118" s="87"/>
      <c r="H118" s="87"/>
      <c r="I118" s="87"/>
      <c r="J118" s="87"/>
      <c r="K118" s="94"/>
      <c r="L118" s="90" t="str">
        <f t="shared" si="4"/>
        <v/>
      </c>
      <c r="M118" s="90" t="str">
        <f t="shared" si="5"/>
        <v/>
      </c>
      <c r="N118" s="100" t="str" cm="1">
        <f t="array" ref="N118">IFERROR(_xlfn.TEXTJOIN("
",TRUE,_xlfn.XLOOKUP(_xlfn.TEXTSPLIT(K118,"
"),
tbl_Lookup_DEIR[ID (DEIR Lookup)],
tbl_Lookup_DEIR[Name (DEIR Lookup)],
"")),"")</f>
        <v/>
      </c>
      <c r="O118" s="100" t="str" cm="1">
        <f t="array" ref="O118">IFERROR(_xlfn.TEXTJOIN("
",TRUE,_xlfn.XLOOKUP(_xlfn.TEXTSPLIT(K118,"
"),
tbl_Lookup_DEIR[ID (DEIR Lookup)],
tbl_Lookup_DEIR[Uniclass PM Level 3 Classification (DEIR Lookup)],
"")),"")</f>
        <v/>
      </c>
      <c r="P118" s="78"/>
      <c r="Q118" s="101"/>
      <c r="R118" s="101"/>
      <c r="S118" s="102"/>
      <c r="T118" s="101"/>
      <c r="U118" s="101"/>
      <c r="V118" s="102"/>
      <c r="W118" s="101"/>
      <c r="X118" s="101"/>
      <c r="Y118" s="102"/>
      <c r="Z118" s="101"/>
      <c r="AA118" s="101"/>
      <c r="AB118" s="102"/>
      <c r="AC118" s="101"/>
      <c r="AD118" s="101"/>
      <c r="AE118" s="102"/>
      <c r="AF118" s="101"/>
      <c r="AG118" s="101"/>
      <c r="AH118" s="102"/>
      <c r="AI118" s="101"/>
      <c r="AJ118" s="101"/>
      <c r="AK118" s="102"/>
      <c r="AL118" s="101"/>
      <c r="AM118" s="101"/>
      <c r="AN118" s="102"/>
      <c r="AO118" s="101"/>
      <c r="AP118" s="101"/>
      <c r="AQ118" s="103"/>
    </row>
    <row r="119" spans="2:43" x14ac:dyDescent="0.35">
      <c r="B119" s="100" t="str" cm="1">
        <f t="array" aca="1" ref="B119" ca="1">_xlfn.TEXTAFTER(CELL("filename",A117),"]")</f>
        <v>14_TIDP</v>
      </c>
      <c r="C119" s="90" t="str" cm="1">
        <f t="array" ref="C119">tbL_Input_Project[Project Code]</f>
        <v>ABC1234</v>
      </c>
      <c r="D119" s="90" t="str">
        <f>INDEX(tbL_Input_Originator[],
MATCH("14_TIDP",tbL_Input_Originator[Worksheet]),
MATCH("Originator Code",tbL_Input_Originator[#Headers])
)</f>
        <v>TBC</v>
      </c>
      <c r="E119" s="87"/>
      <c r="F119" s="87"/>
      <c r="G119" s="87"/>
      <c r="H119" s="87"/>
      <c r="I119" s="87"/>
      <c r="J119" s="87"/>
      <c r="K119" s="94"/>
      <c r="L119" s="90" t="str">
        <f t="shared" si="4"/>
        <v/>
      </c>
      <c r="M119" s="90" t="str">
        <f t="shared" si="5"/>
        <v/>
      </c>
      <c r="N119" s="100" t="str" cm="1">
        <f t="array" ref="N119">IFERROR(_xlfn.TEXTJOIN("
",TRUE,_xlfn.XLOOKUP(_xlfn.TEXTSPLIT(K119,"
"),
tbl_Lookup_DEIR[ID (DEIR Lookup)],
tbl_Lookup_DEIR[Name (DEIR Lookup)],
"")),"")</f>
        <v/>
      </c>
      <c r="O119" s="100" t="str" cm="1">
        <f t="array" ref="O119">IFERROR(_xlfn.TEXTJOIN("
",TRUE,_xlfn.XLOOKUP(_xlfn.TEXTSPLIT(K119,"
"),
tbl_Lookup_DEIR[ID (DEIR Lookup)],
tbl_Lookup_DEIR[Uniclass PM Level 3 Classification (DEIR Lookup)],
"")),"")</f>
        <v/>
      </c>
      <c r="P119" s="78"/>
      <c r="Q119" s="101"/>
      <c r="R119" s="101"/>
      <c r="S119" s="102"/>
      <c r="T119" s="101"/>
      <c r="U119" s="101"/>
      <c r="V119" s="102"/>
      <c r="W119" s="101"/>
      <c r="X119" s="101"/>
      <c r="Y119" s="102"/>
      <c r="Z119" s="101"/>
      <c r="AA119" s="101"/>
      <c r="AB119" s="102"/>
      <c r="AC119" s="101"/>
      <c r="AD119" s="101"/>
      <c r="AE119" s="102"/>
      <c r="AF119" s="101"/>
      <c r="AG119" s="101"/>
      <c r="AH119" s="102"/>
      <c r="AI119" s="101"/>
      <c r="AJ119" s="101"/>
      <c r="AK119" s="102"/>
      <c r="AL119" s="101"/>
      <c r="AM119" s="101"/>
      <c r="AN119" s="102"/>
      <c r="AO119" s="101"/>
      <c r="AP119" s="101"/>
      <c r="AQ119" s="103"/>
    </row>
    <row r="120" spans="2:43" x14ac:dyDescent="0.35">
      <c r="B120" s="100" t="str" cm="1">
        <f t="array" aca="1" ref="B120" ca="1">_xlfn.TEXTAFTER(CELL("filename",A118),"]")</f>
        <v>14_TIDP</v>
      </c>
      <c r="C120" s="90" t="str" cm="1">
        <f t="array" ref="C120">tbL_Input_Project[Project Code]</f>
        <v>ABC1234</v>
      </c>
      <c r="D120" s="90" t="str">
        <f>INDEX(tbL_Input_Originator[],
MATCH("14_TIDP",tbL_Input_Originator[Worksheet]),
MATCH("Originator Code",tbL_Input_Originator[#Headers])
)</f>
        <v>TBC</v>
      </c>
      <c r="E120" s="87"/>
      <c r="F120" s="87"/>
      <c r="G120" s="87"/>
      <c r="H120" s="87"/>
      <c r="I120" s="87"/>
      <c r="J120" s="87"/>
      <c r="K120" s="94"/>
      <c r="L120" s="90" t="str">
        <f t="shared" si="4"/>
        <v/>
      </c>
      <c r="M120" s="90" t="str">
        <f t="shared" si="5"/>
        <v/>
      </c>
      <c r="N120" s="100" t="str" cm="1">
        <f t="array" ref="N120">IFERROR(_xlfn.TEXTJOIN("
",TRUE,_xlfn.XLOOKUP(_xlfn.TEXTSPLIT(K120,"
"),
tbl_Lookup_DEIR[ID (DEIR Lookup)],
tbl_Lookup_DEIR[Name (DEIR Lookup)],
"")),"")</f>
        <v/>
      </c>
      <c r="O120" s="100" t="str" cm="1">
        <f t="array" ref="O120">IFERROR(_xlfn.TEXTJOIN("
",TRUE,_xlfn.XLOOKUP(_xlfn.TEXTSPLIT(K120,"
"),
tbl_Lookup_DEIR[ID (DEIR Lookup)],
tbl_Lookup_DEIR[Uniclass PM Level 3 Classification (DEIR Lookup)],
"")),"")</f>
        <v/>
      </c>
      <c r="P120" s="78"/>
      <c r="Q120" s="101"/>
      <c r="R120" s="101"/>
      <c r="S120" s="102"/>
      <c r="T120" s="101"/>
      <c r="U120" s="101"/>
      <c r="V120" s="102"/>
      <c r="W120" s="101"/>
      <c r="X120" s="101"/>
      <c r="Y120" s="102"/>
      <c r="Z120" s="101"/>
      <c r="AA120" s="101"/>
      <c r="AB120" s="102"/>
      <c r="AC120" s="101"/>
      <c r="AD120" s="101"/>
      <c r="AE120" s="102"/>
      <c r="AF120" s="101"/>
      <c r="AG120" s="101"/>
      <c r="AH120" s="102"/>
      <c r="AI120" s="101"/>
      <c r="AJ120" s="101"/>
      <c r="AK120" s="102"/>
      <c r="AL120" s="101"/>
      <c r="AM120" s="101"/>
      <c r="AN120" s="102"/>
      <c r="AO120" s="101"/>
      <c r="AP120" s="101"/>
      <c r="AQ120" s="103"/>
    </row>
    <row r="121" spans="2:43" x14ac:dyDescent="0.35">
      <c r="B121" s="100" t="str" cm="1">
        <f t="array" aca="1" ref="B121" ca="1">_xlfn.TEXTAFTER(CELL("filename",A119),"]")</f>
        <v>14_TIDP</v>
      </c>
      <c r="C121" s="90" t="str" cm="1">
        <f t="array" ref="C121">tbL_Input_Project[Project Code]</f>
        <v>ABC1234</v>
      </c>
      <c r="D121" s="90" t="str">
        <f>INDEX(tbL_Input_Originator[],
MATCH("14_TIDP",tbL_Input_Originator[Worksheet]),
MATCH("Originator Code",tbL_Input_Originator[#Headers])
)</f>
        <v>TBC</v>
      </c>
      <c r="E121" s="87"/>
      <c r="F121" s="87"/>
      <c r="G121" s="87"/>
      <c r="H121" s="87"/>
      <c r="I121" s="87"/>
      <c r="J121" s="87"/>
      <c r="K121" s="94"/>
      <c r="L121" s="90" t="str">
        <f t="shared" si="4"/>
        <v/>
      </c>
      <c r="M121" s="90" t="str">
        <f t="shared" si="5"/>
        <v/>
      </c>
      <c r="N121" s="100" t="str" cm="1">
        <f t="array" ref="N121">IFERROR(_xlfn.TEXTJOIN("
",TRUE,_xlfn.XLOOKUP(_xlfn.TEXTSPLIT(K121,"
"),
tbl_Lookup_DEIR[ID (DEIR Lookup)],
tbl_Lookup_DEIR[Name (DEIR Lookup)],
"")),"")</f>
        <v/>
      </c>
      <c r="O121" s="100" t="str" cm="1">
        <f t="array" ref="O121">IFERROR(_xlfn.TEXTJOIN("
",TRUE,_xlfn.XLOOKUP(_xlfn.TEXTSPLIT(K121,"
"),
tbl_Lookup_DEIR[ID (DEIR Lookup)],
tbl_Lookup_DEIR[Uniclass PM Level 3 Classification (DEIR Lookup)],
"")),"")</f>
        <v/>
      </c>
      <c r="P121" s="78"/>
      <c r="Q121" s="101"/>
      <c r="R121" s="101"/>
      <c r="S121" s="102"/>
      <c r="T121" s="101"/>
      <c r="U121" s="101"/>
      <c r="V121" s="102"/>
      <c r="W121" s="101"/>
      <c r="X121" s="101"/>
      <c r="Y121" s="102"/>
      <c r="Z121" s="101"/>
      <c r="AA121" s="101"/>
      <c r="AB121" s="102"/>
      <c r="AC121" s="101"/>
      <c r="AD121" s="101"/>
      <c r="AE121" s="102"/>
      <c r="AF121" s="101"/>
      <c r="AG121" s="101"/>
      <c r="AH121" s="102"/>
      <c r="AI121" s="101"/>
      <c r="AJ121" s="101"/>
      <c r="AK121" s="102"/>
      <c r="AL121" s="101"/>
      <c r="AM121" s="101"/>
      <c r="AN121" s="102"/>
      <c r="AO121" s="101"/>
      <c r="AP121" s="101"/>
      <c r="AQ121" s="103"/>
    </row>
    <row r="122" spans="2:43" x14ac:dyDescent="0.35">
      <c r="B122" s="100" t="str" cm="1">
        <f t="array" aca="1" ref="B122" ca="1">_xlfn.TEXTAFTER(CELL("filename",A120),"]")</f>
        <v>14_TIDP</v>
      </c>
      <c r="C122" s="90" t="str" cm="1">
        <f t="array" ref="C122">tbL_Input_Project[Project Code]</f>
        <v>ABC1234</v>
      </c>
      <c r="D122" s="90" t="str">
        <f>INDEX(tbL_Input_Originator[],
MATCH("14_TIDP",tbL_Input_Originator[Worksheet]),
MATCH("Originator Code",tbL_Input_Originator[#Headers])
)</f>
        <v>TBC</v>
      </c>
      <c r="E122" s="87"/>
      <c r="F122" s="87"/>
      <c r="G122" s="87"/>
      <c r="H122" s="87"/>
      <c r="I122" s="87"/>
      <c r="J122" s="87"/>
      <c r="K122" s="94"/>
      <c r="L122" s="90" t="str">
        <f t="shared" si="4"/>
        <v/>
      </c>
      <c r="M122" s="90" t="str">
        <f t="shared" si="5"/>
        <v/>
      </c>
      <c r="N122" s="100" t="str" cm="1">
        <f t="array" ref="N122">IFERROR(_xlfn.TEXTJOIN("
",TRUE,_xlfn.XLOOKUP(_xlfn.TEXTSPLIT(K122,"
"),
tbl_Lookup_DEIR[ID (DEIR Lookup)],
tbl_Lookup_DEIR[Name (DEIR Lookup)],
"")),"")</f>
        <v/>
      </c>
      <c r="O122" s="100" t="str" cm="1">
        <f t="array" ref="O122">IFERROR(_xlfn.TEXTJOIN("
",TRUE,_xlfn.XLOOKUP(_xlfn.TEXTSPLIT(K122,"
"),
tbl_Lookup_DEIR[ID (DEIR Lookup)],
tbl_Lookup_DEIR[Uniclass PM Level 3 Classification (DEIR Lookup)],
"")),"")</f>
        <v/>
      </c>
      <c r="P122" s="78"/>
      <c r="Q122" s="101"/>
      <c r="R122" s="101"/>
      <c r="S122" s="102"/>
      <c r="T122" s="101"/>
      <c r="U122" s="101"/>
      <c r="V122" s="102"/>
      <c r="W122" s="101"/>
      <c r="X122" s="101"/>
      <c r="Y122" s="102"/>
      <c r="Z122" s="101"/>
      <c r="AA122" s="101"/>
      <c r="AB122" s="102"/>
      <c r="AC122" s="101"/>
      <c r="AD122" s="101"/>
      <c r="AE122" s="102"/>
      <c r="AF122" s="101"/>
      <c r="AG122" s="101"/>
      <c r="AH122" s="102"/>
      <c r="AI122" s="101"/>
      <c r="AJ122" s="101"/>
      <c r="AK122" s="102"/>
      <c r="AL122" s="101"/>
      <c r="AM122" s="101"/>
      <c r="AN122" s="102"/>
      <c r="AO122" s="101"/>
      <c r="AP122" s="101"/>
      <c r="AQ122" s="103"/>
    </row>
    <row r="123" spans="2:43" x14ac:dyDescent="0.35">
      <c r="B123" s="100" t="str" cm="1">
        <f t="array" aca="1" ref="B123" ca="1">_xlfn.TEXTAFTER(CELL("filename",A121),"]")</f>
        <v>14_TIDP</v>
      </c>
      <c r="C123" s="90" t="str" cm="1">
        <f t="array" ref="C123">tbL_Input_Project[Project Code]</f>
        <v>ABC1234</v>
      </c>
      <c r="D123" s="90" t="str">
        <f>INDEX(tbL_Input_Originator[],
MATCH("14_TIDP",tbL_Input_Originator[Worksheet]),
MATCH("Originator Code",tbL_Input_Originator[#Headers])
)</f>
        <v>TBC</v>
      </c>
      <c r="E123" s="87"/>
      <c r="F123" s="87"/>
      <c r="G123" s="87"/>
      <c r="H123" s="87"/>
      <c r="I123" s="87"/>
      <c r="J123" s="87"/>
      <c r="K123" s="94"/>
      <c r="L123" s="90" t="str">
        <f t="shared" si="4"/>
        <v/>
      </c>
      <c r="M123" s="90" t="str">
        <f t="shared" si="5"/>
        <v/>
      </c>
      <c r="N123" s="100" t="str" cm="1">
        <f t="array" ref="N123">IFERROR(_xlfn.TEXTJOIN("
",TRUE,_xlfn.XLOOKUP(_xlfn.TEXTSPLIT(K123,"
"),
tbl_Lookup_DEIR[ID (DEIR Lookup)],
tbl_Lookup_DEIR[Name (DEIR Lookup)],
"")),"")</f>
        <v/>
      </c>
      <c r="O123" s="100" t="str" cm="1">
        <f t="array" ref="O123">IFERROR(_xlfn.TEXTJOIN("
",TRUE,_xlfn.XLOOKUP(_xlfn.TEXTSPLIT(K123,"
"),
tbl_Lookup_DEIR[ID (DEIR Lookup)],
tbl_Lookup_DEIR[Uniclass PM Level 3 Classification (DEIR Lookup)],
"")),"")</f>
        <v/>
      </c>
      <c r="P123" s="78"/>
      <c r="Q123" s="101"/>
      <c r="R123" s="101"/>
      <c r="S123" s="102"/>
      <c r="T123" s="101"/>
      <c r="U123" s="101"/>
      <c r="V123" s="102"/>
      <c r="W123" s="101"/>
      <c r="X123" s="101"/>
      <c r="Y123" s="102"/>
      <c r="Z123" s="101"/>
      <c r="AA123" s="101"/>
      <c r="AB123" s="102"/>
      <c r="AC123" s="101"/>
      <c r="AD123" s="101"/>
      <c r="AE123" s="102"/>
      <c r="AF123" s="101"/>
      <c r="AG123" s="101"/>
      <c r="AH123" s="102"/>
      <c r="AI123" s="101"/>
      <c r="AJ123" s="101"/>
      <c r="AK123" s="102"/>
      <c r="AL123" s="101"/>
      <c r="AM123" s="101"/>
      <c r="AN123" s="102"/>
      <c r="AO123" s="101"/>
      <c r="AP123" s="101"/>
      <c r="AQ123" s="103"/>
    </row>
    <row r="124" spans="2:43" x14ac:dyDescent="0.35">
      <c r="B124" s="100" t="str" cm="1">
        <f t="array" aca="1" ref="B124" ca="1">_xlfn.TEXTAFTER(CELL("filename",A122),"]")</f>
        <v>14_TIDP</v>
      </c>
      <c r="C124" s="90" t="str" cm="1">
        <f t="array" ref="C124">tbL_Input_Project[Project Code]</f>
        <v>ABC1234</v>
      </c>
      <c r="D124" s="90" t="str">
        <f>INDEX(tbL_Input_Originator[],
MATCH("14_TIDP",tbL_Input_Originator[Worksheet]),
MATCH("Originator Code",tbL_Input_Originator[#Headers])
)</f>
        <v>TBC</v>
      </c>
      <c r="E124" s="87"/>
      <c r="F124" s="87"/>
      <c r="G124" s="87"/>
      <c r="H124" s="87"/>
      <c r="I124" s="87"/>
      <c r="J124" s="87"/>
      <c r="K124" s="94"/>
      <c r="L124" s="90" t="str">
        <f t="shared" si="4"/>
        <v/>
      </c>
      <c r="M124" s="90" t="str">
        <f t="shared" si="5"/>
        <v/>
      </c>
      <c r="N124" s="100" t="str" cm="1">
        <f t="array" ref="N124">IFERROR(_xlfn.TEXTJOIN("
",TRUE,_xlfn.XLOOKUP(_xlfn.TEXTSPLIT(K124,"
"),
tbl_Lookup_DEIR[ID (DEIR Lookup)],
tbl_Lookup_DEIR[Name (DEIR Lookup)],
"")),"")</f>
        <v/>
      </c>
      <c r="O124" s="100" t="str" cm="1">
        <f t="array" ref="O124">IFERROR(_xlfn.TEXTJOIN("
",TRUE,_xlfn.XLOOKUP(_xlfn.TEXTSPLIT(K124,"
"),
tbl_Lookup_DEIR[ID (DEIR Lookup)],
tbl_Lookup_DEIR[Uniclass PM Level 3 Classification (DEIR Lookup)],
"")),"")</f>
        <v/>
      </c>
      <c r="P124" s="78"/>
      <c r="Q124" s="101"/>
      <c r="R124" s="101"/>
      <c r="S124" s="102"/>
      <c r="T124" s="101"/>
      <c r="U124" s="101"/>
      <c r="V124" s="102"/>
      <c r="W124" s="101"/>
      <c r="X124" s="101"/>
      <c r="Y124" s="102"/>
      <c r="Z124" s="101"/>
      <c r="AA124" s="101"/>
      <c r="AB124" s="102"/>
      <c r="AC124" s="101"/>
      <c r="AD124" s="101"/>
      <c r="AE124" s="102"/>
      <c r="AF124" s="101"/>
      <c r="AG124" s="101"/>
      <c r="AH124" s="102"/>
      <c r="AI124" s="101"/>
      <c r="AJ124" s="101"/>
      <c r="AK124" s="102"/>
      <c r="AL124" s="101"/>
      <c r="AM124" s="101"/>
      <c r="AN124" s="102"/>
      <c r="AO124" s="101"/>
      <c r="AP124" s="101"/>
      <c r="AQ124" s="103"/>
    </row>
    <row r="125" spans="2:43" x14ac:dyDescent="0.35">
      <c r="B125" s="100" t="str" cm="1">
        <f t="array" aca="1" ref="B125" ca="1">_xlfn.TEXTAFTER(CELL("filename",A123),"]")</f>
        <v>14_TIDP</v>
      </c>
      <c r="C125" s="90" t="str" cm="1">
        <f t="array" ref="C125">tbL_Input_Project[Project Code]</f>
        <v>ABC1234</v>
      </c>
      <c r="D125" s="90" t="str">
        <f>INDEX(tbL_Input_Originator[],
MATCH("14_TIDP",tbL_Input_Originator[Worksheet]),
MATCH("Originator Code",tbL_Input_Originator[#Headers])
)</f>
        <v>TBC</v>
      </c>
      <c r="E125" s="87"/>
      <c r="F125" s="87"/>
      <c r="G125" s="87"/>
      <c r="H125" s="87"/>
      <c r="I125" s="87"/>
      <c r="J125" s="87"/>
      <c r="K125" s="94"/>
      <c r="L125" s="90" t="str">
        <f t="shared" si="4"/>
        <v/>
      </c>
      <c r="M125" s="90" t="str">
        <f t="shared" si="5"/>
        <v/>
      </c>
      <c r="N125" s="100" t="str" cm="1">
        <f t="array" ref="N125">IFERROR(_xlfn.TEXTJOIN("
",TRUE,_xlfn.XLOOKUP(_xlfn.TEXTSPLIT(K125,"
"),
tbl_Lookup_DEIR[ID (DEIR Lookup)],
tbl_Lookup_DEIR[Name (DEIR Lookup)],
"")),"")</f>
        <v/>
      </c>
      <c r="O125" s="100" t="str" cm="1">
        <f t="array" ref="O125">IFERROR(_xlfn.TEXTJOIN("
",TRUE,_xlfn.XLOOKUP(_xlfn.TEXTSPLIT(K125,"
"),
tbl_Lookup_DEIR[ID (DEIR Lookup)],
tbl_Lookup_DEIR[Uniclass PM Level 3 Classification (DEIR Lookup)],
"")),"")</f>
        <v/>
      </c>
      <c r="P125" s="78"/>
      <c r="Q125" s="101"/>
      <c r="R125" s="101"/>
      <c r="S125" s="102"/>
      <c r="T125" s="101"/>
      <c r="U125" s="101"/>
      <c r="V125" s="102"/>
      <c r="W125" s="101"/>
      <c r="X125" s="101"/>
      <c r="Y125" s="102"/>
      <c r="Z125" s="101"/>
      <c r="AA125" s="101"/>
      <c r="AB125" s="102"/>
      <c r="AC125" s="101"/>
      <c r="AD125" s="101"/>
      <c r="AE125" s="102"/>
      <c r="AF125" s="101"/>
      <c r="AG125" s="101"/>
      <c r="AH125" s="102"/>
      <c r="AI125" s="101"/>
      <c r="AJ125" s="101"/>
      <c r="AK125" s="102"/>
      <c r="AL125" s="101"/>
      <c r="AM125" s="101"/>
      <c r="AN125" s="102"/>
      <c r="AO125" s="101"/>
      <c r="AP125" s="101"/>
      <c r="AQ125" s="103"/>
    </row>
    <row r="126" spans="2:43" x14ac:dyDescent="0.35">
      <c r="B126" s="100" t="str" cm="1">
        <f t="array" aca="1" ref="B126" ca="1">_xlfn.TEXTAFTER(CELL("filename",A124),"]")</f>
        <v>14_TIDP</v>
      </c>
      <c r="C126" s="90" t="str" cm="1">
        <f t="array" ref="C126">tbL_Input_Project[Project Code]</f>
        <v>ABC1234</v>
      </c>
      <c r="D126" s="90" t="str">
        <f>INDEX(tbL_Input_Originator[],
MATCH("14_TIDP",tbL_Input_Originator[Worksheet]),
MATCH("Originator Code",tbL_Input_Originator[#Headers])
)</f>
        <v>TBC</v>
      </c>
      <c r="E126" s="87"/>
      <c r="F126" s="87"/>
      <c r="G126" s="87"/>
      <c r="H126" s="87"/>
      <c r="I126" s="87"/>
      <c r="J126" s="87"/>
      <c r="K126" s="94"/>
      <c r="L126" s="90" t="str">
        <f t="shared" si="4"/>
        <v/>
      </c>
      <c r="M126" s="90" t="str">
        <f t="shared" si="5"/>
        <v/>
      </c>
      <c r="N126" s="100" t="str" cm="1">
        <f t="array" ref="N126">IFERROR(_xlfn.TEXTJOIN("
",TRUE,_xlfn.XLOOKUP(_xlfn.TEXTSPLIT(K126,"
"),
tbl_Lookup_DEIR[ID (DEIR Lookup)],
tbl_Lookup_DEIR[Name (DEIR Lookup)],
"")),"")</f>
        <v/>
      </c>
      <c r="O126" s="100" t="str" cm="1">
        <f t="array" ref="O126">IFERROR(_xlfn.TEXTJOIN("
",TRUE,_xlfn.XLOOKUP(_xlfn.TEXTSPLIT(K126,"
"),
tbl_Lookup_DEIR[ID (DEIR Lookup)],
tbl_Lookup_DEIR[Uniclass PM Level 3 Classification (DEIR Lookup)],
"")),"")</f>
        <v/>
      </c>
      <c r="P126" s="78"/>
      <c r="Q126" s="101"/>
      <c r="R126" s="101"/>
      <c r="S126" s="102"/>
      <c r="T126" s="101"/>
      <c r="U126" s="101"/>
      <c r="V126" s="102"/>
      <c r="W126" s="101"/>
      <c r="X126" s="101"/>
      <c r="Y126" s="102"/>
      <c r="Z126" s="101"/>
      <c r="AA126" s="101"/>
      <c r="AB126" s="102"/>
      <c r="AC126" s="101"/>
      <c r="AD126" s="101"/>
      <c r="AE126" s="102"/>
      <c r="AF126" s="101"/>
      <c r="AG126" s="101"/>
      <c r="AH126" s="102"/>
      <c r="AI126" s="101"/>
      <c r="AJ126" s="101"/>
      <c r="AK126" s="102"/>
      <c r="AL126" s="101"/>
      <c r="AM126" s="101"/>
      <c r="AN126" s="102"/>
      <c r="AO126" s="101"/>
      <c r="AP126" s="101"/>
      <c r="AQ126" s="103"/>
    </row>
    <row r="127" spans="2:43" x14ac:dyDescent="0.35">
      <c r="B127" s="100" t="str" cm="1">
        <f t="array" aca="1" ref="B127" ca="1">_xlfn.TEXTAFTER(CELL("filename",A125),"]")</f>
        <v>14_TIDP</v>
      </c>
      <c r="C127" s="90" t="str" cm="1">
        <f t="array" ref="C127">tbL_Input_Project[Project Code]</f>
        <v>ABC1234</v>
      </c>
      <c r="D127" s="90" t="str">
        <f>INDEX(tbL_Input_Originator[],
MATCH("14_TIDP",tbL_Input_Originator[Worksheet]),
MATCH("Originator Code",tbL_Input_Originator[#Headers])
)</f>
        <v>TBC</v>
      </c>
      <c r="E127" s="87"/>
      <c r="F127" s="87"/>
      <c r="G127" s="87"/>
      <c r="H127" s="87"/>
      <c r="I127" s="87"/>
      <c r="J127" s="87"/>
      <c r="K127" s="94"/>
      <c r="L127" s="90" t="str">
        <f t="shared" si="4"/>
        <v/>
      </c>
      <c r="M127" s="90" t="str">
        <f t="shared" si="5"/>
        <v/>
      </c>
      <c r="N127" s="100" t="str" cm="1">
        <f t="array" ref="N127">IFERROR(_xlfn.TEXTJOIN("
",TRUE,_xlfn.XLOOKUP(_xlfn.TEXTSPLIT(K127,"
"),
tbl_Lookup_DEIR[ID (DEIR Lookup)],
tbl_Lookup_DEIR[Name (DEIR Lookup)],
"")),"")</f>
        <v/>
      </c>
      <c r="O127" s="100" t="str" cm="1">
        <f t="array" ref="O127">IFERROR(_xlfn.TEXTJOIN("
",TRUE,_xlfn.XLOOKUP(_xlfn.TEXTSPLIT(K127,"
"),
tbl_Lookup_DEIR[ID (DEIR Lookup)],
tbl_Lookup_DEIR[Uniclass PM Level 3 Classification (DEIR Lookup)],
"")),"")</f>
        <v/>
      </c>
      <c r="P127" s="78"/>
      <c r="Q127" s="101"/>
      <c r="R127" s="101"/>
      <c r="S127" s="102"/>
      <c r="T127" s="101"/>
      <c r="U127" s="101"/>
      <c r="V127" s="102"/>
      <c r="W127" s="101"/>
      <c r="X127" s="101"/>
      <c r="Y127" s="102"/>
      <c r="Z127" s="101"/>
      <c r="AA127" s="101"/>
      <c r="AB127" s="102"/>
      <c r="AC127" s="101"/>
      <c r="AD127" s="101"/>
      <c r="AE127" s="102"/>
      <c r="AF127" s="101"/>
      <c r="AG127" s="101"/>
      <c r="AH127" s="102"/>
      <c r="AI127" s="101"/>
      <c r="AJ127" s="101"/>
      <c r="AK127" s="102"/>
      <c r="AL127" s="101"/>
      <c r="AM127" s="101"/>
      <c r="AN127" s="102"/>
      <c r="AO127" s="101"/>
      <c r="AP127" s="101"/>
      <c r="AQ127" s="103"/>
    </row>
    <row r="128" spans="2:43" x14ac:dyDescent="0.35">
      <c r="B128" s="100" t="str" cm="1">
        <f t="array" aca="1" ref="B128" ca="1">_xlfn.TEXTAFTER(CELL("filename",A126),"]")</f>
        <v>14_TIDP</v>
      </c>
      <c r="C128" s="90" t="str" cm="1">
        <f t="array" ref="C128">tbL_Input_Project[Project Code]</f>
        <v>ABC1234</v>
      </c>
      <c r="D128" s="90" t="str">
        <f>INDEX(tbL_Input_Originator[],
MATCH("14_TIDP",tbL_Input_Originator[Worksheet]),
MATCH("Originator Code",tbL_Input_Originator[#Headers])
)</f>
        <v>TBC</v>
      </c>
      <c r="E128" s="87"/>
      <c r="F128" s="87"/>
      <c r="G128" s="87"/>
      <c r="H128" s="87"/>
      <c r="I128" s="87"/>
      <c r="J128" s="87"/>
      <c r="K128" s="94"/>
      <c r="L128" s="90" t="str">
        <f t="shared" si="4"/>
        <v/>
      </c>
      <c r="M128" s="90" t="str">
        <f t="shared" si="5"/>
        <v/>
      </c>
      <c r="N128" s="100" t="str" cm="1">
        <f t="array" ref="N128">IFERROR(_xlfn.TEXTJOIN("
",TRUE,_xlfn.XLOOKUP(_xlfn.TEXTSPLIT(K128,"
"),
tbl_Lookup_DEIR[ID (DEIR Lookup)],
tbl_Lookup_DEIR[Name (DEIR Lookup)],
"")),"")</f>
        <v/>
      </c>
      <c r="O128" s="100" t="str" cm="1">
        <f t="array" ref="O128">IFERROR(_xlfn.TEXTJOIN("
",TRUE,_xlfn.XLOOKUP(_xlfn.TEXTSPLIT(K128,"
"),
tbl_Lookup_DEIR[ID (DEIR Lookup)],
tbl_Lookup_DEIR[Uniclass PM Level 3 Classification (DEIR Lookup)],
"")),"")</f>
        <v/>
      </c>
      <c r="P128" s="78"/>
      <c r="Q128" s="101"/>
      <c r="R128" s="101"/>
      <c r="S128" s="102"/>
      <c r="T128" s="101"/>
      <c r="U128" s="101"/>
      <c r="V128" s="102"/>
      <c r="W128" s="101"/>
      <c r="X128" s="101"/>
      <c r="Y128" s="102"/>
      <c r="Z128" s="101"/>
      <c r="AA128" s="101"/>
      <c r="AB128" s="102"/>
      <c r="AC128" s="101"/>
      <c r="AD128" s="101"/>
      <c r="AE128" s="102"/>
      <c r="AF128" s="101"/>
      <c r="AG128" s="101"/>
      <c r="AH128" s="102"/>
      <c r="AI128" s="101"/>
      <c r="AJ128" s="101"/>
      <c r="AK128" s="102"/>
      <c r="AL128" s="101"/>
      <c r="AM128" s="101"/>
      <c r="AN128" s="102"/>
      <c r="AO128" s="101"/>
      <c r="AP128" s="101"/>
      <c r="AQ128" s="103"/>
    </row>
    <row r="129" spans="2:43" x14ac:dyDescent="0.35">
      <c r="B129" s="100" t="str" cm="1">
        <f t="array" aca="1" ref="B129" ca="1">_xlfn.TEXTAFTER(CELL("filename",A127),"]")</f>
        <v>14_TIDP</v>
      </c>
      <c r="C129" s="90" t="str" cm="1">
        <f t="array" ref="C129">tbL_Input_Project[Project Code]</f>
        <v>ABC1234</v>
      </c>
      <c r="D129" s="90" t="str">
        <f>INDEX(tbL_Input_Originator[],
MATCH("14_TIDP",tbL_Input_Originator[Worksheet]),
MATCH("Originator Code",tbL_Input_Originator[#Headers])
)</f>
        <v>TBC</v>
      </c>
      <c r="E129" s="87"/>
      <c r="F129" s="87"/>
      <c r="G129" s="87"/>
      <c r="H129" s="87"/>
      <c r="I129" s="87"/>
      <c r="J129" s="87"/>
      <c r="K129" s="94"/>
      <c r="L129" s="90" t="str">
        <f t="shared" si="4"/>
        <v/>
      </c>
      <c r="M129" s="90" t="str">
        <f t="shared" si="5"/>
        <v/>
      </c>
      <c r="N129" s="100" t="str" cm="1">
        <f t="array" ref="N129">IFERROR(_xlfn.TEXTJOIN("
",TRUE,_xlfn.XLOOKUP(_xlfn.TEXTSPLIT(K129,"
"),
tbl_Lookup_DEIR[ID (DEIR Lookup)],
tbl_Lookup_DEIR[Name (DEIR Lookup)],
"")),"")</f>
        <v/>
      </c>
      <c r="O129" s="100" t="str" cm="1">
        <f t="array" ref="O129">IFERROR(_xlfn.TEXTJOIN("
",TRUE,_xlfn.XLOOKUP(_xlfn.TEXTSPLIT(K129,"
"),
tbl_Lookup_DEIR[ID (DEIR Lookup)],
tbl_Lookup_DEIR[Uniclass PM Level 3 Classification (DEIR Lookup)],
"")),"")</f>
        <v/>
      </c>
      <c r="P129" s="78"/>
      <c r="Q129" s="101"/>
      <c r="R129" s="101"/>
      <c r="S129" s="102"/>
      <c r="T129" s="101"/>
      <c r="U129" s="101"/>
      <c r="V129" s="102"/>
      <c r="W129" s="101"/>
      <c r="X129" s="101"/>
      <c r="Y129" s="102"/>
      <c r="Z129" s="101"/>
      <c r="AA129" s="101"/>
      <c r="AB129" s="102"/>
      <c r="AC129" s="101"/>
      <c r="AD129" s="101"/>
      <c r="AE129" s="102"/>
      <c r="AF129" s="101"/>
      <c r="AG129" s="101"/>
      <c r="AH129" s="102"/>
      <c r="AI129" s="101"/>
      <c r="AJ129" s="101"/>
      <c r="AK129" s="102"/>
      <c r="AL129" s="101"/>
      <c r="AM129" s="101"/>
      <c r="AN129" s="102"/>
      <c r="AO129" s="101"/>
      <c r="AP129" s="101"/>
      <c r="AQ129" s="103"/>
    </row>
    <row r="130" spans="2:43" x14ac:dyDescent="0.35">
      <c r="B130" s="100" t="str" cm="1">
        <f t="array" aca="1" ref="B130" ca="1">_xlfn.TEXTAFTER(CELL("filename",A128),"]")</f>
        <v>14_TIDP</v>
      </c>
      <c r="C130" s="90" t="str" cm="1">
        <f t="array" ref="C130">tbL_Input_Project[Project Code]</f>
        <v>ABC1234</v>
      </c>
      <c r="D130" s="90" t="str">
        <f>INDEX(tbL_Input_Originator[],
MATCH("14_TIDP",tbL_Input_Originator[Worksheet]),
MATCH("Originator Code",tbL_Input_Originator[#Headers])
)</f>
        <v>TBC</v>
      </c>
      <c r="E130" s="87"/>
      <c r="F130" s="87"/>
      <c r="G130" s="87"/>
      <c r="H130" s="87"/>
      <c r="I130" s="87"/>
      <c r="J130" s="87"/>
      <c r="K130" s="94"/>
      <c r="L130" s="90" t="str">
        <f t="shared" si="4"/>
        <v/>
      </c>
      <c r="M130" s="90" t="str">
        <f t="shared" si="5"/>
        <v/>
      </c>
      <c r="N130" s="100" t="str" cm="1">
        <f t="array" ref="N130">IFERROR(_xlfn.TEXTJOIN("
",TRUE,_xlfn.XLOOKUP(_xlfn.TEXTSPLIT(K130,"
"),
tbl_Lookup_DEIR[ID (DEIR Lookup)],
tbl_Lookup_DEIR[Name (DEIR Lookup)],
"")),"")</f>
        <v/>
      </c>
      <c r="O130" s="100" t="str" cm="1">
        <f t="array" ref="O130">IFERROR(_xlfn.TEXTJOIN("
",TRUE,_xlfn.XLOOKUP(_xlfn.TEXTSPLIT(K130,"
"),
tbl_Lookup_DEIR[ID (DEIR Lookup)],
tbl_Lookup_DEIR[Uniclass PM Level 3 Classification (DEIR Lookup)],
"")),"")</f>
        <v/>
      </c>
      <c r="P130" s="78"/>
      <c r="Q130" s="101"/>
      <c r="R130" s="101"/>
      <c r="S130" s="102"/>
      <c r="T130" s="101"/>
      <c r="U130" s="101"/>
      <c r="V130" s="102"/>
      <c r="W130" s="101"/>
      <c r="X130" s="101"/>
      <c r="Y130" s="102"/>
      <c r="Z130" s="101"/>
      <c r="AA130" s="101"/>
      <c r="AB130" s="102"/>
      <c r="AC130" s="101"/>
      <c r="AD130" s="101"/>
      <c r="AE130" s="102"/>
      <c r="AF130" s="101"/>
      <c r="AG130" s="101"/>
      <c r="AH130" s="102"/>
      <c r="AI130" s="101"/>
      <c r="AJ130" s="101"/>
      <c r="AK130" s="102"/>
      <c r="AL130" s="101"/>
      <c r="AM130" s="101"/>
      <c r="AN130" s="102"/>
      <c r="AO130" s="101"/>
      <c r="AP130" s="101"/>
      <c r="AQ130" s="103"/>
    </row>
    <row r="131" spans="2:43" x14ac:dyDescent="0.35">
      <c r="B131" s="100" t="str" cm="1">
        <f t="array" aca="1" ref="B131" ca="1">_xlfn.TEXTAFTER(CELL("filename",A129),"]")</f>
        <v>14_TIDP</v>
      </c>
      <c r="C131" s="90" t="str" cm="1">
        <f t="array" ref="C131">tbL_Input_Project[Project Code]</f>
        <v>ABC1234</v>
      </c>
      <c r="D131" s="90" t="str">
        <f>INDEX(tbL_Input_Originator[],
MATCH("14_TIDP",tbL_Input_Originator[Worksheet]),
MATCH("Originator Code",tbL_Input_Originator[#Headers])
)</f>
        <v>TBC</v>
      </c>
      <c r="E131" s="87"/>
      <c r="F131" s="87"/>
      <c r="G131" s="87"/>
      <c r="H131" s="87"/>
      <c r="I131" s="87"/>
      <c r="J131" s="87"/>
      <c r="K131" s="94"/>
      <c r="L131" s="90" t="str">
        <f t="shared" si="4"/>
        <v/>
      </c>
      <c r="M131" s="90" t="str">
        <f t="shared" ref="M131:M162" si="6">IF(OR(ISBLANK(C131),ISBLANK(D131),ISBLANK(E131),ISBLANK(F131),ISBLANK(G131),ISBLANK(H131),ISBLANK(I131),ISBLANK(J131),ISBLANK(K131)),"",CONCATENATE(C131,"-",D131,"-",E131,"-",F131,"-",G131,"-",H131,"-",I131,"-",J131,""))</f>
        <v/>
      </c>
      <c r="N131" s="100" t="str" cm="1">
        <f t="array" ref="N131">IFERROR(_xlfn.TEXTJOIN("
",TRUE,_xlfn.XLOOKUP(_xlfn.TEXTSPLIT(K131,"
"),
tbl_Lookup_DEIR[ID (DEIR Lookup)],
tbl_Lookup_DEIR[Name (DEIR Lookup)],
"")),"")</f>
        <v/>
      </c>
      <c r="O131" s="100" t="str" cm="1">
        <f t="array" ref="O131">IFERROR(_xlfn.TEXTJOIN("
",TRUE,_xlfn.XLOOKUP(_xlfn.TEXTSPLIT(K131,"
"),
tbl_Lookup_DEIR[ID (DEIR Lookup)],
tbl_Lookup_DEIR[Uniclass PM Level 3 Classification (DEIR Lookup)],
"")),"")</f>
        <v/>
      </c>
      <c r="P131" s="78"/>
      <c r="Q131" s="101"/>
      <c r="R131" s="101"/>
      <c r="S131" s="102"/>
      <c r="T131" s="101"/>
      <c r="U131" s="101"/>
      <c r="V131" s="102"/>
      <c r="W131" s="101"/>
      <c r="X131" s="101"/>
      <c r="Y131" s="102"/>
      <c r="Z131" s="101"/>
      <c r="AA131" s="101"/>
      <c r="AB131" s="102"/>
      <c r="AC131" s="101"/>
      <c r="AD131" s="101"/>
      <c r="AE131" s="102"/>
      <c r="AF131" s="101"/>
      <c r="AG131" s="101"/>
      <c r="AH131" s="102"/>
      <c r="AI131" s="101"/>
      <c r="AJ131" s="101"/>
      <c r="AK131" s="102"/>
      <c r="AL131" s="101"/>
      <c r="AM131" s="101"/>
      <c r="AN131" s="102"/>
      <c r="AO131" s="101"/>
      <c r="AP131" s="101"/>
      <c r="AQ131" s="103"/>
    </row>
    <row r="132" spans="2:43" x14ac:dyDescent="0.35">
      <c r="B132" s="100" t="str" cm="1">
        <f t="array" aca="1" ref="B132" ca="1">_xlfn.TEXTAFTER(CELL("filename",A130),"]")</f>
        <v>14_TIDP</v>
      </c>
      <c r="C132" s="90" t="str" cm="1">
        <f t="array" ref="C132">tbL_Input_Project[Project Code]</f>
        <v>ABC1234</v>
      </c>
      <c r="D132" s="90" t="str">
        <f>INDEX(tbL_Input_Originator[],
MATCH("14_TIDP",tbL_Input_Originator[Worksheet]),
MATCH("Originator Code",tbL_Input_Originator[#Headers])
)</f>
        <v>TBC</v>
      </c>
      <c r="E132" s="87"/>
      <c r="F132" s="87"/>
      <c r="G132" s="87"/>
      <c r="H132" s="87"/>
      <c r="I132" s="87"/>
      <c r="J132" s="87"/>
      <c r="K132" s="94"/>
      <c r="L132" s="90" t="str">
        <f t="shared" ref="L132:L195" si="7">IF(OR(ISBLANK(C132),ISBLANK(D132),ISBLANK(E132),ISBLANK(F132),ISBLANK(G132),ISBLANK(H132),ISBLANK(I132)),"",CONCATENATE(C132,"-",D132,"-",E132,"-",F132,"-",G132,"-",H132,"-",I132))</f>
        <v/>
      </c>
      <c r="M132" s="90" t="str">
        <f t="shared" si="6"/>
        <v/>
      </c>
      <c r="N132" s="100" t="str" cm="1">
        <f t="array" ref="N132">IFERROR(_xlfn.TEXTJOIN("
",TRUE,_xlfn.XLOOKUP(_xlfn.TEXTSPLIT(K132,"
"),
tbl_Lookup_DEIR[ID (DEIR Lookup)],
tbl_Lookup_DEIR[Name (DEIR Lookup)],
"")),"")</f>
        <v/>
      </c>
      <c r="O132" s="100" t="str" cm="1">
        <f t="array" ref="O132">IFERROR(_xlfn.TEXTJOIN("
",TRUE,_xlfn.XLOOKUP(_xlfn.TEXTSPLIT(K132,"
"),
tbl_Lookup_DEIR[ID (DEIR Lookup)],
tbl_Lookup_DEIR[Uniclass PM Level 3 Classification (DEIR Lookup)],
"")),"")</f>
        <v/>
      </c>
      <c r="P132" s="78"/>
      <c r="Q132" s="101"/>
      <c r="R132" s="101"/>
      <c r="S132" s="102"/>
      <c r="T132" s="101"/>
      <c r="U132" s="101"/>
      <c r="V132" s="102"/>
      <c r="W132" s="101"/>
      <c r="X132" s="101"/>
      <c r="Y132" s="102"/>
      <c r="Z132" s="101"/>
      <c r="AA132" s="101"/>
      <c r="AB132" s="102"/>
      <c r="AC132" s="101"/>
      <c r="AD132" s="101"/>
      <c r="AE132" s="102"/>
      <c r="AF132" s="101"/>
      <c r="AG132" s="101"/>
      <c r="AH132" s="102"/>
      <c r="AI132" s="101"/>
      <c r="AJ132" s="101"/>
      <c r="AK132" s="102"/>
      <c r="AL132" s="101"/>
      <c r="AM132" s="101"/>
      <c r="AN132" s="102"/>
      <c r="AO132" s="101"/>
      <c r="AP132" s="101"/>
      <c r="AQ132" s="103"/>
    </row>
    <row r="133" spans="2:43" x14ac:dyDescent="0.35">
      <c r="B133" s="100" t="str" cm="1">
        <f t="array" aca="1" ref="B133" ca="1">_xlfn.TEXTAFTER(CELL("filename",A131),"]")</f>
        <v>14_TIDP</v>
      </c>
      <c r="C133" s="90" t="str" cm="1">
        <f t="array" ref="C133">tbL_Input_Project[Project Code]</f>
        <v>ABC1234</v>
      </c>
      <c r="D133" s="90" t="str">
        <f>INDEX(tbL_Input_Originator[],
MATCH("14_TIDP",tbL_Input_Originator[Worksheet]),
MATCH("Originator Code",tbL_Input_Originator[#Headers])
)</f>
        <v>TBC</v>
      </c>
      <c r="E133" s="87"/>
      <c r="F133" s="87"/>
      <c r="G133" s="87"/>
      <c r="H133" s="87"/>
      <c r="I133" s="87"/>
      <c r="J133" s="87"/>
      <c r="K133" s="94"/>
      <c r="L133" s="90" t="str">
        <f t="shared" si="7"/>
        <v/>
      </c>
      <c r="M133" s="90" t="str">
        <f t="shared" si="6"/>
        <v/>
      </c>
      <c r="N133" s="100" t="str" cm="1">
        <f t="array" ref="N133">IFERROR(_xlfn.TEXTJOIN("
",TRUE,_xlfn.XLOOKUP(_xlfn.TEXTSPLIT(K133,"
"),
tbl_Lookup_DEIR[ID (DEIR Lookup)],
tbl_Lookup_DEIR[Name (DEIR Lookup)],
"")),"")</f>
        <v/>
      </c>
      <c r="O133" s="100" t="str" cm="1">
        <f t="array" ref="O133">IFERROR(_xlfn.TEXTJOIN("
",TRUE,_xlfn.XLOOKUP(_xlfn.TEXTSPLIT(K133,"
"),
tbl_Lookup_DEIR[ID (DEIR Lookup)],
tbl_Lookup_DEIR[Uniclass PM Level 3 Classification (DEIR Lookup)],
"")),"")</f>
        <v/>
      </c>
      <c r="P133" s="78"/>
      <c r="Q133" s="101"/>
      <c r="R133" s="101"/>
      <c r="S133" s="102"/>
      <c r="T133" s="101"/>
      <c r="U133" s="101"/>
      <c r="V133" s="102"/>
      <c r="W133" s="101"/>
      <c r="X133" s="101"/>
      <c r="Y133" s="102"/>
      <c r="Z133" s="101"/>
      <c r="AA133" s="101"/>
      <c r="AB133" s="102"/>
      <c r="AC133" s="101"/>
      <c r="AD133" s="101"/>
      <c r="AE133" s="102"/>
      <c r="AF133" s="101"/>
      <c r="AG133" s="101"/>
      <c r="AH133" s="102"/>
      <c r="AI133" s="101"/>
      <c r="AJ133" s="101"/>
      <c r="AK133" s="102"/>
      <c r="AL133" s="101"/>
      <c r="AM133" s="101"/>
      <c r="AN133" s="102"/>
      <c r="AO133" s="101"/>
      <c r="AP133" s="101"/>
      <c r="AQ133" s="103"/>
    </row>
    <row r="134" spans="2:43" x14ac:dyDescent="0.35">
      <c r="B134" s="100" t="str" cm="1">
        <f t="array" aca="1" ref="B134" ca="1">_xlfn.TEXTAFTER(CELL("filename",A132),"]")</f>
        <v>14_TIDP</v>
      </c>
      <c r="C134" s="90" t="str" cm="1">
        <f t="array" ref="C134">tbL_Input_Project[Project Code]</f>
        <v>ABC1234</v>
      </c>
      <c r="D134" s="90" t="str">
        <f>INDEX(tbL_Input_Originator[],
MATCH("14_TIDP",tbL_Input_Originator[Worksheet]),
MATCH("Originator Code",tbL_Input_Originator[#Headers])
)</f>
        <v>TBC</v>
      </c>
      <c r="E134" s="87"/>
      <c r="F134" s="87"/>
      <c r="G134" s="87"/>
      <c r="H134" s="87"/>
      <c r="I134" s="87"/>
      <c r="J134" s="87"/>
      <c r="K134" s="94"/>
      <c r="L134" s="90" t="str">
        <f t="shared" si="7"/>
        <v/>
      </c>
      <c r="M134" s="90" t="str">
        <f t="shared" si="6"/>
        <v/>
      </c>
      <c r="N134" s="100" t="str" cm="1">
        <f t="array" ref="N134">IFERROR(_xlfn.TEXTJOIN("
",TRUE,_xlfn.XLOOKUP(_xlfn.TEXTSPLIT(K134,"
"),
tbl_Lookup_DEIR[ID (DEIR Lookup)],
tbl_Lookup_DEIR[Name (DEIR Lookup)],
"")),"")</f>
        <v/>
      </c>
      <c r="O134" s="100" t="str" cm="1">
        <f t="array" ref="O134">IFERROR(_xlfn.TEXTJOIN("
",TRUE,_xlfn.XLOOKUP(_xlfn.TEXTSPLIT(K134,"
"),
tbl_Lookup_DEIR[ID (DEIR Lookup)],
tbl_Lookup_DEIR[Uniclass PM Level 3 Classification (DEIR Lookup)],
"")),"")</f>
        <v/>
      </c>
      <c r="P134" s="78"/>
      <c r="Q134" s="101"/>
      <c r="R134" s="101"/>
      <c r="S134" s="102"/>
      <c r="T134" s="101"/>
      <c r="U134" s="101"/>
      <c r="V134" s="102"/>
      <c r="W134" s="101"/>
      <c r="X134" s="101"/>
      <c r="Y134" s="102"/>
      <c r="Z134" s="101"/>
      <c r="AA134" s="101"/>
      <c r="AB134" s="102"/>
      <c r="AC134" s="101"/>
      <c r="AD134" s="101"/>
      <c r="AE134" s="102"/>
      <c r="AF134" s="101"/>
      <c r="AG134" s="101"/>
      <c r="AH134" s="102"/>
      <c r="AI134" s="101"/>
      <c r="AJ134" s="101"/>
      <c r="AK134" s="102"/>
      <c r="AL134" s="101"/>
      <c r="AM134" s="101"/>
      <c r="AN134" s="102"/>
      <c r="AO134" s="101"/>
      <c r="AP134" s="101"/>
      <c r="AQ134" s="103"/>
    </row>
    <row r="135" spans="2:43" x14ac:dyDescent="0.35">
      <c r="B135" s="100" t="str" cm="1">
        <f t="array" aca="1" ref="B135" ca="1">_xlfn.TEXTAFTER(CELL("filename",A133),"]")</f>
        <v>14_TIDP</v>
      </c>
      <c r="C135" s="90" t="str" cm="1">
        <f t="array" ref="C135">tbL_Input_Project[Project Code]</f>
        <v>ABC1234</v>
      </c>
      <c r="D135" s="90" t="str">
        <f>INDEX(tbL_Input_Originator[],
MATCH("14_TIDP",tbL_Input_Originator[Worksheet]),
MATCH("Originator Code",tbL_Input_Originator[#Headers])
)</f>
        <v>TBC</v>
      </c>
      <c r="E135" s="87"/>
      <c r="F135" s="87"/>
      <c r="G135" s="87"/>
      <c r="H135" s="87"/>
      <c r="I135" s="87"/>
      <c r="J135" s="87"/>
      <c r="K135" s="94"/>
      <c r="L135" s="90" t="str">
        <f t="shared" si="7"/>
        <v/>
      </c>
      <c r="M135" s="90" t="str">
        <f t="shared" si="6"/>
        <v/>
      </c>
      <c r="N135" s="100" t="str" cm="1">
        <f t="array" ref="N135">IFERROR(_xlfn.TEXTJOIN("
",TRUE,_xlfn.XLOOKUP(_xlfn.TEXTSPLIT(K135,"
"),
tbl_Lookup_DEIR[ID (DEIR Lookup)],
tbl_Lookup_DEIR[Name (DEIR Lookup)],
"")),"")</f>
        <v/>
      </c>
      <c r="O135" s="100" t="str" cm="1">
        <f t="array" ref="O135">IFERROR(_xlfn.TEXTJOIN("
",TRUE,_xlfn.XLOOKUP(_xlfn.TEXTSPLIT(K135,"
"),
tbl_Lookup_DEIR[ID (DEIR Lookup)],
tbl_Lookup_DEIR[Uniclass PM Level 3 Classification (DEIR Lookup)],
"")),"")</f>
        <v/>
      </c>
      <c r="P135" s="78"/>
      <c r="Q135" s="101"/>
      <c r="R135" s="101"/>
      <c r="S135" s="102"/>
      <c r="T135" s="101"/>
      <c r="U135" s="101"/>
      <c r="V135" s="102"/>
      <c r="W135" s="101"/>
      <c r="X135" s="101"/>
      <c r="Y135" s="102"/>
      <c r="Z135" s="101"/>
      <c r="AA135" s="101"/>
      <c r="AB135" s="102"/>
      <c r="AC135" s="101"/>
      <c r="AD135" s="101"/>
      <c r="AE135" s="102"/>
      <c r="AF135" s="101"/>
      <c r="AG135" s="101"/>
      <c r="AH135" s="102"/>
      <c r="AI135" s="101"/>
      <c r="AJ135" s="101"/>
      <c r="AK135" s="102"/>
      <c r="AL135" s="101"/>
      <c r="AM135" s="101"/>
      <c r="AN135" s="102"/>
      <c r="AO135" s="101"/>
      <c r="AP135" s="101"/>
      <c r="AQ135" s="103"/>
    </row>
    <row r="136" spans="2:43" x14ac:dyDescent="0.35">
      <c r="B136" s="100" t="str" cm="1">
        <f t="array" aca="1" ref="B136" ca="1">_xlfn.TEXTAFTER(CELL("filename",A134),"]")</f>
        <v>14_TIDP</v>
      </c>
      <c r="C136" s="90" t="str" cm="1">
        <f t="array" ref="C136">tbL_Input_Project[Project Code]</f>
        <v>ABC1234</v>
      </c>
      <c r="D136" s="90" t="str">
        <f>INDEX(tbL_Input_Originator[],
MATCH("14_TIDP",tbL_Input_Originator[Worksheet]),
MATCH("Originator Code",tbL_Input_Originator[#Headers])
)</f>
        <v>TBC</v>
      </c>
      <c r="E136" s="87"/>
      <c r="F136" s="87"/>
      <c r="G136" s="87"/>
      <c r="H136" s="87"/>
      <c r="I136" s="87"/>
      <c r="J136" s="87"/>
      <c r="K136" s="94"/>
      <c r="L136" s="90" t="str">
        <f t="shared" si="7"/>
        <v/>
      </c>
      <c r="M136" s="90" t="str">
        <f t="shared" si="6"/>
        <v/>
      </c>
      <c r="N136" s="100" t="str" cm="1">
        <f t="array" ref="N136">IFERROR(_xlfn.TEXTJOIN("
",TRUE,_xlfn.XLOOKUP(_xlfn.TEXTSPLIT(K136,"
"),
tbl_Lookup_DEIR[ID (DEIR Lookup)],
tbl_Lookup_DEIR[Name (DEIR Lookup)],
"")),"")</f>
        <v/>
      </c>
      <c r="O136" s="100" t="str" cm="1">
        <f t="array" ref="O136">IFERROR(_xlfn.TEXTJOIN("
",TRUE,_xlfn.XLOOKUP(_xlfn.TEXTSPLIT(K136,"
"),
tbl_Lookup_DEIR[ID (DEIR Lookup)],
tbl_Lookup_DEIR[Uniclass PM Level 3 Classification (DEIR Lookup)],
"")),"")</f>
        <v/>
      </c>
      <c r="P136" s="78"/>
      <c r="Q136" s="101"/>
      <c r="R136" s="101"/>
      <c r="S136" s="102"/>
      <c r="T136" s="101"/>
      <c r="U136" s="101"/>
      <c r="V136" s="102"/>
      <c r="W136" s="101"/>
      <c r="X136" s="101"/>
      <c r="Y136" s="102"/>
      <c r="Z136" s="101"/>
      <c r="AA136" s="101"/>
      <c r="AB136" s="102"/>
      <c r="AC136" s="101"/>
      <c r="AD136" s="101"/>
      <c r="AE136" s="102"/>
      <c r="AF136" s="101"/>
      <c r="AG136" s="101"/>
      <c r="AH136" s="102"/>
      <c r="AI136" s="101"/>
      <c r="AJ136" s="101"/>
      <c r="AK136" s="102"/>
      <c r="AL136" s="101"/>
      <c r="AM136" s="101"/>
      <c r="AN136" s="102"/>
      <c r="AO136" s="101"/>
      <c r="AP136" s="101"/>
      <c r="AQ136" s="103"/>
    </row>
    <row r="137" spans="2:43" x14ac:dyDescent="0.35">
      <c r="B137" s="100" t="str" cm="1">
        <f t="array" aca="1" ref="B137" ca="1">_xlfn.TEXTAFTER(CELL("filename",A135),"]")</f>
        <v>14_TIDP</v>
      </c>
      <c r="C137" s="90" t="str" cm="1">
        <f t="array" ref="C137">tbL_Input_Project[Project Code]</f>
        <v>ABC1234</v>
      </c>
      <c r="D137" s="90" t="str">
        <f>INDEX(tbL_Input_Originator[],
MATCH("14_TIDP",tbL_Input_Originator[Worksheet]),
MATCH("Originator Code",tbL_Input_Originator[#Headers])
)</f>
        <v>TBC</v>
      </c>
      <c r="E137" s="87"/>
      <c r="F137" s="87"/>
      <c r="G137" s="87"/>
      <c r="H137" s="87"/>
      <c r="I137" s="87"/>
      <c r="J137" s="87"/>
      <c r="K137" s="94"/>
      <c r="L137" s="90" t="str">
        <f t="shared" si="7"/>
        <v/>
      </c>
      <c r="M137" s="90" t="str">
        <f t="shared" si="6"/>
        <v/>
      </c>
      <c r="N137" s="100" t="str" cm="1">
        <f t="array" ref="N137">IFERROR(_xlfn.TEXTJOIN("
",TRUE,_xlfn.XLOOKUP(_xlfn.TEXTSPLIT(K137,"
"),
tbl_Lookup_DEIR[ID (DEIR Lookup)],
tbl_Lookup_DEIR[Name (DEIR Lookup)],
"")),"")</f>
        <v/>
      </c>
      <c r="O137" s="100" t="str" cm="1">
        <f t="array" ref="O137">IFERROR(_xlfn.TEXTJOIN("
",TRUE,_xlfn.XLOOKUP(_xlfn.TEXTSPLIT(K137,"
"),
tbl_Lookup_DEIR[ID (DEIR Lookup)],
tbl_Lookup_DEIR[Uniclass PM Level 3 Classification (DEIR Lookup)],
"")),"")</f>
        <v/>
      </c>
      <c r="P137" s="78"/>
      <c r="Q137" s="101"/>
      <c r="R137" s="101"/>
      <c r="S137" s="102"/>
      <c r="T137" s="101"/>
      <c r="U137" s="101"/>
      <c r="V137" s="102"/>
      <c r="W137" s="101"/>
      <c r="X137" s="101"/>
      <c r="Y137" s="102"/>
      <c r="Z137" s="101"/>
      <c r="AA137" s="101"/>
      <c r="AB137" s="102"/>
      <c r="AC137" s="101"/>
      <c r="AD137" s="101"/>
      <c r="AE137" s="102"/>
      <c r="AF137" s="101"/>
      <c r="AG137" s="101"/>
      <c r="AH137" s="102"/>
      <c r="AI137" s="101"/>
      <c r="AJ137" s="101"/>
      <c r="AK137" s="102"/>
      <c r="AL137" s="101"/>
      <c r="AM137" s="101"/>
      <c r="AN137" s="102"/>
      <c r="AO137" s="101"/>
      <c r="AP137" s="101"/>
      <c r="AQ137" s="103"/>
    </row>
    <row r="138" spans="2:43" x14ac:dyDescent="0.35">
      <c r="B138" s="100" t="str" cm="1">
        <f t="array" aca="1" ref="B138" ca="1">_xlfn.TEXTAFTER(CELL("filename",A136),"]")</f>
        <v>14_TIDP</v>
      </c>
      <c r="C138" s="90" t="str" cm="1">
        <f t="array" ref="C138">tbL_Input_Project[Project Code]</f>
        <v>ABC1234</v>
      </c>
      <c r="D138" s="90" t="str">
        <f>INDEX(tbL_Input_Originator[],
MATCH("14_TIDP",tbL_Input_Originator[Worksheet]),
MATCH("Originator Code",tbL_Input_Originator[#Headers])
)</f>
        <v>TBC</v>
      </c>
      <c r="E138" s="87"/>
      <c r="F138" s="87"/>
      <c r="G138" s="87"/>
      <c r="H138" s="87"/>
      <c r="I138" s="87"/>
      <c r="J138" s="87"/>
      <c r="K138" s="94"/>
      <c r="L138" s="90" t="str">
        <f t="shared" si="7"/>
        <v/>
      </c>
      <c r="M138" s="90" t="str">
        <f t="shared" si="6"/>
        <v/>
      </c>
      <c r="N138" s="100" t="str" cm="1">
        <f t="array" ref="N138">IFERROR(_xlfn.TEXTJOIN("
",TRUE,_xlfn.XLOOKUP(_xlfn.TEXTSPLIT(K138,"
"),
tbl_Lookup_DEIR[ID (DEIR Lookup)],
tbl_Lookup_DEIR[Name (DEIR Lookup)],
"")),"")</f>
        <v/>
      </c>
      <c r="O138" s="100" t="str" cm="1">
        <f t="array" ref="O138">IFERROR(_xlfn.TEXTJOIN("
",TRUE,_xlfn.XLOOKUP(_xlfn.TEXTSPLIT(K138,"
"),
tbl_Lookup_DEIR[ID (DEIR Lookup)],
tbl_Lookup_DEIR[Uniclass PM Level 3 Classification (DEIR Lookup)],
"")),"")</f>
        <v/>
      </c>
      <c r="P138" s="78"/>
      <c r="Q138" s="101"/>
      <c r="R138" s="101"/>
      <c r="S138" s="102"/>
      <c r="T138" s="101"/>
      <c r="U138" s="101"/>
      <c r="V138" s="102"/>
      <c r="W138" s="101"/>
      <c r="X138" s="101"/>
      <c r="Y138" s="102"/>
      <c r="Z138" s="101"/>
      <c r="AA138" s="101"/>
      <c r="AB138" s="102"/>
      <c r="AC138" s="101"/>
      <c r="AD138" s="101"/>
      <c r="AE138" s="102"/>
      <c r="AF138" s="101"/>
      <c r="AG138" s="101"/>
      <c r="AH138" s="102"/>
      <c r="AI138" s="101"/>
      <c r="AJ138" s="101"/>
      <c r="AK138" s="102"/>
      <c r="AL138" s="101"/>
      <c r="AM138" s="101"/>
      <c r="AN138" s="102"/>
      <c r="AO138" s="101"/>
      <c r="AP138" s="101"/>
      <c r="AQ138" s="103"/>
    </row>
    <row r="139" spans="2:43" x14ac:dyDescent="0.35">
      <c r="B139" s="100" t="str" cm="1">
        <f t="array" aca="1" ref="B139" ca="1">_xlfn.TEXTAFTER(CELL("filename",A137),"]")</f>
        <v>14_TIDP</v>
      </c>
      <c r="C139" s="90" t="str" cm="1">
        <f t="array" ref="C139">tbL_Input_Project[Project Code]</f>
        <v>ABC1234</v>
      </c>
      <c r="D139" s="90" t="str">
        <f>INDEX(tbL_Input_Originator[],
MATCH("14_TIDP",tbL_Input_Originator[Worksheet]),
MATCH("Originator Code",tbL_Input_Originator[#Headers])
)</f>
        <v>TBC</v>
      </c>
      <c r="E139" s="87"/>
      <c r="F139" s="87"/>
      <c r="G139" s="87"/>
      <c r="H139" s="87"/>
      <c r="I139" s="87"/>
      <c r="J139" s="87"/>
      <c r="K139" s="94"/>
      <c r="L139" s="90" t="str">
        <f t="shared" si="7"/>
        <v/>
      </c>
      <c r="M139" s="90" t="str">
        <f t="shared" si="6"/>
        <v/>
      </c>
      <c r="N139" s="100" t="str" cm="1">
        <f t="array" ref="N139">IFERROR(_xlfn.TEXTJOIN("
",TRUE,_xlfn.XLOOKUP(_xlfn.TEXTSPLIT(K139,"
"),
tbl_Lookup_DEIR[ID (DEIR Lookup)],
tbl_Lookup_DEIR[Name (DEIR Lookup)],
"")),"")</f>
        <v/>
      </c>
      <c r="O139" s="100" t="str" cm="1">
        <f t="array" ref="O139">IFERROR(_xlfn.TEXTJOIN("
",TRUE,_xlfn.XLOOKUP(_xlfn.TEXTSPLIT(K139,"
"),
tbl_Lookup_DEIR[ID (DEIR Lookup)],
tbl_Lookup_DEIR[Uniclass PM Level 3 Classification (DEIR Lookup)],
"")),"")</f>
        <v/>
      </c>
      <c r="P139" s="78"/>
      <c r="Q139" s="101"/>
      <c r="R139" s="101"/>
      <c r="S139" s="102"/>
      <c r="T139" s="101"/>
      <c r="U139" s="101"/>
      <c r="V139" s="102"/>
      <c r="W139" s="101"/>
      <c r="X139" s="101"/>
      <c r="Y139" s="102"/>
      <c r="Z139" s="101"/>
      <c r="AA139" s="101"/>
      <c r="AB139" s="102"/>
      <c r="AC139" s="101"/>
      <c r="AD139" s="101"/>
      <c r="AE139" s="102"/>
      <c r="AF139" s="101"/>
      <c r="AG139" s="101"/>
      <c r="AH139" s="102"/>
      <c r="AI139" s="101"/>
      <c r="AJ139" s="101"/>
      <c r="AK139" s="102"/>
      <c r="AL139" s="101"/>
      <c r="AM139" s="101"/>
      <c r="AN139" s="102"/>
      <c r="AO139" s="101"/>
      <c r="AP139" s="101"/>
      <c r="AQ139" s="103"/>
    </row>
    <row r="140" spans="2:43" x14ac:dyDescent="0.35">
      <c r="B140" s="100" t="str" cm="1">
        <f t="array" aca="1" ref="B140" ca="1">_xlfn.TEXTAFTER(CELL("filename",A138),"]")</f>
        <v>14_TIDP</v>
      </c>
      <c r="C140" s="90" t="str" cm="1">
        <f t="array" ref="C140">tbL_Input_Project[Project Code]</f>
        <v>ABC1234</v>
      </c>
      <c r="D140" s="90" t="str">
        <f>INDEX(tbL_Input_Originator[],
MATCH("14_TIDP",tbL_Input_Originator[Worksheet]),
MATCH("Originator Code",tbL_Input_Originator[#Headers])
)</f>
        <v>TBC</v>
      </c>
      <c r="E140" s="87"/>
      <c r="F140" s="87"/>
      <c r="G140" s="87"/>
      <c r="H140" s="87"/>
      <c r="I140" s="87"/>
      <c r="J140" s="87"/>
      <c r="K140" s="94"/>
      <c r="L140" s="90" t="str">
        <f t="shared" si="7"/>
        <v/>
      </c>
      <c r="M140" s="90" t="str">
        <f t="shared" si="6"/>
        <v/>
      </c>
      <c r="N140" s="100" t="str" cm="1">
        <f t="array" ref="N140">IFERROR(_xlfn.TEXTJOIN("
",TRUE,_xlfn.XLOOKUP(_xlfn.TEXTSPLIT(K140,"
"),
tbl_Lookup_DEIR[ID (DEIR Lookup)],
tbl_Lookup_DEIR[Name (DEIR Lookup)],
"")),"")</f>
        <v/>
      </c>
      <c r="O140" s="100" t="str" cm="1">
        <f t="array" ref="O140">IFERROR(_xlfn.TEXTJOIN("
",TRUE,_xlfn.XLOOKUP(_xlfn.TEXTSPLIT(K140,"
"),
tbl_Lookup_DEIR[ID (DEIR Lookup)],
tbl_Lookup_DEIR[Uniclass PM Level 3 Classification (DEIR Lookup)],
"")),"")</f>
        <v/>
      </c>
      <c r="P140" s="78"/>
      <c r="Q140" s="101"/>
      <c r="R140" s="101"/>
      <c r="S140" s="102"/>
      <c r="T140" s="101"/>
      <c r="U140" s="101"/>
      <c r="V140" s="102"/>
      <c r="W140" s="101"/>
      <c r="X140" s="101"/>
      <c r="Y140" s="102"/>
      <c r="Z140" s="101"/>
      <c r="AA140" s="101"/>
      <c r="AB140" s="102"/>
      <c r="AC140" s="101"/>
      <c r="AD140" s="101"/>
      <c r="AE140" s="102"/>
      <c r="AF140" s="101"/>
      <c r="AG140" s="101"/>
      <c r="AH140" s="102"/>
      <c r="AI140" s="101"/>
      <c r="AJ140" s="101"/>
      <c r="AK140" s="102"/>
      <c r="AL140" s="101"/>
      <c r="AM140" s="101"/>
      <c r="AN140" s="102"/>
      <c r="AO140" s="101"/>
      <c r="AP140" s="101"/>
      <c r="AQ140" s="103"/>
    </row>
    <row r="141" spans="2:43" x14ac:dyDescent="0.35">
      <c r="B141" s="100" t="str" cm="1">
        <f t="array" aca="1" ref="B141" ca="1">_xlfn.TEXTAFTER(CELL("filename",A139),"]")</f>
        <v>14_TIDP</v>
      </c>
      <c r="C141" s="90" t="str" cm="1">
        <f t="array" ref="C141">tbL_Input_Project[Project Code]</f>
        <v>ABC1234</v>
      </c>
      <c r="D141" s="90" t="str">
        <f>INDEX(tbL_Input_Originator[],
MATCH("14_TIDP",tbL_Input_Originator[Worksheet]),
MATCH("Originator Code",tbL_Input_Originator[#Headers])
)</f>
        <v>TBC</v>
      </c>
      <c r="E141" s="87"/>
      <c r="F141" s="87"/>
      <c r="G141" s="87"/>
      <c r="H141" s="87"/>
      <c r="I141" s="87"/>
      <c r="J141" s="87"/>
      <c r="K141" s="94"/>
      <c r="L141" s="90" t="str">
        <f t="shared" si="7"/>
        <v/>
      </c>
      <c r="M141" s="90" t="str">
        <f t="shared" si="6"/>
        <v/>
      </c>
      <c r="N141" s="100" t="str" cm="1">
        <f t="array" ref="N141">IFERROR(_xlfn.TEXTJOIN("
",TRUE,_xlfn.XLOOKUP(_xlfn.TEXTSPLIT(K141,"
"),
tbl_Lookup_DEIR[ID (DEIR Lookup)],
tbl_Lookup_DEIR[Name (DEIR Lookup)],
"")),"")</f>
        <v/>
      </c>
      <c r="O141" s="100" t="str" cm="1">
        <f t="array" ref="O141">IFERROR(_xlfn.TEXTJOIN("
",TRUE,_xlfn.XLOOKUP(_xlfn.TEXTSPLIT(K141,"
"),
tbl_Lookup_DEIR[ID (DEIR Lookup)],
tbl_Lookup_DEIR[Uniclass PM Level 3 Classification (DEIR Lookup)],
"")),"")</f>
        <v/>
      </c>
      <c r="P141" s="78"/>
      <c r="Q141" s="101"/>
      <c r="R141" s="101"/>
      <c r="S141" s="102"/>
      <c r="T141" s="101"/>
      <c r="U141" s="101"/>
      <c r="V141" s="102"/>
      <c r="W141" s="101"/>
      <c r="X141" s="101"/>
      <c r="Y141" s="102"/>
      <c r="Z141" s="101"/>
      <c r="AA141" s="101"/>
      <c r="AB141" s="102"/>
      <c r="AC141" s="101"/>
      <c r="AD141" s="101"/>
      <c r="AE141" s="102"/>
      <c r="AF141" s="101"/>
      <c r="AG141" s="101"/>
      <c r="AH141" s="102"/>
      <c r="AI141" s="101"/>
      <c r="AJ141" s="101"/>
      <c r="AK141" s="102"/>
      <c r="AL141" s="101"/>
      <c r="AM141" s="101"/>
      <c r="AN141" s="102"/>
      <c r="AO141" s="101"/>
      <c r="AP141" s="101"/>
      <c r="AQ141" s="103"/>
    </row>
    <row r="142" spans="2:43" x14ac:dyDescent="0.35">
      <c r="B142" s="100" t="str" cm="1">
        <f t="array" aca="1" ref="B142" ca="1">_xlfn.TEXTAFTER(CELL("filename",A140),"]")</f>
        <v>14_TIDP</v>
      </c>
      <c r="C142" s="90" t="str" cm="1">
        <f t="array" ref="C142">tbL_Input_Project[Project Code]</f>
        <v>ABC1234</v>
      </c>
      <c r="D142" s="90" t="str">
        <f>INDEX(tbL_Input_Originator[],
MATCH("14_TIDP",tbL_Input_Originator[Worksheet]),
MATCH("Originator Code",tbL_Input_Originator[#Headers])
)</f>
        <v>TBC</v>
      </c>
      <c r="E142" s="87"/>
      <c r="F142" s="87"/>
      <c r="G142" s="87"/>
      <c r="H142" s="87"/>
      <c r="I142" s="87"/>
      <c r="J142" s="87"/>
      <c r="K142" s="94"/>
      <c r="L142" s="90" t="str">
        <f t="shared" si="7"/>
        <v/>
      </c>
      <c r="M142" s="90" t="str">
        <f t="shared" si="6"/>
        <v/>
      </c>
      <c r="N142" s="100" t="str" cm="1">
        <f t="array" ref="N142">IFERROR(_xlfn.TEXTJOIN("
",TRUE,_xlfn.XLOOKUP(_xlfn.TEXTSPLIT(K142,"
"),
tbl_Lookup_DEIR[ID (DEIR Lookup)],
tbl_Lookup_DEIR[Name (DEIR Lookup)],
"")),"")</f>
        <v/>
      </c>
      <c r="O142" s="100" t="str" cm="1">
        <f t="array" ref="O142">IFERROR(_xlfn.TEXTJOIN("
",TRUE,_xlfn.XLOOKUP(_xlfn.TEXTSPLIT(K142,"
"),
tbl_Lookup_DEIR[ID (DEIR Lookup)],
tbl_Lookup_DEIR[Uniclass PM Level 3 Classification (DEIR Lookup)],
"")),"")</f>
        <v/>
      </c>
      <c r="P142" s="78"/>
      <c r="Q142" s="101"/>
      <c r="R142" s="101"/>
      <c r="S142" s="102"/>
      <c r="T142" s="101"/>
      <c r="U142" s="101"/>
      <c r="V142" s="102"/>
      <c r="W142" s="101"/>
      <c r="X142" s="101"/>
      <c r="Y142" s="102"/>
      <c r="Z142" s="101"/>
      <c r="AA142" s="101"/>
      <c r="AB142" s="102"/>
      <c r="AC142" s="101"/>
      <c r="AD142" s="101"/>
      <c r="AE142" s="102"/>
      <c r="AF142" s="101"/>
      <c r="AG142" s="101"/>
      <c r="AH142" s="102"/>
      <c r="AI142" s="101"/>
      <c r="AJ142" s="101"/>
      <c r="AK142" s="102"/>
      <c r="AL142" s="101"/>
      <c r="AM142" s="101"/>
      <c r="AN142" s="102"/>
      <c r="AO142" s="101"/>
      <c r="AP142" s="101"/>
      <c r="AQ142" s="103"/>
    </row>
    <row r="143" spans="2:43" x14ac:dyDescent="0.35">
      <c r="B143" s="100" t="str" cm="1">
        <f t="array" aca="1" ref="B143" ca="1">_xlfn.TEXTAFTER(CELL("filename",A141),"]")</f>
        <v>14_TIDP</v>
      </c>
      <c r="C143" s="90" t="str" cm="1">
        <f t="array" ref="C143">tbL_Input_Project[Project Code]</f>
        <v>ABC1234</v>
      </c>
      <c r="D143" s="90" t="str">
        <f>INDEX(tbL_Input_Originator[],
MATCH("14_TIDP",tbL_Input_Originator[Worksheet]),
MATCH("Originator Code",tbL_Input_Originator[#Headers])
)</f>
        <v>TBC</v>
      </c>
      <c r="E143" s="87"/>
      <c r="F143" s="87"/>
      <c r="G143" s="87"/>
      <c r="H143" s="87"/>
      <c r="I143" s="87"/>
      <c r="J143" s="87"/>
      <c r="K143" s="94"/>
      <c r="L143" s="90" t="str">
        <f t="shared" si="7"/>
        <v/>
      </c>
      <c r="M143" s="90" t="str">
        <f t="shared" si="6"/>
        <v/>
      </c>
      <c r="N143" s="100" t="str" cm="1">
        <f t="array" ref="N143">IFERROR(_xlfn.TEXTJOIN("
",TRUE,_xlfn.XLOOKUP(_xlfn.TEXTSPLIT(K143,"
"),
tbl_Lookup_DEIR[ID (DEIR Lookup)],
tbl_Lookup_DEIR[Name (DEIR Lookup)],
"")),"")</f>
        <v/>
      </c>
      <c r="O143" s="100" t="str" cm="1">
        <f t="array" ref="O143">IFERROR(_xlfn.TEXTJOIN("
",TRUE,_xlfn.XLOOKUP(_xlfn.TEXTSPLIT(K143,"
"),
tbl_Lookup_DEIR[ID (DEIR Lookup)],
tbl_Lookup_DEIR[Uniclass PM Level 3 Classification (DEIR Lookup)],
"")),"")</f>
        <v/>
      </c>
      <c r="P143" s="78"/>
      <c r="Q143" s="101"/>
      <c r="R143" s="101"/>
      <c r="S143" s="102"/>
      <c r="T143" s="101"/>
      <c r="U143" s="101"/>
      <c r="V143" s="102"/>
      <c r="W143" s="101"/>
      <c r="X143" s="101"/>
      <c r="Y143" s="102"/>
      <c r="Z143" s="101"/>
      <c r="AA143" s="101"/>
      <c r="AB143" s="102"/>
      <c r="AC143" s="101"/>
      <c r="AD143" s="101"/>
      <c r="AE143" s="102"/>
      <c r="AF143" s="101"/>
      <c r="AG143" s="101"/>
      <c r="AH143" s="102"/>
      <c r="AI143" s="101"/>
      <c r="AJ143" s="101"/>
      <c r="AK143" s="102"/>
      <c r="AL143" s="101"/>
      <c r="AM143" s="101"/>
      <c r="AN143" s="102"/>
      <c r="AO143" s="101"/>
      <c r="AP143" s="101"/>
      <c r="AQ143" s="103"/>
    </row>
    <row r="144" spans="2:43" x14ac:dyDescent="0.35">
      <c r="B144" s="100" t="str" cm="1">
        <f t="array" aca="1" ref="B144" ca="1">_xlfn.TEXTAFTER(CELL("filename",A142),"]")</f>
        <v>14_TIDP</v>
      </c>
      <c r="C144" s="90" t="str" cm="1">
        <f t="array" ref="C144">tbL_Input_Project[Project Code]</f>
        <v>ABC1234</v>
      </c>
      <c r="D144" s="90" t="str">
        <f>INDEX(tbL_Input_Originator[],
MATCH("14_TIDP",tbL_Input_Originator[Worksheet]),
MATCH("Originator Code",tbL_Input_Originator[#Headers])
)</f>
        <v>TBC</v>
      </c>
      <c r="E144" s="87"/>
      <c r="F144" s="87"/>
      <c r="G144" s="87"/>
      <c r="H144" s="87"/>
      <c r="I144" s="87"/>
      <c r="J144" s="87"/>
      <c r="K144" s="94"/>
      <c r="L144" s="90" t="str">
        <f t="shared" si="7"/>
        <v/>
      </c>
      <c r="M144" s="90" t="str">
        <f t="shared" si="6"/>
        <v/>
      </c>
      <c r="N144" s="100" t="str" cm="1">
        <f t="array" ref="N144">IFERROR(_xlfn.TEXTJOIN("
",TRUE,_xlfn.XLOOKUP(_xlfn.TEXTSPLIT(K144,"
"),
tbl_Lookup_DEIR[ID (DEIR Lookup)],
tbl_Lookup_DEIR[Name (DEIR Lookup)],
"")),"")</f>
        <v/>
      </c>
      <c r="O144" s="100" t="str" cm="1">
        <f t="array" ref="O144">IFERROR(_xlfn.TEXTJOIN("
",TRUE,_xlfn.XLOOKUP(_xlfn.TEXTSPLIT(K144,"
"),
tbl_Lookup_DEIR[ID (DEIR Lookup)],
tbl_Lookup_DEIR[Uniclass PM Level 3 Classification (DEIR Lookup)],
"")),"")</f>
        <v/>
      </c>
      <c r="P144" s="78"/>
      <c r="Q144" s="101"/>
      <c r="R144" s="101"/>
      <c r="S144" s="102"/>
      <c r="T144" s="101"/>
      <c r="U144" s="101"/>
      <c r="V144" s="102"/>
      <c r="W144" s="101"/>
      <c r="X144" s="101"/>
      <c r="Y144" s="102"/>
      <c r="Z144" s="101"/>
      <c r="AA144" s="101"/>
      <c r="AB144" s="102"/>
      <c r="AC144" s="101"/>
      <c r="AD144" s="101"/>
      <c r="AE144" s="102"/>
      <c r="AF144" s="101"/>
      <c r="AG144" s="101"/>
      <c r="AH144" s="102"/>
      <c r="AI144" s="101"/>
      <c r="AJ144" s="101"/>
      <c r="AK144" s="102"/>
      <c r="AL144" s="101"/>
      <c r="AM144" s="101"/>
      <c r="AN144" s="102"/>
      <c r="AO144" s="101"/>
      <c r="AP144" s="101"/>
      <c r="AQ144" s="103"/>
    </row>
    <row r="145" spans="2:43" x14ac:dyDescent="0.35">
      <c r="B145" s="100" t="str" cm="1">
        <f t="array" aca="1" ref="B145" ca="1">_xlfn.TEXTAFTER(CELL("filename",A143),"]")</f>
        <v>14_TIDP</v>
      </c>
      <c r="C145" s="90" t="str" cm="1">
        <f t="array" ref="C145">tbL_Input_Project[Project Code]</f>
        <v>ABC1234</v>
      </c>
      <c r="D145" s="90" t="str">
        <f>INDEX(tbL_Input_Originator[],
MATCH("14_TIDP",tbL_Input_Originator[Worksheet]),
MATCH("Originator Code",tbL_Input_Originator[#Headers])
)</f>
        <v>TBC</v>
      </c>
      <c r="E145" s="87"/>
      <c r="F145" s="87"/>
      <c r="G145" s="87"/>
      <c r="H145" s="87"/>
      <c r="I145" s="87"/>
      <c r="J145" s="87"/>
      <c r="K145" s="94"/>
      <c r="L145" s="90" t="str">
        <f t="shared" si="7"/>
        <v/>
      </c>
      <c r="M145" s="90" t="str">
        <f t="shared" si="6"/>
        <v/>
      </c>
      <c r="N145" s="100" t="str" cm="1">
        <f t="array" ref="N145">IFERROR(_xlfn.TEXTJOIN("
",TRUE,_xlfn.XLOOKUP(_xlfn.TEXTSPLIT(K145,"
"),
tbl_Lookup_DEIR[ID (DEIR Lookup)],
tbl_Lookup_DEIR[Name (DEIR Lookup)],
"")),"")</f>
        <v/>
      </c>
      <c r="O145" s="100" t="str" cm="1">
        <f t="array" ref="O145">IFERROR(_xlfn.TEXTJOIN("
",TRUE,_xlfn.XLOOKUP(_xlfn.TEXTSPLIT(K145,"
"),
tbl_Lookup_DEIR[ID (DEIR Lookup)],
tbl_Lookup_DEIR[Uniclass PM Level 3 Classification (DEIR Lookup)],
"")),"")</f>
        <v/>
      </c>
      <c r="P145" s="78"/>
      <c r="Q145" s="101"/>
      <c r="R145" s="101"/>
      <c r="S145" s="102"/>
      <c r="T145" s="101"/>
      <c r="U145" s="101"/>
      <c r="V145" s="102"/>
      <c r="W145" s="101"/>
      <c r="X145" s="101"/>
      <c r="Y145" s="102"/>
      <c r="Z145" s="101"/>
      <c r="AA145" s="101"/>
      <c r="AB145" s="102"/>
      <c r="AC145" s="101"/>
      <c r="AD145" s="101"/>
      <c r="AE145" s="102"/>
      <c r="AF145" s="101"/>
      <c r="AG145" s="101"/>
      <c r="AH145" s="102"/>
      <c r="AI145" s="101"/>
      <c r="AJ145" s="101"/>
      <c r="AK145" s="102"/>
      <c r="AL145" s="101"/>
      <c r="AM145" s="101"/>
      <c r="AN145" s="102"/>
      <c r="AO145" s="101"/>
      <c r="AP145" s="101"/>
      <c r="AQ145" s="103"/>
    </row>
    <row r="146" spans="2:43" x14ac:dyDescent="0.35">
      <c r="B146" s="100" t="str" cm="1">
        <f t="array" aca="1" ref="B146" ca="1">_xlfn.TEXTAFTER(CELL("filename",A144),"]")</f>
        <v>14_TIDP</v>
      </c>
      <c r="C146" s="90" t="str" cm="1">
        <f t="array" ref="C146">tbL_Input_Project[Project Code]</f>
        <v>ABC1234</v>
      </c>
      <c r="D146" s="90" t="str">
        <f>INDEX(tbL_Input_Originator[],
MATCH("14_TIDP",tbL_Input_Originator[Worksheet]),
MATCH("Originator Code",tbL_Input_Originator[#Headers])
)</f>
        <v>TBC</v>
      </c>
      <c r="E146" s="87"/>
      <c r="F146" s="87"/>
      <c r="G146" s="87"/>
      <c r="H146" s="87"/>
      <c r="I146" s="87"/>
      <c r="J146" s="87"/>
      <c r="K146" s="94"/>
      <c r="L146" s="90" t="str">
        <f t="shared" si="7"/>
        <v/>
      </c>
      <c r="M146" s="90" t="str">
        <f t="shared" si="6"/>
        <v/>
      </c>
      <c r="N146" s="100" t="str" cm="1">
        <f t="array" ref="N146">IFERROR(_xlfn.TEXTJOIN("
",TRUE,_xlfn.XLOOKUP(_xlfn.TEXTSPLIT(K146,"
"),
tbl_Lookup_DEIR[ID (DEIR Lookup)],
tbl_Lookup_DEIR[Name (DEIR Lookup)],
"")),"")</f>
        <v/>
      </c>
      <c r="O146" s="100" t="str" cm="1">
        <f t="array" ref="O146">IFERROR(_xlfn.TEXTJOIN("
",TRUE,_xlfn.XLOOKUP(_xlfn.TEXTSPLIT(K146,"
"),
tbl_Lookup_DEIR[ID (DEIR Lookup)],
tbl_Lookup_DEIR[Uniclass PM Level 3 Classification (DEIR Lookup)],
"")),"")</f>
        <v/>
      </c>
      <c r="P146" s="78"/>
      <c r="Q146" s="101"/>
      <c r="R146" s="101"/>
      <c r="S146" s="102"/>
      <c r="T146" s="101"/>
      <c r="U146" s="101"/>
      <c r="V146" s="102"/>
      <c r="W146" s="101"/>
      <c r="X146" s="101"/>
      <c r="Y146" s="102"/>
      <c r="Z146" s="101"/>
      <c r="AA146" s="101"/>
      <c r="AB146" s="102"/>
      <c r="AC146" s="101"/>
      <c r="AD146" s="101"/>
      <c r="AE146" s="102"/>
      <c r="AF146" s="101"/>
      <c r="AG146" s="101"/>
      <c r="AH146" s="102"/>
      <c r="AI146" s="101"/>
      <c r="AJ146" s="101"/>
      <c r="AK146" s="102"/>
      <c r="AL146" s="101"/>
      <c r="AM146" s="101"/>
      <c r="AN146" s="102"/>
      <c r="AO146" s="101"/>
      <c r="AP146" s="101"/>
      <c r="AQ146" s="103"/>
    </row>
    <row r="147" spans="2:43" x14ac:dyDescent="0.35">
      <c r="B147" s="100" t="str" cm="1">
        <f t="array" aca="1" ref="B147" ca="1">_xlfn.TEXTAFTER(CELL("filename",A145),"]")</f>
        <v>14_TIDP</v>
      </c>
      <c r="C147" s="90" t="str" cm="1">
        <f t="array" ref="C147">tbL_Input_Project[Project Code]</f>
        <v>ABC1234</v>
      </c>
      <c r="D147" s="90" t="str">
        <f>INDEX(tbL_Input_Originator[],
MATCH("14_TIDP",tbL_Input_Originator[Worksheet]),
MATCH("Originator Code",tbL_Input_Originator[#Headers])
)</f>
        <v>TBC</v>
      </c>
      <c r="E147" s="87"/>
      <c r="F147" s="87"/>
      <c r="G147" s="87"/>
      <c r="H147" s="87"/>
      <c r="I147" s="87"/>
      <c r="J147" s="87"/>
      <c r="K147" s="94"/>
      <c r="L147" s="90" t="str">
        <f t="shared" si="7"/>
        <v/>
      </c>
      <c r="M147" s="90" t="str">
        <f t="shared" si="6"/>
        <v/>
      </c>
      <c r="N147" s="100" t="str" cm="1">
        <f t="array" ref="N147">IFERROR(_xlfn.TEXTJOIN("
",TRUE,_xlfn.XLOOKUP(_xlfn.TEXTSPLIT(K147,"
"),
tbl_Lookup_DEIR[ID (DEIR Lookup)],
tbl_Lookup_DEIR[Name (DEIR Lookup)],
"")),"")</f>
        <v/>
      </c>
      <c r="O147" s="100" t="str" cm="1">
        <f t="array" ref="O147">IFERROR(_xlfn.TEXTJOIN("
",TRUE,_xlfn.XLOOKUP(_xlfn.TEXTSPLIT(K147,"
"),
tbl_Lookup_DEIR[ID (DEIR Lookup)],
tbl_Lookup_DEIR[Uniclass PM Level 3 Classification (DEIR Lookup)],
"")),"")</f>
        <v/>
      </c>
      <c r="P147" s="78"/>
      <c r="Q147" s="101"/>
      <c r="R147" s="101"/>
      <c r="S147" s="102"/>
      <c r="T147" s="101"/>
      <c r="U147" s="101"/>
      <c r="V147" s="102"/>
      <c r="W147" s="101"/>
      <c r="X147" s="101"/>
      <c r="Y147" s="102"/>
      <c r="Z147" s="101"/>
      <c r="AA147" s="101"/>
      <c r="AB147" s="102"/>
      <c r="AC147" s="101"/>
      <c r="AD147" s="101"/>
      <c r="AE147" s="102"/>
      <c r="AF147" s="101"/>
      <c r="AG147" s="101"/>
      <c r="AH147" s="102"/>
      <c r="AI147" s="101"/>
      <c r="AJ147" s="101"/>
      <c r="AK147" s="102"/>
      <c r="AL147" s="101"/>
      <c r="AM147" s="101"/>
      <c r="AN147" s="102"/>
      <c r="AO147" s="101"/>
      <c r="AP147" s="101"/>
      <c r="AQ147" s="103"/>
    </row>
    <row r="148" spans="2:43" x14ac:dyDescent="0.35">
      <c r="B148" s="100" t="str" cm="1">
        <f t="array" aca="1" ref="B148" ca="1">_xlfn.TEXTAFTER(CELL("filename",A146),"]")</f>
        <v>14_TIDP</v>
      </c>
      <c r="C148" s="90" t="str" cm="1">
        <f t="array" ref="C148">tbL_Input_Project[Project Code]</f>
        <v>ABC1234</v>
      </c>
      <c r="D148" s="90" t="str">
        <f>INDEX(tbL_Input_Originator[],
MATCH("14_TIDP",tbL_Input_Originator[Worksheet]),
MATCH("Originator Code",tbL_Input_Originator[#Headers])
)</f>
        <v>TBC</v>
      </c>
      <c r="E148" s="87"/>
      <c r="F148" s="87"/>
      <c r="G148" s="87"/>
      <c r="H148" s="87"/>
      <c r="I148" s="87"/>
      <c r="J148" s="87"/>
      <c r="K148" s="94"/>
      <c r="L148" s="90" t="str">
        <f t="shared" si="7"/>
        <v/>
      </c>
      <c r="M148" s="90" t="str">
        <f t="shared" si="6"/>
        <v/>
      </c>
      <c r="N148" s="100" t="str" cm="1">
        <f t="array" ref="N148">IFERROR(_xlfn.TEXTJOIN("
",TRUE,_xlfn.XLOOKUP(_xlfn.TEXTSPLIT(K148,"
"),
tbl_Lookup_DEIR[ID (DEIR Lookup)],
tbl_Lookup_DEIR[Name (DEIR Lookup)],
"")),"")</f>
        <v/>
      </c>
      <c r="O148" s="100" t="str" cm="1">
        <f t="array" ref="O148">IFERROR(_xlfn.TEXTJOIN("
",TRUE,_xlfn.XLOOKUP(_xlfn.TEXTSPLIT(K148,"
"),
tbl_Lookup_DEIR[ID (DEIR Lookup)],
tbl_Lookup_DEIR[Uniclass PM Level 3 Classification (DEIR Lookup)],
"")),"")</f>
        <v/>
      </c>
      <c r="P148" s="78"/>
      <c r="Q148" s="101"/>
      <c r="R148" s="101"/>
      <c r="S148" s="102"/>
      <c r="T148" s="101"/>
      <c r="U148" s="101"/>
      <c r="V148" s="102"/>
      <c r="W148" s="101"/>
      <c r="X148" s="101"/>
      <c r="Y148" s="102"/>
      <c r="Z148" s="101"/>
      <c r="AA148" s="101"/>
      <c r="AB148" s="102"/>
      <c r="AC148" s="101"/>
      <c r="AD148" s="101"/>
      <c r="AE148" s="102"/>
      <c r="AF148" s="101"/>
      <c r="AG148" s="101"/>
      <c r="AH148" s="102"/>
      <c r="AI148" s="101"/>
      <c r="AJ148" s="101"/>
      <c r="AK148" s="102"/>
      <c r="AL148" s="101"/>
      <c r="AM148" s="101"/>
      <c r="AN148" s="102"/>
      <c r="AO148" s="101"/>
      <c r="AP148" s="101"/>
      <c r="AQ148" s="103"/>
    </row>
    <row r="149" spans="2:43" x14ac:dyDescent="0.35">
      <c r="B149" s="100" t="str" cm="1">
        <f t="array" aca="1" ref="B149" ca="1">_xlfn.TEXTAFTER(CELL("filename",A147),"]")</f>
        <v>14_TIDP</v>
      </c>
      <c r="C149" s="90" t="str" cm="1">
        <f t="array" ref="C149">tbL_Input_Project[Project Code]</f>
        <v>ABC1234</v>
      </c>
      <c r="D149" s="90" t="str">
        <f>INDEX(tbL_Input_Originator[],
MATCH("14_TIDP",tbL_Input_Originator[Worksheet]),
MATCH("Originator Code",tbL_Input_Originator[#Headers])
)</f>
        <v>TBC</v>
      </c>
      <c r="E149" s="87"/>
      <c r="F149" s="87"/>
      <c r="G149" s="87"/>
      <c r="H149" s="87"/>
      <c r="I149" s="87"/>
      <c r="J149" s="87"/>
      <c r="K149" s="94"/>
      <c r="L149" s="90" t="str">
        <f t="shared" si="7"/>
        <v/>
      </c>
      <c r="M149" s="90" t="str">
        <f t="shared" si="6"/>
        <v/>
      </c>
      <c r="N149" s="100" t="str" cm="1">
        <f t="array" ref="N149">IFERROR(_xlfn.TEXTJOIN("
",TRUE,_xlfn.XLOOKUP(_xlfn.TEXTSPLIT(K149,"
"),
tbl_Lookup_DEIR[ID (DEIR Lookup)],
tbl_Lookup_DEIR[Name (DEIR Lookup)],
"")),"")</f>
        <v/>
      </c>
      <c r="O149" s="100" t="str" cm="1">
        <f t="array" ref="O149">IFERROR(_xlfn.TEXTJOIN("
",TRUE,_xlfn.XLOOKUP(_xlfn.TEXTSPLIT(K149,"
"),
tbl_Lookup_DEIR[ID (DEIR Lookup)],
tbl_Lookup_DEIR[Uniclass PM Level 3 Classification (DEIR Lookup)],
"")),"")</f>
        <v/>
      </c>
      <c r="P149" s="78"/>
      <c r="Q149" s="101"/>
      <c r="R149" s="101"/>
      <c r="S149" s="102"/>
      <c r="T149" s="101"/>
      <c r="U149" s="101"/>
      <c r="V149" s="102"/>
      <c r="W149" s="101"/>
      <c r="X149" s="101"/>
      <c r="Y149" s="102"/>
      <c r="Z149" s="101"/>
      <c r="AA149" s="101"/>
      <c r="AB149" s="102"/>
      <c r="AC149" s="101"/>
      <c r="AD149" s="101"/>
      <c r="AE149" s="102"/>
      <c r="AF149" s="101"/>
      <c r="AG149" s="101"/>
      <c r="AH149" s="102"/>
      <c r="AI149" s="101"/>
      <c r="AJ149" s="101"/>
      <c r="AK149" s="102"/>
      <c r="AL149" s="101"/>
      <c r="AM149" s="101"/>
      <c r="AN149" s="102"/>
      <c r="AO149" s="101"/>
      <c r="AP149" s="101"/>
      <c r="AQ149" s="103"/>
    </row>
    <row r="150" spans="2:43" x14ac:dyDescent="0.35">
      <c r="B150" s="100" t="str" cm="1">
        <f t="array" aca="1" ref="B150" ca="1">_xlfn.TEXTAFTER(CELL("filename",A148),"]")</f>
        <v>14_TIDP</v>
      </c>
      <c r="C150" s="90" t="str" cm="1">
        <f t="array" ref="C150">tbL_Input_Project[Project Code]</f>
        <v>ABC1234</v>
      </c>
      <c r="D150" s="90" t="str">
        <f>INDEX(tbL_Input_Originator[],
MATCH("14_TIDP",tbL_Input_Originator[Worksheet]),
MATCH("Originator Code",tbL_Input_Originator[#Headers])
)</f>
        <v>TBC</v>
      </c>
      <c r="E150" s="87"/>
      <c r="F150" s="87"/>
      <c r="G150" s="87"/>
      <c r="H150" s="87"/>
      <c r="I150" s="87"/>
      <c r="J150" s="87"/>
      <c r="K150" s="94"/>
      <c r="L150" s="90" t="str">
        <f t="shared" si="7"/>
        <v/>
      </c>
      <c r="M150" s="90" t="str">
        <f t="shared" si="6"/>
        <v/>
      </c>
      <c r="N150" s="100" t="str" cm="1">
        <f t="array" ref="N150">IFERROR(_xlfn.TEXTJOIN("
",TRUE,_xlfn.XLOOKUP(_xlfn.TEXTSPLIT(K150,"
"),
tbl_Lookup_DEIR[ID (DEIR Lookup)],
tbl_Lookup_DEIR[Name (DEIR Lookup)],
"")),"")</f>
        <v/>
      </c>
      <c r="O150" s="100" t="str" cm="1">
        <f t="array" ref="O150">IFERROR(_xlfn.TEXTJOIN("
",TRUE,_xlfn.XLOOKUP(_xlfn.TEXTSPLIT(K150,"
"),
tbl_Lookup_DEIR[ID (DEIR Lookup)],
tbl_Lookup_DEIR[Uniclass PM Level 3 Classification (DEIR Lookup)],
"")),"")</f>
        <v/>
      </c>
      <c r="P150" s="78"/>
      <c r="Q150" s="101"/>
      <c r="R150" s="101"/>
      <c r="S150" s="102"/>
      <c r="T150" s="101"/>
      <c r="U150" s="101"/>
      <c r="V150" s="102"/>
      <c r="W150" s="101"/>
      <c r="X150" s="101"/>
      <c r="Y150" s="102"/>
      <c r="Z150" s="101"/>
      <c r="AA150" s="101"/>
      <c r="AB150" s="102"/>
      <c r="AC150" s="101"/>
      <c r="AD150" s="101"/>
      <c r="AE150" s="102"/>
      <c r="AF150" s="101"/>
      <c r="AG150" s="101"/>
      <c r="AH150" s="102"/>
      <c r="AI150" s="101"/>
      <c r="AJ150" s="101"/>
      <c r="AK150" s="102"/>
      <c r="AL150" s="101"/>
      <c r="AM150" s="101"/>
      <c r="AN150" s="102"/>
      <c r="AO150" s="101"/>
      <c r="AP150" s="101"/>
      <c r="AQ150" s="103"/>
    </row>
    <row r="151" spans="2:43" x14ac:dyDescent="0.35">
      <c r="B151" s="100" t="str" cm="1">
        <f t="array" aca="1" ref="B151" ca="1">_xlfn.TEXTAFTER(CELL("filename",A149),"]")</f>
        <v>14_TIDP</v>
      </c>
      <c r="C151" s="90" t="str" cm="1">
        <f t="array" ref="C151">tbL_Input_Project[Project Code]</f>
        <v>ABC1234</v>
      </c>
      <c r="D151" s="90" t="str">
        <f>INDEX(tbL_Input_Originator[],
MATCH("14_TIDP",tbL_Input_Originator[Worksheet]),
MATCH("Originator Code",tbL_Input_Originator[#Headers])
)</f>
        <v>TBC</v>
      </c>
      <c r="E151" s="87"/>
      <c r="F151" s="87"/>
      <c r="G151" s="87"/>
      <c r="H151" s="87"/>
      <c r="I151" s="87"/>
      <c r="J151" s="87"/>
      <c r="K151" s="94"/>
      <c r="L151" s="90" t="str">
        <f t="shared" si="7"/>
        <v/>
      </c>
      <c r="M151" s="90" t="str">
        <f t="shared" si="6"/>
        <v/>
      </c>
      <c r="N151" s="100" t="str" cm="1">
        <f t="array" ref="N151">IFERROR(_xlfn.TEXTJOIN("
",TRUE,_xlfn.XLOOKUP(_xlfn.TEXTSPLIT(K151,"
"),
tbl_Lookup_DEIR[ID (DEIR Lookup)],
tbl_Lookup_DEIR[Name (DEIR Lookup)],
"")),"")</f>
        <v/>
      </c>
      <c r="O151" s="100" t="str" cm="1">
        <f t="array" ref="O151">IFERROR(_xlfn.TEXTJOIN("
",TRUE,_xlfn.XLOOKUP(_xlfn.TEXTSPLIT(K151,"
"),
tbl_Lookup_DEIR[ID (DEIR Lookup)],
tbl_Lookup_DEIR[Uniclass PM Level 3 Classification (DEIR Lookup)],
"")),"")</f>
        <v/>
      </c>
      <c r="P151" s="78"/>
      <c r="Q151" s="101"/>
      <c r="R151" s="101"/>
      <c r="S151" s="102"/>
      <c r="T151" s="101"/>
      <c r="U151" s="101"/>
      <c r="V151" s="102"/>
      <c r="W151" s="101"/>
      <c r="X151" s="101"/>
      <c r="Y151" s="102"/>
      <c r="Z151" s="101"/>
      <c r="AA151" s="101"/>
      <c r="AB151" s="102"/>
      <c r="AC151" s="101"/>
      <c r="AD151" s="101"/>
      <c r="AE151" s="102"/>
      <c r="AF151" s="101"/>
      <c r="AG151" s="101"/>
      <c r="AH151" s="102"/>
      <c r="AI151" s="101"/>
      <c r="AJ151" s="101"/>
      <c r="AK151" s="102"/>
      <c r="AL151" s="101"/>
      <c r="AM151" s="101"/>
      <c r="AN151" s="102"/>
      <c r="AO151" s="101"/>
      <c r="AP151" s="101"/>
      <c r="AQ151" s="103"/>
    </row>
    <row r="152" spans="2:43" x14ac:dyDescent="0.35">
      <c r="B152" s="100" t="str" cm="1">
        <f t="array" aca="1" ref="B152" ca="1">_xlfn.TEXTAFTER(CELL("filename",A150),"]")</f>
        <v>14_TIDP</v>
      </c>
      <c r="C152" s="90" t="str" cm="1">
        <f t="array" ref="C152">tbL_Input_Project[Project Code]</f>
        <v>ABC1234</v>
      </c>
      <c r="D152" s="90" t="str">
        <f>INDEX(tbL_Input_Originator[],
MATCH("14_TIDP",tbL_Input_Originator[Worksheet]),
MATCH("Originator Code",tbL_Input_Originator[#Headers])
)</f>
        <v>TBC</v>
      </c>
      <c r="E152" s="87"/>
      <c r="F152" s="87"/>
      <c r="G152" s="87"/>
      <c r="H152" s="87"/>
      <c r="I152" s="87"/>
      <c r="J152" s="87"/>
      <c r="K152" s="94"/>
      <c r="L152" s="90" t="str">
        <f t="shared" si="7"/>
        <v/>
      </c>
      <c r="M152" s="90" t="str">
        <f t="shared" si="6"/>
        <v/>
      </c>
      <c r="N152" s="100" t="str" cm="1">
        <f t="array" ref="N152">IFERROR(_xlfn.TEXTJOIN("
",TRUE,_xlfn.XLOOKUP(_xlfn.TEXTSPLIT(K152,"
"),
tbl_Lookup_DEIR[ID (DEIR Lookup)],
tbl_Lookup_DEIR[Name (DEIR Lookup)],
"")),"")</f>
        <v/>
      </c>
      <c r="O152" s="100" t="str" cm="1">
        <f t="array" ref="O152">IFERROR(_xlfn.TEXTJOIN("
",TRUE,_xlfn.XLOOKUP(_xlfn.TEXTSPLIT(K152,"
"),
tbl_Lookup_DEIR[ID (DEIR Lookup)],
tbl_Lookup_DEIR[Uniclass PM Level 3 Classification (DEIR Lookup)],
"")),"")</f>
        <v/>
      </c>
      <c r="P152" s="78"/>
      <c r="Q152" s="101"/>
      <c r="R152" s="101"/>
      <c r="S152" s="102"/>
      <c r="T152" s="101"/>
      <c r="U152" s="101"/>
      <c r="V152" s="102"/>
      <c r="W152" s="101"/>
      <c r="X152" s="101"/>
      <c r="Y152" s="102"/>
      <c r="Z152" s="101"/>
      <c r="AA152" s="101"/>
      <c r="AB152" s="102"/>
      <c r="AC152" s="101"/>
      <c r="AD152" s="101"/>
      <c r="AE152" s="102"/>
      <c r="AF152" s="101"/>
      <c r="AG152" s="101"/>
      <c r="AH152" s="102"/>
      <c r="AI152" s="101"/>
      <c r="AJ152" s="101"/>
      <c r="AK152" s="102"/>
      <c r="AL152" s="101"/>
      <c r="AM152" s="101"/>
      <c r="AN152" s="102"/>
      <c r="AO152" s="101"/>
      <c r="AP152" s="101"/>
      <c r="AQ152" s="103"/>
    </row>
    <row r="153" spans="2:43" x14ac:dyDescent="0.35">
      <c r="B153" s="100" t="str" cm="1">
        <f t="array" aca="1" ref="B153" ca="1">_xlfn.TEXTAFTER(CELL("filename",A151),"]")</f>
        <v>14_TIDP</v>
      </c>
      <c r="C153" s="90" t="str" cm="1">
        <f t="array" ref="C153">tbL_Input_Project[Project Code]</f>
        <v>ABC1234</v>
      </c>
      <c r="D153" s="90" t="str">
        <f>INDEX(tbL_Input_Originator[],
MATCH("14_TIDP",tbL_Input_Originator[Worksheet]),
MATCH("Originator Code",tbL_Input_Originator[#Headers])
)</f>
        <v>TBC</v>
      </c>
      <c r="E153" s="87"/>
      <c r="F153" s="87"/>
      <c r="G153" s="87"/>
      <c r="H153" s="87"/>
      <c r="I153" s="87"/>
      <c r="J153" s="87"/>
      <c r="K153" s="94"/>
      <c r="L153" s="90" t="str">
        <f t="shared" si="7"/>
        <v/>
      </c>
      <c r="M153" s="90" t="str">
        <f t="shared" si="6"/>
        <v/>
      </c>
      <c r="N153" s="100" t="str" cm="1">
        <f t="array" ref="N153">IFERROR(_xlfn.TEXTJOIN("
",TRUE,_xlfn.XLOOKUP(_xlfn.TEXTSPLIT(K153,"
"),
tbl_Lookup_DEIR[ID (DEIR Lookup)],
tbl_Lookup_DEIR[Name (DEIR Lookup)],
"")),"")</f>
        <v/>
      </c>
      <c r="O153" s="100" t="str" cm="1">
        <f t="array" ref="O153">IFERROR(_xlfn.TEXTJOIN("
",TRUE,_xlfn.XLOOKUP(_xlfn.TEXTSPLIT(K153,"
"),
tbl_Lookup_DEIR[ID (DEIR Lookup)],
tbl_Lookup_DEIR[Uniclass PM Level 3 Classification (DEIR Lookup)],
"")),"")</f>
        <v/>
      </c>
      <c r="P153" s="78"/>
      <c r="Q153" s="101"/>
      <c r="R153" s="101"/>
      <c r="S153" s="102"/>
      <c r="T153" s="101"/>
      <c r="U153" s="101"/>
      <c r="V153" s="102"/>
      <c r="W153" s="101"/>
      <c r="X153" s="101"/>
      <c r="Y153" s="102"/>
      <c r="Z153" s="101"/>
      <c r="AA153" s="101"/>
      <c r="AB153" s="102"/>
      <c r="AC153" s="101"/>
      <c r="AD153" s="101"/>
      <c r="AE153" s="102"/>
      <c r="AF153" s="101"/>
      <c r="AG153" s="101"/>
      <c r="AH153" s="102"/>
      <c r="AI153" s="101"/>
      <c r="AJ153" s="101"/>
      <c r="AK153" s="102"/>
      <c r="AL153" s="101"/>
      <c r="AM153" s="101"/>
      <c r="AN153" s="102"/>
      <c r="AO153" s="101"/>
      <c r="AP153" s="101"/>
      <c r="AQ153" s="103"/>
    </row>
    <row r="154" spans="2:43" x14ac:dyDescent="0.35">
      <c r="B154" s="100" t="str" cm="1">
        <f t="array" aca="1" ref="B154" ca="1">_xlfn.TEXTAFTER(CELL("filename",A152),"]")</f>
        <v>14_TIDP</v>
      </c>
      <c r="C154" s="90" t="str" cm="1">
        <f t="array" ref="C154">tbL_Input_Project[Project Code]</f>
        <v>ABC1234</v>
      </c>
      <c r="D154" s="90" t="str">
        <f>INDEX(tbL_Input_Originator[],
MATCH("14_TIDP",tbL_Input_Originator[Worksheet]),
MATCH("Originator Code",tbL_Input_Originator[#Headers])
)</f>
        <v>TBC</v>
      </c>
      <c r="E154" s="87"/>
      <c r="F154" s="87"/>
      <c r="G154" s="87"/>
      <c r="H154" s="87"/>
      <c r="I154" s="87"/>
      <c r="J154" s="87"/>
      <c r="K154" s="94"/>
      <c r="L154" s="90" t="str">
        <f t="shared" si="7"/>
        <v/>
      </c>
      <c r="M154" s="90" t="str">
        <f t="shared" si="6"/>
        <v/>
      </c>
      <c r="N154" s="100" t="str" cm="1">
        <f t="array" ref="N154">IFERROR(_xlfn.TEXTJOIN("
",TRUE,_xlfn.XLOOKUP(_xlfn.TEXTSPLIT(K154,"
"),
tbl_Lookup_DEIR[ID (DEIR Lookup)],
tbl_Lookup_DEIR[Name (DEIR Lookup)],
"")),"")</f>
        <v/>
      </c>
      <c r="O154" s="100" t="str" cm="1">
        <f t="array" ref="O154">IFERROR(_xlfn.TEXTJOIN("
",TRUE,_xlfn.XLOOKUP(_xlfn.TEXTSPLIT(K154,"
"),
tbl_Lookup_DEIR[ID (DEIR Lookup)],
tbl_Lookup_DEIR[Uniclass PM Level 3 Classification (DEIR Lookup)],
"")),"")</f>
        <v/>
      </c>
      <c r="P154" s="78"/>
      <c r="Q154" s="101"/>
      <c r="R154" s="101"/>
      <c r="S154" s="102"/>
      <c r="T154" s="101"/>
      <c r="U154" s="101"/>
      <c r="V154" s="102"/>
      <c r="W154" s="101"/>
      <c r="X154" s="101"/>
      <c r="Y154" s="102"/>
      <c r="Z154" s="101"/>
      <c r="AA154" s="101"/>
      <c r="AB154" s="102"/>
      <c r="AC154" s="101"/>
      <c r="AD154" s="101"/>
      <c r="AE154" s="102"/>
      <c r="AF154" s="101"/>
      <c r="AG154" s="101"/>
      <c r="AH154" s="102"/>
      <c r="AI154" s="101"/>
      <c r="AJ154" s="101"/>
      <c r="AK154" s="102"/>
      <c r="AL154" s="101"/>
      <c r="AM154" s="101"/>
      <c r="AN154" s="102"/>
      <c r="AO154" s="101"/>
      <c r="AP154" s="101"/>
      <c r="AQ154" s="103"/>
    </row>
    <row r="155" spans="2:43" x14ac:dyDescent="0.35">
      <c r="B155" s="100" t="str" cm="1">
        <f t="array" aca="1" ref="B155" ca="1">_xlfn.TEXTAFTER(CELL("filename",A153),"]")</f>
        <v>14_TIDP</v>
      </c>
      <c r="C155" s="90" t="str" cm="1">
        <f t="array" ref="C155">tbL_Input_Project[Project Code]</f>
        <v>ABC1234</v>
      </c>
      <c r="D155" s="90" t="str">
        <f>INDEX(tbL_Input_Originator[],
MATCH("14_TIDP",tbL_Input_Originator[Worksheet]),
MATCH("Originator Code",tbL_Input_Originator[#Headers])
)</f>
        <v>TBC</v>
      </c>
      <c r="E155" s="87"/>
      <c r="F155" s="87"/>
      <c r="G155" s="87"/>
      <c r="H155" s="87"/>
      <c r="I155" s="87"/>
      <c r="J155" s="87"/>
      <c r="K155" s="94"/>
      <c r="L155" s="90" t="str">
        <f t="shared" si="7"/>
        <v/>
      </c>
      <c r="M155" s="90" t="str">
        <f t="shared" si="6"/>
        <v/>
      </c>
      <c r="N155" s="100" t="str" cm="1">
        <f t="array" ref="N155">IFERROR(_xlfn.TEXTJOIN("
",TRUE,_xlfn.XLOOKUP(_xlfn.TEXTSPLIT(K155,"
"),
tbl_Lookup_DEIR[ID (DEIR Lookup)],
tbl_Lookup_DEIR[Name (DEIR Lookup)],
"")),"")</f>
        <v/>
      </c>
      <c r="O155" s="100" t="str" cm="1">
        <f t="array" ref="O155">IFERROR(_xlfn.TEXTJOIN("
",TRUE,_xlfn.XLOOKUP(_xlfn.TEXTSPLIT(K155,"
"),
tbl_Lookup_DEIR[ID (DEIR Lookup)],
tbl_Lookup_DEIR[Uniclass PM Level 3 Classification (DEIR Lookup)],
"")),"")</f>
        <v/>
      </c>
      <c r="P155" s="78"/>
      <c r="Q155" s="101"/>
      <c r="R155" s="101"/>
      <c r="S155" s="102"/>
      <c r="T155" s="101"/>
      <c r="U155" s="101"/>
      <c r="V155" s="102"/>
      <c r="W155" s="101"/>
      <c r="X155" s="101"/>
      <c r="Y155" s="102"/>
      <c r="Z155" s="101"/>
      <c r="AA155" s="101"/>
      <c r="AB155" s="102"/>
      <c r="AC155" s="101"/>
      <c r="AD155" s="101"/>
      <c r="AE155" s="102"/>
      <c r="AF155" s="101"/>
      <c r="AG155" s="101"/>
      <c r="AH155" s="102"/>
      <c r="AI155" s="101"/>
      <c r="AJ155" s="101"/>
      <c r="AK155" s="102"/>
      <c r="AL155" s="101"/>
      <c r="AM155" s="101"/>
      <c r="AN155" s="102"/>
      <c r="AO155" s="101"/>
      <c r="AP155" s="101"/>
      <c r="AQ155" s="103"/>
    </row>
    <row r="156" spans="2:43" x14ac:dyDescent="0.35">
      <c r="B156" s="100" t="str" cm="1">
        <f t="array" aca="1" ref="B156" ca="1">_xlfn.TEXTAFTER(CELL("filename",A154),"]")</f>
        <v>14_TIDP</v>
      </c>
      <c r="C156" s="90" t="str" cm="1">
        <f t="array" ref="C156">tbL_Input_Project[Project Code]</f>
        <v>ABC1234</v>
      </c>
      <c r="D156" s="90" t="str">
        <f>INDEX(tbL_Input_Originator[],
MATCH("14_TIDP",tbL_Input_Originator[Worksheet]),
MATCH("Originator Code",tbL_Input_Originator[#Headers])
)</f>
        <v>TBC</v>
      </c>
      <c r="E156" s="87"/>
      <c r="F156" s="87"/>
      <c r="G156" s="87"/>
      <c r="H156" s="87"/>
      <c r="I156" s="87"/>
      <c r="J156" s="87"/>
      <c r="K156" s="94"/>
      <c r="L156" s="90" t="str">
        <f t="shared" si="7"/>
        <v/>
      </c>
      <c r="M156" s="90" t="str">
        <f t="shared" si="6"/>
        <v/>
      </c>
      <c r="N156" s="100" t="str" cm="1">
        <f t="array" ref="N156">IFERROR(_xlfn.TEXTJOIN("
",TRUE,_xlfn.XLOOKUP(_xlfn.TEXTSPLIT(K156,"
"),
tbl_Lookup_DEIR[ID (DEIR Lookup)],
tbl_Lookup_DEIR[Name (DEIR Lookup)],
"")),"")</f>
        <v/>
      </c>
      <c r="O156" s="100" t="str" cm="1">
        <f t="array" ref="O156">IFERROR(_xlfn.TEXTJOIN("
",TRUE,_xlfn.XLOOKUP(_xlfn.TEXTSPLIT(K156,"
"),
tbl_Lookup_DEIR[ID (DEIR Lookup)],
tbl_Lookup_DEIR[Uniclass PM Level 3 Classification (DEIR Lookup)],
"")),"")</f>
        <v/>
      </c>
      <c r="P156" s="78"/>
      <c r="Q156" s="101"/>
      <c r="R156" s="101"/>
      <c r="S156" s="102"/>
      <c r="T156" s="101"/>
      <c r="U156" s="101"/>
      <c r="V156" s="102"/>
      <c r="W156" s="101"/>
      <c r="X156" s="101"/>
      <c r="Y156" s="102"/>
      <c r="Z156" s="101"/>
      <c r="AA156" s="101"/>
      <c r="AB156" s="102"/>
      <c r="AC156" s="101"/>
      <c r="AD156" s="101"/>
      <c r="AE156" s="102"/>
      <c r="AF156" s="101"/>
      <c r="AG156" s="101"/>
      <c r="AH156" s="102"/>
      <c r="AI156" s="101"/>
      <c r="AJ156" s="101"/>
      <c r="AK156" s="102"/>
      <c r="AL156" s="101"/>
      <c r="AM156" s="101"/>
      <c r="AN156" s="102"/>
      <c r="AO156" s="101"/>
      <c r="AP156" s="101"/>
      <c r="AQ156" s="103"/>
    </row>
    <row r="157" spans="2:43" x14ac:dyDescent="0.35">
      <c r="B157" s="100" t="str" cm="1">
        <f t="array" aca="1" ref="B157" ca="1">_xlfn.TEXTAFTER(CELL("filename",A155),"]")</f>
        <v>14_TIDP</v>
      </c>
      <c r="C157" s="90" t="str" cm="1">
        <f t="array" ref="C157">tbL_Input_Project[Project Code]</f>
        <v>ABC1234</v>
      </c>
      <c r="D157" s="90" t="str">
        <f>INDEX(tbL_Input_Originator[],
MATCH("14_TIDP",tbL_Input_Originator[Worksheet]),
MATCH("Originator Code",tbL_Input_Originator[#Headers])
)</f>
        <v>TBC</v>
      </c>
      <c r="E157" s="87"/>
      <c r="F157" s="87"/>
      <c r="G157" s="87"/>
      <c r="H157" s="87"/>
      <c r="I157" s="87"/>
      <c r="J157" s="87"/>
      <c r="K157" s="94"/>
      <c r="L157" s="90" t="str">
        <f t="shared" si="7"/>
        <v/>
      </c>
      <c r="M157" s="90" t="str">
        <f t="shared" si="6"/>
        <v/>
      </c>
      <c r="N157" s="100" t="str" cm="1">
        <f t="array" ref="N157">IFERROR(_xlfn.TEXTJOIN("
",TRUE,_xlfn.XLOOKUP(_xlfn.TEXTSPLIT(K157,"
"),
tbl_Lookup_DEIR[ID (DEIR Lookup)],
tbl_Lookup_DEIR[Name (DEIR Lookup)],
"")),"")</f>
        <v/>
      </c>
      <c r="O157" s="100" t="str" cm="1">
        <f t="array" ref="O157">IFERROR(_xlfn.TEXTJOIN("
",TRUE,_xlfn.XLOOKUP(_xlfn.TEXTSPLIT(K157,"
"),
tbl_Lookup_DEIR[ID (DEIR Lookup)],
tbl_Lookup_DEIR[Uniclass PM Level 3 Classification (DEIR Lookup)],
"")),"")</f>
        <v/>
      </c>
      <c r="P157" s="78"/>
      <c r="Q157" s="101"/>
      <c r="R157" s="101"/>
      <c r="S157" s="102"/>
      <c r="T157" s="101"/>
      <c r="U157" s="101"/>
      <c r="V157" s="102"/>
      <c r="W157" s="101"/>
      <c r="X157" s="101"/>
      <c r="Y157" s="102"/>
      <c r="Z157" s="101"/>
      <c r="AA157" s="101"/>
      <c r="AB157" s="102"/>
      <c r="AC157" s="101"/>
      <c r="AD157" s="101"/>
      <c r="AE157" s="102"/>
      <c r="AF157" s="101"/>
      <c r="AG157" s="101"/>
      <c r="AH157" s="102"/>
      <c r="AI157" s="101"/>
      <c r="AJ157" s="101"/>
      <c r="AK157" s="102"/>
      <c r="AL157" s="101"/>
      <c r="AM157" s="101"/>
      <c r="AN157" s="102"/>
      <c r="AO157" s="101"/>
      <c r="AP157" s="101"/>
      <c r="AQ157" s="103"/>
    </row>
    <row r="158" spans="2:43" x14ac:dyDescent="0.35">
      <c r="B158" s="100" t="str" cm="1">
        <f t="array" aca="1" ref="B158" ca="1">_xlfn.TEXTAFTER(CELL("filename",A156),"]")</f>
        <v>14_TIDP</v>
      </c>
      <c r="C158" s="90" t="str" cm="1">
        <f t="array" ref="C158">tbL_Input_Project[Project Code]</f>
        <v>ABC1234</v>
      </c>
      <c r="D158" s="90" t="str">
        <f>INDEX(tbL_Input_Originator[],
MATCH("14_TIDP",tbL_Input_Originator[Worksheet]),
MATCH("Originator Code",tbL_Input_Originator[#Headers])
)</f>
        <v>TBC</v>
      </c>
      <c r="E158" s="87"/>
      <c r="F158" s="87"/>
      <c r="G158" s="87"/>
      <c r="H158" s="87"/>
      <c r="I158" s="87"/>
      <c r="J158" s="87"/>
      <c r="K158" s="94"/>
      <c r="L158" s="90" t="str">
        <f t="shared" si="7"/>
        <v/>
      </c>
      <c r="M158" s="90" t="str">
        <f t="shared" si="6"/>
        <v/>
      </c>
      <c r="N158" s="100" t="str" cm="1">
        <f t="array" ref="N158">IFERROR(_xlfn.TEXTJOIN("
",TRUE,_xlfn.XLOOKUP(_xlfn.TEXTSPLIT(K158,"
"),
tbl_Lookup_DEIR[ID (DEIR Lookup)],
tbl_Lookup_DEIR[Name (DEIR Lookup)],
"")),"")</f>
        <v/>
      </c>
      <c r="O158" s="100" t="str" cm="1">
        <f t="array" ref="O158">IFERROR(_xlfn.TEXTJOIN("
",TRUE,_xlfn.XLOOKUP(_xlfn.TEXTSPLIT(K158,"
"),
tbl_Lookup_DEIR[ID (DEIR Lookup)],
tbl_Lookup_DEIR[Uniclass PM Level 3 Classification (DEIR Lookup)],
"")),"")</f>
        <v/>
      </c>
      <c r="P158" s="78"/>
      <c r="Q158" s="101"/>
      <c r="R158" s="101"/>
      <c r="S158" s="102"/>
      <c r="T158" s="101"/>
      <c r="U158" s="101"/>
      <c r="V158" s="102"/>
      <c r="W158" s="101"/>
      <c r="X158" s="101"/>
      <c r="Y158" s="102"/>
      <c r="Z158" s="101"/>
      <c r="AA158" s="101"/>
      <c r="AB158" s="102"/>
      <c r="AC158" s="101"/>
      <c r="AD158" s="101"/>
      <c r="AE158" s="102"/>
      <c r="AF158" s="101"/>
      <c r="AG158" s="101"/>
      <c r="AH158" s="102"/>
      <c r="AI158" s="101"/>
      <c r="AJ158" s="101"/>
      <c r="AK158" s="102"/>
      <c r="AL158" s="101"/>
      <c r="AM158" s="101"/>
      <c r="AN158" s="102"/>
      <c r="AO158" s="101"/>
      <c r="AP158" s="101"/>
      <c r="AQ158" s="103"/>
    </row>
    <row r="159" spans="2:43" x14ac:dyDescent="0.35">
      <c r="B159" s="100" t="str" cm="1">
        <f t="array" aca="1" ref="B159" ca="1">_xlfn.TEXTAFTER(CELL("filename",A157),"]")</f>
        <v>14_TIDP</v>
      </c>
      <c r="C159" s="90" t="str" cm="1">
        <f t="array" ref="C159">tbL_Input_Project[Project Code]</f>
        <v>ABC1234</v>
      </c>
      <c r="D159" s="90" t="str">
        <f>INDEX(tbL_Input_Originator[],
MATCH("14_TIDP",tbL_Input_Originator[Worksheet]),
MATCH("Originator Code",tbL_Input_Originator[#Headers])
)</f>
        <v>TBC</v>
      </c>
      <c r="E159" s="87"/>
      <c r="F159" s="87"/>
      <c r="G159" s="87"/>
      <c r="H159" s="87"/>
      <c r="I159" s="87"/>
      <c r="J159" s="87"/>
      <c r="K159" s="94"/>
      <c r="L159" s="90" t="str">
        <f t="shared" si="7"/>
        <v/>
      </c>
      <c r="M159" s="90" t="str">
        <f t="shared" si="6"/>
        <v/>
      </c>
      <c r="N159" s="100" t="str" cm="1">
        <f t="array" ref="N159">IFERROR(_xlfn.TEXTJOIN("
",TRUE,_xlfn.XLOOKUP(_xlfn.TEXTSPLIT(K159,"
"),
tbl_Lookup_DEIR[ID (DEIR Lookup)],
tbl_Lookup_DEIR[Name (DEIR Lookup)],
"")),"")</f>
        <v/>
      </c>
      <c r="O159" s="100" t="str" cm="1">
        <f t="array" ref="O159">IFERROR(_xlfn.TEXTJOIN("
",TRUE,_xlfn.XLOOKUP(_xlfn.TEXTSPLIT(K159,"
"),
tbl_Lookup_DEIR[ID (DEIR Lookup)],
tbl_Lookup_DEIR[Uniclass PM Level 3 Classification (DEIR Lookup)],
"")),"")</f>
        <v/>
      </c>
      <c r="P159" s="78"/>
      <c r="Q159" s="101"/>
      <c r="R159" s="101"/>
      <c r="S159" s="102"/>
      <c r="T159" s="101"/>
      <c r="U159" s="101"/>
      <c r="V159" s="102"/>
      <c r="W159" s="101"/>
      <c r="X159" s="101"/>
      <c r="Y159" s="102"/>
      <c r="Z159" s="101"/>
      <c r="AA159" s="101"/>
      <c r="AB159" s="102"/>
      <c r="AC159" s="101"/>
      <c r="AD159" s="101"/>
      <c r="AE159" s="102"/>
      <c r="AF159" s="101"/>
      <c r="AG159" s="101"/>
      <c r="AH159" s="102"/>
      <c r="AI159" s="101"/>
      <c r="AJ159" s="101"/>
      <c r="AK159" s="102"/>
      <c r="AL159" s="101"/>
      <c r="AM159" s="101"/>
      <c r="AN159" s="102"/>
      <c r="AO159" s="101"/>
      <c r="AP159" s="101"/>
      <c r="AQ159" s="103"/>
    </row>
    <row r="160" spans="2:43" x14ac:dyDescent="0.35">
      <c r="B160" s="100" t="str" cm="1">
        <f t="array" aca="1" ref="B160" ca="1">_xlfn.TEXTAFTER(CELL("filename",A158),"]")</f>
        <v>14_TIDP</v>
      </c>
      <c r="C160" s="90" t="str" cm="1">
        <f t="array" ref="C160">tbL_Input_Project[Project Code]</f>
        <v>ABC1234</v>
      </c>
      <c r="D160" s="90" t="str">
        <f>INDEX(tbL_Input_Originator[],
MATCH("14_TIDP",tbL_Input_Originator[Worksheet]),
MATCH("Originator Code",tbL_Input_Originator[#Headers])
)</f>
        <v>TBC</v>
      </c>
      <c r="E160" s="87"/>
      <c r="F160" s="87"/>
      <c r="G160" s="87"/>
      <c r="H160" s="87"/>
      <c r="I160" s="87"/>
      <c r="J160" s="87"/>
      <c r="K160" s="94"/>
      <c r="L160" s="90" t="str">
        <f t="shared" si="7"/>
        <v/>
      </c>
      <c r="M160" s="90" t="str">
        <f t="shared" si="6"/>
        <v/>
      </c>
      <c r="N160" s="100" t="str" cm="1">
        <f t="array" ref="N160">IFERROR(_xlfn.TEXTJOIN("
",TRUE,_xlfn.XLOOKUP(_xlfn.TEXTSPLIT(K160,"
"),
tbl_Lookup_DEIR[ID (DEIR Lookup)],
tbl_Lookup_DEIR[Name (DEIR Lookup)],
"")),"")</f>
        <v/>
      </c>
      <c r="O160" s="100" t="str" cm="1">
        <f t="array" ref="O160">IFERROR(_xlfn.TEXTJOIN("
",TRUE,_xlfn.XLOOKUP(_xlfn.TEXTSPLIT(K160,"
"),
tbl_Lookup_DEIR[ID (DEIR Lookup)],
tbl_Lookup_DEIR[Uniclass PM Level 3 Classification (DEIR Lookup)],
"")),"")</f>
        <v/>
      </c>
      <c r="P160" s="78"/>
      <c r="Q160" s="101"/>
      <c r="R160" s="101"/>
      <c r="S160" s="102"/>
      <c r="T160" s="101"/>
      <c r="U160" s="101"/>
      <c r="V160" s="102"/>
      <c r="W160" s="101"/>
      <c r="X160" s="101"/>
      <c r="Y160" s="102"/>
      <c r="Z160" s="101"/>
      <c r="AA160" s="101"/>
      <c r="AB160" s="102"/>
      <c r="AC160" s="101"/>
      <c r="AD160" s="101"/>
      <c r="AE160" s="102"/>
      <c r="AF160" s="101"/>
      <c r="AG160" s="101"/>
      <c r="AH160" s="102"/>
      <c r="AI160" s="101"/>
      <c r="AJ160" s="101"/>
      <c r="AK160" s="102"/>
      <c r="AL160" s="101"/>
      <c r="AM160" s="101"/>
      <c r="AN160" s="102"/>
      <c r="AO160" s="101"/>
      <c r="AP160" s="101"/>
      <c r="AQ160" s="103"/>
    </row>
    <row r="161" spans="2:43" x14ac:dyDescent="0.35">
      <c r="B161" s="100" t="str" cm="1">
        <f t="array" aca="1" ref="B161" ca="1">_xlfn.TEXTAFTER(CELL("filename",A159),"]")</f>
        <v>14_TIDP</v>
      </c>
      <c r="C161" s="90" t="str" cm="1">
        <f t="array" ref="C161">tbL_Input_Project[Project Code]</f>
        <v>ABC1234</v>
      </c>
      <c r="D161" s="90" t="str">
        <f>INDEX(tbL_Input_Originator[],
MATCH("14_TIDP",tbL_Input_Originator[Worksheet]),
MATCH("Originator Code",tbL_Input_Originator[#Headers])
)</f>
        <v>TBC</v>
      </c>
      <c r="E161" s="87"/>
      <c r="F161" s="87"/>
      <c r="G161" s="87"/>
      <c r="H161" s="87"/>
      <c r="I161" s="87"/>
      <c r="J161" s="87"/>
      <c r="K161" s="94"/>
      <c r="L161" s="90" t="str">
        <f t="shared" si="7"/>
        <v/>
      </c>
      <c r="M161" s="90" t="str">
        <f t="shared" si="6"/>
        <v/>
      </c>
      <c r="N161" s="100" t="str" cm="1">
        <f t="array" ref="N161">IFERROR(_xlfn.TEXTJOIN("
",TRUE,_xlfn.XLOOKUP(_xlfn.TEXTSPLIT(K161,"
"),
tbl_Lookup_DEIR[ID (DEIR Lookup)],
tbl_Lookup_DEIR[Name (DEIR Lookup)],
"")),"")</f>
        <v/>
      </c>
      <c r="O161" s="100" t="str" cm="1">
        <f t="array" ref="O161">IFERROR(_xlfn.TEXTJOIN("
",TRUE,_xlfn.XLOOKUP(_xlfn.TEXTSPLIT(K161,"
"),
tbl_Lookup_DEIR[ID (DEIR Lookup)],
tbl_Lookup_DEIR[Uniclass PM Level 3 Classification (DEIR Lookup)],
"")),"")</f>
        <v/>
      </c>
      <c r="P161" s="78"/>
      <c r="Q161" s="101"/>
      <c r="R161" s="101"/>
      <c r="S161" s="102"/>
      <c r="T161" s="101"/>
      <c r="U161" s="101"/>
      <c r="V161" s="102"/>
      <c r="W161" s="101"/>
      <c r="X161" s="101"/>
      <c r="Y161" s="102"/>
      <c r="Z161" s="101"/>
      <c r="AA161" s="101"/>
      <c r="AB161" s="102"/>
      <c r="AC161" s="101"/>
      <c r="AD161" s="101"/>
      <c r="AE161" s="102"/>
      <c r="AF161" s="101"/>
      <c r="AG161" s="101"/>
      <c r="AH161" s="102"/>
      <c r="AI161" s="101"/>
      <c r="AJ161" s="101"/>
      <c r="AK161" s="102"/>
      <c r="AL161" s="101"/>
      <c r="AM161" s="101"/>
      <c r="AN161" s="102"/>
      <c r="AO161" s="101"/>
      <c r="AP161" s="101"/>
      <c r="AQ161" s="103"/>
    </row>
    <row r="162" spans="2:43" x14ac:dyDescent="0.35">
      <c r="B162" s="100" t="str" cm="1">
        <f t="array" aca="1" ref="B162" ca="1">_xlfn.TEXTAFTER(CELL("filename",A160),"]")</f>
        <v>14_TIDP</v>
      </c>
      <c r="C162" s="90" t="str" cm="1">
        <f t="array" ref="C162">tbL_Input_Project[Project Code]</f>
        <v>ABC1234</v>
      </c>
      <c r="D162" s="90" t="str">
        <f>INDEX(tbL_Input_Originator[],
MATCH("14_TIDP",tbL_Input_Originator[Worksheet]),
MATCH("Originator Code",tbL_Input_Originator[#Headers])
)</f>
        <v>TBC</v>
      </c>
      <c r="E162" s="87"/>
      <c r="F162" s="87"/>
      <c r="G162" s="87"/>
      <c r="H162" s="87"/>
      <c r="I162" s="87"/>
      <c r="J162" s="87"/>
      <c r="K162" s="94"/>
      <c r="L162" s="90" t="str">
        <f t="shared" si="7"/>
        <v/>
      </c>
      <c r="M162" s="90" t="str">
        <f t="shared" si="6"/>
        <v/>
      </c>
      <c r="N162" s="100" t="str" cm="1">
        <f t="array" ref="N162">IFERROR(_xlfn.TEXTJOIN("
",TRUE,_xlfn.XLOOKUP(_xlfn.TEXTSPLIT(K162,"
"),
tbl_Lookup_DEIR[ID (DEIR Lookup)],
tbl_Lookup_DEIR[Name (DEIR Lookup)],
"")),"")</f>
        <v/>
      </c>
      <c r="O162" s="100" t="str" cm="1">
        <f t="array" ref="O162">IFERROR(_xlfn.TEXTJOIN("
",TRUE,_xlfn.XLOOKUP(_xlfn.TEXTSPLIT(K162,"
"),
tbl_Lookup_DEIR[ID (DEIR Lookup)],
tbl_Lookup_DEIR[Uniclass PM Level 3 Classification (DEIR Lookup)],
"")),"")</f>
        <v/>
      </c>
      <c r="P162" s="78"/>
      <c r="Q162" s="101"/>
      <c r="R162" s="101"/>
      <c r="S162" s="102"/>
      <c r="T162" s="101"/>
      <c r="U162" s="101"/>
      <c r="V162" s="102"/>
      <c r="W162" s="101"/>
      <c r="X162" s="101"/>
      <c r="Y162" s="102"/>
      <c r="Z162" s="101"/>
      <c r="AA162" s="101"/>
      <c r="AB162" s="102"/>
      <c r="AC162" s="101"/>
      <c r="AD162" s="101"/>
      <c r="AE162" s="102"/>
      <c r="AF162" s="101"/>
      <c r="AG162" s="101"/>
      <c r="AH162" s="102"/>
      <c r="AI162" s="101"/>
      <c r="AJ162" s="101"/>
      <c r="AK162" s="102"/>
      <c r="AL162" s="101"/>
      <c r="AM162" s="101"/>
      <c r="AN162" s="102"/>
      <c r="AO162" s="101"/>
      <c r="AP162" s="101"/>
      <c r="AQ162" s="103"/>
    </row>
    <row r="163" spans="2:43" x14ac:dyDescent="0.35">
      <c r="B163" s="100" t="str" cm="1">
        <f t="array" aca="1" ref="B163" ca="1">_xlfn.TEXTAFTER(CELL("filename",A161),"]")</f>
        <v>14_TIDP</v>
      </c>
      <c r="C163" s="90" t="str" cm="1">
        <f t="array" ref="C163">tbL_Input_Project[Project Code]</f>
        <v>ABC1234</v>
      </c>
      <c r="D163" s="90" t="str">
        <f>INDEX(tbL_Input_Originator[],
MATCH("14_TIDP",tbL_Input_Originator[Worksheet]),
MATCH("Originator Code",tbL_Input_Originator[#Headers])
)</f>
        <v>TBC</v>
      </c>
      <c r="E163" s="87"/>
      <c r="F163" s="87"/>
      <c r="G163" s="87"/>
      <c r="H163" s="87"/>
      <c r="I163" s="87"/>
      <c r="J163" s="87"/>
      <c r="K163" s="94"/>
      <c r="L163" s="90" t="str">
        <f t="shared" si="7"/>
        <v/>
      </c>
      <c r="M163" s="90" t="str">
        <f t="shared" ref="M163:M194" si="8">IF(OR(ISBLANK(C163),ISBLANK(D163),ISBLANK(E163),ISBLANK(F163),ISBLANK(G163),ISBLANK(H163),ISBLANK(I163),ISBLANK(J163),ISBLANK(K163)),"",CONCATENATE(C163,"-",D163,"-",E163,"-",F163,"-",G163,"-",H163,"-",I163,"-",J163,""))</f>
        <v/>
      </c>
      <c r="N163" s="100" t="str" cm="1">
        <f t="array" ref="N163">IFERROR(_xlfn.TEXTJOIN("
",TRUE,_xlfn.XLOOKUP(_xlfn.TEXTSPLIT(K163,"
"),
tbl_Lookup_DEIR[ID (DEIR Lookup)],
tbl_Lookup_DEIR[Name (DEIR Lookup)],
"")),"")</f>
        <v/>
      </c>
      <c r="O163" s="100" t="str" cm="1">
        <f t="array" ref="O163">IFERROR(_xlfn.TEXTJOIN("
",TRUE,_xlfn.XLOOKUP(_xlfn.TEXTSPLIT(K163,"
"),
tbl_Lookup_DEIR[ID (DEIR Lookup)],
tbl_Lookup_DEIR[Uniclass PM Level 3 Classification (DEIR Lookup)],
"")),"")</f>
        <v/>
      </c>
      <c r="P163" s="78"/>
      <c r="Q163" s="101"/>
      <c r="R163" s="101"/>
      <c r="S163" s="102"/>
      <c r="T163" s="101"/>
      <c r="U163" s="101"/>
      <c r="V163" s="102"/>
      <c r="W163" s="101"/>
      <c r="X163" s="101"/>
      <c r="Y163" s="102"/>
      <c r="Z163" s="101"/>
      <c r="AA163" s="101"/>
      <c r="AB163" s="102"/>
      <c r="AC163" s="101"/>
      <c r="AD163" s="101"/>
      <c r="AE163" s="102"/>
      <c r="AF163" s="101"/>
      <c r="AG163" s="101"/>
      <c r="AH163" s="102"/>
      <c r="AI163" s="101"/>
      <c r="AJ163" s="101"/>
      <c r="AK163" s="102"/>
      <c r="AL163" s="101"/>
      <c r="AM163" s="101"/>
      <c r="AN163" s="102"/>
      <c r="AO163" s="101"/>
      <c r="AP163" s="101"/>
      <c r="AQ163" s="103"/>
    </row>
    <row r="164" spans="2:43" x14ac:dyDescent="0.35">
      <c r="B164" s="100" t="str" cm="1">
        <f t="array" aca="1" ref="B164" ca="1">_xlfn.TEXTAFTER(CELL("filename",A162),"]")</f>
        <v>14_TIDP</v>
      </c>
      <c r="C164" s="90" t="str" cm="1">
        <f t="array" ref="C164">tbL_Input_Project[Project Code]</f>
        <v>ABC1234</v>
      </c>
      <c r="D164" s="90" t="str">
        <f>INDEX(tbL_Input_Originator[],
MATCH("14_TIDP",tbL_Input_Originator[Worksheet]),
MATCH("Originator Code",tbL_Input_Originator[#Headers])
)</f>
        <v>TBC</v>
      </c>
      <c r="E164" s="87"/>
      <c r="F164" s="87"/>
      <c r="G164" s="87"/>
      <c r="H164" s="87"/>
      <c r="I164" s="87"/>
      <c r="J164" s="87"/>
      <c r="K164" s="94"/>
      <c r="L164" s="90" t="str">
        <f t="shared" si="7"/>
        <v/>
      </c>
      <c r="M164" s="90" t="str">
        <f t="shared" si="8"/>
        <v/>
      </c>
      <c r="N164" s="100" t="str" cm="1">
        <f t="array" ref="N164">IFERROR(_xlfn.TEXTJOIN("
",TRUE,_xlfn.XLOOKUP(_xlfn.TEXTSPLIT(K164,"
"),
tbl_Lookup_DEIR[ID (DEIR Lookup)],
tbl_Lookup_DEIR[Name (DEIR Lookup)],
"")),"")</f>
        <v/>
      </c>
      <c r="O164" s="100" t="str" cm="1">
        <f t="array" ref="O164">IFERROR(_xlfn.TEXTJOIN("
",TRUE,_xlfn.XLOOKUP(_xlfn.TEXTSPLIT(K164,"
"),
tbl_Lookup_DEIR[ID (DEIR Lookup)],
tbl_Lookup_DEIR[Uniclass PM Level 3 Classification (DEIR Lookup)],
"")),"")</f>
        <v/>
      </c>
      <c r="P164" s="78"/>
      <c r="Q164" s="101"/>
      <c r="R164" s="101"/>
      <c r="S164" s="102"/>
      <c r="T164" s="101"/>
      <c r="U164" s="101"/>
      <c r="V164" s="102"/>
      <c r="W164" s="101"/>
      <c r="X164" s="101"/>
      <c r="Y164" s="102"/>
      <c r="Z164" s="101"/>
      <c r="AA164" s="101"/>
      <c r="AB164" s="102"/>
      <c r="AC164" s="101"/>
      <c r="AD164" s="101"/>
      <c r="AE164" s="102"/>
      <c r="AF164" s="101"/>
      <c r="AG164" s="101"/>
      <c r="AH164" s="102"/>
      <c r="AI164" s="101"/>
      <c r="AJ164" s="101"/>
      <c r="AK164" s="102"/>
      <c r="AL164" s="101"/>
      <c r="AM164" s="101"/>
      <c r="AN164" s="102"/>
      <c r="AO164" s="101"/>
      <c r="AP164" s="101"/>
      <c r="AQ164" s="103"/>
    </row>
    <row r="165" spans="2:43" x14ac:dyDescent="0.35">
      <c r="B165" s="100" t="str" cm="1">
        <f t="array" aca="1" ref="B165" ca="1">_xlfn.TEXTAFTER(CELL("filename",A163),"]")</f>
        <v>14_TIDP</v>
      </c>
      <c r="C165" s="90" t="str" cm="1">
        <f t="array" ref="C165">tbL_Input_Project[Project Code]</f>
        <v>ABC1234</v>
      </c>
      <c r="D165" s="90" t="str">
        <f>INDEX(tbL_Input_Originator[],
MATCH("14_TIDP",tbL_Input_Originator[Worksheet]),
MATCH("Originator Code",tbL_Input_Originator[#Headers])
)</f>
        <v>TBC</v>
      </c>
      <c r="E165" s="87"/>
      <c r="F165" s="87"/>
      <c r="G165" s="87"/>
      <c r="H165" s="87"/>
      <c r="I165" s="87"/>
      <c r="J165" s="87"/>
      <c r="K165" s="94"/>
      <c r="L165" s="90" t="str">
        <f t="shared" si="7"/>
        <v/>
      </c>
      <c r="M165" s="90" t="str">
        <f t="shared" si="8"/>
        <v/>
      </c>
      <c r="N165" s="100" t="str" cm="1">
        <f t="array" ref="N165">IFERROR(_xlfn.TEXTJOIN("
",TRUE,_xlfn.XLOOKUP(_xlfn.TEXTSPLIT(K165,"
"),
tbl_Lookup_DEIR[ID (DEIR Lookup)],
tbl_Lookup_DEIR[Name (DEIR Lookup)],
"")),"")</f>
        <v/>
      </c>
      <c r="O165" s="100" t="str" cm="1">
        <f t="array" ref="O165">IFERROR(_xlfn.TEXTJOIN("
",TRUE,_xlfn.XLOOKUP(_xlfn.TEXTSPLIT(K165,"
"),
tbl_Lookup_DEIR[ID (DEIR Lookup)],
tbl_Lookup_DEIR[Uniclass PM Level 3 Classification (DEIR Lookup)],
"")),"")</f>
        <v/>
      </c>
      <c r="P165" s="78"/>
      <c r="Q165" s="101"/>
      <c r="R165" s="101"/>
      <c r="S165" s="102"/>
      <c r="T165" s="101"/>
      <c r="U165" s="101"/>
      <c r="V165" s="102"/>
      <c r="W165" s="101"/>
      <c r="X165" s="101"/>
      <c r="Y165" s="102"/>
      <c r="Z165" s="101"/>
      <c r="AA165" s="101"/>
      <c r="AB165" s="102"/>
      <c r="AC165" s="101"/>
      <c r="AD165" s="101"/>
      <c r="AE165" s="102"/>
      <c r="AF165" s="101"/>
      <c r="AG165" s="101"/>
      <c r="AH165" s="102"/>
      <c r="AI165" s="101"/>
      <c r="AJ165" s="101"/>
      <c r="AK165" s="102"/>
      <c r="AL165" s="101"/>
      <c r="AM165" s="101"/>
      <c r="AN165" s="102"/>
      <c r="AO165" s="101"/>
      <c r="AP165" s="101"/>
      <c r="AQ165" s="103"/>
    </row>
    <row r="166" spans="2:43" x14ac:dyDescent="0.35">
      <c r="B166" s="100" t="str" cm="1">
        <f t="array" aca="1" ref="B166" ca="1">_xlfn.TEXTAFTER(CELL("filename",A164),"]")</f>
        <v>14_TIDP</v>
      </c>
      <c r="C166" s="90" t="str" cm="1">
        <f t="array" ref="C166">tbL_Input_Project[Project Code]</f>
        <v>ABC1234</v>
      </c>
      <c r="D166" s="90" t="str">
        <f>INDEX(tbL_Input_Originator[],
MATCH("14_TIDP",tbL_Input_Originator[Worksheet]),
MATCH("Originator Code",tbL_Input_Originator[#Headers])
)</f>
        <v>TBC</v>
      </c>
      <c r="E166" s="87"/>
      <c r="F166" s="87"/>
      <c r="G166" s="87"/>
      <c r="H166" s="87"/>
      <c r="I166" s="87"/>
      <c r="J166" s="87"/>
      <c r="K166" s="94"/>
      <c r="L166" s="90" t="str">
        <f t="shared" si="7"/>
        <v/>
      </c>
      <c r="M166" s="90" t="str">
        <f t="shared" si="8"/>
        <v/>
      </c>
      <c r="N166" s="100" t="str" cm="1">
        <f t="array" ref="N166">IFERROR(_xlfn.TEXTJOIN("
",TRUE,_xlfn.XLOOKUP(_xlfn.TEXTSPLIT(K166,"
"),
tbl_Lookup_DEIR[ID (DEIR Lookup)],
tbl_Lookup_DEIR[Name (DEIR Lookup)],
"")),"")</f>
        <v/>
      </c>
      <c r="O166" s="100" t="str" cm="1">
        <f t="array" ref="O166">IFERROR(_xlfn.TEXTJOIN("
",TRUE,_xlfn.XLOOKUP(_xlfn.TEXTSPLIT(K166,"
"),
tbl_Lookup_DEIR[ID (DEIR Lookup)],
tbl_Lookup_DEIR[Uniclass PM Level 3 Classification (DEIR Lookup)],
"")),"")</f>
        <v/>
      </c>
      <c r="P166" s="78"/>
      <c r="Q166" s="101"/>
      <c r="R166" s="101"/>
      <c r="S166" s="102"/>
      <c r="T166" s="101"/>
      <c r="U166" s="101"/>
      <c r="V166" s="102"/>
      <c r="W166" s="101"/>
      <c r="X166" s="101"/>
      <c r="Y166" s="102"/>
      <c r="Z166" s="101"/>
      <c r="AA166" s="101"/>
      <c r="AB166" s="102"/>
      <c r="AC166" s="101"/>
      <c r="AD166" s="101"/>
      <c r="AE166" s="102"/>
      <c r="AF166" s="101"/>
      <c r="AG166" s="101"/>
      <c r="AH166" s="102"/>
      <c r="AI166" s="101"/>
      <c r="AJ166" s="101"/>
      <c r="AK166" s="102"/>
      <c r="AL166" s="101"/>
      <c r="AM166" s="101"/>
      <c r="AN166" s="102"/>
      <c r="AO166" s="101"/>
      <c r="AP166" s="101"/>
      <c r="AQ166" s="103"/>
    </row>
    <row r="167" spans="2:43" x14ac:dyDescent="0.35">
      <c r="B167" s="100" t="str" cm="1">
        <f t="array" aca="1" ref="B167" ca="1">_xlfn.TEXTAFTER(CELL("filename",A165),"]")</f>
        <v>14_TIDP</v>
      </c>
      <c r="C167" s="90" t="str" cm="1">
        <f t="array" ref="C167">tbL_Input_Project[Project Code]</f>
        <v>ABC1234</v>
      </c>
      <c r="D167" s="90" t="str">
        <f>INDEX(tbL_Input_Originator[],
MATCH("14_TIDP",tbL_Input_Originator[Worksheet]),
MATCH("Originator Code",tbL_Input_Originator[#Headers])
)</f>
        <v>TBC</v>
      </c>
      <c r="E167" s="87"/>
      <c r="F167" s="87"/>
      <c r="G167" s="87"/>
      <c r="H167" s="87"/>
      <c r="I167" s="87"/>
      <c r="J167" s="87"/>
      <c r="K167" s="94"/>
      <c r="L167" s="90" t="str">
        <f t="shared" si="7"/>
        <v/>
      </c>
      <c r="M167" s="90" t="str">
        <f t="shared" si="8"/>
        <v/>
      </c>
      <c r="N167" s="100" t="str" cm="1">
        <f t="array" ref="N167">IFERROR(_xlfn.TEXTJOIN("
",TRUE,_xlfn.XLOOKUP(_xlfn.TEXTSPLIT(K167,"
"),
tbl_Lookup_DEIR[ID (DEIR Lookup)],
tbl_Lookup_DEIR[Name (DEIR Lookup)],
"")),"")</f>
        <v/>
      </c>
      <c r="O167" s="100" t="str" cm="1">
        <f t="array" ref="O167">IFERROR(_xlfn.TEXTJOIN("
",TRUE,_xlfn.XLOOKUP(_xlfn.TEXTSPLIT(K167,"
"),
tbl_Lookup_DEIR[ID (DEIR Lookup)],
tbl_Lookup_DEIR[Uniclass PM Level 3 Classification (DEIR Lookup)],
"")),"")</f>
        <v/>
      </c>
      <c r="P167" s="78"/>
      <c r="Q167" s="101"/>
      <c r="R167" s="101"/>
      <c r="S167" s="102"/>
      <c r="T167" s="101"/>
      <c r="U167" s="101"/>
      <c r="V167" s="102"/>
      <c r="W167" s="101"/>
      <c r="X167" s="101"/>
      <c r="Y167" s="102"/>
      <c r="Z167" s="101"/>
      <c r="AA167" s="101"/>
      <c r="AB167" s="102"/>
      <c r="AC167" s="101"/>
      <c r="AD167" s="101"/>
      <c r="AE167" s="102"/>
      <c r="AF167" s="101"/>
      <c r="AG167" s="101"/>
      <c r="AH167" s="102"/>
      <c r="AI167" s="101"/>
      <c r="AJ167" s="101"/>
      <c r="AK167" s="102"/>
      <c r="AL167" s="101"/>
      <c r="AM167" s="101"/>
      <c r="AN167" s="102"/>
      <c r="AO167" s="101"/>
      <c r="AP167" s="101"/>
      <c r="AQ167" s="103"/>
    </row>
    <row r="168" spans="2:43" x14ac:dyDescent="0.35">
      <c r="B168" s="100" t="str" cm="1">
        <f t="array" aca="1" ref="B168" ca="1">_xlfn.TEXTAFTER(CELL("filename",A166),"]")</f>
        <v>14_TIDP</v>
      </c>
      <c r="C168" s="90" t="str" cm="1">
        <f t="array" ref="C168">tbL_Input_Project[Project Code]</f>
        <v>ABC1234</v>
      </c>
      <c r="D168" s="90" t="str">
        <f>INDEX(tbL_Input_Originator[],
MATCH("14_TIDP",tbL_Input_Originator[Worksheet]),
MATCH("Originator Code",tbL_Input_Originator[#Headers])
)</f>
        <v>TBC</v>
      </c>
      <c r="E168" s="87"/>
      <c r="F168" s="87"/>
      <c r="G168" s="87"/>
      <c r="H168" s="87"/>
      <c r="I168" s="87"/>
      <c r="J168" s="87"/>
      <c r="K168" s="94"/>
      <c r="L168" s="90" t="str">
        <f t="shared" si="7"/>
        <v/>
      </c>
      <c r="M168" s="90" t="str">
        <f t="shared" si="8"/>
        <v/>
      </c>
      <c r="N168" s="100" t="str" cm="1">
        <f t="array" ref="N168">IFERROR(_xlfn.TEXTJOIN("
",TRUE,_xlfn.XLOOKUP(_xlfn.TEXTSPLIT(K168,"
"),
tbl_Lookup_DEIR[ID (DEIR Lookup)],
tbl_Lookup_DEIR[Name (DEIR Lookup)],
"")),"")</f>
        <v/>
      </c>
      <c r="O168" s="100" t="str" cm="1">
        <f t="array" ref="O168">IFERROR(_xlfn.TEXTJOIN("
",TRUE,_xlfn.XLOOKUP(_xlfn.TEXTSPLIT(K168,"
"),
tbl_Lookup_DEIR[ID (DEIR Lookup)],
tbl_Lookup_DEIR[Uniclass PM Level 3 Classification (DEIR Lookup)],
"")),"")</f>
        <v/>
      </c>
      <c r="P168" s="78"/>
      <c r="Q168" s="101"/>
      <c r="R168" s="101"/>
      <c r="S168" s="102"/>
      <c r="T168" s="101"/>
      <c r="U168" s="101"/>
      <c r="V168" s="102"/>
      <c r="W168" s="101"/>
      <c r="X168" s="101"/>
      <c r="Y168" s="102"/>
      <c r="Z168" s="101"/>
      <c r="AA168" s="101"/>
      <c r="AB168" s="102"/>
      <c r="AC168" s="101"/>
      <c r="AD168" s="101"/>
      <c r="AE168" s="102"/>
      <c r="AF168" s="101"/>
      <c r="AG168" s="101"/>
      <c r="AH168" s="102"/>
      <c r="AI168" s="101"/>
      <c r="AJ168" s="101"/>
      <c r="AK168" s="102"/>
      <c r="AL168" s="101"/>
      <c r="AM168" s="101"/>
      <c r="AN168" s="102"/>
      <c r="AO168" s="101"/>
      <c r="AP168" s="101"/>
      <c r="AQ168" s="103"/>
    </row>
    <row r="169" spans="2:43" x14ac:dyDescent="0.35">
      <c r="B169" s="100" t="str" cm="1">
        <f t="array" aca="1" ref="B169" ca="1">_xlfn.TEXTAFTER(CELL("filename",A167),"]")</f>
        <v>14_TIDP</v>
      </c>
      <c r="C169" s="90" t="str" cm="1">
        <f t="array" ref="C169">tbL_Input_Project[Project Code]</f>
        <v>ABC1234</v>
      </c>
      <c r="D169" s="90" t="str">
        <f>INDEX(tbL_Input_Originator[],
MATCH("14_TIDP",tbL_Input_Originator[Worksheet]),
MATCH("Originator Code",tbL_Input_Originator[#Headers])
)</f>
        <v>TBC</v>
      </c>
      <c r="E169" s="87"/>
      <c r="F169" s="87"/>
      <c r="G169" s="87"/>
      <c r="H169" s="87"/>
      <c r="I169" s="87"/>
      <c r="J169" s="87"/>
      <c r="K169" s="94"/>
      <c r="L169" s="90" t="str">
        <f t="shared" si="7"/>
        <v/>
      </c>
      <c r="M169" s="90" t="str">
        <f t="shared" si="8"/>
        <v/>
      </c>
      <c r="N169" s="100" t="str" cm="1">
        <f t="array" ref="N169">IFERROR(_xlfn.TEXTJOIN("
",TRUE,_xlfn.XLOOKUP(_xlfn.TEXTSPLIT(K169,"
"),
tbl_Lookup_DEIR[ID (DEIR Lookup)],
tbl_Lookup_DEIR[Name (DEIR Lookup)],
"")),"")</f>
        <v/>
      </c>
      <c r="O169" s="100" t="str" cm="1">
        <f t="array" ref="O169">IFERROR(_xlfn.TEXTJOIN("
",TRUE,_xlfn.XLOOKUP(_xlfn.TEXTSPLIT(K169,"
"),
tbl_Lookup_DEIR[ID (DEIR Lookup)],
tbl_Lookup_DEIR[Uniclass PM Level 3 Classification (DEIR Lookup)],
"")),"")</f>
        <v/>
      </c>
      <c r="P169" s="78"/>
      <c r="Q169" s="101"/>
      <c r="R169" s="101"/>
      <c r="S169" s="102"/>
      <c r="T169" s="101"/>
      <c r="U169" s="101"/>
      <c r="V169" s="102"/>
      <c r="W169" s="101"/>
      <c r="X169" s="101"/>
      <c r="Y169" s="102"/>
      <c r="Z169" s="101"/>
      <c r="AA169" s="101"/>
      <c r="AB169" s="102"/>
      <c r="AC169" s="101"/>
      <c r="AD169" s="101"/>
      <c r="AE169" s="102"/>
      <c r="AF169" s="101"/>
      <c r="AG169" s="101"/>
      <c r="AH169" s="102"/>
      <c r="AI169" s="101"/>
      <c r="AJ169" s="101"/>
      <c r="AK169" s="102"/>
      <c r="AL169" s="101"/>
      <c r="AM169" s="101"/>
      <c r="AN169" s="102"/>
      <c r="AO169" s="101"/>
      <c r="AP169" s="101"/>
      <c r="AQ169" s="103"/>
    </row>
    <row r="170" spans="2:43" x14ac:dyDescent="0.35">
      <c r="B170" s="100" t="str" cm="1">
        <f t="array" aca="1" ref="B170" ca="1">_xlfn.TEXTAFTER(CELL("filename",A168),"]")</f>
        <v>14_TIDP</v>
      </c>
      <c r="C170" s="90" t="str" cm="1">
        <f t="array" ref="C170">tbL_Input_Project[Project Code]</f>
        <v>ABC1234</v>
      </c>
      <c r="D170" s="90" t="str">
        <f>INDEX(tbL_Input_Originator[],
MATCH("14_TIDP",tbL_Input_Originator[Worksheet]),
MATCH("Originator Code",tbL_Input_Originator[#Headers])
)</f>
        <v>TBC</v>
      </c>
      <c r="E170" s="87"/>
      <c r="F170" s="87"/>
      <c r="G170" s="87"/>
      <c r="H170" s="87"/>
      <c r="I170" s="87"/>
      <c r="J170" s="87"/>
      <c r="K170" s="94"/>
      <c r="L170" s="90" t="str">
        <f t="shared" si="7"/>
        <v/>
      </c>
      <c r="M170" s="90" t="str">
        <f t="shared" si="8"/>
        <v/>
      </c>
      <c r="N170" s="100" t="str" cm="1">
        <f t="array" ref="N170">IFERROR(_xlfn.TEXTJOIN("
",TRUE,_xlfn.XLOOKUP(_xlfn.TEXTSPLIT(K170,"
"),
tbl_Lookup_DEIR[ID (DEIR Lookup)],
tbl_Lookup_DEIR[Name (DEIR Lookup)],
"")),"")</f>
        <v/>
      </c>
      <c r="O170" s="100" t="str" cm="1">
        <f t="array" ref="O170">IFERROR(_xlfn.TEXTJOIN("
",TRUE,_xlfn.XLOOKUP(_xlfn.TEXTSPLIT(K170,"
"),
tbl_Lookup_DEIR[ID (DEIR Lookup)],
tbl_Lookup_DEIR[Uniclass PM Level 3 Classification (DEIR Lookup)],
"")),"")</f>
        <v/>
      </c>
      <c r="P170" s="78"/>
      <c r="Q170" s="101"/>
      <c r="R170" s="101"/>
      <c r="S170" s="102"/>
      <c r="T170" s="101"/>
      <c r="U170" s="101"/>
      <c r="V170" s="102"/>
      <c r="W170" s="101"/>
      <c r="X170" s="101"/>
      <c r="Y170" s="102"/>
      <c r="Z170" s="101"/>
      <c r="AA170" s="101"/>
      <c r="AB170" s="102"/>
      <c r="AC170" s="101"/>
      <c r="AD170" s="101"/>
      <c r="AE170" s="102"/>
      <c r="AF170" s="101"/>
      <c r="AG170" s="101"/>
      <c r="AH170" s="102"/>
      <c r="AI170" s="101"/>
      <c r="AJ170" s="101"/>
      <c r="AK170" s="102"/>
      <c r="AL170" s="101"/>
      <c r="AM170" s="101"/>
      <c r="AN170" s="102"/>
      <c r="AO170" s="101"/>
      <c r="AP170" s="101"/>
      <c r="AQ170" s="103"/>
    </row>
    <row r="171" spans="2:43" x14ac:dyDescent="0.35">
      <c r="B171" s="100" t="str" cm="1">
        <f t="array" aca="1" ref="B171" ca="1">_xlfn.TEXTAFTER(CELL("filename",A169),"]")</f>
        <v>14_TIDP</v>
      </c>
      <c r="C171" s="90" t="str" cm="1">
        <f t="array" ref="C171">tbL_Input_Project[Project Code]</f>
        <v>ABC1234</v>
      </c>
      <c r="D171" s="90" t="str">
        <f>INDEX(tbL_Input_Originator[],
MATCH("14_TIDP",tbL_Input_Originator[Worksheet]),
MATCH("Originator Code",tbL_Input_Originator[#Headers])
)</f>
        <v>TBC</v>
      </c>
      <c r="E171" s="87"/>
      <c r="F171" s="87"/>
      <c r="G171" s="87"/>
      <c r="H171" s="87"/>
      <c r="I171" s="87"/>
      <c r="J171" s="87"/>
      <c r="K171" s="94"/>
      <c r="L171" s="90" t="str">
        <f t="shared" si="7"/>
        <v/>
      </c>
      <c r="M171" s="90" t="str">
        <f t="shared" si="8"/>
        <v/>
      </c>
      <c r="N171" s="100" t="str" cm="1">
        <f t="array" ref="N171">IFERROR(_xlfn.TEXTJOIN("
",TRUE,_xlfn.XLOOKUP(_xlfn.TEXTSPLIT(K171,"
"),
tbl_Lookup_DEIR[ID (DEIR Lookup)],
tbl_Lookup_DEIR[Name (DEIR Lookup)],
"")),"")</f>
        <v/>
      </c>
      <c r="O171" s="100" t="str" cm="1">
        <f t="array" ref="O171">IFERROR(_xlfn.TEXTJOIN("
",TRUE,_xlfn.XLOOKUP(_xlfn.TEXTSPLIT(K171,"
"),
tbl_Lookup_DEIR[ID (DEIR Lookup)],
tbl_Lookup_DEIR[Uniclass PM Level 3 Classification (DEIR Lookup)],
"")),"")</f>
        <v/>
      </c>
      <c r="P171" s="78"/>
      <c r="Q171" s="101"/>
      <c r="R171" s="101"/>
      <c r="S171" s="102"/>
      <c r="T171" s="101"/>
      <c r="U171" s="101"/>
      <c r="V171" s="102"/>
      <c r="W171" s="101"/>
      <c r="X171" s="101"/>
      <c r="Y171" s="102"/>
      <c r="Z171" s="101"/>
      <c r="AA171" s="101"/>
      <c r="AB171" s="102"/>
      <c r="AC171" s="101"/>
      <c r="AD171" s="101"/>
      <c r="AE171" s="102"/>
      <c r="AF171" s="101"/>
      <c r="AG171" s="101"/>
      <c r="AH171" s="102"/>
      <c r="AI171" s="101"/>
      <c r="AJ171" s="101"/>
      <c r="AK171" s="102"/>
      <c r="AL171" s="101"/>
      <c r="AM171" s="101"/>
      <c r="AN171" s="102"/>
      <c r="AO171" s="101"/>
      <c r="AP171" s="101"/>
      <c r="AQ171" s="103"/>
    </row>
    <row r="172" spans="2:43" x14ac:dyDescent="0.35">
      <c r="B172" s="100" t="str" cm="1">
        <f t="array" aca="1" ref="B172" ca="1">_xlfn.TEXTAFTER(CELL("filename",A170),"]")</f>
        <v>14_TIDP</v>
      </c>
      <c r="C172" s="90" t="str" cm="1">
        <f t="array" ref="C172">tbL_Input_Project[Project Code]</f>
        <v>ABC1234</v>
      </c>
      <c r="D172" s="90" t="str">
        <f>INDEX(tbL_Input_Originator[],
MATCH("14_TIDP",tbL_Input_Originator[Worksheet]),
MATCH("Originator Code",tbL_Input_Originator[#Headers])
)</f>
        <v>TBC</v>
      </c>
      <c r="E172" s="87"/>
      <c r="F172" s="87"/>
      <c r="G172" s="87"/>
      <c r="H172" s="87"/>
      <c r="I172" s="87"/>
      <c r="J172" s="87"/>
      <c r="K172" s="94"/>
      <c r="L172" s="90" t="str">
        <f t="shared" si="7"/>
        <v/>
      </c>
      <c r="M172" s="90" t="str">
        <f t="shared" si="8"/>
        <v/>
      </c>
      <c r="N172" s="100" t="str" cm="1">
        <f t="array" ref="N172">IFERROR(_xlfn.TEXTJOIN("
",TRUE,_xlfn.XLOOKUP(_xlfn.TEXTSPLIT(K172,"
"),
tbl_Lookup_DEIR[ID (DEIR Lookup)],
tbl_Lookup_DEIR[Name (DEIR Lookup)],
"")),"")</f>
        <v/>
      </c>
      <c r="O172" s="100" t="str" cm="1">
        <f t="array" ref="O172">IFERROR(_xlfn.TEXTJOIN("
",TRUE,_xlfn.XLOOKUP(_xlfn.TEXTSPLIT(K172,"
"),
tbl_Lookup_DEIR[ID (DEIR Lookup)],
tbl_Lookup_DEIR[Uniclass PM Level 3 Classification (DEIR Lookup)],
"")),"")</f>
        <v/>
      </c>
      <c r="P172" s="78"/>
      <c r="Q172" s="101"/>
      <c r="R172" s="101"/>
      <c r="S172" s="102"/>
      <c r="T172" s="101"/>
      <c r="U172" s="101"/>
      <c r="V172" s="102"/>
      <c r="W172" s="101"/>
      <c r="X172" s="101"/>
      <c r="Y172" s="102"/>
      <c r="Z172" s="101"/>
      <c r="AA172" s="101"/>
      <c r="AB172" s="102"/>
      <c r="AC172" s="101"/>
      <c r="AD172" s="101"/>
      <c r="AE172" s="102"/>
      <c r="AF172" s="101"/>
      <c r="AG172" s="101"/>
      <c r="AH172" s="102"/>
      <c r="AI172" s="101"/>
      <c r="AJ172" s="101"/>
      <c r="AK172" s="102"/>
      <c r="AL172" s="101"/>
      <c r="AM172" s="101"/>
      <c r="AN172" s="102"/>
      <c r="AO172" s="101"/>
      <c r="AP172" s="101"/>
      <c r="AQ172" s="103"/>
    </row>
    <row r="173" spans="2:43" x14ac:dyDescent="0.35">
      <c r="B173" s="100" t="str" cm="1">
        <f t="array" aca="1" ref="B173" ca="1">_xlfn.TEXTAFTER(CELL("filename",A171),"]")</f>
        <v>14_TIDP</v>
      </c>
      <c r="C173" s="90" t="str" cm="1">
        <f t="array" ref="C173">tbL_Input_Project[Project Code]</f>
        <v>ABC1234</v>
      </c>
      <c r="D173" s="90" t="str">
        <f>INDEX(tbL_Input_Originator[],
MATCH("14_TIDP",tbL_Input_Originator[Worksheet]),
MATCH("Originator Code",tbL_Input_Originator[#Headers])
)</f>
        <v>TBC</v>
      </c>
      <c r="E173" s="87"/>
      <c r="F173" s="87"/>
      <c r="G173" s="87"/>
      <c r="H173" s="87"/>
      <c r="I173" s="87"/>
      <c r="J173" s="87"/>
      <c r="K173" s="94"/>
      <c r="L173" s="90" t="str">
        <f t="shared" si="7"/>
        <v/>
      </c>
      <c r="M173" s="90" t="str">
        <f t="shared" si="8"/>
        <v/>
      </c>
      <c r="N173" s="100" t="str" cm="1">
        <f t="array" ref="N173">IFERROR(_xlfn.TEXTJOIN("
",TRUE,_xlfn.XLOOKUP(_xlfn.TEXTSPLIT(K173,"
"),
tbl_Lookup_DEIR[ID (DEIR Lookup)],
tbl_Lookup_DEIR[Name (DEIR Lookup)],
"")),"")</f>
        <v/>
      </c>
      <c r="O173" s="100" t="str" cm="1">
        <f t="array" ref="O173">IFERROR(_xlfn.TEXTJOIN("
",TRUE,_xlfn.XLOOKUP(_xlfn.TEXTSPLIT(K173,"
"),
tbl_Lookup_DEIR[ID (DEIR Lookup)],
tbl_Lookup_DEIR[Uniclass PM Level 3 Classification (DEIR Lookup)],
"")),"")</f>
        <v/>
      </c>
      <c r="P173" s="78"/>
      <c r="Q173" s="101"/>
      <c r="R173" s="101"/>
      <c r="S173" s="102"/>
      <c r="T173" s="101"/>
      <c r="U173" s="101"/>
      <c r="V173" s="102"/>
      <c r="W173" s="101"/>
      <c r="X173" s="101"/>
      <c r="Y173" s="102"/>
      <c r="Z173" s="101"/>
      <c r="AA173" s="101"/>
      <c r="AB173" s="102"/>
      <c r="AC173" s="101"/>
      <c r="AD173" s="101"/>
      <c r="AE173" s="102"/>
      <c r="AF173" s="101"/>
      <c r="AG173" s="101"/>
      <c r="AH173" s="102"/>
      <c r="AI173" s="101"/>
      <c r="AJ173" s="101"/>
      <c r="AK173" s="102"/>
      <c r="AL173" s="101"/>
      <c r="AM173" s="101"/>
      <c r="AN173" s="102"/>
      <c r="AO173" s="101"/>
      <c r="AP173" s="101"/>
      <c r="AQ173" s="103"/>
    </row>
    <row r="174" spans="2:43" x14ac:dyDescent="0.35">
      <c r="B174" s="100" t="str" cm="1">
        <f t="array" aca="1" ref="B174" ca="1">_xlfn.TEXTAFTER(CELL("filename",A172),"]")</f>
        <v>14_TIDP</v>
      </c>
      <c r="C174" s="90" t="str" cm="1">
        <f t="array" ref="C174">tbL_Input_Project[Project Code]</f>
        <v>ABC1234</v>
      </c>
      <c r="D174" s="90" t="str">
        <f>INDEX(tbL_Input_Originator[],
MATCH("14_TIDP",tbL_Input_Originator[Worksheet]),
MATCH("Originator Code",tbL_Input_Originator[#Headers])
)</f>
        <v>TBC</v>
      </c>
      <c r="E174" s="87"/>
      <c r="F174" s="87"/>
      <c r="G174" s="87"/>
      <c r="H174" s="87"/>
      <c r="I174" s="87"/>
      <c r="J174" s="87"/>
      <c r="K174" s="94"/>
      <c r="L174" s="90" t="str">
        <f t="shared" si="7"/>
        <v/>
      </c>
      <c r="M174" s="90" t="str">
        <f t="shared" si="8"/>
        <v/>
      </c>
      <c r="N174" s="100" t="str" cm="1">
        <f t="array" ref="N174">IFERROR(_xlfn.TEXTJOIN("
",TRUE,_xlfn.XLOOKUP(_xlfn.TEXTSPLIT(K174,"
"),
tbl_Lookup_DEIR[ID (DEIR Lookup)],
tbl_Lookup_DEIR[Name (DEIR Lookup)],
"")),"")</f>
        <v/>
      </c>
      <c r="O174" s="100" t="str" cm="1">
        <f t="array" ref="O174">IFERROR(_xlfn.TEXTJOIN("
",TRUE,_xlfn.XLOOKUP(_xlfn.TEXTSPLIT(K174,"
"),
tbl_Lookup_DEIR[ID (DEIR Lookup)],
tbl_Lookup_DEIR[Uniclass PM Level 3 Classification (DEIR Lookup)],
"")),"")</f>
        <v/>
      </c>
      <c r="P174" s="78"/>
      <c r="Q174" s="101"/>
      <c r="R174" s="101"/>
      <c r="S174" s="102"/>
      <c r="T174" s="101"/>
      <c r="U174" s="101"/>
      <c r="V174" s="102"/>
      <c r="W174" s="101"/>
      <c r="X174" s="101"/>
      <c r="Y174" s="102"/>
      <c r="Z174" s="101"/>
      <c r="AA174" s="101"/>
      <c r="AB174" s="102"/>
      <c r="AC174" s="101"/>
      <c r="AD174" s="101"/>
      <c r="AE174" s="102"/>
      <c r="AF174" s="101"/>
      <c r="AG174" s="101"/>
      <c r="AH174" s="102"/>
      <c r="AI174" s="101"/>
      <c r="AJ174" s="101"/>
      <c r="AK174" s="102"/>
      <c r="AL174" s="101"/>
      <c r="AM174" s="101"/>
      <c r="AN174" s="102"/>
      <c r="AO174" s="101"/>
      <c r="AP174" s="101"/>
      <c r="AQ174" s="103"/>
    </row>
    <row r="175" spans="2:43" x14ac:dyDescent="0.35">
      <c r="B175" s="100" t="str" cm="1">
        <f t="array" aca="1" ref="B175" ca="1">_xlfn.TEXTAFTER(CELL("filename",A173),"]")</f>
        <v>14_TIDP</v>
      </c>
      <c r="C175" s="90" t="str" cm="1">
        <f t="array" ref="C175">tbL_Input_Project[Project Code]</f>
        <v>ABC1234</v>
      </c>
      <c r="D175" s="90" t="str">
        <f>INDEX(tbL_Input_Originator[],
MATCH("14_TIDP",tbL_Input_Originator[Worksheet]),
MATCH("Originator Code",tbL_Input_Originator[#Headers])
)</f>
        <v>TBC</v>
      </c>
      <c r="E175" s="87"/>
      <c r="F175" s="87"/>
      <c r="G175" s="87"/>
      <c r="H175" s="87"/>
      <c r="I175" s="87"/>
      <c r="J175" s="87"/>
      <c r="K175" s="94"/>
      <c r="L175" s="90" t="str">
        <f t="shared" si="7"/>
        <v/>
      </c>
      <c r="M175" s="90" t="str">
        <f t="shared" si="8"/>
        <v/>
      </c>
      <c r="N175" s="100" t="str" cm="1">
        <f t="array" ref="N175">IFERROR(_xlfn.TEXTJOIN("
",TRUE,_xlfn.XLOOKUP(_xlfn.TEXTSPLIT(K175,"
"),
tbl_Lookup_DEIR[ID (DEIR Lookup)],
tbl_Lookup_DEIR[Name (DEIR Lookup)],
"")),"")</f>
        <v/>
      </c>
      <c r="O175" s="100" t="str" cm="1">
        <f t="array" ref="O175">IFERROR(_xlfn.TEXTJOIN("
",TRUE,_xlfn.XLOOKUP(_xlfn.TEXTSPLIT(K175,"
"),
tbl_Lookup_DEIR[ID (DEIR Lookup)],
tbl_Lookup_DEIR[Uniclass PM Level 3 Classification (DEIR Lookup)],
"")),"")</f>
        <v/>
      </c>
      <c r="P175" s="78"/>
      <c r="Q175" s="101"/>
      <c r="R175" s="101"/>
      <c r="S175" s="102"/>
      <c r="T175" s="101"/>
      <c r="U175" s="101"/>
      <c r="V175" s="102"/>
      <c r="W175" s="101"/>
      <c r="X175" s="101"/>
      <c r="Y175" s="102"/>
      <c r="Z175" s="101"/>
      <c r="AA175" s="101"/>
      <c r="AB175" s="102"/>
      <c r="AC175" s="101"/>
      <c r="AD175" s="101"/>
      <c r="AE175" s="102"/>
      <c r="AF175" s="101"/>
      <c r="AG175" s="101"/>
      <c r="AH175" s="102"/>
      <c r="AI175" s="101"/>
      <c r="AJ175" s="101"/>
      <c r="AK175" s="102"/>
      <c r="AL175" s="101"/>
      <c r="AM175" s="101"/>
      <c r="AN175" s="102"/>
      <c r="AO175" s="101"/>
      <c r="AP175" s="101"/>
      <c r="AQ175" s="103"/>
    </row>
    <row r="176" spans="2:43" x14ac:dyDescent="0.35">
      <c r="B176" s="100" t="str" cm="1">
        <f t="array" aca="1" ref="B176" ca="1">_xlfn.TEXTAFTER(CELL("filename",A174),"]")</f>
        <v>14_TIDP</v>
      </c>
      <c r="C176" s="90" t="str" cm="1">
        <f t="array" ref="C176">tbL_Input_Project[Project Code]</f>
        <v>ABC1234</v>
      </c>
      <c r="D176" s="90" t="str">
        <f>INDEX(tbL_Input_Originator[],
MATCH("14_TIDP",tbL_Input_Originator[Worksheet]),
MATCH("Originator Code",tbL_Input_Originator[#Headers])
)</f>
        <v>TBC</v>
      </c>
      <c r="E176" s="87"/>
      <c r="F176" s="87"/>
      <c r="G176" s="87"/>
      <c r="H176" s="87"/>
      <c r="I176" s="87"/>
      <c r="J176" s="87"/>
      <c r="K176" s="94"/>
      <c r="L176" s="90" t="str">
        <f t="shared" si="7"/>
        <v/>
      </c>
      <c r="M176" s="90" t="str">
        <f t="shared" si="8"/>
        <v/>
      </c>
      <c r="N176" s="100" t="str" cm="1">
        <f t="array" ref="N176">IFERROR(_xlfn.TEXTJOIN("
",TRUE,_xlfn.XLOOKUP(_xlfn.TEXTSPLIT(K176,"
"),
tbl_Lookup_DEIR[ID (DEIR Lookup)],
tbl_Lookup_DEIR[Name (DEIR Lookup)],
"")),"")</f>
        <v/>
      </c>
      <c r="O176" s="100" t="str" cm="1">
        <f t="array" ref="O176">IFERROR(_xlfn.TEXTJOIN("
",TRUE,_xlfn.XLOOKUP(_xlfn.TEXTSPLIT(K176,"
"),
tbl_Lookup_DEIR[ID (DEIR Lookup)],
tbl_Lookup_DEIR[Uniclass PM Level 3 Classification (DEIR Lookup)],
"")),"")</f>
        <v/>
      </c>
      <c r="P176" s="78"/>
      <c r="Q176" s="101"/>
      <c r="R176" s="101"/>
      <c r="S176" s="102"/>
      <c r="T176" s="101"/>
      <c r="U176" s="101"/>
      <c r="V176" s="102"/>
      <c r="W176" s="101"/>
      <c r="X176" s="101"/>
      <c r="Y176" s="102"/>
      <c r="Z176" s="101"/>
      <c r="AA176" s="101"/>
      <c r="AB176" s="102"/>
      <c r="AC176" s="101"/>
      <c r="AD176" s="101"/>
      <c r="AE176" s="102"/>
      <c r="AF176" s="101"/>
      <c r="AG176" s="101"/>
      <c r="AH176" s="102"/>
      <c r="AI176" s="101"/>
      <c r="AJ176" s="101"/>
      <c r="AK176" s="102"/>
      <c r="AL176" s="101"/>
      <c r="AM176" s="101"/>
      <c r="AN176" s="102"/>
      <c r="AO176" s="101"/>
      <c r="AP176" s="101"/>
      <c r="AQ176" s="103"/>
    </row>
    <row r="177" spans="2:43" x14ac:dyDescent="0.35">
      <c r="B177" s="100" t="str" cm="1">
        <f t="array" aca="1" ref="B177" ca="1">_xlfn.TEXTAFTER(CELL("filename",A175),"]")</f>
        <v>14_TIDP</v>
      </c>
      <c r="C177" s="90" t="str" cm="1">
        <f t="array" ref="C177">tbL_Input_Project[Project Code]</f>
        <v>ABC1234</v>
      </c>
      <c r="D177" s="90" t="str">
        <f>INDEX(tbL_Input_Originator[],
MATCH("14_TIDP",tbL_Input_Originator[Worksheet]),
MATCH("Originator Code",tbL_Input_Originator[#Headers])
)</f>
        <v>TBC</v>
      </c>
      <c r="E177" s="87"/>
      <c r="F177" s="87"/>
      <c r="G177" s="87"/>
      <c r="H177" s="87"/>
      <c r="I177" s="87"/>
      <c r="J177" s="87"/>
      <c r="K177" s="94"/>
      <c r="L177" s="90" t="str">
        <f t="shared" si="7"/>
        <v/>
      </c>
      <c r="M177" s="90" t="str">
        <f t="shared" si="8"/>
        <v/>
      </c>
      <c r="N177" s="100" t="str" cm="1">
        <f t="array" ref="N177">IFERROR(_xlfn.TEXTJOIN("
",TRUE,_xlfn.XLOOKUP(_xlfn.TEXTSPLIT(K177,"
"),
tbl_Lookup_DEIR[ID (DEIR Lookup)],
tbl_Lookup_DEIR[Name (DEIR Lookup)],
"")),"")</f>
        <v/>
      </c>
      <c r="O177" s="100" t="str" cm="1">
        <f t="array" ref="O177">IFERROR(_xlfn.TEXTJOIN("
",TRUE,_xlfn.XLOOKUP(_xlfn.TEXTSPLIT(K177,"
"),
tbl_Lookup_DEIR[ID (DEIR Lookup)],
tbl_Lookup_DEIR[Uniclass PM Level 3 Classification (DEIR Lookup)],
"")),"")</f>
        <v/>
      </c>
      <c r="P177" s="78"/>
      <c r="Q177" s="101"/>
      <c r="R177" s="101"/>
      <c r="S177" s="102"/>
      <c r="T177" s="101"/>
      <c r="U177" s="101"/>
      <c r="V177" s="102"/>
      <c r="W177" s="101"/>
      <c r="X177" s="101"/>
      <c r="Y177" s="102"/>
      <c r="Z177" s="101"/>
      <c r="AA177" s="101"/>
      <c r="AB177" s="102"/>
      <c r="AC177" s="101"/>
      <c r="AD177" s="101"/>
      <c r="AE177" s="102"/>
      <c r="AF177" s="101"/>
      <c r="AG177" s="101"/>
      <c r="AH177" s="102"/>
      <c r="AI177" s="101"/>
      <c r="AJ177" s="101"/>
      <c r="AK177" s="102"/>
      <c r="AL177" s="101"/>
      <c r="AM177" s="101"/>
      <c r="AN177" s="102"/>
      <c r="AO177" s="101"/>
      <c r="AP177" s="101"/>
      <c r="AQ177" s="103"/>
    </row>
    <row r="178" spans="2:43" x14ac:dyDescent="0.35">
      <c r="B178" s="100" t="str" cm="1">
        <f t="array" aca="1" ref="B178" ca="1">_xlfn.TEXTAFTER(CELL("filename",A176),"]")</f>
        <v>14_TIDP</v>
      </c>
      <c r="C178" s="90" t="str" cm="1">
        <f t="array" ref="C178">tbL_Input_Project[Project Code]</f>
        <v>ABC1234</v>
      </c>
      <c r="D178" s="90" t="str">
        <f>INDEX(tbL_Input_Originator[],
MATCH("14_TIDP",tbL_Input_Originator[Worksheet]),
MATCH("Originator Code",tbL_Input_Originator[#Headers])
)</f>
        <v>TBC</v>
      </c>
      <c r="E178" s="87"/>
      <c r="F178" s="87"/>
      <c r="G178" s="87"/>
      <c r="H178" s="87"/>
      <c r="I178" s="87"/>
      <c r="J178" s="87"/>
      <c r="K178" s="94"/>
      <c r="L178" s="90" t="str">
        <f t="shared" si="7"/>
        <v/>
      </c>
      <c r="M178" s="90" t="str">
        <f t="shared" si="8"/>
        <v/>
      </c>
      <c r="N178" s="100" t="str" cm="1">
        <f t="array" ref="N178">IFERROR(_xlfn.TEXTJOIN("
",TRUE,_xlfn.XLOOKUP(_xlfn.TEXTSPLIT(K178,"
"),
tbl_Lookup_DEIR[ID (DEIR Lookup)],
tbl_Lookup_DEIR[Name (DEIR Lookup)],
"")),"")</f>
        <v/>
      </c>
      <c r="O178" s="100" t="str" cm="1">
        <f t="array" ref="O178">IFERROR(_xlfn.TEXTJOIN("
",TRUE,_xlfn.XLOOKUP(_xlfn.TEXTSPLIT(K178,"
"),
tbl_Lookup_DEIR[ID (DEIR Lookup)],
tbl_Lookup_DEIR[Uniclass PM Level 3 Classification (DEIR Lookup)],
"")),"")</f>
        <v/>
      </c>
      <c r="P178" s="78"/>
      <c r="Q178" s="101"/>
      <c r="R178" s="101"/>
      <c r="S178" s="102"/>
      <c r="T178" s="101"/>
      <c r="U178" s="101"/>
      <c r="V178" s="102"/>
      <c r="W178" s="101"/>
      <c r="X178" s="101"/>
      <c r="Y178" s="102"/>
      <c r="Z178" s="101"/>
      <c r="AA178" s="101"/>
      <c r="AB178" s="102"/>
      <c r="AC178" s="101"/>
      <c r="AD178" s="101"/>
      <c r="AE178" s="102"/>
      <c r="AF178" s="101"/>
      <c r="AG178" s="101"/>
      <c r="AH178" s="102"/>
      <c r="AI178" s="101"/>
      <c r="AJ178" s="101"/>
      <c r="AK178" s="102"/>
      <c r="AL178" s="101"/>
      <c r="AM178" s="101"/>
      <c r="AN178" s="102"/>
      <c r="AO178" s="101"/>
      <c r="AP178" s="101"/>
      <c r="AQ178" s="103"/>
    </row>
    <row r="179" spans="2:43" x14ac:dyDescent="0.35">
      <c r="B179" s="100" t="str" cm="1">
        <f t="array" aca="1" ref="B179" ca="1">_xlfn.TEXTAFTER(CELL("filename",A177),"]")</f>
        <v>14_TIDP</v>
      </c>
      <c r="C179" s="90" t="str" cm="1">
        <f t="array" ref="C179">tbL_Input_Project[Project Code]</f>
        <v>ABC1234</v>
      </c>
      <c r="D179" s="90" t="str">
        <f>INDEX(tbL_Input_Originator[],
MATCH("14_TIDP",tbL_Input_Originator[Worksheet]),
MATCH("Originator Code",tbL_Input_Originator[#Headers])
)</f>
        <v>TBC</v>
      </c>
      <c r="E179" s="87"/>
      <c r="F179" s="87"/>
      <c r="G179" s="87"/>
      <c r="H179" s="87"/>
      <c r="I179" s="87"/>
      <c r="J179" s="87"/>
      <c r="K179" s="94"/>
      <c r="L179" s="90" t="str">
        <f t="shared" si="7"/>
        <v/>
      </c>
      <c r="M179" s="90" t="str">
        <f t="shared" si="8"/>
        <v/>
      </c>
      <c r="N179" s="100" t="str" cm="1">
        <f t="array" ref="N179">IFERROR(_xlfn.TEXTJOIN("
",TRUE,_xlfn.XLOOKUP(_xlfn.TEXTSPLIT(K179,"
"),
tbl_Lookup_DEIR[ID (DEIR Lookup)],
tbl_Lookup_DEIR[Name (DEIR Lookup)],
"")),"")</f>
        <v/>
      </c>
      <c r="O179" s="100" t="str" cm="1">
        <f t="array" ref="O179">IFERROR(_xlfn.TEXTJOIN("
",TRUE,_xlfn.XLOOKUP(_xlfn.TEXTSPLIT(K179,"
"),
tbl_Lookup_DEIR[ID (DEIR Lookup)],
tbl_Lookup_DEIR[Uniclass PM Level 3 Classification (DEIR Lookup)],
"")),"")</f>
        <v/>
      </c>
      <c r="P179" s="78"/>
      <c r="Q179" s="101"/>
      <c r="R179" s="101"/>
      <c r="S179" s="102"/>
      <c r="T179" s="101"/>
      <c r="U179" s="101"/>
      <c r="V179" s="102"/>
      <c r="W179" s="101"/>
      <c r="X179" s="101"/>
      <c r="Y179" s="102"/>
      <c r="Z179" s="101"/>
      <c r="AA179" s="101"/>
      <c r="AB179" s="102"/>
      <c r="AC179" s="101"/>
      <c r="AD179" s="101"/>
      <c r="AE179" s="102"/>
      <c r="AF179" s="101"/>
      <c r="AG179" s="101"/>
      <c r="AH179" s="102"/>
      <c r="AI179" s="101"/>
      <c r="AJ179" s="101"/>
      <c r="AK179" s="102"/>
      <c r="AL179" s="101"/>
      <c r="AM179" s="101"/>
      <c r="AN179" s="102"/>
      <c r="AO179" s="101"/>
      <c r="AP179" s="101"/>
      <c r="AQ179" s="103"/>
    </row>
    <row r="180" spans="2:43" x14ac:dyDescent="0.35">
      <c r="B180" s="100" t="str" cm="1">
        <f t="array" aca="1" ref="B180" ca="1">_xlfn.TEXTAFTER(CELL("filename",A178),"]")</f>
        <v>14_TIDP</v>
      </c>
      <c r="C180" s="90" t="str" cm="1">
        <f t="array" ref="C180">tbL_Input_Project[Project Code]</f>
        <v>ABC1234</v>
      </c>
      <c r="D180" s="90" t="str">
        <f>INDEX(tbL_Input_Originator[],
MATCH("14_TIDP",tbL_Input_Originator[Worksheet]),
MATCH("Originator Code",tbL_Input_Originator[#Headers])
)</f>
        <v>TBC</v>
      </c>
      <c r="E180" s="87"/>
      <c r="F180" s="87"/>
      <c r="G180" s="87"/>
      <c r="H180" s="87"/>
      <c r="I180" s="87"/>
      <c r="J180" s="87"/>
      <c r="K180" s="94"/>
      <c r="L180" s="90" t="str">
        <f t="shared" si="7"/>
        <v/>
      </c>
      <c r="M180" s="90" t="str">
        <f t="shared" si="8"/>
        <v/>
      </c>
      <c r="N180" s="100" t="str" cm="1">
        <f t="array" ref="N180">IFERROR(_xlfn.TEXTJOIN("
",TRUE,_xlfn.XLOOKUP(_xlfn.TEXTSPLIT(K180,"
"),
tbl_Lookup_DEIR[ID (DEIR Lookup)],
tbl_Lookup_DEIR[Name (DEIR Lookup)],
"")),"")</f>
        <v/>
      </c>
      <c r="O180" s="100" t="str" cm="1">
        <f t="array" ref="O180">IFERROR(_xlfn.TEXTJOIN("
",TRUE,_xlfn.XLOOKUP(_xlfn.TEXTSPLIT(K180,"
"),
tbl_Lookup_DEIR[ID (DEIR Lookup)],
tbl_Lookup_DEIR[Uniclass PM Level 3 Classification (DEIR Lookup)],
"")),"")</f>
        <v/>
      </c>
      <c r="P180" s="78"/>
      <c r="Q180" s="101"/>
      <c r="R180" s="101"/>
      <c r="S180" s="102"/>
      <c r="T180" s="101"/>
      <c r="U180" s="101"/>
      <c r="V180" s="102"/>
      <c r="W180" s="101"/>
      <c r="X180" s="101"/>
      <c r="Y180" s="102"/>
      <c r="Z180" s="101"/>
      <c r="AA180" s="101"/>
      <c r="AB180" s="102"/>
      <c r="AC180" s="101"/>
      <c r="AD180" s="101"/>
      <c r="AE180" s="102"/>
      <c r="AF180" s="101"/>
      <c r="AG180" s="101"/>
      <c r="AH180" s="102"/>
      <c r="AI180" s="101"/>
      <c r="AJ180" s="101"/>
      <c r="AK180" s="102"/>
      <c r="AL180" s="101"/>
      <c r="AM180" s="101"/>
      <c r="AN180" s="102"/>
      <c r="AO180" s="101"/>
      <c r="AP180" s="101"/>
      <c r="AQ180" s="103"/>
    </row>
    <row r="181" spans="2:43" x14ac:dyDescent="0.35">
      <c r="B181" s="100" t="str" cm="1">
        <f t="array" aca="1" ref="B181" ca="1">_xlfn.TEXTAFTER(CELL("filename",A179),"]")</f>
        <v>14_TIDP</v>
      </c>
      <c r="C181" s="90" t="str" cm="1">
        <f t="array" ref="C181">tbL_Input_Project[Project Code]</f>
        <v>ABC1234</v>
      </c>
      <c r="D181" s="90" t="str">
        <f>INDEX(tbL_Input_Originator[],
MATCH("14_TIDP",tbL_Input_Originator[Worksheet]),
MATCH("Originator Code",tbL_Input_Originator[#Headers])
)</f>
        <v>TBC</v>
      </c>
      <c r="E181" s="87"/>
      <c r="F181" s="87"/>
      <c r="G181" s="87"/>
      <c r="H181" s="87"/>
      <c r="I181" s="87"/>
      <c r="J181" s="87"/>
      <c r="K181" s="94"/>
      <c r="L181" s="90" t="str">
        <f t="shared" si="7"/>
        <v/>
      </c>
      <c r="M181" s="90" t="str">
        <f t="shared" si="8"/>
        <v/>
      </c>
      <c r="N181" s="100" t="str" cm="1">
        <f t="array" ref="N181">IFERROR(_xlfn.TEXTJOIN("
",TRUE,_xlfn.XLOOKUP(_xlfn.TEXTSPLIT(K181,"
"),
tbl_Lookup_DEIR[ID (DEIR Lookup)],
tbl_Lookup_DEIR[Name (DEIR Lookup)],
"")),"")</f>
        <v/>
      </c>
      <c r="O181" s="100" t="str" cm="1">
        <f t="array" ref="O181">IFERROR(_xlfn.TEXTJOIN("
",TRUE,_xlfn.XLOOKUP(_xlfn.TEXTSPLIT(K181,"
"),
tbl_Lookup_DEIR[ID (DEIR Lookup)],
tbl_Lookup_DEIR[Uniclass PM Level 3 Classification (DEIR Lookup)],
"")),"")</f>
        <v/>
      </c>
      <c r="P181" s="78"/>
      <c r="Q181" s="101"/>
      <c r="R181" s="101"/>
      <c r="S181" s="102"/>
      <c r="T181" s="101"/>
      <c r="U181" s="101"/>
      <c r="V181" s="102"/>
      <c r="W181" s="101"/>
      <c r="X181" s="101"/>
      <c r="Y181" s="102"/>
      <c r="Z181" s="101"/>
      <c r="AA181" s="101"/>
      <c r="AB181" s="102"/>
      <c r="AC181" s="101"/>
      <c r="AD181" s="101"/>
      <c r="AE181" s="102"/>
      <c r="AF181" s="101"/>
      <c r="AG181" s="101"/>
      <c r="AH181" s="102"/>
      <c r="AI181" s="101"/>
      <c r="AJ181" s="101"/>
      <c r="AK181" s="102"/>
      <c r="AL181" s="101"/>
      <c r="AM181" s="101"/>
      <c r="AN181" s="102"/>
      <c r="AO181" s="101"/>
      <c r="AP181" s="101"/>
      <c r="AQ181" s="103"/>
    </row>
    <row r="182" spans="2:43" x14ac:dyDescent="0.35">
      <c r="B182" s="100" t="str" cm="1">
        <f t="array" aca="1" ref="B182" ca="1">_xlfn.TEXTAFTER(CELL("filename",A180),"]")</f>
        <v>14_TIDP</v>
      </c>
      <c r="C182" s="90" t="str" cm="1">
        <f t="array" ref="C182">tbL_Input_Project[Project Code]</f>
        <v>ABC1234</v>
      </c>
      <c r="D182" s="90" t="str">
        <f>INDEX(tbL_Input_Originator[],
MATCH("14_TIDP",tbL_Input_Originator[Worksheet]),
MATCH("Originator Code",tbL_Input_Originator[#Headers])
)</f>
        <v>TBC</v>
      </c>
      <c r="E182" s="87"/>
      <c r="F182" s="87"/>
      <c r="G182" s="87"/>
      <c r="H182" s="87"/>
      <c r="I182" s="87"/>
      <c r="J182" s="87"/>
      <c r="K182" s="94"/>
      <c r="L182" s="90" t="str">
        <f t="shared" si="7"/>
        <v/>
      </c>
      <c r="M182" s="90" t="str">
        <f t="shared" si="8"/>
        <v/>
      </c>
      <c r="N182" s="100" t="str" cm="1">
        <f t="array" ref="N182">IFERROR(_xlfn.TEXTJOIN("
",TRUE,_xlfn.XLOOKUP(_xlfn.TEXTSPLIT(K182,"
"),
tbl_Lookup_DEIR[ID (DEIR Lookup)],
tbl_Lookup_DEIR[Name (DEIR Lookup)],
"")),"")</f>
        <v/>
      </c>
      <c r="O182" s="100" t="str" cm="1">
        <f t="array" ref="O182">IFERROR(_xlfn.TEXTJOIN("
",TRUE,_xlfn.XLOOKUP(_xlfn.TEXTSPLIT(K182,"
"),
tbl_Lookup_DEIR[ID (DEIR Lookup)],
tbl_Lookup_DEIR[Uniclass PM Level 3 Classification (DEIR Lookup)],
"")),"")</f>
        <v/>
      </c>
      <c r="P182" s="78"/>
      <c r="Q182" s="101"/>
      <c r="R182" s="101"/>
      <c r="S182" s="102"/>
      <c r="T182" s="101"/>
      <c r="U182" s="101"/>
      <c r="V182" s="102"/>
      <c r="W182" s="101"/>
      <c r="X182" s="101"/>
      <c r="Y182" s="102"/>
      <c r="Z182" s="101"/>
      <c r="AA182" s="101"/>
      <c r="AB182" s="102"/>
      <c r="AC182" s="101"/>
      <c r="AD182" s="101"/>
      <c r="AE182" s="102"/>
      <c r="AF182" s="101"/>
      <c r="AG182" s="101"/>
      <c r="AH182" s="102"/>
      <c r="AI182" s="101"/>
      <c r="AJ182" s="101"/>
      <c r="AK182" s="102"/>
      <c r="AL182" s="101"/>
      <c r="AM182" s="101"/>
      <c r="AN182" s="102"/>
      <c r="AO182" s="101"/>
      <c r="AP182" s="101"/>
      <c r="AQ182" s="103"/>
    </row>
    <row r="183" spans="2:43" x14ac:dyDescent="0.35">
      <c r="B183" s="100" t="str" cm="1">
        <f t="array" aca="1" ref="B183" ca="1">_xlfn.TEXTAFTER(CELL("filename",A181),"]")</f>
        <v>14_TIDP</v>
      </c>
      <c r="C183" s="90" t="str" cm="1">
        <f t="array" ref="C183">tbL_Input_Project[Project Code]</f>
        <v>ABC1234</v>
      </c>
      <c r="D183" s="90" t="str">
        <f>INDEX(tbL_Input_Originator[],
MATCH("14_TIDP",tbL_Input_Originator[Worksheet]),
MATCH("Originator Code",tbL_Input_Originator[#Headers])
)</f>
        <v>TBC</v>
      </c>
      <c r="E183" s="87"/>
      <c r="F183" s="87"/>
      <c r="G183" s="87"/>
      <c r="H183" s="87"/>
      <c r="I183" s="87"/>
      <c r="J183" s="87"/>
      <c r="K183" s="94"/>
      <c r="L183" s="90" t="str">
        <f t="shared" si="7"/>
        <v/>
      </c>
      <c r="M183" s="90" t="str">
        <f t="shared" si="8"/>
        <v/>
      </c>
      <c r="N183" s="100" t="str" cm="1">
        <f t="array" ref="N183">IFERROR(_xlfn.TEXTJOIN("
",TRUE,_xlfn.XLOOKUP(_xlfn.TEXTSPLIT(K183,"
"),
tbl_Lookup_DEIR[ID (DEIR Lookup)],
tbl_Lookup_DEIR[Name (DEIR Lookup)],
"")),"")</f>
        <v/>
      </c>
      <c r="O183" s="100" t="str" cm="1">
        <f t="array" ref="O183">IFERROR(_xlfn.TEXTJOIN("
",TRUE,_xlfn.XLOOKUP(_xlfn.TEXTSPLIT(K183,"
"),
tbl_Lookup_DEIR[ID (DEIR Lookup)],
tbl_Lookup_DEIR[Uniclass PM Level 3 Classification (DEIR Lookup)],
"")),"")</f>
        <v/>
      </c>
      <c r="P183" s="78"/>
      <c r="Q183" s="101"/>
      <c r="R183" s="101"/>
      <c r="S183" s="102"/>
      <c r="T183" s="101"/>
      <c r="U183" s="101"/>
      <c r="V183" s="102"/>
      <c r="W183" s="101"/>
      <c r="X183" s="101"/>
      <c r="Y183" s="102"/>
      <c r="Z183" s="101"/>
      <c r="AA183" s="101"/>
      <c r="AB183" s="102"/>
      <c r="AC183" s="101"/>
      <c r="AD183" s="101"/>
      <c r="AE183" s="102"/>
      <c r="AF183" s="101"/>
      <c r="AG183" s="101"/>
      <c r="AH183" s="102"/>
      <c r="AI183" s="101"/>
      <c r="AJ183" s="101"/>
      <c r="AK183" s="102"/>
      <c r="AL183" s="101"/>
      <c r="AM183" s="101"/>
      <c r="AN183" s="102"/>
      <c r="AO183" s="101"/>
      <c r="AP183" s="101"/>
      <c r="AQ183" s="103"/>
    </row>
    <row r="184" spans="2:43" x14ac:dyDescent="0.35">
      <c r="B184" s="100" t="str" cm="1">
        <f t="array" aca="1" ref="B184" ca="1">_xlfn.TEXTAFTER(CELL("filename",A182),"]")</f>
        <v>14_TIDP</v>
      </c>
      <c r="C184" s="90" t="str" cm="1">
        <f t="array" ref="C184">tbL_Input_Project[Project Code]</f>
        <v>ABC1234</v>
      </c>
      <c r="D184" s="90" t="str">
        <f>INDEX(tbL_Input_Originator[],
MATCH("14_TIDP",tbL_Input_Originator[Worksheet]),
MATCH("Originator Code",tbL_Input_Originator[#Headers])
)</f>
        <v>TBC</v>
      </c>
      <c r="E184" s="87"/>
      <c r="F184" s="87"/>
      <c r="G184" s="87"/>
      <c r="H184" s="87"/>
      <c r="I184" s="87"/>
      <c r="J184" s="87"/>
      <c r="K184" s="94"/>
      <c r="L184" s="90" t="str">
        <f t="shared" si="7"/>
        <v/>
      </c>
      <c r="M184" s="90" t="str">
        <f t="shared" si="8"/>
        <v/>
      </c>
      <c r="N184" s="100" t="str" cm="1">
        <f t="array" ref="N184">IFERROR(_xlfn.TEXTJOIN("
",TRUE,_xlfn.XLOOKUP(_xlfn.TEXTSPLIT(K184,"
"),
tbl_Lookup_DEIR[ID (DEIR Lookup)],
tbl_Lookup_DEIR[Name (DEIR Lookup)],
"")),"")</f>
        <v/>
      </c>
      <c r="O184" s="100" t="str" cm="1">
        <f t="array" ref="O184">IFERROR(_xlfn.TEXTJOIN("
",TRUE,_xlfn.XLOOKUP(_xlfn.TEXTSPLIT(K184,"
"),
tbl_Lookup_DEIR[ID (DEIR Lookup)],
tbl_Lookup_DEIR[Uniclass PM Level 3 Classification (DEIR Lookup)],
"")),"")</f>
        <v/>
      </c>
      <c r="P184" s="78"/>
      <c r="Q184" s="101"/>
      <c r="R184" s="101"/>
      <c r="S184" s="102"/>
      <c r="T184" s="101"/>
      <c r="U184" s="101"/>
      <c r="V184" s="102"/>
      <c r="W184" s="101"/>
      <c r="X184" s="101"/>
      <c r="Y184" s="102"/>
      <c r="Z184" s="101"/>
      <c r="AA184" s="101"/>
      <c r="AB184" s="102"/>
      <c r="AC184" s="101"/>
      <c r="AD184" s="101"/>
      <c r="AE184" s="102"/>
      <c r="AF184" s="101"/>
      <c r="AG184" s="101"/>
      <c r="AH184" s="102"/>
      <c r="AI184" s="101"/>
      <c r="AJ184" s="101"/>
      <c r="AK184" s="102"/>
      <c r="AL184" s="101"/>
      <c r="AM184" s="101"/>
      <c r="AN184" s="102"/>
      <c r="AO184" s="101"/>
      <c r="AP184" s="101"/>
      <c r="AQ184" s="103"/>
    </row>
    <row r="185" spans="2:43" x14ac:dyDescent="0.35">
      <c r="B185" s="100" t="str" cm="1">
        <f t="array" aca="1" ref="B185" ca="1">_xlfn.TEXTAFTER(CELL("filename",A183),"]")</f>
        <v>14_TIDP</v>
      </c>
      <c r="C185" s="90" t="str" cm="1">
        <f t="array" ref="C185">tbL_Input_Project[Project Code]</f>
        <v>ABC1234</v>
      </c>
      <c r="D185" s="90" t="str">
        <f>INDEX(tbL_Input_Originator[],
MATCH("14_TIDP",tbL_Input_Originator[Worksheet]),
MATCH("Originator Code",tbL_Input_Originator[#Headers])
)</f>
        <v>TBC</v>
      </c>
      <c r="E185" s="87"/>
      <c r="F185" s="87"/>
      <c r="G185" s="87"/>
      <c r="H185" s="87"/>
      <c r="I185" s="87"/>
      <c r="J185" s="87"/>
      <c r="K185" s="94"/>
      <c r="L185" s="90" t="str">
        <f t="shared" si="7"/>
        <v/>
      </c>
      <c r="M185" s="90" t="str">
        <f t="shared" si="8"/>
        <v/>
      </c>
      <c r="N185" s="100" t="str" cm="1">
        <f t="array" ref="N185">IFERROR(_xlfn.TEXTJOIN("
",TRUE,_xlfn.XLOOKUP(_xlfn.TEXTSPLIT(K185,"
"),
tbl_Lookup_DEIR[ID (DEIR Lookup)],
tbl_Lookup_DEIR[Name (DEIR Lookup)],
"")),"")</f>
        <v/>
      </c>
      <c r="O185" s="100" t="str" cm="1">
        <f t="array" ref="O185">IFERROR(_xlfn.TEXTJOIN("
",TRUE,_xlfn.XLOOKUP(_xlfn.TEXTSPLIT(K185,"
"),
tbl_Lookup_DEIR[ID (DEIR Lookup)],
tbl_Lookup_DEIR[Uniclass PM Level 3 Classification (DEIR Lookup)],
"")),"")</f>
        <v/>
      </c>
      <c r="P185" s="78"/>
      <c r="Q185" s="101"/>
      <c r="R185" s="101"/>
      <c r="S185" s="102"/>
      <c r="T185" s="101"/>
      <c r="U185" s="101"/>
      <c r="V185" s="102"/>
      <c r="W185" s="101"/>
      <c r="X185" s="101"/>
      <c r="Y185" s="102"/>
      <c r="Z185" s="101"/>
      <c r="AA185" s="101"/>
      <c r="AB185" s="102"/>
      <c r="AC185" s="101"/>
      <c r="AD185" s="101"/>
      <c r="AE185" s="102"/>
      <c r="AF185" s="101"/>
      <c r="AG185" s="101"/>
      <c r="AH185" s="102"/>
      <c r="AI185" s="101"/>
      <c r="AJ185" s="101"/>
      <c r="AK185" s="102"/>
      <c r="AL185" s="101"/>
      <c r="AM185" s="101"/>
      <c r="AN185" s="102"/>
      <c r="AO185" s="101"/>
      <c r="AP185" s="101"/>
      <c r="AQ185" s="103"/>
    </row>
    <row r="186" spans="2:43" x14ac:dyDescent="0.35">
      <c r="B186" s="100" t="str" cm="1">
        <f t="array" aca="1" ref="B186" ca="1">_xlfn.TEXTAFTER(CELL("filename",A184),"]")</f>
        <v>14_TIDP</v>
      </c>
      <c r="C186" s="90" t="str" cm="1">
        <f t="array" ref="C186">tbL_Input_Project[Project Code]</f>
        <v>ABC1234</v>
      </c>
      <c r="D186" s="90" t="str">
        <f>INDEX(tbL_Input_Originator[],
MATCH("14_TIDP",tbL_Input_Originator[Worksheet]),
MATCH("Originator Code",tbL_Input_Originator[#Headers])
)</f>
        <v>TBC</v>
      </c>
      <c r="E186" s="87"/>
      <c r="F186" s="87"/>
      <c r="G186" s="87"/>
      <c r="H186" s="87"/>
      <c r="I186" s="87"/>
      <c r="J186" s="87"/>
      <c r="K186" s="94"/>
      <c r="L186" s="90" t="str">
        <f t="shared" si="7"/>
        <v/>
      </c>
      <c r="M186" s="90" t="str">
        <f t="shared" si="8"/>
        <v/>
      </c>
      <c r="N186" s="100" t="str" cm="1">
        <f t="array" ref="N186">IFERROR(_xlfn.TEXTJOIN("
",TRUE,_xlfn.XLOOKUP(_xlfn.TEXTSPLIT(K186,"
"),
tbl_Lookup_DEIR[ID (DEIR Lookup)],
tbl_Lookup_DEIR[Name (DEIR Lookup)],
"")),"")</f>
        <v/>
      </c>
      <c r="O186" s="100" t="str" cm="1">
        <f t="array" ref="O186">IFERROR(_xlfn.TEXTJOIN("
",TRUE,_xlfn.XLOOKUP(_xlfn.TEXTSPLIT(K186,"
"),
tbl_Lookup_DEIR[ID (DEIR Lookup)],
tbl_Lookup_DEIR[Uniclass PM Level 3 Classification (DEIR Lookup)],
"")),"")</f>
        <v/>
      </c>
      <c r="P186" s="78"/>
      <c r="Q186" s="101"/>
      <c r="R186" s="101"/>
      <c r="S186" s="102"/>
      <c r="T186" s="101"/>
      <c r="U186" s="101"/>
      <c r="V186" s="102"/>
      <c r="W186" s="101"/>
      <c r="X186" s="101"/>
      <c r="Y186" s="102"/>
      <c r="Z186" s="101"/>
      <c r="AA186" s="101"/>
      <c r="AB186" s="102"/>
      <c r="AC186" s="101"/>
      <c r="AD186" s="101"/>
      <c r="AE186" s="102"/>
      <c r="AF186" s="101"/>
      <c r="AG186" s="101"/>
      <c r="AH186" s="102"/>
      <c r="AI186" s="101"/>
      <c r="AJ186" s="101"/>
      <c r="AK186" s="102"/>
      <c r="AL186" s="101"/>
      <c r="AM186" s="101"/>
      <c r="AN186" s="102"/>
      <c r="AO186" s="101"/>
      <c r="AP186" s="101"/>
      <c r="AQ186" s="103"/>
    </row>
    <row r="187" spans="2:43" x14ac:dyDescent="0.35">
      <c r="B187" s="100" t="str" cm="1">
        <f t="array" aca="1" ref="B187" ca="1">_xlfn.TEXTAFTER(CELL("filename",A185),"]")</f>
        <v>14_TIDP</v>
      </c>
      <c r="C187" s="90" t="str" cm="1">
        <f t="array" ref="C187">tbL_Input_Project[Project Code]</f>
        <v>ABC1234</v>
      </c>
      <c r="D187" s="90" t="str">
        <f>INDEX(tbL_Input_Originator[],
MATCH("14_TIDP",tbL_Input_Originator[Worksheet]),
MATCH("Originator Code",tbL_Input_Originator[#Headers])
)</f>
        <v>TBC</v>
      </c>
      <c r="E187" s="87"/>
      <c r="F187" s="87"/>
      <c r="G187" s="87"/>
      <c r="H187" s="87"/>
      <c r="I187" s="87"/>
      <c r="J187" s="87"/>
      <c r="K187" s="94"/>
      <c r="L187" s="90" t="str">
        <f t="shared" si="7"/>
        <v/>
      </c>
      <c r="M187" s="90" t="str">
        <f t="shared" si="8"/>
        <v/>
      </c>
      <c r="N187" s="100" t="str" cm="1">
        <f t="array" ref="N187">IFERROR(_xlfn.TEXTJOIN("
",TRUE,_xlfn.XLOOKUP(_xlfn.TEXTSPLIT(K187,"
"),
tbl_Lookup_DEIR[ID (DEIR Lookup)],
tbl_Lookup_DEIR[Name (DEIR Lookup)],
"")),"")</f>
        <v/>
      </c>
      <c r="O187" s="100" t="str" cm="1">
        <f t="array" ref="O187">IFERROR(_xlfn.TEXTJOIN("
",TRUE,_xlfn.XLOOKUP(_xlfn.TEXTSPLIT(K187,"
"),
tbl_Lookup_DEIR[ID (DEIR Lookup)],
tbl_Lookup_DEIR[Uniclass PM Level 3 Classification (DEIR Lookup)],
"")),"")</f>
        <v/>
      </c>
      <c r="P187" s="78"/>
      <c r="Q187" s="101"/>
      <c r="R187" s="101"/>
      <c r="S187" s="102"/>
      <c r="T187" s="101"/>
      <c r="U187" s="101"/>
      <c r="V187" s="102"/>
      <c r="W187" s="101"/>
      <c r="X187" s="101"/>
      <c r="Y187" s="102"/>
      <c r="Z187" s="101"/>
      <c r="AA187" s="101"/>
      <c r="AB187" s="102"/>
      <c r="AC187" s="101"/>
      <c r="AD187" s="101"/>
      <c r="AE187" s="102"/>
      <c r="AF187" s="101"/>
      <c r="AG187" s="101"/>
      <c r="AH187" s="102"/>
      <c r="AI187" s="101"/>
      <c r="AJ187" s="101"/>
      <c r="AK187" s="102"/>
      <c r="AL187" s="101"/>
      <c r="AM187" s="101"/>
      <c r="AN187" s="102"/>
      <c r="AO187" s="101"/>
      <c r="AP187" s="101"/>
      <c r="AQ187" s="103"/>
    </row>
    <row r="188" spans="2:43" x14ac:dyDescent="0.35">
      <c r="B188" s="100" t="str" cm="1">
        <f t="array" aca="1" ref="B188" ca="1">_xlfn.TEXTAFTER(CELL("filename",A186),"]")</f>
        <v>14_TIDP</v>
      </c>
      <c r="C188" s="90" t="str" cm="1">
        <f t="array" ref="C188">tbL_Input_Project[Project Code]</f>
        <v>ABC1234</v>
      </c>
      <c r="D188" s="90" t="str">
        <f>INDEX(tbL_Input_Originator[],
MATCH("14_TIDP",tbL_Input_Originator[Worksheet]),
MATCH("Originator Code",tbL_Input_Originator[#Headers])
)</f>
        <v>TBC</v>
      </c>
      <c r="E188" s="87"/>
      <c r="F188" s="87"/>
      <c r="G188" s="87"/>
      <c r="H188" s="87"/>
      <c r="I188" s="87"/>
      <c r="J188" s="87"/>
      <c r="K188" s="94"/>
      <c r="L188" s="90" t="str">
        <f t="shared" si="7"/>
        <v/>
      </c>
      <c r="M188" s="90" t="str">
        <f t="shared" si="8"/>
        <v/>
      </c>
      <c r="N188" s="100" t="str" cm="1">
        <f t="array" ref="N188">IFERROR(_xlfn.TEXTJOIN("
",TRUE,_xlfn.XLOOKUP(_xlfn.TEXTSPLIT(K188,"
"),
tbl_Lookup_DEIR[ID (DEIR Lookup)],
tbl_Lookup_DEIR[Name (DEIR Lookup)],
"")),"")</f>
        <v/>
      </c>
      <c r="O188" s="100" t="str" cm="1">
        <f t="array" ref="O188">IFERROR(_xlfn.TEXTJOIN("
",TRUE,_xlfn.XLOOKUP(_xlfn.TEXTSPLIT(K188,"
"),
tbl_Lookup_DEIR[ID (DEIR Lookup)],
tbl_Lookup_DEIR[Uniclass PM Level 3 Classification (DEIR Lookup)],
"")),"")</f>
        <v/>
      </c>
      <c r="P188" s="78"/>
      <c r="Q188" s="101"/>
      <c r="R188" s="101"/>
      <c r="S188" s="102"/>
      <c r="T188" s="101"/>
      <c r="U188" s="101"/>
      <c r="V188" s="102"/>
      <c r="W188" s="101"/>
      <c r="X188" s="101"/>
      <c r="Y188" s="102"/>
      <c r="Z188" s="101"/>
      <c r="AA188" s="101"/>
      <c r="AB188" s="102"/>
      <c r="AC188" s="101"/>
      <c r="AD188" s="101"/>
      <c r="AE188" s="102"/>
      <c r="AF188" s="101"/>
      <c r="AG188" s="101"/>
      <c r="AH188" s="102"/>
      <c r="AI188" s="101"/>
      <c r="AJ188" s="101"/>
      <c r="AK188" s="102"/>
      <c r="AL188" s="101"/>
      <c r="AM188" s="101"/>
      <c r="AN188" s="102"/>
      <c r="AO188" s="101"/>
      <c r="AP188" s="101"/>
      <c r="AQ188" s="103"/>
    </row>
    <row r="189" spans="2:43" x14ac:dyDescent="0.35">
      <c r="B189" s="100" t="str" cm="1">
        <f t="array" aca="1" ref="B189" ca="1">_xlfn.TEXTAFTER(CELL("filename",A187),"]")</f>
        <v>14_TIDP</v>
      </c>
      <c r="C189" s="90" t="str" cm="1">
        <f t="array" ref="C189">tbL_Input_Project[Project Code]</f>
        <v>ABC1234</v>
      </c>
      <c r="D189" s="90" t="str">
        <f>INDEX(tbL_Input_Originator[],
MATCH("14_TIDP",tbL_Input_Originator[Worksheet]),
MATCH("Originator Code",tbL_Input_Originator[#Headers])
)</f>
        <v>TBC</v>
      </c>
      <c r="E189" s="87"/>
      <c r="F189" s="87"/>
      <c r="G189" s="87"/>
      <c r="H189" s="87"/>
      <c r="I189" s="87"/>
      <c r="J189" s="87"/>
      <c r="K189" s="94"/>
      <c r="L189" s="90" t="str">
        <f t="shared" si="7"/>
        <v/>
      </c>
      <c r="M189" s="90" t="str">
        <f t="shared" si="8"/>
        <v/>
      </c>
      <c r="N189" s="100" t="str" cm="1">
        <f t="array" ref="N189">IFERROR(_xlfn.TEXTJOIN("
",TRUE,_xlfn.XLOOKUP(_xlfn.TEXTSPLIT(K189,"
"),
tbl_Lookup_DEIR[ID (DEIR Lookup)],
tbl_Lookup_DEIR[Name (DEIR Lookup)],
"")),"")</f>
        <v/>
      </c>
      <c r="O189" s="100" t="str" cm="1">
        <f t="array" ref="O189">IFERROR(_xlfn.TEXTJOIN("
",TRUE,_xlfn.XLOOKUP(_xlfn.TEXTSPLIT(K189,"
"),
tbl_Lookup_DEIR[ID (DEIR Lookup)],
tbl_Lookup_DEIR[Uniclass PM Level 3 Classification (DEIR Lookup)],
"")),"")</f>
        <v/>
      </c>
      <c r="P189" s="78"/>
      <c r="Q189" s="101"/>
      <c r="R189" s="101"/>
      <c r="S189" s="102"/>
      <c r="T189" s="101"/>
      <c r="U189" s="101"/>
      <c r="V189" s="102"/>
      <c r="W189" s="101"/>
      <c r="X189" s="101"/>
      <c r="Y189" s="102"/>
      <c r="Z189" s="101"/>
      <c r="AA189" s="101"/>
      <c r="AB189" s="102"/>
      <c r="AC189" s="101"/>
      <c r="AD189" s="101"/>
      <c r="AE189" s="102"/>
      <c r="AF189" s="101"/>
      <c r="AG189" s="101"/>
      <c r="AH189" s="102"/>
      <c r="AI189" s="101"/>
      <c r="AJ189" s="101"/>
      <c r="AK189" s="102"/>
      <c r="AL189" s="101"/>
      <c r="AM189" s="101"/>
      <c r="AN189" s="102"/>
      <c r="AO189" s="101"/>
      <c r="AP189" s="101"/>
      <c r="AQ189" s="103"/>
    </row>
    <row r="190" spans="2:43" x14ac:dyDescent="0.35">
      <c r="B190" s="100" t="str" cm="1">
        <f t="array" aca="1" ref="B190" ca="1">_xlfn.TEXTAFTER(CELL("filename",A188),"]")</f>
        <v>14_TIDP</v>
      </c>
      <c r="C190" s="90" t="str" cm="1">
        <f t="array" ref="C190">tbL_Input_Project[Project Code]</f>
        <v>ABC1234</v>
      </c>
      <c r="D190" s="90" t="str">
        <f>INDEX(tbL_Input_Originator[],
MATCH("14_TIDP",tbL_Input_Originator[Worksheet]),
MATCH("Originator Code",tbL_Input_Originator[#Headers])
)</f>
        <v>TBC</v>
      </c>
      <c r="E190" s="87"/>
      <c r="F190" s="87"/>
      <c r="G190" s="87"/>
      <c r="H190" s="87"/>
      <c r="I190" s="87"/>
      <c r="J190" s="87"/>
      <c r="K190" s="94"/>
      <c r="L190" s="90" t="str">
        <f t="shared" si="7"/>
        <v/>
      </c>
      <c r="M190" s="90" t="str">
        <f t="shared" si="8"/>
        <v/>
      </c>
      <c r="N190" s="100" t="str" cm="1">
        <f t="array" ref="N190">IFERROR(_xlfn.TEXTJOIN("
",TRUE,_xlfn.XLOOKUP(_xlfn.TEXTSPLIT(K190,"
"),
tbl_Lookup_DEIR[ID (DEIR Lookup)],
tbl_Lookup_DEIR[Name (DEIR Lookup)],
"")),"")</f>
        <v/>
      </c>
      <c r="O190" s="100" t="str" cm="1">
        <f t="array" ref="O190">IFERROR(_xlfn.TEXTJOIN("
",TRUE,_xlfn.XLOOKUP(_xlfn.TEXTSPLIT(K190,"
"),
tbl_Lookup_DEIR[ID (DEIR Lookup)],
tbl_Lookup_DEIR[Uniclass PM Level 3 Classification (DEIR Lookup)],
"")),"")</f>
        <v/>
      </c>
      <c r="P190" s="78"/>
      <c r="Q190" s="101"/>
      <c r="R190" s="101"/>
      <c r="S190" s="102"/>
      <c r="T190" s="101"/>
      <c r="U190" s="101"/>
      <c r="V190" s="102"/>
      <c r="W190" s="101"/>
      <c r="X190" s="101"/>
      <c r="Y190" s="102"/>
      <c r="Z190" s="101"/>
      <c r="AA190" s="101"/>
      <c r="AB190" s="102"/>
      <c r="AC190" s="101"/>
      <c r="AD190" s="101"/>
      <c r="AE190" s="102"/>
      <c r="AF190" s="101"/>
      <c r="AG190" s="101"/>
      <c r="AH190" s="102"/>
      <c r="AI190" s="101"/>
      <c r="AJ190" s="101"/>
      <c r="AK190" s="102"/>
      <c r="AL190" s="101"/>
      <c r="AM190" s="101"/>
      <c r="AN190" s="102"/>
      <c r="AO190" s="101"/>
      <c r="AP190" s="101"/>
      <c r="AQ190" s="103"/>
    </row>
    <row r="191" spans="2:43" x14ac:dyDescent="0.35">
      <c r="B191" s="100" t="str" cm="1">
        <f t="array" aca="1" ref="B191" ca="1">_xlfn.TEXTAFTER(CELL("filename",A189),"]")</f>
        <v>14_TIDP</v>
      </c>
      <c r="C191" s="90" t="str" cm="1">
        <f t="array" ref="C191">tbL_Input_Project[Project Code]</f>
        <v>ABC1234</v>
      </c>
      <c r="D191" s="90" t="str">
        <f>INDEX(tbL_Input_Originator[],
MATCH("14_TIDP",tbL_Input_Originator[Worksheet]),
MATCH("Originator Code",tbL_Input_Originator[#Headers])
)</f>
        <v>TBC</v>
      </c>
      <c r="E191" s="87"/>
      <c r="F191" s="87"/>
      <c r="G191" s="87"/>
      <c r="H191" s="87"/>
      <c r="I191" s="87"/>
      <c r="J191" s="87"/>
      <c r="K191" s="94"/>
      <c r="L191" s="90" t="str">
        <f t="shared" si="7"/>
        <v/>
      </c>
      <c r="M191" s="90" t="str">
        <f t="shared" si="8"/>
        <v/>
      </c>
      <c r="N191" s="100" t="str" cm="1">
        <f t="array" ref="N191">IFERROR(_xlfn.TEXTJOIN("
",TRUE,_xlfn.XLOOKUP(_xlfn.TEXTSPLIT(K191,"
"),
tbl_Lookup_DEIR[ID (DEIR Lookup)],
tbl_Lookup_DEIR[Name (DEIR Lookup)],
"")),"")</f>
        <v/>
      </c>
      <c r="O191" s="100" t="str" cm="1">
        <f t="array" ref="O191">IFERROR(_xlfn.TEXTJOIN("
",TRUE,_xlfn.XLOOKUP(_xlfn.TEXTSPLIT(K191,"
"),
tbl_Lookup_DEIR[ID (DEIR Lookup)],
tbl_Lookup_DEIR[Uniclass PM Level 3 Classification (DEIR Lookup)],
"")),"")</f>
        <v/>
      </c>
      <c r="P191" s="78"/>
      <c r="Q191" s="101"/>
      <c r="R191" s="101"/>
      <c r="S191" s="102"/>
      <c r="T191" s="101"/>
      <c r="U191" s="101"/>
      <c r="V191" s="102"/>
      <c r="W191" s="101"/>
      <c r="X191" s="101"/>
      <c r="Y191" s="102"/>
      <c r="Z191" s="101"/>
      <c r="AA191" s="101"/>
      <c r="AB191" s="102"/>
      <c r="AC191" s="101"/>
      <c r="AD191" s="101"/>
      <c r="AE191" s="102"/>
      <c r="AF191" s="101"/>
      <c r="AG191" s="101"/>
      <c r="AH191" s="102"/>
      <c r="AI191" s="101"/>
      <c r="AJ191" s="101"/>
      <c r="AK191" s="102"/>
      <c r="AL191" s="101"/>
      <c r="AM191" s="101"/>
      <c r="AN191" s="102"/>
      <c r="AO191" s="101"/>
      <c r="AP191" s="101"/>
      <c r="AQ191" s="103"/>
    </row>
    <row r="192" spans="2:43" x14ac:dyDescent="0.35">
      <c r="B192" s="100" t="str" cm="1">
        <f t="array" aca="1" ref="B192" ca="1">_xlfn.TEXTAFTER(CELL("filename",A190),"]")</f>
        <v>14_TIDP</v>
      </c>
      <c r="C192" s="90" t="str" cm="1">
        <f t="array" ref="C192">tbL_Input_Project[Project Code]</f>
        <v>ABC1234</v>
      </c>
      <c r="D192" s="90" t="str">
        <f>INDEX(tbL_Input_Originator[],
MATCH("14_TIDP",tbL_Input_Originator[Worksheet]),
MATCH("Originator Code",tbL_Input_Originator[#Headers])
)</f>
        <v>TBC</v>
      </c>
      <c r="E192" s="87"/>
      <c r="F192" s="87"/>
      <c r="G192" s="87"/>
      <c r="H192" s="87"/>
      <c r="I192" s="87"/>
      <c r="J192" s="87"/>
      <c r="K192" s="94"/>
      <c r="L192" s="90" t="str">
        <f t="shared" si="7"/>
        <v/>
      </c>
      <c r="M192" s="90" t="str">
        <f t="shared" si="8"/>
        <v/>
      </c>
      <c r="N192" s="100" t="str" cm="1">
        <f t="array" ref="N192">IFERROR(_xlfn.TEXTJOIN("
",TRUE,_xlfn.XLOOKUP(_xlfn.TEXTSPLIT(K192,"
"),
tbl_Lookup_DEIR[ID (DEIR Lookup)],
tbl_Lookup_DEIR[Name (DEIR Lookup)],
"")),"")</f>
        <v/>
      </c>
      <c r="O192" s="100" t="str" cm="1">
        <f t="array" ref="O192">IFERROR(_xlfn.TEXTJOIN("
",TRUE,_xlfn.XLOOKUP(_xlfn.TEXTSPLIT(K192,"
"),
tbl_Lookup_DEIR[ID (DEIR Lookup)],
tbl_Lookup_DEIR[Uniclass PM Level 3 Classification (DEIR Lookup)],
"")),"")</f>
        <v/>
      </c>
      <c r="P192" s="78"/>
      <c r="Q192" s="101"/>
      <c r="R192" s="101"/>
      <c r="S192" s="102"/>
      <c r="T192" s="101"/>
      <c r="U192" s="101"/>
      <c r="V192" s="102"/>
      <c r="W192" s="101"/>
      <c r="X192" s="101"/>
      <c r="Y192" s="102"/>
      <c r="Z192" s="101"/>
      <c r="AA192" s="101"/>
      <c r="AB192" s="102"/>
      <c r="AC192" s="101"/>
      <c r="AD192" s="101"/>
      <c r="AE192" s="102"/>
      <c r="AF192" s="101"/>
      <c r="AG192" s="101"/>
      <c r="AH192" s="102"/>
      <c r="AI192" s="101"/>
      <c r="AJ192" s="101"/>
      <c r="AK192" s="102"/>
      <c r="AL192" s="101"/>
      <c r="AM192" s="101"/>
      <c r="AN192" s="102"/>
      <c r="AO192" s="101"/>
      <c r="AP192" s="101"/>
      <c r="AQ192" s="103"/>
    </row>
    <row r="193" spans="2:43" x14ac:dyDescent="0.35">
      <c r="B193" s="100" t="str" cm="1">
        <f t="array" aca="1" ref="B193" ca="1">_xlfn.TEXTAFTER(CELL("filename",A191),"]")</f>
        <v>14_TIDP</v>
      </c>
      <c r="C193" s="90" t="str" cm="1">
        <f t="array" ref="C193">tbL_Input_Project[Project Code]</f>
        <v>ABC1234</v>
      </c>
      <c r="D193" s="90" t="str">
        <f>INDEX(tbL_Input_Originator[],
MATCH("14_TIDP",tbL_Input_Originator[Worksheet]),
MATCH("Originator Code",tbL_Input_Originator[#Headers])
)</f>
        <v>TBC</v>
      </c>
      <c r="E193" s="87"/>
      <c r="F193" s="87"/>
      <c r="G193" s="87"/>
      <c r="H193" s="87"/>
      <c r="I193" s="87"/>
      <c r="J193" s="87"/>
      <c r="K193" s="94"/>
      <c r="L193" s="90" t="str">
        <f t="shared" si="7"/>
        <v/>
      </c>
      <c r="M193" s="90" t="str">
        <f t="shared" si="8"/>
        <v/>
      </c>
      <c r="N193" s="100" t="str" cm="1">
        <f t="array" ref="N193">IFERROR(_xlfn.TEXTJOIN("
",TRUE,_xlfn.XLOOKUP(_xlfn.TEXTSPLIT(K193,"
"),
tbl_Lookup_DEIR[ID (DEIR Lookup)],
tbl_Lookup_DEIR[Name (DEIR Lookup)],
"")),"")</f>
        <v/>
      </c>
      <c r="O193" s="100" t="str" cm="1">
        <f t="array" ref="O193">IFERROR(_xlfn.TEXTJOIN("
",TRUE,_xlfn.XLOOKUP(_xlfn.TEXTSPLIT(K193,"
"),
tbl_Lookup_DEIR[ID (DEIR Lookup)],
tbl_Lookup_DEIR[Uniclass PM Level 3 Classification (DEIR Lookup)],
"")),"")</f>
        <v/>
      </c>
      <c r="P193" s="78"/>
      <c r="Q193" s="101"/>
      <c r="R193" s="101"/>
      <c r="S193" s="102"/>
      <c r="T193" s="101"/>
      <c r="U193" s="101"/>
      <c r="V193" s="102"/>
      <c r="W193" s="101"/>
      <c r="X193" s="101"/>
      <c r="Y193" s="102"/>
      <c r="Z193" s="101"/>
      <c r="AA193" s="101"/>
      <c r="AB193" s="102"/>
      <c r="AC193" s="101"/>
      <c r="AD193" s="101"/>
      <c r="AE193" s="102"/>
      <c r="AF193" s="101"/>
      <c r="AG193" s="101"/>
      <c r="AH193" s="102"/>
      <c r="AI193" s="101"/>
      <c r="AJ193" s="101"/>
      <c r="AK193" s="102"/>
      <c r="AL193" s="101"/>
      <c r="AM193" s="101"/>
      <c r="AN193" s="102"/>
      <c r="AO193" s="101"/>
      <c r="AP193" s="101"/>
      <c r="AQ193" s="103"/>
    </row>
    <row r="194" spans="2:43" x14ac:dyDescent="0.35">
      <c r="B194" s="100" t="str" cm="1">
        <f t="array" aca="1" ref="B194" ca="1">_xlfn.TEXTAFTER(CELL("filename",A192),"]")</f>
        <v>14_TIDP</v>
      </c>
      <c r="C194" s="90" t="str" cm="1">
        <f t="array" ref="C194">tbL_Input_Project[Project Code]</f>
        <v>ABC1234</v>
      </c>
      <c r="D194" s="90" t="str">
        <f>INDEX(tbL_Input_Originator[],
MATCH("14_TIDP",tbL_Input_Originator[Worksheet]),
MATCH("Originator Code",tbL_Input_Originator[#Headers])
)</f>
        <v>TBC</v>
      </c>
      <c r="E194" s="87"/>
      <c r="F194" s="87"/>
      <c r="G194" s="87"/>
      <c r="H194" s="87"/>
      <c r="I194" s="87"/>
      <c r="J194" s="87"/>
      <c r="K194" s="94"/>
      <c r="L194" s="90" t="str">
        <f t="shared" si="7"/>
        <v/>
      </c>
      <c r="M194" s="90" t="str">
        <f t="shared" si="8"/>
        <v/>
      </c>
      <c r="N194" s="100" t="str" cm="1">
        <f t="array" ref="N194">IFERROR(_xlfn.TEXTJOIN("
",TRUE,_xlfn.XLOOKUP(_xlfn.TEXTSPLIT(K194,"
"),
tbl_Lookup_DEIR[ID (DEIR Lookup)],
tbl_Lookup_DEIR[Name (DEIR Lookup)],
"")),"")</f>
        <v/>
      </c>
      <c r="O194" s="100" t="str" cm="1">
        <f t="array" ref="O194">IFERROR(_xlfn.TEXTJOIN("
",TRUE,_xlfn.XLOOKUP(_xlfn.TEXTSPLIT(K194,"
"),
tbl_Lookup_DEIR[ID (DEIR Lookup)],
tbl_Lookup_DEIR[Uniclass PM Level 3 Classification (DEIR Lookup)],
"")),"")</f>
        <v/>
      </c>
      <c r="P194" s="78"/>
      <c r="Q194" s="101"/>
      <c r="R194" s="101"/>
      <c r="S194" s="102"/>
      <c r="T194" s="101"/>
      <c r="U194" s="101"/>
      <c r="V194" s="102"/>
      <c r="W194" s="101"/>
      <c r="X194" s="101"/>
      <c r="Y194" s="102"/>
      <c r="Z194" s="101"/>
      <c r="AA194" s="101"/>
      <c r="AB194" s="102"/>
      <c r="AC194" s="101"/>
      <c r="AD194" s="101"/>
      <c r="AE194" s="102"/>
      <c r="AF194" s="101"/>
      <c r="AG194" s="101"/>
      <c r="AH194" s="102"/>
      <c r="AI194" s="101"/>
      <c r="AJ194" s="101"/>
      <c r="AK194" s="102"/>
      <c r="AL194" s="101"/>
      <c r="AM194" s="101"/>
      <c r="AN194" s="102"/>
      <c r="AO194" s="101"/>
      <c r="AP194" s="101"/>
      <c r="AQ194" s="103"/>
    </row>
    <row r="195" spans="2:43" x14ac:dyDescent="0.35">
      <c r="B195" s="100" t="str" cm="1">
        <f t="array" aca="1" ref="B195" ca="1">_xlfn.TEXTAFTER(CELL("filename",A193),"]")</f>
        <v>14_TIDP</v>
      </c>
      <c r="C195" s="90" t="str" cm="1">
        <f t="array" ref="C195">tbL_Input_Project[Project Code]</f>
        <v>ABC1234</v>
      </c>
      <c r="D195" s="90" t="str">
        <f>INDEX(tbL_Input_Originator[],
MATCH("14_TIDP",tbL_Input_Originator[Worksheet]),
MATCH("Originator Code",tbL_Input_Originator[#Headers])
)</f>
        <v>TBC</v>
      </c>
      <c r="E195" s="87"/>
      <c r="F195" s="87"/>
      <c r="G195" s="87"/>
      <c r="H195" s="87"/>
      <c r="I195" s="87"/>
      <c r="J195" s="87"/>
      <c r="K195" s="94"/>
      <c r="L195" s="90" t="str">
        <f t="shared" si="7"/>
        <v/>
      </c>
      <c r="M195" s="90" t="str">
        <f t="shared" ref="M195:M200" si="9">IF(OR(ISBLANK(C195),ISBLANK(D195),ISBLANK(E195),ISBLANK(F195),ISBLANK(G195),ISBLANK(H195),ISBLANK(I195),ISBLANK(J195),ISBLANK(K195)),"",CONCATENATE(C195,"-",D195,"-",E195,"-",F195,"-",G195,"-",H195,"-",I195,"-",J195,""))</f>
        <v/>
      </c>
      <c r="N195" s="100" t="str" cm="1">
        <f t="array" ref="N195">IFERROR(_xlfn.TEXTJOIN("
",TRUE,_xlfn.XLOOKUP(_xlfn.TEXTSPLIT(K195,"
"),
tbl_Lookup_DEIR[ID (DEIR Lookup)],
tbl_Lookup_DEIR[Name (DEIR Lookup)],
"")),"")</f>
        <v/>
      </c>
      <c r="O195" s="100" t="str" cm="1">
        <f t="array" ref="O195">IFERROR(_xlfn.TEXTJOIN("
",TRUE,_xlfn.XLOOKUP(_xlfn.TEXTSPLIT(K195,"
"),
tbl_Lookup_DEIR[ID (DEIR Lookup)],
tbl_Lookup_DEIR[Uniclass PM Level 3 Classification (DEIR Lookup)],
"")),"")</f>
        <v/>
      </c>
      <c r="P195" s="78"/>
      <c r="Q195" s="101"/>
      <c r="R195" s="101"/>
      <c r="S195" s="102"/>
      <c r="T195" s="101"/>
      <c r="U195" s="101"/>
      <c r="V195" s="102"/>
      <c r="W195" s="101"/>
      <c r="X195" s="101"/>
      <c r="Y195" s="102"/>
      <c r="Z195" s="101"/>
      <c r="AA195" s="101"/>
      <c r="AB195" s="102"/>
      <c r="AC195" s="101"/>
      <c r="AD195" s="101"/>
      <c r="AE195" s="102"/>
      <c r="AF195" s="101"/>
      <c r="AG195" s="101"/>
      <c r="AH195" s="102"/>
      <c r="AI195" s="101"/>
      <c r="AJ195" s="101"/>
      <c r="AK195" s="102"/>
      <c r="AL195" s="101"/>
      <c r="AM195" s="101"/>
      <c r="AN195" s="102"/>
      <c r="AO195" s="101"/>
      <c r="AP195" s="101"/>
      <c r="AQ195" s="103"/>
    </row>
    <row r="196" spans="2:43" x14ac:dyDescent="0.35">
      <c r="B196" s="100" t="str" cm="1">
        <f t="array" aca="1" ref="B196" ca="1">_xlfn.TEXTAFTER(CELL("filename",A194),"]")</f>
        <v>14_TIDP</v>
      </c>
      <c r="C196" s="90" t="str" cm="1">
        <f t="array" ref="C196">tbL_Input_Project[Project Code]</f>
        <v>ABC1234</v>
      </c>
      <c r="D196" s="90" t="str">
        <f>INDEX(tbL_Input_Originator[],
MATCH("14_TIDP",tbL_Input_Originator[Worksheet]),
MATCH("Originator Code",tbL_Input_Originator[#Headers])
)</f>
        <v>TBC</v>
      </c>
      <c r="E196" s="87"/>
      <c r="F196" s="87"/>
      <c r="G196" s="87"/>
      <c r="H196" s="87"/>
      <c r="I196" s="87"/>
      <c r="J196" s="87"/>
      <c r="K196" s="94"/>
      <c r="L196" s="90" t="str">
        <f t="shared" ref="L196:L200" si="10">IF(OR(ISBLANK(C196),ISBLANK(D196),ISBLANK(E196),ISBLANK(F196),ISBLANK(G196),ISBLANK(H196),ISBLANK(I196)),"",CONCATENATE(C196,"-",D196,"-",E196,"-",F196,"-",G196,"-",H196,"-",I196))</f>
        <v/>
      </c>
      <c r="M196" s="90" t="str">
        <f t="shared" si="9"/>
        <v/>
      </c>
      <c r="N196" s="100" t="str" cm="1">
        <f t="array" ref="N196">IFERROR(_xlfn.TEXTJOIN("
",TRUE,_xlfn.XLOOKUP(_xlfn.TEXTSPLIT(K196,"
"),
tbl_Lookup_DEIR[ID (DEIR Lookup)],
tbl_Lookup_DEIR[Name (DEIR Lookup)],
"")),"")</f>
        <v/>
      </c>
      <c r="O196" s="100" t="str" cm="1">
        <f t="array" ref="O196">IFERROR(_xlfn.TEXTJOIN("
",TRUE,_xlfn.XLOOKUP(_xlfn.TEXTSPLIT(K196,"
"),
tbl_Lookup_DEIR[ID (DEIR Lookup)],
tbl_Lookup_DEIR[Uniclass PM Level 3 Classification (DEIR Lookup)],
"")),"")</f>
        <v/>
      </c>
      <c r="P196" s="78"/>
      <c r="Q196" s="101"/>
      <c r="R196" s="101"/>
      <c r="S196" s="102"/>
      <c r="T196" s="101"/>
      <c r="U196" s="101"/>
      <c r="V196" s="102"/>
      <c r="W196" s="101"/>
      <c r="X196" s="101"/>
      <c r="Y196" s="102"/>
      <c r="Z196" s="101"/>
      <c r="AA196" s="101"/>
      <c r="AB196" s="102"/>
      <c r="AC196" s="101"/>
      <c r="AD196" s="101"/>
      <c r="AE196" s="102"/>
      <c r="AF196" s="101"/>
      <c r="AG196" s="101"/>
      <c r="AH196" s="102"/>
      <c r="AI196" s="101"/>
      <c r="AJ196" s="101"/>
      <c r="AK196" s="102"/>
      <c r="AL196" s="101"/>
      <c r="AM196" s="101"/>
      <c r="AN196" s="102"/>
      <c r="AO196" s="101"/>
      <c r="AP196" s="101"/>
      <c r="AQ196" s="103"/>
    </row>
    <row r="197" spans="2:43" x14ac:dyDescent="0.35">
      <c r="B197" s="100" t="str" cm="1">
        <f t="array" aca="1" ref="B197" ca="1">_xlfn.TEXTAFTER(CELL("filename",A195),"]")</f>
        <v>14_TIDP</v>
      </c>
      <c r="C197" s="90" t="str" cm="1">
        <f t="array" ref="C197">tbL_Input_Project[Project Code]</f>
        <v>ABC1234</v>
      </c>
      <c r="D197" s="90" t="str">
        <f>INDEX(tbL_Input_Originator[],
MATCH("14_TIDP",tbL_Input_Originator[Worksheet]),
MATCH("Originator Code",tbL_Input_Originator[#Headers])
)</f>
        <v>TBC</v>
      </c>
      <c r="E197" s="87"/>
      <c r="F197" s="87"/>
      <c r="G197" s="87"/>
      <c r="H197" s="87"/>
      <c r="I197" s="87"/>
      <c r="J197" s="87"/>
      <c r="K197" s="94"/>
      <c r="L197" s="90" t="str">
        <f t="shared" si="10"/>
        <v/>
      </c>
      <c r="M197" s="90" t="str">
        <f t="shared" si="9"/>
        <v/>
      </c>
      <c r="N197" s="100" t="str" cm="1">
        <f t="array" ref="N197">IFERROR(_xlfn.TEXTJOIN("
",TRUE,_xlfn.XLOOKUP(_xlfn.TEXTSPLIT(K197,"
"),
tbl_Lookup_DEIR[ID (DEIR Lookup)],
tbl_Lookup_DEIR[Name (DEIR Lookup)],
"")),"")</f>
        <v/>
      </c>
      <c r="O197" s="100" t="str" cm="1">
        <f t="array" ref="O197">IFERROR(_xlfn.TEXTJOIN("
",TRUE,_xlfn.XLOOKUP(_xlfn.TEXTSPLIT(K197,"
"),
tbl_Lookup_DEIR[ID (DEIR Lookup)],
tbl_Lookup_DEIR[Uniclass PM Level 3 Classification (DEIR Lookup)],
"")),"")</f>
        <v/>
      </c>
      <c r="P197" s="78"/>
      <c r="Q197" s="101"/>
      <c r="R197" s="101"/>
      <c r="S197" s="102"/>
      <c r="T197" s="101"/>
      <c r="U197" s="101"/>
      <c r="V197" s="102"/>
      <c r="W197" s="101"/>
      <c r="X197" s="101"/>
      <c r="Y197" s="102"/>
      <c r="Z197" s="101"/>
      <c r="AA197" s="101"/>
      <c r="AB197" s="102"/>
      <c r="AC197" s="101"/>
      <c r="AD197" s="101"/>
      <c r="AE197" s="102"/>
      <c r="AF197" s="101"/>
      <c r="AG197" s="101"/>
      <c r="AH197" s="102"/>
      <c r="AI197" s="101"/>
      <c r="AJ197" s="101"/>
      <c r="AK197" s="102"/>
      <c r="AL197" s="101"/>
      <c r="AM197" s="101"/>
      <c r="AN197" s="102"/>
      <c r="AO197" s="101"/>
      <c r="AP197" s="101"/>
      <c r="AQ197" s="103"/>
    </row>
    <row r="198" spans="2:43" x14ac:dyDescent="0.35">
      <c r="B198" s="100" t="str" cm="1">
        <f t="array" aca="1" ref="B198" ca="1">_xlfn.TEXTAFTER(CELL("filename",A196),"]")</f>
        <v>14_TIDP</v>
      </c>
      <c r="C198" s="90" t="str" cm="1">
        <f t="array" ref="C198">tbL_Input_Project[Project Code]</f>
        <v>ABC1234</v>
      </c>
      <c r="D198" s="90" t="str">
        <f>INDEX(tbL_Input_Originator[],
MATCH("14_TIDP",tbL_Input_Originator[Worksheet]),
MATCH("Originator Code",tbL_Input_Originator[#Headers])
)</f>
        <v>TBC</v>
      </c>
      <c r="E198" s="87"/>
      <c r="F198" s="87"/>
      <c r="G198" s="87"/>
      <c r="H198" s="87"/>
      <c r="I198" s="87"/>
      <c r="J198" s="87"/>
      <c r="K198" s="94"/>
      <c r="L198" s="90" t="str">
        <f t="shared" si="10"/>
        <v/>
      </c>
      <c r="M198" s="90" t="str">
        <f t="shared" si="9"/>
        <v/>
      </c>
      <c r="N198" s="100" t="str" cm="1">
        <f t="array" ref="N198">IFERROR(_xlfn.TEXTJOIN("
",TRUE,_xlfn.XLOOKUP(_xlfn.TEXTSPLIT(K198,"
"),
tbl_Lookup_DEIR[ID (DEIR Lookup)],
tbl_Lookup_DEIR[Name (DEIR Lookup)],
"")),"")</f>
        <v/>
      </c>
      <c r="O198" s="100" t="str" cm="1">
        <f t="array" ref="O198">IFERROR(_xlfn.TEXTJOIN("
",TRUE,_xlfn.XLOOKUP(_xlfn.TEXTSPLIT(K198,"
"),
tbl_Lookup_DEIR[ID (DEIR Lookup)],
tbl_Lookup_DEIR[Uniclass PM Level 3 Classification (DEIR Lookup)],
"")),"")</f>
        <v/>
      </c>
      <c r="P198" s="78"/>
      <c r="Q198" s="101"/>
      <c r="R198" s="101"/>
      <c r="S198" s="102"/>
      <c r="T198" s="101"/>
      <c r="U198" s="101"/>
      <c r="V198" s="102"/>
      <c r="W198" s="101"/>
      <c r="X198" s="101"/>
      <c r="Y198" s="102"/>
      <c r="Z198" s="101"/>
      <c r="AA198" s="101"/>
      <c r="AB198" s="102"/>
      <c r="AC198" s="101"/>
      <c r="AD198" s="101"/>
      <c r="AE198" s="102"/>
      <c r="AF198" s="101"/>
      <c r="AG198" s="101"/>
      <c r="AH198" s="102"/>
      <c r="AI198" s="101"/>
      <c r="AJ198" s="101"/>
      <c r="AK198" s="102"/>
      <c r="AL198" s="101"/>
      <c r="AM198" s="101"/>
      <c r="AN198" s="102"/>
      <c r="AO198" s="101"/>
      <c r="AP198" s="101"/>
      <c r="AQ198" s="103"/>
    </row>
    <row r="199" spans="2:43" x14ac:dyDescent="0.35">
      <c r="B199" s="100" t="str" cm="1">
        <f t="array" aca="1" ref="B199" ca="1">_xlfn.TEXTAFTER(CELL("filename",A197),"]")</f>
        <v>14_TIDP</v>
      </c>
      <c r="C199" s="90" t="str" cm="1">
        <f t="array" ref="C199">tbL_Input_Project[Project Code]</f>
        <v>ABC1234</v>
      </c>
      <c r="D199" s="90" t="str">
        <f>INDEX(tbL_Input_Originator[],
MATCH("14_TIDP",tbL_Input_Originator[Worksheet]),
MATCH("Originator Code",tbL_Input_Originator[#Headers])
)</f>
        <v>TBC</v>
      </c>
      <c r="E199" s="87"/>
      <c r="F199" s="87"/>
      <c r="G199" s="87"/>
      <c r="H199" s="87"/>
      <c r="I199" s="87"/>
      <c r="J199" s="87"/>
      <c r="K199" s="94"/>
      <c r="L199" s="90" t="str">
        <f t="shared" si="10"/>
        <v/>
      </c>
      <c r="M199" s="90" t="str">
        <f t="shared" si="9"/>
        <v/>
      </c>
      <c r="N199" s="100" t="str" cm="1">
        <f t="array" ref="N199">IFERROR(_xlfn.TEXTJOIN("
",TRUE,_xlfn.XLOOKUP(_xlfn.TEXTSPLIT(K199,"
"),
tbl_Lookup_DEIR[ID (DEIR Lookup)],
tbl_Lookup_DEIR[Name (DEIR Lookup)],
"")),"")</f>
        <v/>
      </c>
      <c r="O199" s="100" t="str" cm="1">
        <f t="array" ref="O199">IFERROR(_xlfn.TEXTJOIN("
",TRUE,_xlfn.XLOOKUP(_xlfn.TEXTSPLIT(K199,"
"),
tbl_Lookup_DEIR[ID (DEIR Lookup)],
tbl_Lookup_DEIR[Uniclass PM Level 3 Classification (DEIR Lookup)],
"")),"")</f>
        <v/>
      </c>
      <c r="P199" s="78"/>
      <c r="Q199" s="101"/>
      <c r="R199" s="101"/>
      <c r="S199" s="102"/>
      <c r="T199" s="101"/>
      <c r="U199" s="101"/>
      <c r="V199" s="102"/>
      <c r="W199" s="101"/>
      <c r="X199" s="101"/>
      <c r="Y199" s="102"/>
      <c r="Z199" s="101"/>
      <c r="AA199" s="101"/>
      <c r="AB199" s="102"/>
      <c r="AC199" s="101"/>
      <c r="AD199" s="101"/>
      <c r="AE199" s="102"/>
      <c r="AF199" s="101"/>
      <c r="AG199" s="101"/>
      <c r="AH199" s="102"/>
      <c r="AI199" s="101"/>
      <c r="AJ199" s="101"/>
      <c r="AK199" s="102"/>
      <c r="AL199" s="101"/>
      <c r="AM199" s="101"/>
      <c r="AN199" s="102"/>
      <c r="AO199" s="101"/>
      <c r="AP199" s="101"/>
      <c r="AQ199" s="103"/>
    </row>
    <row r="200" spans="2:43" x14ac:dyDescent="0.35">
      <c r="B200" s="100" t="str" cm="1">
        <f t="array" aca="1" ref="B200" ca="1">_xlfn.TEXTAFTER(CELL("filename",A198),"]")</f>
        <v>14_TIDP</v>
      </c>
      <c r="C200" s="90" t="str" cm="1">
        <f t="array" ref="C200">tbL_Input_Project[Project Code]</f>
        <v>ABC1234</v>
      </c>
      <c r="D200" s="90" t="str">
        <f>INDEX(tbL_Input_Originator[],
MATCH("14_TIDP",tbL_Input_Originator[Worksheet]),
MATCH("Originator Code",tbL_Input_Originator[#Headers])
)</f>
        <v>TBC</v>
      </c>
      <c r="E200" s="87"/>
      <c r="F200" s="87"/>
      <c r="G200" s="87"/>
      <c r="H200" s="87"/>
      <c r="I200" s="87"/>
      <c r="J200" s="87"/>
      <c r="K200" s="94"/>
      <c r="L200" s="90" t="str">
        <f t="shared" si="10"/>
        <v/>
      </c>
      <c r="M200" s="90" t="str">
        <f t="shared" si="9"/>
        <v/>
      </c>
      <c r="N200" s="100" t="str" cm="1">
        <f t="array" ref="N200">IFERROR(_xlfn.TEXTJOIN("
",TRUE,_xlfn.XLOOKUP(_xlfn.TEXTSPLIT(K200,"
"),
tbl_Lookup_DEIR[ID (DEIR Lookup)],
tbl_Lookup_DEIR[Name (DEIR Lookup)],
"")),"")</f>
        <v/>
      </c>
      <c r="O200" s="100" t="str" cm="1">
        <f t="array" ref="O200">IFERROR(_xlfn.TEXTJOIN("
",TRUE,_xlfn.XLOOKUP(_xlfn.TEXTSPLIT(K200,"
"),
tbl_Lookup_DEIR[ID (DEIR Lookup)],
tbl_Lookup_DEIR[Uniclass PM Level 3 Classification (DEIR Lookup)],
"")),"")</f>
        <v/>
      </c>
      <c r="P200" s="78"/>
      <c r="Q200" s="101"/>
      <c r="R200" s="101"/>
      <c r="S200" s="102"/>
      <c r="T200" s="101"/>
      <c r="U200" s="101"/>
      <c r="V200" s="102"/>
      <c r="W200" s="101"/>
      <c r="X200" s="101"/>
      <c r="Y200" s="102"/>
      <c r="Z200" s="101"/>
      <c r="AA200" s="101"/>
      <c r="AB200" s="102"/>
      <c r="AC200" s="101"/>
      <c r="AD200" s="101"/>
      <c r="AE200" s="102"/>
      <c r="AF200" s="101"/>
      <c r="AG200" s="101"/>
      <c r="AH200" s="102"/>
      <c r="AI200" s="101"/>
      <c r="AJ200" s="101"/>
      <c r="AK200" s="102"/>
      <c r="AL200" s="101"/>
      <c r="AM200" s="101"/>
      <c r="AN200" s="102"/>
      <c r="AO200" s="101"/>
      <c r="AP200" s="101"/>
      <c r="AQ200" s="103"/>
    </row>
  </sheetData>
  <phoneticPr fontId="13" type="noConversion"/>
  <conditionalFormatting sqref="L1 L3:L1048576">
    <cfRule type="expression" dxfId="45" priority="3">
      <formula>AND(COUNTIF($L:$L, $L1) &gt; 1, $L1&lt;&gt;"")</formula>
    </cfRule>
  </conditionalFormatting>
  <conditionalFormatting sqref="L2">
    <cfRule type="expression" dxfId="44" priority="1">
      <formula>AND(COUNTIF($L:$L, $L2) &gt; 1, $L2&lt;&gt;"")</formula>
    </cfRule>
  </conditionalFormatting>
  <conditionalFormatting sqref="M1 M3:M1048576">
    <cfRule type="expression" dxfId="43" priority="4">
      <formula>AND(COUNTIF($M:$M, $M1) &gt; 1, $M1&lt;&gt;"")</formula>
    </cfRule>
  </conditionalFormatting>
  <conditionalFormatting sqref="M2">
    <cfRule type="expression" dxfId="42" priority="2">
      <formula>AND(COUNTIF($M:$M, $M2) &gt; 1, $M2&lt;&gt;"")</formula>
    </cfRule>
  </conditionalFormatting>
  <dataValidations count="9">
    <dataValidation type="list" allowBlank="1" showInputMessage="1" showErrorMessage="1" sqref="E3:E1048576" xr:uid="{E5BEF522-720A-44D7-90FC-8B2EFA3113D1}">
      <formula1>PL_PIS_FunctionalBreakdown</formula1>
    </dataValidation>
    <dataValidation type="list" allowBlank="1" showInputMessage="1" showErrorMessage="1" sqref="F3:F1048576" xr:uid="{96A00C8B-9AD5-42B2-8516-874CD2CDB7FE}">
      <formula1>PL_PIS_SpatialBreakdown</formula1>
    </dataValidation>
    <dataValidation type="list" allowBlank="1" showInputMessage="1" showErrorMessage="1" sqref="G3:G1048576" xr:uid="{305D3A5A-CA2A-4C72-8A1C-7AFC03B784AC}">
      <formula1>PL_PIS_Form</formula1>
    </dataValidation>
    <dataValidation type="list" allowBlank="1" showInputMessage="1" showErrorMessage="1" sqref="H3:H1048576" xr:uid="{38BDB3E9-C426-46EA-AF58-AFE100F9B770}">
      <formula1>PL_PIS_DisciplineCode</formula1>
    </dataValidation>
    <dataValidation type="textLength" allowBlank="1" showInputMessage="1" showErrorMessage="1" sqref="I3:I1048576" xr:uid="{08F5E9D3-7D81-4328-B111-6CB71FF42196}">
      <formula1>4</formula1>
      <formula2>4</formula2>
    </dataValidation>
    <dataValidation type="list" allowBlank="1" showInputMessage="1" showErrorMessage="1" sqref="P3:P1048576" xr:uid="{F7E86E85-C3FD-45DF-9DF8-FAD1B1B24C54}">
      <formula1>PL_PIS_SecurityClassification</formula1>
    </dataValidation>
    <dataValidation type="textLength" allowBlank="1" showInputMessage="1" showErrorMessage="1" sqref="AP3:AP200" xr:uid="{0CBAB743-62E0-4A26-AA8B-B8F00FCBFDC4}">
      <formula1>3</formula1>
      <formula2>3</formula2>
    </dataValidation>
    <dataValidation type="list" errorStyle="warning" allowBlank="1" showInputMessage="1" showErrorMessage="1" error="This error is because you have selected values not within the Project's Information Standard. Please review and align with standard otherwise this will be flagged as non-compliant." sqref="D2:D1048576" xr:uid="{EC411811-6282-4C56-8658-56A0B7C10F56}">
      <formula1>PL_PIS_Originator</formula1>
    </dataValidation>
    <dataValidation type="list" errorStyle="warning" allowBlank="1" showInputMessage="1" showErrorMessage="1" error="This error is because you have selected values not within the Project's Information Standard. Please review and align with standard otherwise this will be flagged as non-compliant." sqref="C2:C1048576" xr:uid="{3A1FA7E2-EBFB-4587-8FF3-BB188C8DC1E1}">
      <formula1>PL_PIS_ProjectCode</formula1>
    </dataValidation>
  </dataValidations>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9C095-25E4-4510-8FD0-B37AD0134C14}">
  <sheetPr>
    <tabColor rgb="FFCFDCE3"/>
  </sheetPr>
  <dimension ref="A1:AQ200"/>
  <sheetViews>
    <sheetView showGridLines="0" zoomScaleNormal="100" workbookViewId="0"/>
  </sheetViews>
  <sheetFormatPr defaultColWidth="8.7265625" defaultRowHeight="15.5" x14ac:dyDescent="0.35"/>
  <cols>
    <col min="1" max="1" width="5.54296875" style="117" customWidth="1"/>
    <col min="2" max="2" width="20.54296875" style="91" hidden="1" customWidth="1"/>
    <col min="3" max="4" width="15.54296875" style="91" customWidth="1"/>
    <col min="5" max="9" width="15.54296875" style="92" customWidth="1"/>
    <col min="10" max="10" width="45.54296875" style="92" customWidth="1"/>
    <col min="11" max="11" width="20.54296875" style="105" customWidth="1"/>
    <col min="12" max="12" width="45.54296875" style="91" customWidth="1"/>
    <col min="13" max="13" width="100.54296875" style="91" customWidth="1"/>
    <col min="14" max="14" width="100.54296875" style="81" customWidth="1"/>
    <col min="15" max="15" width="60.54296875" style="81" customWidth="1"/>
    <col min="16" max="16" width="30.54296875" style="91" customWidth="1"/>
    <col min="17" max="18" width="30.54296875" style="91" hidden="1" customWidth="1"/>
    <col min="19" max="19" width="30.54296875" style="106" customWidth="1"/>
    <col min="20" max="21" width="30.54296875" style="91" hidden="1" customWidth="1"/>
    <col min="22" max="22" width="30.54296875" style="106" customWidth="1"/>
    <col min="23" max="24" width="30.54296875" style="91" hidden="1" customWidth="1"/>
    <col min="25" max="25" width="30.54296875" style="106" customWidth="1"/>
    <col min="26" max="27" width="30.54296875" style="91" hidden="1" customWidth="1"/>
    <col min="28" max="28" width="30.54296875" style="106" customWidth="1"/>
    <col min="29" max="30" width="30.54296875" style="91" hidden="1" customWidth="1"/>
    <col min="31" max="31" width="30.54296875" style="106" customWidth="1"/>
    <col min="32" max="33" width="30.54296875" style="91" hidden="1" customWidth="1"/>
    <col min="34" max="34" width="30.54296875" style="106" customWidth="1"/>
    <col min="35" max="36" width="30.54296875" style="91" hidden="1" customWidth="1"/>
    <col min="37" max="37" width="30.54296875" style="106" customWidth="1"/>
    <col min="38" max="39" width="30.54296875" style="91" hidden="1" customWidth="1"/>
    <col min="40" max="40" width="30.54296875" style="106" customWidth="1"/>
    <col min="41" max="42" width="30.54296875" style="91" hidden="1" customWidth="1"/>
    <col min="43" max="43" width="30.54296875" style="106" customWidth="1"/>
    <col min="44" max="16384" width="8.7265625" style="91"/>
  </cols>
  <sheetData>
    <row r="1" spans="1:43" s="117" customFormat="1" ht="30" customHeight="1" x14ac:dyDescent="0.35">
      <c r="E1" s="146"/>
      <c r="F1" s="146"/>
      <c r="G1" s="146"/>
      <c r="H1" s="146"/>
      <c r="I1" s="146"/>
      <c r="J1" s="146"/>
      <c r="K1" s="147"/>
      <c r="N1" s="140"/>
      <c r="O1" s="140"/>
    </row>
    <row r="2" spans="1:43" s="84" customFormat="1" ht="62" x14ac:dyDescent="0.35">
      <c r="A2" s="134"/>
      <c r="B2" s="89" t="s">
        <v>142</v>
      </c>
      <c r="C2" s="89" t="s">
        <v>97</v>
      </c>
      <c r="D2" s="89" t="s">
        <v>98</v>
      </c>
      <c r="E2" s="86" t="s">
        <v>99</v>
      </c>
      <c r="F2" s="86" t="s">
        <v>100</v>
      </c>
      <c r="G2" s="86" t="s">
        <v>101</v>
      </c>
      <c r="H2" s="86" t="s">
        <v>102</v>
      </c>
      <c r="I2" s="86" t="s">
        <v>103</v>
      </c>
      <c r="J2" s="86" t="s">
        <v>104</v>
      </c>
      <c r="K2" s="86" t="s">
        <v>105</v>
      </c>
      <c r="L2" s="89" t="s">
        <v>106</v>
      </c>
      <c r="M2" s="89" t="s">
        <v>107</v>
      </c>
      <c r="N2" s="89" t="s">
        <v>108</v>
      </c>
      <c r="O2" s="89" t="s">
        <v>109</v>
      </c>
      <c r="P2" s="89" t="s">
        <v>82</v>
      </c>
      <c r="Q2" s="95" t="s">
        <v>110</v>
      </c>
      <c r="R2" s="95" t="s">
        <v>111</v>
      </c>
      <c r="S2" s="95" t="s">
        <v>112</v>
      </c>
      <c r="T2" s="95" t="s">
        <v>113</v>
      </c>
      <c r="U2" s="95" t="s">
        <v>114</v>
      </c>
      <c r="V2" s="95" t="s">
        <v>115</v>
      </c>
      <c r="W2" s="95" t="s">
        <v>116</v>
      </c>
      <c r="X2" s="95" t="s">
        <v>117</v>
      </c>
      <c r="Y2" s="95" t="s">
        <v>118</v>
      </c>
      <c r="Z2" s="96" t="s">
        <v>119</v>
      </c>
      <c r="AA2" s="96" t="s">
        <v>120</v>
      </c>
      <c r="AB2" s="97" t="s">
        <v>121</v>
      </c>
      <c r="AC2" s="98" t="s">
        <v>122</v>
      </c>
      <c r="AD2" s="96" t="s">
        <v>123</v>
      </c>
      <c r="AE2" s="97" t="s">
        <v>124</v>
      </c>
      <c r="AF2" s="96" t="s">
        <v>125</v>
      </c>
      <c r="AG2" s="96" t="s">
        <v>126</v>
      </c>
      <c r="AH2" s="97" t="s">
        <v>127</v>
      </c>
      <c r="AI2" s="96" t="s">
        <v>128</v>
      </c>
      <c r="AJ2" s="96" t="s">
        <v>129</v>
      </c>
      <c r="AK2" s="97" t="s">
        <v>130</v>
      </c>
      <c r="AL2" s="96" t="s">
        <v>131</v>
      </c>
      <c r="AM2" s="96" t="s">
        <v>132</v>
      </c>
      <c r="AN2" s="97" t="s">
        <v>133</v>
      </c>
      <c r="AO2" s="96" t="s">
        <v>134</v>
      </c>
      <c r="AP2" s="96" t="s">
        <v>135</v>
      </c>
      <c r="AQ2" s="99" t="s">
        <v>136</v>
      </c>
    </row>
    <row r="3" spans="1:43" x14ac:dyDescent="0.35">
      <c r="B3" s="100" t="str" cm="1">
        <f t="array" aca="1" ref="B3" ca="1">_xlfn.TEXTAFTER(CELL("filename",A1),"]")</f>
        <v>15_TIDP</v>
      </c>
      <c r="C3" s="90" t="str" cm="1">
        <f t="array" ref="C3">tbL_Input_Project[Project Code]</f>
        <v>ABC1234</v>
      </c>
      <c r="D3" s="90" t="str">
        <f>INDEX(tbL_Input_Originator[],
MATCH("15_TIDP",tbL_Input_Originator[Worksheet]),
MATCH("Originator Code",tbL_Input_Originator[#Headers])
)</f>
        <v>TBC</v>
      </c>
      <c r="E3" s="87"/>
      <c r="F3" s="87"/>
      <c r="G3" s="87"/>
      <c r="H3" s="87"/>
      <c r="I3" s="87"/>
      <c r="J3" s="87"/>
      <c r="K3" s="94"/>
      <c r="L3" s="90" t="str">
        <f>IF(OR(ISBLANK(C3),ISBLANK(D3),ISBLANK(E3),ISBLANK(F3),ISBLANK(G3),ISBLANK(H3),ISBLANK(I3)),"",CONCATENATE(C3,"-",D3,"-",E3,"-",F3,"-",G3,"-",H3,"-",I3))</f>
        <v/>
      </c>
      <c r="M3" s="90" t="str">
        <f t="shared" ref="M3:M34" si="0">IF(OR(ISBLANK(C3),ISBLANK(D3),ISBLANK(E3),ISBLANK(F3),ISBLANK(G3),ISBLANK(H3),ISBLANK(I3),ISBLANK(J3),ISBLANK(K3)),"",CONCATENATE(C3,"-",D3,"-",E3,"-",F3,"-",G3,"-",H3,"-",I3,"-",J3,""))</f>
        <v/>
      </c>
      <c r="N3" s="100" t="str" cm="1">
        <f t="array" ref="N3">IFERROR(_xlfn.TEXTJOIN("
",TRUE,_xlfn.XLOOKUP(_xlfn.TEXTSPLIT(K3,"
"),
tbl_Lookup_DEIR[ID (DEIR Lookup)],
tbl_Lookup_DEIR[Name (DEIR Lookup)],
"")),"")</f>
        <v/>
      </c>
      <c r="O3" s="100" t="str" cm="1">
        <f t="array" ref="O3">IFERROR(_xlfn.TEXTJOIN("
",TRUE,_xlfn.XLOOKUP(_xlfn.TEXTSPLIT(K3,"
"),
tbl_Lookup_DEIR[ID (DEIR Lookup)],
tbl_Lookup_DEIR[Uniclass PM Level 3 Classification (DEIR Lookup)],
"")),"")</f>
        <v/>
      </c>
      <c r="P3" s="78"/>
      <c r="Q3" s="101"/>
      <c r="R3" s="101"/>
      <c r="S3" s="102"/>
      <c r="T3" s="101"/>
      <c r="U3" s="101"/>
      <c r="V3" s="102"/>
      <c r="W3" s="101"/>
      <c r="X3" s="101"/>
      <c r="Y3" s="102"/>
      <c r="Z3" s="101"/>
      <c r="AA3" s="101"/>
      <c r="AB3" s="102"/>
      <c r="AC3" s="101"/>
      <c r="AD3" s="101"/>
      <c r="AE3" s="102"/>
      <c r="AF3" s="101"/>
      <c r="AG3" s="101"/>
      <c r="AH3" s="102"/>
      <c r="AI3" s="101"/>
      <c r="AJ3" s="101"/>
      <c r="AK3" s="102"/>
      <c r="AL3" s="101"/>
      <c r="AM3" s="101"/>
      <c r="AN3" s="102"/>
      <c r="AO3" s="101"/>
      <c r="AP3" s="101"/>
      <c r="AQ3" s="103"/>
    </row>
    <row r="4" spans="1:43" x14ac:dyDescent="0.35">
      <c r="B4" s="100" t="str" cm="1">
        <f t="array" aca="1" ref="B4" ca="1">_xlfn.TEXTAFTER(CELL("filename",A2),"]")</f>
        <v>15_TIDP</v>
      </c>
      <c r="C4" s="90" t="str" cm="1">
        <f t="array" ref="C4">tbL_Input_Project[Project Code]</f>
        <v>ABC1234</v>
      </c>
      <c r="D4" s="90" t="str">
        <f>INDEX(tbL_Input_Originator[],
MATCH("15_TIDP",tbL_Input_Originator[Worksheet]),
MATCH("Originator Code",tbL_Input_Originator[#Headers])
)</f>
        <v>TBC</v>
      </c>
      <c r="E4" s="87"/>
      <c r="F4" s="87"/>
      <c r="G4" s="87"/>
      <c r="H4" s="87"/>
      <c r="I4" s="87"/>
      <c r="J4" s="87"/>
      <c r="K4" s="94"/>
      <c r="L4" s="90" t="str">
        <f t="shared" ref="L4:L67" si="1">IF(OR(ISBLANK(C4),ISBLANK(D4),ISBLANK(E4),ISBLANK(F4),ISBLANK(G4),ISBLANK(H4),ISBLANK(I4)),"",CONCATENATE(C4,"-",D4,"-",E4,"-",F4,"-",G4,"-",H4,"-",I4))</f>
        <v/>
      </c>
      <c r="M4" s="90" t="str">
        <f t="shared" si="0"/>
        <v/>
      </c>
      <c r="N4" s="100" t="str" cm="1">
        <f t="array" ref="N4">IFERROR(_xlfn.TEXTJOIN("
",TRUE,_xlfn.XLOOKUP(_xlfn.TEXTSPLIT(K4,"
"),
tbl_Lookup_DEIR[ID (DEIR Lookup)],
tbl_Lookup_DEIR[Name (DEIR Lookup)],
"")),"")</f>
        <v/>
      </c>
      <c r="O4" s="100" t="str" cm="1">
        <f t="array" ref="O4">IFERROR(_xlfn.TEXTJOIN("
",TRUE,_xlfn.XLOOKUP(_xlfn.TEXTSPLIT(K4,"
"),
tbl_Lookup_DEIR[ID (DEIR Lookup)],
tbl_Lookup_DEIR[Uniclass PM Level 3 Classification (DEIR Lookup)],
"")),"")</f>
        <v/>
      </c>
      <c r="P4" s="78"/>
      <c r="Q4" s="101"/>
      <c r="R4" s="101"/>
      <c r="S4" s="102"/>
      <c r="T4" s="101"/>
      <c r="U4" s="101"/>
      <c r="V4" s="102"/>
      <c r="W4" s="101"/>
      <c r="X4" s="101"/>
      <c r="Y4" s="102"/>
      <c r="Z4" s="101"/>
      <c r="AA4" s="101"/>
      <c r="AB4" s="102"/>
      <c r="AC4" s="101"/>
      <c r="AD4" s="101"/>
      <c r="AE4" s="102"/>
      <c r="AF4" s="101"/>
      <c r="AG4" s="101"/>
      <c r="AH4" s="102"/>
      <c r="AI4" s="101"/>
      <c r="AJ4" s="101"/>
      <c r="AK4" s="102"/>
      <c r="AL4" s="101"/>
      <c r="AM4" s="101"/>
      <c r="AN4" s="102"/>
      <c r="AO4" s="101"/>
      <c r="AP4" s="101"/>
      <c r="AQ4" s="103"/>
    </row>
    <row r="5" spans="1:43" x14ac:dyDescent="0.35">
      <c r="B5" s="100" t="str" cm="1">
        <f t="array" aca="1" ref="B5" ca="1">_xlfn.TEXTAFTER(CELL("filename",A3),"]")</f>
        <v>15_TIDP</v>
      </c>
      <c r="C5" s="90" t="str" cm="1">
        <f t="array" ref="C5">tbL_Input_Project[Project Code]</f>
        <v>ABC1234</v>
      </c>
      <c r="D5" s="90" t="str">
        <f>INDEX(tbL_Input_Originator[],
MATCH("15_TIDP",tbL_Input_Originator[Worksheet]),
MATCH("Originator Code",tbL_Input_Originator[#Headers])
)</f>
        <v>TBC</v>
      </c>
      <c r="E5" s="87"/>
      <c r="F5" s="87"/>
      <c r="G5" s="87"/>
      <c r="H5" s="87"/>
      <c r="I5" s="87"/>
      <c r="J5" s="87"/>
      <c r="K5" s="94"/>
      <c r="L5" s="90" t="str">
        <f t="shared" si="1"/>
        <v/>
      </c>
      <c r="M5" s="90" t="str">
        <f t="shared" si="0"/>
        <v/>
      </c>
      <c r="N5" s="100" t="str" cm="1">
        <f t="array" ref="N5">IFERROR(_xlfn.TEXTJOIN("
",TRUE,_xlfn.XLOOKUP(_xlfn.TEXTSPLIT(K5,"
"),
tbl_Lookup_DEIR[ID (DEIR Lookup)],
tbl_Lookup_DEIR[Name (DEIR Lookup)],
"")),"")</f>
        <v/>
      </c>
      <c r="O5" s="100" t="str" cm="1">
        <f t="array" ref="O5">IFERROR(_xlfn.TEXTJOIN("
",TRUE,_xlfn.XLOOKUP(_xlfn.TEXTSPLIT(K5,"
"),
tbl_Lookup_DEIR[ID (DEIR Lookup)],
tbl_Lookup_DEIR[Uniclass PM Level 3 Classification (DEIR Lookup)],
"")),"")</f>
        <v/>
      </c>
      <c r="P5" s="78"/>
      <c r="Q5" s="101"/>
      <c r="R5" s="101"/>
      <c r="S5" s="102"/>
      <c r="T5" s="101"/>
      <c r="U5" s="101"/>
      <c r="V5" s="102"/>
      <c r="W5" s="101"/>
      <c r="X5" s="101"/>
      <c r="Y5" s="102"/>
      <c r="Z5" s="101"/>
      <c r="AA5" s="101"/>
      <c r="AB5" s="102"/>
      <c r="AC5" s="101"/>
      <c r="AD5" s="101"/>
      <c r="AE5" s="102"/>
      <c r="AF5" s="101"/>
      <c r="AG5" s="101"/>
      <c r="AH5" s="102"/>
      <c r="AI5" s="101"/>
      <c r="AJ5" s="101"/>
      <c r="AK5" s="102"/>
      <c r="AL5" s="101"/>
      <c r="AM5" s="101"/>
      <c r="AN5" s="102"/>
      <c r="AO5" s="101"/>
      <c r="AP5" s="101"/>
      <c r="AQ5" s="103"/>
    </row>
    <row r="6" spans="1:43" x14ac:dyDescent="0.35">
      <c r="B6" s="100" t="str" cm="1">
        <f t="array" aca="1" ref="B6" ca="1">_xlfn.TEXTAFTER(CELL("filename",A4),"]")</f>
        <v>15_TIDP</v>
      </c>
      <c r="C6" s="90" t="str" cm="1">
        <f t="array" ref="C6">tbL_Input_Project[Project Code]</f>
        <v>ABC1234</v>
      </c>
      <c r="D6" s="90" t="str">
        <f>INDEX(tbL_Input_Originator[],
MATCH("15_TIDP",tbL_Input_Originator[Worksheet]),
MATCH("Originator Code",tbL_Input_Originator[#Headers])
)</f>
        <v>TBC</v>
      </c>
      <c r="E6" s="87"/>
      <c r="F6" s="87"/>
      <c r="G6" s="87"/>
      <c r="H6" s="87"/>
      <c r="I6" s="87"/>
      <c r="J6" s="87"/>
      <c r="K6" s="94"/>
      <c r="L6" s="90" t="str">
        <f t="shared" si="1"/>
        <v/>
      </c>
      <c r="M6" s="90" t="str">
        <f t="shared" si="0"/>
        <v/>
      </c>
      <c r="N6" s="100" t="str" cm="1">
        <f t="array" ref="N6">IFERROR(_xlfn.TEXTJOIN("
",TRUE,_xlfn.XLOOKUP(_xlfn.TEXTSPLIT(K6,"
"),
tbl_Lookup_DEIR[ID (DEIR Lookup)],
tbl_Lookup_DEIR[Name (DEIR Lookup)],
"")),"")</f>
        <v/>
      </c>
      <c r="O6" s="100" t="str" cm="1">
        <f t="array" ref="O6">IFERROR(_xlfn.TEXTJOIN("
",TRUE,_xlfn.XLOOKUP(_xlfn.TEXTSPLIT(K6,"
"),
tbl_Lookup_DEIR[ID (DEIR Lookup)],
tbl_Lookup_DEIR[Uniclass PM Level 3 Classification (DEIR Lookup)],
"")),"")</f>
        <v/>
      </c>
      <c r="P6" s="78"/>
      <c r="Q6" s="101"/>
      <c r="R6" s="101"/>
      <c r="S6" s="102"/>
      <c r="T6" s="101"/>
      <c r="U6" s="101"/>
      <c r="V6" s="102"/>
      <c r="W6" s="101"/>
      <c r="X6" s="101"/>
      <c r="Y6" s="102"/>
      <c r="Z6" s="101"/>
      <c r="AA6" s="101"/>
      <c r="AB6" s="102"/>
      <c r="AC6" s="101"/>
      <c r="AD6" s="101"/>
      <c r="AE6" s="102"/>
      <c r="AF6" s="101"/>
      <c r="AG6" s="101"/>
      <c r="AH6" s="102"/>
      <c r="AI6" s="101"/>
      <c r="AJ6" s="101"/>
      <c r="AK6" s="102"/>
      <c r="AL6" s="101"/>
      <c r="AM6" s="101"/>
      <c r="AN6" s="102"/>
      <c r="AO6" s="101"/>
      <c r="AP6" s="101"/>
      <c r="AQ6" s="103"/>
    </row>
    <row r="7" spans="1:43" x14ac:dyDescent="0.35">
      <c r="B7" s="100" t="str" cm="1">
        <f t="array" aca="1" ref="B7" ca="1">_xlfn.TEXTAFTER(CELL("filename",A5),"]")</f>
        <v>15_TIDP</v>
      </c>
      <c r="C7" s="90" t="str" cm="1">
        <f t="array" ref="C7">tbL_Input_Project[Project Code]</f>
        <v>ABC1234</v>
      </c>
      <c r="D7" s="90" t="str">
        <f>INDEX(tbL_Input_Originator[],
MATCH("15_TIDP",tbL_Input_Originator[Worksheet]),
MATCH("Originator Code",tbL_Input_Originator[#Headers])
)</f>
        <v>TBC</v>
      </c>
      <c r="E7" s="87"/>
      <c r="F7" s="87"/>
      <c r="G7" s="87"/>
      <c r="H7" s="87"/>
      <c r="I7" s="87"/>
      <c r="J7" s="87"/>
      <c r="K7" s="94"/>
      <c r="L7" s="90" t="str">
        <f t="shared" si="1"/>
        <v/>
      </c>
      <c r="M7" s="90" t="str">
        <f t="shared" si="0"/>
        <v/>
      </c>
      <c r="N7" s="100" t="str" cm="1">
        <f t="array" ref="N7">IFERROR(_xlfn.TEXTJOIN("
",TRUE,_xlfn.XLOOKUP(_xlfn.TEXTSPLIT(K7,"
"),
tbl_Lookup_DEIR[ID (DEIR Lookup)],
tbl_Lookup_DEIR[Name (DEIR Lookup)],
"")),"")</f>
        <v/>
      </c>
      <c r="O7" s="100" t="str" cm="1">
        <f t="array" ref="O7">IFERROR(_xlfn.TEXTJOIN("
",TRUE,_xlfn.XLOOKUP(_xlfn.TEXTSPLIT(K7,"
"),
tbl_Lookup_DEIR[ID (DEIR Lookup)],
tbl_Lookup_DEIR[Uniclass PM Level 3 Classification (DEIR Lookup)],
"")),"")</f>
        <v/>
      </c>
      <c r="P7" s="78"/>
      <c r="Q7" s="101"/>
      <c r="R7" s="101"/>
      <c r="S7" s="102"/>
      <c r="T7" s="101"/>
      <c r="U7" s="101"/>
      <c r="V7" s="102"/>
      <c r="W7" s="101"/>
      <c r="X7" s="101"/>
      <c r="Y7" s="102"/>
      <c r="Z7" s="101"/>
      <c r="AA7" s="101"/>
      <c r="AB7" s="102"/>
      <c r="AC7" s="101"/>
      <c r="AD7" s="101"/>
      <c r="AE7" s="102"/>
      <c r="AF7" s="101"/>
      <c r="AG7" s="101"/>
      <c r="AH7" s="102"/>
      <c r="AI7" s="101"/>
      <c r="AJ7" s="101"/>
      <c r="AK7" s="102"/>
      <c r="AL7" s="101"/>
      <c r="AM7" s="101"/>
      <c r="AN7" s="102"/>
      <c r="AO7" s="101"/>
      <c r="AP7" s="101"/>
      <c r="AQ7" s="103"/>
    </row>
    <row r="8" spans="1:43" x14ac:dyDescent="0.35">
      <c r="B8" s="100" t="str" cm="1">
        <f t="array" aca="1" ref="B8" ca="1">_xlfn.TEXTAFTER(CELL("filename",A6),"]")</f>
        <v>15_TIDP</v>
      </c>
      <c r="C8" s="90" t="str" cm="1">
        <f t="array" ref="C8">tbL_Input_Project[Project Code]</f>
        <v>ABC1234</v>
      </c>
      <c r="D8" s="90" t="str">
        <f>INDEX(tbL_Input_Originator[],
MATCH("15_TIDP",tbL_Input_Originator[Worksheet]),
MATCH("Originator Code",tbL_Input_Originator[#Headers])
)</f>
        <v>TBC</v>
      </c>
      <c r="E8" s="87"/>
      <c r="F8" s="87"/>
      <c r="G8" s="87"/>
      <c r="H8" s="87"/>
      <c r="I8" s="87"/>
      <c r="J8" s="87"/>
      <c r="K8" s="94"/>
      <c r="L8" s="90" t="str">
        <f t="shared" si="1"/>
        <v/>
      </c>
      <c r="M8" s="90" t="str">
        <f t="shared" si="0"/>
        <v/>
      </c>
      <c r="N8" s="100" t="str" cm="1">
        <f t="array" ref="N8">IFERROR(_xlfn.TEXTJOIN("
",TRUE,_xlfn.XLOOKUP(_xlfn.TEXTSPLIT(K8,"
"),
tbl_Lookup_DEIR[ID (DEIR Lookup)],
tbl_Lookup_DEIR[Name (DEIR Lookup)],
"")),"")</f>
        <v/>
      </c>
      <c r="O8" s="100" t="str" cm="1">
        <f t="array" ref="O8">IFERROR(_xlfn.TEXTJOIN("
",TRUE,_xlfn.XLOOKUP(_xlfn.TEXTSPLIT(K8,"
"),
tbl_Lookup_DEIR[ID (DEIR Lookup)],
tbl_Lookup_DEIR[Uniclass PM Level 3 Classification (DEIR Lookup)],
"")),"")</f>
        <v/>
      </c>
      <c r="P8" s="78"/>
      <c r="Q8" s="101"/>
      <c r="R8" s="101"/>
      <c r="S8" s="102"/>
      <c r="T8" s="101"/>
      <c r="U8" s="101"/>
      <c r="V8" s="102"/>
      <c r="W8" s="101"/>
      <c r="X8" s="101"/>
      <c r="Y8" s="102"/>
      <c r="Z8" s="101"/>
      <c r="AA8" s="101"/>
      <c r="AB8" s="102"/>
      <c r="AC8" s="101"/>
      <c r="AD8" s="101"/>
      <c r="AE8" s="102"/>
      <c r="AF8" s="101"/>
      <c r="AG8" s="101"/>
      <c r="AH8" s="102"/>
      <c r="AI8" s="101"/>
      <c r="AJ8" s="101"/>
      <c r="AK8" s="102"/>
      <c r="AL8" s="101"/>
      <c r="AM8" s="101"/>
      <c r="AN8" s="102"/>
      <c r="AO8" s="101"/>
      <c r="AP8" s="101"/>
      <c r="AQ8" s="103"/>
    </row>
    <row r="9" spans="1:43" x14ac:dyDescent="0.35">
      <c r="B9" s="100" t="str" cm="1">
        <f t="array" aca="1" ref="B9" ca="1">_xlfn.TEXTAFTER(CELL("filename",A7),"]")</f>
        <v>15_TIDP</v>
      </c>
      <c r="C9" s="90" t="str" cm="1">
        <f t="array" ref="C9">tbL_Input_Project[Project Code]</f>
        <v>ABC1234</v>
      </c>
      <c r="D9" s="90" t="str">
        <f>INDEX(tbL_Input_Originator[],
MATCH("15_TIDP",tbL_Input_Originator[Worksheet]),
MATCH("Originator Code",tbL_Input_Originator[#Headers])
)</f>
        <v>TBC</v>
      </c>
      <c r="E9" s="87"/>
      <c r="F9" s="87"/>
      <c r="G9" s="87"/>
      <c r="H9" s="87"/>
      <c r="I9" s="87"/>
      <c r="J9" s="87"/>
      <c r="K9" s="94"/>
      <c r="L9" s="90" t="str">
        <f t="shared" si="1"/>
        <v/>
      </c>
      <c r="M9" s="90" t="str">
        <f t="shared" si="0"/>
        <v/>
      </c>
      <c r="N9" s="100" t="str" cm="1">
        <f t="array" ref="N9">IFERROR(_xlfn.TEXTJOIN("
",TRUE,_xlfn.XLOOKUP(_xlfn.TEXTSPLIT(K9,"
"),
tbl_Lookup_DEIR[ID (DEIR Lookup)],
tbl_Lookup_DEIR[Name (DEIR Lookup)],
"")),"")</f>
        <v/>
      </c>
      <c r="O9" s="100" t="str" cm="1">
        <f t="array" ref="O9">IFERROR(_xlfn.TEXTJOIN("
",TRUE,_xlfn.XLOOKUP(_xlfn.TEXTSPLIT(K9,"
"),
tbl_Lookup_DEIR[ID (DEIR Lookup)],
tbl_Lookup_DEIR[Uniclass PM Level 3 Classification (DEIR Lookup)],
"")),"")</f>
        <v/>
      </c>
      <c r="P9" s="78"/>
      <c r="Q9" s="101"/>
      <c r="R9" s="101"/>
      <c r="S9" s="102"/>
      <c r="T9" s="101"/>
      <c r="U9" s="101"/>
      <c r="V9" s="102"/>
      <c r="W9" s="101"/>
      <c r="X9" s="101"/>
      <c r="Y9" s="102"/>
      <c r="Z9" s="101"/>
      <c r="AA9" s="101"/>
      <c r="AB9" s="102"/>
      <c r="AC9" s="101"/>
      <c r="AD9" s="101"/>
      <c r="AE9" s="102"/>
      <c r="AF9" s="101"/>
      <c r="AG9" s="101"/>
      <c r="AH9" s="102"/>
      <c r="AI9" s="101"/>
      <c r="AJ9" s="101"/>
      <c r="AK9" s="102"/>
      <c r="AL9" s="101"/>
      <c r="AM9" s="101"/>
      <c r="AN9" s="102"/>
      <c r="AO9" s="101"/>
      <c r="AP9" s="101"/>
      <c r="AQ9" s="103"/>
    </row>
    <row r="10" spans="1:43" x14ac:dyDescent="0.35">
      <c r="B10" s="100" t="str" cm="1">
        <f t="array" aca="1" ref="B10" ca="1">_xlfn.TEXTAFTER(CELL("filename",A8),"]")</f>
        <v>15_TIDP</v>
      </c>
      <c r="C10" s="90" t="str" cm="1">
        <f t="array" ref="C10">tbL_Input_Project[Project Code]</f>
        <v>ABC1234</v>
      </c>
      <c r="D10" s="90" t="str">
        <f>INDEX(tbL_Input_Originator[],
MATCH("15_TIDP",tbL_Input_Originator[Worksheet]),
MATCH("Originator Code",tbL_Input_Originator[#Headers])
)</f>
        <v>TBC</v>
      </c>
      <c r="E10" s="87"/>
      <c r="F10" s="87"/>
      <c r="G10" s="87"/>
      <c r="H10" s="87"/>
      <c r="I10" s="87"/>
      <c r="J10" s="87"/>
      <c r="K10" s="94"/>
      <c r="L10" s="90" t="str">
        <f t="shared" si="1"/>
        <v/>
      </c>
      <c r="M10" s="90" t="str">
        <f t="shared" si="0"/>
        <v/>
      </c>
      <c r="N10" s="100" t="str" cm="1">
        <f t="array" ref="N10">IFERROR(_xlfn.TEXTJOIN("
",TRUE,_xlfn.XLOOKUP(_xlfn.TEXTSPLIT(K10,"
"),
tbl_Lookup_DEIR[ID (DEIR Lookup)],
tbl_Lookup_DEIR[Name (DEIR Lookup)],
"")),"")</f>
        <v/>
      </c>
      <c r="O10" s="100" t="str" cm="1">
        <f t="array" ref="O10">IFERROR(_xlfn.TEXTJOIN("
",TRUE,_xlfn.XLOOKUP(_xlfn.TEXTSPLIT(K10,"
"),
tbl_Lookup_DEIR[ID (DEIR Lookup)],
tbl_Lookup_DEIR[Uniclass PM Level 3 Classification (DEIR Lookup)],
"")),"")</f>
        <v/>
      </c>
      <c r="P10" s="78"/>
      <c r="Q10" s="101"/>
      <c r="R10" s="101"/>
      <c r="S10" s="102"/>
      <c r="T10" s="101"/>
      <c r="U10" s="101"/>
      <c r="V10" s="102"/>
      <c r="W10" s="101"/>
      <c r="X10" s="101"/>
      <c r="Y10" s="102"/>
      <c r="Z10" s="101"/>
      <c r="AA10" s="101"/>
      <c r="AB10" s="102"/>
      <c r="AC10" s="101"/>
      <c r="AD10" s="101"/>
      <c r="AE10" s="102"/>
      <c r="AF10" s="101"/>
      <c r="AG10" s="101"/>
      <c r="AH10" s="102"/>
      <c r="AI10" s="101"/>
      <c r="AJ10" s="101"/>
      <c r="AK10" s="102"/>
      <c r="AL10" s="101"/>
      <c r="AM10" s="101"/>
      <c r="AN10" s="102"/>
      <c r="AO10" s="101"/>
      <c r="AP10" s="101"/>
      <c r="AQ10" s="103"/>
    </row>
    <row r="11" spans="1:43" x14ac:dyDescent="0.35">
      <c r="B11" s="100" t="str" cm="1">
        <f t="array" aca="1" ref="B11" ca="1">_xlfn.TEXTAFTER(CELL("filename",A9),"]")</f>
        <v>15_TIDP</v>
      </c>
      <c r="C11" s="90" t="str" cm="1">
        <f t="array" ref="C11">tbL_Input_Project[Project Code]</f>
        <v>ABC1234</v>
      </c>
      <c r="D11" s="90" t="str">
        <f>INDEX(tbL_Input_Originator[],
MATCH("15_TIDP",tbL_Input_Originator[Worksheet]),
MATCH("Originator Code",tbL_Input_Originator[#Headers])
)</f>
        <v>TBC</v>
      </c>
      <c r="E11" s="87"/>
      <c r="F11" s="87"/>
      <c r="G11" s="87"/>
      <c r="H11" s="87"/>
      <c r="I11" s="87"/>
      <c r="J11" s="87"/>
      <c r="K11" s="94"/>
      <c r="L11" s="90" t="str">
        <f t="shared" si="1"/>
        <v/>
      </c>
      <c r="M11" s="90" t="str">
        <f t="shared" si="0"/>
        <v/>
      </c>
      <c r="N11" s="100" t="str" cm="1">
        <f t="array" ref="N11">IFERROR(_xlfn.TEXTJOIN("
",TRUE,_xlfn.XLOOKUP(_xlfn.TEXTSPLIT(K11,"
"),
tbl_Lookup_DEIR[ID (DEIR Lookup)],
tbl_Lookup_DEIR[Name (DEIR Lookup)],
"")),"")</f>
        <v/>
      </c>
      <c r="O11" s="100" t="str" cm="1">
        <f t="array" ref="O11">IFERROR(_xlfn.TEXTJOIN("
",TRUE,_xlfn.XLOOKUP(_xlfn.TEXTSPLIT(K11,"
"),
tbl_Lookup_DEIR[ID (DEIR Lookup)],
tbl_Lookup_DEIR[Uniclass PM Level 3 Classification (DEIR Lookup)],
"")),"")</f>
        <v/>
      </c>
      <c r="P11" s="78"/>
      <c r="Q11" s="101"/>
      <c r="R11" s="101"/>
      <c r="S11" s="102"/>
      <c r="T11" s="101"/>
      <c r="U11" s="101"/>
      <c r="V11" s="102"/>
      <c r="W11" s="101"/>
      <c r="X11" s="101"/>
      <c r="Y11" s="102"/>
      <c r="Z11" s="101"/>
      <c r="AA11" s="101"/>
      <c r="AB11" s="102"/>
      <c r="AC11" s="101"/>
      <c r="AD11" s="101"/>
      <c r="AE11" s="102"/>
      <c r="AF11" s="101"/>
      <c r="AG11" s="101"/>
      <c r="AH11" s="102"/>
      <c r="AI11" s="101"/>
      <c r="AJ11" s="101"/>
      <c r="AK11" s="102"/>
      <c r="AL11" s="101"/>
      <c r="AM11" s="101"/>
      <c r="AN11" s="102"/>
      <c r="AO11" s="101"/>
      <c r="AP11" s="101"/>
      <c r="AQ11" s="103"/>
    </row>
    <row r="12" spans="1:43" x14ac:dyDescent="0.35">
      <c r="B12" s="100" t="str" cm="1">
        <f t="array" aca="1" ref="B12" ca="1">_xlfn.TEXTAFTER(CELL("filename",A10),"]")</f>
        <v>15_TIDP</v>
      </c>
      <c r="C12" s="90" t="str" cm="1">
        <f t="array" ref="C12">tbL_Input_Project[Project Code]</f>
        <v>ABC1234</v>
      </c>
      <c r="D12" s="90" t="str">
        <f>INDEX(tbL_Input_Originator[],
MATCH("15_TIDP",tbL_Input_Originator[Worksheet]),
MATCH("Originator Code",tbL_Input_Originator[#Headers])
)</f>
        <v>TBC</v>
      </c>
      <c r="E12" s="87"/>
      <c r="F12" s="87"/>
      <c r="G12" s="87"/>
      <c r="H12" s="87"/>
      <c r="I12" s="87"/>
      <c r="J12" s="87"/>
      <c r="K12" s="94"/>
      <c r="L12" s="90" t="str">
        <f t="shared" si="1"/>
        <v/>
      </c>
      <c r="M12" s="90" t="str">
        <f t="shared" si="0"/>
        <v/>
      </c>
      <c r="N12" s="100" t="str" cm="1">
        <f t="array" ref="N12">IFERROR(_xlfn.TEXTJOIN("
",TRUE,_xlfn.XLOOKUP(_xlfn.TEXTSPLIT(K12,"
"),
tbl_Lookup_DEIR[ID (DEIR Lookup)],
tbl_Lookup_DEIR[Name (DEIR Lookup)],
"")),"")</f>
        <v/>
      </c>
      <c r="O12" s="100" t="str" cm="1">
        <f t="array" ref="O12">IFERROR(_xlfn.TEXTJOIN("
",TRUE,_xlfn.XLOOKUP(_xlfn.TEXTSPLIT(K12,"
"),
tbl_Lookup_DEIR[ID (DEIR Lookup)],
tbl_Lookup_DEIR[Uniclass PM Level 3 Classification (DEIR Lookup)],
"")),"")</f>
        <v/>
      </c>
      <c r="P12" s="78"/>
      <c r="Q12" s="101"/>
      <c r="R12" s="101"/>
      <c r="S12" s="102"/>
      <c r="T12" s="101"/>
      <c r="U12" s="101"/>
      <c r="V12" s="102"/>
      <c r="W12" s="101"/>
      <c r="X12" s="101"/>
      <c r="Y12" s="102"/>
      <c r="Z12" s="101"/>
      <c r="AA12" s="101"/>
      <c r="AB12" s="102"/>
      <c r="AC12" s="101"/>
      <c r="AD12" s="101"/>
      <c r="AE12" s="102"/>
      <c r="AF12" s="101"/>
      <c r="AG12" s="101"/>
      <c r="AH12" s="102"/>
      <c r="AI12" s="101"/>
      <c r="AJ12" s="101"/>
      <c r="AK12" s="102"/>
      <c r="AL12" s="101"/>
      <c r="AM12" s="101"/>
      <c r="AN12" s="102"/>
      <c r="AO12" s="101"/>
      <c r="AP12" s="101"/>
      <c r="AQ12" s="103"/>
    </row>
    <row r="13" spans="1:43" x14ac:dyDescent="0.35">
      <c r="B13" s="100" t="str" cm="1">
        <f t="array" aca="1" ref="B13" ca="1">_xlfn.TEXTAFTER(CELL("filename",A11),"]")</f>
        <v>15_TIDP</v>
      </c>
      <c r="C13" s="90" t="str" cm="1">
        <f t="array" ref="C13">tbL_Input_Project[Project Code]</f>
        <v>ABC1234</v>
      </c>
      <c r="D13" s="90" t="str">
        <f>INDEX(tbL_Input_Originator[],
MATCH("15_TIDP",tbL_Input_Originator[Worksheet]),
MATCH("Originator Code",tbL_Input_Originator[#Headers])
)</f>
        <v>TBC</v>
      </c>
      <c r="E13" s="87"/>
      <c r="F13" s="87"/>
      <c r="G13" s="87"/>
      <c r="H13" s="87"/>
      <c r="I13" s="87"/>
      <c r="J13" s="87"/>
      <c r="K13" s="94"/>
      <c r="L13" s="90" t="str">
        <f t="shared" si="1"/>
        <v/>
      </c>
      <c r="M13" s="90" t="str">
        <f t="shared" si="0"/>
        <v/>
      </c>
      <c r="N13" s="100" t="str" cm="1">
        <f t="array" ref="N13">IFERROR(_xlfn.TEXTJOIN("
",TRUE,_xlfn.XLOOKUP(_xlfn.TEXTSPLIT(K13,"
"),
tbl_Lookup_DEIR[ID (DEIR Lookup)],
tbl_Lookup_DEIR[Name (DEIR Lookup)],
"")),"")</f>
        <v/>
      </c>
      <c r="O13" s="100" t="str" cm="1">
        <f t="array" ref="O13">IFERROR(_xlfn.TEXTJOIN("
",TRUE,_xlfn.XLOOKUP(_xlfn.TEXTSPLIT(K13,"
"),
tbl_Lookup_DEIR[ID (DEIR Lookup)],
tbl_Lookup_DEIR[Uniclass PM Level 3 Classification (DEIR Lookup)],
"")),"")</f>
        <v/>
      </c>
      <c r="P13" s="78"/>
      <c r="Q13" s="101"/>
      <c r="R13" s="101"/>
      <c r="S13" s="102"/>
      <c r="T13" s="101"/>
      <c r="U13" s="101"/>
      <c r="V13" s="102"/>
      <c r="W13" s="101"/>
      <c r="X13" s="101"/>
      <c r="Y13" s="102"/>
      <c r="Z13" s="101"/>
      <c r="AA13" s="101"/>
      <c r="AB13" s="102"/>
      <c r="AC13" s="101"/>
      <c r="AD13" s="101"/>
      <c r="AE13" s="102"/>
      <c r="AF13" s="101"/>
      <c r="AG13" s="101"/>
      <c r="AH13" s="102"/>
      <c r="AI13" s="101"/>
      <c r="AJ13" s="101"/>
      <c r="AK13" s="102"/>
      <c r="AL13" s="101"/>
      <c r="AM13" s="101"/>
      <c r="AN13" s="102"/>
      <c r="AO13" s="101"/>
      <c r="AP13" s="101"/>
      <c r="AQ13" s="103"/>
    </row>
    <row r="14" spans="1:43" x14ac:dyDescent="0.35">
      <c r="B14" s="100" t="str" cm="1">
        <f t="array" aca="1" ref="B14" ca="1">_xlfn.TEXTAFTER(CELL("filename",A12),"]")</f>
        <v>15_TIDP</v>
      </c>
      <c r="C14" s="90" t="str" cm="1">
        <f t="array" ref="C14">tbL_Input_Project[Project Code]</f>
        <v>ABC1234</v>
      </c>
      <c r="D14" s="90" t="str">
        <f>INDEX(tbL_Input_Originator[],
MATCH("15_TIDP",tbL_Input_Originator[Worksheet]),
MATCH("Originator Code",tbL_Input_Originator[#Headers])
)</f>
        <v>TBC</v>
      </c>
      <c r="E14" s="87"/>
      <c r="F14" s="87"/>
      <c r="G14" s="87"/>
      <c r="H14" s="87"/>
      <c r="I14" s="87"/>
      <c r="J14" s="87"/>
      <c r="K14" s="94"/>
      <c r="L14" s="90" t="str">
        <f t="shared" si="1"/>
        <v/>
      </c>
      <c r="M14" s="90" t="str">
        <f t="shared" si="0"/>
        <v/>
      </c>
      <c r="N14" s="100" t="str" cm="1">
        <f t="array" ref="N14">IFERROR(_xlfn.TEXTJOIN("
",TRUE,_xlfn.XLOOKUP(_xlfn.TEXTSPLIT(K14,"
"),
tbl_Lookup_DEIR[ID (DEIR Lookup)],
tbl_Lookup_DEIR[Name (DEIR Lookup)],
"")),"")</f>
        <v/>
      </c>
      <c r="O14" s="100" t="str" cm="1">
        <f t="array" ref="O14">IFERROR(_xlfn.TEXTJOIN("
",TRUE,_xlfn.XLOOKUP(_xlfn.TEXTSPLIT(K14,"
"),
tbl_Lookup_DEIR[ID (DEIR Lookup)],
tbl_Lookup_DEIR[Uniclass PM Level 3 Classification (DEIR Lookup)],
"")),"")</f>
        <v/>
      </c>
      <c r="P14" s="78"/>
      <c r="Q14" s="101"/>
      <c r="R14" s="101"/>
      <c r="S14" s="102"/>
      <c r="T14" s="101"/>
      <c r="U14" s="101"/>
      <c r="V14" s="102"/>
      <c r="W14" s="101"/>
      <c r="X14" s="101"/>
      <c r="Y14" s="102"/>
      <c r="Z14" s="101"/>
      <c r="AA14" s="101"/>
      <c r="AB14" s="102"/>
      <c r="AC14" s="101"/>
      <c r="AD14" s="101"/>
      <c r="AE14" s="102"/>
      <c r="AF14" s="101"/>
      <c r="AG14" s="101"/>
      <c r="AH14" s="102"/>
      <c r="AI14" s="101"/>
      <c r="AJ14" s="101"/>
      <c r="AK14" s="102"/>
      <c r="AL14" s="101"/>
      <c r="AM14" s="101"/>
      <c r="AN14" s="102"/>
      <c r="AO14" s="101"/>
      <c r="AP14" s="101"/>
      <c r="AQ14" s="103"/>
    </row>
    <row r="15" spans="1:43" x14ac:dyDescent="0.35">
      <c r="B15" s="100" t="str" cm="1">
        <f t="array" aca="1" ref="B15" ca="1">_xlfn.TEXTAFTER(CELL("filename",A13),"]")</f>
        <v>15_TIDP</v>
      </c>
      <c r="C15" s="90" t="str" cm="1">
        <f t="array" ref="C15">tbL_Input_Project[Project Code]</f>
        <v>ABC1234</v>
      </c>
      <c r="D15" s="90" t="str">
        <f>INDEX(tbL_Input_Originator[],
MATCH("15_TIDP",tbL_Input_Originator[Worksheet]),
MATCH("Originator Code",tbL_Input_Originator[#Headers])
)</f>
        <v>TBC</v>
      </c>
      <c r="E15" s="87"/>
      <c r="F15" s="87"/>
      <c r="G15" s="87"/>
      <c r="H15" s="87"/>
      <c r="I15" s="87"/>
      <c r="J15" s="87"/>
      <c r="K15" s="94"/>
      <c r="L15" s="90" t="str">
        <f t="shared" si="1"/>
        <v/>
      </c>
      <c r="M15" s="90" t="str">
        <f t="shared" si="0"/>
        <v/>
      </c>
      <c r="N15" s="100" t="str" cm="1">
        <f t="array" ref="N15">IFERROR(_xlfn.TEXTJOIN("
",TRUE,_xlfn.XLOOKUP(_xlfn.TEXTSPLIT(K15,"
"),
tbl_Lookup_DEIR[ID (DEIR Lookup)],
tbl_Lookup_DEIR[Name (DEIR Lookup)],
"")),"")</f>
        <v/>
      </c>
      <c r="O15" s="100" t="str" cm="1">
        <f t="array" ref="O15">IFERROR(_xlfn.TEXTJOIN("
",TRUE,_xlfn.XLOOKUP(_xlfn.TEXTSPLIT(K15,"
"),
tbl_Lookup_DEIR[ID (DEIR Lookup)],
tbl_Lookup_DEIR[Uniclass PM Level 3 Classification (DEIR Lookup)],
"")),"")</f>
        <v/>
      </c>
      <c r="P15" s="78"/>
      <c r="Q15" s="101"/>
      <c r="R15" s="101"/>
      <c r="S15" s="102"/>
      <c r="T15" s="101"/>
      <c r="U15" s="101"/>
      <c r="V15" s="102"/>
      <c r="W15" s="101"/>
      <c r="X15" s="101"/>
      <c r="Y15" s="102"/>
      <c r="Z15" s="101"/>
      <c r="AA15" s="101"/>
      <c r="AB15" s="102"/>
      <c r="AC15" s="101"/>
      <c r="AD15" s="101"/>
      <c r="AE15" s="102"/>
      <c r="AF15" s="101"/>
      <c r="AG15" s="101"/>
      <c r="AH15" s="102"/>
      <c r="AI15" s="101"/>
      <c r="AJ15" s="101"/>
      <c r="AK15" s="102"/>
      <c r="AL15" s="101"/>
      <c r="AM15" s="101"/>
      <c r="AN15" s="102"/>
      <c r="AO15" s="101"/>
      <c r="AP15" s="101"/>
      <c r="AQ15" s="103"/>
    </row>
    <row r="16" spans="1:43" x14ac:dyDescent="0.35">
      <c r="B16" s="100" t="str" cm="1">
        <f t="array" aca="1" ref="B16" ca="1">_xlfn.TEXTAFTER(CELL("filename",A14),"]")</f>
        <v>15_TIDP</v>
      </c>
      <c r="C16" s="90" t="str" cm="1">
        <f t="array" ref="C16">tbL_Input_Project[Project Code]</f>
        <v>ABC1234</v>
      </c>
      <c r="D16" s="90" t="str">
        <f>INDEX(tbL_Input_Originator[],
MATCH("15_TIDP",tbL_Input_Originator[Worksheet]),
MATCH("Originator Code",tbL_Input_Originator[#Headers])
)</f>
        <v>TBC</v>
      </c>
      <c r="E16" s="87"/>
      <c r="F16" s="87"/>
      <c r="G16" s="87"/>
      <c r="H16" s="87"/>
      <c r="I16" s="87"/>
      <c r="J16" s="87"/>
      <c r="K16" s="94"/>
      <c r="L16" s="90" t="str">
        <f t="shared" si="1"/>
        <v/>
      </c>
      <c r="M16" s="90" t="str">
        <f t="shared" si="0"/>
        <v/>
      </c>
      <c r="N16" s="100" t="str" cm="1">
        <f t="array" ref="N16">IFERROR(_xlfn.TEXTJOIN("
",TRUE,_xlfn.XLOOKUP(_xlfn.TEXTSPLIT(K16,"
"),
tbl_Lookup_DEIR[ID (DEIR Lookup)],
tbl_Lookup_DEIR[Name (DEIR Lookup)],
"")),"")</f>
        <v/>
      </c>
      <c r="O16" s="100" t="str" cm="1">
        <f t="array" ref="O16">IFERROR(_xlfn.TEXTJOIN("
",TRUE,_xlfn.XLOOKUP(_xlfn.TEXTSPLIT(K16,"
"),
tbl_Lookup_DEIR[ID (DEIR Lookup)],
tbl_Lookup_DEIR[Uniclass PM Level 3 Classification (DEIR Lookup)],
"")),"")</f>
        <v/>
      </c>
      <c r="P16" s="78"/>
      <c r="Q16" s="101"/>
      <c r="R16" s="101"/>
      <c r="S16" s="102"/>
      <c r="T16" s="101"/>
      <c r="U16" s="101"/>
      <c r="V16" s="102"/>
      <c r="W16" s="101"/>
      <c r="X16" s="101"/>
      <c r="Y16" s="102"/>
      <c r="Z16" s="101"/>
      <c r="AA16" s="101"/>
      <c r="AB16" s="102"/>
      <c r="AC16" s="101"/>
      <c r="AD16" s="101"/>
      <c r="AE16" s="102"/>
      <c r="AF16" s="101"/>
      <c r="AG16" s="101"/>
      <c r="AH16" s="102"/>
      <c r="AI16" s="101"/>
      <c r="AJ16" s="101"/>
      <c r="AK16" s="102"/>
      <c r="AL16" s="101"/>
      <c r="AM16" s="101"/>
      <c r="AN16" s="102"/>
      <c r="AO16" s="101"/>
      <c r="AP16" s="101"/>
      <c r="AQ16" s="103"/>
    </row>
    <row r="17" spans="2:43" x14ac:dyDescent="0.35">
      <c r="B17" s="100" t="str" cm="1">
        <f t="array" aca="1" ref="B17" ca="1">_xlfn.TEXTAFTER(CELL("filename",A15),"]")</f>
        <v>15_TIDP</v>
      </c>
      <c r="C17" s="90" t="str" cm="1">
        <f t="array" ref="C17">tbL_Input_Project[Project Code]</f>
        <v>ABC1234</v>
      </c>
      <c r="D17" s="90" t="str">
        <f>INDEX(tbL_Input_Originator[],
MATCH("15_TIDP",tbL_Input_Originator[Worksheet]),
MATCH("Originator Code",tbL_Input_Originator[#Headers])
)</f>
        <v>TBC</v>
      </c>
      <c r="E17" s="87"/>
      <c r="F17" s="87"/>
      <c r="G17" s="87"/>
      <c r="H17" s="87"/>
      <c r="I17" s="87"/>
      <c r="J17" s="87"/>
      <c r="K17" s="94"/>
      <c r="L17" s="90" t="str">
        <f t="shared" si="1"/>
        <v/>
      </c>
      <c r="M17" s="90" t="str">
        <f t="shared" si="0"/>
        <v/>
      </c>
      <c r="N17" s="100" t="str" cm="1">
        <f t="array" ref="N17">IFERROR(_xlfn.TEXTJOIN("
",TRUE,_xlfn.XLOOKUP(_xlfn.TEXTSPLIT(K17,"
"),
tbl_Lookup_DEIR[ID (DEIR Lookup)],
tbl_Lookup_DEIR[Name (DEIR Lookup)],
"")),"")</f>
        <v/>
      </c>
      <c r="O17" s="100" t="str" cm="1">
        <f t="array" ref="O17">IFERROR(_xlfn.TEXTJOIN("
",TRUE,_xlfn.XLOOKUP(_xlfn.TEXTSPLIT(K17,"
"),
tbl_Lookup_DEIR[ID (DEIR Lookup)],
tbl_Lookup_DEIR[Uniclass PM Level 3 Classification (DEIR Lookup)],
"")),"")</f>
        <v/>
      </c>
      <c r="P17" s="78"/>
      <c r="Q17" s="101"/>
      <c r="R17" s="101"/>
      <c r="S17" s="102"/>
      <c r="T17" s="101"/>
      <c r="U17" s="101"/>
      <c r="V17" s="102"/>
      <c r="W17" s="101"/>
      <c r="X17" s="101"/>
      <c r="Y17" s="102"/>
      <c r="Z17" s="101"/>
      <c r="AA17" s="101"/>
      <c r="AB17" s="102"/>
      <c r="AC17" s="101"/>
      <c r="AD17" s="101"/>
      <c r="AE17" s="102"/>
      <c r="AF17" s="101"/>
      <c r="AG17" s="101"/>
      <c r="AH17" s="102"/>
      <c r="AI17" s="101"/>
      <c r="AJ17" s="101"/>
      <c r="AK17" s="102"/>
      <c r="AL17" s="101"/>
      <c r="AM17" s="101"/>
      <c r="AN17" s="102"/>
      <c r="AO17" s="101"/>
      <c r="AP17" s="101"/>
      <c r="AQ17" s="103"/>
    </row>
    <row r="18" spans="2:43" x14ac:dyDescent="0.35">
      <c r="B18" s="100" t="str" cm="1">
        <f t="array" aca="1" ref="B18" ca="1">_xlfn.TEXTAFTER(CELL("filename",A16),"]")</f>
        <v>15_TIDP</v>
      </c>
      <c r="C18" s="90" t="str" cm="1">
        <f t="array" ref="C18">tbL_Input_Project[Project Code]</f>
        <v>ABC1234</v>
      </c>
      <c r="D18" s="90" t="str">
        <f>INDEX(tbL_Input_Originator[],
MATCH("15_TIDP",tbL_Input_Originator[Worksheet]),
MATCH("Originator Code",tbL_Input_Originator[#Headers])
)</f>
        <v>TBC</v>
      </c>
      <c r="E18" s="87"/>
      <c r="F18" s="87"/>
      <c r="G18" s="87"/>
      <c r="H18" s="87"/>
      <c r="I18" s="87"/>
      <c r="J18" s="87"/>
      <c r="K18" s="94"/>
      <c r="L18" s="90" t="str">
        <f t="shared" si="1"/>
        <v/>
      </c>
      <c r="M18" s="90" t="str">
        <f t="shared" si="0"/>
        <v/>
      </c>
      <c r="N18" s="100" t="str" cm="1">
        <f t="array" ref="N18">IFERROR(_xlfn.TEXTJOIN("
",TRUE,_xlfn.XLOOKUP(_xlfn.TEXTSPLIT(K18,"
"),
tbl_Lookup_DEIR[ID (DEIR Lookup)],
tbl_Lookup_DEIR[Name (DEIR Lookup)],
"")),"")</f>
        <v/>
      </c>
      <c r="O18" s="100" t="str" cm="1">
        <f t="array" ref="O18">IFERROR(_xlfn.TEXTJOIN("
",TRUE,_xlfn.XLOOKUP(_xlfn.TEXTSPLIT(K18,"
"),
tbl_Lookup_DEIR[ID (DEIR Lookup)],
tbl_Lookup_DEIR[Uniclass PM Level 3 Classification (DEIR Lookup)],
"")),"")</f>
        <v/>
      </c>
      <c r="P18" s="78"/>
      <c r="Q18" s="101"/>
      <c r="R18" s="101"/>
      <c r="S18" s="102"/>
      <c r="T18" s="101"/>
      <c r="U18" s="101"/>
      <c r="V18" s="102"/>
      <c r="W18" s="101"/>
      <c r="X18" s="101"/>
      <c r="Y18" s="102"/>
      <c r="Z18" s="101"/>
      <c r="AA18" s="101"/>
      <c r="AB18" s="102"/>
      <c r="AC18" s="101"/>
      <c r="AD18" s="101"/>
      <c r="AE18" s="102"/>
      <c r="AF18" s="101"/>
      <c r="AG18" s="101"/>
      <c r="AH18" s="102"/>
      <c r="AI18" s="101"/>
      <c r="AJ18" s="101"/>
      <c r="AK18" s="102"/>
      <c r="AL18" s="101"/>
      <c r="AM18" s="101"/>
      <c r="AN18" s="102"/>
      <c r="AO18" s="101"/>
      <c r="AP18" s="101"/>
      <c r="AQ18" s="103"/>
    </row>
    <row r="19" spans="2:43" x14ac:dyDescent="0.35">
      <c r="B19" s="100" t="str" cm="1">
        <f t="array" aca="1" ref="B19" ca="1">_xlfn.TEXTAFTER(CELL("filename",A17),"]")</f>
        <v>15_TIDP</v>
      </c>
      <c r="C19" s="90" t="str" cm="1">
        <f t="array" ref="C19">tbL_Input_Project[Project Code]</f>
        <v>ABC1234</v>
      </c>
      <c r="D19" s="90" t="str">
        <f>INDEX(tbL_Input_Originator[],
MATCH("15_TIDP",tbL_Input_Originator[Worksheet]),
MATCH("Originator Code",tbL_Input_Originator[#Headers])
)</f>
        <v>TBC</v>
      </c>
      <c r="E19" s="87"/>
      <c r="F19" s="87"/>
      <c r="G19" s="87"/>
      <c r="H19" s="87"/>
      <c r="I19" s="87"/>
      <c r="J19" s="87"/>
      <c r="K19" s="94"/>
      <c r="L19" s="90" t="str">
        <f t="shared" si="1"/>
        <v/>
      </c>
      <c r="M19" s="90" t="str">
        <f t="shared" si="0"/>
        <v/>
      </c>
      <c r="N19" s="100" t="str" cm="1">
        <f t="array" ref="N19">IFERROR(_xlfn.TEXTJOIN("
",TRUE,_xlfn.XLOOKUP(_xlfn.TEXTSPLIT(K19,"
"),
tbl_Lookup_DEIR[ID (DEIR Lookup)],
tbl_Lookup_DEIR[Name (DEIR Lookup)],
"")),"")</f>
        <v/>
      </c>
      <c r="O19" s="100" t="str" cm="1">
        <f t="array" ref="O19">IFERROR(_xlfn.TEXTJOIN("
",TRUE,_xlfn.XLOOKUP(_xlfn.TEXTSPLIT(K19,"
"),
tbl_Lookup_DEIR[ID (DEIR Lookup)],
tbl_Lookup_DEIR[Uniclass PM Level 3 Classification (DEIR Lookup)],
"")),"")</f>
        <v/>
      </c>
      <c r="P19" s="78"/>
      <c r="Q19" s="101"/>
      <c r="R19" s="101"/>
      <c r="S19" s="102"/>
      <c r="T19" s="101"/>
      <c r="U19" s="101"/>
      <c r="V19" s="102"/>
      <c r="W19" s="101"/>
      <c r="X19" s="101"/>
      <c r="Y19" s="102"/>
      <c r="Z19" s="101"/>
      <c r="AA19" s="101"/>
      <c r="AB19" s="102"/>
      <c r="AC19" s="101"/>
      <c r="AD19" s="101"/>
      <c r="AE19" s="102"/>
      <c r="AF19" s="101"/>
      <c r="AG19" s="101"/>
      <c r="AH19" s="102"/>
      <c r="AI19" s="101"/>
      <c r="AJ19" s="101"/>
      <c r="AK19" s="102"/>
      <c r="AL19" s="101"/>
      <c r="AM19" s="101"/>
      <c r="AN19" s="102"/>
      <c r="AO19" s="101"/>
      <c r="AP19" s="101"/>
      <c r="AQ19" s="103"/>
    </row>
    <row r="20" spans="2:43" x14ac:dyDescent="0.35">
      <c r="B20" s="100" t="str" cm="1">
        <f t="array" aca="1" ref="B20" ca="1">_xlfn.TEXTAFTER(CELL("filename",A18),"]")</f>
        <v>15_TIDP</v>
      </c>
      <c r="C20" s="90" t="str" cm="1">
        <f t="array" ref="C20">tbL_Input_Project[Project Code]</f>
        <v>ABC1234</v>
      </c>
      <c r="D20" s="90" t="str">
        <f>INDEX(tbL_Input_Originator[],
MATCH("15_TIDP",tbL_Input_Originator[Worksheet]),
MATCH("Originator Code",tbL_Input_Originator[#Headers])
)</f>
        <v>TBC</v>
      </c>
      <c r="E20" s="87"/>
      <c r="F20" s="87"/>
      <c r="G20" s="87"/>
      <c r="H20" s="87"/>
      <c r="I20" s="87"/>
      <c r="J20" s="87"/>
      <c r="K20" s="94"/>
      <c r="L20" s="90" t="str">
        <f t="shared" si="1"/>
        <v/>
      </c>
      <c r="M20" s="90" t="str">
        <f t="shared" si="0"/>
        <v/>
      </c>
      <c r="N20" s="100" t="str" cm="1">
        <f t="array" ref="N20">IFERROR(_xlfn.TEXTJOIN("
",TRUE,_xlfn.XLOOKUP(_xlfn.TEXTSPLIT(K20,"
"),
tbl_Lookup_DEIR[ID (DEIR Lookup)],
tbl_Lookup_DEIR[Name (DEIR Lookup)],
"")),"")</f>
        <v/>
      </c>
      <c r="O20" s="100" t="str" cm="1">
        <f t="array" ref="O20">IFERROR(_xlfn.TEXTJOIN("
",TRUE,_xlfn.XLOOKUP(_xlfn.TEXTSPLIT(K20,"
"),
tbl_Lookup_DEIR[ID (DEIR Lookup)],
tbl_Lookup_DEIR[Uniclass PM Level 3 Classification (DEIR Lookup)],
"")),"")</f>
        <v/>
      </c>
      <c r="P20" s="78"/>
      <c r="Q20" s="101"/>
      <c r="R20" s="101"/>
      <c r="S20" s="102"/>
      <c r="T20" s="101"/>
      <c r="U20" s="101"/>
      <c r="V20" s="102"/>
      <c r="W20" s="101"/>
      <c r="X20" s="101"/>
      <c r="Y20" s="102"/>
      <c r="Z20" s="101"/>
      <c r="AA20" s="101"/>
      <c r="AB20" s="102"/>
      <c r="AC20" s="101"/>
      <c r="AD20" s="101"/>
      <c r="AE20" s="102"/>
      <c r="AF20" s="101"/>
      <c r="AG20" s="101"/>
      <c r="AH20" s="102"/>
      <c r="AI20" s="101"/>
      <c r="AJ20" s="101"/>
      <c r="AK20" s="102"/>
      <c r="AL20" s="101"/>
      <c r="AM20" s="101"/>
      <c r="AN20" s="102"/>
      <c r="AO20" s="101"/>
      <c r="AP20" s="101"/>
      <c r="AQ20" s="103"/>
    </row>
    <row r="21" spans="2:43" x14ac:dyDescent="0.35">
      <c r="B21" s="100" t="str" cm="1">
        <f t="array" aca="1" ref="B21" ca="1">_xlfn.TEXTAFTER(CELL("filename",A19),"]")</f>
        <v>15_TIDP</v>
      </c>
      <c r="C21" s="90" t="str" cm="1">
        <f t="array" ref="C21">tbL_Input_Project[Project Code]</f>
        <v>ABC1234</v>
      </c>
      <c r="D21" s="90" t="str">
        <f>INDEX(tbL_Input_Originator[],
MATCH("15_TIDP",tbL_Input_Originator[Worksheet]),
MATCH("Originator Code",tbL_Input_Originator[#Headers])
)</f>
        <v>TBC</v>
      </c>
      <c r="E21" s="87"/>
      <c r="F21" s="87"/>
      <c r="G21" s="87"/>
      <c r="H21" s="87"/>
      <c r="I21" s="87"/>
      <c r="J21" s="87"/>
      <c r="K21" s="94"/>
      <c r="L21" s="90" t="str">
        <f t="shared" si="1"/>
        <v/>
      </c>
      <c r="M21" s="90" t="str">
        <f t="shared" si="0"/>
        <v/>
      </c>
      <c r="N21" s="100" t="str" cm="1">
        <f t="array" ref="N21">IFERROR(_xlfn.TEXTJOIN("
",TRUE,_xlfn.XLOOKUP(_xlfn.TEXTSPLIT(K21,"
"),
tbl_Lookup_DEIR[ID (DEIR Lookup)],
tbl_Lookup_DEIR[Name (DEIR Lookup)],
"")),"")</f>
        <v/>
      </c>
      <c r="O21" s="100" t="str" cm="1">
        <f t="array" ref="O21">IFERROR(_xlfn.TEXTJOIN("
",TRUE,_xlfn.XLOOKUP(_xlfn.TEXTSPLIT(K21,"
"),
tbl_Lookup_DEIR[ID (DEIR Lookup)],
tbl_Lookup_DEIR[Uniclass PM Level 3 Classification (DEIR Lookup)],
"")),"")</f>
        <v/>
      </c>
      <c r="P21" s="78"/>
      <c r="Q21" s="101"/>
      <c r="R21" s="101"/>
      <c r="S21" s="102"/>
      <c r="T21" s="101"/>
      <c r="U21" s="101"/>
      <c r="V21" s="102"/>
      <c r="W21" s="101"/>
      <c r="X21" s="101"/>
      <c r="Y21" s="102"/>
      <c r="Z21" s="101"/>
      <c r="AA21" s="101"/>
      <c r="AB21" s="102"/>
      <c r="AC21" s="101"/>
      <c r="AD21" s="101"/>
      <c r="AE21" s="102"/>
      <c r="AF21" s="101"/>
      <c r="AG21" s="101"/>
      <c r="AH21" s="102"/>
      <c r="AI21" s="101"/>
      <c r="AJ21" s="101"/>
      <c r="AK21" s="102"/>
      <c r="AL21" s="101"/>
      <c r="AM21" s="101"/>
      <c r="AN21" s="102"/>
      <c r="AO21" s="101"/>
      <c r="AP21" s="101"/>
      <c r="AQ21" s="103"/>
    </row>
    <row r="22" spans="2:43" x14ac:dyDescent="0.35">
      <c r="B22" s="100" t="str" cm="1">
        <f t="array" aca="1" ref="B22" ca="1">_xlfn.TEXTAFTER(CELL("filename",A20),"]")</f>
        <v>15_TIDP</v>
      </c>
      <c r="C22" s="90" t="str" cm="1">
        <f t="array" ref="C22">tbL_Input_Project[Project Code]</f>
        <v>ABC1234</v>
      </c>
      <c r="D22" s="90" t="str">
        <f>INDEX(tbL_Input_Originator[],
MATCH("15_TIDP",tbL_Input_Originator[Worksheet]),
MATCH("Originator Code",tbL_Input_Originator[#Headers])
)</f>
        <v>TBC</v>
      </c>
      <c r="E22" s="87"/>
      <c r="F22" s="87"/>
      <c r="G22" s="87"/>
      <c r="H22" s="87"/>
      <c r="I22" s="87"/>
      <c r="J22" s="87"/>
      <c r="K22" s="94"/>
      <c r="L22" s="90" t="str">
        <f t="shared" si="1"/>
        <v/>
      </c>
      <c r="M22" s="90" t="str">
        <f t="shared" si="0"/>
        <v/>
      </c>
      <c r="N22" s="100" t="str" cm="1">
        <f t="array" ref="N22">IFERROR(_xlfn.TEXTJOIN("
",TRUE,_xlfn.XLOOKUP(_xlfn.TEXTSPLIT(K22,"
"),
tbl_Lookup_DEIR[ID (DEIR Lookup)],
tbl_Lookup_DEIR[Name (DEIR Lookup)],
"")),"")</f>
        <v/>
      </c>
      <c r="O22" s="100" t="str" cm="1">
        <f t="array" ref="O22">IFERROR(_xlfn.TEXTJOIN("
",TRUE,_xlfn.XLOOKUP(_xlfn.TEXTSPLIT(K22,"
"),
tbl_Lookup_DEIR[ID (DEIR Lookup)],
tbl_Lookup_DEIR[Uniclass PM Level 3 Classification (DEIR Lookup)],
"")),"")</f>
        <v/>
      </c>
      <c r="P22" s="78"/>
      <c r="Q22" s="101"/>
      <c r="R22" s="101"/>
      <c r="S22" s="102"/>
      <c r="T22" s="101"/>
      <c r="U22" s="101"/>
      <c r="V22" s="102"/>
      <c r="W22" s="101"/>
      <c r="X22" s="101"/>
      <c r="Y22" s="102"/>
      <c r="Z22" s="101"/>
      <c r="AA22" s="101"/>
      <c r="AB22" s="102"/>
      <c r="AC22" s="101"/>
      <c r="AD22" s="101"/>
      <c r="AE22" s="102"/>
      <c r="AF22" s="101"/>
      <c r="AG22" s="101"/>
      <c r="AH22" s="102"/>
      <c r="AI22" s="101"/>
      <c r="AJ22" s="101"/>
      <c r="AK22" s="102"/>
      <c r="AL22" s="101"/>
      <c r="AM22" s="101"/>
      <c r="AN22" s="102"/>
      <c r="AO22" s="101"/>
      <c r="AP22" s="101"/>
      <c r="AQ22" s="103"/>
    </row>
    <row r="23" spans="2:43" x14ac:dyDescent="0.35">
      <c r="B23" s="100" t="str" cm="1">
        <f t="array" aca="1" ref="B23" ca="1">_xlfn.TEXTAFTER(CELL("filename",A21),"]")</f>
        <v>15_TIDP</v>
      </c>
      <c r="C23" s="90" t="str" cm="1">
        <f t="array" ref="C23">tbL_Input_Project[Project Code]</f>
        <v>ABC1234</v>
      </c>
      <c r="D23" s="90" t="str">
        <f>INDEX(tbL_Input_Originator[],
MATCH("15_TIDP",tbL_Input_Originator[Worksheet]),
MATCH("Originator Code",tbL_Input_Originator[#Headers])
)</f>
        <v>TBC</v>
      </c>
      <c r="E23" s="87"/>
      <c r="F23" s="87"/>
      <c r="G23" s="87"/>
      <c r="H23" s="87"/>
      <c r="I23" s="87"/>
      <c r="J23" s="87"/>
      <c r="K23" s="94"/>
      <c r="L23" s="90" t="str">
        <f t="shared" si="1"/>
        <v/>
      </c>
      <c r="M23" s="90" t="str">
        <f t="shared" si="0"/>
        <v/>
      </c>
      <c r="N23" s="100" t="str" cm="1">
        <f t="array" ref="N23">IFERROR(_xlfn.TEXTJOIN("
",TRUE,_xlfn.XLOOKUP(_xlfn.TEXTSPLIT(K23,"
"),
tbl_Lookup_DEIR[ID (DEIR Lookup)],
tbl_Lookup_DEIR[Name (DEIR Lookup)],
"")),"")</f>
        <v/>
      </c>
      <c r="O23" s="100" t="str" cm="1">
        <f t="array" ref="O23">IFERROR(_xlfn.TEXTJOIN("
",TRUE,_xlfn.XLOOKUP(_xlfn.TEXTSPLIT(K23,"
"),
tbl_Lookup_DEIR[ID (DEIR Lookup)],
tbl_Lookup_DEIR[Uniclass PM Level 3 Classification (DEIR Lookup)],
"")),"")</f>
        <v/>
      </c>
      <c r="P23" s="78"/>
      <c r="Q23" s="101"/>
      <c r="R23" s="101"/>
      <c r="S23" s="102"/>
      <c r="T23" s="101"/>
      <c r="U23" s="101"/>
      <c r="V23" s="102"/>
      <c r="W23" s="101"/>
      <c r="X23" s="101"/>
      <c r="Y23" s="102"/>
      <c r="Z23" s="101"/>
      <c r="AA23" s="101"/>
      <c r="AB23" s="102"/>
      <c r="AC23" s="101"/>
      <c r="AD23" s="101"/>
      <c r="AE23" s="102"/>
      <c r="AF23" s="101"/>
      <c r="AG23" s="101"/>
      <c r="AH23" s="102"/>
      <c r="AI23" s="101"/>
      <c r="AJ23" s="101"/>
      <c r="AK23" s="102"/>
      <c r="AL23" s="101"/>
      <c r="AM23" s="101"/>
      <c r="AN23" s="102"/>
      <c r="AO23" s="101"/>
      <c r="AP23" s="101"/>
      <c r="AQ23" s="103"/>
    </row>
    <row r="24" spans="2:43" x14ac:dyDescent="0.35">
      <c r="B24" s="100" t="str" cm="1">
        <f t="array" aca="1" ref="B24" ca="1">_xlfn.TEXTAFTER(CELL("filename",A22),"]")</f>
        <v>15_TIDP</v>
      </c>
      <c r="C24" s="90" t="str" cm="1">
        <f t="array" ref="C24">tbL_Input_Project[Project Code]</f>
        <v>ABC1234</v>
      </c>
      <c r="D24" s="90" t="str">
        <f>INDEX(tbL_Input_Originator[],
MATCH("15_TIDP",tbL_Input_Originator[Worksheet]),
MATCH("Originator Code",tbL_Input_Originator[#Headers])
)</f>
        <v>TBC</v>
      </c>
      <c r="E24" s="87"/>
      <c r="F24" s="87"/>
      <c r="G24" s="87"/>
      <c r="H24" s="87"/>
      <c r="I24" s="87"/>
      <c r="J24" s="87"/>
      <c r="K24" s="94"/>
      <c r="L24" s="90" t="str">
        <f t="shared" si="1"/>
        <v/>
      </c>
      <c r="M24" s="90" t="str">
        <f t="shared" si="0"/>
        <v/>
      </c>
      <c r="N24" s="100" t="str" cm="1">
        <f t="array" ref="N24">IFERROR(_xlfn.TEXTJOIN("
",TRUE,_xlfn.XLOOKUP(_xlfn.TEXTSPLIT(K24,"
"),
tbl_Lookup_DEIR[ID (DEIR Lookup)],
tbl_Lookup_DEIR[Name (DEIR Lookup)],
"")),"")</f>
        <v/>
      </c>
      <c r="O24" s="100" t="str" cm="1">
        <f t="array" ref="O24">IFERROR(_xlfn.TEXTJOIN("
",TRUE,_xlfn.XLOOKUP(_xlfn.TEXTSPLIT(K24,"
"),
tbl_Lookup_DEIR[ID (DEIR Lookup)],
tbl_Lookup_DEIR[Uniclass PM Level 3 Classification (DEIR Lookup)],
"")),"")</f>
        <v/>
      </c>
      <c r="P24" s="78"/>
      <c r="Q24" s="101"/>
      <c r="R24" s="101"/>
      <c r="S24" s="102"/>
      <c r="T24" s="101"/>
      <c r="U24" s="101"/>
      <c r="V24" s="102"/>
      <c r="W24" s="101"/>
      <c r="X24" s="101"/>
      <c r="Y24" s="102"/>
      <c r="Z24" s="101"/>
      <c r="AA24" s="101"/>
      <c r="AB24" s="102"/>
      <c r="AC24" s="101"/>
      <c r="AD24" s="101"/>
      <c r="AE24" s="102"/>
      <c r="AF24" s="101"/>
      <c r="AG24" s="101"/>
      <c r="AH24" s="102"/>
      <c r="AI24" s="101"/>
      <c r="AJ24" s="101"/>
      <c r="AK24" s="102"/>
      <c r="AL24" s="101"/>
      <c r="AM24" s="101"/>
      <c r="AN24" s="102"/>
      <c r="AO24" s="101"/>
      <c r="AP24" s="101"/>
      <c r="AQ24" s="103"/>
    </row>
    <row r="25" spans="2:43" x14ac:dyDescent="0.35">
      <c r="B25" s="100" t="str" cm="1">
        <f t="array" aca="1" ref="B25" ca="1">_xlfn.TEXTAFTER(CELL("filename",A23),"]")</f>
        <v>15_TIDP</v>
      </c>
      <c r="C25" s="90" t="str" cm="1">
        <f t="array" ref="C25">tbL_Input_Project[Project Code]</f>
        <v>ABC1234</v>
      </c>
      <c r="D25" s="90" t="str">
        <f>INDEX(tbL_Input_Originator[],
MATCH("15_TIDP",tbL_Input_Originator[Worksheet]),
MATCH("Originator Code",tbL_Input_Originator[#Headers])
)</f>
        <v>TBC</v>
      </c>
      <c r="E25" s="87"/>
      <c r="F25" s="87"/>
      <c r="G25" s="87"/>
      <c r="H25" s="87"/>
      <c r="I25" s="87"/>
      <c r="J25" s="87"/>
      <c r="K25" s="94"/>
      <c r="L25" s="90" t="str">
        <f t="shared" si="1"/>
        <v/>
      </c>
      <c r="M25" s="90" t="str">
        <f t="shared" si="0"/>
        <v/>
      </c>
      <c r="N25" s="100" t="str" cm="1">
        <f t="array" ref="N25">IFERROR(_xlfn.TEXTJOIN("
",TRUE,_xlfn.XLOOKUP(_xlfn.TEXTSPLIT(K25,"
"),
tbl_Lookup_DEIR[ID (DEIR Lookup)],
tbl_Lookup_DEIR[Name (DEIR Lookup)],
"")),"")</f>
        <v/>
      </c>
      <c r="O25" s="100" t="str" cm="1">
        <f t="array" ref="O25">IFERROR(_xlfn.TEXTJOIN("
",TRUE,_xlfn.XLOOKUP(_xlfn.TEXTSPLIT(K25,"
"),
tbl_Lookup_DEIR[ID (DEIR Lookup)],
tbl_Lookup_DEIR[Uniclass PM Level 3 Classification (DEIR Lookup)],
"")),"")</f>
        <v/>
      </c>
      <c r="P25" s="78"/>
      <c r="Q25" s="101"/>
      <c r="R25" s="101"/>
      <c r="S25" s="102"/>
      <c r="T25" s="101"/>
      <c r="U25" s="101"/>
      <c r="V25" s="102"/>
      <c r="W25" s="101"/>
      <c r="X25" s="101"/>
      <c r="Y25" s="102"/>
      <c r="Z25" s="101"/>
      <c r="AA25" s="101"/>
      <c r="AB25" s="102"/>
      <c r="AC25" s="101"/>
      <c r="AD25" s="101"/>
      <c r="AE25" s="102"/>
      <c r="AF25" s="101"/>
      <c r="AG25" s="101"/>
      <c r="AH25" s="102"/>
      <c r="AI25" s="101"/>
      <c r="AJ25" s="101"/>
      <c r="AK25" s="102"/>
      <c r="AL25" s="101"/>
      <c r="AM25" s="101"/>
      <c r="AN25" s="102"/>
      <c r="AO25" s="101"/>
      <c r="AP25" s="101"/>
      <c r="AQ25" s="103"/>
    </row>
    <row r="26" spans="2:43" x14ac:dyDescent="0.35">
      <c r="B26" s="100" t="str" cm="1">
        <f t="array" aca="1" ref="B26" ca="1">_xlfn.TEXTAFTER(CELL("filename",A24),"]")</f>
        <v>15_TIDP</v>
      </c>
      <c r="C26" s="90" t="str" cm="1">
        <f t="array" ref="C26">tbL_Input_Project[Project Code]</f>
        <v>ABC1234</v>
      </c>
      <c r="D26" s="90" t="str">
        <f>INDEX(tbL_Input_Originator[],
MATCH("15_TIDP",tbL_Input_Originator[Worksheet]),
MATCH("Originator Code",tbL_Input_Originator[#Headers])
)</f>
        <v>TBC</v>
      </c>
      <c r="E26" s="87"/>
      <c r="F26" s="87"/>
      <c r="G26" s="87"/>
      <c r="H26" s="87"/>
      <c r="I26" s="87"/>
      <c r="J26" s="87"/>
      <c r="K26" s="94"/>
      <c r="L26" s="90" t="str">
        <f t="shared" si="1"/>
        <v/>
      </c>
      <c r="M26" s="90" t="str">
        <f t="shared" si="0"/>
        <v/>
      </c>
      <c r="N26" s="100" t="str" cm="1">
        <f t="array" ref="N26">IFERROR(_xlfn.TEXTJOIN("
",TRUE,_xlfn.XLOOKUP(_xlfn.TEXTSPLIT(K26,"
"),
tbl_Lookup_DEIR[ID (DEIR Lookup)],
tbl_Lookup_DEIR[Name (DEIR Lookup)],
"")),"")</f>
        <v/>
      </c>
      <c r="O26" s="100" t="str" cm="1">
        <f t="array" ref="O26">IFERROR(_xlfn.TEXTJOIN("
",TRUE,_xlfn.XLOOKUP(_xlfn.TEXTSPLIT(K26,"
"),
tbl_Lookup_DEIR[ID (DEIR Lookup)],
tbl_Lookup_DEIR[Uniclass PM Level 3 Classification (DEIR Lookup)],
"")),"")</f>
        <v/>
      </c>
      <c r="P26" s="78"/>
      <c r="Q26" s="101"/>
      <c r="R26" s="101"/>
      <c r="S26" s="102"/>
      <c r="T26" s="101"/>
      <c r="U26" s="101"/>
      <c r="V26" s="102"/>
      <c r="W26" s="101"/>
      <c r="X26" s="101"/>
      <c r="Y26" s="102"/>
      <c r="Z26" s="101"/>
      <c r="AA26" s="101"/>
      <c r="AB26" s="102"/>
      <c r="AC26" s="101"/>
      <c r="AD26" s="101"/>
      <c r="AE26" s="102"/>
      <c r="AF26" s="101"/>
      <c r="AG26" s="101"/>
      <c r="AH26" s="102"/>
      <c r="AI26" s="101"/>
      <c r="AJ26" s="101"/>
      <c r="AK26" s="102"/>
      <c r="AL26" s="101"/>
      <c r="AM26" s="101"/>
      <c r="AN26" s="102"/>
      <c r="AO26" s="101"/>
      <c r="AP26" s="101"/>
      <c r="AQ26" s="103"/>
    </row>
    <row r="27" spans="2:43" x14ac:dyDescent="0.35">
      <c r="B27" s="100" t="str" cm="1">
        <f t="array" aca="1" ref="B27" ca="1">_xlfn.TEXTAFTER(CELL("filename",A25),"]")</f>
        <v>15_TIDP</v>
      </c>
      <c r="C27" s="90" t="str" cm="1">
        <f t="array" ref="C27">tbL_Input_Project[Project Code]</f>
        <v>ABC1234</v>
      </c>
      <c r="D27" s="90" t="str">
        <f>INDEX(tbL_Input_Originator[],
MATCH("15_TIDP",tbL_Input_Originator[Worksheet]),
MATCH("Originator Code",tbL_Input_Originator[#Headers])
)</f>
        <v>TBC</v>
      </c>
      <c r="E27" s="87"/>
      <c r="F27" s="87"/>
      <c r="G27" s="87"/>
      <c r="H27" s="87"/>
      <c r="I27" s="87"/>
      <c r="J27" s="87"/>
      <c r="K27" s="94"/>
      <c r="L27" s="90" t="str">
        <f t="shared" si="1"/>
        <v/>
      </c>
      <c r="M27" s="90" t="str">
        <f t="shared" si="0"/>
        <v/>
      </c>
      <c r="N27" s="100" t="str" cm="1">
        <f t="array" ref="N27">IFERROR(_xlfn.TEXTJOIN("
",TRUE,_xlfn.XLOOKUP(_xlfn.TEXTSPLIT(K27,"
"),
tbl_Lookup_DEIR[ID (DEIR Lookup)],
tbl_Lookup_DEIR[Name (DEIR Lookup)],
"")),"")</f>
        <v/>
      </c>
      <c r="O27" s="100" t="str" cm="1">
        <f t="array" ref="O27">IFERROR(_xlfn.TEXTJOIN("
",TRUE,_xlfn.XLOOKUP(_xlfn.TEXTSPLIT(K27,"
"),
tbl_Lookup_DEIR[ID (DEIR Lookup)],
tbl_Lookup_DEIR[Uniclass PM Level 3 Classification (DEIR Lookup)],
"")),"")</f>
        <v/>
      </c>
      <c r="P27" s="78"/>
      <c r="Q27" s="101"/>
      <c r="R27" s="101"/>
      <c r="S27" s="102"/>
      <c r="T27" s="101"/>
      <c r="U27" s="101"/>
      <c r="V27" s="102"/>
      <c r="W27" s="101"/>
      <c r="X27" s="101"/>
      <c r="Y27" s="102"/>
      <c r="Z27" s="101"/>
      <c r="AA27" s="101"/>
      <c r="AB27" s="102"/>
      <c r="AC27" s="101"/>
      <c r="AD27" s="101"/>
      <c r="AE27" s="102"/>
      <c r="AF27" s="101"/>
      <c r="AG27" s="101"/>
      <c r="AH27" s="102"/>
      <c r="AI27" s="101"/>
      <c r="AJ27" s="101"/>
      <c r="AK27" s="102"/>
      <c r="AL27" s="101"/>
      <c r="AM27" s="101"/>
      <c r="AN27" s="102"/>
      <c r="AO27" s="101"/>
      <c r="AP27" s="101"/>
      <c r="AQ27" s="103"/>
    </row>
    <row r="28" spans="2:43" x14ac:dyDescent="0.35">
      <c r="B28" s="100" t="str" cm="1">
        <f t="array" aca="1" ref="B28" ca="1">_xlfn.TEXTAFTER(CELL("filename",A26),"]")</f>
        <v>15_TIDP</v>
      </c>
      <c r="C28" s="90" t="str" cm="1">
        <f t="array" ref="C28">tbL_Input_Project[Project Code]</f>
        <v>ABC1234</v>
      </c>
      <c r="D28" s="90" t="str">
        <f>INDEX(tbL_Input_Originator[],
MATCH("15_TIDP",tbL_Input_Originator[Worksheet]),
MATCH("Originator Code",tbL_Input_Originator[#Headers])
)</f>
        <v>TBC</v>
      </c>
      <c r="E28" s="87"/>
      <c r="F28" s="87"/>
      <c r="G28" s="87"/>
      <c r="H28" s="87"/>
      <c r="I28" s="87"/>
      <c r="J28" s="87"/>
      <c r="K28" s="94"/>
      <c r="L28" s="90" t="str">
        <f t="shared" si="1"/>
        <v/>
      </c>
      <c r="M28" s="90" t="str">
        <f t="shared" si="0"/>
        <v/>
      </c>
      <c r="N28" s="100" t="str" cm="1">
        <f t="array" ref="N28">IFERROR(_xlfn.TEXTJOIN("
",TRUE,_xlfn.XLOOKUP(_xlfn.TEXTSPLIT(K28,"
"),
tbl_Lookup_DEIR[ID (DEIR Lookup)],
tbl_Lookup_DEIR[Name (DEIR Lookup)],
"")),"")</f>
        <v/>
      </c>
      <c r="O28" s="100" t="str" cm="1">
        <f t="array" ref="O28">IFERROR(_xlfn.TEXTJOIN("
",TRUE,_xlfn.XLOOKUP(_xlfn.TEXTSPLIT(K28,"
"),
tbl_Lookup_DEIR[ID (DEIR Lookup)],
tbl_Lookup_DEIR[Uniclass PM Level 3 Classification (DEIR Lookup)],
"")),"")</f>
        <v/>
      </c>
      <c r="P28" s="78"/>
      <c r="Q28" s="101"/>
      <c r="R28" s="101"/>
      <c r="S28" s="102"/>
      <c r="T28" s="101"/>
      <c r="U28" s="101"/>
      <c r="V28" s="102"/>
      <c r="W28" s="101"/>
      <c r="X28" s="101"/>
      <c r="Y28" s="102"/>
      <c r="Z28" s="101"/>
      <c r="AA28" s="101"/>
      <c r="AB28" s="102"/>
      <c r="AC28" s="101"/>
      <c r="AD28" s="101"/>
      <c r="AE28" s="102"/>
      <c r="AF28" s="101"/>
      <c r="AG28" s="101"/>
      <c r="AH28" s="102"/>
      <c r="AI28" s="101"/>
      <c r="AJ28" s="101"/>
      <c r="AK28" s="102"/>
      <c r="AL28" s="101"/>
      <c r="AM28" s="101"/>
      <c r="AN28" s="102"/>
      <c r="AO28" s="101"/>
      <c r="AP28" s="101"/>
      <c r="AQ28" s="103"/>
    </row>
    <row r="29" spans="2:43" x14ac:dyDescent="0.35">
      <c r="B29" s="100" t="str" cm="1">
        <f t="array" aca="1" ref="B29" ca="1">_xlfn.TEXTAFTER(CELL("filename",A27),"]")</f>
        <v>15_TIDP</v>
      </c>
      <c r="C29" s="90" t="str" cm="1">
        <f t="array" ref="C29">tbL_Input_Project[Project Code]</f>
        <v>ABC1234</v>
      </c>
      <c r="D29" s="90" t="str">
        <f>INDEX(tbL_Input_Originator[],
MATCH("15_TIDP",tbL_Input_Originator[Worksheet]),
MATCH("Originator Code",tbL_Input_Originator[#Headers])
)</f>
        <v>TBC</v>
      </c>
      <c r="E29" s="87"/>
      <c r="F29" s="87"/>
      <c r="G29" s="87"/>
      <c r="H29" s="87"/>
      <c r="I29" s="87"/>
      <c r="J29" s="87"/>
      <c r="K29" s="94"/>
      <c r="L29" s="90" t="str">
        <f t="shared" si="1"/>
        <v/>
      </c>
      <c r="M29" s="90" t="str">
        <f t="shared" si="0"/>
        <v/>
      </c>
      <c r="N29" s="100" t="str" cm="1">
        <f t="array" ref="N29">IFERROR(_xlfn.TEXTJOIN("
",TRUE,_xlfn.XLOOKUP(_xlfn.TEXTSPLIT(K29,"
"),
tbl_Lookup_DEIR[ID (DEIR Lookup)],
tbl_Lookup_DEIR[Name (DEIR Lookup)],
"")),"")</f>
        <v/>
      </c>
      <c r="O29" s="100" t="str" cm="1">
        <f t="array" ref="O29">IFERROR(_xlfn.TEXTJOIN("
",TRUE,_xlfn.XLOOKUP(_xlfn.TEXTSPLIT(K29,"
"),
tbl_Lookup_DEIR[ID (DEIR Lookup)],
tbl_Lookup_DEIR[Uniclass PM Level 3 Classification (DEIR Lookup)],
"")),"")</f>
        <v/>
      </c>
      <c r="P29" s="78"/>
      <c r="Q29" s="101"/>
      <c r="R29" s="101"/>
      <c r="S29" s="102"/>
      <c r="T29" s="101"/>
      <c r="U29" s="101"/>
      <c r="V29" s="102"/>
      <c r="W29" s="101"/>
      <c r="X29" s="101"/>
      <c r="Y29" s="102"/>
      <c r="Z29" s="101"/>
      <c r="AA29" s="101"/>
      <c r="AB29" s="102"/>
      <c r="AC29" s="101"/>
      <c r="AD29" s="101"/>
      <c r="AE29" s="102"/>
      <c r="AF29" s="101"/>
      <c r="AG29" s="101"/>
      <c r="AH29" s="102"/>
      <c r="AI29" s="101"/>
      <c r="AJ29" s="101"/>
      <c r="AK29" s="102"/>
      <c r="AL29" s="101"/>
      <c r="AM29" s="101"/>
      <c r="AN29" s="102"/>
      <c r="AO29" s="101"/>
      <c r="AP29" s="101"/>
      <c r="AQ29" s="103"/>
    </row>
    <row r="30" spans="2:43" x14ac:dyDescent="0.35">
      <c r="B30" s="100" t="str" cm="1">
        <f t="array" aca="1" ref="B30" ca="1">_xlfn.TEXTAFTER(CELL("filename",A28),"]")</f>
        <v>15_TIDP</v>
      </c>
      <c r="C30" s="90" t="str" cm="1">
        <f t="array" ref="C30">tbL_Input_Project[Project Code]</f>
        <v>ABC1234</v>
      </c>
      <c r="D30" s="90" t="str">
        <f>INDEX(tbL_Input_Originator[],
MATCH("15_TIDP",tbL_Input_Originator[Worksheet]),
MATCH("Originator Code",tbL_Input_Originator[#Headers])
)</f>
        <v>TBC</v>
      </c>
      <c r="E30" s="87"/>
      <c r="F30" s="87"/>
      <c r="G30" s="87"/>
      <c r="H30" s="87"/>
      <c r="I30" s="87"/>
      <c r="J30" s="87"/>
      <c r="K30" s="94"/>
      <c r="L30" s="90" t="str">
        <f t="shared" si="1"/>
        <v/>
      </c>
      <c r="M30" s="90" t="str">
        <f t="shared" si="0"/>
        <v/>
      </c>
      <c r="N30" s="100" t="str" cm="1">
        <f t="array" ref="N30">IFERROR(_xlfn.TEXTJOIN("
",TRUE,_xlfn.XLOOKUP(_xlfn.TEXTSPLIT(K30,"
"),
tbl_Lookup_DEIR[ID (DEIR Lookup)],
tbl_Lookup_DEIR[Name (DEIR Lookup)],
"")),"")</f>
        <v/>
      </c>
      <c r="O30" s="100" t="str" cm="1">
        <f t="array" ref="O30">IFERROR(_xlfn.TEXTJOIN("
",TRUE,_xlfn.XLOOKUP(_xlfn.TEXTSPLIT(K30,"
"),
tbl_Lookup_DEIR[ID (DEIR Lookup)],
tbl_Lookup_DEIR[Uniclass PM Level 3 Classification (DEIR Lookup)],
"")),"")</f>
        <v/>
      </c>
      <c r="P30" s="78"/>
      <c r="Q30" s="101"/>
      <c r="R30" s="101"/>
      <c r="S30" s="102"/>
      <c r="T30" s="101"/>
      <c r="U30" s="101"/>
      <c r="V30" s="102"/>
      <c r="W30" s="101"/>
      <c r="X30" s="101"/>
      <c r="Y30" s="102"/>
      <c r="Z30" s="101"/>
      <c r="AA30" s="101"/>
      <c r="AB30" s="102"/>
      <c r="AC30" s="101"/>
      <c r="AD30" s="101"/>
      <c r="AE30" s="102"/>
      <c r="AF30" s="101"/>
      <c r="AG30" s="101"/>
      <c r="AH30" s="102"/>
      <c r="AI30" s="101"/>
      <c r="AJ30" s="101"/>
      <c r="AK30" s="102"/>
      <c r="AL30" s="101"/>
      <c r="AM30" s="101"/>
      <c r="AN30" s="102"/>
      <c r="AO30" s="101"/>
      <c r="AP30" s="101"/>
      <c r="AQ30" s="103"/>
    </row>
    <row r="31" spans="2:43" x14ac:dyDescent="0.35">
      <c r="B31" s="100" t="str" cm="1">
        <f t="array" aca="1" ref="B31" ca="1">_xlfn.TEXTAFTER(CELL("filename",A29),"]")</f>
        <v>15_TIDP</v>
      </c>
      <c r="C31" s="90" t="str" cm="1">
        <f t="array" ref="C31">tbL_Input_Project[Project Code]</f>
        <v>ABC1234</v>
      </c>
      <c r="D31" s="90" t="str">
        <f>INDEX(tbL_Input_Originator[],
MATCH("15_TIDP",tbL_Input_Originator[Worksheet]),
MATCH("Originator Code",tbL_Input_Originator[#Headers])
)</f>
        <v>TBC</v>
      </c>
      <c r="E31" s="87"/>
      <c r="F31" s="87"/>
      <c r="G31" s="87"/>
      <c r="H31" s="87"/>
      <c r="I31" s="87"/>
      <c r="J31" s="87"/>
      <c r="K31" s="94"/>
      <c r="L31" s="90" t="str">
        <f t="shared" si="1"/>
        <v/>
      </c>
      <c r="M31" s="90" t="str">
        <f t="shared" si="0"/>
        <v/>
      </c>
      <c r="N31" s="100" t="str" cm="1">
        <f t="array" ref="N31">IFERROR(_xlfn.TEXTJOIN("
",TRUE,_xlfn.XLOOKUP(_xlfn.TEXTSPLIT(K31,"
"),
tbl_Lookup_DEIR[ID (DEIR Lookup)],
tbl_Lookup_DEIR[Name (DEIR Lookup)],
"")),"")</f>
        <v/>
      </c>
      <c r="O31" s="100" t="str" cm="1">
        <f t="array" ref="O31">IFERROR(_xlfn.TEXTJOIN("
",TRUE,_xlfn.XLOOKUP(_xlfn.TEXTSPLIT(K31,"
"),
tbl_Lookup_DEIR[ID (DEIR Lookup)],
tbl_Lookup_DEIR[Uniclass PM Level 3 Classification (DEIR Lookup)],
"")),"")</f>
        <v/>
      </c>
      <c r="P31" s="78"/>
      <c r="Q31" s="101"/>
      <c r="R31" s="101"/>
      <c r="S31" s="102"/>
      <c r="T31" s="101"/>
      <c r="U31" s="101"/>
      <c r="V31" s="102"/>
      <c r="W31" s="101"/>
      <c r="X31" s="101"/>
      <c r="Y31" s="102"/>
      <c r="Z31" s="101"/>
      <c r="AA31" s="101"/>
      <c r="AB31" s="102"/>
      <c r="AC31" s="101"/>
      <c r="AD31" s="101"/>
      <c r="AE31" s="102"/>
      <c r="AF31" s="101"/>
      <c r="AG31" s="101"/>
      <c r="AH31" s="102"/>
      <c r="AI31" s="101"/>
      <c r="AJ31" s="101"/>
      <c r="AK31" s="102"/>
      <c r="AL31" s="101"/>
      <c r="AM31" s="101"/>
      <c r="AN31" s="102"/>
      <c r="AO31" s="101"/>
      <c r="AP31" s="101"/>
      <c r="AQ31" s="103"/>
    </row>
    <row r="32" spans="2:43" x14ac:dyDescent="0.35">
      <c r="B32" s="100" t="str" cm="1">
        <f t="array" aca="1" ref="B32" ca="1">_xlfn.TEXTAFTER(CELL("filename",A30),"]")</f>
        <v>15_TIDP</v>
      </c>
      <c r="C32" s="90" t="str" cm="1">
        <f t="array" ref="C32">tbL_Input_Project[Project Code]</f>
        <v>ABC1234</v>
      </c>
      <c r="D32" s="90" t="str">
        <f>INDEX(tbL_Input_Originator[],
MATCH("15_TIDP",tbL_Input_Originator[Worksheet]),
MATCH("Originator Code",tbL_Input_Originator[#Headers])
)</f>
        <v>TBC</v>
      </c>
      <c r="E32" s="87"/>
      <c r="F32" s="87"/>
      <c r="G32" s="87"/>
      <c r="H32" s="87"/>
      <c r="I32" s="87"/>
      <c r="J32" s="87"/>
      <c r="K32" s="94"/>
      <c r="L32" s="90" t="str">
        <f t="shared" si="1"/>
        <v/>
      </c>
      <c r="M32" s="90" t="str">
        <f t="shared" si="0"/>
        <v/>
      </c>
      <c r="N32" s="100" t="str" cm="1">
        <f t="array" ref="N32">IFERROR(_xlfn.TEXTJOIN("
",TRUE,_xlfn.XLOOKUP(_xlfn.TEXTSPLIT(K32,"
"),
tbl_Lookup_DEIR[ID (DEIR Lookup)],
tbl_Lookup_DEIR[Name (DEIR Lookup)],
"")),"")</f>
        <v/>
      </c>
      <c r="O32" s="100" t="str" cm="1">
        <f t="array" ref="O32">IFERROR(_xlfn.TEXTJOIN("
",TRUE,_xlfn.XLOOKUP(_xlfn.TEXTSPLIT(K32,"
"),
tbl_Lookup_DEIR[ID (DEIR Lookup)],
tbl_Lookup_DEIR[Uniclass PM Level 3 Classification (DEIR Lookup)],
"")),"")</f>
        <v/>
      </c>
      <c r="P32" s="78"/>
      <c r="Q32" s="101"/>
      <c r="R32" s="101"/>
      <c r="S32" s="102"/>
      <c r="T32" s="101"/>
      <c r="U32" s="101"/>
      <c r="V32" s="102"/>
      <c r="W32" s="101"/>
      <c r="X32" s="101"/>
      <c r="Y32" s="102"/>
      <c r="Z32" s="101"/>
      <c r="AA32" s="101"/>
      <c r="AB32" s="102"/>
      <c r="AC32" s="101"/>
      <c r="AD32" s="101"/>
      <c r="AE32" s="102"/>
      <c r="AF32" s="101"/>
      <c r="AG32" s="101"/>
      <c r="AH32" s="102"/>
      <c r="AI32" s="101"/>
      <c r="AJ32" s="101"/>
      <c r="AK32" s="102"/>
      <c r="AL32" s="101"/>
      <c r="AM32" s="101"/>
      <c r="AN32" s="102"/>
      <c r="AO32" s="101"/>
      <c r="AP32" s="101"/>
      <c r="AQ32" s="103"/>
    </row>
    <row r="33" spans="2:43" x14ac:dyDescent="0.35">
      <c r="B33" s="100" t="str" cm="1">
        <f t="array" aca="1" ref="B33" ca="1">_xlfn.TEXTAFTER(CELL("filename",A31),"]")</f>
        <v>15_TIDP</v>
      </c>
      <c r="C33" s="90" t="str" cm="1">
        <f t="array" ref="C33">tbL_Input_Project[Project Code]</f>
        <v>ABC1234</v>
      </c>
      <c r="D33" s="90" t="str">
        <f>INDEX(tbL_Input_Originator[],
MATCH("15_TIDP",tbL_Input_Originator[Worksheet]),
MATCH("Originator Code",tbL_Input_Originator[#Headers])
)</f>
        <v>TBC</v>
      </c>
      <c r="E33" s="87"/>
      <c r="F33" s="87"/>
      <c r="G33" s="87"/>
      <c r="H33" s="87"/>
      <c r="I33" s="87"/>
      <c r="J33" s="87"/>
      <c r="K33" s="94"/>
      <c r="L33" s="90" t="str">
        <f t="shared" si="1"/>
        <v/>
      </c>
      <c r="M33" s="90" t="str">
        <f t="shared" si="0"/>
        <v/>
      </c>
      <c r="N33" s="100" t="str" cm="1">
        <f t="array" ref="N33">IFERROR(_xlfn.TEXTJOIN("
",TRUE,_xlfn.XLOOKUP(_xlfn.TEXTSPLIT(K33,"
"),
tbl_Lookup_DEIR[ID (DEIR Lookup)],
tbl_Lookup_DEIR[Name (DEIR Lookup)],
"")),"")</f>
        <v/>
      </c>
      <c r="O33" s="100" t="str" cm="1">
        <f t="array" ref="O33">IFERROR(_xlfn.TEXTJOIN("
",TRUE,_xlfn.XLOOKUP(_xlfn.TEXTSPLIT(K33,"
"),
tbl_Lookup_DEIR[ID (DEIR Lookup)],
tbl_Lookup_DEIR[Uniclass PM Level 3 Classification (DEIR Lookup)],
"")),"")</f>
        <v/>
      </c>
      <c r="P33" s="78"/>
      <c r="Q33" s="101"/>
      <c r="R33" s="101"/>
      <c r="S33" s="102"/>
      <c r="T33" s="101"/>
      <c r="U33" s="101"/>
      <c r="V33" s="102"/>
      <c r="W33" s="101"/>
      <c r="X33" s="101"/>
      <c r="Y33" s="102"/>
      <c r="Z33" s="101"/>
      <c r="AA33" s="101"/>
      <c r="AB33" s="102"/>
      <c r="AC33" s="101"/>
      <c r="AD33" s="101"/>
      <c r="AE33" s="102"/>
      <c r="AF33" s="101"/>
      <c r="AG33" s="101"/>
      <c r="AH33" s="102"/>
      <c r="AI33" s="101"/>
      <c r="AJ33" s="101"/>
      <c r="AK33" s="102"/>
      <c r="AL33" s="101"/>
      <c r="AM33" s="101"/>
      <c r="AN33" s="102"/>
      <c r="AO33" s="101"/>
      <c r="AP33" s="101"/>
      <c r="AQ33" s="103"/>
    </row>
    <row r="34" spans="2:43" x14ac:dyDescent="0.35">
      <c r="B34" s="100" t="str" cm="1">
        <f t="array" aca="1" ref="B34" ca="1">_xlfn.TEXTAFTER(CELL("filename",A32),"]")</f>
        <v>15_TIDP</v>
      </c>
      <c r="C34" s="90" t="str" cm="1">
        <f t="array" ref="C34">tbL_Input_Project[Project Code]</f>
        <v>ABC1234</v>
      </c>
      <c r="D34" s="90" t="str">
        <f>INDEX(tbL_Input_Originator[],
MATCH("15_TIDP",tbL_Input_Originator[Worksheet]),
MATCH("Originator Code",tbL_Input_Originator[#Headers])
)</f>
        <v>TBC</v>
      </c>
      <c r="E34" s="87"/>
      <c r="F34" s="87"/>
      <c r="G34" s="87"/>
      <c r="H34" s="87"/>
      <c r="I34" s="87"/>
      <c r="J34" s="87"/>
      <c r="K34" s="94"/>
      <c r="L34" s="90" t="str">
        <f t="shared" si="1"/>
        <v/>
      </c>
      <c r="M34" s="90" t="str">
        <f t="shared" si="0"/>
        <v/>
      </c>
      <c r="N34" s="100" t="str" cm="1">
        <f t="array" ref="N34">IFERROR(_xlfn.TEXTJOIN("
",TRUE,_xlfn.XLOOKUP(_xlfn.TEXTSPLIT(K34,"
"),
tbl_Lookup_DEIR[ID (DEIR Lookup)],
tbl_Lookup_DEIR[Name (DEIR Lookup)],
"")),"")</f>
        <v/>
      </c>
      <c r="O34" s="100" t="str" cm="1">
        <f t="array" ref="O34">IFERROR(_xlfn.TEXTJOIN("
",TRUE,_xlfn.XLOOKUP(_xlfn.TEXTSPLIT(K34,"
"),
tbl_Lookup_DEIR[ID (DEIR Lookup)],
tbl_Lookup_DEIR[Uniclass PM Level 3 Classification (DEIR Lookup)],
"")),"")</f>
        <v/>
      </c>
      <c r="P34" s="78"/>
      <c r="Q34" s="101"/>
      <c r="R34" s="101"/>
      <c r="S34" s="102"/>
      <c r="T34" s="101"/>
      <c r="U34" s="101"/>
      <c r="V34" s="102"/>
      <c r="W34" s="101"/>
      <c r="X34" s="101"/>
      <c r="Y34" s="102"/>
      <c r="Z34" s="101"/>
      <c r="AA34" s="101"/>
      <c r="AB34" s="102"/>
      <c r="AC34" s="101"/>
      <c r="AD34" s="101"/>
      <c r="AE34" s="102"/>
      <c r="AF34" s="101"/>
      <c r="AG34" s="101"/>
      <c r="AH34" s="102"/>
      <c r="AI34" s="101"/>
      <c r="AJ34" s="101"/>
      <c r="AK34" s="102"/>
      <c r="AL34" s="101"/>
      <c r="AM34" s="101"/>
      <c r="AN34" s="102"/>
      <c r="AO34" s="101"/>
      <c r="AP34" s="101"/>
      <c r="AQ34" s="103"/>
    </row>
    <row r="35" spans="2:43" x14ac:dyDescent="0.35">
      <c r="B35" s="100" t="str" cm="1">
        <f t="array" aca="1" ref="B35" ca="1">_xlfn.TEXTAFTER(CELL("filename",A33),"]")</f>
        <v>15_TIDP</v>
      </c>
      <c r="C35" s="90" t="str" cm="1">
        <f t="array" ref="C35">tbL_Input_Project[Project Code]</f>
        <v>ABC1234</v>
      </c>
      <c r="D35" s="90" t="str">
        <f>INDEX(tbL_Input_Originator[],
MATCH("15_TIDP",tbL_Input_Originator[Worksheet]),
MATCH("Originator Code",tbL_Input_Originator[#Headers])
)</f>
        <v>TBC</v>
      </c>
      <c r="E35" s="87"/>
      <c r="F35" s="87"/>
      <c r="G35" s="87"/>
      <c r="H35" s="87"/>
      <c r="I35" s="87"/>
      <c r="J35" s="87"/>
      <c r="K35" s="94"/>
      <c r="L35" s="90" t="str">
        <f t="shared" si="1"/>
        <v/>
      </c>
      <c r="M35" s="90" t="str">
        <f t="shared" ref="M35:M66" si="2">IF(OR(ISBLANK(C35),ISBLANK(D35),ISBLANK(E35),ISBLANK(F35),ISBLANK(G35),ISBLANK(H35),ISBLANK(I35),ISBLANK(J35),ISBLANK(K35)),"",CONCATENATE(C35,"-",D35,"-",E35,"-",F35,"-",G35,"-",H35,"-",I35,"-",J35,""))</f>
        <v/>
      </c>
      <c r="N35" s="100" t="str" cm="1">
        <f t="array" ref="N35">IFERROR(_xlfn.TEXTJOIN("
",TRUE,_xlfn.XLOOKUP(_xlfn.TEXTSPLIT(K35,"
"),
tbl_Lookup_DEIR[ID (DEIR Lookup)],
tbl_Lookup_DEIR[Name (DEIR Lookup)],
"")),"")</f>
        <v/>
      </c>
      <c r="O35" s="100" t="str" cm="1">
        <f t="array" ref="O35">IFERROR(_xlfn.TEXTJOIN("
",TRUE,_xlfn.XLOOKUP(_xlfn.TEXTSPLIT(K35,"
"),
tbl_Lookup_DEIR[ID (DEIR Lookup)],
tbl_Lookup_DEIR[Uniclass PM Level 3 Classification (DEIR Lookup)],
"")),"")</f>
        <v/>
      </c>
      <c r="P35" s="78"/>
      <c r="Q35" s="101"/>
      <c r="R35" s="101"/>
      <c r="S35" s="102"/>
      <c r="T35" s="101"/>
      <c r="U35" s="101"/>
      <c r="V35" s="102"/>
      <c r="W35" s="101"/>
      <c r="X35" s="101"/>
      <c r="Y35" s="102"/>
      <c r="Z35" s="101"/>
      <c r="AA35" s="101"/>
      <c r="AB35" s="102"/>
      <c r="AC35" s="101"/>
      <c r="AD35" s="101"/>
      <c r="AE35" s="102"/>
      <c r="AF35" s="101"/>
      <c r="AG35" s="101"/>
      <c r="AH35" s="102"/>
      <c r="AI35" s="101"/>
      <c r="AJ35" s="101"/>
      <c r="AK35" s="102"/>
      <c r="AL35" s="101"/>
      <c r="AM35" s="101"/>
      <c r="AN35" s="102"/>
      <c r="AO35" s="101"/>
      <c r="AP35" s="101"/>
      <c r="AQ35" s="103"/>
    </row>
    <row r="36" spans="2:43" x14ac:dyDescent="0.35">
      <c r="B36" s="100" t="str" cm="1">
        <f t="array" aca="1" ref="B36" ca="1">_xlfn.TEXTAFTER(CELL("filename",A34),"]")</f>
        <v>15_TIDP</v>
      </c>
      <c r="C36" s="90" t="str" cm="1">
        <f t="array" ref="C36">tbL_Input_Project[Project Code]</f>
        <v>ABC1234</v>
      </c>
      <c r="D36" s="90" t="str">
        <f>INDEX(tbL_Input_Originator[],
MATCH("15_TIDP",tbL_Input_Originator[Worksheet]),
MATCH("Originator Code",tbL_Input_Originator[#Headers])
)</f>
        <v>TBC</v>
      </c>
      <c r="E36" s="87"/>
      <c r="F36" s="87"/>
      <c r="G36" s="87"/>
      <c r="H36" s="87"/>
      <c r="I36" s="87"/>
      <c r="J36" s="87"/>
      <c r="K36" s="94"/>
      <c r="L36" s="90" t="str">
        <f t="shared" si="1"/>
        <v/>
      </c>
      <c r="M36" s="90" t="str">
        <f t="shared" si="2"/>
        <v/>
      </c>
      <c r="N36" s="100" t="str" cm="1">
        <f t="array" ref="N36">IFERROR(_xlfn.TEXTJOIN("
",TRUE,_xlfn.XLOOKUP(_xlfn.TEXTSPLIT(K36,"
"),
tbl_Lookup_DEIR[ID (DEIR Lookup)],
tbl_Lookup_DEIR[Name (DEIR Lookup)],
"")),"")</f>
        <v/>
      </c>
      <c r="O36" s="100" t="str" cm="1">
        <f t="array" ref="O36">IFERROR(_xlfn.TEXTJOIN("
",TRUE,_xlfn.XLOOKUP(_xlfn.TEXTSPLIT(K36,"
"),
tbl_Lookup_DEIR[ID (DEIR Lookup)],
tbl_Lookup_DEIR[Uniclass PM Level 3 Classification (DEIR Lookup)],
"")),"")</f>
        <v/>
      </c>
      <c r="P36" s="78"/>
      <c r="Q36" s="101"/>
      <c r="R36" s="101"/>
      <c r="S36" s="102"/>
      <c r="T36" s="101"/>
      <c r="U36" s="101"/>
      <c r="V36" s="102"/>
      <c r="W36" s="101"/>
      <c r="X36" s="101"/>
      <c r="Y36" s="102"/>
      <c r="Z36" s="101"/>
      <c r="AA36" s="101"/>
      <c r="AB36" s="102"/>
      <c r="AC36" s="101"/>
      <c r="AD36" s="101"/>
      <c r="AE36" s="102"/>
      <c r="AF36" s="101"/>
      <c r="AG36" s="101"/>
      <c r="AH36" s="102"/>
      <c r="AI36" s="101"/>
      <c r="AJ36" s="101"/>
      <c r="AK36" s="102"/>
      <c r="AL36" s="101"/>
      <c r="AM36" s="101"/>
      <c r="AN36" s="102"/>
      <c r="AO36" s="101"/>
      <c r="AP36" s="101"/>
      <c r="AQ36" s="103"/>
    </row>
    <row r="37" spans="2:43" x14ac:dyDescent="0.35">
      <c r="B37" s="100" t="str" cm="1">
        <f t="array" aca="1" ref="B37" ca="1">_xlfn.TEXTAFTER(CELL("filename",A35),"]")</f>
        <v>15_TIDP</v>
      </c>
      <c r="C37" s="90" t="str" cm="1">
        <f t="array" ref="C37">tbL_Input_Project[Project Code]</f>
        <v>ABC1234</v>
      </c>
      <c r="D37" s="90" t="str">
        <f>INDEX(tbL_Input_Originator[],
MATCH("15_TIDP",tbL_Input_Originator[Worksheet]),
MATCH("Originator Code",tbL_Input_Originator[#Headers])
)</f>
        <v>TBC</v>
      </c>
      <c r="E37" s="87"/>
      <c r="F37" s="87"/>
      <c r="G37" s="87"/>
      <c r="H37" s="87"/>
      <c r="I37" s="87"/>
      <c r="J37" s="87"/>
      <c r="K37" s="94"/>
      <c r="L37" s="90" t="str">
        <f t="shared" si="1"/>
        <v/>
      </c>
      <c r="M37" s="90" t="str">
        <f t="shared" si="2"/>
        <v/>
      </c>
      <c r="N37" s="100" t="str" cm="1">
        <f t="array" ref="N37">IFERROR(_xlfn.TEXTJOIN("
",TRUE,_xlfn.XLOOKUP(_xlfn.TEXTSPLIT(K37,"
"),
tbl_Lookup_DEIR[ID (DEIR Lookup)],
tbl_Lookup_DEIR[Name (DEIR Lookup)],
"")),"")</f>
        <v/>
      </c>
      <c r="O37" s="100" t="str" cm="1">
        <f t="array" ref="O37">IFERROR(_xlfn.TEXTJOIN("
",TRUE,_xlfn.XLOOKUP(_xlfn.TEXTSPLIT(K37,"
"),
tbl_Lookup_DEIR[ID (DEIR Lookup)],
tbl_Lookup_DEIR[Uniclass PM Level 3 Classification (DEIR Lookup)],
"")),"")</f>
        <v/>
      </c>
      <c r="P37" s="78"/>
      <c r="Q37" s="101"/>
      <c r="R37" s="101"/>
      <c r="S37" s="102"/>
      <c r="T37" s="101"/>
      <c r="U37" s="101"/>
      <c r="V37" s="102"/>
      <c r="W37" s="101"/>
      <c r="X37" s="101"/>
      <c r="Y37" s="102"/>
      <c r="Z37" s="101"/>
      <c r="AA37" s="101"/>
      <c r="AB37" s="102"/>
      <c r="AC37" s="101"/>
      <c r="AD37" s="101"/>
      <c r="AE37" s="102"/>
      <c r="AF37" s="101"/>
      <c r="AG37" s="101"/>
      <c r="AH37" s="102"/>
      <c r="AI37" s="101"/>
      <c r="AJ37" s="101"/>
      <c r="AK37" s="102"/>
      <c r="AL37" s="101"/>
      <c r="AM37" s="101"/>
      <c r="AN37" s="102"/>
      <c r="AO37" s="101"/>
      <c r="AP37" s="101"/>
      <c r="AQ37" s="103"/>
    </row>
    <row r="38" spans="2:43" x14ac:dyDescent="0.35">
      <c r="B38" s="100" t="str" cm="1">
        <f t="array" aca="1" ref="B38" ca="1">_xlfn.TEXTAFTER(CELL("filename",A36),"]")</f>
        <v>15_TIDP</v>
      </c>
      <c r="C38" s="90" t="str" cm="1">
        <f t="array" ref="C38">tbL_Input_Project[Project Code]</f>
        <v>ABC1234</v>
      </c>
      <c r="D38" s="90" t="str">
        <f>INDEX(tbL_Input_Originator[],
MATCH("15_TIDP",tbL_Input_Originator[Worksheet]),
MATCH("Originator Code",tbL_Input_Originator[#Headers])
)</f>
        <v>TBC</v>
      </c>
      <c r="E38" s="87"/>
      <c r="F38" s="87"/>
      <c r="G38" s="87"/>
      <c r="H38" s="87"/>
      <c r="I38" s="87"/>
      <c r="J38" s="87"/>
      <c r="K38" s="94"/>
      <c r="L38" s="90" t="str">
        <f t="shared" si="1"/>
        <v/>
      </c>
      <c r="M38" s="90" t="str">
        <f t="shared" si="2"/>
        <v/>
      </c>
      <c r="N38" s="100" t="str" cm="1">
        <f t="array" ref="N38">IFERROR(_xlfn.TEXTJOIN("
",TRUE,_xlfn.XLOOKUP(_xlfn.TEXTSPLIT(K38,"
"),
tbl_Lookup_DEIR[ID (DEIR Lookup)],
tbl_Lookup_DEIR[Name (DEIR Lookup)],
"")),"")</f>
        <v/>
      </c>
      <c r="O38" s="100" t="str" cm="1">
        <f t="array" ref="O38">IFERROR(_xlfn.TEXTJOIN("
",TRUE,_xlfn.XLOOKUP(_xlfn.TEXTSPLIT(K38,"
"),
tbl_Lookup_DEIR[ID (DEIR Lookup)],
tbl_Lookup_DEIR[Uniclass PM Level 3 Classification (DEIR Lookup)],
"")),"")</f>
        <v/>
      </c>
      <c r="P38" s="78"/>
      <c r="Q38" s="101"/>
      <c r="R38" s="101"/>
      <c r="S38" s="102"/>
      <c r="T38" s="101"/>
      <c r="U38" s="101"/>
      <c r="V38" s="102"/>
      <c r="W38" s="101"/>
      <c r="X38" s="101"/>
      <c r="Y38" s="102"/>
      <c r="Z38" s="101"/>
      <c r="AA38" s="101"/>
      <c r="AB38" s="102"/>
      <c r="AC38" s="101"/>
      <c r="AD38" s="101"/>
      <c r="AE38" s="102"/>
      <c r="AF38" s="101"/>
      <c r="AG38" s="101"/>
      <c r="AH38" s="102"/>
      <c r="AI38" s="101"/>
      <c r="AJ38" s="101"/>
      <c r="AK38" s="102"/>
      <c r="AL38" s="101"/>
      <c r="AM38" s="101"/>
      <c r="AN38" s="102"/>
      <c r="AO38" s="101"/>
      <c r="AP38" s="101"/>
      <c r="AQ38" s="103"/>
    </row>
    <row r="39" spans="2:43" x14ac:dyDescent="0.35">
      <c r="B39" s="100" t="str" cm="1">
        <f t="array" aca="1" ref="B39" ca="1">_xlfn.TEXTAFTER(CELL("filename",A37),"]")</f>
        <v>15_TIDP</v>
      </c>
      <c r="C39" s="90" t="str" cm="1">
        <f t="array" ref="C39">tbL_Input_Project[Project Code]</f>
        <v>ABC1234</v>
      </c>
      <c r="D39" s="90" t="str">
        <f>INDEX(tbL_Input_Originator[],
MATCH("15_TIDP",tbL_Input_Originator[Worksheet]),
MATCH("Originator Code",tbL_Input_Originator[#Headers])
)</f>
        <v>TBC</v>
      </c>
      <c r="E39" s="87"/>
      <c r="F39" s="87"/>
      <c r="G39" s="87"/>
      <c r="H39" s="87"/>
      <c r="I39" s="87"/>
      <c r="J39" s="87"/>
      <c r="K39" s="94"/>
      <c r="L39" s="90" t="str">
        <f t="shared" si="1"/>
        <v/>
      </c>
      <c r="M39" s="90" t="str">
        <f t="shared" si="2"/>
        <v/>
      </c>
      <c r="N39" s="100" t="str" cm="1">
        <f t="array" ref="N39">IFERROR(_xlfn.TEXTJOIN("
",TRUE,_xlfn.XLOOKUP(_xlfn.TEXTSPLIT(K39,"
"),
tbl_Lookup_DEIR[ID (DEIR Lookup)],
tbl_Lookup_DEIR[Name (DEIR Lookup)],
"")),"")</f>
        <v/>
      </c>
      <c r="O39" s="100" t="str" cm="1">
        <f t="array" ref="O39">IFERROR(_xlfn.TEXTJOIN("
",TRUE,_xlfn.XLOOKUP(_xlfn.TEXTSPLIT(K39,"
"),
tbl_Lookup_DEIR[ID (DEIR Lookup)],
tbl_Lookup_DEIR[Uniclass PM Level 3 Classification (DEIR Lookup)],
"")),"")</f>
        <v/>
      </c>
      <c r="P39" s="78"/>
      <c r="Q39" s="101"/>
      <c r="R39" s="101"/>
      <c r="S39" s="102"/>
      <c r="T39" s="101"/>
      <c r="U39" s="101"/>
      <c r="V39" s="102"/>
      <c r="W39" s="101"/>
      <c r="X39" s="101"/>
      <c r="Y39" s="102"/>
      <c r="Z39" s="101"/>
      <c r="AA39" s="101"/>
      <c r="AB39" s="102"/>
      <c r="AC39" s="101"/>
      <c r="AD39" s="101"/>
      <c r="AE39" s="102"/>
      <c r="AF39" s="101"/>
      <c r="AG39" s="101"/>
      <c r="AH39" s="102"/>
      <c r="AI39" s="101"/>
      <c r="AJ39" s="101"/>
      <c r="AK39" s="102"/>
      <c r="AL39" s="101"/>
      <c r="AM39" s="101"/>
      <c r="AN39" s="102"/>
      <c r="AO39" s="101"/>
      <c r="AP39" s="101"/>
      <c r="AQ39" s="103"/>
    </row>
    <row r="40" spans="2:43" x14ac:dyDescent="0.35">
      <c r="B40" s="100" t="str" cm="1">
        <f t="array" aca="1" ref="B40" ca="1">_xlfn.TEXTAFTER(CELL("filename",A38),"]")</f>
        <v>15_TIDP</v>
      </c>
      <c r="C40" s="90" t="str" cm="1">
        <f t="array" ref="C40">tbL_Input_Project[Project Code]</f>
        <v>ABC1234</v>
      </c>
      <c r="D40" s="90" t="str">
        <f>INDEX(tbL_Input_Originator[],
MATCH("15_TIDP",tbL_Input_Originator[Worksheet]),
MATCH("Originator Code",tbL_Input_Originator[#Headers])
)</f>
        <v>TBC</v>
      </c>
      <c r="E40" s="87"/>
      <c r="F40" s="87"/>
      <c r="G40" s="87"/>
      <c r="H40" s="87"/>
      <c r="I40" s="87"/>
      <c r="J40" s="87"/>
      <c r="K40" s="94"/>
      <c r="L40" s="90" t="str">
        <f t="shared" si="1"/>
        <v/>
      </c>
      <c r="M40" s="90" t="str">
        <f t="shared" si="2"/>
        <v/>
      </c>
      <c r="N40" s="100" t="str" cm="1">
        <f t="array" ref="N40">IFERROR(_xlfn.TEXTJOIN("
",TRUE,_xlfn.XLOOKUP(_xlfn.TEXTSPLIT(K40,"
"),
tbl_Lookup_DEIR[ID (DEIR Lookup)],
tbl_Lookup_DEIR[Name (DEIR Lookup)],
"")),"")</f>
        <v/>
      </c>
      <c r="O40" s="100" t="str" cm="1">
        <f t="array" ref="O40">IFERROR(_xlfn.TEXTJOIN("
",TRUE,_xlfn.XLOOKUP(_xlfn.TEXTSPLIT(K40,"
"),
tbl_Lookup_DEIR[ID (DEIR Lookup)],
tbl_Lookup_DEIR[Uniclass PM Level 3 Classification (DEIR Lookup)],
"")),"")</f>
        <v/>
      </c>
      <c r="P40" s="78"/>
      <c r="Q40" s="101"/>
      <c r="R40" s="101"/>
      <c r="S40" s="102"/>
      <c r="T40" s="101"/>
      <c r="U40" s="101"/>
      <c r="V40" s="102"/>
      <c r="W40" s="101"/>
      <c r="X40" s="101"/>
      <c r="Y40" s="102"/>
      <c r="Z40" s="101"/>
      <c r="AA40" s="101"/>
      <c r="AB40" s="102"/>
      <c r="AC40" s="101"/>
      <c r="AD40" s="101"/>
      <c r="AE40" s="102"/>
      <c r="AF40" s="101"/>
      <c r="AG40" s="101"/>
      <c r="AH40" s="102"/>
      <c r="AI40" s="101"/>
      <c r="AJ40" s="101"/>
      <c r="AK40" s="102"/>
      <c r="AL40" s="101"/>
      <c r="AM40" s="101"/>
      <c r="AN40" s="102"/>
      <c r="AO40" s="101"/>
      <c r="AP40" s="101"/>
      <c r="AQ40" s="103"/>
    </row>
    <row r="41" spans="2:43" x14ac:dyDescent="0.35">
      <c r="B41" s="100" t="str" cm="1">
        <f t="array" aca="1" ref="B41" ca="1">_xlfn.TEXTAFTER(CELL("filename",A39),"]")</f>
        <v>15_TIDP</v>
      </c>
      <c r="C41" s="90" t="str" cm="1">
        <f t="array" ref="C41">tbL_Input_Project[Project Code]</f>
        <v>ABC1234</v>
      </c>
      <c r="D41" s="90" t="str">
        <f>INDEX(tbL_Input_Originator[],
MATCH("15_TIDP",tbL_Input_Originator[Worksheet]),
MATCH("Originator Code",tbL_Input_Originator[#Headers])
)</f>
        <v>TBC</v>
      </c>
      <c r="E41" s="87"/>
      <c r="F41" s="87"/>
      <c r="G41" s="87"/>
      <c r="H41" s="87"/>
      <c r="I41" s="87"/>
      <c r="J41" s="87"/>
      <c r="K41" s="94"/>
      <c r="L41" s="90" t="str">
        <f t="shared" si="1"/>
        <v/>
      </c>
      <c r="M41" s="90" t="str">
        <f t="shared" si="2"/>
        <v/>
      </c>
      <c r="N41" s="100" t="str" cm="1">
        <f t="array" ref="N41">IFERROR(_xlfn.TEXTJOIN("
",TRUE,_xlfn.XLOOKUP(_xlfn.TEXTSPLIT(K41,"
"),
tbl_Lookup_DEIR[ID (DEIR Lookup)],
tbl_Lookup_DEIR[Name (DEIR Lookup)],
"")),"")</f>
        <v/>
      </c>
      <c r="O41" s="100" t="str" cm="1">
        <f t="array" ref="O41">IFERROR(_xlfn.TEXTJOIN("
",TRUE,_xlfn.XLOOKUP(_xlfn.TEXTSPLIT(K41,"
"),
tbl_Lookup_DEIR[ID (DEIR Lookup)],
tbl_Lookup_DEIR[Uniclass PM Level 3 Classification (DEIR Lookup)],
"")),"")</f>
        <v/>
      </c>
      <c r="P41" s="78"/>
      <c r="Q41" s="101"/>
      <c r="R41" s="101"/>
      <c r="S41" s="102"/>
      <c r="T41" s="101"/>
      <c r="U41" s="101"/>
      <c r="V41" s="102"/>
      <c r="W41" s="101"/>
      <c r="X41" s="101"/>
      <c r="Y41" s="102"/>
      <c r="Z41" s="101"/>
      <c r="AA41" s="101"/>
      <c r="AB41" s="102"/>
      <c r="AC41" s="101"/>
      <c r="AD41" s="101"/>
      <c r="AE41" s="102"/>
      <c r="AF41" s="101"/>
      <c r="AG41" s="101"/>
      <c r="AH41" s="102"/>
      <c r="AI41" s="101"/>
      <c r="AJ41" s="101"/>
      <c r="AK41" s="102"/>
      <c r="AL41" s="101"/>
      <c r="AM41" s="101"/>
      <c r="AN41" s="102"/>
      <c r="AO41" s="101"/>
      <c r="AP41" s="101"/>
      <c r="AQ41" s="103"/>
    </row>
    <row r="42" spans="2:43" x14ac:dyDescent="0.35">
      <c r="B42" s="100" t="str" cm="1">
        <f t="array" aca="1" ref="B42" ca="1">_xlfn.TEXTAFTER(CELL("filename",A40),"]")</f>
        <v>15_TIDP</v>
      </c>
      <c r="C42" s="90" t="str" cm="1">
        <f t="array" ref="C42">tbL_Input_Project[Project Code]</f>
        <v>ABC1234</v>
      </c>
      <c r="D42" s="90" t="str">
        <f>INDEX(tbL_Input_Originator[],
MATCH("15_TIDP",tbL_Input_Originator[Worksheet]),
MATCH("Originator Code",tbL_Input_Originator[#Headers])
)</f>
        <v>TBC</v>
      </c>
      <c r="E42" s="87"/>
      <c r="F42" s="87"/>
      <c r="G42" s="87"/>
      <c r="H42" s="87"/>
      <c r="I42" s="87"/>
      <c r="J42" s="87"/>
      <c r="K42" s="94"/>
      <c r="L42" s="90" t="str">
        <f t="shared" si="1"/>
        <v/>
      </c>
      <c r="M42" s="90" t="str">
        <f t="shared" si="2"/>
        <v/>
      </c>
      <c r="N42" s="100" t="str" cm="1">
        <f t="array" ref="N42">IFERROR(_xlfn.TEXTJOIN("
",TRUE,_xlfn.XLOOKUP(_xlfn.TEXTSPLIT(K42,"
"),
tbl_Lookup_DEIR[ID (DEIR Lookup)],
tbl_Lookup_DEIR[Name (DEIR Lookup)],
"")),"")</f>
        <v/>
      </c>
      <c r="O42" s="100" t="str" cm="1">
        <f t="array" ref="O42">IFERROR(_xlfn.TEXTJOIN("
",TRUE,_xlfn.XLOOKUP(_xlfn.TEXTSPLIT(K42,"
"),
tbl_Lookup_DEIR[ID (DEIR Lookup)],
tbl_Lookup_DEIR[Uniclass PM Level 3 Classification (DEIR Lookup)],
"")),"")</f>
        <v/>
      </c>
      <c r="P42" s="78"/>
      <c r="Q42" s="101"/>
      <c r="R42" s="101"/>
      <c r="S42" s="102"/>
      <c r="T42" s="101"/>
      <c r="U42" s="101"/>
      <c r="V42" s="102"/>
      <c r="W42" s="101"/>
      <c r="X42" s="101"/>
      <c r="Y42" s="102"/>
      <c r="Z42" s="101"/>
      <c r="AA42" s="101"/>
      <c r="AB42" s="102"/>
      <c r="AC42" s="101"/>
      <c r="AD42" s="101"/>
      <c r="AE42" s="102"/>
      <c r="AF42" s="101"/>
      <c r="AG42" s="101"/>
      <c r="AH42" s="102"/>
      <c r="AI42" s="101"/>
      <c r="AJ42" s="101"/>
      <c r="AK42" s="102"/>
      <c r="AL42" s="101"/>
      <c r="AM42" s="101"/>
      <c r="AN42" s="102"/>
      <c r="AO42" s="101"/>
      <c r="AP42" s="101"/>
      <c r="AQ42" s="103"/>
    </row>
    <row r="43" spans="2:43" x14ac:dyDescent="0.35">
      <c r="B43" s="100" t="str" cm="1">
        <f t="array" aca="1" ref="B43" ca="1">_xlfn.TEXTAFTER(CELL("filename",A41),"]")</f>
        <v>15_TIDP</v>
      </c>
      <c r="C43" s="90" t="str" cm="1">
        <f t="array" ref="C43">tbL_Input_Project[Project Code]</f>
        <v>ABC1234</v>
      </c>
      <c r="D43" s="90" t="str">
        <f>INDEX(tbL_Input_Originator[],
MATCH("15_TIDP",tbL_Input_Originator[Worksheet]),
MATCH("Originator Code",tbL_Input_Originator[#Headers])
)</f>
        <v>TBC</v>
      </c>
      <c r="E43" s="87"/>
      <c r="F43" s="87"/>
      <c r="G43" s="87"/>
      <c r="H43" s="87"/>
      <c r="I43" s="87"/>
      <c r="J43" s="87"/>
      <c r="K43" s="94"/>
      <c r="L43" s="90" t="str">
        <f t="shared" si="1"/>
        <v/>
      </c>
      <c r="M43" s="90" t="str">
        <f t="shared" si="2"/>
        <v/>
      </c>
      <c r="N43" s="100" t="str" cm="1">
        <f t="array" ref="N43">IFERROR(_xlfn.TEXTJOIN("
",TRUE,_xlfn.XLOOKUP(_xlfn.TEXTSPLIT(K43,"
"),
tbl_Lookup_DEIR[ID (DEIR Lookup)],
tbl_Lookup_DEIR[Name (DEIR Lookup)],
"")),"")</f>
        <v/>
      </c>
      <c r="O43" s="100" t="str" cm="1">
        <f t="array" ref="O43">IFERROR(_xlfn.TEXTJOIN("
",TRUE,_xlfn.XLOOKUP(_xlfn.TEXTSPLIT(K43,"
"),
tbl_Lookup_DEIR[ID (DEIR Lookup)],
tbl_Lookup_DEIR[Uniclass PM Level 3 Classification (DEIR Lookup)],
"")),"")</f>
        <v/>
      </c>
      <c r="P43" s="78"/>
      <c r="Q43" s="101"/>
      <c r="R43" s="101"/>
      <c r="S43" s="102"/>
      <c r="T43" s="101"/>
      <c r="U43" s="101"/>
      <c r="V43" s="102"/>
      <c r="W43" s="101"/>
      <c r="X43" s="101"/>
      <c r="Y43" s="102"/>
      <c r="Z43" s="101"/>
      <c r="AA43" s="101"/>
      <c r="AB43" s="102"/>
      <c r="AC43" s="101"/>
      <c r="AD43" s="101"/>
      <c r="AE43" s="102"/>
      <c r="AF43" s="101"/>
      <c r="AG43" s="101"/>
      <c r="AH43" s="102"/>
      <c r="AI43" s="101"/>
      <c r="AJ43" s="101"/>
      <c r="AK43" s="102"/>
      <c r="AL43" s="101"/>
      <c r="AM43" s="101"/>
      <c r="AN43" s="102"/>
      <c r="AO43" s="101"/>
      <c r="AP43" s="101"/>
      <c r="AQ43" s="103"/>
    </row>
    <row r="44" spans="2:43" x14ac:dyDescent="0.35">
      <c r="B44" s="100" t="str" cm="1">
        <f t="array" aca="1" ref="B44" ca="1">_xlfn.TEXTAFTER(CELL("filename",A42),"]")</f>
        <v>15_TIDP</v>
      </c>
      <c r="C44" s="90" t="str" cm="1">
        <f t="array" ref="C44">tbL_Input_Project[Project Code]</f>
        <v>ABC1234</v>
      </c>
      <c r="D44" s="90" t="str">
        <f>INDEX(tbL_Input_Originator[],
MATCH("15_TIDP",tbL_Input_Originator[Worksheet]),
MATCH("Originator Code",tbL_Input_Originator[#Headers])
)</f>
        <v>TBC</v>
      </c>
      <c r="E44" s="87"/>
      <c r="F44" s="87"/>
      <c r="G44" s="87"/>
      <c r="H44" s="87"/>
      <c r="I44" s="87"/>
      <c r="J44" s="87"/>
      <c r="K44" s="94"/>
      <c r="L44" s="90" t="str">
        <f t="shared" si="1"/>
        <v/>
      </c>
      <c r="M44" s="90" t="str">
        <f t="shared" si="2"/>
        <v/>
      </c>
      <c r="N44" s="100" t="str" cm="1">
        <f t="array" ref="N44">IFERROR(_xlfn.TEXTJOIN("
",TRUE,_xlfn.XLOOKUP(_xlfn.TEXTSPLIT(K44,"
"),
tbl_Lookup_DEIR[ID (DEIR Lookup)],
tbl_Lookup_DEIR[Name (DEIR Lookup)],
"")),"")</f>
        <v/>
      </c>
      <c r="O44" s="100" t="str" cm="1">
        <f t="array" ref="O44">IFERROR(_xlfn.TEXTJOIN("
",TRUE,_xlfn.XLOOKUP(_xlfn.TEXTSPLIT(K44,"
"),
tbl_Lookup_DEIR[ID (DEIR Lookup)],
tbl_Lookup_DEIR[Uniclass PM Level 3 Classification (DEIR Lookup)],
"")),"")</f>
        <v/>
      </c>
      <c r="P44" s="78"/>
      <c r="Q44" s="101"/>
      <c r="R44" s="101"/>
      <c r="S44" s="102"/>
      <c r="T44" s="101"/>
      <c r="U44" s="101"/>
      <c r="V44" s="102"/>
      <c r="W44" s="101"/>
      <c r="X44" s="101"/>
      <c r="Y44" s="102"/>
      <c r="Z44" s="101"/>
      <c r="AA44" s="101"/>
      <c r="AB44" s="102"/>
      <c r="AC44" s="101"/>
      <c r="AD44" s="101"/>
      <c r="AE44" s="102"/>
      <c r="AF44" s="101"/>
      <c r="AG44" s="101"/>
      <c r="AH44" s="102"/>
      <c r="AI44" s="101"/>
      <c r="AJ44" s="101"/>
      <c r="AK44" s="102"/>
      <c r="AL44" s="101"/>
      <c r="AM44" s="101"/>
      <c r="AN44" s="102"/>
      <c r="AO44" s="101"/>
      <c r="AP44" s="101"/>
      <c r="AQ44" s="103"/>
    </row>
    <row r="45" spans="2:43" x14ac:dyDescent="0.35">
      <c r="B45" s="100" t="str" cm="1">
        <f t="array" aca="1" ref="B45" ca="1">_xlfn.TEXTAFTER(CELL("filename",A43),"]")</f>
        <v>15_TIDP</v>
      </c>
      <c r="C45" s="90" t="str" cm="1">
        <f t="array" ref="C45">tbL_Input_Project[Project Code]</f>
        <v>ABC1234</v>
      </c>
      <c r="D45" s="90" t="str">
        <f>INDEX(tbL_Input_Originator[],
MATCH("15_TIDP",tbL_Input_Originator[Worksheet]),
MATCH("Originator Code",tbL_Input_Originator[#Headers])
)</f>
        <v>TBC</v>
      </c>
      <c r="E45" s="87"/>
      <c r="F45" s="87"/>
      <c r="G45" s="87"/>
      <c r="H45" s="87"/>
      <c r="I45" s="87"/>
      <c r="J45" s="87"/>
      <c r="K45" s="94"/>
      <c r="L45" s="90" t="str">
        <f t="shared" si="1"/>
        <v/>
      </c>
      <c r="M45" s="90" t="str">
        <f t="shared" si="2"/>
        <v/>
      </c>
      <c r="N45" s="100" t="str" cm="1">
        <f t="array" ref="N45">IFERROR(_xlfn.TEXTJOIN("
",TRUE,_xlfn.XLOOKUP(_xlfn.TEXTSPLIT(K45,"
"),
tbl_Lookup_DEIR[ID (DEIR Lookup)],
tbl_Lookup_DEIR[Name (DEIR Lookup)],
"")),"")</f>
        <v/>
      </c>
      <c r="O45" s="100" t="str" cm="1">
        <f t="array" ref="O45">IFERROR(_xlfn.TEXTJOIN("
",TRUE,_xlfn.XLOOKUP(_xlfn.TEXTSPLIT(K45,"
"),
tbl_Lookup_DEIR[ID (DEIR Lookup)],
tbl_Lookup_DEIR[Uniclass PM Level 3 Classification (DEIR Lookup)],
"")),"")</f>
        <v/>
      </c>
      <c r="P45" s="78"/>
      <c r="Q45" s="101"/>
      <c r="R45" s="101"/>
      <c r="S45" s="102"/>
      <c r="T45" s="101"/>
      <c r="U45" s="101"/>
      <c r="V45" s="102"/>
      <c r="W45" s="101"/>
      <c r="X45" s="101"/>
      <c r="Y45" s="102"/>
      <c r="Z45" s="101"/>
      <c r="AA45" s="101"/>
      <c r="AB45" s="102"/>
      <c r="AC45" s="101"/>
      <c r="AD45" s="101"/>
      <c r="AE45" s="102"/>
      <c r="AF45" s="101"/>
      <c r="AG45" s="101"/>
      <c r="AH45" s="102"/>
      <c r="AI45" s="101"/>
      <c r="AJ45" s="101"/>
      <c r="AK45" s="102"/>
      <c r="AL45" s="101"/>
      <c r="AM45" s="101"/>
      <c r="AN45" s="102"/>
      <c r="AO45" s="101"/>
      <c r="AP45" s="101"/>
      <c r="AQ45" s="103"/>
    </row>
    <row r="46" spans="2:43" x14ac:dyDescent="0.35">
      <c r="B46" s="100" t="str" cm="1">
        <f t="array" aca="1" ref="B46" ca="1">_xlfn.TEXTAFTER(CELL("filename",A44),"]")</f>
        <v>15_TIDP</v>
      </c>
      <c r="C46" s="90" t="str" cm="1">
        <f t="array" ref="C46">tbL_Input_Project[Project Code]</f>
        <v>ABC1234</v>
      </c>
      <c r="D46" s="90" t="str">
        <f>INDEX(tbL_Input_Originator[],
MATCH("15_TIDP",tbL_Input_Originator[Worksheet]),
MATCH("Originator Code",tbL_Input_Originator[#Headers])
)</f>
        <v>TBC</v>
      </c>
      <c r="E46" s="87"/>
      <c r="F46" s="87"/>
      <c r="G46" s="87"/>
      <c r="H46" s="87"/>
      <c r="I46" s="87"/>
      <c r="J46" s="87"/>
      <c r="K46" s="94"/>
      <c r="L46" s="90" t="str">
        <f t="shared" si="1"/>
        <v/>
      </c>
      <c r="M46" s="90" t="str">
        <f t="shared" si="2"/>
        <v/>
      </c>
      <c r="N46" s="100" t="str" cm="1">
        <f t="array" ref="N46">IFERROR(_xlfn.TEXTJOIN("
",TRUE,_xlfn.XLOOKUP(_xlfn.TEXTSPLIT(K46,"
"),
tbl_Lookup_DEIR[ID (DEIR Lookup)],
tbl_Lookup_DEIR[Name (DEIR Lookup)],
"")),"")</f>
        <v/>
      </c>
      <c r="O46" s="100" t="str" cm="1">
        <f t="array" ref="O46">IFERROR(_xlfn.TEXTJOIN("
",TRUE,_xlfn.XLOOKUP(_xlfn.TEXTSPLIT(K46,"
"),
tbl_Lookup_DEIR[ID (DEIR Lookup)],
tbl_Lookup_DEIR[Uniclass PM Level 3 Classification (DEIR Lookup)],
"")),"")</f>
        <v/>
      </c>
      <c r="P46" s="78"/>
      <c r="Q46" s="101"/>
      <c r="R46" s="101"/>
      <c r="S46" s="102"/>
      <c r="T46" s="101"/>
      <c r="U46" s="101"/>
      <c r="V46" s="102"/>
      <c r="W46" s="101"/>
      <c r="X46" s="101"/>
      <c r="Y46" s="102"/>
      <c r="Z46" s="101"/>
      <c r="AA46" s="101"/>
      <c r="AB46" s="102"/>
      <c r="AC46" s="101"/>
      <c r="AD46" s="101"/>
      <c r="AE46" s="102"/>
      <c r="AF46" s="101"/>
      <c r="AG46" s="101"/>
      <c r="AH46" s="102"/>
      <c r="AI46" s="101"/>
      <c r="AJ46" s="101"/>
      <c r="AK46" s="102"/>
      <c r="AL46" s="101"/>
      <c r="AM46" s="101"/>
      <c r="AN46" s="102"/>
      <c r="AO46" s="101"/>
      <c r="AP46" s="101"/>
      <c r="AQ46" s="103"/>
    </row>
    <row r="47" spans="2:43" x14ac:dyDescent="0.35">
      <c r="B47" s="100" t="str" cm="1">
        <f t="array" aca="1" ref="B47" ca="1">_xlfn.TEXTAFTER(CELL("filename",A45),"]")</f>
        <v>15_TIDP</v>
      </c>
      <c r="C47" s="90" t="str" cm="1">
        <f t="array" ref="C47">tbL_Input_Project[Project Code]</f>
        <v>ABC1234</v>
      </c>
      <c r="D47" s="90" t="str">
        <f>INDEX(tbL_Input_Originator[],
MATCH("15_TIDP",tbL_Input_Originator[Worksheet]),
MATCH("Originator Code",tbL_Input_Originator[#Headers])
)</f>
        <v>TBC</v>
      </c>
      <c r="E47" s="87"/>
      <c r="F47" s="87"/>
      <c r="G47" s="87"/>
      <c r="H47" s="87"/>
      <c r="I47" s="87"/>
      <c r="J47" s="87"/>
      <c r="K47" s="94"/>
      <c r="L47" s="90" t="str">
        <f t="shared" si="1"/>
        <v/>
      </c>
      <c r="M47" s="90" t="str">
        <f t="shared" si="2"/>
        <v/>
      </c>
      <c r="N47" s="100" t="str" cm="1">
        <f t="array" ref="N47">IFERROR(_xlfn.TEXTJOIN("
",TRUE,_xlfn.XLOOKUP(_xlfn.TEXTSPLIT(K47,"
"),
tbl_Lookup_DEIR[ID (DEIR Lookup)],
tbl_Lookup_DEIR[Name (DEIR Lookup)],
"")),"")</f>
        <v/>
      </c>
      <c r="O47" s="100" t="str" cm="1">
        <f t="array" ref="O47">IFERROR(_xlfn.TEXTJOIN("
",TRUE,_xlfn.XLOOKUP(_xlfn.TEXTSPLIT(K47,"
"),
tbl_Lookup_DEIR[ID (DEIR Lookup)],
tbl_Lookup_DEIR[Uniclass PM Level 3 Classification (DEIR Lookup)],
"")),"")</f>
        <v/>
      </c>
      <c r="P47" s="78"/>
      <c r="Q47" s="101"/>
      <c r="R47" s="101"/>
      <c r="S47" s="102"/>
      <c r="T47" s="101"/>
      <c r="U47" s="101"/>
      <c r="V47" s="102"/>
      <c r="W47" s="101"/>
      <c r="X47" s="101"/>
      <c r="Y47" s="102"/>
      <c r="Z47" s="101"/>
      <c r="AA47" s="101"/>
      <c r="AB47" s="102"/>
      <c r="AC47" s="101"/>
      <c r="AD47" s="101"/>
      <c r="AE47" s="102"/>
      <c r="AF47" s="101"/>
      <c r="AG47" s="101"/>
      <c r="AH47" s="102"/>
      <c r="AI47" s="101"/>
      <c r="AJ47" s="101"/>
      <c r="AK47" s="102"/>
      <c r="AL47" s="101"/>
      <c r="AM47" s="101"/>
      <c r="AN47" s="102"/>
      <c r="AO47" s="101"/>
      <c r="AP47" s="101"/>
      <c r="AQ47" s="103"/>
    </row>
    <row r="48" spans="2:43" x14ac:dyDescent="0.35">
      <c r="B48" s="100" t="str" cm="1">
        <f t="array" aca="1" ref="B48" ca="1">_xlfn.TEXTAFTER(CELL("filename",A46),"]")</f>
        <v>15_TIDP</v>
      </c>
      <c r="C48" s="90" t="str" cm="1">
        <f t="array" ref="C48">tbL_Input_Project[Project Code]</f>
        <v>ABC1234</v>
      </c>
      <c r="D48" s="90" t="str">
        <f>INDEX(tbL_Input_Originator[],
MATCH("15_TIDP",tbL_Input_Originator[Worksheet]),
MATCH("Originator Code",tbL_Input_Originator[#Headers])
)</f>
        <v>TBC</v>
      </c>
      <c r="E48" s="87"/>
      <c r="F48" s="87"/>
      <c r="G48" s="87"/>
      <c r="H48" s="87"/>
      <c r="I48" s="87"/>
      <c r="J48" s="87"/>
      <c r="K48" s="94"/>
      <c r="L48" s="90" t="str">
        <f t="shared" si="1"/>
        <v/>
      </c>
      <c r="M48" s="90" t="str">
        <f t="shared" si="2"/>
        <v/>
      </c>
      <c r="N48" s="100" t="str" cm="1">
        <f t="array" ref="N48">IFERROR(_xlfn.TEXTJOIN("
",TRUE,_xlfn.XLOOKUP(_xlfn.TEXTSPLIT(K48,"
"),
tbl_Lookup_DEIR[ID (DEIR Lookup)],
tbl_Lookup_DEIR[Name (DEIR Lookup)],
"")),"")</f>
        <v/>
      </c>
      <c r="O48" s="100" t="str" cm="1">
        <f t="array" ref="O48">IFERROR(_xlfn.TEXTJOIN("
",TRUE,_xlfn.XLOOKUP(_xlfn.TEXTSPLIT(K48,"
"),
tbl_Lookup_DEIR[ID (DEIR Lookup)],
tbl_Lookup_DEIR[Uniclass PM Level 3 Classification (DEIR Lookup)],
"")),"")</f>
        <v/>
      </c>
      <c r="P48" s="78"/>
      <c r="Q48" s="101"/>
      <c r="R48" s="101"/>
      <c r="S48" s="102"/>
      <c r="T48" s="101"/>
      <c r="U48" s="101"/>
      <c r="V48" s="102"/>
      <c r="W48" s="101"/>
      <c r="X48" s="101"/>
      <c r="Y48" s="102"/>
      <c r="Z48" s="101"/>
      <c r="AA48" s="101"/>
      <c r="AB48" s="102"/>
      <c r="AC48" s="101"/>
      <c r="AD48" s="101"/>
      <c r="AE48" s="102"/>
      <c r="AF48" s="101"/>
      <c r="AG48" s="101"/>
      <c r="AH48" s="102"/>
      <c r="AI48" s="101"/>
      <c r="AJ48" s="101"/>
      <c r="AK48" s="102"/>
      <c r="AL48" s="101"/>
      <c r="AM48" s="101"/>
      <c r="AN48" s="102"/>
      <c r="AO48" s="101"/>
      <c r="AP48" s="101"/>
      <c r="AQ48" s="103"/>
    </row>
    <row r="49" spans="2:43" x14ac:dyDescent="0.35">
      <c r="B49" s="100" t="str" cm="1">
        <f t="array" aca="1" ref="B49" ca="1">_xlfn.TEXTAFTER(CELL("filename",A47),"]")</f>
        <v>15_TIDP</v>
      </c>
      <c r="C49" s="90" t="str" cm="1">
        <f t="array" ref="C49">tbL_Input_Project[Project Code]</f>
        <v>ABC1234</v>
      </c>
      <c r="D49" s="90" t="str">
        <f>INDEX(tbL_Input_Originator[],
MATCH("15_TIDP",tbL_Input_Originator[Worksheet]),
MATCH("Originator Code",tbL_Input_Originator[#Headers])
)</f>
        <v>TBC</v>
      </c>
      <c r="E49" s="87"/>
      <c r="F49" s="87"/>
      <c r="G49" s="87"/>
      <c r="H49" s="87"/>
      <c r="I49" s="87"/>
      <c r="J49" s="87"/>
      <c r="K49" s="94"/>
      <c r="L49" s="90" t="str">
        <f t="shared" si="1"/>
        <v/>
      </c>
      <c r="M49" s="90" t="str">
        <f t="shared" si="2"/>
        <v/>
      </c>
      <c r="N49" s="100" t="str" cm="1">
        <f t="array" ref="N49">IFERROR(_xlfn.TEXTJOIN("
",TRUE,_xlfn.XLOOKUP(_xlfn.TEXTSPLIT(K49,"
"),
tbl_Lookup_DEIR[ID (DEIR Lookup)],
tbl_Lookup_DEIR[Name (DEIR Lookup)],
"")),"")</f>
        <v/>
      </c>
      <c r="O49" s="100" t="str" cm="1">
        <f t="array" ref="O49">IFERROR(_xlfn.TEXTJOIN("
",TRUE,_xlfn.XLOOKUP(_xlfn.TEXTSPLIT(K49,"
"),
tbl_Lookup_DEIR[ID (DEIR Lookup)],
tbl_Lookup_DEIR[Uniclass PM Level 3 Classification (DEIR Lookup)],
"")),"")</f>
        <v/>
      </c>
      <c r="P49" s="78"/>
      <c r="Q49" s="101"/>
      <c r="R49" s="101"/>
      <c r="S49" s="102"/>
      <c r="T49" s="101"/>
      <c r="U49" s="101"/>
      <c r="V49" s="102"/>
      <c r="W49" s="101"/>
      <c r="X49" s="101"/>
      <c r="Y49" s="102"/>
      <c r="Z49" s="101"/>
      <c r="AA49" s="101"/>
      <c r="AB49" s="102"/>
      <c r="AC49" s="101"/>
      <c r="AD49" s="101"/>
      <c r="AE49" s="102"/>
      <c r="AF49" s="101"/>
      <c r="AG49" s="101"/>
      <c r="AH49" s="102"/>
      <c r="AI49" s="101"/>
      <c r="AJ49" s="101"/>
      <c r="AK49" s="102"/>
      <c r="AL49" s="101"/>
      <c r="AM49" s="101"/>
      <c r="AN49" s="102"/>
      <c r="AO49" s="101"/>
      <c r="AP49" s="101"/>
      <c r="AQ49" s="103"/>
    </row>
    <row r="50" spans="2:43" x14ac:dyDescent="0.35">
      <c r="B50" s="100" t="str" cm="1">
        <f t="array" aca="1" ref="B50" ca="1">_xlfn.TEXTAFTER(CELL("filename",A48),"]")</f>
        <v>15_TIDP</v>
      </c>
      <c r="C50" s="90" t="str" cm="1">
        <f t="array" ref="C50">tbL_Input_Project[Project Code]</f>
        <v>ABC1234</v>
      </c>
      <c r="D50" s="90" t="str">
        <f>INDEX(tbL_Input_Originator[],
MATCH("15_TIDP",tbL_Input_Originator[Worksheet]),
MATCH("Originator Code",tbL_Input_Originator[#Headers])
)</f>
        <v>TBC</v>
      </c>
      <c r="E50" s="87"/>
      <c r="F50" s="87"/>
      <c r="G50" s="87"/>
      <c r="H50" s="87"/>
      <c r="I50" s="87"/>
      <c r="J50" s="87"/>
      <c r="K50" s="94"/>
      <c r="L50" s="90" t="str">
        <f t="shared" si="1"/>
        <v/>
      </c>
      <c r="M50" s="90" t="str">
        <f t="shared" si="2"/>
        <v/>
      </c>
      <c r="N50" s="100" t="str" cm="1">
        <f t="array" ref="N50">IFERROR(_xlfn.TEXTJOIN("
",TRUE,_xlfn.XLOOKUP(_xlfn.TEXTSPLIT(K50,"
"),
tbl_Lookup_DEIR[ID (DEIR Lookup)],
tbl_Lookup_DEIR[Name (DEIR Lookup)],
"")),"")</f>
        <v/>
      </c>
      <c r="O50" s="100" t="str" cm="1">
        <f t="array" ref="O50">IFERROR(_xlfn.TEXTJOIN("
",TRUE,_xlfn.XLOOKUP(_xlfn.TEXTSPLIT(K50,"
"),
tbl_Lookup_DEIR[ID (DEIR Lookup)],
tbl_Lookup_DEIR[Uniclass PM Level 3 Classification (DEIR Lookup)],
"")),"")</f>
        <v/>
      </c>
      <c r="P50" s="78"/>
      <c r="Q50" s="101"/>
      <c r="R50" s="101"/>
      <c r="S50" s="102"/>
      <c r="T50" s="101"/>
      <c r="U50" s="101"/>
      <c r="V50" s="102"/>
      <c r="W50" s="101"/>
      <c r="X50" s="101"/>
      <c r="Y50" s="102"/>
      <c r="Z50" s="101"/>
      <c r="AA50" s="101"/>
      <c r="AB50" s="102"/>
      <c r="AC50" s="101"/>
      <c r="AD50" s="101"/>
      <c r="AE50" s="102"/>
      <c r="AF50" s="101"/>
      <c r="AG50" s="101"/>
      <c r="AH50" s="102"/>
      <c r="AI50" s="101"/>
      <c r="AJ50" s="101"/>
      <c r="AK50" s="102"/>
      <c r="AL50" s="101"/>
      <c r="AM50" s="101"/>
      <c r="AN50" s="102"/>
      <c r="AO50" s="101"/>
      <c r="AP50" s="101"/>
      <c r="AQ50" s="103"/>
    </row>
    <row r="51" spans="2:43" x14ac:dyDescent="0.35">
      <c r="B51" s="100" t="str" cm="1">
        <f t="array" aca="1" ref="B51" ca="1">_xlfn.TEXTAFTER(CELL("filename",A49),"]")</f>
        <v>15_TIDP</v>
      </c>
      <c r="C51" s="90" t="str" cm="1">
        <f t="array" ref="C51">tbL_Input_Project[Project Code]</f>
        <v>ABC1234</v>
      </c>
      <c r="D51" s="90" t="str">
        <f>INDEX(tbL_Input_Originator[],
MATCH("15_TIDP",tbL_Input_Originator[Worksheet]),
MATCH("Originator Code",tbL_Input_Originator[#Headers])
)</f>
        <v>TBC</v>
      </c>
      <c r="E51" s="87"/>
      <c r="F51" s="87"/>
      <c r="G51" s="87"/>
      <c r="H51" s="87"/>
      <c r="I51" s="87"/>
      <c r="J51" s="87"/>
      <c r="K51" s="94"/>
      <c r="L51" s="90" t="str">
        <f t="shared" si="1"/>
        <v/>
      </c>
      <c r="M51" s="90" t="str">
        <f t="shared" si="2"/>
        <v/>
      </c>
      <c r="N51" s="100" t="str" cm="1">
        <f t="array" ref="N51">IFERROR(_xlfn.TEXTJOIN("
",TRUE,_xlfn.XLOOKUP(_xlfn.TEXTSPLIT(K51,"
"),
tbl_Lookup_DEIR[ID (DEIR Lookup)],
tbl_Lookup_DEIR[Name (DEIR Lookup)],
"")),"")</f>
        <v/>
      </c>
      <c r="O51" s="100" t="str" cm="1">
        <f t="array" ref="O51">IFERROR(_xlfn.TEXTJOIN("
",TRUE,_xlfn.XLOOKUP(_xlfn.TEXTSPLIT(K51,"
"),
tbl_Lookup_DEIR[ID (DEIR Lookup)],
tbl_Lookup_DEIR[Uniclass PM Level 3 Classification (DEIR Lookup)],
"")),"")</f>
        <v/>
      </c>
      <c r="P51" s="78"/>
      <c r="Q51" s="101"/>
      <c r="R51" s="101"/>
      <c r="S51" s="102"/>
      <c r="T51" s="101"/>
      <c r="U51" s="101"/>
      <c r="V51" s="102"/>
      <c r="W51" s="101"/>
      <c r="X51" s="101"/>
      <c r="Y51" s="102"/>
      <c r="Z51" s="101"/>
      <c r="AA51" s="101"/>
      <c r="AB51" s="102"/>
      <c r="AC51" s="101"/>
      <c r="AD51" s="101"/>
      <c r="AE51" s="102"/>
      <c r="AF51" s="101"/>
      <c r="AG51" s="101"/>
      <c r="AH51" s="102"/>
      <c r="AI51" s="101"/>
      <c r="AJ51" s="101"/>
      <c r="AK51" s="102"/>
      <c r="AL51" s="101"/>
      <c r="AM51" s="101"/>
      <c r="AN51" s="102"/>
      <c r="AO51" s="101"/>
      <c r="AP51" s="101"/>
      <c r="AQ51" s="103"/>
    </row>
    <row r="52" spans="2:43" x14ac:dyDescent="0.35">
      <c r="B52" s="100" t="str" cm="1">
        <f t="array" aca="1" ref="B52" ca="1">_xlfn.TEXTAFTER(CELL("filename",A50),"]")</f>
        <v>15_TIDP</v>
      </c>
      <c r="C52" s="90" t="str" cm="1">
        <f t="array" ref="C52">tbL_Input_Project[Project Code]</f>
        <v>ABC1234</v>
      </c>
      <c r="D52" s="90" t="str">
        <f>INDEX(tbL_Input_Originator[],
MATCH("15_TIDP",tbL_Input_Originator[Worksheet]),
MATCH("Originator Code",tbL_Input_Originator[#Headers])
)</f>
        <v>TBC</v>
      </c>
      <c r="E52" s="87"/>
      <c r="F52" s="87"/>
      <c r="G52" s="87"/>
      <c r="H52" s="87"/>
      <c r="I52" s="87"/>
      <c r="J52" s="87"/>
      <c r="K52" s="94"/>
      <c r="L52" s="90" t="str">
        <f t="shared" si="1"/>
        <v/>
      </c>
      <c r="M52" s="90" t="str">
        <f t="shared" si="2"/>
        <v/>
      </c>
      <c r="N52" s="100" t="str" cm="1">
        <f t="array" ref="N52">IFERROR(_xlfn.TEXTJOIN("
",TRUE,_xlfn.XLOOKUP(_xlfn.TEXTSPLIT(K52,"
"),
tbl_Lookup_DEIR[ID (DEIR Lookup)],
tbl_Lookup_DEIR[Name (DEIR Lookup)],
"")),"")</f>
        <v/>
      </c>
      <c r="O52" s="100" t="str" cm="1">
        <f t="array" ref="O52">IFERROR(_xlfn.TEXTJOIN("
",TRUE,_xlfn.XLOOKUP(_xlfn.TEXTSPLIT(K52,"
"),
tbl_Lookup_DEIR[ID (DEIR Lookup)],
tbl_Lookup_DEIR[Uniclass PM Level 3 Classification (DEIR Lookup)],
"")),"")</f>
        <v/>
      </c>
      <c r="P52" s="78"/>
      <c r="Q52" s="101"/>
      <c r="R52" s="101"/>
      <c r="S52" s="102"/>
      <c r="T52" s="101"/>
      <c r="U52" s="101"/>
      <c r="V52" s="102"/>
      <c r="W52" s="101"/>
      <c r="X52" s="101"/>
      <c r="Y52" s="102"/>
      <c r="Z52" s="101"/>
      <c r="AA52" s="101"/>
      <c r="AB52" s="102"/>
      <c r="AC52" s="101"/>
      <c r="AD52" s="101"/>
      <c r="AE52" s="102"/>
      <c r="AF52" s="101"/>
      <c r="AG52" s="101"/>
      <c r="AH52" s="102"/>
      <c r="AI52" s="101"/>
      <c r="AJ52" s="101"/>
      <c r="AK52" s="102"/>
      <c r="AL52" s="101"/>
      <c r="AM52" s="101"/>
      <c r="AN52" s="102"/>
      <c r="AO52" s="101"/>
      <c r="AP52" s="101"/>
      <c r="AQ52" s="103"/>
    </row>
    <row r="53" spans="2:43" x14ac:dyDescent="0.35">
      <c r="B53" s="100" t="str" cm="1">
        <f t="array" aca="1" ref="B53" ca="1">_xlfn.TEXTAFTER(CELL("filename",A51),"]")</f>
        <v>15_TIDP</v>
      </c>
      <c r="C53" s="90" t="str" cm="1">
        <f t="array" ref="C53">tbL_Input_Project[Project Code]</f>
        <v>ABC1234</v>
      </c>
      <c r="D53" s="90" t="str">
        <f>INDEX(tbL_Input_Originator[],
MATCH("15_TIDP",tbL_Input_Originator[Worksheet]),
MATCH("Originator Code",tbL_Input_Originator[#Headers])
)</f>
        <v>TBC</v>
      </c>
      <c r="E53" s="87"/>
      <c r="F53" s="87"/>
      <c r="G53" s="87"/>
      <c r="H53" s="87"/>
      <c r="I53" s="87"/>
      <c r="J53" s="87"/>
      <c r="K53" s="94"/>
      <c r="L53" s="90" t="str">
        <f t="shared" si="1"/>
        <v/>
      </c>
      <c r="M53" s="90" t="str">
        <f t="shared" si="2"/>
        <v/>
      </c>
      <c r="N53" s="100" t="str" cm="1">
        <f t="array" ref="N53">IFERROR(_xlfn.TEXTJOIN("
",TRUE,_xlfn.XLOOKUP(_xlfn.TEXTSPLIT(K53,"
"),
tbl_Lookup_DEIR[ID (DEIR Lookup)],
tbl_Lookup_DEIR[Name (DEIR Lookup)],
"")),"")</f>
        <v/>
      </c>
      <c r="O53" s="100" t="str" cm="1">
        <f t="array" ref="O53">IFERROR(_xlfn.TEXTJOIN("
",TRUE,_xlfn.XLOOKUP(_xlfn.TEXTSPLIT(K53,"
"),
tbl_Lookup_DEIR[ID (DEIR Lookup)],
tbl_Lookup_DEIR[Uniclass PM Level 3 Classification (DEIR Lookup)],
"")),"")</f>
        <v/>
      </c>
      <c r="P53" s="78"/>
      <c r="Q53" s="101"/>
      <c r="R53" s="101"/>
      <c r="S53" s="102"/>
      <c r="T53" s="101"/>
      <c r="U53" s="101"/>
      <c r="V53" s="102"/>
      <c r="W53" s="101"/>
      <c r="X53" s="101"/>
      <c r="Y53" s="102"/>
      <c r="Z53" s="101"/>
      <c r="AA53" s="101"/>
      <c r="AB53" s="102"/>
      <c r="AC53" s="101"/>
      <c r="AD53" s="101"/>
      <c r="AE53" s="102"/>
      <c r="AF53" s="101"/>
      <c r="AG53" s="101"/>
      <c r="AH53" s="102"/>
      <c r="AI53" s="101"/>
      <c r="AJ53" s="101"/>
      <c r="AK53" s="102"/>
      <c r="AL53" s="101"/>
      <c r="AM53" s="101"/>
      <c r="AN53" s="102"/>
      <c r="AO53" s="101"/>
      <c r="AP53" s="101"/>
      <c r="AQ53" s="103"/>
    </row>
    <row r="54" spans="2:43" x14ac:dyDescent="0.35">
      <c r="B54" s="100" t="str" cm="1">
        <f t="array" aca="1" ref="B54" ca="1">_xlfn.TEXTAFTER(CELL("filename",A52),"]")</f>
        <v>15_TIDP</v>
      </c>
      <c r="C54" s="90" t="str" cm="1">
        <f t="array" ref="C54">tbL_Input_Project[Project Code]</f>
        <v>ABC1234</v>
      </c>
      <c r="D54" s="90" t="str">
        <f>INDEX(tbL_Input_Originator[],
MATCH("15_TIDP",tbL_Input_Originator[Worksheet]),
MATCH("Originator Code",tbL_Input_Originator[#Headers])
)</f>
        <v>TBC</v>
      </c>
      <c r="E54" s="87"/>
      <c r="F54" s="87"/>
      <c r="G54" s="87"/>
      <c r="H54" s="87"/>
      <c r="I54" s="87"/>
      <c r="J54" s="87"/>
      <c r="K54" s="94"/>
      <c r="L54" s="90" t="str">
        <f t="shared" si="1"/>
        <v/>
      </c>
      <c r="M54" s="90" t="str">
        <f t="shared" si="2"/>
        <v/>
      </c>
      <c r="N54" s="100" t="str" cm="1">
        <f t="array" ref="N54">IFERROR(_xlfn.TEXTJOIN("
",TRUE,_xlfn.XLOOKUP(_xlfn.TEXTSPLIT(K54,"
"),
tbl_Lookup_DEIR[ID (DEIR Lookup)],
tbl_Lookup_DEIR[Name (DEIR Lookup)],
"")),"")</f>
        <v/>
      </c>
      <c r="O54" s="100" t="str" cm="1">
        <f t="array" ref="O54">IFERROR(_xlfn.TEXTJOIN("
",TRUE,_xlfn.XLOOKUP(_xlfn.TEXTSPLIT(K54,"
"),
tbl_Lookup_DEIR[ID (DEIR Lookup)],
tbl_Lookup_DEIR[Uniclass PM Level 3 Classification (DEIR Lookup)],
"")),"")</f>
        <v/>
      </c>
      <c r="P54" s="78"/>
      <c r="Q54" s="101"/>
      <c r="R54" s="101"/>
      <c r="S54" s="102"/>
      <c r="T54" s="101"/>
      <c r="U54" s="101"/>
      <c r="V54" s="102"/>
      <c r="W54" s="101"/>
      <c r="X54" s="101"/>
      <c r="Y54" s="102"/>
      <c r="Z54" s="101"/>
      <c r="AA54" s="101"/>
      <c r="AB54" s="102"/>
      <c r="AC54" s="101"/>
      <c r="AD54" s="101"/>
      <c r="AE54" s="102"/>
      <c r="AF54" s="101"/>
      <c r="AG54" s="101"/>
      <c r="AH54" s="102"/>
      <c r="AI54" s="101"/>
      <c r="AJ54" s="101"/>
      <c r="AK54" s="102"/>
      <c r="AL54" s="101"/>
      <c r="AM54" s="101"/>
      <c r="AN54" s="102"/>
      <c r="AO54" s="101"/>
      <c r="AP54" s="101"/>
      <c r="AQ54" s="103"/>
    </row>
    <row r="55" spans="2:43" x14ac:dyDescent="0.35">
      <c r="B55" s="100" t="str" cm="1">
        <f t="array" aca="1" ref="B55" ca="1">_xlfn.TEXTAFTER(CELL("filename",A53),"]")</f>
        <v>15_TIDP</v>
      </c>
      <c r="C55" s="90" t="str" cm="1">
        <f t="array" ref="C55">tbL_Input_Project[Project Code]</f>
        <v>ABC1234</v>
      </c>
      <c r="D55" s="90" t="str">
        <f>INDEX(tbL_Input_Originator[],
MATCH("15_TIDP",tbL_Input_Originator[Worksheet]),
MATCH("Originator Code",tbL_Input_Originator[#Headers])
)</f>
        <v>TBC</v>
      </c>
      <c r="E55" s="87"/>
      <c r="F55" s="87"/>
      <c r="G55" s="87"/>
      <c r="H55" s="87"/>
      <c r="I55" s="87"/>
      <c r="J55" s="87"/>
      <c r="K55" s="94"/>
      <c r="L55" s="90" t="str">
        <f t="shared" si="1"/>
        <v/>
      </c>
      <c r="M55" s="90" t="str">
        <f t="shared" si="2"/>
        <v/>
      </c>
      <c r="N55" s="100" t="str" cm="1">
        <f t="array" ref="N55">IFERROR(_xlfn.TEXTJOIN("
",TRUE,_xlfn.XLOOKUP(_xlfn.TEXTSPLIT(K55,"
"),
tbl_Lookup_DEIR[ID (DEIR Lookup)],
tbl_Lookup_DEIR[Name (DEIR Lookup)],
"")),"")</f>
        <v/>
      </c>
      <c r="O55" s="100" t="str" cm="1">
        <f t="array" ref="O55">IFERROR(_xlfn.TEXTJOIN("
",TRUE,_xlfn.XLOOKUP(_xlfn.TEXTSPLIT(K55,"
"),
tbl_Lookup_DEIR[ID (DEIR Lookup)],
tbl_Lookup_DEIR[Uniclass PM Level 3 Classification (DEIR Lookup)],
"")),"")</f>
        <v/>
      </c>
      <c r="P55" s="78"/>
      <c r="Q55" s="101"/>
      <c r="R55" s="101"/>
      <c r="S55" s="102"/>
      <c r="T55" s="101"/>
      <c r="U55" s="101"/>
      <c r="V55" s="102"/>
      <c r="W55" s="101"/>
      <c r="X55" s="101"/>
      <c r="Y55" s="102"/>
      <c r="Z55" s="101"/>
      <c r="AA55" s="101"/>
      <c r="AB55" s="102"/>
      <c r="AC55" s="101"/>
      <c r="AD55" s="101"/>
      <c r="AE55" s="102"/>
      <c r="AF55" s="101"/>
      <c r="AG55" s="101"/>
      <c r="AH55" s="102"/>
      <c r="AI55" s="101"/>
      <c r="AJ55" s="101"/>
      <c r="AK55" s="102"/>
      <c r="AL55" s="101"/>
      <c r="AM55" s="101"/>
      <c r="AN55" s="102"/>
      <c r="AO55" s="101"/>
      <c r="AP55" s="101"/>
      <c r="AQ55" s="103"/>
    </row>
    <row r="56" spans="2:43" x14ac:dyDescent="0.35">
      <c r="B56" s="100" t="str" cm="1">
        <f t="array" aca="1" ref="B56" ca="1">_xlfn.TEXTAFTER(CELL("filename",A54),"]")</f>
        <v>15_TIDP</v>
      </c>
      <c r="C56" s="90" t="str" cm="1">
        <f t="array" ref="C56">tbL_Input_Project[Project Code]</f>
        <v>ABC1234</v>
      </c>
      <c r="D56" s="90" t="str">
        <f>INDEX(tbL_Input_Originator[],
MATCH("15_TIDP",tbL_Input_Originator[Worksheet]),
MATCH("Originator Code",tbL_Input_Originator[#Headers])
)</f>
        <v>TBC</v>
      </c>
      <c r="E56" s="87"/>
      <c r="F56" s="87"/>
      <c r="G56" s="87"/>
      <c r="H56" s="87"/>
      <c r="I56" s="87"/>
      <c r="J56" s="87"/>
      <c r="K56" s="94"/>
      <c r="L56" s="90" t="str">
        <f t="shared" si="1"/>
        <v/>
      </c>
      <c r="M56" s="90" t="str">
        <f t="shared" si="2"/>
        <v/>
      </c>
      <c r="N56" s="100" t="str" cm="1">
        <f t="array" ref="N56">IFERROR(_xlfn.TEXTJOIN("
",TRUE,_xlfn.XLOOKUP(_xlfn.TEXTSPLIT(K56,"
"),
tbl_Lookup_DEIR[ID (DEIR Lookup)],
tbl_Lookup_DEIR[Name (DEIR Lookup)],
"")),"")</f>
        <v/>
      </c>
      <c r="O56" s="100" t="str" cm="1">
        <f t="array" ref="O56">IFERROR(_xlfn.TEXTJOIN("
",TRUE,_xlfn.XLOOKUP(_xlfn.TEXTSPLIT(K56,"
"),
tbl_Lookup_DEIR[ID (DEIR Lookup)],
tbl_Lookup_DEIR[Uniclass PM Level 3 Classification (DEIR Lookup)],
"")),"")</f>
        <v/>
      </c>
      <c r="P56" s="78"/>
      <c r="Q56" s="101"/>
      <c r="R56" s="101"/>
      <c r="S56" s="102"/>
      <c r="T56" s="101"/>
      <c r="U56" s="101"/>
      <c r="V56" s="102"/>
      <c r="W56" s="101"/>
      <c r="X56" s="101"/>
      <c r="Y56" s="102"/>
      <c r="Z56" s="101"/>
      <c r="AA56" s="101"/>
      <c r="AB56" s="102"/>
      <c r="AC56" s="101"/>
      <c r="AD56" s="101"/>
      <c r="AE56" s="102"/>
      <c r="AF56" s="101"/>
      <c r="AG56" s="101"/>
      <c r="AH56" s="102"/>
      <c r="AI56" s="101"/>
      <c r="AJ56" s="101"/>
      <c r="AK56" s="102"/>
      <c r="AL56" s="101"/>
      <c r="AM56" s="101"/>
      <c r="AN56" s="102"/>
      <c r="AO56" s="101"/>
      <c r="AP56" s="101"/>
      <c r="AQ56" s="103"/>
    </row>
    <row r="57" spans="2:43" x14ac:dyDescent="0.35">
      <c r="B57" s="100" t="str" cm="1">
        <f t="array" aca="1" ref="B57" ca="1">_xlfn.TEXTAFTER(CELL("filename",A55),"]")</f>
        <v>15_TIDP</v>
      </c>
      <c r="C57" s="90" t="str" cm="1">
        <f t="array" ref="C57">tbL_Input_Project[Project Code]</f>
        <v>ABC1234</v>
      </c>
      <c r="D57" s="90" t="str">
        <f>INDEX(tbL_Input_Originator[],
MATCH("15_TIDP",tbL_Input_Originator[Worksheet]),
MATCH("Originator Code",tbL_Input_Originator[#Headers])
)</f>
        <v>TBC</v>
      </c>
      <c r="E57" s="87"/>
      <c r="F57" s="87"/>
      <c r="G57" s="87"/>
      <c r="H57" s="87"/>
      <c r="I57" s="87"/>
      <c r="J57" s="87"/>
      <c r="K57" s="94"/>
      <c r="L57" s="90" t="str">
        <f t="shared" si="1"/>
        <v/>
      </c>
      <c r="M57" s="90" t="str">
        <f t="shared" si="2"/>
        <v/>
      </c>
      <c r="N57" s="100" t="str" cm="1">
        <f t="array" ref="N57">IFERROR(_xlfn.TEXTJOIN("
",TRUE,_xlfn.XLOOKUP(_xlfn.TEXTSPLIT(K57,"
"),
tbl_Lookup_DEIR[ID (DEIR Lookup)],
tbl_Lookup_DEIR[Name (DEIR Lookup)],
"")),"")</f>
        <v/>
      </c>
      <c r="O57" s="100" t="str" cm="1">
        <f t="array" ref="O57">IFERROR(_xlfn.TEXTJOIN("
",TRUE,_xlfn.XLOOKUP(_xlfn.TEXTSPLIT(K57,"
"),
tbl_Lookup_DEIR[ID (DEIR Lookup)],
tbl_Lookup_DEIR[Uniclass PM Level 3 Classification (DEIR Lookup)],
"")),"")</f>
        <v/>
      </c>
      <c r="P57" s="78"/>
      <c r="Q57" s="101"/>
      <c r="R57" s="101"/>
      <c r="S57" s="102"/>
      <c r="T57" s="101"/>
      <c r="U57" s="101"/>
      <c r="V57" s="102"/>
      <c r="W57" s="101"/>
      <c r="X57" s="101"/>
      <c r="Y57" s="102"/>
      <c r="Z57" s="101"/>
      <c r="AA57" s="101"/>
      <c r="AB57" s="102"/>
      <c r="AC57" s="101"/>
      <c r="AD57" s="101"/>
      <c r="AE57" s="102"/>
      <c r="AF57" s="101"/>
      <c r="AG57" s="101"/>
      <c r="AH57" s="102"/>
      <c r="AI57" s="101"/>
      <c r="AJ57" s="101"/>
      <c r="AK57" s="102"/>
      <c r="AL57" s="101"/>
      <c r="AM57" s="101"/>
      <c r="AN57" s="102"/>
      <c r="AO57" s="101"/>
      <c r="AP57" s="101"/>
      <c r="AQ57" s="103"/>
    </row>
    <row r="58" spans="2:43" x14ac:dyDescent="0.35">
      <c r="B58" s="100" t="str" cm="1">
        <f t="array" aca="1" ref="B58" ca="1">_xlfn.TEXTAFTER(CELL("filename",A56),"]")</f>
        <v>15_TIDP</v>
      </c>
      <c r="C58" s="90" t="str" cm="1">
        <f t="array" ref="C58">tbL_Input_Project[Project Code]</f>
        <v>ABC1234</v>
      </c>
      <c r="D58" s="90" t="str">
        <f>INDEX(tbL_Input_Originator[],
MATCH("15_TIDP",tbL_Input_Originator[Worksheet]),
MATCH("Originator Code",tbL_Input_Originator[#Headers])
)</f>
        <v>TBC</v>
      </c>
      <c r="E58" s="87"/>
      <c r="F58" s="87"/>
      <c r="G58" s="87"/>
      <c r="H58" s="87"/>
      <c r="I58" s="87"/>
      <c r="J58" s="87"/>
      <c r="K58" s="94"/>
      <c r="L58" s="90" t="str">
        <f t="shared" si="1"/>
        <v/>
      </c>
      <c r="M58" s="90" t="str">
        <f t="shared" si="2"/>
        <v/>
      </c>
      <c r="N58" s="100" t="str" cm="1">
        <f t="array" ref="N58">IFERROR(_xlfn.TEXTJOIN("
",TRUE,_xlfn.XLOOKUP(_xlfn.TEXTSPLIT(K58,"
"),
tbl_Lookup_DEIR[ID (DEIR Lookup)],
tbl_Lookup_DEIR[Name (DEIR Lookup)],
"")),"")</f>
        <v/>
      </c>
      <c r="O58" s="100" t="str" cm="1">
        <f t="array" ref="O58">IFERROR(_xlfn.TEXTJOIN("
",TRUE,_xlfn.XLOOKUP(_xlfn.TEXTSPLIT(K58,"
"),
tbl_Lookup_DEIR[ID (DEIR Lookup)],
tbl_Lookup_DEIR[Uniclass PM Level 3 Classification (DEIR Lookup)],
"")),"")</f>
        <v/>
      </c>
      <c r="P58" s="78"/>
      <c r="Q58" s="101"/>
      <c r="R58" s="101"/>
      <c r="S58" s="102"/>
      <c r="T58" s="101"/>
      <c r="U58" s="101"/>
      <c r="V58" s="102"/>
      <c r="W58" s="101"/>
      <c r="X58" s="101"/>
      <c r="Y58" s="102"/>
      <c r="Z58" s="101"/>
      <c r="AA58" s="101"/>
      <c r="AB58" s="102"/>
      <c r="AC58" s="101"/>
      <c r="AD58" s="101"/>
      <c r="AE58" s="102"/>
      <c r="AF58" s="101"/>
      <c r="AG58" s="101"/>
      <c r="AH58" s="102"/>
      <c r="AI58" s="101"/>
      <c r="AJ58" s="101"/>
      <c r="AK58" s="102"/>
      <c r="AL58" s="101"/>
      <c r="AM58" s="101"/>
      <c r="AN58" s="102"/>
      <c r="AO58" s="101"/>
      <c r="AP58" s="101"/>
      <c r="AQ58" s="103"/>
    </row>
    <row r="59" spans="2:43" x14ac:dyDescent="0.35">
      <c r="B59" s="100" t="str" cm="1">
        <f t="array" aca="1" ref="B59" ca="1">_xlfn.TEXTAFTER(CELL("filename",A57),"]")</f>
        <v>15_TIDP</v>
      </c>
      <c r="C59" s="90" t="str" cm="1">
        <f t="array" ref="C59">tbL_Input_Project[Project Code]</f>
        <v>ABC1234</v>
      </c>
      <c r="D59" s="90" t="str">
        <f>INDEX(tbL_Input_Originator[],
MATCH("15_TIDP",tbL_Input_Originator[Worksheet]),
MATCH("Originator Code",tbL_Input_Originator[#Headers])
)</f>
        <v>TBC</v>
      </c>
      <c r="E59" s="87"/>
      <c r="F59" s="87"/>
      <c r="G59" s="87"/>
      <c r="H59" s="87"/>
      <c r="I59" s="87"/>
      <c r="J59" s="87"/>
      <c r="K59" s="94"/>
      <c r="L59" s="90" t="str">
        <f t="shared" si="1"/>
        <v/>
      </c>
      <c r="M59" s="90" t="str">
        <f t="shared" si="2"/>
        <v/>
      </c>
      <c r="N59" s="100" t="str" cm="1">
        <f t="array" ref="N59">IFERROR(_xlfn.TEXTJOIN("
",TRUE,_xlfn.XLOOKUP(_xlfn.TEXTSPLIT(K59,"
"),
tbl_Lookup_DEIR[ID (DEIR Lookup)],
tbl_Lookup_DEIR[Name (DEIR Lookup)],
"")),"")</f>
        <v/>
      </c>
      <c r="O59" s="100" t="str" cm="1">
        <f t="array" ref="O59">IFERROR(_xlfn.TEXTJOIN("
",TRUE,_xlfn.XLOOKUP(_xlfn.TEXTSPLIT(K59,"
"),
tbl_Lookup_DEIR[ID (DEIR Lookup)],
tbl_Lookup_DEIR[Uniclass PM Level 3 Classification (DEIR Lookup)],
"")),"")</f>
        <v/>
      </c>
      <c r="P59" s="78"/>
      <c r="Q59" s="101"/>
      <c r="R59" s="101"/>
      <c r="S59" s="102"/>
      <c r="T59" s="101"/>
      <c r="U59" s="101"/>
      <c r="V59" s="102"/>
      <c r="W59" s="101"/>
      <c r="X59" s="101"/>
      <c r="Y59" s="102"/>
      <c r="Z59" s="101"/>
      <c r="AA59" s="101"/>
      <c r="AB59" s="102"/>
      <c r="AC59" s="101"/>
      <c r="AD59" s="101"/>
      <c r="AE59" s="102"/>
      <c r="AF59" s="101"/>
      <c r="AG59" s="101"/>
      <c r="AH59" s="102"/>
      <c r="AI59" s="101"/>
      <c r="AJ59" s="101"/>
      <c r="AK59" s="102"/>
      <c r="AL59" s="101"/>
      <c r="AM59" s="101"/>
      <c r="AN59" s="102"/>
      <c r="AO59" s="101"/>
      <c r="AP59" s="101"/>
      <c r="AQ59" s="103"/>
    </row>
    <row r="60" spans="2:43" x14ac:dyDescent="0.35">
      <c r="B60" s="100" t="str" cm="1">
        <f t="array" aca="1" ref="B60" ca="1">_xlfn.TEXTAFTER(CELL("filename",A58),"]")</f>
        <v>15_TIDP</v>
      </c>
      <c r="C60" s="90" t="str" cm="1">
        <f t="array" ref="C60">tbL_Input_Project[Project Code]</f>
        <v>ABC1234</v>
      </c>
      <c r="D60" s="90" t="str">
        <f>INDEX(tbL_Input_Originator[],
MATCH("15_TIDP",tbL_Input_Originator[Worksheet]),
MATCH("Originator Code",tbL_Input_Originator[#Headers])
)</f>
        <v>TBC</v>
      </c>
      <c r="E60" s="87"/>
      <c r="F60" s="87"/>
      <c r="G60" s="87"/>
      <c r="H60" s="87"/>
      <c r="I60" s="87"/>
      <c r="J60" s="87"/>
      <c r="K60" s="94"/>
      <c r="L60" s="90" t="str">
        <f t="shared" si="1"/>
        <v/>
      </c>
      <c r="M60" s="90" t="str">
        <f t="shared" si="2"/>
        <v/>
      </c>
      <c r="N60" s="100" t="str" cm="1">
        <f t="array" ref="N60">IFERROR(_xlfn.TEXTJOIN("
",TRUE,_xlfn.XLOOKUP(_xlfn.TEXTSPLIT(K60,"
"),
tbl_Lookup_DEIR[ID (DEIR Lookup)],
tbl_Lookup_DEIR[Name (DEIR Lookup)],
"")),"")</f>
        <v/>
      </c>
      <c r="O60" s="100" t="str" cm="1">
        <f t="array" ref="O60">IFERROR(_xlfn.TEXTJOIN("
",TRUE,_xlfn.XLOOKUP(_xlfn.TEXTSPLIT(K60,"
"),
tbl_Lookup_DEIR[ID (DEIR Lookup)],
tbl_Lookup_DEIR[Uniclass PM Level 3 Classification (DEIR Lookup)],
"")),"")</f>
        <v/>
      </c>
      <c r="P60" s="78"/>
      <c r="Q60" s="101"/>
      <c r="R60" s="101"/>
      <c r="S60" s="102"/>
      <c r="T60" s="101"/>
      <c r="U60" s="101"/>
      <c r="V60" s="102"/>
      <c r="W60" s="101"/>
      <c r="X60" s="101"/>
      <c r="Y60" s="102"/>
      <c r="Z60" s="101"/>
      <c r="AA60" s="101"/>
      <c r="AB60" s="102"/>
      <c r="AC60" s="101"/>
      <c r="AD60" s="101"/>
      <c r="AE60" s="102"/>
      <c r="AF60" s="101"/>
      <c r="AG60" s="101"/>
      <c r="AH60" s="102"/>
      <c r="AI60" s="101"/>
      <c r="AJ60" s="101"/>
      <c r="AK60" s="102"/>
      <c r="AL60" s="101"/>
      <c r="AM60" s="101"/>
      <c r="AN60" s="102"/>
      <c r="AO60" s="101"/>
      <c r="AP60" s="101"/>
      <c r="AQ60" s="103"/>
    </row>
    <row r="61" spans="2:43" x14ac:dyDescent="0.35">
      <c r="B61" s="100" t="str" cm="1">
        <f t="array" aca="1" ref="B61" ca="1">_xlfn.TEXTAFTER(CELL("filename",A59),"]")</f>
        <v>15_TIDP</v>
      </c>
      <c r="C61" s="90" t="str" cm="1">
        <f t="array" ref="C61">tbL_Input_Project[Project Code]</f>
        <v>ABC1234</v>
      </c>
      <c r="D61" s="90" t="str">
        <f>INDEX(tbL_Input_Originator[],
MATCH("15_TIDP",tbL_Input_Originator[Worksheet]),
MATCH("Originator Code",tbL_Input_Originator[#Headers])
)</f>
        <v>TBC</v>
      </c>
      <c r="E61" s="87"/>
      <c r="F61" s="87"/>
      <c r="G61" s="87"/>
      <c r="H61" s="87"/>
      <c r="I61" s="87"/>
      <c r="J61" s="87"/>
      <c r="K61" s="94"/>
      <c r="L61" s="90" t="str">
        <f t="shared" si="1"/>
        <v/>
      </c>
      <c r="M61" s="90" t="str">
        <f t="shared" si="2"/>
        <v/>
      </c>
      <c r="N61" s="100" t="str" cm="1">
        <f t="array" ref="N61">IFERROR(_xlfn.TEXTJOIN("
",TRUE,_xlfn.XLOOKUP(_xlfn.TEXTSPLIT(K61,"
"),
tbl_Lookup_DEIR[ID (DEIR Lookup)],
tbl_Lookup_DEIR[Name (DEIR Lookup)],
"")),"")</f>
        <v/>
      </c>
      <c r="O61" s="100" t="str" cm="1">
        <f t="array" ref="O61">IFERROR(_xlfn.TEXTJOIN("
",TRUE,_xlfn.XLOOKUP(_xlfn.TEXTSPLIT(K61,"
"),
tbl_Lookup_DEIR[ID (DEIR Lookup)],
tbl_Lookup_DEIR[Uniclass PM Level 3 Classification (DEIR Lookup)],
"")),"")</f>
        <v/>
      </c>
      <c r="P61" s="78"/>
      <c r="Q61" s="101"/>
      <c r="R61" s="101"/>
      <c r="S61" s="102"/>
      <c r="T61" s="101"/>
      <c r="U61" s="101"/>
      <c r="V61" s="102"/>
      <c r="W61" s="101"/>
      <c r="X61" s="101"/>
      <c r="Y61" s="102"/>
      <c r="Z61" s="101"/>
      <c r="AA61" s="101"/>
      <c r="AB61" s="102"/>
      <c r="AC61" s="101"/>
      <c r="AD61" s="101"/>
      <c r="AE61" s="102"/>
      <c r="AF61" s="101"/>
      <c r="AG61" s="101"/>
      <c r="AH61" s="102"/>
      <c r="AI61" s="101"/>
      <c r="AJ61" s="101"/>
      <c r="AK61" s="102"/>
      <c r="AL61" s="101"/>
      <c r="AM61" s="101"/>
      <c r="AN61" s="102"/>
      <c r="AO61" s="101"/>
      <c r="AP61" s="101"/>
      <c r="AQ61" s="103"/>
    </row>
    <row r="62" spans="2:43" x14ac:dyDescent="0.35">
      <c r="B62" s="100" t="str" cm="1">
        <f t="array" aca="1" ref="B62" ca="1">_xlfn.TEXTAFTER(CELL("filename",A60),"]")</f>
        <v>15_TIDP</v>
      </c>
      <c r="C62" s="90" t="str" cm="1">
        <f t="array" ref="C62">tbL_Input_Project[Project Code]</f>
        <v>ABC1234</v>
      </c>
      <c r="D62" s="90" t="str">
        <f>INDEX(tbL_Input_Originator[],
MATCH("15_TIDP",tbL_Input_Originator[Worksheet]),
MATCH("Originator Code",tbL_Input_Originator[#Headers])
)</f>
        <v>TBC</v>
      </c>
      <c r="E62" s="87"/>
      <c r="F62" s="87"/>
      <c r="G62" s="87"/>
      <c r="H62" s="87"/>
      <c r="I62" s="87"/>
      <c r="J62" s="87"/>
      <c r="K62" s="94"/>
      <c r="L62" s="90" t="str">
        <f t="shared" si="1"/>
        <v/>
      </c>
      <c r="M62" s="90" t="str">
        <f t="shared" si="2"/>
        <v/>
      </c>
      <c r="N62" s="100" t="str" cm="1">
        <f t="array" ref="N62">IFERROR(_xlfn.TEXTJOIN("
",TRUE,_xlfn.XLOOKUP(_xlfn.TEXTSPLIT(K62,"
"),
tbl_Lookup_DEIR[ID (DEIR Lookup)],
tbl_Lookup_DEIR[Name (DEIR Lookup)],
"")),"")</f>
        <v/>
      </c>
      <c r="O62" s="100" t="str" cm="1">
        <f t="array" ref="O62">IFERROR(_xlfn.TEXTJOIN("
",TRUE,_xlfn.XLOOKUP(_xlfn.TEXTSPLIT(K62,"
"),
tbl_Lookup_DEIR[ID (DEIR Lookup)],
tbl_Lookup_DEIR[Uniclass PM Level 3 Classification (DEIR Lookup)],
"")),"")</f>
        <v/>
      </c>
      <c r="P62" s="78"/>
      <c r="Q62" s="101"/>
      <c r="R62" s="101"/>
      <c r="S62" s="102"/>
      <c r="T62" s="101"/>
      <c r="U62" s="101"/>
      <c r="V62" s="102"/>
      <c r="W62" s="101"/>
      <c r="X62" s="101"/>
      <c r="Y62" s="102"/>
      <c r="Z62" s="101"/>
      <c r="AA62" s="101"/>
      <c r="AB62" s="102"/>
      <c r="AC62" s="101"/>
      <c r="AD62" s="101"/>
      <c r="AE62" s="102"/>
      <c r="AF62" s="101"/>
      <c r="AG62" s="101"/>
      <c r="AH62" s="102"/>
      <c r="AI62" s="101"/>
      <c r="AJ62" s="101"/>
      <c r="AK62" s="102"/>
      <c r="AL62" s="101"/>
      <c r="AM62" s="101"/>
      <c r="AN62" s="102"/>
      <c r="AO62" s="101"/>
      <c r="AP62" s="101"/>
      <c r="AQ62" s="103"/>
    </row>
    <row r="63" spans="2:43" x14ac:dyDescent="0.35">
      <c r="B63" s="100" t="str" cm="1">
        <f t="array" aca="1" ref="B63" ca="1">_xlfn.TEXTAFTER(CELL("filename",A61),"]")</f>
        <v>15_TIDP</v>
      </c>
      <c r="C63" s="90" t="str" cm="1">
        <f t="array" ref="C63">tbL_Input_Project[Project Code]</f>
        <v>ABC1234</v>
      </c>
      <c r="D63" s="90" t="str">
        <f>INDEX(tbL_Input_Originator[],
MATCH("15_TIDP",tbL_Input_Originator[Worksheet]),
MATCH("Originator Code",tbL_Input_Originator[#Headers])
)</f>
        <v>TBC</v>
      </c>
      <c r="E63" s="87"/>
      <c r="F63" s="87"/>
      <c r="G63" s="87"/>
      <c r="H63" s="87"/>
      <c r="I63" s="87"/>
      <c r="J63" s="87"/>
      <c r="K63" s="94"/>
      <c r="L63" s="90" t="str">
        <f t="shared" si="1"/>
        <v/>
      </c>
      <c r="M63" s="90" t="str">
        <f t="shared" si="2"/>
        <v/>
      </c>
      <c r="N63" s="100" t="str" cm="1">
        <f t="array" ref="N63">IFERROR(_xlfn.TEXTJOIN("
",TRUE,_xlfn.XLOOKUP(_xlfn.TEXTSPLIT(K63,"
"),
tbl_Lookup_DEIR[ID (DEIR Lookup)],
tbl_Lookup_DEIR[Name (DEIR Lookup)],
"")),"")</f>
        <v/>
      </c>
      <c r="O63" s="100" t="str" cm="1">
        <f t="array" ref="O63">IFERROR(_xlfn.TEXTJOIN("
",TRUE,_xlfn.XLOOKUP(_xlfn.TEXTSPLIT(K63,"
"),
tbl_Lookup_DEIR[ID (DEIR Lookup)],
tbl_Lookup_DEIR[Uniclass PM Level 3 Classification (DEIR Lookup)],
"")),"")</f>
        <v/>
      </c>
      <c r="P63" s="78"/>
      <c r="Q63" s="101"/>
      <c r="R63" s="101"/>
      <c r="S63" s="102"/>
      <c r="T63" s="101"/>
      <c r="U63" s="101"/>
      <c r="V63" s="102"/>
      <c r="W63" s="101"/>
      <c r="X63" s="101"/>
      <c r="Y63" s="102"/>
      <c r="Z63" s="101"/>
      <c r="AA63" s="101"/>
      <c r="AB63" s="102"/>
      <c r="AC63" s="101"/>
      <c r="AD63" s="101"/>
      <c r="AE63" s="102"/>
      <c r="AF63" s="101"/>
      <c r="AG63" s="101"/>
      <c r="AH63" s="102"/>
      <c r="AI63" s="101"/>
      <c r="AJ63" s="101"/>
      <c r="AK63" s="102"/>
      <c r="AL63" s="101"/>
      <c r="AM63" s="101"/>
      <c r="AN63" s="102"/>
      <c r="AO63" s="101"/>
      <c r="AP63" s="101"/>
      <c r="AQ63" s="103"/>
    </row>
    <row r="64" spans="2:43" x14ac:dyDescent="0.35">
      <c r="B64" s="100" t="str" cm="1">
        <f t="array" aca="1" ref="B64" ca="1">_xlfn.TEXTAFTER(CELL("filename",A62),"]")</f>
        <v>15_TIDP</v>
      </c>
      <c r="C64" s="90" t="str" cm="1">
        <f t="array" ref="C64">tbL_Input_Project[Project Code]</f>
        <v>ABC1234</v>
      </c>
      <c r="D64" s="90" t="str">
        <f>INDEX(tbL_Input_Originator[],
MATCH("15_TIDP",tbL_Input_Originator[Worksheet]),
MATCH("Originator Code",tbL_Input_Originator[#Headers])
)</f>
        <v>TBC</v>
      </c>
      <c r="E64" s="87"/>
      <c r="F64" s="87"/>
      <c r="G64" s="87"/>
      <c r="H64" s="87"/>
      <c r="I64" s="87"/>
      <c r="J64" s="87"/>
      <c r="K64" s="94"/>
      <c r="L64" s="90" t="str">
        <f t="shared" si="1"/>
        <v/>
      </c>
      <c r="M64" s="90" t="str">
        <f t="shared" si="2"/>
        <v/>
      </c>
      <c r="N64" s="100" t="str" cm="1">
        <f t="array" ref="N64">IFERROR(_xlfn.TEXTJOIN("
",TRUE,_xlfn.XLOOKUP(_xlfn.TEXTSPLIT(K64,"
"),
tbl_Lookup_DEIR[ID (DEIR Lookup)],
tbl_Lookup_DEIR[Name (DEIR Lookup)],
"")),"")</f>
        <v/>
      </c>
      <c r="O64" s="100" t="str" cm="1">
        <f t="array" ref="O64">IFERROR(_xlfn.TEXTJOIN("
",TRUE,_xlfn.XLOOKUP(_xlfn.TEXTSPLIT(K64,"
"),
tbl_Lookup_DEIR[ID (DEIR Lookup)],
tbl_Lookup_DEIR[Uniclass PM Level 3 Classification (DEIR Lookup)],
"")),"")</f>
        <v/>
      </c>
      <c r="P64" s="78"/>
      <c r="Q64" s="101"/>
      <c r="R64" s="101"/>
      <c r="S64" s="102"/>
      <c r="T64" s="101"/>
      <c r="U64" s="101"/>
      <c r="V64" s="102"/>
      <c r="W64" s="101"/>
      <c r="X64" s="101"/>
      <c r="Y64" s="102"/>
      <c r="Z64" s="101"/>
      <c r="AA64" s="101"/>
      <c r="AB64" s="102"/>
      <c r="AC64" s="101"/>
      <c r="AD64" s="101"/>
      <c r="AE64" s="102"/>
      <c r="AF64" s="101"/>
      <c r="AG64" s="101"/>
      <c r="AH64" s="102"/>
      <c r="AI64" s="101"/>
      <c r="AJ64" s="101"/>
      <c r="AK64" s="102"/>
      <c r="AL64" s="101"/>
      <c r="AM64" s="101"/>
      <c r="AN64" s="102"/>
      <c r="AO64" s="101"/>
      <c r="AP64" s="101"/>
      <c r="AQ64" s="103"/>
    </row>
    <row r="65" spans="2:43" x14ac:dyDescent="0.35">
      <c r="B65" s="100" t="str" cm="1">
        <f t="array" aca="1" ref="B65" ca="1">_xlfn.TEXTAFTER(CELL("filename",A63),"]")</f>
        <v>15_TIDP</v>
      </c>
      <c r="C65" s="90" t="str" cm="1">
        <f t="array" ref="C65">tbL_Input_Project[Project Code]</f>
        <v>ABC1234</v>
      </c>
      <c r="D65" s="90" t="str">
        <f>INDEX(tbL_Input_Originator[],
MATCH("15_TIDP",tbL_Input_Originator[Worksheet]),
MATCH("Originator Code",tbL_Input_Originator[#Headers])
)</f>
        <v>TBC</v>
      </c>
      <c r="E65" s="87"/>
      <c r="F65" s="87"/>
      <c r="G65" s="87"/>
      <c r="H65" s="87"/>
      <c r="I65" s="87"/>
      <c r="J65" s="87"/>
      <c r="K65" s="94"/>
      <c r="L65" s="90" t="str">
        <f t="shared" si="1"/>
        <v/>
      </c>
      <c r="M65" s="90" t="str">
        <f t="shared" si="2"/>
        <v/>
      </c>
      <c r="N65" s="100" t="str" cm="1">
        <f t="array" ref="N65">IFERROR(_xlfn.TEXTJOIN("
",TRUE,_xlfn.XLOOKUP(_xlfn.TEXTSPLIT(K65,"
"),
tbl_Lookup_DEIR[ID (DEIR Lookup)],
tbl_Lookup_DEIR[Name (DEIR Lookup)],
"")),"")</f>
        <v/>
      </c>
      <c r="O65" s="100" t="str" cm="1">
        <f t="array" ref="O65">IFERROR(_xlfn.TEXTJOIN("
",TRUE,_xlfn.XLOOKUP(_xlfn.TEXTSPLIT(K65,"
"),
tbl_Lookup_DEIR[ID (DEIR Lookup)],
tbl_Lookup_DEIR[Uniclass PM Level 3 Classification (DEIR Lookup)],
"")),"")</f>
        <v/>
      </c>
      <c r="P65" s="78"/>
      <c r="Q65" s="101"/>
      <c r="R65" s="101"/>
      <c r="S65" s="102"/>
      <c r="T65" s="101"/>
      <c r="U65" s="101"/>
      <c r="V65" s="102"/>
      <c r="W65" s="101"/>
      <c r="X65" s="101"/>
      <c r="Y65" s="102"/>
      <c r="Z65" s="101"/>
      <c r="AA65" s="101"/>
      <c r="AB65" s="102"/>
      <c r="AC65" s="101"/>
      <c r="AD65" s="101"/>
      <c r="AE65" s="102"/>
      <c r="AF65" s="101"/>
      <c r="AG65" s="101"/>
      <c r="AH65" s="102"/>
      <c r="AI65" s="101"/>
      <c r="AJ65" s="101"/>
      <c r="AK65" s="102"/>
      <c r="AL65" s="101"/>
      <c r="AM65" s="101"/>
      <c r="AN65" s="102"/>
      <c r="AO65" s="101"/>
      <c r="AP65" s="101"/>
      <c r="AQ65" s="103"/>
    </row>
    <row r="66" spans="2:43" x14ac:dyDescent="0.35">
      <c r="B66" s="100" t="str" cm="1">
        <f t="array" aca="1" ref="B66" ca="1">_xlfn.TEXTAFTER(CELL("filename",A64),"]")</f>
        <v>15_TIDP</v>
      </c>
      <c r="C66" s="90" t="str" cm="1">
        <f t="array" ref="C66">tbL_Input_Project[Project Code]</f>
        <v>ABC1234</v>
      </c>
      <c r="D66" s="90" t="str">
        <f>INDEX(tbL_Input_Originator[],
MATCH("15_TIDP",tbL_Input_Originator[Worksheet]),
MATCH("Originator Code",tbL_Input_Originator[#Headers])
)</f>
        <v>TBC</v>
      </c>
      <c r="E66" s="87"/>
      <c r="F66" s="87"/>
      <c r="G66" s="87"/>
      <c r="H66" s="87"/>
      <c r="I66" s="87"/>
      <c r="J66" s="87"/>
      <c r="K66" s="94"/>
      <c r="L66" s="90" t="str">
        <f t="shared" si="1"/>
        <v/>
      </c>
      <c r="M66" s="90" t="str">
        <f t="shared" si="2"/>
        <v/>
      </c>
      <c r="N66" s="100" t="str" cm="1">
        <f t="array" ref="N66">IFERROR(_xlfn.TEXTJOIN("
",TRUE,_xlfn.XLOOKUP(_xlfn.TEXTSPLIT(K66,"
"),
tbl_Lookup_DEIR[ID (DEIR Lookup)],
tbl_Lookup_DEIR[Name (DEIR Lookup)],
"")),"")</f>
        <v/>
      </c>
      <c r="O66" s="100" t="str" cm="1">
        <f t="array" ref="O66">IFERROR(_xlfn.TEXTJOIN("
",TRUE,_xlfn.XLOOKUP(_xlfn.TEXTSPLIT(K66,"
"),
tbl_Lookup_DEIR[ID (DEIR Lookup)],
tbl_Lookup_DEIR[Uniclass PM Level 3 Classification (DEIR Lookup)],
"")),"")</f>
        <v/>
      </c>
      <c r="P66" s="78"/>
      <c r="Q66" s="101"/>
      <c r="R66" s="101"/>
      <c r="S66" s="102"/>
      <c r="T66" s="101"/>
      <c r="U66" s="101"/>
      <c r="V66" s="102"/>
      <c r="W66" s="101"/>
      <c r="X66" s="101"/>
      <c r="Y66" s="102"/>
      <c r="Z66" s="101"/>
      <c r="AA66" s="101"/>
      <c r="AB66" s="102"/>
      <c r="AC66" s="101"/>
      <c r="AD66" s="101"/>
      <c r="AE66" s="102"/>
      <c r="AF66" s="101"/>
      <c r="AG66" s="101"/>
      <c r="AH66" s="102"/>
      <c r="AI66" s="101"/>
      <c r="AJ66" s="101"/>
      <c r="AK66" s="102"/>
      <c r="AL66" s="101"/>
      <c r="AM66" s="101"/>
      <c r="AN66" s="102"/>
      <c r="AO66" s="101"/>
      <c r="AP66" s="101"/>
      <c r="AQ66" s="103"/>
    </row>
    <row r="67" spans="2:43" x14ac:dyDescent="0.35">
      <c r="B67" s="100" t="str" cm="1">
        <f t="array" aca="1" ref="B67" ca="1">_xlfn.TEXTAFTER(CELL("filename",A65),"]")</f>
        <v>15_TIDP</v>
      </c>
      <c r="C67" s="90" t="str" cm="1">
        <f t="array" ref="C67">tbL_Input_Project[Project Code]</f>
        <v>ABC1234</v>
      </c>
      <c r="D67" s="90" t="str">
        <f>INDEX(tbL_Input_Originator[],
MATCH("15_TIDP",tbL_Input_Originator[Worksheet]),
MATCH("Originator Code",tbL_Input_Originator[#Headers])
)</f>
        <v>TBC</v>
      </c>
      <c r="E67" s="87"/>
      <c r="F67" s="87"/>
      <c r="G67" s="87"/>
      <c r="H67" s="87"/>
      <c r="I67" s="87"/>
      <c r="J67" s="87"/>
      <c r="K67" s="94"/>
      <c r="L67" s="90" t="str">
        <f t="shared" si="1"/>
        <v/>
      </c>
      <c r="M67" s="90" t="str">
        <f t="shared" ref="M67:M98" si="3">IF(OR(ISBLANK(C67),ISBLANK(D67),ISBLANK(E67),ISBLANK(F67),ISBLANK(G67),ISBLANK(H67),ISBLANK(I67),ISBLANK(J67),ISBLANK(K67)),"",CONCATENATE(C67,"-",D67,"-",E67,"-",F67,"-",G67,"-",H67,"-",I67,"-",J67,""))</f>
        <v/>
      </c>
      <c r="N67" s="100" t="str" cm="1">
        <f t="array" ref="N67">IFERROR(_xlfn.TEXTJOIN("
",TRUE,_xlfn.XLOOKUP(_xlfn.TEXTSPLIT(K67,"
"),
tbl_Lookup_DEIR[ID (DEIR Lookup)],
tbl_Lookup_DEIR[Name (DEIR Lookup)],
"")),"")</f>
        <v/>
      </c>
      <c r="O67" s="100" t="str" cm="1">
        <f t="array" ref="O67">IFERROR(_xlfn.TEXTJOIN("
",TRUE,_xlfn.XLOOKUP(_xlfn.TEXTSPLIT(K67,"
"),
tbl_Lookup_DEIR[ID (DEIR Lookup)],
tbl_Lookup_DEIR[Uniclass PM Level 3 Classification (DEIR Lookup)],
"")),"")</f>
        <v/>
      </c>
      <c r="P67" s="78"/>
      <c r="Q67" s="101"/>
      <c r="R67" s="101"/>
      <c r="S67" s="102"/>
      <c r="T67" s="101"/>
      <c r="U67" s="101"/>
      <c r="V67" s="102"/>
      <c r="W67" s="101"/>
      <c r="X67" s="101"/>
      <c r="Y67" s="102"/>
      <c r="Z67" s="101"/>
      <c r="AA67" s="101"/>
      <c r="AB67" s="102"/>
      <c r="AC67" s="101"/>
      <c r="AD67" s="101"/>
      <c r="AE67" s="102"/>
      <c r="AF67" s="101"/>
      <c r="AG67" s="101"/>
      <c r="AH67" s="102"/>
      <c r="AI67" s="101"/>
      <c r="AJ67" s="101"/>
      <c r="AK67" s="102"/>
      <c r="AL67" s="101"/>
      <c r="AM67" s="101"/>
      <c r="AN67" s="102"/>
      <c r="AO67" s="101"/>
      <c r="AP67" s="101"/>
      <c r="AQ67" s="103"/>
    </row>
    <row r="68" spans="2:43" x14ac:dyDescent="0.35">
      <c r="B68" s="100" t="str" cm="1">
        <f t="array" aca="1" ref="B68" ca="1">_xlfn.TEXTAFTER(CELL("filename",A66),"]")</f>
        <v>15_TIDP</v>
      </c>
      <c r="C68" s="90" t="str" cm="1">
        <f t="array" ref="C68">tbL_Input_Project[Project Code]</f>
        <v>ABC1234</v>
      </c>
      <c r="D68" s="90" t="str">
        <f>INDEX(tbL_Input_Originator[],
MATCH("15_TIDP",tbL_Input_Originator[Worksheet]),
MATCH("Originator Code",tbL_Input_Originator[#Headers])
)</f>
        <v>TBC</v>
      </c>
      <c r="E68" s="87"/>
      <c r="F68" s="87"/>
      <c r="G68" s="87"/>
      <c r="H68" s="87"/>
      <c r="I68" s="87"/>
      <c r="J68" s="87"/>
      <c r="K68" s="94"/>
      <c r="L68" s="90" t="str">
        <f t="shared" ref="L68:L131" si="4">IF(OR(ISBLANK(C68),ISBLANK(D68),ISBLANK(E68),ISBLANK(F68),ISBLANK(G68),ISBLANK(H68),ISBLANK(I68)),"",CONCATENATE(C68,"-",D68,"-",E68,"-",F68,"-",G68,"-",H68,"-",I68))</f>
        <v/>
      </c>
      <c r="M68" s="90" t="str">
        <f t="shared" si="3"/>
        <v/>
      </c>
      <c r="N68" s="100" t="str" cm="1">
        <f t="array" ref="N68">IFERROR(_xlfn.TEXTJOIN("
",TRUE,_xlfn.XLOOKUP(_xlfn.TEXTSPLIT(K68,"
"),
tbl_Lookup_DEIR[ID (DEIR Lookup)],
tbl_Lookup_DEIR[Name (DEIR Lookup)],
"")),"")</f>
        <v/>
      </c>
      <c r="O68" s="100" t="str" cm="1">
        <f t="array" ref="O68">IFERROR(_xlfn.TEXTJOIN("
",TRUE,_xlfn.XLOOKUP(_xlfn.TEXTSPLIT(K68,"
"),
tbl_Lookup_DEIR[ID (DEIR Lookup)],
tbl_Lookup_DEIR[Uniclass PM Level 3 Classification (DEIR Lookup)],
"")),"")</f>
        <v/>
      </c>
      <c r="P68" s="78"/>
      <c r="Q68" s="101"/>
      <c r="R68" s="101"/>
      <c r="S68" s="102"/>
      <c r="T68" s="101"/>
      <c r="U68" s="101"/>
      <c r="V68" s="102"/>
      <c r="W68" s="101"/>
      <c r="X68" s="101"/>
      <c r="Y68" s="102"/>
      <c r="Z68" s="101"/>
      <c r="AA68" s="101"/>
      <c r="AB68" s="102"/>
      <c r="AC68" s="101"/>
      <c r="AD68" s="101"/>
      <c r="AE68" s="102"/>
      <c r="AF68" s="101"/>
      <c r="AG68" s="101"/>
      <c r="AH68" s="102"/>
      <c r="AI68" s="101"/>
      <c r="AJ68" s="101"/>
      <c r="AK68" s="102"/>
      <c r="AL68" s="101"/>
      <c r="AM68" s="101"/>
      <c r="AN68" s="102"/>
      <c r="AO68" s="101"/>
      <c r="AP68" s="101"/>
      <c r="AQ68" s="103"/>
    </row>
    <row r="69" spans="2:43" x14ac:dyDescent="0.35">
      <c r="B69" s="100" t="str" cm="1">
        <f t="array" aca="1" ref="B69" ca="1">_xlfn.TEXTAFTER(CELL("filename",A67),"]")</f>
        <v>15_TIDP</v>
      </c>
      <c r="C69" s="90" t="str" cm="1">
        <f t="array" ref="C69">tbL_Input_Project[Project Code]</f>
        <v>ABC1234</v>
      </c>
      <c r="D69" s="90" t="str">
        <f>INDEX(tbL_Input_Originator[],
MATCH("15_TIDP",tbL_Input_Originator[Worksheet]),
MATCH("Originator Code",tbL_Input_Originator[#Headers])
)</f>
        <v>TBC</v>
      </c>
      <c r="E69" s="87"/>
      <c r="F69" s="87"/>
      <c r="G69" s="87"/>
      <c r="H69" s="87"/>
      <c r="I69" s="87"/>
      <c r="J69" s="87"/>
      <c r="K69" s="94"/>
      <c r="L69" s="90" t="str">
        <f t="shared" si="4"/>
        <v/>
      </c>
      <c r="M69" s="90" t="str">
        <f t="shared" si="3"/>
        <v/>
      </c>
      <c r="N69" s="100" t="str" cm="1">
        <f t="array" ref="N69">IFERROR(_xlfn.TEXTJOIN("
",TRUE,_xlfn.XLOOKUP(_xlfn.TEXTSPLIT(K69,"
"),
tbl_Lookup_DEIR[ID (DEIR Lookup)],
tbl_Lookup_DEIR[Name (DEIR Lookup)],
"")),"")</f>
        <v/>
      </c>
      <c r="O69" s="100" t="str" cm="1">
        <f t="array" ref="O69">IFERROR(_xlfn.TEXTJOIN("
",TRUE,_xlfn.XLOOKUP(_xlfn.TEXTSPLIT(K69,"
"),
tbl_Lookup_DEIR[ID (DEIR Lookup)],
tbl_Lookup_DEIR[Uniclass PM Level 3 Classification (DEIR Lookup)],
"")),"")</f>
        <v/>
      </c>
      <c r="P69" s="78"/>
      <c r="Q69" s="101"/>
      <c r="R69" s="101"/>
      <c r="S69" s="102"/>
      <c r="T69" s="101"/>
      <c r="U69" s="101"/>
      <c r="V69" s="102"/>
      <c r="W69" s="101"/>
      <c r="X69" s="101"/>
      <c r="Y69" s="102"/>
      <c r="Z69" s="101"/>
      <c r="AA69" s="101"/>
      <c r="AB69" s="102"/>
      <c r="AC69" s="101"/>
      <c r="AD69" s="101"/>
      <c r="AE69" s="102"/>
      <c r="AF69" s="101"/>
      <c r="AG69" s="101"/>
      <c r="AH69" s="102"/>
      <c r="AI69" s="101"/>
      <c r="AJ69" s="101"/>
      <c r="AK69" s="102"/>
      <c r="AL69" s="101"/>
      <c r="AM69" s="101"/>
      <c r="AN69" s="102"/>
      <c r="AO69" s="101"/>
      <c r="AP69" s="101"/>
      <c r="AQ69" s="103"/>
    </row>
    <row r="70" spans="2:43" x14ac:dyDescent="0.35">
      <c r="B70" s="100" t="str" cm="1">
        <f t="array" aca="1" ref="B70" ca="1">_xlfn.TEXTAFTER(CELL("filename",A68),"]")</f>
        <v>15_TIDP</v>
      </c>
      <c r="C70" s="90" t="str" cm="1">
        <f t="array" ref="C70">tbL_Input_Project[Project Code]</f>
        <v>ABC1234</v>
      </c>
      <c r="D70" s="90" t="str">
        <f>INDEX(tbL_Input_Originator[],
MATCH("15_TIDP",tbL_Input_Originator[Worksheet]),
MATCH("Originator Code",tbL_Input_Originator[#Headers])
)</f>
        <v>TBC</v>
      </c>
      <c r="E70" s="87"/>
      <c r="F70" s="87"/>
      <c r="G70" s="87"/>
      <c r="H70" s="87"/>
      <c r="I70" s="87"/>
      <c r="J70" s="87"/>
      <c r="K70" s="94"/>
      <c r="L70" s="90" t="str">
        <f t="shared" si="4"/>
        <v/>
      </c>
      <c r="M70" s="90" t="str">
        <f t="shared" si="3"/>
        <v/>
      </c>
      <c r="N70" s="100" t="str" cm="1">
        <f t="array" ref="N70">IFERROR(_xlfn.TEXTJOIN("
",TRUE,_xlfn.XLOOKUP(_xlfn.TEXTSPLIT(K70,"
"),
tbl_Lookup_DEIR[ID (DEIR Lookup)],
tbl_Lookup_DEIR[Name (DEIR Lookup)],
"")),"")</f>
        <v/>
      </c>
      <c r="O70" s="100" t="str" cm="1">
        <f t="array" ref="O70">IFERROR(_xlfn.TEXTJOIN("
",TRUE,_xlfn.XLOOKUP(_xlfn.TEXTSPLIT(K70,"
"),
tbl_Lookup_DEIR[ID (DEIR Lookup)],
tbl_Lookup_DEIR[Uniclass PM Level 3 Classification (DEIR Lookup)],
"")),"")</f>
        <v/>
      </c>
      <c r="P70" s="78"/>
      <c r="Q70" s="101"/>
      <c r="R70" s="101"/>
      <c r="S70" s="102"/>
      <c r="T70" s="101"/>
      <c r="U70" s="101"/>
      <c r="V70" s="102"/>
      <c r="W70" s="101"/>
      <c r="X70" s="101"/>
      <c r="Y70" s="102"/>
      <c r="Z70" s="101"/>
      <c r="AA70" s="101"/>
      <c r="AB70" s="102"/>
      <c r="AC70" s="101"/>
      <c r="AD70" s="101"/>
      <c r="AE70" s="102"/>
      <c r="AF70" s="101"/>
      <c r="AG70" s="101"/>
      <c r="AH70" s="102"/>
      <c r="AI70" s="101"/>
      <c r="AJ70" s="101"/>
      <c r="AK70" s="102"/>
      <c r="AL70" s="101"/>
      <c r="AM70" s="101"/>
      <c r="AN70" s="102"/>
      <c r="AO70" s="101"/>
      <c r="AP70" s="101"/>
      <c r="AQ70" s="103"/>
    </row>
    <row r="71" spans="2:43" x14ac:dyDescent="0.35">
      <c r="B71" s="100" t="str" cm="1">
        <f t="array" aca="1" ref="B71" ca="1">_xlfn.TEXTAFTER(CELL("filename",A69),"]")</f>
        <v>15_TIDP</v>
      </c>
      <c r="C71" s="90" t="str" cm="1">
        <f t="array" ref="C71">tbL_Input_Project[Project Code]</f>
        <v>ABC1234</v>
      </c>
      <c r="D71" s="90" t="str">
        <f>INDEX(tbL_Input_Originator[],
MATCH("15_TIDP",tbL_Input_Originator[Worksheet]),
MATCH("Originator Code",tbL_Input_Originator[#Headers])
)</f>
        <v>TBC</v>
      </c>
      <c r="E71" s="87"/>
      <c r="F71" s="87"/>
      <c r="G71" s="87"/>
      <c r="H71" s="87"/>
      <c r="I71" s="87"/>
      <c r="J71" s="87"/>
      <c r="K71" s="94"/>
      <c r="L71" s="90" t="str">
        <f t="shared" si="4"/>
        <v/>
      </c>
      <c r="M71" s="90" t="str">
        <f t="shared" si="3"/>
        <v/>
      </c>
      <c r="N71" s="100" t="str" cm="1">
        <f t="array" ref="N71">IFERROR(_xlfn.TEXTJOIN("
",TRUE,_xlfn.XLOOKUP(_xlfn.TEXTSPLIT(K71,"
"),
tbl_Lookup_DEIR[ID (DEIR Lookup)],
tbl_Lookup_DEIR[Name (DEIR Lookup)],
"")),"")</f>
        <v/>
      </c>
      <c r="O71" s="100" t="str" cm="1">
        <f t="array" ref="O71">IFERROR(_xlfn.TEXTJOIN("
",TRUE,_xlfn.XLOOKUP(_xlfn.TEXTSPLIT(K71,"
"),
tbl_Lookup_DEIR[ID (DEIR Lookup)],
tbl_Lookup_DEIR[Uniclass PM Level 3 Classification (DEIR Lookup)],
"")),"")</f>
        <v/>
      </c>
      <c r="P71" s="78"/>
      <c r="Q71" s="101"/>
      <c r="R71" s="101"/>
      <c r="S71" s="102"/>
      <c r="T71" s="101"/>
      <c r="U71" s="101"/>
      <c r="V71" s="102"/>
      <c r="W71" s="101"/>
      <c r="X71" s="101"/>
      <c r="Y71" s="102"/>
      <c r="Z71" s="101"/>
      <c r="AA71" s="101"/>
      <c r="AB71" s="102"/>
      <c r="AC71" s="101"/>
      <c r="AD71" s="101"/>
      <c r="AE71" s="102"/>
      <c r="AF71" s="101"/>
      <c r="AG71" s="101"/>
      <c r="AH71" s="102"/>
      <c r="AI71" s="101"/>
      <c r="AJ71" s="101"/>
      <c r="AK71" s="102"/>
      <c r="AL71" s="101"/>
      <c r="AM71" s="101"/>
      <c r="AN71" s="102"/>
      <c r="AO71" s="101"/>
      <c r="AP71" s="101"/>
      <c r="AQ71" s="103"/>
    </row>
    <row r="72" spans="2:43" x14ac:dyDescent="0.35">
      <c r="B72" s="100" t="str" cm="1">
        <f t="array" aca="1" ref="B72" ca="1">_xlfn.TEXTAFTER(CELL("filename",A70),"]")</f>
        <v>15_TIDP</v>
      </c>
      <c r="C72" s="90" t="str" cm="1">
        <f t="array" ref="C72">tbL_Input_Project[Project Code]</f>
        <v>ABC1234</v>
      </c>
      <c r="D72" s="90" t="str">
        <f>INDEX(tbL_Input_Originator[],
MATCH("15_TIDP",tbL_Input_Originator[Worksheet]),
MATCH("Originator Code",tbL_Input_Originator[#Headers])
)</f>
        <v>TBC</v>
      </c>
      <c r="E72" s="87"/>
      <c r="F72" s="87"/>
      <c r="G72" s="87"/>
      <c r="H72" s="87"/>
      <c r="I72" s="87"/>
      <c r="J72" s="87"/>
      <c r="K72" s="94"/>
      <c r="L72" s="90" t="str">
        <f t="shared" si="4"/>
        <v/>
      </c>
      <c r="M72" s="90" t="str">
        <f t="shared" si="3"/>
        <v/>
      </c>
      <c r="N72" s="100" t="str" cm="1">
        <f t="array" ref="N72">IFERROR(_xlfn.TEXTJOIN("
",TRUE,_xlfn.XLOOKUP(_xlfn.TEXTSPLIT(K72,"
"),
tbl_Lookup_DEIR[ID (DEIR Lookup)],
tbl_Lookup_DEIR[Name (DEIR Lookup)],
"")),"")</f>
        <v/>
      </c>
      <c r="O72" s="100" t="str" cm="1">
        <f t="array" ref="O72">IFERROR(_xlfn.TEXTJOIN("
",TRUE,_xlfn.XLOOKUP(_xlfn.TEXTSPLIT(K72,"
"),
tbl_Lookup_DEIR[ID (DEIR Lookup)],
tbl_Lookup_DEIR[Uniclass PM Level 3 Classification (DEIR Lookup)],
"")),"")</f>
        <v/>
      </c>
      <c r="P72" s="78"/>
      <c r="Q72" s="101"/>
      <c r="R72" s="101"/>
      <c r="S72" s="102"/>
      <c r="T72" s="101"/>
      <c r="U72" s="101"/>
      <c r="V72" s="102"/>
      <c r="W72" s="101"/>
      <c r="X72" s="101"/>
      <c r="Y72" s="102"/>
      <c r="Z72" s="101"/>
      <c r="AA72" s="101"/>
      <c r="AB72" s="102"/>
      <c r="AC72" s="101"/>
      <c r="AD72" s="101"/>
      <c r="AE72" s="102"/>
      <c r="AF72" s="101"/>
      <c r="AG72" s="101"/>
      <c r="AH72" s="102"/>
      <c r="AI72" s="101"/>
      <c r="AJ72" s="101"/>
      <c r="AK72" s="102"/>
      <c r="AL72" s="101"/>
      <c r="AM72" s="101"/>
      <c r="AN72" s="102"/>
      <c r="AO72" s="101"/>
      <c r="AP72" s="101"/>
      <c r="AQ72" s="103"/>
    </row>
    <row r="73" spans="2:43" x14ac:dyDescent="0.35">
      <c r="B73" s="100" t="str" cm="1">
        <f t="array" aca="1" ref="B73" ca="1">_xlfn.TEXTAFTER(CELL("filename",A71),"]")</f>
        <v>15_TIDP</v>
      </c>
      <c r="C73" s="90" t="str" cm="1">
        <f t="array" ref="C73">tbL_Input_Project[Project Code]</f>
        <v>ABC1234</v>
      </c>
      <c r="D73" s="90" t="str">
        <f>INDEX(tbL_Input_Originator[],
MATCH("15_TIDP",tbL_Input_Originator[Worksheet]),
MATCH("Originator Code",tbL_Input_Originator[#Headers])
)</f>
        <v>TBC</v>
      </c>
      <c r="E73" s="87"/>
      <c r="F73" s="87"/>
      <c r="G73" s="87"/>
      <c r="H73" s="87"/>
      <c r="I73" s="87"/>
      <c r="J73" s="87"/>
      <c r="K73" s="94"/>
      <c r="L73" s="90" t="str">
        <f t="shared" si="4"/>
        <v/>
      </c>
      <c r="M73" s="90" t="str">
        <f t="shared" si="3"/>
        <v/>
      </c>
      <c r="N73" s="100" t="str" cm="1">
        <f t="array" ref="N73">IFERROR(_xlfn.TEXTJOIN("
",TRUE,_xlfn.XLOOKUP(_xlfn.TEXTSPLIT(K73,"
"),
tbl_Lookup_DEIR[ID (DEIR Lookup)],
tbl_Lookup_DEIR[Name (DEIR Lookup)],
"")),"")</f>
        <v/>
      </c>
      <c r="O73" s="100" t="str" cm="1">
        <f t="array" ref="O73">IFERROR(_xlfn.TEXTJOIN("
",TRUE,_xlfn.XLOOKUP(_xlfn.TEXTSPLIT(K73,"
"),
tbl_Lookup_DEIR[ID (DEIR Lookup)],
tbl_Lookup_DEIR[Uniclass PM Level 3 Classification (DEIR Lookup)],
"")),"")</f>
        <v/>
      </c>
      <c r="P73" s="78"/>
      <c r="Q73" s="101"/>
      <c r="R73" s="101"/>
      <c r="S73" s="102"/>
      <c r="T73" s="101"/>
      <c r="U73" s="101"/>
      <c r="V73" s="102"/>
      <c r="W73" s="101"/>
      <c r="X73" s="101"/>
      <c r="Y73" s="102"/>
      <c r="Z73" s="101"/>
      <c r="AA73" s="101"/>
      <c r="AB73" s="102"/>
      <c r="AC73" s="101"/>
      <c r="AD73" s="101"/>
      <c r="AE73" s="102"/>
      <c r="AF73" s="101"/>
      <c r="AG73" s="101"/>
      <c r="AH73" s="102"/>
      <c r="AI73" s="101"/>
      <c r="AJ73" s="101"/>
      <c r="AK73" s="102"/>
      <c r="AL73" s="101"/>
      <c r="AM73" s="101"/>
      <c r="AN73" s="102"/>
      <c r="AO73" s="101"/>
      <c r="AP73" s="101"/>
      <c r="AQ73" s="103"/>
    </row>
    <row r="74" spans="2:43" x14ac:dyDescent="0.35">
      <c r="B74" s="100" t="str" cm="1">
        <f t="array" aca="1" ref="B74" ca="1">_xlfn.TEXTAFTER(CELL("filename",A72),"]")</f>
        <v>15_TIDP</v>
      </c>
      <c r="C74" s="90" t="str" cm="1">
        <f t="array" ref="C74">tbL_Input_Project[Project Code]</f>
        <v>ABC1234</v>
      </c>
      <c r="D74" s="90" t="str">
        <f>INDEX(tbL_Input_Originator[],
MATCH("15_TIDP",tbL_Input_Originator[Worksheet]),
MATCH("Originator Code",tbL_Input_Originator[#Headers])
)</f>
        <v>TBC</v>
      </c>
      <c r="E74" s="87"/>
      <c r="F74" s="87"/>
      <c r="G74" s="87"/>
      <c r="H74" s="87"/>
      <c r="I74" s="87"/>
      <c r="J74" s="87"/>
      <c r="K74" s="94"/>
      <c r="L74" s="90" t="str">
        <f t="shared" si="4"/>
        <v/>
      </c>
      <c r="M74" s="90" t="str">
        <f t="shared" si="3"/>
        <v/>
      </c>
      <c r="N74" s="100" t="str" cm="1">
        <f t="array" ref="N74">IFERROR(_xlfn.TEXTJOIN("
",TRUE,_xlfn.XLOOKUP(_xlfn.TEXTSPLIT(K74,"
"),
tbl_Lookup_DEIR[ID (DEIR Lookup)],
tbl_Lookup_DEIR[Name (DEIR Lookup)],
"")),"")</f>
        <v/>
      </c>
      <c r="O74" s="100" t="str" cm="1">
        <f t="array" ref="O74">IFERROR(_xlfn.TEXTJOIN("
",TRUE,_xlfn.XLOOKUP(_xlfn.TEXTSPLIT(K74,"
"),
tbl_Lookup_DEIR[ID (DEIR Lookup)],
tbl_Lookup_DEIR[Uniclass PM Level 3 Classification (DEIR Lookup)],
"")),"")</f>
        <v/>
      </c>
      <c r="P74" s="78"/>
      <c r="Q74" s="101"/>
      <c r="R74" s="101"/>
      <c r="S74" s="102"/>
      <c r="T74" s="101"/>
      <c r="U74" s="101"/>
      <c r="V74" s="102"/>
      <c r="W74" s="101"/>
      <c r="X74" s="101"/>
      <c r="Y74" s="102"/>
      <c r="Z74" s="101"/>
      <c r="AA74" s="101"/>
      <c r="AB74" s="102"/>
      <c r="AC74" s="101"/>
      <c r="AD74" s="101"/>
      <c r="AE74" s="102"/>
      <c r="AF74" s="101"/>
      <c r="AG74" s="101"/>
      <c r="AH74" s="102"/>
      <c r="AI74" s="101"/>
      <c r="AJ74" s="101"/>
      <c r="AK74" s="102"/>
      <c r="AL74" s="101"/>
      <c r="AM74" s="101"/>
      <c r="AN74" s="102"/>
      <c r="AO74" s="101"/>
      <c r="AP74" s="101"/>
      <c r="AQ74" s="103"/>
    </row>
    <row r="75" spans="2:43" x14ac:dyDescent="0.35">
      <c r="B75" s="100" t="str" cm="1">
        <f t="array" aca="1" ref="B75" ca="1">_xlfn.TEXTAFTER(CELL("filename",A73),"]")</f>
        <v>15_TIDP</v>
      </c>
      <c r="C75" s="90" t="str" cm="1">
        <f t="array" ref="C75">tbL_Input_Project[Project Code]</f>
        <v>ABC1234</v>
      </c>
      <c r="D75" s="90" t="str">
        <f>INDEX(tbL_Input_Originator[],
MATCH("15_TIDP",tbL_Input_Originator[Worksheet]),
MATCH("Originator Code",tbL_Input_Originator[#Headers])
)</f>
        <v>TBC</v>
      </c>
      <c r="E75" s="87"/>
      <c r="F75" s="87"/>
      <c r="G75" s="87"/>
      <c r="H75" s="87"/>
      <c r="I75" s="87"/>
      <c r="J75" s="87"/>
      <c r="K75" s="94"/>
      <c r="L75" s="90" t="str">
        <f t="shared" si="4"/>
        <v/>
      </c>
      <c r="M75" s="90" t="str">
        <f t="shared" si="3"/>
        <v/>
      </c>
      <c r="N75" s="100" t="str" cm="1">
        <f t="array" ref="N75">IFERROR(_xlfn.TEXTJOIN("
",TRUE,_xlfn.XLOOKUP(_xlfn.TEXTSPLIT(K75,"
"),
tbl_Lookup_DEIR[ID (DEIR Lookup)],
tbl_Lookup_DEIR[Name (DEIR Lookup)],
"")),"")</f>
        <v/>
      </c>
      <c r="O75" s="100" t="str" cm="1">
        <f t="array" ref="O75">IFERROR(_xlfn.TEXTJOIN("
",TRUE,_xlfn.XLOOKUP(_xlfn.TEXTSPLIT(K75,"
"),
tbl_Lookup_DEIR[ID (DEIR Lookup)],
tbl_Lookup_DEIR[Uniclass PM Level 3 Classification (DEIR Lookup)],
"")),"")</f>
        <v/>
      </c>
      <c r="P75" s="78"/>
      <c r="Q75" s="101"/>
      <c r="R75" s="101"/>
      <c r="S75" s="102"/>
      <c r="T75" s="101"/>
      <c r="U75" s="101"/>
      <c r="V75" s="102"/>
      <c r="W75" s="101"/>
      <c r="X75" s="101"/>
      <c r="Y75" s="102"/>
      <c r="Z75" s="101"/>
      <c r="AA75" s="101"/>
      <c r="AB75" s="102"/>
      <c r="AC75" s="101"/>
      <c r="AD75" s="101"/>
      <c r="AE75" s="102"/>
      <c r="AF75" s="101"/>
      <c r="AG75" s="101"/>
      <c r="AH75" s="102"/>
      <c r="AI75" s="101"/>
      <c r="AJ75" s="101"/>
      <c r="AK75" s="102"/>
      <c r="AL75" s="101"/>
      <c r="AM75" s="101"/>
      <c r="AN75" s="102"/>
      <c r="AO75" s="101"/>
      <c r="AP75" s="101"/>
      <c r="AQ75" s="103"/>
    </row>
    <row r="76" spans="2:43" x14ac:dyDescent="0.35">
      <c r="B76" s="100" t="str" cm="1">
        <f t="array" aca="1" ref="B76" ca="1">_xlfn.TEXTAFTER(CELL("filename",A74),"]")</f>
        <v>15_TIDP</v>
      </c>
      <c r="C76" s="90" t="str" cm="1">
        <f t="array" ref="C76">tbL_Input_Project[Project Code]</f>
        <v>ABC1234</v>
      </c>
      <c r="D76" s="90" t="str">
        <f>INDEX(tbL_Input_Originator[],
MATCH("15_TIDP",tbL_Input_Originator[Worksheet]),
MATCH("Originator Code",tbL_Input_Originator[#Headers])
)</f>
        <v>TBC</v>
      </c>
      <c r="E76" s="87"/>
      <c r="F76" s="87"/>
      <c r="G76" s="87"/>
      <c r="H76" s="87"/>
      <c r="I76" s="87"/>
      <c r="J76" s="87"/>
      <c r="K76" s="94"/>
      <c r="L76" s="90" t="str">
        <f t="shared" si="4"/>
        <v/>
      </c>
      <c r="M76" s="90" t="str">
        <f t="shared" si="3"/>
        <v/>
      </c>
      <c r="N76" s="100" t="str" cm="1">
        <f t="array" ref="N76">IFERROR(_xlfn.TEXTJOIN("
",TRUE,_xlfn.XLOOKUP(_xlfn.TEXTSPLIT(K76,"
"),
tbl_Lookup_DEIR[ID (DEIR Lookup)],
tbl_Lookup_DEIR[Name (DEIR Lookup)],
"")),"")</f>
        <v/>
      </c>
      <c r="O76" s="100" t="str" cm="1">
        <f t="array" ref="O76">IFERROR(_xlfn.TEXTJOIN("
",TRUE,_xlfn.XLOOKUP(_xlfn.TEXTSPLIT(K76,"
"),
tbl_Lookup_DEIR[ID (DEIR Lookup)],
tbl_Lookup_DEIR[Uniclass PM Level 3 Classification (DEIR Lookup)],
"")),"")</f>
        <v/>
      </c>
      <c r="P76" s="78"/>
      <c r="Q76" s="101"/>
      <c r="R76" s="101"/>
      <c r="S76" s="102"/>
      <c r="T76" s="101"/>
      <c r="U76" s="101"/>
      <c r="V76" s="102"/>
      <c r="W76" s="101"/>
      <c r="X76" s="101"/>
      <c r="Y76" s="102"/>
      <c r="Z76" s="101"/>
      <c r="AA76" s="101"/>
      <c r="AB76" s="102"/>
      <c r="AC76" s="101"/>
      <c r="AD76" s="101"/>
      <c r="AE76" s="102"/>
      <c r="AF76" s="101"/>
      <c r="AG76" s="101"/>
      <c r="AH76" s="102"/>
      <c r="AI76" s="101"/>
      <c r="AJ76" s="101"/>
      <c r="AK76" s="102"/>
      <c r="AL76" s="101"/>
      <c r="AM76" s="101"/>
      <c r="AN76" s="102"/>
      <c r="AO76" s="101"/>
      <c r="AP76" s="101"/>
      <c r="AQ76" s="103"/>
    </row>
    <row r="77" spans="2:43" x14ac:dyDescent="0.35">
      <c r="B77" s="100" t="str" cm="1">
        <f t="array" aca="1" ref="B77" ca="1">_xlfn.TEXTAFTER(CELL("filename",A75),"]")</f>
        <v>15_TIDP</v>
      </c>
      <c r="C77" s="90" t="str" cm="1">
        <f t="array" ref="C77">tbL_Input_Project[Project Code]</f>
        <v>ABC1234</v>
      </c>
      <c r="D77" s="90" t="str">
        <f>INDEX(tbL_Input_Originator[],
MATCH("15_TIDP",tbL_Input_Originator[Worksheet]),
MATCH("Originator Code",tbL_Input_Originator[#Headers])
)</f>
        <v>TBC</v>
      </c>
      <c r="E77" s="87"/>
      <c r="F77" s="87"/>
      <c r="G77" s="87"/>
      <c r="H77" s="87"/>
      <c r="I77" s="87"/>
      <c r="J77" s="87"/>
      <c r="K77" s="94"/>
      <c r="L77" s="90" t="str">
        <f t="shared" si="4"/>
        <v/>
      </c>
      <c r="M77" s="90" t="str">
        <f t="shared" si="3"/>
        <v/>
      </c>
      <c r="N77" s="100" t="str" cm="1">
        <f t="array" ref="N77">IFERROR(_xlfn.TEXTJOIN("
",TRUE,_xlfn.XLOOKUP(_xlfn.TEXTSPLIT(K77,"
"),
tbl_Lookup_DEIR[ID (DEIR Lookup)],
tbl_Lookup_DEIR[Name (DEIR Lookup)],
"")),"")</f>
        <v/>
      </c>
      <c r="O77" s="100" t="str" cm="1">
        <f t="array" ref="O77">IFERROR(_xlfn.TEXTJOIN("
",TRUE,_xlfn.XLOOKUP(_xlfn.TEXTSPLIT(K77,"
"),
tbl_Lookup_DEIR[ID (DEIR Lookup)],
tbl_Lookup_DEIR[Uniclass PM Level 3 Classification (DEIR Lookup)],
"")),"")</f>
        <v/>
      </c>
      <c r="P77" s="78"/>
      <c r="Q77" s="101"/>
      <c r="R77" s="101"/>
      <c r="S77" s="102"/>
      <c r="T77" s="101"/>
      <c r="U77" s="101"/>
      <c r="V77" s="102"/>
      <c r="W77" s="101"/>
      <c r="X77" s="101"/>
      <c r="Y77" s="102"/>
      <c r="Z77" s="101"/>
      <c r="AA77" s="101"/>
      <c r="AB77" s="102"/>
      <c r="AC77" s="101"/>
      <c r="AD77" s="101"/>
      <c r="AE77" s="102"/>
      <c r="AF77" s="101"/>
      <c r="AG77" s="101"/>
      <c r="AH77" s="102"/>
      <c r="AI77" s="101"/>
      <c r="AJ77" s="101"/>
      <c r="AK77" s="102"/>
      <c r="AL77" s="101"/>
      <c r="AM77" s="101"/>
      <c r="AN77" s="102"/>
      <c r="AO77" s="101"/>
      <c r="AP77" s="101"/>
      <c r="AQ77" s="103"/>
    </row>
    <row r="78" spans="2:43" x14ac:dyDescent="0.35">
      <c r="B78" s="100" t="str" cm="1">
        <f t="array" aca="1" ref="B78" ca="1">_xlfn.TEXTAFTER(CELL("filename",A76),"]")</f>
        <v>15_TIDP</v>
      </c>
      <c r="C78" s="90" t="str" cm="1">
        <f t="array" ref="C78">tbL_Input_Project[Project Code]</f>
        <v>ABC1234</v>
      </c>
      <c r="D78" s="90" t="str">
        <f>INDEX(tbL_Input_Originator[],
MATCH("15_TIDP",tbL_Input_Originator[Worksheet]),
MATCH("Originator Code",tbL_Input_Originator[#Headers])
)</f>
        <v>TBC</v>
      </c>
      <c r="E78" s="87"/>
      <c r="F78" s="87"/>
      <c r="G78" s="87"/>
      <c r="H78" s="87"/>
      <c r="I78" s="87"/>
      <c r="J78" s="87"/>
      <c r="K78" s="94"/>
      <c r="L78" s="90" t="str">
        <f t="shared" si="4"/>
        <v/>
      </c>
      <c r="M78" s="90" t="str">
        <f t="shared" si="3"/>
        <v/>
      </c>
      <c r="N78" s="100" t="str" cm="1">
        <f t="array" ref="N78">IFERROR(_xlfn.TEXTJOIN("
",TRUE,_xlfn.XLOOKUP(_xlfn.TEXTSPLIT(K78,"
"),
tbl_Lookup_DEIR[ID (DEIR Lookup)],
tbl_Lookup_DEIR[Name (DEIR Lookup)],
"")),"")</f>
        <v/>
      </c>
      <c r="O78" s="100" t="str" cm="1">
        <f t="array" ref="O78">IFERROR(_xlfn.TEXTJOIN("
",TRUE,_xlfn.XLOOKUP(_xlfn.TEXTSPLIT(K78,"
"),
tbl_Lookup_DEIR[ID (DEIR Lookup)],
tbl_Lookup_DEIR[Uniclass PM Level 3 Classification (DEIR Lookup)],
"")),"")</f>
        <v/>
      </c>
      <c r="P78" s="78"/>
      <c r="Q78" s="101"/>
      <c r="R78" s="101"/>
      <c r="S78" s="102"/>
      <c r="T78" s="101"/>
      <c r="U78" s="101"/>
      <c r="V78" s="102"/>
      <c r="W78" s="101"/>
      <c r="X78" s="101"/>
      <c r="Y78" s="102"/>
      <c r="Z78" s="101"/>
      <c r="AA78" s="101"/>
      <c r="AB78" s="102"/>
      <c r="AC78" s="101"/>
      <c r="AD78" s="101"/>
      <c r="AE78" s="102"/>
      <c r="AF78" s="101"/>
      <c r="AG78" s="101"/>
      <c r="AH78" s="102"/>
      <c r="AI78" s="101"/>
      <c r="AJ78" s="101"/>
      <c r="AK78" s="102"/>
      <c r="AL78" s="101"/>
      <c r="AM78" s="101"/>
      <c r="AN78" s="102"/>
      <c r="AO78" s="101"/>
      <c r="AP78" s="101"/>
      <c r="AQ78" s="103"/>
    </row>
    <row r="79" spans="2:43" x14ac:dyDescent="0.35">
      <c r="B79" s="100" t="str" cm="1">
        <f t="array" aca="1" ref="B79" ca="1">_xlfn.TEXTAFTER(CELL("filename",A77),"]")</f>
        <v>15_TIDP</v>
      </c>
      <c r="C79" s="90" t="str" cm="1">
        <f t="array" ref="C79">tbL_Input_Project[Project Code]</f>
        <v>ABC1234</v>
      </c>
      <c r="D79" s="90" t="str">
        <f>INDEX(tbL_Input_Originator[],
MATCH("15_TIDP",tbL_Input_Originator[Worksheet]),
MATCH("Originator Code",tbL_Input_Originator[#Headers])
)</f>
        <v>TBC</v>
      </c>
      <c r="E79" s="87"/>
      <c r="F79" s="87"/>
      <c r="G79" s="87"/>
      <c r="H79" s="87"/>
      <c r="I79" s="87"/>
      <c r="J79" s="87"/>
      <c r="K79" s="94"/>
      <c r="L79" s="90" t="str">
        <f t="shared" si="4"/>
        <v/>
      </c>
      <c r="M79" s="90" t="str">
        <f t="shared" si="3"/>
        <v/>
      </c>
      <c r="N79" s="100" t="str" cm="1">
        <f t="array" ref="N79">IFERROR(_xlfn.TEXTJOIN("
",TRUE,_xlfn.XLOOKUP(_xlfn.TEXTSPLIT(K79,"
"),
tbl_Lookup_DEIR[ID (DEIR Lookup)],
tbl_Lookup_DEIR[Name (DEIR Lookup)],
"")),"")</f>
        <v/>
      </c>
      <c r="O79" s="100" t="str" cm="1">
        <f t="array" ref="O79">IFERROR(_xlfn.TEXTJOIN("
",TRUE,_xlfn.XLOOKUP(_xlfn.TEXTSPLIT(K79,"
"),
tbl_Lookup_DEIR[ID (DEIR Lookup)],
tbl_Lookup_DEIR[Uniclass PM Level 3 Classification (DEIR Lookup)],
"")),"")</f>
        <v/>
      </c>
      <c r="P79" s="78"/>
      <c r="Q79" s="101"/>
      <c r="R79" s="101"/>
      <c r="S79" s="102"/>
      <c r="T79" s="101"/>
      <c r="U79" s="101"/>
      <c r="V79" s="102"/>
      <c r="W79" s="101"/>
      <c r="X79" s="101"/>
      <c r="Y79" s="102"/>
      <c r="Z79" s="101"/>
      <c r="AA79" s="101"/>
      <c r="AB79" s="102"/>
      <c r="AC79" s="101"/>
      <c r="AD79" s="101"/>
      <c r="AE79" s="102"/>
      <c r="AF79" s="101"/>
      <c r="AG79" s="101"/>
      <c r="AH79" s="102"/>
      <c r="AI79" s="101"/>
      <c r="AJ79" s="101"/>
      <c r="AK79" s="102"/>
      <c r="AL79" s="101"/>
      <c r="AM79" s="101"/>
      <c r="AN79" s="102"/>
      <c r="AO79" s="101"/>
      <c r="AP79" s="101"/>
      <c r="AQ79" s="103"/>
    </row>
    <row r="80" spans="2:43" x14ac:dyDescent="0.35">
      <c r="B80" s="100" t="str" cm="1">
        <f t="array" aca="1" ref="B80" ca="1">_xlfn.TEXTAFTER(CELL("filename",A78),"]")</f>
        <v>15_TIDP</v>
      </c>
      <c r="C80" s="90" t="str" cm="1">
        <f t="array" ref="C80">tbL_Input_Project[Project Code]</f>
        <v>ABC1234</v>
      </c>
      <c r="D80" s="90" t="str">
        <f>INDEX(tbL_Input_Originator[],
MATCH("15_TIDP",tbL_Input_Originator[Worksheet]),
MATCH("Originator Code",tbL_Input_Originator[#Headers])
)</f>
        <v>TBC</v>
      </c>
      <c r="E80" s="87"/>
      <c r="F80" s="87"/>
      <c r="G80" s="87"/>
      <c r="H80" s="87"/>
      <c r="I80" s="87"/>
      <c r="J80" s="87"/>
      <c r="K80" s="94"/>
      <c r="L80" s="90" t="str">
        <f t="shared" si="4"/>
        <v/>
      </c>
      <c r="M80" s="90" t="str">
        <f t="shared" si="3"/>
        <v/>
      </c>
      <c r="N80" s="100" t="str" cm="1">
        <f t="array" ref="N80">IFERROR(_xlfn.TEXTJOIN("
",TRUE,_xlfn.XLOOKUP(_xlfn.TEXTSPLIT(K80,"
"),
tbl_Lookup_DEIR[ID (DEIR Lookup)],
tbl_Lookup_DEIR[Name (DEIR Lookup)],
"")),"")</f>
        <v/>
      </c>
      <c r="O80" s="100" t="str" cm="1">
        <f t="array" ref="O80">IFERROR(_xlfn.TEXTJOIN("
",TRUE,_xlfn.XLOOKUP(_xlfn.TEXTSPLIT(K80,"
"),
tbl_Lookup_DEIR[ID (DEIR Lookup)],
tbl_Lookup_DEIR[Uniclass PM Level 3 Classification (DEIR Lookup)],
"")),"")</f>
        <v/>
      </c>
      <c r="P80" s="78"/>
      <c r="Q80" s="101"/>
      <c r="R80" s="101"/>
      <c r="S80" s="102"/>
      <c r="T80" s="101"/>
      <c r="U80" s="101"/>
      <c r="V80" s="102"/>
      <c r="W80" s="101"/>
      <c r="X80" s="101"/>
      <c r="Y80" s="102"/>
      <c r="Z80" s="101"/>
      <c r="AA80" s="101"/>
      <c r="AB80" s="102"/>
      <c r="AC80" s="101"/>
      <c r="AD80" s="101"/>
      <c r="AE80" s="102"/>
      <c r="AF80" s="101"/>
      <c r="AG80" s="101"/>
      <c r="AH80" s="102"/>
      <c r="AI80" s="101"/>
      <c r="AJ80" s="101"/>
      <c r="AK80" s="102"/>
      <c r="AL80" s="101"/>
      <c r="AM80" s="101"/>
      <c r="AN80" s="102"/>
      <c r="AO80" s="101"/>
      <c r="AP80" s="101"/>
      <c r="AQ80" s="103"/>
    </row>
    <row r="81" spans="2:43" x14ac:dyDescent="0.35">
      <c r="B81" s="100" t="str" cm="1">
        <f t="array" aca="1" ref="B81" ca="1">_xlfn.TEXTAFTER(CELL("filename",A79),"]")</f>
        <v>15_TIDP</v>
      </c>
      <c r="C81" s="90" t="str" cm="1">
        <f t="array" ref="C81">tbL_Input_Project[Project Code]</f>
        <v>ABC1234</v>
      </c>
      <c r="D81" s="90" t="str">
        <f>INDEX(tbL_Input_Originator[],
MATCH("15_TIDP",tbL_Input_Originator[Worksheet]),
MATCH("Originator Code",tbL_Input_Originator[#Headers])
)</f>
        <v>TBC</v>
      </c>
      <c r="E81" s="87"/>
      <c r="F81" s="87"/>
      <c r="G81" s="87"/>
      <c r="H81" s="87"/>
      <c r="I81" s="87"/>
      <c r="J81" s="87"/>
      <c r="K81" s="94"/>
      <c r="L81" s="90" t="str">
        <f t="shared" si="4"/>
        <v/>
      </c>
      <c r="M81" s="90" t="str">
        <f t="shared" si="3"/>
        <v/>
      </c>
      <c r="N81" s="100" t="str" cm="1">
        <f t="array" ref="N81">IFERROR(_xlfn.TEXTJOIN("
",TRUE,_xlfn.XLOOKUP(_xlfn.TEXTSPLIT(K81,"
"),
tbl_Lookup_DEIR[ID (DEIR Lookup)],
tbl_Lookup_DEIR[Name (DEIR Lookup)],
"")),"")</f>
        <v/>
      </c>
      <c r="O81" s="100" t="str" cm="1">
        <f t="array" ref="O81">IFERROR(_xlfn.TEXTJOIN("
",TRUE,_xlfn.XLOOKUP(_xlfn.TEXTSPLIT(K81,"
"),
tbl_Lookup_DEIR[ID (DEIR Lookup)],
tbl_Lookup_DEIR[Uniclass PM Level 3 Classification (DEIR Lookup)],
"")),"")</f>
        <v/>
      </c>
      <c r="P81" s="78"/>
      <c r="Q81" s="101"/>
      <c r="R81" s="101"/>
      <c r="S81" s="102"/>
      <c r="T81" s="101"/>
      <c r="U81" s="101"/>
      <c r="V81" s="102"/>
      <c r="W81" s="101"/>
      <c r="X81" s="101"/>
      <c r="Y81" s="102"/>
      <c r="Z81" s="101"/>
      <c r="AA81" s="101"/>
      <c r="AB81" s="102"/>
      <c r="AC81" s="101"/>
      <c r="AD81" s="101"/>
      <c r="AE81" s="102"/>
      <c r="AF81" s="101"/>
      <c r="AG81" s="101"/>
      <c r="AH81" s="102"/>
      <c r="AI81" s="101"/>
      <c r="AJ81" s="101"/>
      <c r="AK81" s="102"/>
      <c r="AL81" s="101"/>
      <c r="AM81" s="101"/>
      <c r="AN81" s="102"/>
      <c r="AO81" s="101"/>
      <c r="AP81" s="101"/>
      <c r="AQ81" s="103"/>
    </row>
    <row r="82" spans="2:43" x14ac:dyDescent="0.35">
      <c r="B82" s="100" t="str" cm="1">
        <f t="array" aca="1" ref="B82" ca="1">_xlfn.TEXTAFTER(CELL("filename",A80),"]")</f>
        <v>15_TIDP</v>
      </c>
      <c r="C82" s="90" t="str" cm="1">
        <f t="array" ref="C82">tbL_Input_Project[Project Code]</f>
        <v>ABC1234</v>
      </c>
      <c r="D82" s="90" t="str">
        <f>INDEX(tbL_Input_Originator[],
MATCH("15_TIDP",tbL_Input_Originator[Worksheet]),
MATCH("Originator Code",tbL_Input_Originator[#Headers])
)</f>
        <v>TBC</v>
      </c>
      <c r="E82" s="87"/>
      <c r="F82" s="87"/>
      <c r="G82" s="87"/>
      <c r="H82" s="87"/>
      <c r="I82" s="87"/>
      <c r="J82" s="87"/>
      <c r="K82" s="94"/>
      <c r="L82" s="90" t="str">
        <f t="shared" si="4"/>
        <v/>
      </c>
      <c r="M82" s="90" t="str">
        <f t="shared" si="3"/>
        <v/>
      </c>
      <c r="N82" s="100" t="str" cm="1">
        <f t="array" ref="N82">IFERROR(_xlfn.TEXTJOIN("
",TRUE,_xlfn.XLOOKUP(_xlfn.TEXTSPLIT(K82,"
"),
tbl_Lookup_DEIR[ID (DEIR Lookup)],
tbl_Lookup_DEIR[Name (DEIR Lookup)],
"")),"")</f>
        <v/>
      </c>
      <c r="O82" s="100" t="str" cm="1">
        <f t="array" ref="O82">IFERROR(_xlfn.TEXTJOIN("
",TRUE,_xlfn.XLOOKUP(_xlfn.TEXTSPLIT(K82,"
"),
tbl_Lookup_DEIR[ID (DEIR Lookup)],
tbl_Lookup_DEIR[Uniclass PM Level 3 Classification (DEIR Lookup)],
"")),"")</f>
        <v/>
      </c>
      <c r="P82" s="78"/>
      <c r="Q82" s="101"/>
      <c r="R82" s="101"/>
      <c r="S82" s="102"/>
      <c r="T82" s="101"/>
      <c r="U82" s="101"/>
      <c r="V82" s="102"/>
      <c r="W82" s="101"/>
      <c r="X82" s="101"/>
      <c r="Y82" s="102"/>
      <c r="Z82" s="101"/>
      <c r="AA82" s="101"/>
      <c r="AB82" s="102"/>
      <c r="AC82" s="101"/>
      <c r="AD82" s="101"/>
      <c r="AE82" s="102"/>
      <c r="AF82" s="101"/>
      <c r="AG82" s="101"/>
      <c r="AH82" s="102"/>
      <c r="AI82" s="101"/>
      <c r="AJ82" s="101"/>
      <c r="AK82" s="102"/>
      <c r="AL82" s="101"/>
      <c r="AM82" s="101"/>
      <c r="AN82" s="102"/>
      <c r="AO82" s="101"/>
      <c r="AP82" s="101"/>
      <c r="AQ82" s="103"/>
    </row>
    <row r="83" spans="2:43" x14ac:dyDescent="0.35">
      <c r="B83" s="100" t="str" cm="1">
        <f t="array" aca="1" ref="B83" ca="1">_xlfn.TEXTAFTER(CELL("filename",A81),"]")</f>
        <v>15_TIDP</v>
      </c>
      <c r="C83" s="90" t="str" cm="1">
        <f t="array" ref="C83">tbL_Input_Project[Project Code]</f>
        <v>ABC1234</v>
      </c>
      <c r="D83" s="90" t="str">
        <f>INDEX(tbL_Input_Originator[],
MATCH("15_TIDP",tbL_Input_Originator[Worksheet]),
MATCH("Originator Code",tbL_Input_Originator[#Headers])
)</f>
        <v>TBC</v>
      </c>
      <c r="E83" s="87"/>
      <c r="F83" s="87"/>
      <c r="G83" s="87"/>
      <c r="H83" s="87"/>
      <c r="I83" s="87"/>
      <c r="J83" s="87"/>
      <c r="K83" s="94"/>
      <c r="L83" s="90" t="str">
        <f t="shared" si="4"/>
        <v/>
      </c>
      <c r="M83" s="90" t="str">
        <f t="shared" si="3"/>
        <v/>
      </c>
      <c r="N83" s="100" t="str" cm="1">
        <f t="array" ref="N83">IFERROR(_xlfn.TEXTJOIN("
",TRUE,_xlfn.XLOOKUP(_xlfn.TEXTSPLIT(K83,"
"),
tbl_Lookup_DEIR[ID (DEIR Lookup)],
tbl_Lookup_DEIR[Name (DEIR Lookup)],
"")),"")</f>
        <v/>
      </c>
      <c r="O83" s="100" t="str" cm="1">
        <f t="array" ref="O83">IFERROR(_xlfn.TEXTJOIN("
",TRUE,_xlfn.XLOOKUP(_xlfn.TEXTSPLIT(K83,"
"),
tbl_Lookup_DEIR[ID (DEIR Lookup)],
tbl_Lookup_DEIR[Uniclass PM Level 3 Classification (DEIR Lookup)],
"")),"")</f>
        <v/>
      </c>
      <c r="P83" s="78"/>
      <c r="Q83" s="101"/>
      <c r="R83" s="101"/>
      <c r="S83" s="102"/>
      <c r="T83" s="101"/>
      <c r="U83" s="101"/>
      <c r="V83" s="102"/>
      <c r="W83" s="101"/>
      <c r="X83" s="101"/>
      <c r="Y83" s="102"/>
      <c r="Z83" s="101"/>
      <c r="AA83" s="101"/>
      <c r="AB83" s="102"/>
      <c r="AC83" s="101"/>
      <c r="AD83" s="101"/>
      <c r="AE83" s="102"/>
      <c r="AF83" s="101"/>
      <c r="AG83" s="101"/>
      <c r="AH83" s="102"/>
      <c r="AI83" s="101"/>
      <c r="AJ83" s="101"/>
      <c r="AK83" s="102"/>
      <c r="AL83" s="101"/>
      <c r="AM83" s="101"/>
      <c r="AN83" s="102"/>
      <c r="AO83" s="101"/>
      <c r="AP83" s="101"/>
      <c r="AQ83" s="103"/>
    </row>
    <row r="84" spans="2:43" x14ac:dyDescent="0.35">
      <c r="B84" s="100" t="str" cm="1">
        <f t="array" aca="1" ref="B84" ca="1">_xlfn.TEXTAFTER(CELL("filename",A82),"]")</f>
        <v>15_TIDP</v>
      </c>
      <c r="C84" s="90" t="str" cm="1">
        <f t="array" ref="C84">tbL_Input_Project[Project Code]</f>
        <v>ABC1234</v>
      </c>
      <c r="D84" s="90" t="str">
        <f>INDEX(tbL_Input_Originator[],
MATCH("15_TIDP",tbL_Input_Originator[Worksheet]),
MATCH("Originator Code",tbL_Input_Originator[#Headers])
)</f>
        <v>TBC</v>
      </c>
      <c r="E84" s="87"/>
      <c r="F84" s="87"/>
      <c r="G84" s="87"/>
      <c r="H84" s="87"/>
      <c r="I84" s="87"/>
      <c r="J84" s="87"/>
      <c r="K84" s="94"/>
      <c r="L84" s="90" t="str">
        <f t="shared" si="4"/>
        <v/>
      </c>
      <c r="M84" s="90" t="str">
        <f t="shared" si="3"/>
        <v/>
      </c>
      <c r="N84" s="100" t="str" cm="1">
        <f t="array" ref="N84">IFERROR(_xlfn.TEXTJOIN("
",TRUE,_xlfn.XLOOKUP(_xlfn.TEXTSPLIT(K84,"
"),
tbl_Lookup_DEIR[ID (DEIR Lookup)],
tbl_Lookup_DEIR[Name (DEIR Lookup)],
"")),"")</f>
        <v/>
      </c>
      <c r="O84" s="100" t="str" cm="1">
        <f t="array" ref="O84">IFERROR(_xlfn.TEXTJOIN("
",TRUE,_xlfn.XLOOKUP(_xlfn.TEXTSPLIT(K84,"
"),
tbl_Lookup_DEIR[ID (DEIR Lookup)],
tbl_Lookup_DEIR[Uniclass PM Level 3 Classification (DEIR Lookup)],
"")),"")</f>
        <v/>
      </c>
      <c r="P84" s="78"/>
      <c r="Q84" s="101"/>
      <c r="R84" s="101"/>
      <c r="S84" s="102"/>
      <c r="T84" s="101"/>
      <c r="U84" s="101"/>
      <c r="V84" s="102"/>
      <c r="W84" s="101"/>
      <c r="X84" s="101"/>
      <c r="Y84" s="102"/>
      <c r="Z84" s="101"/>
      <c r="AA84" s="101"/>
      <c r="AB84" s="102"/>
      <c r="AC84" s="101"/>
      <c r="AD84" s="101"/>
      <c r="AE84" s="102"/>
      <c r="AF84" s="101"/>
      <c r="AG84" s="101"/>
      <c r="AH84" s="102"/>
      <c r="AI84" s="101"/>
      <c r="AJ84" s="101"/>
      <c r="AK84" s="102"/>
      <c r="AL84" s="101"/>
      <c r="AM84" s="101"/>
      <c r="AN84" s="102"/>
      <c r="AO84" s="101"/>
      <c r="AP84" s="101"/>
      <c r="AQ84" s="103"/>
    </row>
    <row r="85" spans="2:43" x14ac:dyDescent="0.35">
      <c r="B85" s="100" t="str" cm="1">
        <f t="array" aca="1" ref="B85" ca="1">_xlfn.TEXTAFTER(CELL("filename",A83),"]")</f>
        <v>15_TIDP</v>
      </c>
      <c r="C85" s="90" t="str" cm="1">
        <f t="array" ref="C85">tbL_Input_Project[Project Code]</f>
        <v>ABC1234</v>
      </c>
      <c r="D85" s="90" t="str">
        <f>INDEX(tbL_Input_Originator[],
MATCH("15_TIDP",tbL_Input_Originator[Worksheet]),
MATCH("Originator Code",tbL_Input_Originator[#Headers])
)</f>
        <v>TBC</v>
      </c>
      <c r="E85" s="87"/>
      <c r="F85" s="87"/>
      <c r="G85" s="87"/>
      <c r="H85" s="87"/>
      <c r="I85" s="87"/>
      <c r="J85" s="87"/>
      <c r="K85" s="94"/>
      <c r="L85" s="90" t="str">
        <f t="shared" si="4"/>
        <v/>
      </c>
      <c r="M85" s="90" t="str">
        <f t="shared" si="3"/>
        <v/>
      </c>
      <c r="N85" s="100" t="str" cm="1">
        <f t="array" ref="N85">IFERROR(_xlfn.TEXTJOIN("
",TRUE,_xlfn.XLOOKUP(_xlfn.TEXTSPLIT(K85,"
"),
tbl_Lookup_DEIR[ID (DEIR Lookup)],
tbl_Lookup_DEIR[Name (DEIR Lookup)],
"")),"")</f>
        <v/>
      </c>
      <c r="O85" s="100" t="str" cm="1">
        <f t="array" ref="O85">IFERROR(_xlfn.TEXTJOIN("
",TRUE,_xlfn.XLOOKUP(_xlfn.TEXTSPLIT(K85,"
"),
tbl_Lookup_DEIR[ID (DEIR Lookup)],
tbl_Lookup_DEIR[Uniclass PM Level 3 Classification (DEIR Lookup)],
"")),"")</f>
        <v/>
      </c>
      <c r="P85" s="78"/>
      <c r="Q85" s="101"/>
      <c r="R85" s="101"/>
      <c r="S85" s="102"/>
      <c r="T85" s="101"/>
      <c r="U85" s="101"/>
      <c r="V85" s="102"/>
      <c r="W85" s="101"/>
      <c r="X85" s="101"/>
      <c r="Y85" s="102"/>
      <c r="Z85" s="101"/>
      <c r="AA85" s="101"/>
      <c r="AB85" s="102"/>
      <c r="AC85" s="101"/>
      <c r="AD85" s="101"/>
      <c r="AE85" s="102"/>
      <c r="AF85" s="101"/>
      <c r="AG85" s="101"/>
      <c r="AH85" s="102"/>
      <c r="AI85" s="101"/>
      <c r="AJ85" s="101"/>
      <c r="AK85" s="102"/>
      <c r="AL85" s="101"/>
      <c r="AM85" s="101"/>
      <c r="AN85" s="102"/>
      <c r="AO85" s="101"/>
      <c r="AP85" s="101"/>
      <c r="AQ85" s="103"/>
    </row>
    <row r="86" spans="2:43" x14ac:dyDescent="0.35">
      <c r="B86" s="100" t="str" cm="1">
        <f t="array" aca="1" ref="B86" ca="1">_xlfn.TEXTAFTER(CELL("filename",A84),"]")</f>
        <v>15_TIDP</v>
      </c>
      <c r="C86" s="90" t="str" cm="1">
        <f t="array" ref="C86">tbL_Input_Project[Project Code]</f>
        <v>ABC1234</v>
      </c>
      <c r="D86" s="90" t="str">
        <f>INDEX(tbL_Input_Originator[],
MATCH("15_TIDP",tbL_Input_Originator[Worksheet]),
MATCH("Originator Code",tbL_Input_Originator[#Headers])
)</f>
        <v>TBC</v>
      </c>
      <c r="E86" s="87"/>
      <c r="F86" s="87"/>
      <c r="G86" s="87"/>
      <c r="H86" s="87"/>
      <c r="I86" s="87"/>
      <c r="J86" s="87"/>
      <c r="K86" s="94"/>
      <c r="L86" s="90" t="str">
        <f t="shared" si="4"/>
        <v/>
      </c>
      <c r="M86" s="90" t="str">
        <f t="shared" si="3"/>
        <v/>
      </c>
      <c r="N86" s="100" t="str" cm="1">
        <f t="array" ref="N86">IFERROR(_xlfn.TEXTJOIN("
",TRUE,_xlfn.XLOOKUP(_xlfn.TEXTSPLIT(K86,"
"),
tbl_Lookup_DEIR[ID (DEIR Lookup)],
tbl_Lookup_DEIR[Name (DEIR Lookup)],
"")),"")</f>
        <v/>
      </c>
      <c r="O86" s="100" t="str" cm="1">
        <f t="array" ref="O86">IFERROR(_xlfn.TEXTJOIN("
",TRUE,_xlfn.XLOOKUP(_xlfn.TEXTSPLIT(K86,"
"),
tbl_Lookup_DEIR[ID (DEIR Lookup)],
tbl_Lookup_DEIR[Uniclass PM Level 3 Classification (DEIR Lookup)],
"")),"")</f>
        <v/>
      </c>
      <c r="P86" s="78"/>
      <c r="Q86" s="101"/>
      <c r="R86" s="101"/>
      <c r="S86" s="102"/>
      <c r="T86" s="101"/>
      <c r="U86" s="101"/>
      <c r="V86" s="102"/>
      <c r="W86" s="101"/>
      <c r="X86" s="101"/>
      <c r="Y86" s="102"/>
      <c r="Z86" s="101"/>
      <c r="AA86" s="101"/>
      <c r="AB86" s="102"/>
      <c r="AC86" s="101"/>
      <c r="AD86" s="101"/>
      <c r="AE86" s="102"/>
      <c r="AF86" s="101"/>
      <c r="AG86" s="101"/>
      <c r="AH86" s="102"/>
      <c r="AI86" s="101"/>
      <c r="AJ86" s="101"/>
      <c r="AK86" s="102"/>
      <c r="AL86" s="101"/>
      <c r="AM86" s="101"/>
      <c r="AN86" s="102"/>
      <c r="AO86" s="101"/>
      <c r="AP86" s="101"/>
      <c r="AQ86" s="103"/>
    </row>
    <row r="87" spans="2:43" x14ac:dyDescent="0.35">
      <c r="B87" s="100" t="str" cm="1">
        <f t="array" aca="1" ref="B87" ca="1">_xlfn.TEXTAFTER(CELL("filename",A85),"]")</f>
        <v>15_TIDP</v>
      </c>
      <c r="C87" s="90" t="str" cm="1">
        <f t="array" ref="C87">tbL_Input_Project[Project Code]</f>
        <v>ABC1234</v>
      </c>
      <c r="D87" s="90" t="str">
        <f>INDEX(tbL_Input_Originator[],
MATCH("15_TIDP",tbL_Input_Originator[Worksheet]),
MATCH("Originator Code",tbL_Input_Originator[#Headers])
)</f>
        <v>TBC</v>
      </c>
      <c r="E87" s="87"/>
      <c r="F87" s="87"/>
      <c r="G87" s="87"/>
      <c r="H87" s="87"/>
      <c r="I87" s="87"/>
      <c r="J87" s="87"/>
      <c r="K87" s="94"/>
      <c r="L87" s="90" t="str">
        <f t="shared" si="4"/>
        <v/>
      </c>
      <c r="M87" s="90" t="str">
        <f t="shared" si="3"/>
        <v/>
      </c>
      <c r="N87" s="100" t="str" cm="1">
        <f t="array" ref="N87">IFERROR(_xlfn.TEXTJOIN("
",TRUE,_xlfn.XLOOKUP(_xlfn.TEXTSPLIT(K87,"
"),
tbl_Lookup_DEIR[ID (DEIR Lookup)],
tbl_Lookup_DEIR[Name (DEIR Lookup)],
"")),"")</f>
        <v/>
      </c>
      <c r="O87" s="100" t="str" cm="1">
        <f t="array" ref="O87">IFERROR(_xlfn.TEXTJOIN("
",TRUE,_xlfn.XLOOKUP(_xlfn.TEXTSPLIT(K87,"
"),
tbl_Lookup_DEIR[ID (DEIR Lookup)],
tbl_Lookup_DEIR[Uniclass PM Level 3 Classification (DEIR Lookup)],
"")),"")</f>
        <v/>
      </c>
      <c r="P87" s="78"/>
      <c r="Q87" s="101"/>
      <c r="R87" s="101"/>
      <c r="S87" s="102"/>
      <c r="T87" s="101"/>
      <c r="U87" s="101"/>
      <c r="V87" s="102"/>
      <c r="W87" s="101"/>
      <c r="X87" s="101"/>
      <c r="Y87" s="102"/>
      <c r="Z87" s="101"/>
      <c r="AA87" s="101"/>
      <c r="AB87" s="102"/>
      <c r="AC87" s="101"/>
      <c r="AD87" s="101"/>
      <c r="AE87" s="102"/>
      <c r="AF87" s="101"/>
      <c r="AG87" s="101"/>
      <c r="AH87" s="102"/>
      <c r="AI87" s="101"/>
      <c r="AJ87" s="101"/>
      <c r="AK87" s="102"/>
      <c r="AL87" s="101"/>
      <c r="AM87" s="101"/>
      <c r="AN87" s="102"/>
      <c r="AO87" s="101"/>
      <c r="AP87" s="101"/>
      <c r="AQ87" s="103"/>
    </row>
    <row r="88" spans="2:43" x14ac:dyDescent="0.35">
      <c r="B88" s="100" t="str" cm="1">
        <f t="array" aca="1" ref="B88" ca="1">_xlfn.TEXTAFTER(CELL("filename",A86),"]")</f>
        <v>15_TIDP</v>
      </c>
      <c r="C88" s="90" t="str" cm="1">
        <f t="array" ref="C88">tbL_Input_Project[Project Code]</f>
        <v>ABC1234</v>
      </c>
      <c r="D88" s="90" t="str">
        <f>INDEX(tbL_Input_Originator[],
MATCH("15_TIDP",tbL_Input_Originator[Worksheet]),
MATCH("Originator Code",tbL_Input_Originator[#Headers])
)</f>
        <v>TBC</v>
      </c>
      <c r="E88" s="87"/>
      <c r="F88" s="87"/>
      <c r="G88" s="87"/>
      <c r="H88" s="87"/>
      <c r="I88" s="87"/>
      <c r="J88" s="87"/>
      <c r="K88" s="94"/>
      <c r="L88" s="90" t="str">
        <f t="shared" si="4"/>
        <v/>
      </c>
      <c r="M88" s="90" t="str">
        <f t="shared" si="3"/>
        <v/>
      </c>
      <c r="N88" s="100" t="str" cm="1">
        <f t="array" ref="N88">IFERROR(_xlfn.TEXTJOIN("
",TRUE,_xlfn.XLOOKUP(_xlfn.TEXTSPLIT(K88,"
"),
tbl_Lookup_DEIR[ID (DEIR Lookup)],
tbl_Lookup_DEIR[Name (DEIR Lookup)],
"")),"")</f>
        <v/>
      </c>
      <c r="O88" s="100" t="str" cm="1">
        <f t="array" ref="O88">IFERROR(_xlfn.TEXTJOIN("
",TRUE,_xlfn.XLOOKUP(_xlfn.TEXTSPLIT(K88,"
"),
tbl_Lookup_DEIR[ID (DEIR Lookup)],
tbl_Lookup_DEIR[Uniclass PM Level 3 Classification (DEIR Lookup)],
"")),"")</f>
        <v/>
      </c>
      <c r="P88" s="78"/>
      <c r="Q88" s="101"/>
      <c r="R88" s="101"/>
      <c r="S88" s="102"/>
      <c r="T88" s="101"/>
      <c r="U88" s="101"/>
      <c r="V88" s="102"/>
      <c r="W88" s="101"/>
      <c r="X88" s="101"/>
      <c r="Y88" s="102"/>
      <c r="Z88" s="101"/>
      <c r="AA88" s="101"/>
      <c r="AB88" s="102"/>
      <c r="AC88" s="101"/>
      <c r="AD88" s="101"/>
      <c r="AE88" s="102"/>
      <c r="AF88" s="101"/>
      <c r="AG88" s="101"/>
      <c r="AH88" s="102"/>
      <c r="AI88" s="101"/>
      <c r="AJ88" s="101"/>
      <c r="AK88" s="102"/>
      <c r="AL88" s="101"/>
      <c r="AM88" s="101"/>
      <c r="AN88" s="102"/>
      <c r="AO88" s="101"/>
      <c r="AP88" s="101"/>
      <c r="AQ88" s="103"/>
    </row>
    <row r="89" spans="2:43" x14ac:dyDescent="0.35">
      <c r="B89" s="100" t="str" cm="1">
        <f t="array" aca="1" ref="B89" ca="1">_xlfn.TEXTAFTER(CELL("filename",A87),"]")</f>
        <v>15_TIDP</v>
      </c>
      <c r="C89" s="90" t="str" cm="1">
        <f t="array" ref="C89">tbL_Input_Project[Project Code]</f>
        <v>ABC1234</v>
      </c>
      <c r="D89" s="90" t="str">
        <f>INDEX(tbL_Input_Originator[],
MATCH("15_TIDP",tbL_Input_Originator[Worksheet]),
MATCH("Originator Code",tbL_Input_Originator[#Headers])
)</f>
        <v>TBC</v>
      </c>
      <c r="E89" s="87"/>
      <c r="F89" s="87"/>
      <c r="G89" s="87"/>
      <c r="H89" s="87"/>
      <c r="I89" s="87"/>
      <c r="J89" s="87"/>
      <c r="K89" s="94"/>
      <c r="L89" s="90" t="str">
        <f t="shared" si="4"/>
        <v/>
      </c>
      <c r="M89" s="90" t="str">
        <f t="shared" si="3"/>
        <v/>
      </c>
      <c r="N89" s="100" t="str" cm="1">
        <f t="array" ref="N89">IFERROR(_xlfn.TEXTJOIN("
",TRUE,_xlfn.XLOOKUP(_xlfn.TEXTSPLIT(K89,"
"),
tbl_Lookup_DEIR[ID (DEIR Lookup)],
tbl_Lookup_DEIR[Name (DEIR Lookup)],
"")),"")</f>
        <v/>
      </c>
      <c r="O89" s="100" t="str" cm="1">
        <f t="array" ref="O89">IFERROR(_xlfn.TEXTJOIN("
",TRUE,_xlfn.XLOOKUP(_xlfn.TEXTSPLIT(K89,"
"),
tbl_Lookup_DEIR[ID (DEIR Lookup)],
tbl_Lookup_DEIR[Uniclass PM Level 3 Classification (DEIR Lookup)],
"")),"")</f>
        <v/>
      </c>
      <c r="P89" s="78"/>
      <c r="Q89" s="101"/>
      <c r="R89" s="101"/>
      <c r="S89" s="102"/>
      <c r="T89" s="101"/>
      <c r="U89" s="101"/>
      <c r="V89" s="102"/>
      <c r="W89" s="101"/>
      <c r="X89" s="101"/>
      <c r="Y89" s="102"/>
      <c r="Z89" s="101"/>
      <c r="AA89" s="101"/>
      <c r="AB89" s="102"/>
      <c r="AC89" s="101"/>
      <c r="AD89" s="101"/>
      <c r="AE89" s="102"/>
      <c r="AF89" s="101"/>
      <c r="AG89" s="101"/>
      <c r="AH89" s="102"/>
      <c r="AI89" s="101"/>
      <c r="AJ89" s="101"/>
      <c r="AK89" s="102"/>
      <c r="AL89" s="101"/>
      <c r="AM89" s="101"/>
      <c r="AN89" s="102"/>
      <c r="AO89" s="101"/>
      <c r="AP89" s="101"/>
      <c r="AQ89" s="103"/>
    </row>
    <row r="90" spans="2:43" x14ac:dyDescent="0.35">
      <c r="B90" s="100" t="str" cm="1">
        <f t="array" aca="1" ref="B90" ca="1">_xlfn.TEXTAFTER(CELL("filename",A88),"]")</f>
        <v>15_TIDP</v>
      </c>
      <c r="C90" s="90" t="str" cm="1">
        <f t="array" ref="C90">tbL_Input_Project[Project Code]</f>
        <v>ABC1234</v>
      </c>
      <c r="D90" s="90" t="str">
        <f>INDEX(tbL_Input_Originator[],
MATCH("15_TIDP",tbL_Input_Originator[Worksheet]),
MATCH("Originator Code",tbL_Input_Originator[#Headers])
)</f>
        <v>TBC</v>
      </c>
      <c r="E90" s="87"/>
      <c r="F90" s="87"/>
      <c r="G90" s="87"/>
      <c r="H90" s="87"/>
      <c r="I90" s="87"/>
      <c r="J90" s="87"/>
      <c r="K90" s="94"/>
      <c r="L90" s="90" t="str">
        <f t="shared" si="4"/>
        <v/>
      </c>
      <c r="M90" s="90" t="str">
        <f t="shared" si="3"/>
        <v/>
      </c>
      <c r="N90" s="100" t="str" cm="1">
        <f t="array" ref="N90">IFERROR(_xlfn.TEXTJOIN("
",TRUE,_xlfn.XLOOKUP(_xlfn.TEXTSPLIT(K90,"
"),
tbl_Lookup_DEIR[ID (DEIR Lookup)],
tbl_Lookup_DEIR[Name (DEIR Lookup)],
"")),"")</f>
        <v/>
      </c>
      <c r="O90" s="100" t="str" cm="1">
        <f t="array" ref="O90">IFERROR(_xlfn.TEXTJOIN("
",TRUE,_xlfn.XLOOKUP(_xlfn.TEXTSPLIT(K90,"
"),
tbl_Lookup_DEIR[ID (DEIR Lookup)],
tbl_Lookup_DEIR[Uniclass PM Level 3 Classification (DEIR Lookup)],
"")),"")</f>
        <v/>
      </c>
      <c r="P90" s="78"/>
      <c r="Q90" s="101"/>
      <c r="R90" s="101"/>
      <c r="S90" s="102"/>
      <c r="T90" s="101"/>
      <c r="U90" s="101"/>
      <c r="V90" s="102"/>
      <c r="W90" s="101"/>
      <c r="X90" s="101"/>
      <c r="Y90" s="102"/>
      <c r="Z90" s="101"/>
      <c r="AA90" s="101"/>
      <c r="AB90" s="102"/>
      <c r="AC90" s="101"/>
      <c r="AD90" s="101"/>
      <c r="AE90" s="102"/>
      <c r="AF90" s="101"/>
      <c r="AG90" s="101"/>
      <c r="AH90" s="102"/>
      <c r="AI90" s="101"/>
      <c r="AJ90" s="101"/>
      <c r="AK90" s="102"/>
      <c r="AL90" s="101"/>
      <c r="AM90" s="101"/>
      <c r="AN90" s="102"/>
      <c r="AO90" s="101"/>
      <c r="AP90" s="101"/>
      <c r="AQ90" s="103"/>
    </row>
    <row r="91" spans="2:43" x14ac:dyDescent="0.35">
      <c r="B91" s="100" t="str" cm="1">
        <f t="array" aca="1" ref="B91" ca="1">_xlfn.TEXTAFTER(CELL("filename",A89),"]")</f>
        <v>15_TIDP</v>
      </c>
      <c r="C91" s="90" t="str" cm="1">
        <f t="array" ref="C91">tbL_Input_Project[Project Code]</f>
        <v>ABC1234</v>
      </c>
      <c r="D91" s="90" t="str">
        <f>INDEX(tbL_Input_Originator[],
MATCH("15_TIDP",tbL_Input_Originator[Worksheet]),
MATCH("Originator Code",tbL_Input_Originator[#Headers])
)</f>
        <v>TBC</v>
      </c>
      <c r="E91" s="87"/>
      <c r="F91" s="87"/>
      <c r="G91" s="87"/>
      <c r="H91" s="87"/>
      <c r="I91" s="87"/>
      <c r="J91" s="87"/>
      <c r="K91" s="94"/>
      <c r="L91" s="90" t="str">
        <f t="shared" si="4"/>
        <v/>
      </c>
      <c r="M91" s="90" t="str">
        <f t="shared" si="3"/>
        <v/>
      </c>
      <c r="N91" s="100" t="str" cm="1">
        <f t="array" ref="N91">IFERROR(_xlfn.TEXTJOIN("
",TRUE,_xlfn.XLOOKUP(_xlfn.TEXTSPLIT(K91,"
"),
tbl_Lookup_DEIR[ID (DEIR Lookup)],
tbl_Lookup_DEIR[Name (DEIR Lookup)],
"")),"")</f>
        <v/>
      </c>
      <c r="O91" s="100" t="str" cm="1">
        <f t="array" ref="O91">IFERROR(_xlfn.TEXTJOIN("
",TRUE,_xlfn.XLOOKUP(_xlfn.TEXTSPLIT(K91,"
"),
tbl_Lookup_DEIR[ID (DEIR Lookup)],
tbl_Lookup_DEIR[Uniclass PM Level 3 Classification (DEIR Lookup)],
"")),"")</f>
        <v/>
      </c>
      <c r="P91" s="78"/>
      <c r="Q91" s="101"/>
      <c r="R91" s="101"/>
      <c r="S91" s="102"/>
      <c r="T91" s="101"/>
      <c r="U91" s="101"/>
      <c r="V91" s="102"/>
      <c r="W91" s="101"/>
      <c r="X91" s="101"/>
      <c r="Y91" s="102"/>
      <c r="Z91" s="101"/>
      <c r="AA91" s="101"/>
      <c r="AB91" s="102"/>
      <c r="AC91" s="101"/>
      <c r="AD91" s="101"/>
      <c r="AE91" s="102"/>
      <c r="AF91" s="101"/>
      <c r="AG91" s="101"/>
      <c r="AH91" s="102"/>
      <c r="AI91" s="101"/>
      <c r="AJ91" s="101"/>
      <c r="AK91" s="102"/>
      <c r="AL91" s="101"/>
      <c r="AM91" s="101"/>
      <c r="AN91" s="102"/>
      <c r="AO91" s="101"/>
      <c r="AP91" s="101"/>
      <c r="AQ91" s="103"/>
    </row>
    <row r="92" spans="2:43" x14ac:dyDescent="0.35">
      <c r="B92" s="100" t="str" cm="1">
        <f t="array" aca="1" ref="B92" ca="1">_xlfn.TEXTAFTER(CELL("filename",A90),"]")</f>
        <v>15_TIDP</v>
      </c>
      <c r="C92" s="90" t="str" cm="1">
        <f t="array" ref="C92">tbL_Input_Project[Project Code]</f>
        <v>ABC1234</v>
      </c>
      <c r="D92" s="90" t="str">
        <f>INDEX(tbL_Input_Originator[],
MATCH("15_TIDP",tbL_Input_Originator[Worksheet]),
MATCH("Originator Code",tbL_Input_Originator[#Headers])
)</f>
        <v>TBC</v>
      </c>
      <c r="E92" s="87"/>
      <c r="F92" s="87"/>
      <c r="G92" s="87"/>
      <c r="H92" s="87"/>
      <c r="I92" s="87"/>
      <c r="J92" s="87"/>
      <c r="K92" s="94"/>
      <c r="L92" s="90" t="str">
        <f t="shared" si="4"/>
        <v/>
      </c>
      <c r="M92" s="90" t="str">
        <f t="shared" si="3"/>
        <v/>
      </c>
      <c r="N92" s="100" t="str" cm="1">
        <f t="array" ref="N92">IFERROR(_xlfn.TEXTJOIN("
",TRUE,_xlfn.XLOOKUP(_xlfn.TEXTSPLIT(K92,"
"),
tbl_Lookup_DEIR[ID (DEIR Lookup)],
tbl_Lookup_DEIR[Name (DEIR Lookup)],
"")),"")</f>
        <v/>
      </c>
      <c r="O92" s="100" t="str" cm="1">
        <f t="array" ref="O92">IFERROR(_xlfn.TEXTJOIN("
",TRUE,_xlfn.XLOOKUP(_xlfn.TEXTSPLIT(K92,"
"),
tbl_Lookup_DEIR[ID (DEIR Lookup)],
tbl_Lookup_DEIR[Uniclass PM Level 3 Classification (DEIR Lookup)],
"")),"")</f>
        <v/>
      </c>
      <c r="P92" s="78"/>
      <c r="Q92" s="101"/>
      <c r="R92" s="101"/>
      <c r="S92" s="102"/>
      <c r="T92" s="101"/>
      <c r="U92" s="101"/>
      <c r="V92" s="102"/>
      <c r="W92" s="101"/>
      <c r="X92" s="101"/>
      <c r="Y92" s="102"/>
      <c r="Z92" s="101"/>
      <c r="AA92" s="101"/>
      <c r="AB92" s="102"/>
      <c r="AC92" s="101"/>
      <c r="AD92" s="101"/>
      <c r="AE92" s="102"/>
      <c r="AF92" s="101"/>
      <c r="AG92" s="101"/>
      <c r="AH92" s="102"/>
      <c r="AI92" s="101"/>
      <c r="AJ92" s="101"/>
      <c r="AK92" s="102"/>
      <c r="AL92" s="101"/>
      <c r="AM92" s="101"/>
      <c r="AN92" s="102"/>
      <c r="AO92" s="101"/>
      <c r="AP92" s="101"/>
      <c r="AQ92" s="103"/>
    </row>
    <row r="93" spans="2:43" x14ac:dyDescent="0.35">
      <c r="B93" s="100" t="str" cm="1">
        <f t="array" aca="1" ref="B93" ca="1">_xlfn.TEXTAFTER(CELL("filename",A91),"]")</f>
        <v>15_TIDP</v>
      </c>
      <c r="C93" s="90" t="str" cm="1">
        <f t="array" ref="C93">tbL_Input_Project[Project Code]</f>
        <v>ABC1234</v>
      </c>
      <c r="D93" s="90" t="str">
        <f>INDEX(tbL_Input_Originator[],
MATCH("15_TIDP",tbL_Input_Originator[Worksheet]),
MATCH("Originator Code",tbL_Input_Originator[#Headers])
)</f>
        <v>TBC</v>
      </c>
      <c r="E93" s="87"/>
      <c r="F93" s="87"/>
      <c r="G93" s="87"/>
      <c r="H93" s="87"/>
      <c r="I93" s="87"/>
      <c r="J93" s="87"/>
      <c r="K93" s="94"/>
      <c r="L93" s="90" t="str">
        <f t="shared" si="4"/>
        <v/>
      </c>
      <c r="M93" s="90" t="str">
        <f t="shared" si="3"/>
        <v/>
      </c>
      <c r="N93" s="100" t="str" cm="1">
        <f t="array" ref="N93">IFERROR(_xlfn.TEXTJOIN("
",TRUE,_xlfn.XLOOKUP(_xlfn.TEXTSPLIT(K93,"
"),
tbl_Lookup_DEIR[ID (DEIR Lookup)],
tbl_Lookup_DEIR[Name (DEIR Lookup)],
"")),"")</f>
        <v/>
      </c>
      <c r="O93" s="100" t="str" cm="1">
        <f t="array" ref="O93">IFERROR(_xlfn.TEXTJOIN("
",TRUE,_xlfn.XLOOKUP(_xlfn.TEXTSPLIT(K93,"
"),
tbl_Lookup_DEIR[ID (DEIR Lookup)],
tbl_Lookup_DEIR[Uniclass PM Level 3 Classification (DEIR Lookup)],
"")),"")</f>
        <v/>
      </c>
      <c r="P93" s="78"/>
      <c r="Q93" s="101"/>
      <c r="R93" s="101"/>
      <c r="S93" s="102"/>
      <c r="T93" s="101"/>
      <c r="U93" s="101"/>
      <c r="V93" s="102"/>
      <c r="W93" s="101"/>
      <c r="X93" s="101"/>
      <c r="Y93" s="102"/>
      <c r="Z93" s="101"/>
      <c r="AA93" s="101"/>
      <c r="AB93" s="102"/>
      <c r="AC93" s="101"/>
      <c r="AD93" s="101"/>
      <c r="AE93" s="102"/>
      <c r="AF93" s="101"/>
      <c r="AG93" s="101"/>
      <c r="AH93" s="102"/>
      <c r="AI93" s="101"/>
      <c r="AJ93" s="101"/>
      <c r="AK93" s="102"/>
      <c r="AL93" s="101"/>
      <c r="AM93" s="101"/>
      <c r="AN93" s="102"/>
      <c r="AO93" s="101"/>
      <c r="AP93" s="101"/>
      <c r="AQ93" s="103"/>
    </row>
    <row r="94" spans="2:43" x14ac:dyDescent="0.35">
      <c r="B94" s="100" t="str" cm="1">
        <f t="array" aca="1" ref="B94" ca="1">_xlfn.TEXTAFTER(CELL("filename",A92),"]")</f>
        <v>15_TIDP</v>
      </c>
      <c r="C94" s="90" t="str" cm="1">
        <f t="array" ref="C94">tbL_Input_Project[Project Code]</f>
        <v>ABC1234</v>
      </c>
      <c r="D94" s="90" t="str">
        <f>INDEX(tbL_Input_Originator[],
MATCH("15_TIDP",tbL_Input_Originator[Worksheet]),
MATCH("Originator Code",tbL_Input_Originator[#Headers])
)</f>
        <v>TBC</v>
      </c>
      <c r="E94" s="87"/>
      <c r="F94" s="87"/>
      <c r="G94" s="87"/>
      <c r="H94" s="87"/>
      <c r="I94" s="87"/>
      <c r="J94" s="87"/>
      <c r="K94" s="94"/>
      <c r="L94" s="90" t="str">
        <f t="shared" si="4"/>
        <v/>
      </c>
      <c r="M94" s="90" t="str">
        <f t="shared" si="3"/>
        <v/>
      </c>
      <c r="N94" s="100" t="str" cm="1">
        <f t="array" ref="N94">IFERROR(_xlfn.TEXTJOIN("
",TRUE,_xlfn.XLOOKUP(_xlfn.TEXTSPLIT(K94,"
"),
tbl_Lookup_DEIR[ID (DEIR Lookup)],
tbl_Lookup_DEIR[Name (DEIR Lookup)],
"")),"")</f>
        <v/>
      </c>
      <c r="O94" s="100" t="str" cm="1">
        <f t="array" ref="O94">IFERROR(_xlfn.TEXTJOIN("
",TRUE,_xlfn.XLOOKUP(_xlfn.TEXTSPLIT(K94,"
"),
tbl_Lookup_DEIR[ID (DEIR Lookup)],
tbl_Lookup_DEIR[Uniclass PM Level 3 Classification (DEIR Lookup)],
"")),"")</f>
        <v/>
      </c>
      <c r="P94" s="78"/>
      <c r="Q94" s="101"/>
      <c r="R94" s="101"/>
      <c r="S94" s="102"/>
      <c r="T94" s="101"/>
      <c r="U94" s="101"/>
      <c r="V94" s="102"/>
      <c r="W94" s="101"/>
      <c r="X94" s="101"/>
      <c r="Y94" s="102"/>
      <c r="Z94" s="101"/>
      <c r="AA94" s="101"/>
      <c r="AB94" s="102"/>
      <c r="AC94" s="101"/>
      <c r="AD94" s="101"/>
      <c r="AE94" s="102"/>
      <c r="AF94" s="101"/>
      <c r="AG94" s="101"/>
      <c r="AH94" s="102"/>
      <c r="AI94" s="101"/>
      <c r="AJ94" s="101"/>
      <c r="AK94" s="102"/>
      <c r="AL94" s="101"/>
      <c r="AM94" s="101"/>
      <c r="AN94" s="102"/>
      <c r="AO94" s="101"/>
      <c r="AP94" s="101"/>
      <c r="AQ94" s="103"/>
    </row>
    <row r="95" spans="2:43" x14ac:dyDescent="0.35">
      <c r="B95" s="100" t="str" cm="1">
        <f t="array" aca="1" ref="B95" ca="1">_xlfn.TEXTAFTER(CELL("filename",A93),"]")</f>
        <v>15_TIDP</v>
      </c>
      <c r="C95" s="90" t="str" cm="1">
        <f t="array" ref="C95">tbL_Input_Project[Project Code]</f>
        <v>ABC1234</v>
      </c>
      <c r="D95" s="90" t="str">
        <f>INDEX(tbL_Input_Originator[],
MATCH("15_TIDP",tbL_Input_Originator[Worksheet]),
MATCH("Originator Code",tbL_Input_Originator[#Headers])
)</f>
        <v>TBC</v>
      </c>
      <c r="E95" s="87"/>
      <c r="F95" s="87"/>
      <c r="G95" s="87"/>
      <c r="H95" s="87"/>
      <c r="I95" s="87"/>
      <c r="J95" s="87"/>
      <c r="K95" s="94"/>
      <c r="L95" s="90" t="str">
        <f t="shared" si="4"/>
        <v/>
      </c>
      <c r="M95" s="90" t="str">
        <f t="shared" si="3"/>
        <v/>
      </c>
      <c r="N95" s="100" t="str" cm="1">
        <f t="array" ref="N95">IFERROR(_xlfn.TEXTJOIN("
",TRUE,_xlfn.XLOOKUP(_xlfn.TEXTSPLIT(K95,"
"),
tbl_Lookup_DEIR[ID (DEIR Lookup)],
tbl_Lookup_DEIR[Name (DEIR Lookup)],
"")),"")</f>
        <v/>
      </c>
      <c r="O95" s="100" t="str" cm="1">
        <f t="array" ref="O95">IFERROR(_xlfn.TEXTJOIN("
",TRUE,_xlfn.XLOOKUP(_xlfn.TEXTSPLIT(K95,"
"),
tbl_Lookup_DEIR[ID (DEIR Lookup)],
tbl_Lookup_DEIR[Uniclass PM Level 3 Classification (DEIR Lookup)],
"")),"")</f>
        <v/>
      </c>
      <c r="P95" s="78"/>
      <c r="Q95" s="101"/>
      <c r="R95" s="101"/>
      <c r="S95" s="102"/>
      <c r="T95" s="101"/>
      <c r="U95" s="101"/>
      <c r="V95" s="102"/>
      <c r="W95" s="101"/>
      <c r="X95" s="101"/>
      <c r="Y95" s="102"/>
      <c r="Z95" s="101"/>
      <c r="AA95" s="101"/>
      <c r="AB95" s="102"/>
      <c r="AC95" s="101"/>
      <c r="AD95" s="101"/>
      <c r="AE95" s="102"/>
      <c r="AF95" s="101"/>
      <c r="AG95" s="101"/>
      <c r="AH95" s="102"/>
      <c r="AI95" s="101"/>
      <c r="AJ95" s="101"/>
      <c r="AK95" s="102"/>
      <c r="AL95" s="101"/>
      <c r="AM95" s="101"/>
      <c r="AN95" s="102"/>
      <c r="AO95" s="101"/>
      <c r="AP95" s="101"/>
      <c r="AQ95" s="103"/>
    </row>
    <row r="96" spans="2:43" x14ac:dyDescent="0.35">
      <c r="B96" s="100" t="str" cm="1">
        <f t="array" aca="1" ref="B96" ca="1">_xlfn.TEXTAFTER(CELL("filename",A94),"]")</f>
        <v>15_TIDP</v>
      </c>
      <c r="C96" s="90" t="str" cm="1">
        <f t="array" ref="C96">tbL_Input_Project[Project Code]</f>
        <v>ABC1234</v>
      </c>
      <c r="D96" s="90" t="str">
        <f>INDEX(tbL_Input_Originator[],
MATCH("15_TIDP",tbL_Input_Originator[Worksheet]),
MATCH("Originator Code",tbL_Input_Originator[#Headers])
)</f>
        <v>TBC</v>
      </c>
      <c r="E96" s="87"/>
      <c r="F96" s="87"/>
      <c r="G96" s="87"/>
      <c r="H96" s="87"/>
      <c r="I96" s="87"/>
      <c r="J96" s="87"/>
      <c r="K96" s="94"/>
      <c r="L96" s="90" t="str">
        <f t="shared" si="4"/>
        <v/>
      </c>
      <c r="M96" s="90" t="str">
        <f t="shared" si="3"/>
        <v/>
      </c>
      <c r="N96" s="100" t="str" cm="1">
        <f t="array" ref="N96">IFERROR(_xlfn.TEXTJOIN("
",TRUE,_xlfn.XLOOKUP(_xlfn.TEXTSPLIT(K96,"
"),
tbl_Lookup_DEIR[ID (DEIR Lookup)],
tbl_Lookup_DEIR[Name (DEIR Lookup)],
"")),"")</f>
        <v/>
      </c>
      <c r="O96" s="100" t="str" cm="1">
        <f t="array" ref="O96">IFERROR(_xlfn.TEXTJOIN("
",TRUE,_xlfn.XLOOKUP(_xlfn.TEXTSPLIT(K96,"
"),
tbl_Lookup_DEIR[ID (DEIR Lookup)],
tbl_Lookup_DEIR[Uniclass PM Level 3 Classification (DEIR Lookup)],
"")),"")</f>
        <v/>
      </c>
      <c r="P96" s="78"/>
      <c r="Q96" s="101"/>
      <c r="R96" s="101"/>
      <c r="S96" s="102"/>
      <c r="T96" s="101"/>
      <c r="U96" s="101"/>
      <c r="V96" s="102"/>
      <c r="W96" s="101"/>
      <c r="X96" s="101"/>
      <c r="Y96" s="102"/>
      <c r="Z96" s="101"/>
      <c r="AA96" s="101"/>
      <c r="AB96" s="102"/>
      <c r="AC96" s="101"/>
      <c r="AD96" s="101"/>
      <c r="AE96" s="102"/>
      <c r="AF96" s="101"/>
      <c r="AG96" s="101"/>
      <c r="AH96" s="102"/>
      <c r="AI96" s="101"/>
      <c r="AJ96" s="101"/>
      <c r="AK96" s="102"/>
      <c r="AL96" s="101"/>
      <c r="AM96" s="101"/>
      <c r="AN96" s="102"/>
      <c r="AO96" s="101"/>
      <c r="AP96" s="101"/>
      <c r="AQ96" s="103"/>
    </row>
    <row r="97" spans="2:43" x14ac:dyDescent="0.35">
      <c r="B97" s="100" t="str" cm="1">
        <f t="array" aca="1" ref="B97" ca="1">_xlfn.TEXTAFTER(CELL("filename",A95),"]")</f>
        <v>15_TIDP</v>
      </c>
      <c r="C97" s="90" t="str" cm="1">
        <f t="array" ref="C97">tbL_Input_Project[Project Code]</f>
        <v>ABC1234</v>
      </c>
      <c r="D97" s="90" t="str">
        <f>INDEX(tbL_Input_Originator[],
MATCH("15_TIDP",tbL_Input_Originator[Worksheet]),
MATCH("Originator Code",tbL_Input_Originator[#Headers])
)</f>
        <v>TBC</v>
      </c>
      <c r="E97" s="87"/>
      <c r="F97" s="87"/>
      <c r="G97" s="87"/>
      <c r="H97" s="87"/>
      <c r="I97" s="87"/>
      <c r="J97" s="87"/>
      <c r="K97" s="94"/>
      <c r="L97" s="90" t="str">
        <f t="shared" si="4"/>
        <v/>
      </c>
      <c r="M97" s="90" t="str">
        <f t="shared" si="3"/>
        <v/>
      </c>
      <c r="N97" s="100" t="str" cm="1">
        <f t="array" ref="N97">IFERROR(_xlfn.TEXTJOIN("
",TRUE,_xlfn.XLOOKUP(_xlfn.TEXTSPLIT(K97,"
"),
tbl_Lookup_DEIR[ID (DEIR Lookup)],
tbl_Lookup_DEIR[Name (DEIR Lookup)],
"")),"")</f>
        <v/>
      </c>
      <c r="O97" s="100" t="str" cm="1">
        <f t="array" ref="O97">IFERROR(_xlfn.TEXTJOIN("
",TRUE,_xlfn.XLOOKUP(_xlfn.TEXTSPLIT(K97,"
"),
tbl_Lookup_DEIR[ID (DEIR Lookup)],
tbl_Lookup_DEIR[Uniclass PM Level 3 Classification (DEIR Lookup)],
"")),"")</f>
        <v/>
      </c>
      <c r="P97" s="78"/>
      <c r="Q97" s="101"/>
      <c r="R97" s="101"/>
      <c r="S97" s="102"/>
      <c r="T97" s="101"/>
      <c r="U97" s="101"/>
      <c r="V97" s="102"/>
      <c r="W97" s="101"/>
      <c r="X97" s="101"/>
      <c r="Y97" s="102"/>
      <c r="Z97" s="101"/>
      <c r="AA97" s="101"/>
      <c r="AB97" s="102"/>
      <c r="AC97" s="101"/>
      <c r="AD97" s="101"/>
      <c r="AE97" s="102"/>
      <c r="AF97" s="101"/>
      <c r="AG97" s="101"/>
      <c r="AH97" s="102"/>
      <c r="AI97" s="101"/>
      <c r="AJ97" s="101"/>
      <c r="AK97" s="102"/>
      <c r="AL97" s="101"/>
      <c r="AM97" s="101"/>
      <c r="AN97" s="102"/>
      <c r="AO97" s="101"/>
      <c r="AP97" s="101"/>
      <c r="AQ97" s="103"/>
    </row>
    <row r="98" spans="2:43" x14ac:dyDescent="0.35">
      <c r="B98" s="100" t="str" cm="1">
        <f t="array" aca="1" ref="B98" ca="1">_xlfn.TEXTAFTER(CELL("filename",A96),"]")</f>
        <v>15_TIDP</v>
      </c>
      <c r="C98" s="90" t="str" cm="1">
        <f t="array" ref="C98">tbL_Input_Project[Project Code]</f>
        <v>ABC1234</v>
      </c>
      <c r="D98" s="90" t="str">
        <f>INDEX(tbL_Input_Originator[],
MATCH("15_TIDP",tbL_Input_Originator[Worksheet]),
MATCH("Originator Code",tbL_Input_Originator[#Headers])
)</f>
        <v>TBC</v>
      </c>
      <c r="E98" s="87"/>
      <c r="F98" s="87"/>
      <c r="G98" s="87"/>
      <c r="H98" s="87"/>
      <c r="I98" s="87"/>
      <c r="J98" s="87"/>
      <c r="K98" s="94"/>
      <c r="L98" s="90" t="str">
        <f t="shared" si="4"/>
        <v/>
      </c>
      <c r="M98" s="90" t="str">
        <f t="shared" si="3"/>
        <v/>
      </c>
      <c r="N98" s="100" t="str" cm="1">
        <f t="array" ref="N98">IFERROR(_xlfn.TEXTJOIN("
",TRUE,_xlfn.XLOOKUP(_xlfn.TEXTSPLIT(K98,"
"),
tbl_Lookup_DEIR[ID (DEIR Lookup)],
tbl_Lookup_DEIR[Name (DEIR Lookup)],
"")),"")</f>
        <v/>
      </c>
      <c r="O98" s="100" t="str" cm="1">
        <f t="array" ref="O98">IFERROR(_xlfn.TEXTJOIN("
",TRUE,_xlfn.XLOOKUP(_xlfn.TEXTSPLIT(K98,"
"),
tbl_Lookup_DEIR[ID (DEIR Lookup)],
tbl_Lookup_DEIR[Uniclass PM Level 3 Classification (DEIR Lookup)],
"")),"")</f>
        <v/>
      </c>
      <c r="P98" s="78"/>
      <c r="Q98" s="101"/>
      <c r="R98" s="101"/>
      <c r="S98" s="102"/>
      <c r="T98" s="101"/>
      <c r="U98" s="101"/>
      <c r="V98" s="102"/>
      <c r="W98" s="101"/>
      <c r="X98" s="101"/>
      <c r="Y98" s="102"/>
      <c r="Z98" s="101"/>
      <c r="AA98" s="101"/>
      <c r="AB98" s="102"/>
      <c r="AC98" s="101"/>
      <c r="AD98" s="101"/>
      <c r="AE98" s="102"/>
      <c r="AF98" s="101"/>
      <c r="AG98" s="101"/>
      <c r="AH98" s="102"/>
      <c r="AI98" s="101"/>
      <c r="AJ98" s="101"/>
      <c r="AK98" s="102"/>
      <c r="AL98" s="101"/>
      <c r="AM98" s="101"/>
      <c r="AN98" s="102"/>
      <c r="AO98" s="101"/>
      <c r="AP98" s="101"/>
      <c r="AQ98" s="103"/>
    </row>
    <row r="99" spans="2:43" x14ac:dyDescent="0.35">
      <c r="B99" s="100" t="str" cm="1">
        <f t="array" aca="1" ref="B99" ca="1">_xlfn.TEXTAFTER(CELL("filename",A97),"]")</f>
        <v>15_TIDP</v>
      </c>
      <c r="C99" s="90" t="str" cm="1">
        <f t="array" ref="C99">tbL_Input_Project[Project Code]</f>
        <v>ABC1234</v>
      </c>
      <c r="D99" s="90" t="str">
        <f>INDEX(tbL_Input_Originator[],
MATCH("15_TIDP",tbL_Input_Originator[Worksheet]),
MATCH("Originator Code",tbL_Input_Originator[#Headers])
)</f>
        <v>TBC</v>
      </c>
      <c r="E99" s="87"/>
      <c r="F99" s="87"/>
      <c r="G99" s="87"/>
      <c r="H99" s="87"/>
      <c r="I99" s="87"/>
      <c r="J99" s="87"/>
      <c r="K99" s="94"/>
      <c r="L99" s="90" t="str">
        <f t="shared" si="4"/>
        <v/>
      </c>
      <c r="M99" s="90" t="str">
        <f t="shared" ref="M99:M130" si="5">IF(OR(ISBLANK(C99),ISBLANK(D99),ISBLANK(E99),ISBLANK(F99),ISBLANK(G99),ISBLANK(H99),ISBLANK(I99),ISBLANK(J99),ISBLANK(K99)),"",CONCATENATE(C99,"-",D99,"-",E99,"-",F99,"-",G99,"-",H99,"-",I99,"-",J99,""))</f>
        <v/>
      </c>
      <c r="N99" s="100" t="str" cm="1">
        <f t="array" ref="N99">IFERROR(_xlfn.TEXTJOIN("
",TRUE,_xlfn.XLOOKUP(_xlfn.TEXTSPLIT(K99,"
"),
tbl_Lookup_DEIR[ID (DEIR Lookup)],
tbl_Lookup_DEIR[Name (DEIR Lookup)],
"")),"")</f>
        <v/>
      </c>
      <c r="O99" s="100" t="str" cm="1">
        <f t="array" ref="O99">IFERROR(_xlfn.TEXTJOIN("
",TRUE,_xlfn.XLOOKUP(_xlfn.TEXTSPLIT(K99,"
"),
tbl_Lookup_DEIR[ID (DEIR Lookup)],
tbl_Lookup_DEIR[Uniclass PM Level 3 Classification (DEIR Lookup)],
"")),"")</f>
        <v/>
      </c>
      <c r="P99" s="78"/>
      <c r="Q99" s="101"/>
      <c r="R99" s="101"/>
      <c r="S99" s="102"/>
      <c r="T99" s="101"/>
      <c r="U99" s="101"/>
      <c r="V99" s="102"/>
      <c r="W99" s="101"/>
      <c r="X99" s="101"/>
      <c r="Y99" s="102"/>
      <c r="Z99" s="101"/>
      <c r="AA99" s="101"/>
      <c r="AB99" s="102"/>
      <c r="AC99" s="101"/>
      <c r="AD99" s="101"/>
      <c r="AE99" s="102"/>
      <c r="AF99" s="101"/>
      <c r="AG99" s="101"/>
      <c r="AH99" s="102"/>
      <c r="AI99" s="101"/>
      <c r="AJ99" s="101"/>
      <c r="AK99" s="102"/>
      <c r="AL99" s="101"/>
      <c r="AM99" s="101"/>
      <c r="AN99" s="102"/>
      <c r="AO99" s="101"/>
      <c r="AP99" s="101"/>
      <c r="AQ99" s="103"/>
    </row>
    <row r="100" spans="2:43" x14ac:dyDescent="0.35">
      <c r="B100" s="100" t="str" cm="1">
        <f t="array" aca="1" ref="B100" ca="1">_xlfn.TEXTAFTER(CELL("filename",A98),"]")</f>
        <v>15_TIDP</v>
      </c>
      <c r="C100" s="90" t="str" cm="1">
        <f t="array" ref="C100">tbL_Input_Project[Project Code]</f>
        <v>ABC1234</v>
      </c>
      <c r="D100" s="90" t="str">
        <f>INDEX(tbL_Input_Originator[],
MATCH("15_TIDP",tbL_Input_Originator[Worksheet]),
MATCH("Originator Code",tbL_Input_Originator[#Headers])
)</f>
        <v>TBC</v>
      </c>
      <c r="E100" s="87"/>
      <c r="F100" s="87"/>
      <c r="G100" s="87"/>
      <c r="H100" s="87"/>
      <c r="I100" s="87"/>
      <c r="J100" s="87"/>
      <c r="K100" s="94"/>
      <c r="L100" s="90" t="str">
        <f t="shared" si="4"/>
        <v/>
      </c>
      <c r="M100" s="90" t="str">
        <f t="shared" si="5"/>
        <v/>
      </c>
      <c r="N100" s="100" t="str" cm="1">
        <f t="array" ref="N100">IFERROR(_xlfn.TEXTJOIN("
",TRUE,_xlfn.XLOOKUP(_xlfn.TEXTSPLIT(K100,"
"),
tbl_Lookup_DEIR[ID (DEIR Lookup)],
tbl_Lookup_DEIR[Name (DEIR Lookup)],
"")),"")</f>
        <v/>
      </c>
      <c r="O100" s="100" t="str" cm="1">
        <f t="array" ref="O100">IFERROR(_xlfn.TEXTJOIN("
",TRUE,_xlfn.XLOOKUP(_xlfn.TEXTSPLIT(K100,"
"),
tbl_Lookup_DEIR[ID (DEIR Lookup)],
tbl_Lookup_DEIR[Uniclass PM Level 3 Classification (DEIR Lookup)],
"")),"")</f>
        <v/>
      </c>
      <c r="P100" s="78"/>
      <c r="Q100" s="101"/>
      <c r="R100" s="101"/>
      <c r="S100" s="102"/>
      <c r="T100" s="101"/>
      <c r="U100" s="101"/>
      <c r="V100" s="102"/>
      <c r="W100" s="101"/>
      <c r="X100" s="101"/>
      <c r="Y100" s="102"/>
      <c r="Z100" s="101"/>
      <c r="AA100" s="101"/>
      <c r="AB100" s="102"/>
      <c r="AC100" s="101"/>
      <c r="AD100" s="101"/>
      <c r="AE100" s="102"/>
      <c r="AF100" s="101"/>
      <c r="AG100" s="101"/>
      <c r="AH100" s="102"/>
      <c r="AI100" s="101"/>
      <c r="AJ100" s="101"/>
      <c r="AK100" s="102"/>
      <c r="AL100" s="101"/>
      <c r="AM100" s="101"/>
      <c r="AN100" s="102"/>
      <c r="AO100" s="101"/>
      <c r="AP100" s="101"/>
      <c r="AQ100" s="103"/>
    </row>
    <row r="101" spans="2:43" x14ac:dyDescent="0.35">
      <c r="B101" s="100" t="str" cm="1">
        <f t="array" aca="1" ref="B101" ca="1">_xlfn.TEXTAFTER(CELL("filename",A99),"]")</f>
        <v>15_TIDP</v>
      </c>
      <c r="C101" s="90" t="str" cm="1">
        <f t="array" ref="C101">tbL_Input_Project[Project Code]</f>
        <v>ABC1234</v>
      </c>
      <c r="D101" s="90" t="str">
        <f>INDEX(tbL_Input_Originator[],
MATCH("15_TIDP",tbL_Input_Originator[Worksheet]),
MATCH("Originator Code",tbL_Input_Originator[#Headers])
)</f>
        <v>TBC</v>
      </c>
      <c r="E101" s="87"/>
      <c r="F101" s="87"/>
      <c r="G101" s="87"/>
      <c r="H101" s="87"/>
      <c r="I101" s="87"/>
      <c r="J101" s="87"/>
      <c r="K101" s="94"/>
      <c r="L101" s="90" t="str">
        <f t="shared" si="4"/>
        <v/>
      </c>
      <c r="M101" s="90" t="str">
        <f t="shared" si="5"/>
        <v/>
      </c>
      <c r="N101" s="100" t="str" cm="1">
        <f t="array" ref="N101">IFERROR(_xlfn.TEXTJOIN("
",TRUE,_xlfn.XLOOKUP(_xlfn.TEXTSPLIT(K101,"
"),
tbl_Lookup_DEIR[ID (DEIR Lookup)],
tbl_Lookup_DEIR[Name (DEIR Lookup)],
"")),"")</f>
        <v/>
      </c>
      <c r="O101" s="100" t="str" cm="1">
        <f t="array" ref="O101">IFERROR(_xlfn.TEXTJOIN("
",TRUE,_xlfn.XLOOKUP(_xlfn.TEXTSPLIT(K101,"
"),
tbl_Lookup_DEIR[ID (DEIR Lookup)],
tbl_Lookup_DEIR[Uniclass PM Level 3 Classification (DEIR Lookup)],
"")),"")</f>
        <v/>
      </c>
      <c r="P101" s="78"/>
      <c r="Q101" s="101"/>
      <c r="R101" s="101"/>
      <c r="S101" s="102"/>
      <c r="T101" s="101"/>
      <c r="U101" s="101"/>
      <c r="V101" s="102"/>
      <c r="W101" s="101"/>
      <c r="X101" s="101"/>
      <c r="Y101" s="102"/>
      <c r="Z101" s="101"/>
      <c r="AA101" s="101"/>
      <c r="AB101" s="102"/>
      <c r="AC101" s="101"/>
      <c r="AD101" s="101"/>
      <c r="AE101" s="102"/>
      <c r="AF101" s="101"/>
      <c r="AG101" s="101"/>
      <c r="AH101" s="102"/>
      <c r="AI101" s="101"/>
      <c r="AJ101" s="101"/>
      <c r="AK101" s="102"/>
      <c r="AL101" s="101"/>
      <c r="AM101" s="101"/>
      <c r="AN101" s="102"/>
      <c r="AO101" s="101"/>
      <c r="AP101" s="101"/>
      <c r="AQ101" s="103"/>
    </row>
    <row r="102" spans="2:43" x14ac:dyDescent="0.35">
      <c r="B102" s="100" t="str" cm="1">
        <f t="array" aca="1" ref="B102" ca="1">_xlfn.TEXTAFTER(CELL("filename",A100),"]")</f>
        <v>15_TIDP</v>
      </c>
      <c r="C102" s="90" t="str" cm="1">
        <f t="array" ref="C102">tbL_Input_Project[Project Code]</f>
        <v>ABC1234</v>
      </c>
      <c r="D102" s="90" t="str">
        <f>INDEX(tbL_Input_Originator[],
MATCH("15_TIDP",tbL_Input_Originator[Worksheet]),
MATCH("Originator Code",tbL_Input_Originator[#Headers])
)</f>
        <v>TBC</v>
      </c>
      <c r="E102" s="87"/>
      <c r="F102" s="87"/>
      <c r="G102" s="87"/>
      <c r="H102" s="87"/>
      <c r="I102" s="87"/>
      <c r="J102" s="87"/>
      <c r="K102" s="94"/>
      <c r="L102" s="90" t="str">
        <f t="shared" si="4"/>
        <v/>
      </c>
      <c r="M102" s="90" t="str">
        <f t="shared" si="5"/>
        <v/>
      </c>
      <c r="N102" s="100" t="str" cm="1">
        <f t="array" ref="N102">IFERROR(_xlfn.TEXTJOIN("
",TRUE,_xlfn.XLOOKUP(_xlfn.TEXTSPLIT(K102,"
"),
tbl_Lookup_DEIR[ID (DEIR Lookup)],
tbl_Lookup_DEIR[Name (DEIR Lookup)],
"")),"")</f>
        <v/>
      </c>
      <c r="O102" s="100" t="str" cm="1">
        <f t="array" ref="O102">IFERROR(_xlfn.TEXTJOIN("
",TRUE,_xlfn.XLOOKUP(_xlfn.TEXTSPLIT(K102,"
"),
tbl_Lookup_DEIR[ID (DEIR Lookup)],
tbl_Lookup_DEIR[Uniclass PM Level 3 Classification (DEIR Lookup)],
"")),"")</f>
        <v/>
      </c>
      <c r="P102" s="78"/>
      <c r="Q102" s="101"/>
      <c r="R102" s="101"/>
      <c r="S102" s="102"/>
      <c r="T102" s="101"/>
      <c r="U102" s="101"/>
      <c r="V102" s="102"/>
      <c r="W102" s="101"/>
      <c r="X102" s="101"/>
      <c r="Y102" s="102"/>
      <c r="Z102" s="101"/>
      <c r="AA102" s="101"/>
      <c r="AB102" s="102"/>
      <c r="AC102" s="101"/>
      <c r="AD102" s="101"/>
      <c r="AE102" s="102"/>
      <c r="AF102" s="101"/>
      <c r="AG102" s="101"/>
      <c r="AH102" s="102"/>
      <c r="AI102" s="101"/>
      <c r="AJ102" s="101"/>
      <c r="AK102" s="102"/>
      <c r="AL102" s="101"/>
      <c r="AM102" s="101"/>
      <c r="AN102" s="102"/>
      <c r="AO102" s="101"/>
      <c r="AP102" s="101"/>
      <c r="AQ102" s="103"/>
    </row>
    <row r="103" spans="2:43" x14ac:dyDescent="0.35">
      <c r="B103" s="100" t="str" cm="1">
        <f t="array" aca="1" ref="B103" ca="1">_xlfn.TEXTAFTER(CELL("filename",A101),"]")</f>
        <v>15_TIDP</v>
      </c>
      <c r="C103" s="90" t="str" cm="1">
        <f t="array" ref="C103">tbL_Input_Project[Project Code]</f>
        <v>ABC1234</v>
      </c>
      <c r="D103" s="90" t="str">
        <f>INDEX(tbL_Input_Originator[],
MATCH("15_TIDP",tbL_Input_Originator[Worksheet]),
MATCH("Originator Code",tbL_Input_Originator[#Headers])
)</f>
        <v>TBC</v>
      </c>
      <c r="E103" s="87"/>
      <c r="F103" s="87"/>
      <c r="G103" s="87"/>
      <c r="H103" s="87"/>
      <c r="I103" s="87"/>
      <c r="J103" s="87"/>
      <c r="K103" s="94"/>
      <c r="L103" s="90" t="str">
        <f t="shared" si="4"/>
        <v/>
      </c>
      <c r="M103" s="90" t="str">
        <f t="shared" si="5"/>
        <v/>
      </c>
      <c r="N103" s="100" t="str" cm="1">
        <f t="array" ref="N103">IFERROR(_xlfn.TEXTJOIN("
",TRUE,_xlfn.XLOOKUP(_xlfn.TEXTSPLIT(K103,"
"),
tbl_Lookup_DEIR[ID (DEIR Lookup)],
tbl_Lookup_DEIR[Name (DEIR Lookup)],
"")),"")</f>
        <v/>
      </c>
      <c r="O103" s="100" t="str" cm="1">
        <f t="array" ref="O103">IFERROR(_xlfn.TEXTJOIN("
",TRUE,_xlfn.XLOOKUP(_xlfn.TEXTSPLIT(K103,"
"),
tbl_Lookup_DEIR[ID (DEIR Lookup)],
tbl_Lookup_DEIR[Uniclass PM Level 3 Classification (DEIR Lookup)],
"")),"")</f>
        <v/>
      </c>
      <c r="P103" s="78"/>
      <c r="Q103" s="101"/>
      <c r="R103" s="101"/>
      <c r="S103" s="102"/>
      <c r="T103" s="101"/>
      <c r="U103" s="101"/>
      <c r="V103" s="102"/>
      <c r="W103" s="101"/>
      <c r="X103" s="101"/>
      <c r="Y103" s="102"/>
      <c r="Z103" s="101"/>
      <c r="AA103" s="101"/>
      <c r="AB103" s="102"/>
      <c r="AC103" s="101"/>
      <c r="AD103" s="101"/>
      <c r="AE103" s="102"/>
      <c r="AF103" s="101"/>
      <c r="AG103" s="101"/>
      <c r="AH103" s="102"/>
      <c r="AI103" s="101"/>
      <c r="AJ103" s="101"/>
      <c r="AK103" s="102"/>
      <c r="AL103" s="101"/>
      <c r="AM103" s="101"/>
      <c r="AN103" s="102"/>
      <c r="AO103" s="101"/>
      <c r="AP103" s="101"/>
      <c r="AQ103" s="103"/>
    </row>
    <row r="104" spans="2:43" x14ac:dyDescent="0.35">
      <c r="B104" s="100" t="str" cm="1">
        <f t="array" aca="1" ref="B104" ca="1">_xlfn.TEXTAFTER(CELL("filename",A102),"]")</f>
        <v>15_TIDP</v>
      </c>
      <c r="C104" s="90" t="str" cm="1">
        <f t="array" ref="C104">tbL_Input_Project[Project Code]</f>
        <v>ABC1234</v>
      </c>
      <c r="D104" s="90" t="str">
        <f>INDEX(tbL_Input_Originator[],
MATCH("15_TIDP",tbL_Input_Originator[Worksheet]),
MATCH("Originator Code",tbL_Input_Originator[#Headers])
)</f>
        <v>TBC</v>
      </c>
      <c r="E104" s="87"/>
      <c r="F104" s="87"/>
      <c r="G104" s="87"/>
      <c r="H104" s="87"/>
      <c r="I104" s="87"/>
      <c r="J104" s="87"/>
      <c r="K104" s="94"/>
      <c r="L104" s="90" t="str">
        <f t="shared" si="4"/>
        <v/>
      </c>
      <c r="M104" s="90" t="str">
        <f t="shared" si="5"/>
        <v/>
      </c>
      <c r="N104" s="100" t="str" cm="1">
        <f t="array" ref="N104">IFERROR(_xlfn.TEXTJOIN("
",TRUE,_xlfn.XLOOKUP(_xlfn.TEXTSPLIT(K104,"
"),
tbl_Lookup_DEIR[ID (DEIR Lookup)],
tbl_Lookup_DEIR[Name (DEIR Lookup)],
"")),"")</f>
        <v/>
      </c>
      <c r="O104" s="100" t="str" cm="1">
        <f t="array" ref="O104">IFERROR(_xlfn.TEXTJOIN("
",TRUE,_xlfn.XLOOKUP(_xlfn.TEXTSPLIT(K104,"
"),
tbl_Lookup_DEIR[ID (DEIR Lookup)],
tbl_Lookup_DEIR[Uniclass PM Level 3 Classification (DEIR Lookup)],
"")),"")</f>
        <v/>
      </c>
      <c r="P104" s="78"/>
      <c r="Q104" s="101"/>
      <c r="R104" s="101"/>
      <c r="S104" s="102"/>
      <c r="T104" s="101"/>
      <c r="U104" s="101"/>
      <c r="V104" s="102"/>
      <c r="W104" s="101"/>
      <c r="X104" s="101"/>
      <c r="Y104" s="102"/>
      <c r="Z104" s="101"/>
      <c r="AA104" s="101"/>
      <c r="AB104" s="102"/>
      <c r="AC104" s="101"/>
      <c r="AD104" s="101"/>
      <c r="AE104" s="102"/>
      <c r="AF104" s="101"/>
      <c r="AG104" s="101"/>
      <c r="AH104" s="102"/>
      <c r="AI104" s="101"/>
      <c r="AJ104" s="101"/>
      <c r="AK104" s="102"/>
      <c r="AL104" s="101"/>
      <c r="AM104" s="101"/>
      <c r="AN104" s="102"/>
      <c r="AO104" s="101"/>
      <c r="AP104" s="101"/>
      <c r="AQ104" s="103"/>
    </row>
    <row r="105" spans="2:43" x14ac:dyDescent="0.35">
      <c r="B105" s="100" t="str" cm="1">
        <f t="array" aca="1" ref="B105" ca="1">_xlfn.TEXTAFTER(CELL("filename",A103),"]")</f>
        <v>15_TIDP</v>
      </c>
      <c r="C105" s="90" t="str" cm="1">
        <f t="array" ref="C105">tbL_Input_Project[Project Code]</f>
        <v>ABC1234</v>
      </c>
      <c r="D105" s="90" t="str">
        <f>INDEX(tbL_Input_Originator[],
MATCH("15_TIDP",tbL_Input_Originator[Worksheet]),
MATCH("Originator Code",tbL_Input_Originator[#Headers])
)</f>
        <v>TBC</v>
      </c>
      <c r="E105" s="87"/>
      <c r="F105" s="87"/>
      <c r="G105" s="87"/>
      <c r="H105" s="87"/>
      <c r="I105" s="87"/>
      <c r="J105" s="87"/>
      <c r="K105" s="94"/>
      <c r="L105" s="90" t="str">
        <f t="shared" si="4"/>
        <v/>
      </c>
      <c r="M105" s="90" t="str">
        <f t="shared" si="5"/>
        <v/>
      </c>
      <c r="N105" s="100" t="str" cm="1">
        <f t="array" ref="N105">IFERROR(_xlfn.TEXTJOIN("
",TRUE,_xlfn.XLOOKUP(_xlfn.TEXTSPLIT(K105,"
"),
tbl_Lookup_DEIR[ID (DEIR Lookup)],
tbl_Lookup_DEIR[Name (DEIR Lookup)],
"")),"")</f>
        <v/>
      </c>
      <c r="O105" s="100" t="str" cm="1">
        <f t="array" ref="O105">IFERROR(_xlfn.TEXTJOIN("
",TRUE,_xlfn.XLOOKUP(_xlfn.TEXTSPLIT(K105,"
"),
tbl_Lookup_DEIR[ID (DEIR Lookup)],
tbl_Lookup_DEIR[Uniclass PM Level 3 Classification (DEIR Lookup)],
"")),"")</f>
        <v/>
      </c>
      <c r="P105" s="78"/>
      <c r="Q105" s="101"/>
      <c r="R105" s="101"/>
      <c r="S105" s="102"/>
      <c r="T105" s="101"/>
      <c r="U105" s="101"/>
      <c r="V105" s="102"/>
      <c r="W105" s="101"/>
      <c r="X105" s="101"/>
      <c r="Y105" s="102"/>
      <c r="Z105" s="101"/>
      <c r="AA105" s="101"/>
      <c r="AB105" s="102"/>
      <c r="AC105" s="101"/>
      <c r="AD105" s="101"/>
      <c r="AE105" s="102"/>
      <c r="AF105" s="101"/>
      <c r="AG105" s="101"/>
      <c r="AH105" s="102"/>
      <c r="AI105" s="101"/>
      <c r="AJ105" s="101"/>
      <c r="AK105" s="102"/>
      <c r="AL105" s="101"/>
      <c r="AM105" s="101"/>
      <c r="AN105" s="102"/>
      <c r="AO105" s="101"/>
      <c r="AP105" s="101"/>
      <c r="AQ105" s="103"/>
    </row>
    <row r="106" spans="2:43" x14ac:dyDescent="0.35">
      <c r="B106" s="100" t="str" cm="1">
        <f t="array" aca="1" ref="B106" ca="1">_xlfn.TEXTAFTER(CELL("filename",A104),"]")</f>
        <v>15_TIDP</v>
      </c>
      <c r="C106" s="90" t="str" cm="1">
        <f t="array" ref="C106">tbL_Input_Project[Project Code]</f>
        <v>ABC1234</v>
      </c>
      <c r="D106" s="90" t="str">
        <f>INDEX(tbL_Input_Originator[],
MATCH("15_TIDP",tbL_Input_Originator[Worksheet]),
MATCH("Originator Code",tbL_Input_Originator[#Headers])
)</f>
        <v>TBC</v>
      </c>
      <c r="E106" s="87"/>
      <c r="F106" s="87"/>
      <c r="G106" s="87"/>
      <c r="H106" s="87"/>
      <c r="I106" s="87"/>
      <c r="J106" s="87"/>
      <c r="K106" s="94"/>
      <c r="L106" s="90" t="str">
        <f t="shared" si="4"/>
        <v/>
      </c>
      <c r="M106" s="90" t="str">
        <f t="shared" si="5"/>
        <v/>
      </c>
      <c r="N106" s="100" t="str" cm="1">
        <f t="array" ref="N106">IFERROR(_xlfn.TEXTJOIN("
",TRUE,_xlfn.XLOOKUP(_xlfn.TEXTSPLIT(K106,"
"),
tbl_Lookup_DEIR[ID (DEIR Lookup)],
tbl_Lookup_DEIR[Name (DEIR Lookup)],
"")),"")</f>
        <v/>
      </c>
      <c r="O106" s="100" t="str" cm="1">
        <f t="array" ref="O106">IFERROR(_xlfn.TEXTJOIN("
",TRUE,_xlfn.XLOOKUP(_xlfn.TEXTSPLIT(K106,"
"),
tbl_Lookup_DEIR[ID (DEIR Lookup)],
tbl_Lookup_DEIR[Uniclass PM Level 3 Classification (DEIR Lookup)],
"")),"")</f>
        <v/>
      </c>
      <c r="P106" s="78"/>
      <c r="Q106" s="101"/>
      <c r="R106" s="101"/>
      <c r="S106" s="102"/>
      <c r="T106" s="101"/>
      <c r="U106" s="101"/>
      <c r="V106" s="102"/>
      <c r="W106" s="101"/>
      <c r="X106" s="101"/>
      <c r="Y106" s="102"/>
      <c r="Z106" s="101"/>
      <c r="AA106" s="101"/>
      <c r="AB106" s="102"/>
      <c r="AC106" s="101"/>
      <c r="AD106" s="101"/>
      <c r="AE106" s="102"/>
      <c r="AF106" s="101"/>
      <c r="AG106" s="101"/>
      <c r="AH106" s="102"/>
      <c r="AI106" s="101"/>
      <c r="AJ106" s="101"/>
      <c r="AK106" s="102"/>
      <c r="AL106" s="101"/>
      <c r="AM106" s="101"/>
      <c r="AN106" s="102"/>
      <c r="AO106" s="101"/>
      <c r="AP106" s="101"/>
      <c r="AQ106" s="103"/>
    </row>
    <row r="107" spans="2:43" x14ac:dyDescent="0.35">
      <c r="B107" s="100" t="str" cm="1">
        <f t="array" aca="1" ref="B107" ca="1">_xlfn.TEXTAFTER(CELL("filename",A105),"]")</f>
        <v>15_TIDP</v>
      </c>
      <c r="C107" s="90" t="str" cm="1">
        <f t="array" ref="C107">tbL_Input_Project[Project Code]</f>
        <v>ABC1234</v>
      </c>
      <c r="D107" s="90" t="str">
        <f>INDEX(tbL_Input_Originator[],
MATCH("15_TIDP",tbL_Input_Originator[Worksheet]),
MATCH("Originator Code",tbL_Input_Originator[#Headers])
)</f>
        <v>TBC</v>
      </c>
      <c r="E107" s="87"/>
      <c r="F107" s="87"/>
      <c r="G107" s="87"/>
      <c r="H107" s="87"/>
      <c r="I107" s="87"/>
      <c r="J107" s="87"/>
      <c r="K107" s="94"/>
      <c r="L107" s="90" t="str">
        <f t="shared" si="4"/>
        <v/>
      </c>
      <c r="M107" s="90" t="str">
        <f t="shared" si="5"/>
        <v/>
      </c>
      <c r="N107" s="100" t="str" cm="1">
        <f t="array" ref="N107">IFERROR(_xlfn.TEXTJOIN("
",TRUE,_xlfn.XLOOKUP(_xlfn.TEXTSPLIT(K107,"
"),
tbl_Lookup_DEIR[ID (DEIR Lookup)],
tbl_Lookup_DEIR[Name (DEIR Lookup)],
"")),"")</f>
        <v/>
      </c>
      <c r="O107" s="100" t="str" cm="1">
        <f t="array" ref="O107">IFERROR(_xlfn.TEXTJOIN("
",TRUE,_xlfn.XLOOKUP(_xlfn.TEXTSPLIT(K107,"
"),
tbl_Lookup_DEIR[ID (DEIR Lookup)],
tbl_Lookup_DEIR[Uniclass PM Level 3 Classification (DEIR Lookup)],
"")),"")</f>
        <v/>
      </c>
      <c r="P107" s="78"/>
      <c r="Q107" s="101"/>
      <c r="R107" s="101"/>
      <c r="S107" s="102"/>
      <c r="T107" s="101"/>
      <c r="U107" s="101"/>
      <c r="V107" s="102"/>
      <c r="W107" s="101"/>
      <c r="X107" s="101"/>
      <c r="Y107" s="102"/>
      <c r="Z107" s="101"/>
      <c r="AA107" s="101"/>
      <c r="AB107" s="102"/>
      <c r="AC107" s="101"/>
      <c r="AD107" s="101"/>
      <c r="AE107" s="102"/>
      <c r="AF107" s="101"/>
      <c r="AG107" s="101"/>
      <c r="AH107" s="102"/>
      <c r="AI107" s="101"/>
      <c r="AJ107" s="101"/>
      <c r="AK107" s="102"/>
      <c r="AL107" s="101"/>
      <c r="AM107" s="101"/>
      <c r="AN107" s="102"/>
      <c r="AO107" s="101"/>
      <c r="AP107" s="101"/>
      <c r="AQ107" s="103"/>
    </row>
    <row r="108" spans="2:43" x14ac:dyDescent="0.35">
      <c r="B108" s="100" t="str" cm="1">
        <f t="array" aca="1" ref="B108" ca="1">_xlfn.TEXTAFTER(CELL("filename",A106),"]")</f>
        <v>15_TIDP</v>
      </c>
      <c r="C108" s="90" t="str" cm="1">
        <f t="array" ref="C108">tbL_Input_Project[Project Code]</f>
        <v>ABC1234</v>
      </c>
      <c r="D108" s="90" t="str">
        <f>INDEX(tbL_Input_Originator[],
MATCH("15_TIDP",tbL_Input_Originator[Worksheet]),
MATCH("Originator Code",tbL_Input_Originator[#Headers])
)</f>
        <v>TBC</v>
      </c>
      <c r="E108" s="87"/>
      <c r="F108" s="87"/>
      <c r="G108" s="87"/>
      <c r="H108" s="87"/>
      <c r="I108" s="87"/>
      <c r="J108" s="87"/>
      <c r="K108" s="94"/>
      <c r="L108" s="90" t="str">
        <f t="shared" si="4"/>
        <v/>
      </c>
      <c r="M108" s="90" t="str">
        <f t="shared" si="5"/>
        <v/>
      </c>
      <c r="N108" s="100" t="str" cm="1">
        <f t="array" ref="N108">IFERROR(_xlfn.TEXTJOIN("
",TRUE,_xlfn.XLOOKUP(_xlfn.TEXTSPLIT(K108,"
"),
tbl_Lookup_DEIR[ID (DEIR Lookup)],
tbl_Lookup_DEIR[Name (DEIR Lookup)],
"")),"")</f>
        <v/>
      </c>
      <c r="O108" s="100" t="str" cm="1">
        <f t="array" ref="O108">IFERROR(_xlfn.TEXTJOIN("
",TRUE,_xlfn.XLOOKUP(_xlfn.TEXTSPLIT(K108,"
"),
tbl_Lookup_DEIR[ID (DEIR Lookup)],
tbl_Lookup_DEIR[Uniclass PM Level 3 Classification (DEIR Lookup)],
"")),"")</f>
        <v/>
      </c>
      <c r="P108" s="78"/>
      <c r="Q108" s="101"/>
      <c r="R108" s="101"/>
      <c r="S108" s="102"/>
      <c r="T108" s="101"/>
      <c r="U108" s="101"/>
      <c r="V108" s="102"/>
      <c r="W108" s="101"/>
      <c r="X108" s="101"/>
      <c r="Y108" s="102"/>
      <c r="Z108" s="101"/>
      <c r="AA108" s="101"/>
      <c r="AB108" s="102"/>
      <c r="AC108" s="101"/>
      <c r="AD108" s="101"/>
      <c r="AE108" s="102"/>
      <c r="AF108" s="101"/>
      <c r="AG108" s="101"/>
      <c r="AH108" s="102"/>
      <c r="AI108" s="101"/>
      <c r="AJ108" s="101"/>
      <c r="AK108" s="102"/>
      <c r="AL108" s="101"/>
      <c r="AM108" s="101"/>
      <c r="AN108" s="102"/>
      <c r="AO108" s="101"/>
      <c r="AP108" s="101"/>
      <c r="AQ108" s="103"/>
    </row>
    <row r="109" spans="2:43" x14ac:dyDescent="0.35">
      <c r="B109" s="100" t="str" cm="1">
        <f t="array" aca="1" ref="B109" ca="1">_xlfn.TEXTAFTER(CELL("filename",A107),"]")</f>
        <v>15_TIDP</v>
      </c>
      <c r="C109" s="90" t="str" cm="1">
        <f t="array" ref="C109">tbL_Input_Project[Project Code]</f>
        <v>ABC1234</v>
      </c>
      <c r="D109" s="90" t="str">
        <f>INDEX(tbL_Input_Originator[],
MATCH("15_TIDP",tbL_Input_Originator[Worksheet]),
MATCH("Originator Code",tbL_Input_Originator[#Headers])
)</f>
        <v>TBC</v>
      </c>
      <c r="E109" s="87"/>
      <c r="F109" s="87"/>
      <c r="G109" s="87"/>
      <c r="H109" s="87"/>
      <c r="I109" s="87"/>
      <c r="J109" s="87"/>
      <c r="K109" s="94"/>
      <c r="L109" s="90" t="str">
        <f t="shared" si="4"/>
        <v/>
      </c>
      <c r="M109" s="90" t="str">
        <f t="shared" si="5"/>
        <v/>
      </c>
      <c r="N109" s="100" t="str" cm="1">
        <f t="array" ref="N109">IFERROR(_xlfn.TEXTJOIN("
",TRUE,_xlfn.XLOOKUP(_xlfn.TEXTSPLIT(K109,"
"),
tbl_Lookup_DEIR[ID (DEIR Lookup)],
tbl_Lookup_DEIR[Name (DEIR Lookup)],
"")),"")</f>
        <v/>
      </c>
      <c r="O109" s="100" t="str" cm="1">
        <f t="array" ref="O109">IFERROR(_xlfn.TEXTJOIN("
",TRUE,_xlfn.XLOOKUP(_xlfn.TEXTSPLIT(K109,"
"),
tbl_Lookup_DEIR[ID (DEIR Lookup)],
tbl_Lookup_DEIR[Uniclass PM Level 3 Classification (DEIR Lookup)],
"")),"")</f>
        <v/>
      </c>
      <c r="P109" s="78"/>
      <c r="Q109" s="101"/>
      <c r="R109" s="101"/>
      <c r="S109" s="102"/>
      <c r="T109" s="101"/>
      <c r="U109" s="101"/>
      <c r="V109" s="102"/>
      <c r="W109" s="101"/>
      <c r="X109" s="101"/>
      <c r="Y109" s="102"/>
      <c r="Z109" s="101"/>
      <c r="AA109" s="101"/>
      <c r="AB109" s="102"/>
      <c r="AC109" s="101"/>
      <c r="AD109" s="101"/>
      <c r="AE109" s="102"/>
      <c r="AF109" s="101"/>
      <c r="AG109" s="101"/>
      <c r="AH109" s="102"/>
      <c r="AI109" s="101"/>
      <c r="AJ109" s="101"/>
      <c r="AK109" s="102"/>
      <c r="AL109" s="101"/>
      <c r="AM109" s="101"/>
      <c r="AN109" s="102"/>
      <c r="AO109" s="101"/>
      <c r="AP109" s="101"/>
      <c r="AQ109" s="103"/>
    </row>
    <row r="110" spans="2:43" x14ac:dyDescent="0.35">
      <c r="B110" s="100" t="str" cm="1">
        <f t="array" aca="1" ref="B110" ca="1">_xlfn.TEXTAFTER(CELL("filename",A108),"]")</f>
        <v>15_TIDP</v>
      </c>
      <c r="C110" s="90" t="str" cm="1">
        <f t="array" ref="C110">tbL_Input_Project[Project Code]</f>
        <v>ABC1234</v>
      </c>
      <c r="D110" s="90" t="str">
        <f>INDEX(tbL_Input_Originator[],
MATCH("15_TIDP",tbL_Input_Originator[Worksheet]),
MATCH("Originator Code",tbL_Input_Originator[#Headers])
)</f>
        <v>TBC</v>
      </c>
      <c r="E110" s="87"/>
      <c r="F110" s="87"/>
      <c r="G110" s="87"/>
      <c r="H110" s="87"/>
      <c r="I110" s="87"/>
      <c r="J110" s="87"/>
      <c r="K110" s="94"/>
      <c r="L110" s="90" t="str">
        <f t="shared" si="4"/>
        <v/>
      </c>
      <c r="M110" s="90" t="str">
        <f t="shared" si="5"/>
        <v/>
      </c>
      <c r="N110" s="100" t="str" cm="1">
        <f t="array" ref="N110">IFERROR(_xlfn.TEXTJOIN("
",TRUE,_xlfn.XLOOKUP(_xlfn.TEXTSPLIT(K110,"
"),
tbl_Lookup_DEIR[ID (DEIR Lookup)],
tbl_Lookup_DEIR[Name (DEIR Lookup)],
"")),"")</f>
        <v/>
      </c>
      <c r="O110" s="100" t="str" cm="1">
        <f t="array" ref="O110">IFERROR(_xlfn.TEXTJOIN("
",TRUE,_xlfn.XLOOKUP(_xlfn.TEXTSPLIT(K110,"
"),
tbl_Lookup_DEIR[ID (DEIR Lookup)],
tbl_Lookup_DEIR[Uniclass PM Level 3 Classification (DEIR Lookup)],
"")),"")</f>
        <v/>
      </c>
      <c r="P110" s="78"/>
      <c r="Q110" s="101"/>
      <c r="R110" s="101"/>
      <c r="S110" s="102"/>
      <c r="T110" s="101"/>
      <c r="U110" s="101"/>
      <c r="V110" s="102"/>
      <c r="W110" s="101"/>
      <c r="X110" s="101"/>
      <c r="Y110" s="102"/>
      <c r="Z110" s="101"/>
      <c r="AA110" s="101"/>
      <c r="AB110" s="102"/>
      <c r="AC110" s="101"/>
      <c r="AD110" s="101"/>
      <c r="AE110" s="102"/>
      <c r="AF110" s="101"/>
      <c r="AG110" s="101"/>
      <c r="AH110" s="102"/>
      <c r="AI110" s="101"/>
      <c r="AJ110" s="101"/>
      <c r="AK110" s="102"/>
      <c r="AL110" s="101"/>
      <c r="AM110" s="101"/>
      <c r="AN110" s="102"/>
      <c r="AO110" s="101"/>
      <c r="AP110" s="101"/>
      <c r="AQ110" s="103"/>
    </row>
    <row r="111" spans="2:43" x14ac:dyDescent="0.35">
      <c r="B111" s="100" t="str" cm="1">
        <f t="array" aca="1" ref="B111" ca="1">_xlfn.TEXTAFTER(CELL("filename",A109),"]")</f>
        <v>15_TIDP</v>
      </c>
      <c r="C111" s="90" t="str" cm="1">
        <f t="array" ref="C111">tbL_Input_Project[Project Code]</f>
        <v>ABC1234</v>
      </c>
      <c r="D111" s="90" t="str">
        <f>INDEX(tbL_Input_Originator[],
MATCH("15_TIDP",tbL_Input_Originator[Worksheet]),
MATCH("Originator Code",tbL_Input_Originator[#Headers])
)</f>
        <v>TBC</v>
      </c>
      <c r="E111" s="87"/>
      <c r="F111" s="87"/>
      <c r="G111" s="87"/>
      <c r="H111" s="87"/>
      <c r="I111" s="87"/>
      <c r="J111" s="87"/>
      <c r="K111" s="94"/>
      <c r="L111" s="90" t="str">
        <f t="shared" si="4"/>
        <v/>
      </c>
      <c r="M111" s="90" t="str">
        <f t="shared" si="5"/>
        <v/>
      </c>
      <c r="N111" s="100" t="str" cm="1">
        <f t="array" ref="N111">IFERROR(_xlfn.TEXTJOIN("
",TRUE,_xlfn.XLOOKUP(_xlfn.TEXTSPLIT(K111,"
"),
tbl_Lookup_DEIR[ID (DEIR Lookup)],
tbl_Lookup_DEIR[Name (DEIR Lookup)],
"")),"")</f>
        <v/>
      </c>
      <c r="O111" s="100" t="str" cm="1">
        <f t="array" ref="O111">IFERROR(_xlfn.TEXTJOIN("
",TRUE,_xlfn.XLOOKUP(_xlfn.TEXTSPLIT(K111,"
"),
tbl_Lookup_DEIR[ID (DEIR Lookup)],
tbl_Lookup_DEIR[Uniclass PM Level 3 Classification (DEIR Lookup)],
"")),"")</f>
        <v/>
      </c>
      <c r="P111" s="78"/>
      <c r="Q111" s="101"/>
      <c r="R111" s="101"/>
      <c r="S111" s="102"/>
      <c r="T111" s="101"/>
      <c r="U111" s="101"/>
      <c r="V111" s="102"/>
      <c r="W111" s="101"/>
      <c r="X111" s="101"/>
      <c r="Y111" s="102"/>
      <c r="Z111" s="101"/>
      <c r="AA111" s="101"/>
      <c r="AB111" s="102"/>
      <c r="AC111" s="101"/>
      <c r="AD111" s="101"/>
      <c r="AE111" s="102"/>
      <c r="AF111" s="101"/>
      <c r="AG111" s="101"/>
      <c r="AH111" s="102"/>
      <c r="AI111" s="101"/>
      <c r="AJ111" s="101"/>
      <c r="AK111" s="102"/>
      <c r="AL111" s="101"/>
      <c r="AM111" s="101"/>
      <c r="AN111" s="102"/>
      <c r="AO111" s="101"/>
      <c r="AP111" s="101"/>
      <c r="AQ111" s="103"/>
    </row>
    <row r="112" spans="2:43" x14ac:dyDescent="0.35">
      <c r="B112" s="100" t="str" cm="1">
        <f t="array" aca="1" ref="B112" ca="1">_xlfn.TEXTAFTER(CELL("filename",A110),"]")</f>
        <v>15_TIDP</v>
      </c>
      <c r="C112" s="90" t="str" cm="1">
        <f t="array" ref="C112">tbL_Input_Project[Project Code]</f>
        <v>ABC1234</v>
      </c>
      <c r="D112" s="90" t="str">
        <f>INDEX(tbL_Input_Originator[],
MATCH("15_TIDP",tbL_Input_Originator[Worksheet]),
MATCH("Originator Code",tbL_Input_Originator[#Headers])
)</f>
        <v>TBC</v>
      </c>
      <c r="E112" s="87"/>
      <c r="F112" s="87"/>
      <c r="G112" s="87"/>
      <c r="H112" s="87"/>
      <c r="I112" s="87"/>
      <c r="J112" s="87"/>
      <c r="K112" s="94"/>
      <c r="L112" s="90" t="str">
        <f t="shared" si="4"/>
        <v/>
      </c>
      <c r="M112" s="90" t="str">
        <f t="shared" si="5"/>
        <v/>
      </c>
      <c r="N112" s="100" t="str" cm="1">
        <f t="array" ref="N112">IFERROR(_xlfn.TEXTJOIN("
",TRUE,_xlfn.XLOOKUP(_xlfn.TEXTSPLIT(K112,"
"),
tbl_Lookup_DEIR[ID (DEIR Lookup)],
tbl_Lookup_DEIR[Name (DEIR Lookup)],
"")),"")</f>
        <v/>
      </c>
      <c r="O112" s="100" t="str" cm="1">
        <f t="array" ref="O112">IFERROR(_xlfn.TEXTJOIN("
",TRUE,_xlfn.XLOOKUP(_xlfn.TEXTSPLIT(K112,"
"),
tbl_Lookup_DEIR[ID (DEIR Lookup)],
tbl_Lookup_DEIR[Uniclass PM Level 3 Classification (DEIR Lookup)],
"")),"")</f>
        <v/>
      </c>
      <c r="P112" s="78"/>
      <c r="Q112" s="101"/>
      <c r="R112" s="101"/>
      <c r="S112" s="102"/>
      <c r="T112" s="101"/>
      <c r="U112" s="101"/>
      <c r="V112" s="102"/>
      <c r="W112" s="101"/>
      <c r="X112" s="101"/>
      <c r="Y112" s="102"/>
      <c r="Z112" s="101"/>
      <c r="AA112" s="101"/>
      <c r="AB112" s="102"/>
      <c r="AC112" s="101"/>
      <c r="AD112" s="101"/>
      <c r="AE112" s="102"/>
      <c r="AF112" s="101"/>
      <c r="AG112" s="101"/>
      <c r="AH112" s="102"/>
      <c r="AI112" s="101"/>
      <c r="AJ112" s="101"/>
      <c r="AK112" s="102"/>
      <c r="AL112" s="101"/>
      <c r="AM112" s="101"/>
      <c r="AN112" s="102"/>
      <c r="AO112" s="101"/>
      <c r="AP112" s="101"/>
      <c r="AQ112" s="103"/>
    </row>
    <row r="113" spans="2:43" x14ac:dyDescent="0.35">
      <c r="B113" s="100" t="str" cm="1">
        <f t="array" aca="1" ref="B113" ca="1">_xlfn.TEXTAFTER(CELL("filename",A111),"]")</f>
        <v>15_TIDP</v>
      </c>
      <c r="C113" s="90" t="str" cm="1">
        <f t="array" ref="C113">tbL_Input_Project[Project Code]</f>
        <v>ABC1234</v>
      </c>
      <c r="D113" s="90" t="str">
        <f>INDEX(tbL_Input_Originator[],
MATCH("15_TIDP",tbL_Input_Originator[Worksheet]),
MATCH("Originator Code",tbL_Input_Originator[#Headers])
)</f>
        <v>TBC</v>
      </c>
      <c r="E113" s="87"/>
      <c r="F113" s="87"/>
      <c r="G113" s="87"/>
      <c r="H113" s="87"/>
      <c r="I113" s="87"/>
      <c r="J113" s="87"/>
      <c r="K113" s="94"/>
      <c r="L113" s="90" t="str">
        <f t="shared" si="4"/>
        <v/>
      </c>
      <c r="M113" s="90" t="str">
        <f t="shared" si="5"/>
        <v/>
      </c>
      <c r="N113" s="100" t="str" cm="1">
        <f t="array" ref="N113">IFERROR(_xlfn.TEXTJOIN("
",TRUE,_xlfn.XLOOKUP(_xlfn.TEXTSPLIT(K113,"
"),
tbl_Lookup_DEIR[ID (DEIR Lookup)],
tbl_Lookup_DEIR[Name (DEIR Lookup)],
"")),"")</f>
        <v/>
      </c>
      <c r="O113" s="100" t="str" cm="1">
        <f t="array" ref="O113">IFERROR(_xlfn.TEXTJOIN("
",TRUE,_xlfn.XLOOKUP(_xlfn.TEXTSPLIT(K113,"
"),
tbl_Lookup_DEIR[ID (DEIR Lookup)],
tbl_Lookup_DEIR[Uniclass PM Level 3 Classification (DEIR Lookup)],
"")),"")</f>
        <v/>
      </c>
      <c r="P113" s="78"/>
      <c r="Q113" s="101"/>
      <c r="R113" s="101"/>
      <c r="S113" s="102"/>
      <c r="T113" s="101"/>
      <c r="U113" s="101"/>
      <c r="V113" s="102"/>
      <c r="W113" s="101"/>
      <c r="X113" s="101"/>
      <c r="Y113" s="102"/>
      <c r="Z113" s="101"/>
      <c r="AA113" s="101"/>
      <c r="AB113" s="102"/>
      <c r="AC113" s="101"/>
      <c r="AD113" s="101"/>
      <c r="AE113" s="102"/>
      <c r="AF113" s="101"/>
      <c r="AG113" s="101"/>
      <c r="AH113" s="102"/>
      <c r="AI113" s="101"/>
      <c r="AJ113" s="101"/>
      <c r="AK113" s="102"/>
      <c r="AL113" s="101"/>
      <c r="AM113" s="101"/>
      <c r="AN113" s="102"/>
      <c r="AO113" s="101"/>
      <c r="AP113" s="101"/>
      <c r="AQ113" s="103"/>
    </row>
    <row r="114" spans="2:43" x14ac:dyDescent="0.35">
      <c r="B114" s="100" t="str" cm="1">
        <f t="array" aca="1" ref="B114" ca="1">_xlfn.TEXTAFTER(CELL("filename",A112),"]")</f>
        <v>15_TIDP</v>
      </c>
      <c r="C114" s="90" t="str" cm="1">
        <f t="array" ref="C114">tbL_Input_Project[Project Code]</f>
        <v>ABC1234</v>
      </c>
      <c r="D114" s="90" t="str">
        <f>INDEX(tbL_Input_Originator[],
MATCH("15_TIDP",tbL_Input_Originator[Worksheet]),
MATCH("Originator Code",tbL_Input_Originator[#Headers])
)</f>
        <v>TBC</v>
      </c>
      <c r="E114" s="87"/>
      <c r="F114" s="87"/>
      <c r="G114" s="87"/>
      <c r="H114" s="87"/>
      <c r="I114" s="87"/>
      <c r="J114" s="87"/>
      <c r="K114" s="94"/>
      <c r="L114" s="90" t="str">
        <f t="shared" si="4"/>
        <v/>
      </c>
      <c r="M114" s="90" t="str">
        <f t="shared" si="5"/>
        <v/>
      </c>
      <c r="N114" s="100" t="str" cm="1">
        <f t="array" ref="N114">IFERROR(_xlfn.TEXTJOIN("
",TRUE,_xlfn.XLOOKUP(_xlfn.TEXTSPLIT(K114,"
"),
tbl_Lookup_DEIR[ID (DEIR Lookup)],
tbl_Lookup_DEIR[Name (DEIR Lookup)],
"")),"")</f>
        <v/>
      </c>
      <c r="O114" s="100" t="str" cm="1">
        <f t="array" ref="O114">IFERROR(_xlfn.TEXTJOIN("
",TRUE,_xlfn.XLOOKUP(_xlfn.TEXTSPLIT(K114,"
"),
tbl_Lookup_DEIR[ID (DEIR Lookup)],
tbl_Lookup_DEIR[Uniclass PM Level 3 Classification (DEIR Lookup)],
"")),"")</f>
        <v/>
      </c>
      <c r="P114" s="78"/>
      <c r="Q114" s="101"/>
      <c r="R114" s="101"/>
      <c r="S114" s="102"/>
      <c r="T114" s="101"/>
      <c r="U114" s="101"/>
      <c r="V114" s="102"/>
      <c r="W114" s="101"/>
      <c r="X114" s="101"/>
      <c r="Y114" s="102"/>
      <c r="Z114" s="101"/>
      <c r="AA114" s="101"/>
      <c r="AB114" s="102"/>
      <c r="AC114" s="101"/>
      <c r="AD114" s="101"/>
      <c r="AE114" s="102"/>
      <c r="AF114" s="101"/>
      <c r="AG114" s="101"/>
      <c r="AH114" s="102"/>
      <c r="AI114" s="101"/>
      <c r="AJ114" s="101"/>
      <c r="AK114" s="102"/>
      <c r="AL114" s="101"/>
      <c r="AM114" s="101"/>
      <c r="AN114" s="102"/>
      <c r="AO114" s="101"/>
      <c r="AP114" s="101"/>
      <c r="AQ114" s="103"/>
    </row>
    <row r="115" spans="2:43" x14ac:dyDescent="0.35">
      <c r="B115" s="100" t="str" cm="1">
        <f t="array" aca="1" ref="B115" ca="1">_xlfn.TEXTAFTER(CELL("filename",A113),"]")</f>
        <v>15_TIDP</v>
      </c>
      <c r="C115" s="90" t="str" cm="1">
        <f t="array" ref="C115">tbL_Input_Project[Project Code]</f>
        <v>ABC1234</v>
      </c>
      <c r="D115" s="90" t="str">
        <f>INDEX(tbL_Input_Originator[],
MATCH("15_TIDP",tbL_Input_Originator[Worksheet]),
MATCH("Originator Code",tbL_Input_Originator[#Headers])
)</f>
        <v>TBC</v>
      </c>
      <c r="E115" s="87"/>
      <c r="F115" s="87"/>
      <c r="G115" s="87"/>
      <c r="H115" s="87"/>
      <c r="I115" s="87"/>
      <c r="J115" s="87"/>
      <c r="K115" s="94"/>
      <c r="L115" s="90" t="str">
        <f t="shared" si="4"/>
        <v/>
      </c>
      <c r="M115" s="90" t="str">
        <f t="shared" si="5"/>
        <v/>
      </c>
      <c r="N115" s="100" t="str" cm="1">
        <f t="array" ref="N115">IFERROR(_xlfn.TEXTJOIN("
",TRUE,_xlfn.XLOOKUP(_xlfn.TEXTSPLIT(K115,"
"),
tbl_Lookup_DEIR[ID (DEIR Lookup)],
tbl_Lookup_DEIR[Name (DEIR Lookup)],
"")),"")</f>
        <v/>
      </c>
      <c r="O115" s="100" t="str" cm="1">
        <f t="array" ref="O115">IFERROR(_xlfn.TEXTJOIN("
",TRUE,_xlfn.XLOOKUP(_xlfn.TEXTSPLIT(K115,"
"),
tbl_Lookup_DEIR[ID (DEIR Lookup)],
tbl_Lookup_DEIR[Uniclass PM Level 3 Classification (DEIR Lookup)],
"")),"")</f>
        <v/>
      </c>
      <c r="P115" s="78"/>
      <c r="Q115" s="101"/>
      <c r="R115" s="101"/>
      <c r="S115" s="102"/>
      <c r="T115" s="101"/>
      <c r="U115" s="101"/>
      <c r="V115" s="102"/>
      <c r="W115" s="101"/>
      <c r="X115" s="101"/>
      <c r="Y115" s="102"/>
      <c r="Z115" s="101"/>
      <c r="AA115" s="101"/>
      <c r="AB115" s="102"/>
      <c r="AC115" s="101"/>
      <c r="AD115" s="101"/>
      <c r="AE115" s="102"/>
      <c r="AF115" s="101"/>
      <c r="AG115" s="101"/>
      <c r="AH115" s="102"/>
      <c r="AI115" s="101"/>
      <c r="AJ115" s="101"/>
      <c r="AK115" s="102"/>
      <c r="AL115" s="101"/>
      <c r="AM115" s="101"/>
      <c r="AN115" s="102"/>
      <c r="AO115" s="101"/>
      <c r="AP115" s="101"/>
      <c r="AQ115" s="103"/>
    </row>
    <row r="116" spans="2:43" x14ac:dyDescent="0.35">
      <c r="B116" s="100" t="str" cm="1">
        <f t="array" aca="1" ref="B116" ca="1">_xlfn.TEXTAFTER(CELL("filename",A114),"]")</f>
        <v>15_TIDP</v>
      </c>
      <c r="C116" s="90" t="str" cm="1">
        <f t="array" ref="C116">tbL_Input_Project[Project Code]</f>
        <v>ABC1234</v>
      </c>
      <c r="D116" s="90" t="str">
        <f>INDEX(tbL_Input_Originator[],
MATCH("15_TIDP",tbL_Input_Originator[Worksheet]),
MATCH("Originator Code",tbL_Input_Originator[#Headers])
)</f>
        <v>TBC</v>
      </c>
      <c r="E116" s="87"/>
      <c r="F116" s="87"/>
      <c r="G116" s="87"/>
      <c r="H116" s="87"/>
      <c r="I116" s="87"/>
      <c r="J116" s="87"/>
      <c r="K116" s="94"/>
      <c r="L116" s="90" t="str">
        <f t="shared" si="4"/>
        <v/>
      </c>
      <c r="M116" s="90" t="str">
        <f t="shared" si="5"/>
        <v/>
      </c>
      <c r="N116" s="100" t="str" cm="1">
        <f t="array" ref="N116">IFERROR(_xlfn.TEXTJOIN("
",TRUE,_xlfn.XLOOKUP(_xlfn.TEXTSPLIT(K116,"
"),
tbl_Lookup_DEIR[ID (DEIR Lookup)],
tbl_Lookup_DEIR[Name (DEIR Lookup)],
"")),"")</f>
        <v/>
      </c>
      <c r="O116" s="100" t="str" cm="1">
        <f t="array" ref="O116">IFERROR(_xlfn.TEXTJOIN("
",TRUE,_xlfn.XLOOKUP(_xlfn.TEXTSPLIT(K116,"
"),
tbl_Lookup_DEIR[ID (DEIR Lookup)],
tbl_Lookup_DEIR[Uniclass PM Level 3 Classification (DEIR Lookup)],
"")),"")</f>
        <v/>
      </c>
      <c r="P116" s="78"/>
      <c r="Q116" s="101"/>
      <c r="R116" s="101"/>
      <c r="S116" s="102"/>
      <c r="T116" s="101"/>
      <c r="U116" s="101"/>
      <c r="V116" s="102"/>
      <c r="W116" s="101"/>
      <c r="X116" s="101"/>
      <c r="Y116" s="102"/>
      <c r="Z116" s="101"/>
      <c r="AA116" s="101"/>
      <c r="AB116" s="102"/>
      <c r="AC116" s="101"/>
      <c r="AD116" s="101"/>
      <c r="AE116" s="102"/>
      <c r="AF116" s="101"/>
      <c r="AG116" s="101"/>
      <c r="AH116" s="102"/>
      <c r="AI116" s="101"/>
      <c r="AJ116" s="101"/>
      <c r="AK116" s="102"/>
      <c r="AL116" s="101"/>
      <c r="AM116" s="101"/>
      <c r="AN116" s="102"/>
      <c r="AO116" s="101"/>
      <c r="AP116" s="101"/>
      <c r="AQ116" s="103"/>
    </row>
    <row r="117" spans="2:43" x14ac:dyDescent="0.35">
      <c r="B117" s="100" t="str" cm="1">
        <f t="array" aca="1" ref="B117" ca="1">_xlfn.TEXTAFTER(CELL("filename",A115),"]")</f>
        <v>15_TIDP</v>
      </c>
      <c r="C117" s="90" t="str" cm="1">
        <f t="array" ref="C117">tbL_Input_Project[Project Code]</f>
        <v>ABC1234</v>
      </c>
      <c r="D117" s="90" t="str">
        <f>INDEX(tbL_Input_Originator[],
MATCH("15_TIDP",tbL_Input_Originator[Worksheet]),
MATCH("Originator Code",tbL_Input_Originator[#Headers])
)</f>
        <v>TBC</v>
      </c>
      <c r="E117" s="87"/>
      <c r="F117" s="87"/>
      <c r="G117" s="87"/>
      <c r="H117" s="87"/>
      <c r="I117" s="87"/>
      <c r="J117" s="87"/>
      <c r="K117" s="94"/>
      <c r="L117" s="90" t="str">
        <f t="shared" si="4"/>
        <v/>
      </c>
      <c r="M117" s="90" t="str">
        <f t="shared" si="5"/>
        <v/>
      </c>
      <c r="N117" s="100" t="str" cm="1">
        <f t="array" ref="N117">IFERROR(_xlfn.TEXTJOIN("
",TRUE,_xlfn.XLOOKUP(_xlfn.TEXTSPLIT(K117,"
"),
tbl_Lookup_DEIR[ID (DEIR Lookup)],
tbl_Lookup_DEIR[Name (DEIR Lookup)],
"")),"")</f>
        <v/>
      </c>
      <c r="O117" s="100" t="str" cm="1">
        <f t="array" ref="O117">IFERROR(_xlfn.TEXTJOIN("
",TRUE,_xlfn.XLOOKUP(_xlfn.TEXTSPLIT(K117,"
"),
tbl_Lookup_DEIR[ID (DEIR Lookup)],
tbl_Lookup_DEIR[Uniclass PM Level 3 Classification (DEIR Lookup)],
"")),"")</f>
        <v/>
      </c>
      <c r="P117" s="78"/>
      <c r="Q117" s="101"/>
      <c r="R117" s="101"/>
      <c r="S117" s="102"/>
      <c r="T117" s="101"/>
      <c r="U117" s="101"/>
      <c r="V117" s="102"/>
      <c r="W117" s="101"/>
      <c r="X117" s="101"/>
      <c r="Y117" s="102"/>
      <c r="Z117" s="101"/>
      <c r="AA117" s="101"/>
      <c r="AB117" s="102"/>
      <c r="AC117" s="101"/>
      <c r="AD117" s="101"/>
      <c r="AE117" s="102"/>
      <c r="AF117" s="101"/>
      <c r="AG117" s="101"/>
      <c r="AH117" s="102"/>
      <c r="AI117" s="101"/>
      <c r="AJ117" s="101"/>
      <c r="AK117" s="102"/>
      <c r="AL117" s="101"/>
      <c r="AM117" s="101"/>
      <c r="AN117" s="102"/>
      <c r="AO117" s="101"/>
      <c r="AP117" s="101"/>
      <c r="AQ117" s="103"/>
    </row>
    <row r="118" spans="2:43" x14ac:dyDescent="0.35">
      <c r="B118" s="100" t="str" cm="1">
        <f t="array" aca="1" ref="B118" ca="1">_xlfn.TEXTAFTER(CELL("filename",A116),"]")</f>
        <v>15_TIDP</v>
      </c>
      <c r="C118" s="90" t="str" cm="1">
        <f t="array" ref="C118">tbL_Input_Project[Project Code]</f>
        <v>ABC1234</v>
      </c>
      <c r="D118" s="90" t="str">
        <f>INDEX(tbL_Input_Originator[],
MATCH("15_TIDP",tbL_Input_Originator[Worksheet]),
MATCH("Originator Code",tbL_Input_Originator[#Headers])
)</f>
        <v>TBC</v>
      </c>
      <c r="E118" s="87"/>
      <c r="F118" s="87"/>
      <c r="G118" s="87"/>
      <c r="H118" s="87"/>
      <c r="I118" s="87"/>
      <c r="J118" s="87"/>
      <c r="K118" s="94"/>
      <c r="L118" s="90" t="str">
        <f t="shared" si="4"/>
        <v/>
      </c>
      <c r="M118" s="90" t="str">
        <f t="shared" si="5"/>
        <v/>
      </c>
      <c r="N118" s="100" t="str" cm="1">
        <f t="array" ref="N118">IFERROR(_xlfn.TEXTJOIN("
",TRUE,_xlfn.XLOOKUP(_xlfn.TEXTSPLIT(K118,"
"),
tbl_Lookup_DEIR[ID (DEIR Lookup)],
tbl_Lookup_DEIR[Name (DEIR Lookup)],
"")),"")</f>
        <v/>
      </c>
      <c r="O118" s="100" t="str" cm="1">
        <f t="array" ref="O118">IFERROR(_xlfn.TEXTJOIN("
",TRUE,_xlfn.XLOOKUP(_xlfn.TEXTSPLIT(K118,"
"),
tbl_Lookup_DEIR[ID (DEIR Lookup)],
tbl_Lookup_DEIR[Uniclass PM Level 3 Classification (DEIR Lookup)],
"")),"")</f>
        <v/>
      </c>
      <c r="P118" s="78"/>
      <c r="Q118" s="101"/>
      <c r="R118" s="101"/>
      <c r="S118" s="102"/>
      <c r="T118" s="101"/>
      <c r="U118" s="101"/>
      <c r="V118" s="102"/>
      <c r="W118" s="101"/>
      <c r="X118" s="101"/>
      <c r="Y118" s="102"/>
      <c r="Z118" s="101"/>
      <c r="AA118" s="101"/>
      <c r="AB118" s="102"/>
      <c r="AC118" s="101"/>
      <c r="AD118" s="101"/>
      <c r="AE118" s="102"/>
      <c r="AF118" s="101"/>
      <c r="AG118" s="101"/>
      <c r="AH118" s="102"/>
      <c r="AI118" s="101"/>
      <c r="AJ118" s="101"/>
      <c r="AK118" s="102"/>
      <c r="AL118" s="101"/>
      <c r="AM118" s="101"/>
      <c r="AN118" s="102"/>
      <c r="AO118" s="101"/>
      <c r="AP118" s="101"/>
      <c r="AQ118" s="103"/>
    </row>
    <row r="119" spans="2:43" x14ac:dyDescent="0.35">
      <c r="B119" s="100" t="str" cm="1">
        <f t="array" aca="1" ref="B119" ca="1">_xlfn.TEXTAFTER(CELL("filename",A117),"]")</f>
        <v>15_TIDP</v>
      </c>
      <c r="C119" s="90" t="str" cm="1">
        <f t="array" ref="C119">tbL_Input_Project[Project Code]</f>
        <v>ABC1234</v>
      </c>
      <c r="D119" s="90" t="str">
        <f>INDEX(tbL_Input_Originator[],
MATCH("15_TIDP",tbL_Input_Originator[Worksheet]),
MATCH("Originator Code",tbL_Input_Originator[#Headers])
)</f>
        <v>TBC</v>
      </c>
      <c r="E119" s="87"/>
      <c r="F119" s="87"/>
      <c r="G119" s="87"/>
      <c r="H119" s="87"/>
      <c r="I119" s="87"/>
      <c r="J119" s="87"/>
      <c r="K119" s="94"/>
      <c r="L119" s="90" t="str">
        <f t="shared" si="4"/>
        <v/>
      </c>
      <c r="M119" s="90" t="str">
        <f t="shared" si="5"/>
        <v/>
      </c>
      <c r="N119" s="100" t="str" cm="1">
        <f t="array" ref="N119">IFERROR(_xlfn.TEXTJOIN("
",TRUE,_xlfn.XLOOKUP(_xlfn.TEXTSPLIT(K119,"
"),
tbl_Lookup_DEIR[ID (DEIR Lookup)],
tbl_Lookup_DEIR[Name (DEIR Lookup)],
"")),"")</f>
        <v/>
      </c>
      <c r="O119" s="100" t="str" cm="1">
        <f t="array" ref="O119">IFERROR(_xlfn.TEXTJOIN("
",TRUE,_xlfn.XLOOKUP(_xlfn.TEXTSPLIT(K119,"
"),
tbl_Lookup_DEIR[ID (DEIR Lookup)],
tbl_Lookup_DEIR[Uniclass PM Level 3 Classification (DEIR Lookup)],
"")),"")</f>
        <v/>
      </c>
      <c r="P119" s="78"/>
      <c r="Q119" s="101"/>
      <c r="R119" s="101"/>
      <c r="S119" s="102"/>
      <c r="T119" s="101"/>
      <c r="U119" s="101"/>
      <c r="V119" s="102"/>
      <c r="W119" s="101"/>
      <c r="X119" s="101"/>
      <c r="Y119" s="102"/>
      <c r="Z119" s="101"/>
      <c r="AA119" s="101"/>
      <c r="AB119" s="102"/>
      <c r="AC119" s="101"/>
      <c r="AD119" s="101"/>
      <c r="AE119" s="102"/>
      <c r="AF119" s="101"/>
      <c r="AG119" s="101"/>
      <c r="AH119" s="102"/>
      <c r="AI119" s="101"/>
      <c r="AJ119" s="101"/>
      <c r="AK119" s="102"/>
      <c r="AL119" s="101"/>
      <c r="AM119" s="101"/>
      <c r="AN119" s="102"/>
      <c r="AO119" s="101"/>
      <c r="AP119" s="101"/>
      <c r="AQ119" s="103"/>
    </row>
    <row r="120" spans="2:43" x14ac:dyDescent="0.35">
      <c r="B120" s="100" t="str" cm="1">
        <f t="array" aca="1" ref="B120" ca="1">_xlfn.TEXTAFTER(CELL("filename",A118),"]")</f>
        <v>15_TIDP</v>
      </c>
      <c r="C120" s="90" t="str" cm="1">
        <f t="array" ref="C120">tbL_Input_Project[Project Code]</f>
        <v>ABC1234</v>
      </c>
      <c r="D120" s="90" t="str">
        <f>INDEX(tbL_Input_Originator[],
MATCH("15_TIDP",tbL_Input_Originator[Worksheet]),
MATCH("Originator Code",tbL_Input_Originator[#Headers])
)</f>
        <v>TBC</v>
      </c>
      <c r="E120" s="87"/>
      <c r="F120" s="87"/>
      <c r="G120" s="87"/>
      <c r="H120" s="87"/>
      <c r="I120" s="87"/>
      <c r="J120" s="87"/>
      <c r="K120" s="94"/>
      <c r="L120" s="90" t="str">
        <f t="shared" si="4"/>
        <v/>
      </c>
      <c r="M120" s="90" t="str">
        <f t="shared" si="5"/>
        <v/>
      </c>
      <c r="N120" s="100" t="str" cm="1">
        <f t="array" ref="N120">IFERROR(_xlfn.TEXTJOIN("
",TRUE,_xlfn.XLOOKUP(_xlfn.TEXTSPLIT(K120,"
"),
tbl_Lookup_DEIR[ID (DEIR Lookup)],
tbl_Lookup_DEIR[Name (DEIR Lookup)],
"")),"")</f>
        <v/>
      </c>
      <c r="O120" s="100" t="str" cm="1">
        <f t="array" ref="O120">IFERROR(_xlfn.TEXTJOIN("
",TRUE,_xlfn.XLOOKUP(_xlfn.TEXTSPLIT(K120,"
"),
tbl_Lookup_DEIR[ID (DEIR Lookup)],
tbl_Lookup_DEIR[Uniclass PM Level 3 Classification (DEIR Lookup)],
"")),"")</f>
        <v/>
      </c>
      <c r="P120" s="78"/>
      <c r="Q120" s="101"/>
      <c r="R120" s="101"/>
      <c r="S120" s="102"/>
      <c r="T120" s="101"/>
      <c r="U120" s="101"/>
      <c r="V120" s="102"/>
      <c r="W120" s="101"/>
      <c r="X120" s="101"/>
      <c r="Y120" s="102"/>
      <c r="Z120" s="101"/>
      <c r="AA120" s="101"/>
      <c r="AB120" s="102"/>
      <c r="AC120" s="101"/>
      <c r="AD120" s="101"/>
      <c r="AE120" s="102"/>
      <c r="AF120" s="101"/>
      <c r="AG120" s="101"/>
      <c r="AH120" s="102"/>
      <c r="AI120" s="101"/>
      <c r="AJ120" s="101"/>
      <c r="AK120" s="102"/>
      <c r="AL120" s="101"/>
      <c r="AM120" s="101"/>
      <c r="AN120" s="102"/>
      <c r="AO120" s="101"/>
      <c r="AP120" s="101"/>
      <c r="AQ120" s="103"/>
    </row>
    <row r="121" spans="2:43" x14ac:dyDescent="0.35">
      <c r="B121" s="100" t="str" cm="1">
        <f t="array" aca="1" ref="B121" ca="1">_xlfn.TEXTAFTER(CELL("filename",A119),"]")</f>
        <v>15_TIDP</v>
      </c>
      <c r="C121" s="90" t="str" cm="1">
        <f t="array" ref="C121">tbL_Input_Project[Project Code]</f>
        <v>ABC1234</v>
      </c>
      <c r="D121" s="90" t="str">
        <f>INDEX(tbL_Input_Originator[],
MATCH("15_TIDP",tbL_Input_Originator[Worksheet]),
MATCH("Originator Code",tbL_Input_Originator[#Headers])
)</f>
        <v>TBC</v>
      </c>
      <c r="E121" s="87"/>
      <c r="F121" s="87"/>
      <c r="G121" s="87"/>
      <c r="H121" s="87"/>
      <c r="I121" s="87"/>
      <c r="J121" s="87"/>
      <c r="K121" s="94"/>
      <c r="L121" s="90" t="str">
        <f t="shared" si="4"/>
        <v/>
      </c>
      <c r="M121" s="90" t="str">
        <f t="shared" si="5"/>
        <v/>
      </c>
      <c r="N121" s="100" t="str" cm="1">
        <f t="array" ref="N121">IFERROR(_xlfn.TEXTJOIN("
",TRUE,_xlfn.XLOOKUP(_xlfn.TEXTSPLIT(K121,"
"),
tbl_Lookup_DEIR[ID (DEIR Lookup)],
tbl_Lookup_DEIR[Name (DEIR Lookup)],
"")),"")</f>
        <v/>
      </c>
      <c r="O121" s="100" t="str" cm="1">
        <f t="array" ref="O121">IFERROR(_xlfn.TEXTJOIN("
",TRUE,_xlfn.XLOOKUP(_xlfn.TEXTSPLIT(K121,"
"),
tbl_Lookup_DEIR[ID (DEIR Lookup)],
tbl_Lookup_DEIR[Uniclass PM Level 3 Classification (DEIR Lookup)],
"")),"")</f>
        <v/>
      </c>
      <c r="P121" s="78"/>
      <c r="Q121" s="101"/>
      <c r="R121" s="101"/>
      <c r="S121" s="102"/>
      <c r="T121" s="101"/>
      <c r="U121" s="101"/>
      <c r="V121" s="102"/>
      <c r="W121" s="101"/>
      <c r="X121" s="101"/>
      <c r="Y121" s="102"/>
      <c r="Z121" s="101"/>
      <c r="AA121" s="101"/>
      <c r="AB121" s="102"/>
      <c r="AC121" s="101"/>
      <c r="AD121" s="101"/>
      <c r="AE121" s="102"/>
      <c r="AF121" s="101"/>
      <c r="AG121" s="101"/>
      <c r="AH121" s="102"/>
      <c r="AI121" s="101"/>
      <c r="AJ121" s="101"/>
      <c r="AK121" s="102"/>
      <c r="AL121" s="101"/>
      <c r="AM121" s="101"/>
      <c r="AN121" s="102"/>
      <c r="AO121" s="101"/>
      <c r="AP121" s="101"/>
      <c r="AQ121" s="103"/>
    </row>
    <row r="122" spans="2:43" x14ac:dyDescent="0.35">
      <c r="B122" s="100" t="str" cm="1">
        <f t="array" aca="1" ref="B122" ca="1">_xlfn.TEXTAFTER(CELL("filename",A120),"]")</f>
        <v>15_TIDP</v>
      </c>
      <c r="C122" s="90" t="str" cm="1">
        <f t="array" ref="C122">tbL_Input_Project[Project Code]</f>
        <v>ABC1234</v>
      </c>
      <c r="D122" s="90" t="str">
        <f>INDEX(tbL_Input_Originator[],
MATCH("15_TIDP",tbL_Input_Originator[Worksheet]),
MATCH("Originator Code",tbL_Input_Originator[#Headers])
)</f>
        <v>TBC</v>
      </c>
      <c r="E122" s="87"/>
      <c r="F122" s="87"/>
      <c r="G122" s="87"/>
      <c r="H122" s="87"/>
      <c r="I122" s="87"/>
      <c r="J122" s="87"/>
      <c r="K122" s="94"/>
      <c r="L122" s="90" t="str">
        <f t="shared" si="4"/>
        <v/>
      </c>
      <c r="M122" s="90" t="str">
        <f t="shared" si="5"/>
        <v/>
      </c>
      <c r="N122" s="100" t="str" cm="1">
        <f t="array" ref="N122">IFERROR(_xlfn.TEXTJOIN("
",TRUE,_xlfn.XLOOKUP(_xlfn.TEXTSPLIT(K122,"
"),
tbl_Lookup_DEIR[ID (DEIR Lookup)],
tbl_Lookup_DEIR[Name (DEIR Lookup)],
"")),"")</f>
        <v/>
      </c>
      <c r="O122" s="100" t="str" cm="1">
        <f t="array" ref="O122">IFERROR(_xlfn.TEXTJOIN("
",TRUE,_xlfn.XLOOKUP(_xlfn.TEXTSPLIT(K122,"
"),
tbl_Lookup_DEIR[ID (DEIR Lookup)],
tbl_Lookup_DEIR[Uniclass PM Level 3 Classification (DEIR Lookup)],
"")),"")</f>
        <v/>
      </c>
      <c r="P122" s="78"/>
      <c r="Q122" s="101"/>
      <c r="R122" s="101"/>
      <c r="S122" s="102"/>
      <c r="T122" s="101"/>
      <c r="U122" s="101"/>
      <c r="V122" s="102"/>
      <c r="W122" s="101"/>
      <c r="X122" s="101"/>
      <c r="Y122" s="102"/>
      <c r="Z122" s="101"/>
      <c r="AA122" s="101"/>
      <c r="AB122" s="102"/>
      <c r="AC122" s="101"/>
      <c r="AD122" s="101"/>
      <c r="AE122" s="102"/>
      <c r="AF122" s="101"/>
      <c r="AG122" s="101"/>
      <c r="AH122" s="102"/>
      <c r="AI122" s="101"/>
      <c r="AJ122" s="101"/>
      <c r="AK122" s="102"/>
      <c r="AL122" s="101"/>
      <c r="AM122" s="101"/>
      <c r="AN122" s="102"/>
      <c r="AO122" s="101"/>
      <c r="AP122" s="101"/>
      <c r="AQ122" s="103"/>
    </row>
    <row r="123" spans="2:43" x14ac:dyDescent="0.35">
      <c r="B123" s="100" t="str" cm="1">
        <f t="array" aca="1" ref="B123" ca="1">_xlfn.TEXTAFTER(CELL("filename",A121),"]")</f>
        <v>15_TIDP</v>
      </c>
      <c r="C123" s="90" t="str" cm="1">
        <f t="array" ref="C123">tbL_Input_Project[Project Code]</f>
        <v>ABC1234</v>
      </c>
      <c r="D123" s="90" t="str">
        <f>INDEX(tbL_Input_Originator[],
MATCH("15_TIDP",tbL_Input_Originator[Worksheet]),
MATCH("Originator Code",tbL_Input_Originator[#Headers])
)</f>
        <v>TBC</v>
      </c>
      <c r="E123" s="87"/>
      <c r="F123" s="87"/>
      <c r="G123" s="87"/>
      <c r="H123" s="87"/>
      <c r="I123" s="87"/>
      <c r="J123" s="87"/>
      <c r="K123" s="94"/>
      <c r="L123" s="90" t="str">
        <f t="shared" si="4"/>
        <v/>
      </c>
      <c r="M123" s="90" t="str">
        <f t="shared" si="5"/>
        <v/>
      </c>
      <c r="N123" s="100" t="str" cm="1">
        <f t="array" ref="N123">IFERROR(_xlfn.TEXTJOIN("
",TRUE,_xlfn.XLOOKUP(_xlfn.TEXTSPLIT(K123,"
"),
tbl_Lookup_DEIR[ID (DEIR Lookup)],
tbl_Lookup_DEIR[Name (DEIR Lookup)],
"")),"")</f>
        <v/>
      </c>
      <c r="O123" s="100" t="str" cm="1">
        <f t="array" ref="O123">IFERROR(_xlfn.TEXTJOIN("
",TRUE,_xlfn.XLOOKUP(_xlfn.TEXTSPLIT(K123,"
"),
tbl_Lookup_DEIR[ID (DEIR Lookup)],
tbl_Lookup_DEIR[Uniclass PM Level 3 Classification (DEIR Lookup)],
"")),"")</f>
        <v/>
      </c>
      <c r="P123" s="78"/>
      <c r="Q123" s="101"/>
      <c r="R123" s="101"/>
      <c r="S123" s="102"/>
      <c r="T123" s="101"/>
      <c r="U123" s="101"/>
      <c r="V123" s="102"/>
      <c r="W123" s="101"/>
      <c r="X123" s="101"/>
      <c r="Y123" s="102"/>
      <c r="Z123" s="101"/>
      <c r="AA123" s="101"/>
      <c r="AB123" s="102"/>
      <c r="AC123" s="101"/>
      <c r="AD123" s="101"/>
      <c r="AE123" s="102"/>
      <c r="AF123" s="101"/>
      <c r="AG123" s="101"/>
      <c r="AH123" s="102"/>
      <c r="AI123" s="101"/>
      <c r="AJ123" s="101"/>
      <c r="AK123" s="102"/>
      <c r="AL123" s="101"/>
      <c r="AM123" s="101"/>
      <c r="AN123" s="102"/>
      <c r="AO123" s="101"/>
      <c r="AP123" s="101"/>
      <c r="AQ123" s="103"/>
    </row>
    <row r="124" spans="2:43" x14ac:dyDescent="0.35">
      <c r="B124" s="100" t="str" cm="1">
        <f t="array" aca="1" ref="B124" ca="1">_xlfn.TEXTAFTER(CELL("filename",A122),"]")</f>
        <v>15_TIDP</v>
      </c>
      <c r="C124" s="90" t="str" cm="1">
        <f t="array" ref="C124">tbL_Input_Project[Project Code]</f>
        <v>ABC1234</v>
      </c>
      <c r="D124" s="90" t="str">
        <f>INDEX(tbL_Input_Originator[],
MATCH("15_TIDP",tbL_Input_Originator[Worksheet]),
MATCH("Originator Code",tbL_Input_Originator[#Headers])
)</f>
        <v>TBC</v>
      </c>
      <c r="E124" s="87"/>
      <c r="F124" s="87"/>
      <c r="G124" s="87"/>
      <c r="H124" s="87"/>
      <c r="I124" s="87"/>
      <c r="J124" s="87"/>
      <c r="K124" s="94"/>
      <c r="L124" s="90" t="str">
        <f t="shared" si="4"/>
        <v/>
      </c>
      <c r="M124" s="90" t="str">
        <f t="shared" si="5"/>
        <v/>
      </c>
      <c r="N124" s="100" t="str" cm="1">
        <f t="array" ref="N124">IFERROR(_xlfn.TEXTJOIN("
",TRUE,_xlfn.XLOOKUP(_xlfn.TEXTSPLIT(K124,"
"),
tbl_Lookup_DEIR[ID (DEIR Lookup)],
tbl_Lookup_DEIR[Name (DEIR Lookup)],
"")),"")</f>
        <v/>
      </c>
      <c r="O124" s="100" t="str" cm="1">
        <f t="array" ref="O124">IFERROR(_xlfn.TEXTJOIN("
",TRUE,_xlfn.XLOOKUP(_xlfn.TEXTSPLIT(K124,"
"),
tbl_Lookup_DEIR[ID (DEIR Lookup)],
tbl_Lookup_DEIR[Uniclass PM Level 3 Classification (DEIR Lookup)],
"")),"")</f>
        <v/>
      </c>
      <c r="P124" s="78"/>
      <c r="Q124" s="101"/>
      <c r="R124" s="101"/>
      <c r="S124" s="102"/>
      <c r="T124" s="101"/>
      <c r="U124" s="101"/>
      <c r="V124" s="102"/>
      <c r="W124" s="101"/>
      <c r="X124" s="101"/>
      <c r="Y124" s="102"/>
      <c r="Z124" s="101"/>
      <c r="AA124" s="101"/>
      <c r="AB124" s="102"/>
      <c r="AC124" s="101"/>
      <c r="AD124" s="101"/>
      <c r="AE124" s="102"/>
      <c r="AF124" s="101"/>
      <c r="AG124" s="101"/>
      <c r="AH124" s="102"/>
      <c r="AI124" s="101"/>
      <c r="AJ124" s="101"/>
      <c r="AK124" s="102"/>
      <c r="AL124" s="101"/>
      <c r="AM124" s="101"/>
      <c r="AN124" s="102"/>
      <c r="AO124" s="101"/>
      <c r="AP124" s="101"/>
      <c r="AQ124" s="103"/>
    </row>
    <row r="125" spans="2:43" x14ac:dyDescent="0.35">
      <c r="B125" s="100" t="str" cm="1">
        <f t="array" aca="1" ref="B125" ca="1">_xlfn.TEXTAFTER(CELL("filename",A123),"]")</f>
        <v>15_TIDP</v>
      </c>
      <c r="C125" s="90" t="str" cm="1">
        <f t="array" ref="C125">tbL_Input_Project[Project Code]</f>
        <v>ABC1234</v>
      </c>
      <c r="D125" s="90" t="str">
        <f>INDEX(tbL_Input_Originator[],
MATCH("15_TIDP",tbL_Input_Originator[Worksheet]),
MATCH("Originator Code",tbL_Input_Originator[#Headers])
)</f>
        <v>TBC</v>
      </c>
      <c r="E125" s="87"/>
      <c r="F125" s="87"/>
      <c r="G125" s="87"/>
      <c r="H125" s="87"/>
      <c r="I125" s="87"/>
      <c r="J125" s="87"/>
      <c r="K125" s="94"/>
      <c r="L125" s="90" t="str">
        <f t="shared" si="4"/>
        <v/>
      </c>
      <c r="M125" s="90" t="str">
        <f t="shared" si="5"/>
        <v/>
      </c>
      <c r="N125" s="100" t="str" cm="1">
        <f t="array" ref="N125">IFERROR(_xlfn.TEXTJOIN("
",TRUE,_xlfn.XLOOKUP(_xlfn.TEXTSPLIT(K125,"
"),
tbl_Lookup_DEIR[ID (DEIR Lookup)],
tbl_Lookup_DEIR[Name (DEIR Lookup)],
"")),"")</f>
        <v/>
      </c>
      <c r="O125" s="100" t="str" cm="1">
        <f t="array" ref="O125">IFERROR(_xlfn.TEXTJOIN("
",TRUE,_xlfn.XLOOKUP(_xlfn.TEXTSPLIT(K125,"
"),
tbl_Lookup_DEIR[ID (DEIR Lookup)],
tbl_Lookup_DEIR[Uniclass PM Level 3 Classification (DEIR Lookup)],
"")),"")</f>
        <v/>
      </c>
      <c r="P125" s="78"/>
      <c r="Q125" s="101"/>
      <c r="R125" s="101"/>
      <c r="S125" s="102"/>
      <c r="T125" s="101"/>
      <c r="U125" s="101"/>
      <c r="V125" s="102"/>
      <c r="W125" s="101"/>
      <c r="X125" s="101"/>
      <c r="Y125" s="102"/>
      <c r="Z125" s="101"/>
      <c r="AA125" s="101"/>
      <c r="AB125" s="102"/>
      <c r="AC125" s="101"/>
      <c r="AD125" s="101"/>
      <c r="AE125" s="102"/>
      <c r="AF125" s="101"/>
      <c r="AG125" s="101"/>
      <c r="AH125" s="102"/>
      <c r="AI125" s="101"/>
      <c r="AJ125" s="101"/>
      <c r="AK125" s="102"/>
      <c r="AL125" s="101"/>
      <c r="AM125" s="101"/>
      <c r="AN125" s="102"/>
      <c r="AO125" s="101"/>
      <c r="AP125" s="101"/>
      <c r="AQ125" s="103"/>
    </row>
    <row r="126" spans="2:43" x14ac:dyDescent="0.35">
      <c r="B126" s="100" t="str" cm="1">
        <f t="array" aca="1" ref="B126" ca="1">_xlfn.TEXTAFTER(CELL("filename",A124),"]")</f>
        <v>15_TIDP</v>
      </c>
      <c r="C126" s="90" t="str" cm="1">
        <f t="array" ref="C126">tbL_Input_Project[Project Code]</f>
        <v>ABC1234</v>
      </c>
      <c r="D126" s="90" t="str">
        <f>INDEX(tbL_Input_Originator[],
MATCH("15_TIDP",tbL_Input_Originator[Worksheet]),
MATCH("Originator Code",tbL_Input_Originator[#Headers])
)</f>
        <v>TBC</v>
      </c>
      <c r="E126" s="87"/>
      <c r="F126" s="87"/>
      <c r="G126" s="87"/>
      <c r="H126" s="87"/>
      <c r="I126" s="87"/>
      <c r="J126" s="87"/>
      <c r="K126" s="94"/>
      <c r="L126" s="90" t="str">
        <f t="shared" si="4"/>
        <v/>
      </c>
      <c r="M126" s="90" t="str">
        <f t="shared" si="5"/>
        <v/>
      </c>
      <c r="N126" s="100" t="str" cm="1">
        <f t="array" ref="N126">IFERROR(_xlfn.TEXTJOIN("
",TRUE,_xlfn.XLOOKUP(_xlfn.TEXTSPLIT(K126,"
"),
tbl_Lookup_DEIR[ID (DEIR Lookup)],
tbl_Lookup_DEIR[Name (DEIR Lookup)],
"")),"")</f>
        <v/>
      </c>
      <c r="O126" s="100" t="str" cm="1">
        <f t="array" ref="O126">IFERROR(_xlfn.TEXTJOIN("
",TRUE,_xlfn.XLOOKUP(_xlfn.TEXTSPLIT(K126,"
"),
tbl_Lookup_DEIR[ID (DEIR Lookup)],
tbl_Lookup_DEIR[Uniclass PM Level 3 Classification (DEIR Lookup)],
"")),"")</f>
        <v/>
      </c>
      <c r="P126" s="78"/>
      <c r="Q126" s="101"/>
      <c r="R126" s="101"/>
      <c r="S126" s="102"/>
      <c r="T126" s="101"/>
      <c r="U126" s="101"/>
      <c r="V126" s="102"/>
      <c r="W126" s="101"/>
      <c r="X126" s="101"/>
      <c r="Y126" s="102"/>
      <c r="Z126" s="101"/>
      <c r="AA126" s="101"/>
      <c r="AB126" s="102"/>
      <c r="AC126" s="101"/>
      <c r="AD126" s="101"/>
      <c r="AE126" s="102"/>
      <c r="AF126" s="101"/>
      <c r="AG126" s="101"/>
      <c r="AH126" s="102"/>
      <c r="AI126" s="101"/>
      <c r="AJ126" s="101"/>
      <c r="AK126" s="102"/>
      <c r="AL126" s="101"/>
      <c r="AM126" s="101"/>
      <c r="AN126" s="102"/>
      <c r="AO126" s="101"/>
      <c r="AP126" s="101"/>
      <c r="AQ126" s="103"/>
    </row>
    <row r="127" spans="2:43" x14ac:dyDescent="0.35">
      <c r="B127" s="100" t="str" cm="1">
        <f t="array" aca="1" ref="B127" ca="1">_xlfn.TEXTAFTER(CELL("filename",A125),"]")</f>
        <v>15_TIDP</v>
      </c>
      <c r="C127" s="90" t="str" cm="1">
        <f t="array" ref="C127">tbL_Input_Project[Project Code]</f>
        <v>ABC1234</v>
      </c>
      <c r="D127" s="90" t="str">
        <f>INDEX(tbL_Input_Originator[],
MATCH("15_TIDP",tbL_Input_Originator[Worksheet]),
MATCH("Originator Code",tbL_Input_Originator[#Headers])
)</f>
        <v>TBC</v>
      </c>
      <c r="E127" s="87"/>
      <c r="F127" s="87"/>
      <c r="G127" s="87"/>
      <c r="H127" s="87"/>
      <c r="I127" s="87"/>
      <c r="J127" s="87"/>
      <c r="K127" s="94"/>
      <c r="L127" s="90" t="str">
        <f t="shared" si="4"/>
        <v/>
      </c>
      <c r="M127" s="90" t="str">
        <f t="shared" si="5"/>
        <v/>
      </c>
      <c r="N127" s="100" t="str" cm="1">
        <f t="array" ref="N127">IFERROR(_xlfn.TEXTJOIN("
",TRUE,_xlfn.XLOOKUP(_xlfn.TEXTSPLIT(K127,"
"),
tbl_Lookup_DEIR[ID (DEIR Lookup)],
tbl_Lookup_DEIR[Name (DEIR Lookup)],
"")),"")</f>
        <v/>
      </c>
      <c r="O127" s="100" t="str" cm="1">
        <f t="array" ref="O127">IFERROR(_xlfn.TEXTJOIN("
",TRUE,_xlfn.XLOOKUP(_xlfn.TEXTSPLIT(K127,"
"),
tbl_Lookup_DEIR[ID (DEIR Lookup)],
tbl_Lookup_DEIR[Uniclass PM Level 3 Classification (DEIR Lookup)],
"")),"")</f>
        <v/>
      </c>
      <c r="P127" s="78"/>
      <c r="Q127" s="101"/>
      <c r="R127" s="101"/>
      <c r="S127" s="102"/>
      <c r="T127" s="101"/>
      <c r="U127" s="101"/>
      <c r="V127" s="102"/>
      <c r="W127" s="101"/>
      <c r="X127" s="101"/>
      <c r="Y127" s="102"/>
      <c r="Z127" s="101"/>
      <c r="AA127" s="101"/>
      <c r="AB127" s="102"/>
      <c r="AC127" s="101"/>
      <c r="AD127" s="101"/>
      <c r="AE127" s="102"/>
      <c r="AF127" s="101"/>
      <c r="AG127" s="101"/>
      <c r="AH127" s="102"/>
      <c r="AI127" s="101"/>
      <c r="AJ127" s="101"/>
      <c r="AK127" s="102"/>
      <c r="AL127" s="101"/>
      <c r="AM127" s="101"/>
      <c r="AN127" s="102"/>
      <c r="AO127" s="101"/>
      <c r="AP127" s="101"/>
      <c r="AQ127" s="103"/>
    </row>
    <row r="128" spans="2:43" x14ac:dyDescent="0.35">
      <c r="B128" s="100" t="str" cm="1">
        <f t="array" aca="1" ref="B128" ca="1">_xlfn.TEXTAFTER(CELL("filename",A126),"]")</f>
        <v>15_TIDP</v>
      </c>
      <c r="C128" s="90" t="str" cm="1">
        <f t="array" ref="C128">tbL_Input_Project[Project Code]</f>
        <v>ABC1234</v>
      </c>
      <c r="D128" s="90" t="str">
        <f>INDEX(tbL_Input_Originator[],
MATCH("15_TIDP",tbL_Input_Originator[Worksheet]),
MATCH("Originator Code",tbL_Input_Originator[#Headers])
)</f>
        <v>TBC</v>
      </c>
      <c r="E128" s="87"/>
      <c r="F128" s="87"/>
      <c r="G128" s="87"/>
      <c r="H128" s="87"/>
      <c r="I128" s="87"/>
      <c r="J128" s="87"/>
      <c r="K128" s="94"/>
      <c r="L128" s="90" t="str">
        <f t="shared" si="4"/>
        <v/>
      </c>
      <c r="M128" s="90" t="str">
        <f t="shared" si="5"/>
        <v/>
      </c>
      <c r="N128" s="100" t="str" cm="1">
        <f t="array" ref="N128">IFERROR(_xlfn.TEXTJOIN("
",TRUE,_xlfn.XLOOKUP(_xlfn.TEXTSPLIT(K128,"
"),
tbl_Lookup_DEIR[ID (DEIR Lookup)],
tbl_Lookup_DEIR[Name (DEIR Lookup)],
"")),"")</f>
        <v/>
      </c>
      <c r="O128" s="100" t="str" cm="1">
        <f t="array" ref="O128">IFERROR(_xlfn.TEXTJOIN("
",TRUE,_xlfn.XLOOKUP(_xlfn.TEXTSPLIT(K128,"
"),
tbl_Lookup_DEIR[ID (DEIR Lookup)],
tbl_Lookup_DEIR[Uniclass PM Level 3 Classification (DEIR Lookup)],
"")),"")</f>
        <v/>
      </c>
      <c r="P128" s="78"/>
      <c r="Q128" s="101"/>
      <c r="R128" s="101"/>
      <c r="S128" s="102"/>
      <c r="T128" s="101"/>
      <c r="U128" s="101"/>
      <c r="V128" s="102"/>
      <c r="W128" s="101"/>
      <c r="X128" s="101"/>
      <c r="Y128" s="102"/>
      <c r="Z128" s="101"/>
      <c r="AA128" s="101"/>
      <c r="AB128" s="102"/>
      <c r="AC128" s="101"/>
      <c r="AD128" s="101"/>
      <c r="AE128" s="102"/>
      <c r="AF128" s="101"/>
      <c r="AG128" s="101"/>
      <c r="AH128" s="102"/>
      <c r="AI128" s="101"/>
      <c r="AJ128" s="101"/>
      <c r="AK128" s="102"/>
      <c r="AL128" s="101"/>
      <c r="AM128" s="101"/>
      <c r="AN128" s="102"/>
      <c r="AO128" s="101"/>
      <c r="AP128" s="101"/>
      <c r="AQ128" s="103"/>
    </row>
    <row r="129" spans="2:43" x14ac:dyDescent="0.35">
      <c r="B129" s="100" t="str" cm="1">
        <f t="array" aca="1" ref="B129" ca="1">_xlfn.TEXTAFTER(CELL("filename",A127),"]")</f>
        <v>15_TIDP</v>
      </c>
      <c r="C129" s="90" t="str" cm="1">
        <f t="array" ref="C129">tbL_Input_Project[Project Code]</f>
        <v>ABC1234</v>
      </c>
      <c r="D129" s="90" t="str">
        <f>INDEX(tbL_Input_Originator[],
MATCH("15_TIDP",tbL_Input_Originator[Worksheet]),
MATCH("Originator Code",tbL_Input_Originator[#Headers])
)</f>
        <v>TBC</v>
      </c>
      <c r="E129" s="87"/>
      <c r="F129" s="87"/>
      <c r="G129" s="87"/>
      <c r="H129" s="87"/>
      <c r="I129" s="87"/>
      <c r="J129" s="87"/>
      <c r="K129" s="94"/>
      <c r="L129" s="90" t="str">
        <f t="shared" si="4"/>
        <v/>
      </c>
      <c r="M129" s="90" t="str">
        <f t="shared" si="5"/>
        <v/>
      </c>
      <c r="N129" s="100" t="str" cm="1">
        <f t="array" ref="N129">IFERROR(_xlfn.TEXTJOIN("
",TRUE,_xlfn.XLOOKUP(_xlfn.TEXTSPLIT(K129,"
"),
tbl_Lookup_DEIR[ID (DEIR Lookup)],
tbl_Lookup_DEIR[Name (DEIR Lookup)],
"")),"")</f>
        <v/>
      </c>
      <c r="O129" s="100" t="str" cm="1">
        <f t="array" ref="O129">IFERROR(_xlfn.TEXTJOIN("
",TRUE,_xlfn.XLOOKUP(_xlfn.TEXTSPLIT(K129,"
"),
tbl_Lookup_DEIR[ID (DEIR Lookup)],
tbl_Lookup_DEIR[Uniclass PM Level 3 Classification (DEIR Lookup)],
"")),"")</f>
        <v/>
      </c>
      <c r="P129" s="78"/>
      <c r="Q129" s="101"/>
      <c r="R129" s="101"/>
      <c r="S129" s="102"/>
      <c r="T129" s="101"/>
      <c r="U129" s="101"/>
      <c r="V129" s="102"/>
      <c r="W129" s="101"/>
      <c r="X129" s="101"/>
      <c r="Y129" s="102"/>
      <c r="Z129" s="101"/>
      <c r="AA129" s="101"/>
      <c r="AB129" s="102"/>
      <c r="AC129" s="101"/>
      <c r="AD129" s="101"/>
      <c r="AE129" s="102"/>
      <c r="AF129" s="101"/>
      <c r="AG129" s="101"/>
      <c r="AH129" s="102"/>
      <c r="AI129" s="101"/>
      <c r="AJ129" s="101"/>
      <c r="AK129" s="102"/>
      <c r="AL129" s="101"/>
      <c r="AM129" s="101"/>
      <c r="AN129" s="102"/>
      <c r="AO129" s="101"/>
      <c r="AP129" s="101"/>
      <c r="AQ129" s="103"/>
    </row>
    <row r="130" spans="2:43" x14ac:dyDescent="0.35">
      <c r="B130" s="100" t="str" cm="1">
        <f t="array" aca="1" ref="B130" ca="1">_xlfn.TEXTAFTER(CELL("filename",A128),"]")</f>
        <v>15_TIDP</v>
      </c>
      <c r="C130" s="90" t="str" cm="1">
        <f t="array" ref="C130">tbL_Input_Project[Project Code]</f>
        <v>ABC1234</v>
      </c>
      <c r="D130" s="90" t="str">
        <f>INDEX(tbL_Input_Originator[],
MATCH("15_TIDP",tbL_Input_Originator[Worksheet]),
MATCH("Originator Code",tbL_Input_Originator[#Headers])
)</f>
        <v>TBC</v>
      </c>
      <c r="E130" s="87"/>
      <c r="F130" s="87"/>
      <c r="G130" s="87"/>
      <c r="H130" s="87"/>
      <c r="I130" s="87"/>
      <c r="J130" s="87"/>
      <c r="K130" s="94"/>
      <c r="L130" s="90" t="str">
        <f t="shared" si="4"/>
        <v/>
      </c>
      <c r="M130" s="90" t="str">
        <f t="shared" si="5"/>
        <v/>
      </c>
      <c r="N130" s="100" t="str" cm="1">
        <f t="array" ref="N130">IFERROR(_xlfn.TEXTJOIN("
",TRUE,_xlfn.XLOOKUP(_xlfn.TEXTSPLIT(K130,"
"),
tbl_Lookup_DEIR[ID (DEIR Lookup)],
tbl_Lookup_DEIR[Name (DEIR Lookup)],
"")),"")</f>
        <v/>
      </c>
      <c r="O130" s="100" t="str" cm="1">
        <f t="array" ref="O130">IFERROR(_xlfn.TEXTJOIN("
",TRUE,_xlfn.XLOOKUP(_xlfn.TEXTSPLIT(K130,"
"),
tbl_Lookup_DEIR[ID (DEIR Lookup)],
tbl_Lookup_DEIR[Uniclass PM Level 3 Classification (DEIR Lookup)],
"")),"")</f>
        <v/>
      </c>
      <c r="P130" s="78"/>
      <c r="Q130" s="101"/>
      <c r="R130" s="101"/>
      <c r="S130" s="102"/>
      <c r="T130" s="101"/>
      <c r="U130" s="101"/>
      <c r="V130" s="102"/>
      <c r="W130" s="101"/>
      <c r="X130" s="101"/>
      <c r="Y130" s="102"/>
      <c r="Z130" s="101"/>
      <c r="AA130" s="101"/>
      <c r="AB130" s="102"/>
      <c r="AC130" s="101"/>
      <c r="AD130" s="101"/>
      <c r="AE130" s="102"/>
      <c r="AF130" s="101"/>
      <c r="AG130" s="101"/>
      <c r="AH130" s="102"/>
      <c r="AI130" s="101"/>
      <c r="AJ130" s="101"/>
      <c r="AK130" s="102"/>
      <c r="AL130" s="101"/>
      <c r="AM130" s="101"/>
      <c r="AN130" s="102"/>
      <c r="AO130" s="101"/>
      <c r="AP130" s="101"/>
      <c r="AQ130" s="103"/>
    </row>
    <row r="131" spans="2:43" x14ac:dyDescent="0.35">
      <c r="B131" s="100" t="str" cm="1">
        <f t="array" aca="1" ref="B131" ca="1">_xlfn.TEXTAFTER(CELL("filename",A129),"]")</f>
        <v>15_TIDP</v>
      </c>
      <c r="C131" s="90" t="str" cm="1">
        <f t="array" ref="C131">tbL_Input_Project[Project Code]</f>
        <v>ABC1234</v>
      </c>
      <c r="D131" s="90" t="str">
        <f>INDEX(tbL_Input_Originator[],
MATCH("15_TIDP",tbL_Input_Originator[Worksheet]),
MATCH("Originator Code",tbL_Input_Originator[#Headers])
)</f>
        <v>TBC</v>
      </c>
      <c r="E131" s="87"/>
      <c r="F131" s="87"/>
      <c r="G131" s="87"/>
      <c r="H131" s="87"/>
      <c r="I131" s="87"/>
      <c r="J131" s="87"/>
      <c r="K131" s="94"/>
      <c r="L131" s="90" t="str">
        <f t="shared" si="4"/>
        <v/>
      </c>
      <c r="M131" s="90" t="str">
        <f t="shared" ref="M131:M162" si="6">IF(OR(ISBLANK(C131),ISBLANK(D131),ISBLANK(E131),ISBLANK(F131),ISBLANK(G131),ISBLANK(H131),ISBLANK(I131),ISBLANK(J131),ISBLANK(K131)),"",CONCATENATE(C131,"-",D131,"-",E131,"-",F131,"-",G131,"-",H131,"-",I131,"-",J131,""))</f>
        <v/>
      </c>
      <c r="N131" s="100" t="str" cm="1">
        <f t="array" ref="N131">IFERROR(_xlfn.TEXTJOIN("
",TRUE,_xlfn.XLOOKUP(_xlfn.TEXTSPLIT(K131,"
"),
tbl_Lookup_DEIR[ID (DEIR Lookup)],
tbl_Lookup_DEIR[Name (DEIR Lookup)],
"")),"")</f>
        <v/>
      </c>
      <c r="O131" s="100" t="str" cm="1">
        <f t="array" ref="O131">IFERROR(_xlfn.TEXTJOIN("
",TRUE,_xlfn.XLOOKUP(_xlfn.TEXTSPLIT(K131,"
"),
tbl_Lookup_DEIR[ID (DEIR Lookup)],
tbl_Lookup_DEIR[Uniclass PM Level 3 Classification (DEIR Lookup)],
"")),"")</f>
        <v/>
      </c>
      <c r="P131" s="78"/>
      <c r="Q131" s="101"/>
      <c r="R131" s="101"/>
      <c r="S131" s="102"/>
      <c r="T131" s="101"/>
      <c r="U131" s="101"/>
      <c r="V131" s="102"/>
      <c r="W131" s="101"/>
      <c r="X131" s="101"/>
      <c r="Y131" s="102"/>
      <c r="Z131" s="101"/>
      <c r="AA131" s="101"/>
      <c r="AB131" s="102"/>
      <c r="AC131" s="101"/>
      <c r="AD131" s="101"/>
      <c r="AE131" s="102"/>
      <c r="AF131" s="101"/>
      <c r="AG131" s="101"/>
      <c r="AH131" s="102"/>
      <c r="AI131" s="101"/>
      <c r="AJ131" s="101"/>
      <c r="AK131" s="102"/>
      <c r="AL131" s="101"/>
      <c r="AM131" s="101"/>
      <c r="AN131" s="102"/>
      <c r="AO131" s="101"/>
      <c r="AP131" s="101"/>
      <c r="AQ131" s="103"/>
    </row>
    <row r="132" spans="2:43" x14ac:dyDescent="0.35">
      <c r="B132" s="100" t="str" cm="1">
        <f t="array" aca="1" ref="B132" ca="1">_xlfn.TEXTAFTER(CELL("filename",A130),"]")</f>
        <v>15_TIDP</v>
      </c>
      <c r="C132" s="90" t="str" cm="1">
        <f t="array" ref="C132">tbL_Input_Project[Project Code]</f>
        <v>ABC1234</v>
      </c>
      <c r="D132" s="90" t="str">
        <f>INDEX(tbL_Input_Originator[],
MATCH("15_TIDP",tbL_Input_Originator[Worksheet]),
MATCH("Originator Code",tbL_Input_Originator[#Headers])
)</f>
        <v>TBC</v>
      </c>
      <c r="E132" s="87"/>
      <c r="F132" s="87"/>
      <c r="G132" s="87"/>
      <c r="H132" s="87"/>
      <c r="I132" s="87"/>
      <c r="J132" s="87"/>
      <c r="K132" s="94"/>
      <c r="L132" s="90" t="str">
        <f t="shared" ref="L132:L195" si="7">IF(OR(ISBLANK(C132),ISBLANK(D132),ISBLANK(E132),ISBLANK(F132),ISBLANK(G132),ISBLANK(H132),ISBLANK(I132)),"",CONCATENATE(C132,"-",D132,"-",E132,"-",F132,"-",G132,"-",H132,"-",I132))</f>
        <v/>
      </c>
      <c r="M132" s="90" t="str">
        <f t="shared" si="6"/>
        <v/>
      </c>
      <c r="N132" s="100" t="str" cm="1">
        <f t="array" ref="N132">IFERROR(_xlfn.TEXTJOIN("
",TRUE,_xlfn.XLOOKUP(_xlfn.TEXTSPLIT(K132,"
"),
tbl_Lookup_DEIR[ID (DEIR Lookup)],
tbl_Lookup_DEIR[Name (DEIR Lookup)],
"")),"")</f>
        <v/>
      </c>
      <c r="O132" s="100" t="str" cm="1">
        <f t="array" ref="O132">IFERROR(_xlfn.TEXTJOIN("
",TRUE,_xlfn.XLOOKUP(_xlfn.TEXTSPLIT(K132,"
"),
tbl_Lookup_DEIR[ID (DEIR Lookup)],
tbl_Lookup_DEIR[Uniclass PM Level 3 Classification (DEIR Lookup)],
"")),"")</f>
        <v/>
      </c>
      <c r="P132" s="78"/>
      <c r="Q132" s="101"/>
      <c r="R132" s="101"/>
      <c r="S132" s="102"/>
      <c r="T132" s="101"/>
      <c r="U132" s="101"/>
      <c r="V132" s="102"/>
      <c r="W132" s="101"/>
      <c r="X132" s="101"/>
      <c r="Y132" s="102"/>
      <c r="Z132" s="101"/>
      <c r="AA132" s="101"/>
      <c r="AB132" s="102"/>
      <c r="AC132" s="101"/>
      <c r="AD132" s="101"/>
      <c r="AE132" s="102"/>
      <c r="AF132" s="101"/>
      <c r="AG132" s="101"/>
      <c r="AH132" s="102"/>
      <c r="AI132" s="101"/>
      <c r="AJ132" s="101"/>
      <c r="AK132" s="102"/>
      <c r="AL132" s="101"/>
      <c r="AM132" s="101"/>
      <c r="AN132" s="102"/>
      <c r="AO132" s="101"/>
      <c r="AP132" s="101"/>
      <c r="AQ132" s="103"/>
    </row>
    <row r="133" spans="2:43" x14ac:dyDescent="0.35">
      <c r="B133" s="100" t="str" cm="1">
        <f t="array" aca="1" ref="B133" ca="1">_xlfn.TEXTAFTER(CELL("filename",A131),"]")</f>
        <v>15_TIDP</v>
      </c>
      <c r="C133" s="90" t="str" cm="1">
        <f t="array" ref="C133">tbL_Input_Project[Project Code]</f>
        <v>ABC1234</v>
      </c>
      <c r="D133" s="90" t="str">
        <f>INDEX(tbL_Input_Originator[],
MATCH("15_TIDP",tbL_Input_Originator[Worksheet]),
MATCH("Originator Code",tbL_Input_Originator[#Headers])
)</f>
        <v>TBC</v>
      </c>
      <c r="E133" s="87"/>
      <c r="F133" s="87"/>
      <c r="G133" s="87"/>
      <c r="H133" s="87"/>
      <c r="I133" s="87"/>
      <c r="J133" s="87"/>
      <c r="K133" s="94"/>
      <c r="L133" s="90" t="str">
        <f t="shared" si="7"/>
        <v/>
      </c>
      <c r="M133" s="90" t="str">
        <f t="shared" si="6"/>
        <v/>
      </c>
      <c r="N133" s="100" t="str" cm="1">
        <f t="array" ref="N133">IFERROR(_xlfn.TEXTJOIN("
",TRUE,_xlfn.XLOOKUP(_xlfn.TEXTSPLIT(K133,"
"),
tbl_Lookup_DEIR[ID (DEIR Lookup)],
tbl_Lookup_DEIR[Name (DEIR Lookup)],
"")),"")</f>
        <v/>
      </c>
      <c r="O133" s="100" t="str" cm="1">
        <f t="array" ref="O133">IFERROR(_xlfn.TEXTJOIN("
",TRUE,_xlfn.XLOOKUP(_xlfn.TEXTSPLIT(K133,"
"),
tbl_Lookup_DEIR[ID (DEIR Lookup)],
tbl_Lookup_DEIR[Uniclass PM Level 3 Classification (DEIR Lookup)],
"")),"")</f>
        <v/>
      </c>
      <c r="P133" s="78"/>
      <c r="Q133" s="101"/>
      <c r="R133" s="101"/>
      <c r="S133" s="102"/>
      <c r="T133" s="101"/>
      <c r="U133" s="101"/>
      <c r="V133" s="102"/>
      <c r="W133" s="101"/>
      <c r="X133" s="101"/>
      <c r="Y133" s="102"/>
      <c r="Z133" s="101"/>
      <c r="AA133" s="101"/>
      <c r="AB133" s="102"/>
      <c r="AC133" s="101"/>
      <c r="AD133" s="101"/>
      <c r="AE133" s="102"/>
      <c r="AF133" s="101"/>
      <c r="AG133" s="101"/>
      <c r="AH133" s="102"/>
      <c r="AI133" s="101"/>
      <c r="AJ133" s="101"/>
      <c r="AK133" s="102"/>
      <c r="AL133" s="101"/>
      <c r="AM133" s="101"/>
      <c r="AN133" s="102"/>
      <c r="AO133" s="101"/>
      <c r="AP133" s="101"/>
      <c r="AQ133" s="103"/>
    </row>
    <row r="134" spans="2:43" x14ac:dyDescent="0.35">
      <c r="B134" s="100" t="str" cm="1">
        <f t="array" aca="1" ref="B134" ca="1">_xlfn.TEXTAFTER(CELL("filename",A132),"]")</f>
        <v>15_TIDP</v>
      </c>
      <c r="C134" s="90" t="str" cm="1">
        <f t="array" ref="C134">tbL_Input_Project[Project Code]</f>
        <v>ABC1234</v>
      </c>
      <c r="D134" s="90" t="str">
        <f>INDEX(tbL_Input_Originator[],
MATCH("15_TIDP",tbL_Input_Originator[Worksheet]),
MATCH("Originator Code",tbL_Input_Originator[#Headers])
)</f>
        <v>TBC</v>
      </c>
      <c r="E134" s="87"/>
      <c r="F134" s="87"/>
      <c r="G134" s="87"/>
      <c r="H134" s="87"/>
      <c r="I134" s="87"/>
      <c r="J134" s="87"/>
      <c r="K134" s="94"/>
      <c r="L134" s="90" t="str">
        <f t="shared" si="7"/>
        <v/>
      </c>
      <c r="M134" s="90" t="str">
        <f t="shared" si="6"/>
        <v/>
      </c>
      <c r="N134" s="100" t="str" cm="1">
        <f t="array" ref="N134">IFERROR(_xlfn.TEXTJOIN("
",TRUE,_xlfn.XLOOKUP(_xlfn.TEXTSPLIT(K134,"
"),
tbl_Lookup_DEIR[ID (DEIR Lookup)],
tbl_Lookup_DEIR[Name (DEIR Lookup)],
"")),"")</f>
        <v/>
      </c>
      <c r="O134" s="100" t="str" cm="1">
        <f t="array" ref="O134">IFERROR(_xlfn.TEXTJOIN("
",TRUE,_xlfn.XLOOKUP(_xlfn.TEXTSPLIT(K134,"
"),
tbl_Lookup_DEIR[ID (DEIR Lookup)],
tbl_Lookup_DEIR[Uniclass PM Level 3 Classification (DEIR Lookup)],
"")),"")</f>
        <v/>
      </c>
      <c r="P134" s="78"/>
      <c r="Q134" s="101"/>
      <c r="R134" s="101"/>
      <c r="S134" s="102"/>
      <c r="T134" s="101"/>
      <c r="U134" s="101"/>
      <c r="V134" s="102"/>
      <c r="W134" s="101"/>
      <c r="X134" s="101"/>
      <c r="Y134" s="102"/>
      <c r="Z134" s="101"/>
      <c r="AA134" s="101"/>
      <c r="AB134" s="102"/>
      <c r="AC134" s="101"/>
      <c r="AD134" s="101"/>
      <c r="AE134" s="102"/>
      <c r="AF134" s="101"/>
      <c r="AG134" s="101"/>
      <c r="AH134" s="102"/>
      <c r="AI134" s="101"/>
      <c r="AJ134" s="101"/>
      <c r="AK134" s="102"/>
      <c r="AL134" s="101"/>
      <c r="AM134" s="101"/>
      <c r="AN134" s="102"/>
      <c r="AO134" s="101"/>
      <c r="AP134" s="101"/>
      <c r="AQ134" s="103"/>
    </row>
    <row r="135" spans="2:43" x14ac:dyDescent="0.35">
      <c r="B135" s="100" t="str" cm="1">
        <f t="array" aca="1" ref="B135" ca="1">_xlfn.TEXTAFTER(CELL("filename",A133),"]")</f>
        <v>15_TIDP</v>
      </c>
      <c r="C135" s="90" t="str" cm="1">
        <f t="array" ref="C135">tbL_Input_Project[Project Code]</f>
        <v>ABC1234</v>
      </c>
      <c r="D135" s="90" t="str">
        <f>INDEX(tbL_Input_Originator[],
MATCH("15_TIDP",tbL_Input_Originator[Worksheet]),
MATCH("Originator Code",tbL_Input_Originator[#Headers])
)</f>
        <v>TBC</v>
      </c>
      <c r="E135" s="87"/>
      <c r="F135" s="87"/>
      <c r="G135" s="87"/>
      <c r="H135" s="87"/>
      <c r="I135" s="87"/>
      <c r="J135" s="87"/>
      <c r="K135" s="94"/>
      <c r="L135" s="90" t="str">
        <f t="shared" si="7"/>
        <v/>
      </c>
      <c r="M135" s="90" t="str">
        <f t="shared" si="6"/>
        <v/>
      </c>
      <c r="N135" s="100" t="str" cm="1">
        <f t="array" ref="N135">IFERROR(_xlfn.TEXTJOIN("
",TRUE,_xlfn.XLOOKUP(_xlfn.TEXTSPLIT(K135,"
"),
tbl_Lookup_DEIR[ID (DEIR Lookup)],
tbl_Lookup_DEIR[Name (DEIR Lookup)],
"")),"")</f>
        <v/>
      </c>
      <c r="O135" s="100" t="str" cm="1">
        <f t="array" ref="O135">IFERROR(_xlfn.TEXTJOIN("
",TRUE,_xlfn.XLOOKUP(_xlfn.TEXTSPLIT(K135,"
"),
tbl_Lookup_DEIR[ID (DEIR Lookup)],
tbl_Lookup_DEIR[Uniclass PM Level 3 Classification (DEIR Lookup)],
"")),"")</f>
        <v/>
      </c>
      <c r="P135" s="78"/>
      <c r="Q135" s="101"/>
      <c r="R135" s="101"/>
      <c r="S135" s="102"/>
      <c r="T135" s="101"/>
      <c r="U135" s="101"/>
      <c r="V135" s="102"/>
      <c r="W135" s="101"/>
      <c r="X135" s="101"/>
      <c r="Y135" s="102"/>
      <c r="Z135" s="101"/>
      <c r="AA135" s="101"/>
      <c r="AB135" s="102"/>
      <c r="AC135" s="101"/>
      <c r="AD135" s="101"/>
      <c r="AE135" s="102"/>
      <c r="AF135" s="101"/>
      <c r="AG135" s="101"/>
      <c r="AH135" s="102"/>
      <c r="AI135" s="101"/>
      <c r="AJ135" s="101"/>
      <c r="AK135" s="102"/>
      <c r="AL135" s="101"/>
      <c r="AM135" s="101"/>
      <c r="AN135" s="102"/>
      <c r="AO135" s="101"/>
      <c r="AP135" s="101"/>
      <c r="AQ135" s="103"/>
    </row>
    <row r="136" spans="2:43" x14ac:dyDescent="0.35">
      <c r="B136" s="100" t="str" cm="1">
        <f t="array" aca="1" ref="B136" ca="1">_xlfn.TEXTAFTER(CELL("filename",A134),"]")</f>
        <v>15_TIDP</v>
      </c>
      <c r="C136" s="90" t="str" cm="1">
        <f t="array" ref="C136">tbL_Input_Project[Project Code]</f>
        <v>ABC1234</v>
      </c>
      <c r="D136" s="90" t="str">
        <f>INDEX(tbL_Input_Originator[],
MATCH("15_TIDP",tbL_Input_Originator[Worksheet]),
MATCH("Originator Code",tbL_Input_Originator[#Headers])
)</f>
        <v>TBC</v>
      </c>
      <c r="E136" s="87"/>
      <c r="F136" s="87"/>
      <c r="G136" s="87"/>
      <c r="H136" s="87"/>
      <c r="I136" s="87"/>
      <c r="J136" s="87"/>
      <c r="K136" s="94"/>
      <c r="L136" s="90" t="str">
        <f t="shared" si="7"/>
        <v/>
      </c>
      <c r="M136" s="90" t="str">
        <f t="shared" si="6"/>
        <v/>
      </c>
      <c r="N136" s="100" t="str" cm="1">
        <f t="array" ref="N136">IFERROR(_xlfn.TEXTJOIN("
",TRUE,_xlfn.XLOOKUP(_xlfn.TEXTSPLIT(K136,"
"),
tbl_Lookup_DEIR[ID (DEIR Lookup)],
tbl_Lookup_DEIR[Name (DEIR Lookup)],
"")),"")</f>
        <v/>
      </c>
      <c r="O136" s="100" t="str" cm="1">
        <f t="array" ref="O136">IFERROR(_xlfn.TEXTJOIN("
",TRUE,_xlfn.XLOOKUP(_xlfn.TEXTSPLIT(K136,"
"),
tbl_Lookup_DEIR[ID (DEIR Lookup)],
tbl_Lookup_DEIR[Uniclass PM Level 3 Classification (DEIR Lookup)],
"")),"")</f>
        <v/>
      </c>
      <c r="P136" s="78"/>
      <c r="Q136" s="101"/>
      <c r="R136" s="101"/>
      <c r="S136" s="102"/>
      <c r="T136" s="101"/>
      <c r="U136" s="101"/>
      <c r="V136" s="102"/>
      <c r="W136" s="101"/>
      <c r="X136" s="101"/>
      <c r="Y136" s="102"/>
      <c r="Z136" s="101"/>
      <c r="AA136" s="101"/>
      <c r="AB136" s="102"/>
      <c r="AC136" s="101"/>
      <c r="AD136" s="101"/>
      <c r="AE136" s="102"/>
      <c r="AF136" s="101"/>
      <c r="AG136" s="101"/>
      <c r="AH136" s="102"/>
      <c r="AI136" s="101"/>
      <c r="AJ136" s="101"/>
      <c r="AK136" s="102"/>
      <c r="AL136" s="101"/>
      <c r="AM136" s="101"/>
      <c r="AN136" s="102"/>
      <c r="AO136" s="101"/>
      <c r="AP136" s="101"/>
      <c r="AQ136" s="103"/>
    </row>
    <row r="137" spans="2:43" x14ac:dyDescent="0.35">
      <c r="B137" s="100" t="str" cm="1">
        <f t="array" aca="1" ref="B137" ca="1">_xlfn.TEXTAFTER(CELL("filename",A135),"]")</f>
        <v>15_TIDP</v>
      </c>
      <c r="C137" s="90" t="str" cm="1">
        <f t="array" ref="C137">tbL_Input_Project[Project Code]</f>
        <v>ABC1234</v>
      </c>
      <c r="D137" s="90" t="str">
        <f>INDEX(tbL_Input_Originator[],
MATCH("15_TIDP",tbL_Input_Originator[Worksheet]),
MATCH("Originator Code",tbL_Input_Originator[#Headers])
)</f>
        <v>TBC</v>
      </c>
      <c r="E137" s="87"/>
      <c r="F137" s="87"/>
      <c r="G137" s="87"/>
      <c r="H137" s="87"/>
      <c r="I137" s="87"/>
      <c r="J137" s="87"/>
      <c r="K137" s="94"/>
      <c r="L137" s="90" t="str">
        <f t="shared" si="7"/>
        <v/>
      </c>
      <c r="M137" s="90" t="str">
        <f t="shared" si="6"/>
        <v/>
      </c>
      <c r="N137" s="100" t="str" cm="1">
        <f t="array" ref="N137">IFERROR(_xlfn.TEXTJOIN("
",TRUE,_xlfn.XLOOKUP(_xlfn.TEXTSPLIT(K137,"
"),
tbl_Lookup_DEIR[ID (DEIR Lookup)],
tbl_Lookup_DEIR[Name (DEIR Lookup)],
"")),"")</f>
        <v/>
      </c>
      <c r="O137" s="100" t="str" cm="1">
        <f t="array" ref="O137">IFERROR(_xlfn.TEXTJOIN("
",TRUE,_xlfn.XLOOKUP(_xlfn.TEXTSPLIT(K137,"
"),
tbl_Lookup_DEIR[ID (DEIR Lookup)],
tbl_Lookup_DEIR[Uniclass PM Level 3 Classification (DEIR Lookup)],
"")),"")</f>
        <v/>
      </c>
      <c r="P137" s="78"/>
      <c r="Q137" s="101"/>
      <c r="R137" s="101"/>
      <c r="S137" s="102"/>
      <c r="T137" s="101"/>
      <c r="U137" s="101"/>
      <c r="V137" s="102"/>
      <c r="W137" s="101"/>
      <c r="X137" s="101"/>
      <c r="Y137" s="102"/>
      <c r="Z137" s="101"/>
      <c r="AA137" s="101"/>
      <c r="AB137" s="102"/>
      <c r="AC137" s="101"/>
      <c r="AD137" s="101"/>
      <c r="AE137" s="102"/>
      <c r="AF137" s="101"/>
      <c r="AG137" s="101"/>
      <c r="AH137" s="102"/>
      <c r="AI137" s="101"/>
      <c r="AJ137" s="101"/>
      <c r="AK137" s="102"/>
      <c r="AL137" s="101"/>
      <c r="AM137" s="101"/>
      <c r="AN137" s="102"/>
      <c r="AO137" s="101"/>
      <c r="AP137" s="101"/>
      <c r="AQ137" s="103"/>
    </row>
    <row r="138" spans="2:43" x14ac:dyDescent="0.35">
      <c r="B138" s="100" t="str" cm="1">
        <f t="array" aca="1" ref="B138" ca="1">_xlfn.TEXTAFTER(CELL("filename",A136),"]")</f>
        <v>15_TIDP</v>
      </c>
      <c r="C138" s="90" t="str" cm="1">
        <f t="array" ref="C138">tbL_Input_Project[Project Code]</f>
        <v>ABC1234</v>
      </c>
      <c r="D138" s="90" t="str">
        <f>INDEX(tbL_Input_Originator[],
MATCH("15_TIDP",tbL_Input_Originator[Worksheet]),
MATCH("Originator Code",tbL_Input_Originator[#Headers])
)</f>
        <v>TBC</v>
      </c>
      <c r="E138" s="87"/>
      <c r="F138" s="87"/>
      <c r="G138" s="87"/>
      <c r="H138" s="87"/>
      <c r="I138" s="87"/>
      <c r="J138" s="87"/>
      <c r="K138" s="94"/>
      <c r="L138" s="90" t="str">
        <f t="shared" si="7"/>
        <v/>
      </c>
      <c r="M138" s="90" t="str">
        <f t="shared" si="6"/>
        <v/>
      </c>
      <c r="N138" s="100" t="str" cm="1">
        <f t="array" ref="N138">IFERROR(_xlfn.TEXTJOIN("
",TRUE,_xlfn.XLOOKUP(_xlfn.TEXTSPLIT(K138,"
"),
tbl_Lookup_DEIR[ID (DEIR Lookup)],
tbl_Lookup_DEIR[Name (DEIR Lookup)],
"")),"")</f>
        <v/>
      </c>
      <c r="O138" s="100" t="str" cm="1">
        <f t="array" ref="O138">IFERROR(_xlfn.TEXTJOIN("
",TRUE,_xlfn.XLOOKUP(_xlfn.TEXTSPLIT(K138,"
"),
tbl_Lookup_DEIR[ID (DEIR Lookup)],
tbl_Lookup_DEIR[Uniclass PM Level 3 Classification (DEIR Lookup)],
"")),"")</f>
        <v/>
      </c>
      <c r="P138" s="78"/>
      <c r="Q138" s="101"/>
      <c r="R138" s="101"/>
      <c r="S138" s="102"/>
      <c r="T138" s="101"/>
      <c r="U138" s="101"/>
      <c r="V138" s="102"/>
      <c r="W138" s="101"/>
      <c r="X138" s="101"/>
      <c r="Y138" s="102"/>
      <c r="Z138" s="101"/>
      <c r="AA138" s="101"/>
      <c r="AB138" s="102"/>
      <c r="AC138" s="101"/>
      <c r="AD138" s="101"/>
      <c r="AE138" s="102"/>
      <c r="AF138" s="101"/>
      <c r="AG138" s="101"/>
      <c r="AH138" s="102"/>
      <c r="AI138" s="101"/>
      <c r="AJ138" s="101"/>
      <c r="AK138" s="102"/>
      <c r="AL138" s="101"/>
      <c r="AM138" s="101"/>
      <c r="AN138" s="102"/>
      <c r="AO138" s="101"/>
      <c r="AP138" s="101"/>
      <c r="AQ138" s="103"/>
    </row>
    <row r="139" spans="2:43" x14ac:dyDescent="0.35">
      <c r="B139" s="100" t="str" cm="1">
        <f t="array" aca="1" ref="B139" ca="1">_xlfn.TEXTAFTER(CELL("filename",A137),"]")</f>
        <v>15_TIDP</v>
      </c>
      <c r="C139" s="90" t="str" cm="1">
        <f t="array" ref="C139">tbL_Input_Project[Project Code]</f>
        <v>ABC1234</v>
      </c>
      <c r="D139" s="90" t="str">
        <f>INDEX(tbL_Input_Originator[],
MATCH("15_TIDP",tbL_Input_Originator[Worksheet]),
MATCH("Originator Code",tbL_Input_Originator[#Headers])
)</f>
        <v>TBC</v>
      </c>
      <c r="E139" s="87"/>
      <c r="F139" s="87"/>
      <c r="G139" s="87"/>
      <c r="H139" s="87"/>
      <c r="I139" s="87"/>
      <c r="J139" s="87"/>
      <c r="K139" s="94"/>
      <c r="L139" s="90" t="str">
        <f t="shared" si="7"/>
        <v/>
      </c>
      <c r="M139" s="90" t="str">
        <f t="shared" si="6"/>
        <v/>
      </c>
      <c r="N139" s="100" t="str" cm="1">
        <f t="array" ref="N139">IFERROR(_xlfn.TEXTJOIN("
",TRUE,_xlfn.XLOOKUP(_xlfn.TEXTSPLIT(K139,"
"),
tbl_Lookup_DEIR[ID (DEIR Lookup)],
tbl_Lookup_DEIR[Name (DEIR Lookup)],
"")),"")</f>
        <v/>
      </c>
      <c r="O139" s="100" t="str" cm="1">
        <f t="array" ref="O139">IFERROR(_xlfn.TEXTJOIN("
",TRUE,_xlfn.XLOOKUP(_xlfn.TEXTSPLIT(K139,"
"),
tbl_Lookup_DEIR[ID (DEIR Lookup)],
tbl_Lookup_DEIR[Uniclass PM Level 3 Classification (DEIR Lookup)],
"")),"")</f>
        <v/>
      </c>
      <c r="P139" s="78"/>
      <c r="Q139" s="101"/>
      <c r="R139" s="101"/>
      <c r="S139" s="102"/>
      <c r="T139" s="101"/>
      <c r="U139" s="101"/>
      <c r="V139" s="102"/>
      <c r="W139" s="101"/>
      <c r="X139" s="101"/>
      <c r="Y139" s="102"/>
      <c r="Z139" s="101"/>
      <c r="AA139" s="101"/>
      <c r="AB139" s="102"/>
      <c r="AC139" s="101"/>
      <c r="AD139" s="101"/>
      <c r="AE139" s="102"/>
      <c r="AF139" s="101"/>
      <c r="AG139" s="101"/>
      <c r="AH139" s="102"/>
      <c r="AI139" s="101"/>
      <c r="AJ139" s="101"/>
      <c r="AK139" s="102"/>
      <c r="AL139" s="101"/>
      <c r="AM139" s="101"/>
      <c r="AN139" s="102"/>
      <c r="AO139" s="101"/>
      <c r="AP139" s="101"/>
      <c r="AQ139" s="103"/>
    </row>
    <row r="140" spans="2:43" x14ac:dyDescent="0.35">
      <c r="B140" s="100" t="str" cm="1">
        <f t="array" aca="1" ref="B140" ca="1">_xlfn.TEXTAFTER(CELL("filename",A138),"]")</f>
        <v>15_TIDP</v>
      </c>
      <c r="C140" s="90" t="str" cm="1">
        <f t="array" ref="C140">tbL_Input_Project[Project Code]</f>
        <v>ABC1234</v>
      </c>
      <c r="D140" s="90" t="str">
        <f>INDEX(tbL_Input_Originator[],
MATCH("15_TIDP",tbL_Input_Originator[Worksheet]),
MATCH("Originator Code",tbL_Input_Originator[#Headers])
)</f>
        <v>TBC</v>
      </c>
      <c r="E140" s="87"/>
      <c r="F140" s="87"/>
      <c r="G140" s="87"/>
      <c r="H140" s="87"/>
      <c r="I140" s="87"/>
      <c r="J140" s="87"/>
      <c r="K140" s="94"/>
      <c r="L140" s="90" t="str">
        <f t="shared" si="7"/>
        <v/>
      </c>
      <c r="M140" s="90" t="str">
        <f t="shared" si="6"/>
        <v/>
      </c>
      <c r="N140" s="100" t="str" cm="1">
        <f t="array" ref="N140">IFERROR(_xlfn.TEXTJOIN("
",TRUE,_xlfn.XLOOKUP(_xlfn.TEXTSPLIT(K140,"
"),
tbl_Lookup_DEIR[ID (DEIR Lookup)],
tbl_Lookup_DEIR[Name (DEIR Lookup)],
"")),"")</f>
        <v/>
      </c>
      <c r="O140" s="100" t="str" cm="1">
        <f t="array" ref="O140">IFERROR(_xlfn.TEXTJOIN("
",TRUE,_xlfn.XLOOKUP(_xlfn.TEXTSPLIT(K140,"
"),
tbl_Lookup_DEIR[ID (DEIR Lookup)],
tbl_Lookup_DEIR[Uniclass PM Level 3 Classification (DEIR Lookup)],
"")),"")</f>
        <v/>
      </c>
      <c r="P140" s="78"/>
      <c r="Q140" s="101"/>
      <c r="R140" s="101"/>
      <c r="S140" s="102"/>
      <c r="T140" s="101"/>
      <c r="U140" s="101"/>
      <c r="V140" s="102"/>
      <c r="W140" s="101"/>
      <c r="X140" s="101"/>
      <c r="Y140" s="102"/>
      <c r="Z140" s="101"/>
      <c r="AA140" s="101"/>
      <c r="AB140" s="102"/>
      <c r="AC140" s="101"/>
      <c r="AD140" s="101"/>
      <c r="AE140" s="102"/>
      <c r="AF140" s="101"/>
      <c r="AG140" s="101"/>
      <c r="AH140" s="102"/>
      <c r="AI140" s="101"/>
      <c r="AJ140" s="101"/>
      <c r="AK140" s="102"/>
      <c r="AL140" s="101"/>
      <c r="AM140" s="101"/>
      <c r="AN140" s="102"/>
      <c r="AO140" s="101"/>
      <c r="AP140" s="101"/>
      <c r="AQ140" s="103"/>
    </row>
    <row r="141" spans="2:43" x14ac:dyDescent="0.35">
      <c r="B141" s="100" t="str" cm="1">
        <f t="array" aca="1" ref="B141" ca="1">_xlfn.TEXTAFTER(CELL("filename",A139),"]")</f>
        <v>15_TIDP</v>
      </c>
      <c r="C141" s="90" t="str" cm="1">
        <f t="array" ref="C141">tbL_Input_Project[Project Code]</f>
        <v>ABC1234</v>
      </c>
      <c r="D141" s="90" t="str">
        <f>INDEX(tbL_Input_Originator[],
MATCH("15_TIDP",tbL_Input_Originator[Worksheet]),
MATCH("Originator Code",tbL_Input_Originator[#Headers])
)</f>
        <v>TBC</v>
      </c>
      <c r="E141" s="87"/>
      <c r="F141" s="87"/>
      <c r="G141" s="87"/>
      <c r="H141" s="87"/>
      <c r="I141" s="87"/>
      <c r="J141" s="87"/>
      <c r="K141" s="94"/>
      <c r="L141" s="90" t="str">
        <f t="shared" si="7"/>
        <v/>
      </c>
      <c r="M141" s="90" t="str">
        <f t="shared" si="6"/>
        <v/>
      </c>
      <c r="N141" s="100" t="str" cm="1">
        <f t="array" ref="N141">IFERROR(_xlfn.TEXTJOIN("
",TRUE,_xlfn.XLOOKUP(_xlfn.TEXTSPLIT(K141,"
"),
tbl_Lookup_DEIR[ID (DEIR Lookup)],
tbl_Lookup_DEIR[Name (DEIR Lookup)],
"")),"")</f>
        <v/>
      </c>
      <c r="O141" s="100" t="str" cm="1">
        <f t="array" ref="O141">IFERROR(_xlfn.TEXTJOIN("
",TRUE,_xlfn.XLOOKUP(_xlfn.TEXTSPLIT(K141,"
"),
tbl_Lookup_DEIR[ID (DEIR Lookup)],
tbl_Lookup_DEIR[Uniclass PM Level 3 Classification (DEIR Lookup)],
"")),"")</f>
        <v/>
      </c>
      <c r="P141" s="78"/>
      <c r="Q141" s="101"/>
      <c r="R141" s="101"/>
      <c r="S141" s="102"/>
      <c r="T141" s="101"/>
      <c r="U141" s="101"/>
      <c r="V141" s="102"/>
      <c r="W141" s="101"/>
      <c r="X141" s="101"/>
      <c r="Y141" s="102"/>
      <c r="Z141" s="101"/>
      <c r="AA141" s="101"/>
      <c r="AB141" s="102"/>
      <c r="AC141" s="101"/>
      <c r="AD141" s="101"/>
      <c r="AE141" s="102"/>
      <c r="AF141" s="101"/>
      <c r="AG141" s="101"/>
      <c r="AH141" s="102"/>
      <c r="AI141" s="101"/>
      <c r="AJ141" s="101"/>
      <c r="AK141" s="102"/>
      <c r="AL141" s="101"/>
      <c r="AM141" s="101"/>
      <c r="AN141" s="102"/>
      <c r="AO141" s="101"/>
      <c r="AP141" s="101"/>
      <c r="AQ141" s="103"/>
    </row>
    <row r="142" spans="2:43" x14ac:dyDescent="0.35">
      <c r="B142" s="100" t="str" cm="1">
        <f t="array" aca="1" ref="B142" ca="1">_xlfn.TEXTAFTER(CELL("filename",A140),"]")</f>
        <v>15_TIDP</v>
      </c>
      <c r="C142" s="90" t="str" cm="1">
        <f t="array" ref="C142">tbL_Input_Project[Project Code]</f>
        <v>ABC1234</v>
      </c>
      <c r="D142" s="90" t="str">
        <f>INDEX(tbL_Input_Originator[],
MATCH("15_TIDP",tbL_Input_Originator[Worksheet]),
MATCH("Originator Code",tbL_Input_Originator[#Headers])
)</f>
        <v>TBC</v>
      </c>
      <c r="E142" s="87"/>
      <c r="F142" s="87"/>
      <c r="G142" s="87"/>
      <c r="H142" s="87"/>
      <c r="I142" s="87"/>
      <c r="J142" s="87"/>
      <c r="K142" s="94"/>
      <c r="L142" s="90" t="str">
        <f t="shared" si="7"/>
        <v/>
      </c>
      <c r="M142" s="90" t="str">
        <f t="shared" si="6"/>
        <v/>
      </c>
      <c r="N142" s="100" t="str" cm="1">
        <f t="array" ref="N142">IFERROR(_xlfn.TEXTJOIN("
",TRUE,_xlfn.XLOOKUP(_xlfn.TEXTSPLIT(K142,"
"),
tbl_Lookup_DEIR[ID (DEIR Lookup)],
tbl_Lookup_DEIR[Name (DEIR Lookup)],
"")),"")</f>
        <v/>
      </c>
      <c r="O142" s="100" t="str" cm="1">
        <f t="array" ref="O142">IFERROR(_xlfn.TEXTJOIN("
",TRUE,_xlfn.XLOOKUP(_xlfn.TEXTSPLIT(K142,"
"),
tbl_Lookup_DEIR[ID (DEIR Lookup)],
tbl_Lookup_DEIR[Uniclass PM Level 3 Classification (DEIR Lookup)],
"")),"")</f>
        <v/>
      </c>
      <c r="P142" s="78"/>
      <c r="Q142" s="101"/>
      <c r="R142" s="101"/>
      <c r="S142" s="102"/>
      <c r="T142" s="101"/>
      <c r="U142" s="101"/>
      <c r="V142" s="102"/>
      <c r="W142" s="101"/>
      <c r="X142" s="101"/>
      <c r="Y142" s="102"/>
      <c r="Z142" s="101"/>
      <c r="AA142" s="101"/>
      <c r="AB142" s="102"/>
      <c r="AC142" s="101"/>
      <c r="AD142" s="101"/>
      <c r="AE142" s="102"/>
      <c r="AF142" s="101"/>
      <c r="AG142" s="101"/>
      <c r="AH142" s="102"/>
      <c r="AI142" s="101"/>
      <c r="AJ142" s="101"/>
      <c r="AK142" s="102"/>
      <c r="AL142" s="101"/>
      <c r="AM142" s="101"/>
      <c r="AN142" s="102"/>
      <c r="AO142" s="101"/>
      <c r="AP142" s="101"/>
      <c r="AQ142" s="103"/>
    </row>
    <row r="143" spans="2:43" x14ac:dyDescent="0.35">
      <c r="B143" s="100" t="str" cm="1">
        <f t="array" aca="1" ref="B143" ca="1">_xlfn.TEXTAFTER(CELL("filename",A141),"]")</f>
        <v>15_TIDP</v>
      </c>
      <c r="C143" s="90" t="str" cm="1">
        <f t="array" ref="C143">tbL_Input_Project[Project Code]</f>
        <v>ABC1234</v>
      </c>
      <c r="D143" s="90" t="str">
        <f>INDEX(tbL_Input_Originator[],
MATCH("15_TIDP",tbL_Input_Originator[Worksheet]),
MATCH("Originator Code",tbL_Input_Originator[#Headers])
)</f>
        <v>TBC</v>
      </c>
      <c r="E143" s="87"/>
      <c r="F143" s="87"/>
      <c r="G143" s="87"/>
      <c r="H143" s="87"/>
      <c r="I143" s="87"/>
      <c r="J143" s="87"/>
      <c r="K143" s="94"/>
      <c r="L143" s="90" t="str">
        <f t="shared" si="7"/>
        <v/>
      </c>
      <c r="M143" s="90" t="str">
        <f t="shared" si="6"/>
        <v/>
      </c>
      <c r="N143" s="100" t="str" cm="1">
        <f t="array" ref="N143">IFERROR(_xlfn.TEXTJOIN("
",TRUE,_xlfn.XLOOKUP(_xlfn.TEXTSPLIT(K143,"
"),
tbl_Lookup_DEIR[ID (DEIR Lookup)],
tbl_Lookup_DEIR[Name (DEIR Lookup)],
"")),"")</f>
        <v/>
      </c>
      <c r="O143" s="100" t="str" cm="1">
        <f t="array" ref="O143">IFERROR(_xlfn.TEXTJOIN("
",TRUE,_xlfn.XLOOKUP(_xlfn.TEXTSPLIT(K143,"
"),
tbl_Lookup_DEIR[ID (DEIR Lookup)],
tbl_Lookup_DEIR[Uniclass PM Level 3 Classification (DEIR Lookup)],
"")),"")</f>
        <v/>
      </c>
      <c r="P143" s="78"/>
      <c r="Q143" s="101"/>
      <c r="R143" s="101"/>
      <c r="S143" s="102"/>
      <c r="T143" s="101"/>
      <c r="U143" s="101"/>
      <c r="V143" s="102"/>
      <c r="W143" s="101"/>
      <c r="X143" s="101"/>
      <c r="Y143" s="102"/>
      <c r="Z143" s="101"/>
      <c r="AA143" s="101"/>
      <c r="AB143" s="102"/>
      <c r="AC143" s="101"/>
      <c r="AD143" s="101"/>
      <c r="AE143" s="102"/>
      <c r="AF143" s="101"/>
      <c r="AG143" s="101"/>
      <c r="AH143" s="102"/>
      <c r="AI143" s="101"/>
      <c r="AJ143" s="101"/>
      <c r="AK143" s="102"/>
      <c r="AL143" s="101"/>
      <c r="AM143" s="101"/>
      <c r="AN143" s="102"/>
      <c r="AO143" s="101"/>
      <c r="AP143" s="101"/>
      <c r="AQ143" s="103"/>
    </row>
    <row r="144" spans="2:43" x14ac:dyDescent="0.35">
      <c r="B144" s="100" t="str" cm="1">
        <f t="array" aca="1" ref="B144" ca="1">_xlfn.TEXTAFTER(CELL("filename",A142),"]")</f>
        <v>15_TIDP</v>
      </c>
      <c r="C144" s="90" t="str" cm="1">
        <f t="array" ref="C144">tbL_Input_Project[Project Code]</f>
        <v>ABC1234</v>
      </c>
      <c r="D144" s="90" t="str">
        <f>INDEX(tbL_Input_Originator[],
MATCH("15_TIDP",tbL_Input_Originator[Worksheet]),
MATCH("Originator Code",tbL_Input_Originator[#Headers])
)</f>
        <v>TBC</v>
      </c>
      <c r="E144" s="87"/>
      <c r="F144" s="87"/>
      <c r="G144" s="87"/>
      <c r="H144" s="87"/>
      <c r="I144" s="87"/>
      <c r="J144" s="87"/>
      <c r="K144" s="94"/>
      <c r="L144" s="90" t="str">
        <f t="shared" si="7"/>
        <v/>
      </c>
      <c r="M144" s="90" t="str">
        <f t="shared" si="6"/>
        <v/>
      </c>
      <c r="N144" s="100" t="str" cm="1">
        <f t="array" ref="N144">IFERROR(_xlfn.TEXTJOIN("
",TRUE,_xlfn.XLOOKUP(_xlfn.TEXTSPLIT(K144,"
"),
tbl_Lookup_DEIR[ID (DEIR Lookup)],
tbl_Lookup_DEIR[Name (DEIR Lookup)],
"")),"")</f>
        <v/>
      </c>
      <c r="O144" s="100" t="str" cm="1">
        <f t="array" ref="O144">IFERROR(_xlfn.TEXTJOIN("
",TRUE,_xlfn.XLOOKUP(_xlfn.TEXTSPLIT(K144,"
"),
tbl_Lookup_DEIR[ID (DEIR Lookup)],
tbl_Lookup_DEIR[Uniclass PM Level 3 Classification (DEIR Lookup)],
"")),"")</f>
        <v/>
      </c>
      <c r="P144" s="78"/>
      <c r="Q144" s="101"/>
      <c r="R144" s="101"/>
      <c r="S144" s="102"/>
      <c r="T144" s="101"/>
      <c r="U144" s="101"/>
      <c r="V144" s="102"/>
      <c r="W144" s="101"/>
      <c r="X144" s="101"/>
      <c r="Y144" s="102"/>
      <c r="Z144" s="101"/>
      <c r="AA144" s="101"/>
      <c r="AB144" s="102"/>
      <c r="AC144" s="101"/>
      <c r="AD144" s="101"/>
      <c r="AE144" s="102"/>
      <c r="AF144" s="101"/>
      <c r="AG144" s="101"/>
      <c r="AH144" s="102"/>
      <c r="AI144" s="101"/>
      <c r="AJ144" s="101"/>
      <c r="AK144" s="102"/>
      <c r="AL144" s="101"/>
      <c r="AM144" s="101"/>
      <c r="AN144" s="102"/>
      <c r="AO144" s="101"/>
      <c r="AP144" s="101"/>
      <c r="AQ144" s="103"/>
    </row>
    <row r="145" spans="2:43" x14ac:dyDescent="0.35">
      <c r="B145" s="100" t="str" cm="1">
        <f t="array" aca="1" ref="B145" ca="1">_xlfn.TEXTAFTER(CELL("filename",A143),"]")</f>
        <v>15_TIDP</v>
      </c>
      <c r="C145" s="90" t="str" cm="1">
        <f t="array" ref="C145">tbL_Input_Project[Project Code]</f>
        <v>ABC1234</v>
      </c>
      <c r="D145" s="90" t="str">
        <f>INDEX(tbL_Input_Originator[],
MATCH("15_TIDP",tbL_Input_Originator[Worksheet]),
MATCH("Originator Code",tbL_Input_Originator[#Headers])
)</f>
        <v>TBC</v>
      </c>
      <c r="E145" s="87"/>
      <c r="F145" s="87"/>
      <c r="G145" s="87"/>
      <c r="H145" s="87"/>
      <c r="I145" s="87"/>
      <c r="J145" s="87"/>
      <c r="K145" s="94"/>
      <c r="L145" s="90" t="str">
        <f t="shared" si="7"/>
        <v/>
      </c>
      <c r="M145" s="90" t="str">
        <f t="shared" si="6"/>
        <v/>
      </c>
      <c r="N145" s="100" t="str" cm="1">
        <f t="array" ref="N145">IFERROR(_xlfn.TEXTJOIN("
",TRUE,_xlfn.XLOOKUP(_xlfn.TEXTSPLIT(K145,"
"),
tbl_Lookup_DEIR[ID (DEIR Lookup)],
tbl_Lookup_DEIR[Name (DEIR Lookup)],
"")),"")</f>
        <v/>
      </c>
      <c r="O145" s="100" t="str" cm="1">
        <f t="array" ref="O145">IFERROR(_xlfn.TEXTJOIN("
",TRUE,_xlfn.XLOOKUP(_xlfn.TEXTSPLIT(K145,"
"),
tbl_Lookup_DEIR[ID (DEIR Lookup)],
tbl_Lookup_DEIR[Uniclass PM Level 3 Classification (DEIR Lookup)],
"")),"")</f>
        <v/>
      </c>
      <c r="P145" s="78"/>
      <c r="Q145" s="101"/>
      <c r="R145" s="101"/>
      <c r="S145" s="102"/>
      <c r="T145" s="101"/>
      <c r="U145" s="101"/>
      <c r="V145" s="102"/>
      <c r="W145" s="101"/>
      <c r="X145" s="101"/>
      <c r="Y145" s="102"/>
      <c r="Z145" s="101"/>
      <c r="AA145" s="101"/>
      <c r="AB145" s="102"/>
      <c r="AC145" s="101"/>
      <c r="AD145" s="101"/>
      <c r="AE145" s="102"/>
      <c r="AF145" s="101"/>
      <c r="AG145" s="101"/>
      <c r="AH145" s="102"/>
      <c r="AI145" s="101"/>
      <c r="AJ145" s="101"/>
      <c r="AK145" s="102"/>
      <c r="AL145" s="101"/>
      <c r="AM145" s="101"/>
      <c r="AN145" s="102"/>
      <c r="AO145" s="101"/>
      <c r="AP145" s="101"/>
      <c r="AQ145" s="103"/>
    </row>
    <row r="146" spans="2:43" x14ac:dyDescent="0.35">
      <c r="B146" s="100" t="str" cm="1">
        <f t="array" aca="1" ref="B146" ca="1">_xlfn.TEXTAFTER(CELL("filename",A144),"]")</f>
        <v>15_TIDP</v>
      </c>
      <c r="C146" s="90" t="str" cm="1">
        <f t="array" ref="C146">tbL_Input_Project[Project Code]</f>
        <v>ABC1234</v>
      </c>
      <c r="D146" s="90" t="str">
        <f>INDEX(tbL_Input_Originator[],
MATCH("15_TIDP",tbL_Input_Originator[Worksheet]),
MATCH("Originator Code",tbL_Input_Originator[#Headers])
)</f>
        <v>TBC</v>
      </c>
      <c r="E146" s="87"/>
      <c r="F146" s="87"/>
      <c r="G146" s="87"/>
      <c r="H146" s="87"/>
      <c r="I146" s="87"/>
      <c r="J146" s="87"/>
      <c r="K146" s="94"/>
      <c r="L146" s="90" t="str">
        <f t="shared" si="7"/>
        <v/>
      </c>
      <c r="M146" s="90" t="str">
        <f t="shared" si="6"/>
        <v/>
      </c>
      <c r="N146" s="100" t="str" cm="1">
        <f t="array" ref="N146">IFERROR(_xlfn.TEXTJOIN("
",TRUE,_xlfn.XLOOKUP(_xlfn.TEXTSPLIT(K146,"
"),
tbl_Lookup_DEIR[ID (DEIR Lookup)],
tbl_Lookup_DEIR[Name (DEIR Lookup)],
"")),"")</f>
        <v/>
      </c>
      <c r="O146" s="100" t="str" cm="1">
        <f t="array" ref="O146">IFERROR(_xlfn.TEXTJOIN("
",TRUE,_xlfn.XLOOKUP(_xlfn.TEXTSPLIT(K146,"
"),
tbl_Lookup_DEIR[ID (DEIR Lookup)],
tbl_Lookup_DEIR[Uniclass PM Level 3 Classification (DEIR Lookup)],
"")),"")</f>
        <v/>
      </c>
      <c r="P146" s="78"/>
      <c r="Q146" s="101"/>
      <c r="R146" s="101"/>
      <c r="S146" s="102"/>
      <c r="T146" s="101"/>
      <c r="U146" s="101"/>
      <c r="V146" s="102"/>
      <c r="W146" s="101"/>
      <c r="X146" s="101"/>
      <c r="Y146" s="102"/>
      <c r="Z146" s="101"/>
      <c r="AA146" s="101"/>
      <c r="AB146" s="102"/>
      <c r="AC146" s="101"/>
      <c r="AD146" s="101"/>
      <c r="AE146" s="102"/>
      <c r="AF146" s="101"/>
      <c r="AG146" s="101"/>
      <c r="AH146" s="102"/>
      <c r="AI146" s="101"/>
      <c r="AJ146" s="101"/>
      <c r="AK146" s="102"/>
      <c r="AL146" s="101"/>
      <c r="AM146" s="101"/>
      <c r="AN146" s="102"/>
      <c r="AO146" s="101"/>
      <c r="AP146" s="101"/>
      <c r="AQ146" s="103"/>
    </row>
    <row r="147" spans="2:43" x14ac:dyDescent="0.35">
      <c r="B147" s="100" t="str" cm="1">
        <f t="array" aca="1" ref="B147" ca="1">_xlfn.TEXTAFTER(CELL("filename",A145),"]")</f>
        <v>15_TIDP</v>
      </c>
      <c r="C147" s="90" t="str" cm="1">
        <f t="array" ref="C147">tbL_Input_Project[Project Code]</f>
        <v>ABC1234</v>
      </c>
      <c r="D147" s="90" t="str">
        <f>INDEX(tbL_Input_Originator[],
MATCH("15_TIDP",tbL_Input_Originator[Worksheet]),
MATCH("Originator Code",tbL_Input_Originator[#Headers])
)</f>
        <v>TBC</v>
      </c>
      <c r="E147" s="87"/>
      <c r="F147" s="87"/>
      <c r="G147" s="87"/>
      <c r="H147" s="87"/>
      <c r="I147" s="87"/>
      <c r="J147" s="87"/>
      <c r="K147" s="94"/>
      <c r="L147" s="90" t="str">
        <f t="shared" si="7"/>
        <v/>
      </c>
      <c r="M147" s="90" t="str">
        <f t="shared" si="6"/>
        <v/>
      </c>
      <c r="N147" s="100" t="str" cm="1">
        <f t="array" ref="N147">IFERROR(_xlfn.TEXTJOIN("
",TRUE,_xlfn.XLOOKUP(_xlfn.TEXTSPLIT(K147,"
"),
tbl_Lookup_DEIR[ID (DEIR Lookup)],
tbl_Lookup_DEIR[Name (DEIR Lookup)],
"")),"")</f>
        <v/>
      </c>
      <c r="O147" s="100" t="str" cm="1">
        <f t="array" ref="O147">IFERROR(_xlfn.TEXTJOIN("
",TRUE,_xlfn.XLOOKUP(_xlfn.TEXTSPLIT(K147,"
"),
tbl_Lookup_DEIR[ID (DEIR Lookup)],
tbl_Lookup_DEIR[Uniclass PM Level 3 Classification (DEIR Lookup)],
"")),"")</f>
        <v/>
      </c>
      <c r="P147" s="78"/>
      <c r="Q147" s="101"/>
      <c r="R147" s="101"/>
      <c r="S147" s="102"/>
      <c r="T147" s="101"/>
      <c r="U147" s="101"/>
      <c r="V147" s="102"/>
      <c r="W147" s="101"/>
      <c r="X147" s="101"/>
      <c r="Y147" s="102"/>
      <c r="Z147" s="101"/>
      <c r="AA147" s="101"/>
      <c r="AB147" s="102"/>
      <c r="AC147" s="101"/>
      <c r="AD147" s="101"/>
      <c r="AE147" s="102"/>
      <c r="AF147" s="101"/>
      <c r="AG147" s="101"/>
      <c r="AH147" s="102"/>
      <c r="AI147" s="101"/>
      <c r="AJ147" s="101"/>
      <c r="AK147" s="102"/>
      <c r="AL147" s="101"/>
      <c r="AM147" s="101"/>
      <c r="AN147" s="102"/>
      <c r="AO147" s="101"/>
      <c r="AP147" s="101"/>
      <c r="AQ147" s="103"/>
    </row>
    <row r="148" spans="2:43" x14ac:dyDescent="0.35">
      <c r="B148" s="100" t="str" cm="1">
        <f t="array" aca="1" ref="B148" ca="1">_xlfn.TEXTAFTER(CELL("filename",A146),"]")</f>
        <v>15_TIDP</v>
      </c>
      <c r="C148" s="90" t="str" cm="1">
        <f t="array" ref="C148">tbL_Input_Project[Project Code]</f>
        <v>ABC1234</v>
      </c>
      <c r="D148" s="90" t="str">
        <f>INDEX(tbL_Input_Originator[],
MATCH("15_TIDP",tbL_Input_Originator[Worksheet]),
MATCH("Originator Code",tbL_Input_Originator[#Headers])
)</f>
        <v>TBC</v>
      </c>
      <c r="E148" s="87"/>
      <c r="F148" s="87"/>
      <c r="G148" s="87"/>
      <c r="H148" s="87"/>
      <c r="I148" s="87"/>
      <c r="J148" s="87"/>
      <c r="K148" s="94"/>
      <c r="L148" s="90" t="str">
        <f t="shared" si="7"/>
        <v/>
      </c>
      <c r="M148" s="90" t="str">
        <f t="shared" si="6"/>
        <v/>
      </c>
      <c r="N148" s="100" t="str" cm="1">
        <f t="array" ref="N148">IFERROR(_xlfn.TEXTJOIN("
",TRUE,_xlfn.XLOOKUP(_xlfn.TEXTSPLIT(K148,"
"),
tbl_Lookup_DEIR[ID (DEIR Lookup)],
tbl_Lookup_DEIR[Name (DEIR Lookup)],
"")),"")</f>
        <v/>
      </c>
      <c r="O148" s="100" t="str" cm="1">
        <f t="array" ref="O148">IFERROR(_xlfn.TEXTJOIN("
",TRUE,_xlfn.XLOOKUP(_xlfn.TEXTSPLIT(K148,"
"),
tbl_Lookup_DEIR[ID (DEIR Lookup)],
tbl_Lookup_DEIR[Uniclass PM Level 3 Classification (DEIR Lookup)],
"")),"")</f>
        <v/>
      </c>
      <c r="P148" s="78"/>
      <c r="Q148" s="101"/>
      <c r="R148" s="101"/>
      <c r="S148" s="102"/>
      <c r="T148" s="101"/>
      <c r="U148" s="101"/>
      <c r="V148" s="102"/>
      <c r="W148" s="101"/>
      <c r="X148" s="101"/>
      <c r="Y148" s="102"/>
      <c r="Z148" s="101"/>
      <c r="AA148" s="101"/>
      <c r="AB148" s="102"/>
      <c r="AC148" s="101"/>
      <c r="AD148" s="101"/>
      <c r="AE148" s="102"/>
      <c r="AF148" s="101"/>
      <c r="AG148" s="101"/>
      <c r="AH148" s="102"/>
      <c r="AI148" s="101"/>
      <c r="AJ148" s="101"/>
      <c r="AK148" s="102"/>
      <c r="AL148" s="101"/>
      <c r="AM148" s="101"/>
      <c r="AN148" s="102"/>
      <c r="AO148" s="101"/>
      <c r="AP148" s="101"/>
      <c r="AQ148" s="103"/>
    </row>
    <row r="149" spans="2:43" x14ac:dyDescent="0.35">
      <c r="B149" s="100" t="str" cm="1">
        <f t="array" aca="1" ref="B149" ca="1">_xlfn.TEXTAFTER(CELL("filename",A147),"]")</f>
        <v>15_TIDP</v>
      </c>
      <c r="C149" s="90" t="str" cm="1">
        <f t="array" ref="C149">tbL_Input_Project[Project Code]</f>
        <v>ABC1234</v>
      </c>
      <c r="D149" s="90" t="str">
        <f>INDEX(tbL_Input_Originator[],
MATCH("15_TIDP",tbL_Input_Originator[Worksheet]),
MATCH("Originator Code",tbL_Input_Originator[#Headers])
)</f>
        <v>TBC</v>
      </c>
      <c r="E149" s="87"/>
      <c r="F149" s="87"/>
      <c r="G149" s="87"/>
      <c r="H149" s="87"/>
      <c r="I149" s="87"/>
      <c r="J149" s="87"/>
      <c r="K149" s="94"/>
      <c r="L149" s="90" t="str">
        <f t="shared" si="7"/>
        <v/>
      </c>
      <c r="M149" s="90" t="str">
        <f t="shared" si="6"/>
        <v/>
      </c>
      <c r="N149" s="100" t="str" cm="1">
        <f t="array" ref="N149">IFERROR(_xlfn.TEXTJOIN("
",TRUE,_xlfn.XLOOKUP(_xlfn.TEXTSPLIT(K149,"
"),
tbl_Lookup_DEIR[ID (DEIR Lookup)],
tbl_Lookup_DEIR[Name (DEIR Lookup)],
"")),"")</f>
        <v/>
      </c>
      <c r="O149" s="100" t="str" cm="1">
        <f t="array" ref="O149">IFERROR(_xlfn.TEXTJOIN("
",TRUE,_xlfn.XLOOKUP(_xlfn.TEXTSPLIT(K149,"
"),
tbl_Lookup_DEIR[ID (DEIR Lookup)],
tbl_Lookup_DEIR[Uniclass PM Level 3 Classification (DEIR Lookup)],
"")),"")</f>
        <v/>
      </c>
      <c r="P149" s="78"/>
      <c r="Q149" s="101"/>
      <c r="R149" s="101"/>
      <c r="S149" s="102"/>
      <c r="T149" s="101"/>
      <c r="U149" s="101"/>
      <c r="V149" s="102"/>
      <c r="W149" s="101"/>
      <c r="X149" s="101"/>
      <c r="Y149" s="102"/>
      <c r="Z149" s="101"/>
      <c r="AA149" s="101"/>
      <c r="AB149" s="102"/>
      <c r="AC149" s="101"/>
      <c r="AD149" s="101"/>
      <c r="AE149" s="102"/>
      <c r="AF149" s="101"/>
      <c r="AG149" s="101"/>
      <c r="AH149" s="102"/>
      <c r="AI149" s="101"/>
      <c r="AJ149" s="101"/>
      <c r="AK149" s="102"/>
      <c r="AL149" s="101"/>
      <c r="AM149" s="101"/>
      <c r="AN149" s="102"/>
      <c r="AO149" s="101"/>
      <c r="AP149" s="101"/>
      <c r="AQ149" s="103"/>
    </row>
    <row r="150" spans="2:43" x14ac:dyDescent="0.35">
      <c r="B150" s="100" t="str" cm="1">
        <f t="array" aca="1" ref="B150" ca="1">_xlfn.TEXTAFTER(CELL("filename",A148),"]")</f>
        <v>15_TIDP</v>
      </c>
      <c r="C150" s="90" t="str" cm="1">
        <f t="array" ref="C150">tbL_Input_Project[Project Code]</f>
        <v>ABC1234</v>
      </c>
      <c r="D150" s="90" t="str">
        <f>INDEX(tbL_Input_Originator[],
MATCH("15_TIDP",tbL_Input_Originator[Worksheet]),
MATCH("Originator Code",tbL_Input_Originator[#Headers])
)</f>
        <v>TBC</v>
      </c>
      <c r="E150" s="87"/>
      <c r="F150" s="87"/>
      <c r="G150" s="87"/>
      <c r="H150" s="87"/>
      <c r="I150" s="87"/>
      <c r="J150" s="87"/>
      <c r="K150" s="94"/>
      <c r="L150" s="90" t="str">
        <f t="shared" si="7"/>
        <v/>
      </c>
      <c r="M150" s="90" t="str">
        <f t="shared" si="6"/>
        <v/>
      </c>
      <c r="N150" s="100" t="str" cm="1">
        <f t="array" ref="N150">IFERROR(_xlfn.TEXTJOIN("
",TRUE,_xlfn.XLOOKUP(_xlfn.TEXTSPLIT(K150,"
"),
tbl_Lookup_DEIR[ID (DEIR Lookup)],
tbl_Lookup_DEIR[Name (DEIR Lookup)],
"")),"")</f>
        <v/>
      </c>
      <c r="O150" s="100" t="str" cm="1">
        <f t="array" ref="O150">IFERROR(_xlfn.TEXTJOIN("
",TRUE,_xlfn.XLOOKUP(_xlfn.TEXTSPLIT(K150,"
"),
tbl_Lookup_DEIR[ID (DEIR Lookup)],
tbl_Lookup_DEIR[Uniclass PM Level 3 Classification (DEIR Lookup)],
"")),"")</f>
        <v/>
      </c>
      <c r="P150" s="78"/>
      <c r="Q150" s="101"/>
      <c r="R150" s="101"/>
      <c r="S150" s="102"/>
      <c r="T150" s="101"/>
      <c r="U150" s="101"/>
      <c r="V150" s="102"/>
      <c r="W150" s="101"/>
      <c r="X150" s="101"/>
      <c r="Y150" s="102"/>
      <c r="Z150" s="101"/>
      <c r="AA150" s="101"/>
      <c r="AB150" s="102"/>
      <c r="AC150" s="101"/>
      <c r="AD150" s="101"/>
      <c r="AE150" s="102"/>
      <c r="AF150" s="101"/>
      <c r="AG150" s="101"/>
      <c r="AH150" s="102"/>
      <c r="AI150" s="101"/>
      <c r="AJ150" s="101"/>
      <c r="AK150" s="102"/>
      <c r="AL150" s="101"/>
      <c r="AM150" s="101"/>
      <c r="AN150" s="102"/>
      <c r="AO150" s="101"/>
      <c r="AP150" s="101"/>
      <c r="AQ150" s="103"/>
    </row>
    <row r="151" spans="2:43" x14ac:dyDescent="0.35">
      <c r="B151" s="100" t="str" cm="1">
        <f t="array" aca="1" ref="B151" ca="1">_xlfn.TEXTAFTER(CELL("filename",A149),"]")</f>
        <v>15_TIDP</v>
      </c>
      <c r="C151" s="90" t="str" cm="1">
        <f t="array" ref="C151">tbL_Input_Project[Project Code]</f>
        <v>ABC1234</v>
      </c>
      <c r="D151" s="90" t="str">
        <f>INDEX(tbL_Input_Originator[],
MATCH("15_TIDP",tbL_Input_Originator[Worksheet]),
MATCH("Originator Code",tbL_Input_Originator[#Headers])
)</f>
        <v>TBC</v>
      </c>
      <c r="E151" s="87"/>
      <c r="F151" s="87"/>
      <c r="G151" s="87"/>
      <c r="H151" s="87"/>
      <c r="I151" s="87"/>
      <c r="J151" s="87"/>
      <c r="K151" s="94"/>
      <c r="L151" s="90" t="str">
        <f t="shared" si="7"/>
        <v/>
      </c>
      <c r="M151" s="90" t="str">
        <f t="shared" si="6"/>
        <v/>
      </c>
      <c r="N151" s="100" t="str" cm="1">
        <f t="array" ref="N151">IFERROR(_xlfn.TEXTJOIN("
",TRUE,_xlfn.XLOOKUP(_xlfn.TEXTSPLIT(K151,"
"),
tbl_Lookup_DEIR[ID (DEIR Lookup)],
tbl_Lookup_DEIR[Name (DEIR Lookup)],
"")),"")</f>
        <v/>
      </c>
      <c r="O151" s="100" t="str" cm="1">
        <f t="array" ref="O151">IFERROR(_xlfn.TEXTJOIN("
",TRUE,_xlfn.XLOOKUP(_xlfn.TEXTSPLIT(K151,"
"),
tbl_Lookup_DEIR[ID (DEIR Lookup)],
tbl_Lookup_DEIR[Uniclass PM Level 3 Classification (DEIR Lookup)],
"")),"")</f>
        <v/>
      </c>
      <c r="P151" s="78"/>
      <c r="Q151" s="101"/>
      <c r="R151" s="101"/>
      <c r="S151" s="102"/>
      <c r="T151" s="101"/>
      <c r="U151" s="101"/>
      <c r="V151" s="102"/>
      <c r="W151" s="101"/>
      <c r="X151" s="101"/>
      <c r="Y151" s="102"/>
      <c r="Z151" s="101"/>
      <c r="AA151" s="101"/>
      <c r="AB151" s="102"/>
      <c r="AC151" s="101"/>
      <c r="AD151" s="101"/>
      <c r="AE151" s="102"/>
      <c r="AF151" s="101"/>
      <c r="AG151" s="101"/>
      <c r="AH151" s="102"/>
      <c r="AI151" s="101"/>
      <c r="AJ151" s="101"/>
      <c r="AK151" s="102"/>
      <c r="AL151" s="101"/>
      <c r="AM151" s="101"/>
      <c r="AN151" s="102"/>
      <c r="AO151" s="101"/>
      <c r="AP151" s="101"/>
      <c r="AQ151" s="103"/>
    </row>
    <row r="152" spans="2:43" x14ac:dyDescent="0.35">
      <c r="B152" s="100" t="str" cm="1">
        <f t="array" aca="1" ref="B152" ca="1">_xlfn.TEXTAFTER(CELL("filename",A150),"]")</f>
        <v>15_TIDP</v>
      </c>
      <c r="C152" s="90" t="str" cm="1">
        <f t="array" ref="C152">tbL_Input_Project[Project Code]</f>
        <v>ABC1234</v>
      </c>
      <c r="D152" s="90" t="str">
        <f>INDEX(tbL_Input_Originator[],
MATCH("15_TIDP",tbL_Input_Originator[Worksheet]),
MATCH("Originator Code",tbL_Input_Originator[#Headers])
)</f>
        <v>TBC</v>
      </c>
      <c r="E152" s="87"/>
      <c r="F152" s="87"/>
      <c r="G152" s="87"/>
      <c r="H152" s="87"/>
      <c r="I152" s="87"/>
      <c r="J152" s="87"/>
      <c r="K152" s="94"/>
      <c r="L152" s="90" t="str">
        <f t="shared" si="7"/>
        <v/>
      </c>
      <c r="M152" s="90" t="str">
        <f t="shared" si="6"/>
        <v/>
      </c>
      <c r="N152" s="100" t="str" cm="1">
        <f t="array" ref="N152">IFERROR(_xlfn.TEXTJOIN("
",TRUE,_xlfn.XLOOKUP(_xlfn.TEXTSPLIT(K152,"
"),
tbl_Lookup_DEIR[ID (DEIR Lookup)],
tbl_Lookup_DEIR[Name (DEIR Lookup)],
"")),"")</f>
        <v/>
      </c>
      <c r="O152" s="100" t="str" cm="1">
        <f t="array" ref="O152">IFERROR(_xlfn.TEXTJOIN("
",TRUE,_xlfn.XLOOKUP(_xlfn.TEXTSPLIT(K152,"
"),
tbl_Lookup_DEIR[ID (DEIR Lookup)],
tbl_Lookup_DEIR[Uniclass PM Level 3 Classification (DEIR Lookup)],
"")),"")</f>
        <v/>
      </c>
      <c r="P152" s="78"/>
      <c r="Q152" s="101"/>
      <c r="R152" s="101"/>
      <c r="S152" s="102"/>
      <c r="T152" s="101"/>
      <c r="U152" s="101"/>
      <c r="V152" s="102"/>
      <c r="W152" s="101"/>
      <c r="X152" s="101"/>
      <c r="Y152" s="102"/>
      <c r="Z152" s="101"/>
      <c r="AA152" s="101"/>
      <c r="AB152" s="102"/>
      <c r="AC152" s="101"/>
      <c r="AD152" s="101"/>
      <c r="AE152" s="102"/>
      <c r="AF152" s="101"/>
      <c r="AG152" s="101"/>
      <c r="AH152" s="102"/>
      <c r="AI152" s="101"/>
      <c r="AJ152" s="101"/>
      <c r="AK152" s="102"/>
      <c r="AL152" s="101"/>
      <c r="AM152" s="101"/>
      <c r="AN152" s="102"/>
      <c r="AO152" s="101"/>
      <c r="AP152" s="101"/>
      <c r="AQ152" s="103"/>
    </row>
    <row r="153" spans="2:43" x14ac:dyDescent="0.35">
      <c r="B153" s="100" t="str" cm="1">
        <f t="array" aca="1" ref="B153" ca="1">_xlfn.TEXTAFTER(CELL("filename",A151),"]")</f>
        <v>15_TIDP</v>
      </c>
      <c r="C153" s="90" t="str" cm="1">
        <f t="array" ref="C153">tbL_Input_Project[Project Code]</f>
        <v>ABC1234</v>
      </c>
      <c r="D153" s="90" t="str">
        <f>INDEX(tbL_Input_Originator[],
MATCH("15_TIDP",tbL_Input_Originator[Worksheet]),
MATCH("Originator Code",tbL_Input_Originator[#Headers])
)</f>
        <v>TBC</v>
      </c>
      <c r="E153" s="87"/>
      <c r="F153" s="87"/>
      <c r="G153" s="87"/>
      <c r="H153" s="87"/>
      <c r="I153" s="87"/>
      <c r="J153" s="87"/>
      <c r="K153" s="94"/>
      <c r="L153" s="90" t="str">
        <f t="shared" si="7"/>
        <v/>
      </c>
      <c r="M153" s="90" t="str">
        <f t="shared" si="6"/>
        <v/>
      </c>
      <c r="N153" s="100" t="str" cm="1">
        <f t="array" ref="N153">IFERROR(_xlfn.TEXTJOIN("
",TRUE,_xlfn.XLOOKUP(_xlfn.TEXTSPLIT(K153,"
"),
tbl_Lookup_DEIR[ID (DEIR Lookup)],
tbl_Lookup_DEIR[Name (DEIR Lookup)],
"")),"")</f>
        <v/>
      </c>
      <c r="O153" s="100" t="str" cm="1">
        <f t="array" ref="O153">IFERROR(_xlfn.TEXTJOIN("
",TRUE,_xlfn.XLOOKUP(_xlfn.TEXTSPLIT(K153,"
"),
tbl_Lookup_DEIR[ID (DEIR Lookup)],
tbl_Lookup_DEIR[Uniclass PM Level 3 Classification (DEIR Lookup)],
"")),"")</f>
        <v/>
      </c>
      <c r="P153" s="78"/>
      <c r="Q153" s="101"/>
      <c r="R153" s="101"/>
      <c r="S153" s="102"/>
      <c r="T153" s="101"/>
      <c r="U153" s="101"/>
      <c r="V153" s="102"/>
      <c r="W153" s="101"/>
      <c r="X153" s="101"/>
      <c r="Y153" s="102"/>
      <c r="Z153" s="101"/>
      <c r="AA153" s="101"/>
      <c r="AB153" s="102"/>
      <c r="AC153" s="101"/>
      <c r="AD153" s="101"/>
      <c r="AE153" s="102"/>
      <c r="AF153" s="101"/>
      <c r="AG153" s="101"/>
      <c r="AH153" s="102"/>
      <c r="AI153" s="101"/>
      <c r="AJ153" s="101"/>
      <c r="AK153" s="102"/>
      <c r="AL153" s="101"/>
      <c r="AM153" s="101"/>
      <c r="AN153" s="102"/>
      <c r="AO153" s="101"/>
      <c r="AP153" s="101"/>
      <c r="AQ153" s="103"/>
    </row>
    <row r="154" spans="2:43" x14ac:dyDescent="0.35">
      <c r="B154" s="100" t="str" cm="1">
        <f t="array" aca="1" ref="B154" ca="1">_xlfn.TEXTAFTER(CELL("filename",A152),"]")</f>
        <v>15_TIDP</v>
      </c>
      <c r="C154" s="90" t="str" cm="1">
        <f t="array" ref="C154">tbL_Input_Project[Project Code]</f>
        <v>ABC1234</v>
      </c>
      <c r="D154" s="90" t="str">
        <f>INDEX(tbL_Input_Originator[],
MATCH("15_TIDP",tbL_Input_Originator[Worksheet]),
MATCH("Originator Code",tbL_Input_Originator[#Headers])
)</f>
        <v>TBC</v>
      </c>
      <c r="E154" s="87"/>
      <c r="F154" s="87"/>
      <c r="G154" s="87"/>
      <c r="H154" s="87"/>
      <c r="I154" s="87"/>
      <c r="J154" s="87"/>
      <c r="K154" s="94"/>
      <c r="L154" s="90" t="str">
        <f t="shared" si="7"/>
        <v/>
      </c>
      <c r="M154" s="90" t="str">
        <f t="shared" si="6"/>
        <v/>
      </c>
      <c r="N154" s="100" t="str" cm="1">
        <f t="array" ref="N154">IFERROR(_xlfn.TEXTJOIN("
",TRUE,_xlfn.XLOOKUP(_xlfn.TEXTSPLIT(K154,"
"),
tbl_Lookup_DEIR[ID (DEIR Lookup)],
tbl_Lookup_DEIR[Name (DEIR Lookup)],
"")),"")</f>
        <v/>
      </c>
      <c r="O154" s="100" t="str" cm="1">
        <f t="array" ref="O154">IFERROR(_xlfn.TEXTJOIN("
",TRUE,_xlfn.XLOOKUP(_xlfn.TEXTSPLIT(K154,"
"),
tbl_Lookup_DEIR[ID (DEIR Lookup)],
tbl_Lookup_DEIR[Uniclass PM Level 3 Classification (DEIR Lookup)],
"")),"")</f>
        <v/>
      </c>
      <c r="P154" s="78"/>
      <c r="Q154" s="101"/>
      <c r="R154" s="101"/>
      <c r="S154" s="102"/>
      <c r="T154" s="101"/>
      <c r="U154" s="101"/>
      <c r="V154" s="102"/>
      <c r="W154" s="101"/>
      <c r="X154" s="101"/>
      <c r="Y154" s="102"/>
      <c r="Z154" s="101"/>
      <c r="AA154" s="101"/>
      <c r="AB154" s="102"/>
      <c r="AC154" s="101"/>
      <c r="AD154" s="101"/>
      <c r="AE154" s="102"/>
      <c r="AF154" s="101"/>
      <c r="AG154" s="101"/>
      <c r="AH154" s="102"/>
      <c r="AI154" s="101"/>
      <c r="AJ154" s="101"/>
      <c r="AK154" s="102"/>
      <c r="AL154" s="101"/>
      <c r="AM154" s="101"/>
      <c r="AN154" s="102"/>
      <c r="AO154" s="101"/>
      <c r="AP154" s="101"/>
      <c r="AQ154" s="103"/>
    </row>
    <row r="155" spans="2:43" x14ac:dyDescent="0.35">
      <c r="B155" s="100" t="str" cm="1">
        <f t="array" aca="1" ref="B155" ca="1">_xlfn.TEXTAFTER(CELL("filename",A153),"]")</f>
        <v>15_TIDP</v>
      </c>
      <c r="C155" s="90" t="str" cm="1">
        <f t="array" ref="C155">tbL_Input_Project[Project Code]</f>
        <v>ABC1234</v>
      </c>
      <c r="D155" s="90" t="str">
        <f>INDEX(tbL_Input_Originator[],
MATCH("15_TIDP",tbL_Input_Originator[Worksheet]),
MATCH("Originator Code",tbL_Input_Originator[#Headers])
)</f>
        <v>TBC</v>
      </c>
      <c r="E155" s="87"/>
      <c r="F155" s="87"/>
      <c r="G155" s="87"/>
      <c r="H155" s="87"/>
      <c r="I155" s="87"/>
      <c r="J155" s="87"/>
      <c r="K155" s="94"/>
      <c r="L155" s="90" t="str">
        <f t="shared" si="7"/>
        <v/>
      </c>
      <c r="M155" s="90" t="str">
        <f t="shared" si="6"/>
        <v/>
      </c>
      <c r="N155" s="100" t="str" cm="1">
        <f t="array" ref="N155">IFERROR(_xlfn.TEXTJOIN("
",TRUE,_xlfn.XLOOKUP(_xlfn.TEXTSPLIT(K155,"
"),
tbl_Lookup_DEIR[ID (DEIR Lookup)],
tbl_Lookup_DEIR[Name (DEIR Lookup)],
"")),"")</f>
        <v/>
      </c>
      <c r="O155" s="100" t="str" cm="1">
        <f t="array" ref="O155">IFERROR(_xlfn.TEXTJOIN("
",TRUE,_xlfn.XLOOKUP(_xlfn.TEXTSPLIT(K155,"
"),
tbl_Lookup_DEIR[ID (DEIR Lookup)],
tbl_Lookup_DEIR[Uniclass PM Level 3 Classification (DEIR Lookup)],
"")),"")</f>
        <v/>
      </c>
      <c r="P155" s="78"/>
      <c r="Q155" s="101"/>
      <c r="R155" s="101"/>
      <c r="S155" s="102"/>
      <c r="T155" s="101"/>
      <c r="U155" s="101"/>
      <c r="V155" s="102"/>
      <c r="W155" s="101"/>
      <c r="X155" s="101"/>
      <c r="Y155" s="102"/>
      <c r="Z155" s="101"/>
      <c r="AA155" s="101"/>
      <c r="AB155" s="102"/>
      <c r="AC155" s="101"/>
      <c r="AD155" s="101"/>
      <c r="AE155" s="102"/>
      <c r="AF155" s="101"/>
      <c r="AG155" s="101"/>
      <c r="AH155" s="102"/>
      <c r="AI155" s="101"/>
      <c r="AJ155" s="101"/>
      <c r="AK155" s="102"/>
      <c r="AL155" s="101"/>
      <c r="AM155" s="101"/>
      <c r="AN155" s="102"/>
      <c r="AO155" s="101"/>
      <c r="AP155" s="101"/>
      <c r="AQ155" s="103"/>
    </row>
    <row r="156" spans="2:43" x14ac:dyDescent="0.35">
      <c r="B156" s="100" t="str" cm="1">
        <f t="array" aca="1" ref="B156" ca="1">_xlfn.TEXTAFTER(CELL("filename",A154),"]")</f>
        <v>15_TIDP</v>
      </c>
      <c r="C156" s="90" t="str" cm="1">
        <f t="array" ref="C156">tbL_Input_Project[Project Code]</f>
        <v>ABC1234</v>
      </c>
      <c r="D156" s="90" t="str">
        <f>INDEX(tbL_Input_Originator[],
MATCH("15_TIDP",tbL_Input_Originator[Worksheet]),
MATCH("Originator Code",tbL_Input_Originator[#Headers])
)</f>
        <v>TBC</v>
      </c>
      <c r="E156" s="87"/>
      <c r="F156" s="87"/>
      <c r="G156" s="87"/>
      <c r="H156" s="87"/>
      <c r="I156" s="87"/>
      <c r="J156" s="87"/>
      <c r="K156" s="94"/>
      <c r="L156" s="90" t="str">
        <f t="shared" si="7"/>
        <v/>
      </c>
      <c r="M156" s="90" t="str">
        <f t="shared" si="6"/>
        <v/>
      </c>
      <c r="N156" s="100" t="str" cm="1">
        <f t="array" ref="N156">IFERROR(_xlfn.TEXTJOIN("
",TRUE,_xlfn.XLOOKUP(_xlfn.TEXTSPLIT(K156,"
"),
tbl_Lookup_DEIR[ID (DEIR Lookup)],
tbl_Lookup_DEIR[Name (DEIR Lookup)],
"")),"")</f>
        <v/>
      </c>
      <c r="O156" s="100" t="str" cm="1">
        <f t="array" ref="O156">IFERROR(_xlfn.TEXTJOIN("
",TRUE,_xlfn.XLOOKUP(_xlfn.TEXTSPLIT(K156,"
"),
tbl_Lookup_DEIR[ID (DEIR Lookup)],
tbl_Lookup_DEIR[Uniclass PM Level 3 Classification (DEIR Lookup)],
"")),"")</f>
        <v/>
      </c>
      <c r="P156" s="78"/>
      <c r="Q156" s="101"/>
      <c r="R156" s="101"/>
      <c r="S156" s="102"/>
      <c r="T156" s="101"/>
      <c r="U156" s="101"/>
      <c r="V156" s="102"/>
      <c r="W156" s="101"/>
      <c r="X156" s="101"/>
      <c r="Y156" s="102"/>
      <c r="Z156" s="101"/>
      <c r="AA156" s="101"/>
      <c r="AB156" s="102"/>
      <c r="AC156" s="101"/>
      <c r="AD156" s="101"/>
      <c r="AE156" s="102"/>
      <c r="AF156" s="101"/>
      <c r="AG156" s="101"/>
      <c r="AH156" s="102"/>
      <c r="AI156" s="101"/>
      <c r="AJ156" s="101"/>
      <c r="AK156" s="102"/>
      <c r="AL156" s="101"/>
      <c r="AM156" s="101"/>
      <c r="AN156" s="102"/>
      <c r="AO156" s="101"/>
      <c r="AP156" s="101"/>
      <c r="AQ156" s="103"/>
    </row>
    <row r="157" spans="2:43" x14ac:dyDescent="0.35">
      <c r="B157" s="100" t="str" cm="1">
        <f t="array" aca="1" ref="B157" ca="1">_xlfn.TEXTAFTER(CELL("filename",A155),"]")</f>
        <v>15_TIDP</v>
      </c>
      <c r="C157" s="90" t="str" cm="1">
        <f t="array" ref="C157">tbL_Input_Project[Project Code]</f>
        <v>ABC1234</v>
      </c>
      <c r="D157" s="90" t="str">
        <f>INDEX(tbL_Input_Originator[],
MATCH("15_TIDP",tbL_Input_Originator[Worksheet]),
MATCH("Originator Code",tbL_Input_Originator[#Headers])
)</f>
        <v>TBC</v>
      </c>
      <c r="E157" s="87"/>
      <c r="F157" s="87"/>
      <c r="G157" s="87"/>
      <c r="H157" s="87"/>
      <c r="I157" s="87"/>
      <c r="J157" s="87"/>
      <c r="K157" s="94"/>
      <c r="L157" s="90" t="str">
        <f t="shared" si="7"/>
        <v/>
      </c>
      <c r="M157" s="90" t="str">
        <f t="shared" si="6"/>
        <v/>
      </c>
      <c r="N157" s="100" t="str" cm="1">
        <f t="array" ref="N157">IFERROR(_xlfn.TEXTJOIN("
",TRUE,_xlfn.XLOOKUP(_xlfn.TEXTSPLIT(K157,"
"),
tbl_Lookup_DEIR[ID (DEIR Lookup)],
tbl_Lookup_DEIR[Name (DEIR Lookup)],
"")),"")</f>
        <v/>
      </c>
      <c r="O157" s="100" t="str" cm="1">
        <f t="array" ref="O157">IFERROR(_xlfn.TEXTJOIN("
",TRUE,_xlfn.XLOOKUP(_xlfn.TEXTSPLIT(K157,"
"),
tbl_Lookup_DEIR[ID (DEIR Lookup)],
tbl_Lookup_DEIR[Uniclass PM Level 3 Classification (DEIR Lookup)],
"")),"")</f>
        <v/>
      </c>
      <c r="P157" s="78"/>
      <c r="Q157" s="101"/>
      <c r="R157" s="101"/>
      <c r="S157" s="102"/>
      <c r="T157" s="101"/>
      <c r="U157" s="101"/>
      <c r="V157" s="102"/>
      <c r="W157" s="101"/>
      <c r="X157" s="101"/>
      <c r="Y157" s="102"/>
      <c r="Z157" s="101"/>
      <c r="AA157" s="101"/>
      <c r="AB157" s="102"/>
      <c r="AC157" s="101"/>
      <c r="AD157" s="101"/>
      <c r="AE157" s="102"/>
      <c r="AF157" s="101"/>
      <c r="AG157" s="101"/>
      <c r="AH157" s="102"/>
      <c r="AI157" s="101"/>
      <c r="AJ157" s="101"/>
      <c r="AK157" s="102"/>
      <c r="AL157" s="101"/>
      <c r="AM157" s="101"/>
      <c r="AN157" s="102"/>
      <c r="AO157" s="101"/>
      <c r="AP157" s="101"/>
      <c r="AQ157" s="103"/>
    </row>
    <row r="158" spans="2:43" x14ac:dyDescent="0.35">
      <c r="B158" s="100" t="str" cm="1">
        <f t="array" aca="1" ref="B158" ca="1">_xlfn.TEXTAFTER(CELL("filename",A156),"]")</f>
        <v>15_TIDP</v>
      </c>
      <c r="C158" s="90" t="str" cm="1">
        <f t="array" ref="C158">tbL_Input_Project[Project Code]</f>
        <v>ABC1234</v>
      </c>
      <c r="D158" s="90" t="str">
        <f>INDEX(tbL_Input_Originator[],
MATCH("15_TIDP",tbL_Input_Originator[Worksheet]),
MATCH("Originator Code",tbL_Input_Originator[#Headers])
)</f>
        <v>TBC</v>
      </c>
      <c r="E158" s="87"/>
      <c r="F158" s="87"/>
      <c r="G158" s="87"/>
      <c r="H158" s="87"/>
      <c r="I158" s="87"/>
      <c r="J158" s="87"/>
      <c r="K158" s="94"/>
      <c r="L158" s="90" t="str">
        <f t="shared" si="7"/>
        <v/>
      </c>
      <c r="M158" s="90" t="str">
        <f t="shared" si="6"/>
        <v/>
      </c>
      <c r="N158" s="100" t="str" cm="1">
        <f t="array" ref="N158">IFERROR(_xlfn.TEXTJOIN("
",TRUE,_xlfn.XLOOKUP(_xlfn.TEXTSPLIT(K158,"
"),
tbl_Lookup_DEIR[ID (DEIR Lookup)],
tbl_Lookup_DEIR[Name (DEIR Lookup)],
"")),"")</f>
        <v/>
      </c>
      <c r="O158" s="100" t="str" cm="1">
        <f t="array" ref="O158">IFERROR(_xlfn.TEXTJOIN("
",TRUE,_xlfn.XLOOKUP(_xlfn.TEXTSPLIT(K158,"
"),
tbl_Lookup_DEIR[ID (DEIR Lookup)],
tbl_Lookup_DEIR[Uniclass PM Level 3 Classification (DEIR Lookup)],
"")),"")</f>
        <v/>
      </c>
      <c r="P158" s="78"/>
      <c r="Q158" s="101"/>
      <c r="R158" s="101"/>
      <c r="S158" s="102"/>
      <c r="T158" s="101"/>
      <c r="U158" s="101"/>
      <c r="V158" s="102"/>
      <c r="W158" s="101"/>
      <c r="X158" s="101"/>
      <c r="Y158" s="102"/>
      <c r="Z158" s="101"/>
      <c r="AA158" s="101"/>
      <c r="AB158" s="102"/>
      <c r="AC158" s="101"/>
      <c r="AD158" s="101"/>
      <c r="AE158" s="102"/>
      <c r="AF158" s="101"/>
      <c r="AG158" s="101"/>
      <c r="AH158" s="102"/>
      <c r="AI158" s="101"/>
      <c r="AJ158" s="101"/>
      <c r="AK158" s="102"/>
      <c r="AL158" s="101"/>
      <c r="AM158" s="101"/>
      <c r="AN158" s="102"/>
      <c r="AO158" s="101"/>
      <c r="AP158" s="101"/>
      <c r="AQ158" s="103"/>
    </row>
    <row r="159" spans="2:43" x14ac:dyDescent="0.35">
      <c r="B159" s="100" t="str" cm="1">
        <f t="array" aca="1" ref="B159" ca="1">_xlfn.TEXTAFTER(CELL("filename",A157),"]")</f>
        <v>15_TIDP</v>
      </c>
      <c r="C159" s="90" t="str" cm="1">
        <f t="array" ref="C159">tbL_Input_Project[Project Code]</f>
        <v>ABC1234</v>
      </c>
      <c r="D159" s="90" t="str">
        <f>INDEX(tbL_Input_Originator[],
MATCH("15_TIDP",tbL_Input_Originator[Worksheet]),
MATCH("Originator Code",tbL_Input_Originator[#Headers])
)</f>
        <v>TBC</v>
      </c>
      <c r="E159" s="87"/>
      <c r="F159" s="87"/>
      <c r="G159" s="87"/>
      <c r="H159" s="87"/>
      <c r="I159" s="87"/>
      <c r="J159" s="87"/>
      <c r="K159" s="94"/>
      <c r="L159" s="90" t="str">
        <f t="shared" si="7"/>
        <v/>
      </c>
      <c r="M159" s="90" t="str">
        <f t="shared" si="6"/>
        <v/>
      </c>
      <c r="N159" s="100" t="str" cm="1">
        <f t="array" ref="N159">IFERROR(_xlfn.TEXTJOIN("
",TRUE,_xlfn.XLOOKUP(_xlfn.TEXTSPLIT(K159,"
"),
tbl_Lookup_DEIR[ID (DEIR Lookup)],
tbl_Lookup_DEIR[Name (DEIR Lookup)],
"")),"")</f>
        <v/>
      </c>
      <c r="O159" s="100" t="str" cm="1">
        <f t="array" ref="O159">IFERROR(_xlfn.TEXTJOIN("
",TRUE,_xlfn.XLOOKUP(_xlfn.TEXTSPLIT(K159,"
"),
tbl_Lookup_DEIR[ID (DEIR Lookup)],
tbl_Lookup_DEIR[Uniclass PM Level 3 Classification (DEIR Lookup)],
"")),"")</f>
        <v/>
      </c>
      <c r="P159" s="78"/>
      <c r="Q159" s="101"/>
      <c r="R159" s="101"/>
      <c r="S159" s="102"/>
      <c r="T159" s="101"/>
      <c r="U159" s="101"/>
      <c r="V159" s="102"/>
      <c r="W159" s="101"/>
      <c r="X159" s="101"/>
      <c r="Y159" s="102"/>
      <c r="Z159" s="101"/>
      <c r="AA159" s="101"/>
      <c r="AB159" s="102"/>
      <c r="AC159" s="101"/>
      <c r="AD159" s="101"/>
      <c r="AE159" s="102"/>
      <c r="AF159" s="101"/>
      <c r="AG159" s="101"/>
      <c r="AH159" s="102"/>
      <c r="AI159" s="101"/>
      <c r="AJ159" s="101"/>
      <c r="AK159" s="102"/>
      <c r="AL159" s="101"/>
      <c r="AM159" s="101"/>
      <c r="AN159" s="102"/>
      <c r="AO159" s="101"/>
      <c r="AP159" s="101"/>
      <c r="AQ159" s="103"/>
    </row>
    <row r="160" spans="2:43" x14ac:dyDescent="0.35">
      <c r="B160" s="100" t="str" cm="1">
        <f t="array" aca="1" ref="B160" ca="1">_xlfn.TEXTAFTER(CELL("filename",A158),"]")</f>
        <v>15_TIDP</v>
      </c>
      <c r="C160" s="90" t="str" cm="1">
        <f t="array" ref="C160">tbL_Input_Project[Project Code]</f>
        <v>ABC1234</v>
      </c>
      <c r="D160" s="90" t="str">
        <f>INDEX(tbL_Input_Originator[],
MATCH("15_TIDP",tbL_Input_Originator[Worksheet]),
MATCH("Originator Code",tbL_Input_Originator[#Headers])
)</f>
        <v>TBC</v>
      </c>
      <c r="E160" s="87"/>
      <c r="F160" s="87"/>
      <c r="G160" s="87"/>
      <c r="H160" s="87"/>
      <c r="I160" s="87"/>
      <c r="J160" s="87"/>
      <c r="K160" s="94"/>
      <c r="L160" s="90" t="str">
        <f t="shared" si="7"/>
        <v/>
      </c>
      <c r="M160" s="90" t="str">
        <f t="shared" si="6"/>
        <v/>
      </c>
      <c r="N160" s="100" t="str" cm="1">
        <f t="array" ref="N160">IFERROR(_xlfn.TEXTJOIN("
",TRUE,_xlfn.XLOOKUP(_xlfn.TEXTSPLIT(K160,"
"),
tbl_Lookup_DEIR[ID (DEIR Lookup)],
tbl_Lookup_DEIR[Name (DEIR Lookup)],
"")),"")</f>
        <v/>
      </c>
      <c r="O160" s="100" t="str" cm="1">
        <f t="array" ref="O160">IFERROR(_xlfn.TEXTJOIN("
",TRUE,_xlfn.XLOOKUP(_xlfn.TEXTSPLIT(K160,"
"),
tbl_Lookup_DEIR[ID (DEIR Lookup)],
tbl_Lookup_DEIR[Uniclass PM Level 3 Classification (DEIR Lookup)],
"")),"")</f>
        <v/>
      </c>
      <c r="P160" s="78"/>
      <c r="Q160" s="101"/>
      <c r="R160" s="101"/>
      <c r="S160" s="102"/>
      <c r="T160" s="101"/>
      <c r="U160" s="101"/>
      <c r="V160" s="102"/>
      <c r="W160" s="101"/>
      <c r="X160" s="101"/>
      <c r="Y160" s="102"/>
      <c r="Z160" s="101"/>
      <c r="AA160" s="101"/>
      <c r="AB160" s="102"/>
      <c r="AC160" s="101"/>
      <c r="AD160" s="101"/>
      <c r="AE160" s="102"/>
      <c r="AF160" s="101"/>
      <c r="AG160" s="101"/>
      <c r="AH160" s="102"/>
      <c r="AI160" s="101"/>
      <c r="AJ160" s="101"/>
      <c r="AK160" s="102"/>
      <c r="AL160" s="101"/>
      <c r="AM160" s="101"/>
      <c r="AN160" s="102"/>
      <c r="AO160" s="101"/>
      <c r="AP160" s="101"/>
      <c r="AQ160" s="103"/>
    </row>
    <row r="161" spans="2:43" x14ac:dyDescent="0.35">
      <c r="B161" s="100" t="str" cm="1">
        <f t="array" aca="1" ref="B161" ca="1">_xlfn.TEXTAFTER(CELL("filename",A159),"]")</f>
        <v>15_TIDP</v>
      </c>
      <c r="C161" s="90" t="str" cm="1">
        <f t="array" ref="C161">tbL_Input_Project[Project Code]</f>
        <v>ABC1234</v>
      </c>
      <c r="D161" s="90" t="str">
        <f>INDEX(tbL_Input_Originator[],
MATCH("15_TIDP",tbL_Input_Originator[Worksheet]),
MATCH("Originator Code",tbL_Input_Originator[#Headers])
)</f>
        <v>TBC</v>
      </c>
      <c r="E161" s="87"/>
      <c r="F161" s="87"/>
      <c r="G161" s="87"/>
      <c r="H161" s="87"/>
      <c r="I161" s="87"/>
      <c r="J161" s="87"/>
      <c r="K161" s="94"/>
      <c r="L161" s="90" t="str">
        <f t="shared" si="7"/>
        <v/>
      </c>
      <c r="M161" s="90" t="str">
        <f t="shared" si="6"/>
        <v/>
      </c>
      <c r="N161" s="100" t="str" cm="1">
        <f t="array" ref="N161">IFERROR(_xlfn.TEXTJOIN("
",TRUE,_xlfn.XLOOKUP(_xlfn.TEXTSPLIT(K161,"
"),
tbl_Lookup_DEIR[ID (DEIR Lookup)],
tbl_Lookup_DEIR[Name (DEIR Lookup)],
"")),"")</f>
        <v/>
      </c>
      <c r="O161" s="100" t="str" cm="1">
        <f t="array" ref="O161">IFERROR(_xlfn.TEXTJOIN("
",TRUE,_xlfn.XLOOKUP(_xlfn.TEXTSPLIT(K161,"
"),
tbl_Lookup_DEIR[ID (DEIR Lookup)],
tbl_Lookup_DEIR[Uniclass PM Level 3 Classification (DEIR Lookup)],
"")),"")</f>
        <v/>
      </c>
      <c r="P161" s="78"/>
      <c r="Q161" s="101"/>
      <c r="R161" s="101"/>
      <c r="S161" s="102"/>
      <c r="T161" s="101"/>
      <c r="U161" s="101"/>
      <c r="V161" s="102"/>
      <c r="W161" s="101"/>
      <c r="X161" s="101"/>
      <c r="Y161" s="102"/>
      <c r="Z161" s="101"/>
      <c r="AA161" s="101"/>
      <c r="AB161" s="102"/>
      <c r="AC161" s="101"/>
      <c r="AD161" s="101"/>
      <c r="AE161" s="102"/>
      <c r="AF161" s="101"/>
      <c r="AG161" s="101"/>
      <c r="AH161" s="102"/>
      <c r="AI161" s="101"/>
      <c r="AJ161" s="101"/>
      <c r="AK161" s="102"/>
      <c r="AL161" s="101"/>
      <c r="AM161" s="101"/>
      <c r="AN161" s="102"/>
      <c r="AO161" s="101"/>
      <c r="AP161" s="101"/>
      <c r="AQ161" s="103"/>
    </row>
    <row r="162" spans="2:43" x14ac:dyDescent="0.35">
      <c r="B162" s="100" t="str" cm="1">
        <f t="array" aca="1" ref="B162" ca="1">_xlfn.TEXTAFTER(CELL("filename",A160),"]")</f>
        <v>15_TIDP</v>
      </c>
      <c r="C162" s="90" t="str" cm="1">
        <f t="array" ref="C162">tbL_Input_Project[Project Code]</f>
        <v>ABC1234</v>
      </c>
      <c r="D162" s="90" t="str">
        <f>INDEX(tbL_Input_Originator[],
MATCH("15_TIDP",tbL_Input_Originator[Worksheet]),
MATCH("Originator Code",tbL_Input_Originator[#Headers])
)</f>
        <v>TBC</v>
      </c>
      <c r="E162" s="87"/>
      <c r="F162" s="87"/>
      <c r="G162" s="87"/>
      <c r="H162" s="87"/>
      <c r="I162" s="87"/>
      <c r="J162" s="87"/>
      <c r="K162" s="94"/>
      <c r="L162" s="90" t="str">
        <f t="shared" si="7"/>
        <v/>
      </c>
      <c r="M162" s="90" t="str">
        <f t="shared" si="6"/>
        <v/>
      </c>
      <c r="N162" s="100" t="str" cm="1">
        <f t="array" ref="N162">IFERROR(_xlfn.TEXTJOIN("
",TRUE,_xlfn.XLOOKUP(_xlfn.TEXTSPLIT(K162,"
"),
tbl_Lookup_DEIR[ID (DEIR Lookup)],
tbl_Lookup_DEIR[Name (DEIR Lookup)],
"")),"")</f>
        <v/>
      </c>
      <c r="O162" s="100" t="str" cm="1">
        <f t="array" ref="O162">IFERROR(_xlfn.TEXTJOIN("
",TRUE,_xlfn.XLOOKUP(_xlfn.TEXTSPLIT(K162,"
"),
tbl_Lookup_DEIR[ID (DEIR Lookup)],
tbl_Lookup_DEIR[Uniclass PM Level 3 Classification (DEIR Lookup)],
"")),"")</f>
        <v/>
      </c>
      <c r="P162" s="78"/>
      <c r="Q162" s="101"/>
      <c r="R162" s="101"/>
      <c r="S162" s="102"/>
      <c r="T162" s="101"/>
      <c r="U162" s="101"/>
      <c r="V162" s="102"/>
      <c r="W162" s="101"/>
      <c r="X162" s="101"/>
      <c r="Y162" s="102"/>
      <c r="Z162" s="101"/>
      <c r="AA162" s="101"/>
      <c r="AB162" s="102"/>
      <c r="AC162" s="101"/>
      <c r="AD162" s="101"/>
      <c r="AE162" s="102"/>
      <c r="AF162" s="101"/>
      <c r="AG162" s="101"/>
      <c r="AH162" s="102"/>
      <c r="AI162" s="101"/>
      <c r="AJ162" s="101"/>
      <c r="AK162" s="102"/>
      <c r="AL162" s="101"/>
      <c r="AM162" s="101"/>
      <c r="AN162" s="102"/>
      <c r="AO162" s="101"/>
      <c r="AP162" s="101"/>
      <c r="AQ162" s="103"/>
    </row>
    <row r="163" spans="2:43" x14ac:dyDescent="0.35">
      <c r="B163" s="100" t="str" cm="1">
        <f t="array" aca="1" ref="B163" ca="1">_xlfn.TEXTAFTER(CELL("filename",A161),"]")</f>
        <v>15_TIDP</v>
      </c>
      <c r="C163" s="90" t="str" cm="1">
        <f t="array" ref="C163">tbL_Input_Project[Project Code]</f>
        <v>ABC1234</v>
      </c>
      <c r="D163" s="90" t="str">
        <f>INDEX(tbL_Input_Originator[],
MATCH("15_TIDP",tbL_Input_Originator[Worksheet]),
MATCH("Originator Code",tbL_Input_Originator[#Headers])
)</f>
        <v>TBC</v>
      </c>
      <c r="E163" s="87"/>
      <c r="F163" s="87"/>
      <c r="G163" s="87"/>
      <c r="H163" s="87"/>
      <c r="I163" s="87"/>
      <c r="J163" s="87"/>
      <c r="K163" s="94"/>
      <c r="L163" s="90" t="str">
        <f t="shared" si="7"/>
        <v/>
      </c>
      <c r="M163" s="90" t="str">
        <f t="shared" ref="M163:M194" si="8">IF(OR(ISBLANK(C163),ISBLANK(D163),ISBLANK(E163),ISBLANK(F163),ISBLANK(G163),ISBLANK(H163),ISBLANK(I163),ISBLANK(J163),ISBLANK(K163)),"",CONCATENATE(C163,"-",D163,"-",E163,"-",F163,"-",G163,"-",H163,"-",I163,"-",J163,""))</f>
        <v/>
      </c>
      <c r="N163" s="100" t="str" cm="1">
        <f t="array" ref="N163">IFERROR(_xlfn.TEXTJOIN("
",TRUE,_xlfn.XLOOKUP(_xlfn.TEXTSPLIT(K163,"
"),
tbl_Lookup_DEIR[ID (DEIR Lookup)],
tbl_Lookup_DEIR[Name (DEIR Lookup)],
"")),"")</f>
        <v/>
      </c>
      <c r="O163" s="100" t="str" cm="1">
        <f t="array" ref="O163">IFERROR(_xlfn.TEXTJOIN("
",TRUE,_xlfn.XLOOKUP(_xlfn.TEXTSPLIT(K163,"
"),
tbl_Lookup_DEIR[ID (DEIR Lookup)],
tbl_Lookup_DEIR[Uniclass PM Level 3 Classification (DEIR Lookup)],
"")),"")</f>
        <v/>
      </c>
      <c r="P163" s="78"/>
      <c r="Q163" s="101"/>
      <c r="R163" s="101"/>
      <c r="S163" s="102"/>
      <c r="T163" s="101"/>
      <c r="U163" s="101"/>
      <c r="V163" s="102"/>
      <c r="W163" s="101"/>
      <c r="X163" s="101"/>
      <c r="Y163" s="102"/>
      <c r="Z163" s="101"/>
      <c r="AA163" s="101"/>
      <c r="AB163" s="102"/>
      <c r="AC163" s="101"/>
      <c r="AD163" s="101"/>
      <c r="AE163" s="102"/>
      <c r="AF163" s="101"/>
      <c r="AG163" s="101"/>
      <c r="AH163" s="102"/>
      <c r="AI163" s="101"/>
      <c r="AJ163" s="101"/>
      <c r="AK163" s="102"/>
      <c r="AL163" s="101"/>
      <c r="AM163" s="101"/>
      <c r="AN163" s="102"/>
      <c r="AO163" s="101"/>
      <c r="AP163" s="101"/>
      <c r="AQ163" s="103"/>
    </row>
    <row r="164" spans="2:43" x14ac:dyDescent="0.35">
      <c r="B164" s="100" t="str" cm="1">
        <f t="array" aca="1" ref="B164" ca="1">_xlfn.TEXTAFTER(CELL("filename",A162),"]")</f>
        <v>15_TIDP</v>
      </c>
      <c r="C164" s="90" t="str" cm="1">
        <f t="array" ref="C164">tbL_Input_Project[Project Code]</f>
        <v>ABC1234</v>
      </c>
      <c r="D164" s="90" t="str">
        <f>INDEX(tbL_Input_Originator[],
MATCH("15_TIDP",tbL_Input_Originator[Worksheet]),
MATCH("Originator Code",tbL_Input_Originator[#Headers])
)</f>
        <v>TBC</v>
      </c>
      <c r="E164" s="87"/>
      <c r="F164" s="87"/>
      <c r="G164" s="87"/>
      <c r="H164" s="87"/>
      <c r="I164" s="87"/>
      <c r="J164" s="87"/>
      <c r="K164" s="94"/>
      <c r="L164" s="90" t="str">
        <f t="shared" si="7"/>
        <v/>
      </c>
      <c r="M164" s="90" t="str">
        <f t="shared" si="8"/>
        <v/>
      </c>
      <c r="N164" s="100" t="str" cm="1">
        <f t="array" ref="N164">IFERROR(_xlfn.TEXTJOIN("
",TRUE,_xlfn.XLOOKUP(_xlfn.TEXTSPLIT(K164,"
"),
tbl_Lookup_DEIR[ID (DEIR Lookup)],
tbl_Lookup_DEIR[Name (DEIR Lookup)],
"")),"")</f>
        <v/>
      </c>
      <c r="O164" s="100" t="str" cm="1">
        <f t="array" ref="O164">IFERROR(_xlfn.TEXTJOIN("
",TRUE,_xlfn.XLOOKUP(_xlfn.TEXTSPLIT(K164,"
"),
tbl_Lookup_DEIR[ID (DEIR Lookup)],
tbl_Lookup_DEIR[Uniclass PM Level 3 Classification (DEIR Lookup)],
"")),"")</f>
        <v/>
      </c>
      <c r="P164" s="78"/>
      <c r="Q164" s="101"/>
      <c r="R164" s="101"/>
      <c r="S164" s="102"/>
      <c r="T164" s="101"/>
      <c r="U164" s="101"/>
      <c r="V164" s="102"/>
      <c r="W164" s="101"/>
      <c r="X164" s="101"/>
      <c r="Y164" s="102"/>
      <c r="Z164" s="101"/>
      <c r="AA164" s="101"/>
      <c r="AB164" s="102"/>
      <c r="AC164" s="101"/>
      <c r="AD164" s="101"/>
      <c r="AE164" s="102"/>
      <c r="AF164" s="101"/>
      <c r="AG164" s="101"/>
      <c r="AH164" s="102"/>
      <c r="AI164" s="101"/>
      <c r="AJ164" s="101"/>
      <c r="AK164" s="102"/>
      <c r="AL164" s="101"/>
      <c r="AM164" s="101"/>
      <c r="AN164" s="102"/>
      <c r="AO164" s="101"/>
      <c r="AP164" s="101"/>
      <c r="AQ164" s="103"/>
    </row>
    <row r="165" spans="2:43" x14ac:dyDescent="0.35">
      <c r="B165" s="100" t="str" cm="1">
        <f t="array" aca="1" ref="B165" ca="1">_xlfn.TEXTAFTER(CELL("filename",A163),"]")</f>
        <v>15_TIDP</v>
      </c>
      <c r="C165" s="90" t="str" cm="1">
        <f t="array" ref="C165">tbL_Input_Project[Project Code]</f>
        <v>ABC1234</v>
      </c>
      <c r="D165" s="90" t="str">
        <f>INDEX(tbL_Input_Originator[],
MATCH("15_TIDP",tbL_Input_Originator[Worksheet]),
MATCH("Originator Code",tbL_Input_Originator[#Headers])
)</f>
        <v>TBC</v>
      </c>
      <c r="E165" s="87"/>
      <c r="F165" s="87"/>
      <c r="G165" s="87"/>
      <c r="H165" s="87"/>
      <c r="I165" s="87"/>
      <c r="J165" s="87"/>
      <c r="K165" s="94"/>
      <c r="L165" s="90" t="str">
        <f t="shared" si="7"/>
        <v/>
      </c>
      <c r="M165" s="90" t="str">
        <f t="shared" si="8"/>
        <v/>
      </c>
      <c r="N165" s="100" t="str" cm="1">
        <f t="array" ref="N165">IFERROR(_xlfn.TEXTJOIN("
",TRUE,_xlfn.XLOOKUP(_xlfn.TEXTSPLIT(K165,"
"),
tbl_Lookup_DEIR[ID (DEIR Lookup)],
tbl_Lookup_DEIR[Name (DEIR Lookup)],
"")),"")</f>
        <v/>
      </c>
      <c r="O165" s="100" t="str" cm="1">
        <f t="array" ref="O165">IFERROR(_xlfn.TEXTJOIN("
",TRUE,_xlfn.XLOOKUP(_xlfn.TEXTSPLIT(K165,"
"),
tbl_Lookup_DEIR[ID (DEIR Lookup)],
tbl_Lookup_DEIR[Uniclass PM Level 3 Classification (DEIR Lookup)],
"")),"")</f>
        <v/>
      </c>
      <c r="P165" s="78"/>
      <c r="Q165" s="101"/>
      <c r="R165" s="101"/>
      <c r="S165" s="102"/>
      <c r="T165" s="101"/>
      <c r="U165" s="101"/>
      <c r="V165" s="102"/>
      <c r="W165" s="101"/>
      <c r="X165" s="101"/>
      <c r="Y165" s="102"/>
      <c r="Z165" s="101"/>
      <c r="AA165" s="101"/>
      <c r="AB165" s="102"/>
      <c r="AC165" s="101"/>
      <c r="AD165" s="101"/>
      <c r="AE165" s="102"/>
      <c r="AF165" s="101"/>
      <c r="AG165" s="101"/>
      <c r="AH165" s="102"/>
      <c r="AI165" s="101"/>
      <c r="AJ165" s="101"/>
      <c r="AK165" s="102"/>
      <c r="AL165" s="101"/>
      <c r="AM165" s="101"/>
      <c r="AN165" s="102"/>
      <c r="AO165" s="101"/>
      <c r="AP165" s="101"/>
      <c r="AQ165" s="103"/>
    </row>
    <row r="166" spans="2:43" x14ac:dyDescent="0.35">
      <c r="B166" s="100" t="str" cm="1">
        <f t="array" aca="1" ref="B166" ca="1">_xlfn.TEXTAFTER(CELL("filename",A164),"]")</f>
        <v>15_TIDP</v>
      </c>
      <c r="C166" s="90" t="str" cm="1">
        <f t="array" ref="C166">tbL_Input_Project[Project Code]</f>
        <v>ABC1234</v>
      </c>
      <c r="D166" s="90" t="str">
        <f>INDEX(tbL_Input_Originator[],
MATCH("15_TIDP",tbL_Input_Originator[Worksheet]),
MATCH("Originator Code",tbL_Input_Originator[#Headers])
)</f>
        <v>TBC</v>
      </c>
      <c r="E166" s="87"/>
      <c r="F166" s="87"/>
      <c r="G166" s="87"/>
      <c r="H166" s="87"/>
      <c r="I166" s="87"/>
      <c r="J166" s="87"/>
      <c r="K166" s="94"/>
      <c r="L166" s="90" t="str">
        <f t="shared" si="7"/>
        <v/>
      </c>
      <c r="M166" s="90" t="str">
        <f t="shared" si="8"/>
        <v/>
      </c>
      <c r="N166" s="100" t="str" cm="1">
        <f t="array" ref="N166">IFERROR(_xlfn.TEXTJOIN("
",TRUE,_xlfn.XLOOKUP(_xlfn.TEXTSPLIT(K166,"
"),
tbl_Lookup_DEIR[ID (DEIR Lookup)],
tbl_Lookup_DEIR[Name (DEIR Lookup)],
"")),"")</f>
        <v/>
      </c>
      <c r="O166" s="100" t="str" cm="1">
        <f t="array" ref="O166">IFERROR(_xlfn.TEXTJOIN("
",TRUE,_xlfn.XLOOKUP(_xlfn.TEXTSPLIT(K166,"
"),
tbl_Lookup_DEIR[ID (DEIR Lookup)],
tbl_Lookup_DEIR[Uniclass PM Level 3 Classification (DEIR Lookup)],
"")),"")</f>
        <v/>
      </c>
      <c r="P166" s="78"/>
      <c r="Q166" s="101"/>
      <c r="R166" s="101"/>
      <c r="S166" s="102"/>
      <c r="T166" s="101"/>
      <c r="U166" s="101"/>
      <c r="V166" s="102"/>
      <c r="W166" s="101"/>
      <c r="X166" s="101"/>
      <c r="Y166" s="102"/>
      <c r="Z166" s="101"/>
      <c r="AA166" s="101"/>
      <c r="AB166" s="102"/>
      <c r="AC166" s="101"/>
      <c r="AD166" s="101"/>
      <c r="AE166" s="102"/>
      <c r="AF166" s="101"/>
      <c r="AG166" s="101"/>
      <c r="AH166" s="102"/>
      <c r="AI166" s="101"/>
      <c r="AJ166" s="101"/>
      <c r="AK166" s="102"/>
      <c r="AL166" s="101"/>
      <c r="AM166" s="101"/>
      <c r="AN166" s="102"/>
      <c r="AO166" s="101"/>
      <c r="AP166" s="101"/>
      <c r="AQ166" s="103"/>
    </row>
    <row r="167" spans="2:43" x14ac:dyDescent="0.35">
      <c r="B167" s="100" t="str" cm="1">
        <f t="array" aca="1" ref="B167" ca="1">_xlfn.TEXTAFTER(CELL("filename",A165),"]")</f>
        <v>15_TIDP</v>
      </c>
      <c r="C167" s="90" t="str" cm="1">
        <f t="array" ref="C167">tbL_Input_Project[Project Code]</f>
        <v>ABC1234</v>
      </c>
      <c r="D167" s="90" t="str">
        <f>INDEX(tbL_Input_Originator[],
MATCH("15_TIDP",tbL_Input_Originator[Worksheet]),
MATCH("Originator Code",tbL_Input_Originator[#Headers])
)</f>
        <v>TBC</v>
      </c>
      <c r="E167" s="87"/>
      <c r="F167" s="87"/>
      <c r="G167" s="87"/>
      <c r="H167" s="87"/>
      <c r="I167" s="87"/>
      <c r="J167" s="87"/>
      <c r="K167" s="94"/>
      <c r="L167" s="90" t="str">
        <f t="shared" si="7"/>
        <v/>
      </c>
      <c r="M167" s="90" t="str">
        <f t="shared" si="8"/>
        <v/>
      </c>
      <c r="N167" s="100" t="str" cm="1">
        <f t="array" ref="N167">IFERROR(_xlfn.TEXTJOIN("
",TRUE,_xlfn.XLOOKUP(_xlfn.TEXTSPLIT(K167,"
"),
tbl_Lookup_DEIR[ID (DEIR Lookup)],
tbl_Lookup_DEIR[Name (DEIR Lookup)],
"")),"")</f>
        <v/>
      </c>
      <c r="O167" s="100" t="str" cm="1">
        <f t="array" ref="O167">IFERROR(_xlfn.TEXTJOIN("
",TRUE,_xlfn.XLOOKUP(_xlfn.TEXTSPLIT(K167,"
"),
tbl_Lookup_DEIR[ID (DEIR Lookup)],
tbl_Lookup_DEIR[Uniclass PM Level 3 Classification (DEIR Lookup)],
"")),"")</f>
        <v/>
      </c>
      <c r="P167" s="78"/>
      <c r="Q167" s="101"/>
      <c r="R167" s="101"/>
      <c r="S167" s="102"/>
      <c r="T167" s="101"/>
      <c r="U167" s="101"/>
      <c r="V167" s="102"/>
      <c r="W167" s="101"/>
      <c r="X167" s="101"/>
      <c r="Y167" s="102"/>
      <c r="Z167" s="101"/>
      <c r="AA167" s="101"/>
      <c r="AB167" s="102"/>
      <c r="AC167" s="101"/>
      <c r="AD167" s="101"/>
      <c r="AE167" s="102"/>
      <c r="AF167" s="101"/>
      <c r="AG167" s="101"/>
      <c r="AH167" s="102"/>
      <c r="AI167" s="101"/>
      <c r="AJ167" s="101"/>
      <c r="AK167" s="102"/>
      <c r="AL167" s="101"/>
      <c r="AM167" s="101"/>
      <c r="AN167" s="102"/>
      <c r="AO167" s="101"/>
      <c r="AP167" s="101"/>
      <c r="AQ167" s="103"/>
    </row>
    <row r="168" spans="2:43" x14ac:dyDescent="0.35">
      <c r="B168" s="100" t="str" cm="1">
        <f t="array" aca="1" ref="B168" ca="1">_xlfn.TEXTAFTER(CELL("filename",A166),"]")</f>
        <v>15_TIDP</v>
      </c>
      <c r="C168" s="90" t="str" cm="1">
        <f t="array" ref="C168">tbL_Input_Project[Project Code]</f>
        <v>ABC1234</v>
      </c>
      <c r="D168" s="90" t="str">
        <f>INDEX(tbL_Input_Originator[],
MATCH("15_TIDP",tbL_Input_Originator[Worksheet]),
MATCH("Originator Code",tbL_Input_Originator[#Headers])
)</f>
        <v>TBC</v>
      </c>
      <c r="E168" s="87"/>
      <c r="F168" s="87"/>
      <c r="G168" s="87"/>
      <c r="H168" s="87"/>
      <c r="I168" s="87"/>
      <c r="J168" s="87"/>
      <c r="K168" s="94"/>
      <c r="L168" s="90" t="str">
        <f t="shared" si="7"/>
        <v/>
      </c>
      <c r="M168" s="90" t="str">
        <f t="shared" si="8"/>
        <v/>
      </c>
      <c r="N168" s="100" t="str" cm="1">
        <f t="array" ref="N168">IFERROR(_xlfn.TEXTJOIN("
",TRUE,_xlfn.XLOOKUP(_xlfn.TEXTSPLIT(K168,"
"),
tbl_Lookup_DEIR[ID (DEIR Lookup)],
tbl_Lookup_DEIR[Name (DEIR Lookup)],
"")),"")</f>
        <v/>
      </c>
      <c r="O168" s="100" t="str" cm="1">
        <f t="array" ref="O168">IFERROR(_xlfn.TEXTJOIN("
",TRUE,_xlfn.XLOOKUP(_xlfn.TEXTSPLIT(K168,"
"),
tbl_Lookup_DEIR[ID (DEIR Lookup)],
tbl_Lookup_DEIR[Uniclass PM Level 3 Classification (DEIR Lookup)],
"")),"")</f>
        <v/>
      </c>
      <c r="P168" s="78"/>
      <c r="Q168" s="101"/>
      <c r="R168" s="101"/>
      <c r="S168" s="102"/>
      <c r="T168" s="101"/>
      <c r="U168" s="101"/>
      <c r="V168" s="102"/>
      <c r="W168" s="101"/>
      <c r="X168" s="101"/>
      <c r="Y168" s="102"/>
      <c r="Z168" s="101"/>
      <c r="AA168" s="101"/>
      <c r="AB168" s="102"/>
      <c r="AC168" s="101"/>
      <c r="AD168" s="101"/>
      <c r="AE168" s="102"/>
      <c r="AF168" s="101"/>
      <c r="AG168" s="101"/>
      <c r="AH168" s="102"/>
      <c r="AI168" s="101"/>
      <c r="AJ168" s="101"/>
      <c r="AK168" s="102"/>
      <c r="AL168" s="101"/>
      <c r="AM168" s="101"/>
      <c r="AN168" s="102"/>
      <c r="AO168" s="101"/>
      <c r="AP168" s="101"/>
      <c r="AQ168" s="103"/>
    </row>
    <row r="169" spans="2:43" x14ac:dyDescent="0.35">
      <c r="B169" s="100" t="str" cm="1">
        <f t="array" aca="1" ref="B169" ca="1">_xlfn.TEXTAFTER(CELL("filename",A167),"]")</f>
        <v>15_TIDP</v>
      </c>
      <c r="C169" s="90" t="str" cm="1">
        <f t="array" ref="C169">tbL_Input_Project[Project Code]</f>
        <v>ABC1234</v>
      </c>
      <c r="D169" s="90" t="str">
        <f>INDEX(tbL_Input_Originator[],
MATCH("15_TIDP",tbL_Input_Originator[Worksheet]),
MATCH("Originator Code",tbL_Input_Originator[#Headers])
)</f>
        <v>TBC</v>
      </c>
      <c r="E169" s="87"/>
      <c r="F169" s="87"/>
      <c r="G169" s="87"/>
      <c r="H169" s="87"/>
      <c r="I169" s="87"/>
      <c r="J169" s="87"/>
      <c r="K169" s="94"/>
      <c r="L169" s="90" t="str">
        <f t="shared" si="7"/>
        <v/>
      </c>
      <c r="M169" s="90" t="str">
        <f t="shared" si="8"/>
        <v/>
      </c>
      <c r="N169" s="100" t="str" cm="1">
        <f t="array" ref="N169">IFERROR(_xlfn.TEXTJOIN("
",TRUE,_xlfn.XLOOKUP(_xlfn.TEXTSPLIT(K169,"
"),
tbl_Lookup_DEIR[ID (DEIR Lookup)],
tbl_Lookup_DEIR[Name (DEIR Lookup)],
"")),"")</f>
        <v/>
      </c>
      <c r="O169" s="100" t="str" cm="1">
        <f t="array" ref="O169">IFERROR(_xlfn.TEXTJOIN("
",TRUE,_xlfn.XLOOKUP(_xlfn.TEXTSPLIT(K169,"
"),
tbl_Lookup_DEIR[ID (DEIR Lookup)],
tbl_Lookup_DEIR[Uniclass PM Level 3 Classification (DEIR Lookup)],
"")),"")</f>
        <v/>
      </c>
      <c r="P169" s="78"/>
      <c r="Q169" s="101"/>
      <c r="R169" s="101"/>
      <c r="S169" s="102"/>
      <c r="T169" s="101"/>
      <c r="U169" s="101"/>
      <c r="V169" s="102"/>
      <c r="W169" s="101"/>
      <c r="X169" s="101"/>
      <c r="Y169" s="102"/>
      <c r="Z169" s="101"/>
      <c r="AA169" s="101"/>
      <c r="AB169" s="102"/>
      <c r="AC169" s="101"/>
      <c r="AD169" s="101"/>
      <c r="AE169" s="102"/>
      <c r="AF169" s="101"/>
      <c r="AG169" s="101"/>
      <c r="AH169" s="102"/>
      <c r="AI169" s="101"/>
      <c r="AJ169" s="101"/>
      <c r="AK169" s="102"/>
      <c r="AL169" s="101"/>
      <c r="AM169" s="101"/>
      <c r="AN169" s="102"/>
      <c r="AO169" s="101"/>
      <c r="AP169" s="101"/>
      <c r="AQ169" s="103"/>
    </row>
    <row r="170" spans="2:43" x14ac:dyDescent="0.35">
      <c r="B170" s="100" t="str" cm="1">
        <f t="array" aca="1" ref="B170" ca="1">_xlfn.TEXTAFTER(CELL("filename",A168),"]")</f>
        <v>15_TIDP</v>
      </c>
      <c r="C170" s="90" t="str" cm="1">
        <f t="array" ref="C170">tbL_Input_Project[Project Code]</f>
        <v>ABC1234</v>
      </c>
      <c r="D170" s="90" t="str">
        <f>INDEX(tbL_Input_Originator[],
MATCH("15_TIDP",tbL_Input_Originator[Worksheet]),
MATCH("Originator Code",tbL_Input_Originator[#Headers])
)</f>
        <v>TBC</v>
      </c>
      <c r="E170" s="87"/>
      <c r="F170" s="87"/>
      <c r="G170" s="87"/>
      <c r="H170" s="87"/>
      <c r="I170" s="87"/>
      <c r="J170" s="87"/>
      <c r="K170" s="94"/>
      <c r="L170" s="90" t="str">
        <f t="shared" si="7"/>
        <v/>
      </c>
      <c r="M170" s="90" t="str">
        <f t="shared" si="8"/>
        <v/>
      </c>
      <c r="N170" s="100" t="str" cm="1">
        <f t="array" ref="N170">IFERROR(_xlfn.TEXTJOIN("
",TRUE,_xlfn.XLOOKUP(_xlfn.TEXTSPLIT(K170,"
"),
tbl_Lookup_DEIR[ID (DEIR Lookup)],
tbl_Lookup_DEIR[Name (DEIR Lookup)],
"")),"")</f>
        <v/>
      </c>
      <c r="O170" s="100" t="str" cm="1">
        <f t="array" ref="O170">IFERROR(_xlfn.TEXTJOIN("
",TRUE,_xlfn.XLOOKUP(_xlfn.TEXTSPLIT(K170,"
"),
tbl_Lookup_DEIR[ID (DEIR Lookup)],
tbl_Lookup_DEIR[Uniclass PM Level 3 Classification (DEIR Lookup)],
"")),"")</f>
        <v/>
      </c>
      <c r="P170" s="78"/>
      <c r="Q170" s="101"/>
      <c r="R170" s="101"/>
      <c r="S170" s="102"/>
      <c r="T170" s="101"/>
      <c r="U170" s="101"/>
      <c r="V170" s="102"/>
      <c r="W170" s="101"/>
      <c r="X170" s="101"/>
      <c r="Y170" s="102"/>
      <c r="Z170" s="101"/>
      <c r="AA170" s="101"/>
      <c r="AB170" s="102"/>
      <c r="AC170" s="101"/>
      <c r="AD170" s="101"/>
      <c r="AE170" s="102"/>
      <c r="AF170" s="101"/>
      <c r="AG170" s="101"/>
      <c r="AH170" s="102"/>
      <c r="AI170" s="101"/>
      <c r="AJ170" s="101"/>
      <c r="AK170" s="102"/>
      <c r="AL170" s="101"/>
      <c r="AM170" s="101"/>
      <c r="AN170" s="102"/>
      <c r="AO170" s="101"/>
      <c r="AP170" s="101"/>
      <c r="AQ170" s="103"/>
    </row>
    <row r="171" spans="2:43" x14ac:dyDescent="0.35">
      <c r="B171" s="100" t="str" cm="1">
        <f t="array" aca="1" ref="B171" ca="1">_xlfn.TEXTAFTER(CELL("filename",A169),"]")</f>
        <v>15_TIDP</v>
      </c>
      <c r="C171" s="90" t="str" cm="1">
        <f t="array" ref="C171">tbL_Input_Project[Project Code]</f>
        <v>ABC1234</v>
      </c>
      <c r="D171" s="90" t="str">
        <f>INDEX(tbL_Input_Originator[],
MATCH("15_TIDP",tbL_Input_Originator[Worksheet]),
MATCH("Originator Code",tbL_Input_Originator[#Headers])
)</f>
        <v>TBC</v>
      </c>
      <c r="E171" s="87"/>
      <c r="F171" s="87"/>
      <c r="G171" s="87"/>
      <c r="H171" s="87"/>
      <c r="I171" s="87"/>
      <c r="J171" s="87"/>
      <c r="K171" s="94"/>
      <c r="L171" s="90" t="str">
        <f t="shared" si="7"/>
        <v/>
      </c>
      <c r="M171" s="90" t="str">
        <f t="shared" si="8"/>
        <v/>
      </c>
      <c r="N171" s="100" t="str" cm="1">
        <f t="array" ref="N171">IFERROR(_xlfn.TEXTJOIN("
",TRUE,_xlfn.XLOOKUP(_xlfn.TEXTSPLIT(K171,"
"),
tbl_Lookup_DEIR[ID (DEIR Lookup)],
tbl_Lookup_DEIR[Name (DEIR Lookup)],
"")),"")</f>
        <v/>
      </c>
      <c r="O171" s="100" t="str" cm="1">
        <f t="array" ref="O171">IFERROR(_xlfn.TEXTJOIN("
",TRUE,_xlfn.XLOOKUP(_xlfn.TEXTSPLIT(K171,"
"),
tbl_Lookup_DEIR[ID (DEIR Lookup)],
tbl_Lookup_DEIR[Uniclass PM Level 3 Classification (DEIR Lookup)],
"")),"")</f>
        <v/>
      </c>
      <c r="P171" s="78"/>
      <c r="Q171" s="101"/>
      <c r="R171" s="101"/>
      <c r="S171" s="102"/>
      <c r="T171" s="101"/>
      <c r="U171" s="101"/>
      <c r="V171" s="102"/>
      <c r="W171" s="101"/>
      <c r="X171" s="101"/>
      <c r="Y171" s="102"/>
      <c r="Z171" s="101"/>
      <c r="AA171" s="101"/>
      <c r="AB171" s="102"/>
      <c r="AC171" s="101"/>
      <c r="AD171" s="101"/>
      <c r="AE171" s="102"/>
      <c r="AF171" s="101"/>
      <c r="AG171" s="101"/>
      <c r="AH171" s="102"/>
      <c r="AI171" s="101"/>
      <c r="AJ171" s="101"/>
      <c r="AK171" s="102"/>
      <c r="AL171" s="101"/>
      <c r="AM171" s="101"/>
      <c r="AN171" s="102"/>
      <c r="AO171" s="101"/>
      <c r="AP171" s="101"/>
      <c r="AQ171" s="103"/>
    </row>
    <row r="172" spans="2:43" x14ac:dyDescent="0.35">
      <c r="B172" s="100" t="str" cm="1">
        <f t="array" aca="1" ref="B172" ca="1">_xlfn.TEXTAFTER(CELL("filename",A170),"]")</f>
        <v>15_TIDP</v>
      </c>
      <c r="C172" s="90" t="str" cm="1">
        <f t="array" ref="C172">tbL_Input_Project[Project Code]</f>
        <v>ABC1234</v>
      </c>
      <c r="D172" s="90" t="str">
        <f>INDEX(tbL_Input_Originator[],
MATCH("15_TIDP",tbL_Input_Originator[Worksheet]),
MATCH("Originator Code",tbL_Input_Originator[#Headers])
)</f>
        <v>TBC</v>
      </c>
      <c r="E172" s="87"/>
      <c r="F172" s="87"/>
      <c r="G172" s="87"/>
      <c r="H172" s="87"/>
      <c r="I172" s="87"/>
      <c r="J172" s="87"/>
      <c r="K172" s="94"/>
      <c r="L172" s="90" t="str">
        <f t="shared" si="7"/>
        <v/>
      </c>
      <c r="M172" s="90" t="str">
        <f t="shared" si="8"/>
        <v/>
      </c>
      <c r="N172" s="100" t="str" cm="1">
        <f t="array" ref="N172">IFERROR(_xlfn.TEXTJOIN("
",TRUE,_xlfn.XLOOKUP(_xlfn.TEXTSPLIT(K172,"
"),
tbl_Lookup_DEIR[ID (DEIR Lookup)],
tbl_Lookup_DEIR[Name (DEIR Lookup)],
"")),"")</f>
        <v/>
      </c>
      <c r="O172" s="100" t="str" cm="1">
        <f t="array" ref="O172">IFERROR(_xlfn.TEXTJOIN("
",TRUE,_xlfn.XLOOKUP(_xlfn.TEXTSPLIT(K172,"
"),
tbl_Lookup_DEIR[ID (DEIR Lookup)],
tbl_Lookup_DEIR[Uniclass PM Level 3 Classification (DEIR Lookup)],
"")),"")</f>
        <v/>
      </c>
      <c r="P172" s="78"/>
      <c r="Q172" s="101"/>
      <c r="R172" s="101"/>
      <c r="S172" s="102"/>
      <c r="T172" s="101"/>
      <c r="U172" s="101"/>
      <c r="V172" s="102"/>
      <c r="W172" s="101"/>
      <c r="X172" s="101"/>
      <c r="Y172" s="102"/>
      <c r="Z172" s="101"/>
      <c r="AA172" s="101"/>
      <c r="AB172" s="102"/>
      <c r="AC172" s="101"/>
      <c r="AD172" s="101"/>
      <c r="AE172" s="102"/>
      <c r="AF172" s="101"/>
      <c r="AG172" s="101"/>
      <c r="AH172" s="102"/>
      <c r="AI172" s="101"/>
      <c r="AJ172" s="101"/>
      <c r="AK172" s="102"/>
      <c r="AL172" s="101"/>
      <c r="AM172" s="101"/>
      <c r="AN172" s="102"/>
      <c r="AO172" s="101"/>
      <c r="AP172" s="101"/>
      <c r="AQ172" s="103"/>
    </row>
    <row r="173" spans="2:43" x14ac:dyDescent="0.35">
      <c r="B173" s="100" t="str" cm="1">
        <f t="array" aca="1" ref="B173" ca="1">_xlfn.TEXTAFTER(CELL("filename",A171),"]")</f>
        <v>15_TIDP</v>
      </c>
      <c r="C173" s="90" t="str" cm="1">
        <f t="array" ref="C173">tbL_Input_Project[Project Code]</f>
        <v>ABC1234</v>
      </c>
      <c r="D173" s="90" t="str">
        <f>INDEX(tbL_Input_Originator[],
MATCH("15_TIDP",tbL_Input_Originator[Worksheet]),
MATCH("Originator Code",tbL_Input_Originator[#Headers])
)</f>
        <v>TBC</v>
      </c>
      <c r="E173" s="87"/>
      <c r="F173" s="87"/>
      <c r="G173" s="87"/>
      <c r="H173" s="87"/>
      <c r="I173" s="87"/>
      <c r="J173" s="87"/>
      <c r="K173" s="94"/>
      <c r="L173" s="90" t="str">
        <f t="shared" si="7"/>
        <v/>
      </c>
      <c r="M173" s="90" t="str">
        <f t="shared" si="8"/>
        <v/>
      </c>
      <c r="N173" s="100" t="str" cm="1">
        <f t="array" ref="N173">IFERROR(_xlfn.TEXTJOIN("
",TRUE,_xlfn.XLOOKUP(_xlfn.TEXTSPLIT(K173,"
"),
tbl_Lookup_DEIR[ID (DEIR Lookup)],
tbl_Lookup_DEIR[Name (DEIR Lookup)],
"")),"")</f>
        <v/>
      </c>
      <c r="O173" s="100" t="str" cm="1">
        <f t="array" ref="O173">IFERROR(_xlfn.TEXTJOIN("
",TRUE,_xlfn.XLOOKUP(_xlfn.TEXTSPLIT(K173,"
"),
tbl_Lookup_DEIR[ID (DEIR Lookup)],
tbl_Lookup_DEIR[Uniclass PM Level 3 Classification (DEIR Lookup)],
"")),"")</f>
        <v/>
      </c>
      <c r="P173" s="78"/>
      <c r="Q173" s="101"/>
      <c r="R173" s="101"/>
      <c r="S173" s="102"/>
      <c r="T173" s="101"/>
      <c r="U173" s="101"/>
      <c r="V173" s="102"/>
      <c r="W173" s="101"/>
      <c r="X173" s="101"/>
      <c r="Y173" s="102"/>
      <c r="Z173" s="101"/>
      <c r="AA173" s="101"/>
      <c r="AB173" s="102"/>
      <c r="AC173" s="101"/>
      <c r="AD173" s="101"/>
      <c r="AE173" s="102"/>
      <c r="AF173" s="101"/>
      <c r="AG173" s="101"/>
      <c r="AH173" s="102"/>
      <c r="AI173" s="101"/>
      <c r="AJ173" s="101"/>
      <c r="AK173" s="102"/>
      <c r="AL173" s="101"/>
      <c r="AM173" s="101"/>
      <c r="AN173" s="102"/>
      <c r="AO173" s="101"/>
      <c r="AP173" s="101"/>
      <c r="AQ173" s="103"/>
    </row>
    <row r="174" spans="2:43" x14ac:dyDescent="0.35">
      <c r="B174" s="100" t="str" cm="1">
        <f t="array" aca="1" ref="B174" ca="1">_xlfn.TEXTAFTER(CELL("filename",A172),"]")</f>
        <v>15_TIDP</v>
      </c>
      <c r="C174" s="90" t="str" cm="1">
        <f t="array" ref="C174">tbL_Input_Project[Project Code]</f>
        <v>ABC1234</v>
      </c>
      <c r="D174" s="90" t="str">
        <f>INDEX(tbL_Input_Originator[],
MATCH("15_TIDP",tbL_Input_Originator[Worksheet]),
MATCH("Originator Code",tbL_Input_Originator[#Headers])
)</f>
        <v>TBC</v>
      </c>
      <c r="E174" s="87"/>
      <c r="F174" s="87"/>
      <c r="G174" s="87"/>
      <c r="H174" s="87"/>
      <c r="I174" s="87"/>
      <c r="J174" s="87"/>
      <c r="K174" s="94"/>
      <c r="L174" s="90" t="str">
        <f t="shared" si="7"/>
        <v/>
      </c>
      <c r="M174" s="90" t="str">
        <f t="shared" si="8"/>
        <v/>
      </c>
      <c r="N174" s="100" t="str" cm="1">
        <f t="array" ref="N174">IFERROR(_xlfn.TEXTJOIN("
",TRUE,_xlfn.XLOOKUP(_xlfn.TEXTSPLIT(K174,"
"),
tbl_Lookup_DEIR[ID (DEIR Lookup)],
tbl_Lookup_DEIR[Name (DEIR Lookup)],
"")),"")</f>
        <v/>
      </c>
      <c r="O174" s="100" t="str" cm="1">
        <f t="array" ref="O174">IFERROR(_xlfn.TEXTJOIN("
",TRUE,_xlfn.XLOOKUP(_xlfn.TEXTSPLIT(K174,"
"),
tbl_Lookup_DEIR[ID (DEIR Lookup)],
tbl_Lookup_DEIR[Uniclass PM Level 3 Classification (DEIR Lookup)],
"")),"")</f>
        <v/>
      </c>
      <c r="P174" s="78"/>
      <c r="Q174" s="101"/>
      <c r="R174" s="101"/>
      <c r="S174" s="102"/>
      <c r="T174" s="101"/>
      <c r="U174" s="101"/>
      <c r="V174" s="102"/>
      <c r="W174" s="101"/>
      <c r="X174" s="101"/>
      <c r="Y174" s="102"/>
      <c r="Z174" s="101"/>
      <c r="AA174" s="101"/>
      <c r="AB174" s="102"/>
      <c r="AC174" s="101"/>
      <c r="AD174" s="101"/>
      <c r="AE174" s="102"/>
      <c r="AF174" s="101"/>
      <c r="AG174" s="101"/>
      <c r="AH174" s="102"/>
      <c r="AI174" s="101"/>
      <c r="AJ174" s="101"/>
      <c r="AK174" s="102"/>
      <c r="AL174" s="101"/>
      <c r="AM174" s="101"/>
      <c r="AN174" s="102"/>
      <c r="AO174" s="101"/>
      <c r="AP174" s="101"/>
      <c r="AQ174" s="103"/>
    </row>
    <row r="175" spans="2:43" x14ac:dyDescent="0.35">
      <c r="B175" s="100" t="str" cm="1">
        <f t="array" aca="1" ref="B175" ca="1">_xlfn.TEXTAFTER(CELL("filename",A173),"]")</f>
        <v>15_TIDP</v>
      </c>
      <c r="C175" s="90" t="str" cm="1">
        <f t="array" ref="C175">tbL_Input_Project[Project Code]</f>
        <v>ABC1234</v>
      </c>
      <c r="D175" s="90" t="str">
        <f>INDEX(tbL_Input_Originator[],
MATCH("15_TIDP",tbL_Input_Originator[Worksheet]),
MATCH("Originator Code",tbL_Input_Originator[#Headers])
)</f>
        <v>TBC</v>
      </c>
      <c r="E175" s="87"/>
      <c r="F175" s="87"/>
      <c r="G175" s="87"/>
      <c r="H175" s="87"/>
      <c r="I175" s="87"/>
      <c r="J175" s="87"/>
      <c r="K175" s="94"/>
      <c r="L175" s="90" t="str">
        <f t="shared" si="7"/>
        <v/>
      </c>
      <c r="M175" s="90" t="str">
        <f t="shared" si="8"/>
        <v/>
      </c>
      <c r="N175" s="100" t="str" cm="1">
        <f t="array" ref="N175">IFERROR(_xlfn.TEXTJOIN("
",TRUE,_xlfn.XLOOKUP(_xlfn.TEXTSPLIT(K175,"
"),
tbl_Lookup_DEIR[ID (DEIR Lookup)],
tbl_Lookup_DEIR[Name (DEIR Lookup)],
"")),"")</f>
        <v/>
      </c>
      <c r="O175" s="100" t="str" cm="1">
        <f t="array" ref="O175">IFERROR(_xlfn.TEXTJOIN("
",TRUE,_xlfn.XLOOKUP(_xlfn.TEXTSPLIT(K175,"
"),
tbl_Lookup_DEIR[ID (DEIR Lookup)],
tbl_Lookup_DEIR[Uniclass PM Level 3 Classification (DEIR Lookup)],
"")),"")</f>
        <v/>
      </c>
      <c r="P175" s="78"/>
      <c r="Q175" s="101"/>
      <c r="R175" s="101"/>
      <c r="S175" s="102"/>
      <c r="T175" s="101"/>
      <c r="U175" s="101"/>
      <c r="V175" s="102"/>
      <c r="W175" s="101"/>
      <c r="X175" s="101"/>
      <c r="Y175" s="102"/>
      <c r="Z175" s="101"/>
      <c r="AA175" s="101"/>
      <c r="AB175" s="102"/>
      <c r="AC175" s="101"/>
      <c r="AD175" s="101"/>
      <c r="AE175" s="102"/>
      <c r="AF175" s="101"/>
      <c r="AG175" s="101"/>
      <c r="AH175" s="102"/>
      <c r="AI175" s="101"/>
      <c r="AJ175" s="101"/>
      <c r="AK175" s="102"/>
      <c r="AL175" s="101"/>
      <c r="AM175" s="101"/>
      <c r="AN175" s="102"/>
      <c r="AO175" s="101"/>
      <c r="AP175" s="101"/>
      <c r="AQ175" s="103"/>
    </row>
    <row r="176" spans="2:43" x14ac:dyDescent="0.35">
      <c r="B176" s="100" t="str" cm="1">
        <f t="array" aca="1" ref="B176" ca="1">_xlfn.TEXTAFTER(CELL("filename",A174),"]")</f>
        <v>15_TIDP</v>
      </c>
      <c r="C176" s="90" t="str" cm="1">
        <f t="array" ref="C176">tbL_Input_Project[Project Code]</f>
        <v>ABC1234</v>
      </c>
      <c r="D176" s="90" t="str">
        <f>INDEX(tbL_Input_Originator[],
MATCH("15_TIDP",tbL_Input_Originator[Worksheet]),
MATCH("Originator Code",tbL_Input_Originator[#Headers])
)</f>
        <v>TBC</v>
      </c>
      <c r="E176" s="87"/>
      <c r="F176" s="87"/>
      <c r="G176" s="87"/>
      <c r="H176" s="87"/>
      <c r="I176" s="87"/>
      <c r="J176" s="87"/>
      <c r="K176" s="94"/>
      <c r="L176" s="90" t="str">
        <f t="shared" si="7"/>
        <v/>
      </c>
      <c r="M176" s="90" t="str">
        <f t="shared" si="8"/>
        <v/>
      </c>
      <c r="N176" s="100" t="str" cm="1">
        <f t="array" ref="N176">IFERROR(_xlfn.TEXTJOIN("
",TRUE,_xlfn.XLOOKUP(_xlfn.TEXTSPLIT(K176,"
"),
tbl_Lookup_DEIR[ID (DEIR Lookup)],
tbl_Lookup_DEIR[Name (DEIR Lookup)],
"")),"")</f>
        <v/>
      </c>
      <c r="O176" s="100" t="str" cm="1">
        <f t="array" ref="O176">IFERROR(_xlfn.TEXTJOIN("
",TRUE,_xlfn.XLOOKUP(_xlfn.TEXTSPLIT(K176,"
"),
tbl_Lookup_DEIR[ID (DEIR Lookup)],
tbl_Lookup_DEIR[Uniclass PM Level 3 Classification (DEIR Lookup)],
"")),"")</f>
        <v/>
      </c>
      <c r="P176" s="78"/>
      <c r="Q176" s="101"/>
      <c r="R176" s="101"/>
      <c r="S176" s="102"/>
      <c r="T176" s="101"/>
      <c r="U176" s="101"/>
      <c r="V176" s="102"/>
      <c r="W176" s="101"/>
      <c r="X176" s="101"/>
      <c r="Y176" s="102"/>
      <c r="Z176" s="101"/>
      <c r="AA176" s="101"/>
      <c r="AB176" s="102"/>
      <c r="AC176" s="101"/>
      <c r="AD176" s="101"/>
      <c r="AE176" s="102"/>
      <c r="AF176" s="101"/>
      <c r="AG176" s="101"/>
      <c r="AH176" s="102"/>
      <c r="AI176" s="101"/>
      <c r="AJ176" s="101"/>
      <c r="AK176" s="102"/>
      <c r="AL176" s="101"/>
      <c r="AM176" s="101"/>
      <c r="AN176" s="102"/>
      <c r="AO176" s="101"/>
      <c r="AP176" s="101"/>
      <c r="AQ176" s="103"/>
    </row>
    <row r="177" spans="2:43" x14ac:dyDescent="0.35">
      <c r="B177" s="100" t="str" cm="1">
        <f t="array" aca="1" ref="B177" ca="1">_xlfn.TEXTAFTER(CELL("filename",A175),"]")</f>
        <v>15_TIDP</v>
      </c>
      <c r="C177" s="90" t="str" cm="1">
        <f t="array" ref="C177">tbL_Input_Project[Project Code]</f>
        <v>ABC1234</v>
      </c>
      <c r="D177" s="90" t="str">
        <f>INDEX(tbL_Input_Originator[],
MATCH("15_TIDP",tbL_Input_Originator[Worksheet]),
MATCH("Originator Code",tbL_Input_Originator[#Headers])
)</f>
        <v>TBC</v>
      </c>
      <c r="E177" s="87"/>
      <c r="F177" s="87"/>
      <c r="G177" s="87"/>
      <c r="H177" s="87"/>
      <c r="I177" s="87"/>
      <c r="J177" s="87"/>
      <c r="K177" s="94"/>
      <c r="L177" s="90" t="str">
        <f t="shared" si="7"/>
        <v/>
      </c>
      <c r="M177" s="90" t="str">
        <f t="shared" si="8"/>
        <v/>
      </c>
      <c r="N177" s="100" t="str" cm="1">
        <f t="array" ref="N177">IFERROR(_xlfn.TEXTJOIN("
",TRUE,_xlfn.XLOOKUP(_xlfn.TEXTSPLIT(K177,"
"),
tbl_Lookup_DEIR[ID (DEIR Lookup)],
tbl_Lookup_DEIR[Name (DEIR Lookup)],
"")),"")</f>
        <v/>
      </c>
      <c r="O177" s="100" t="str" cm="1">
        <f t="array" ref="O177">IFERROR(_xlfn.TEXTJOIN("
",TRUE,_xlfn.XLOOKUP(_xlfn.TEXTSPLIT(K177,"
"),
tbl_Lookup_DEIR[ID (DEIR Lookup)],
tbl_Lookup_DEIR[Uniclass PM Level 3 Classification (DEIR Lookup)],
"")),"")</f>
        <v/>
      </c>
      <c r="P177" s="78"/>
      <c r="Q177" s="101"/>
      <c r="R177" s="101"/>
      <c r="S177" s="102"/>
      <c r="T177" s="101"/>
      <c r="U177" s="101"/>
      <c r="V177" s="102"/>
      <c r="W177" s="101"/>
      <c r="X177" s="101"/>
      <c r="Y177" s="102"/>
      <c r="Z177" s="101"/>
      <c r="AA177" s="101"/>
      <c r="AB177" s="102"/>
      <c r="AC177" s="101"/>
      <c r="AD177" s="101"/>
      <c r="AE177" s="102"/>
      <c r="AF177" s="101"/>
      <c r="AG177" s="101"/>
      <c r="AH177" s="102"/>
      <c r="AI177" s="101"/>
      <c r="AJ177" s="101"/>
      <c r="AK177" s="102"/>
      <c r="AL177" s="101"/>
      <c r="AM177" s="101"/>
      <c r="AN177" s="102"/>
      <c r="AO177" s="101"/>
      <c r="AP177" s="101"/>
      <c r="AQ177" s="103"/>
    </row>
    <row r="178" spans="2:43" x14ac:dyDescent="0.35">
      <c r="B178" s="100" t="str" cm="1">
        <f t="array" aca="1" ref="B178" ca="1">_xlfn.TEXTAFTER(CELL("filename",A176),"]")</f>
        <v>15_TIDP</v>
      </c>
      <c r="C178" s="90" t="str" cm="1">
        <f t="array" ref="C178">tbL_Input_Project[Project Code]</f>
        <v>ABC1234</v>
      </c>
      <c r="D178" s="90" t="str">
        <f>INDEX(tbL_Input_Originator[],
MATCH("15_TIDP",tbL_Input_Originator[Worksheet]),
MATCH("Originator Code",tbL_Input_Originator[#Headers])
)</f>
        <v>TBC</v>
      </c>
      <c r="E178" s="87"/>
      <c r="F178" s="87"/>
      <c r="G178" s="87"/>
      <c r="H178" s="87"/>
      <c r="I178" s="87"/>
      <c r="J178" s="87"/>
      <c r="K178" s="94"/>
      <c r="L178" s="90" t="str">
        <f t="shared" si="7"/>
        <v/>
      </c>
      <c r="M178" s="90" t="str">
        <f t="shared" si="8"/>
        <v/>
      </c>
      <c r="N178" s="100" t="str" cm="1">
        <f t="array" ref="N178">IFERROR(_xlfn.TEXTJOIN("
",TRUE,_xlfn.XLOOKUP(_xlfn.TEXTSPLIT(K178,"
"),
tbl_Lookup_DEIR[ID (DEIR Lookup)],
tbl_Lookup_DEIR[Name (DEIR Lookup)],
"")),"")</f>
        <v/>
      </c>
      <c r="O178" s="100" t="str" cm="1">
        <f t="array" ref="O178">IFERROR(_xlfn.TEXTJOIN("
",TRUE,_xlfn.XLOOKUP(_xlfn.TEXTSPLIT(K178,"
"),
tbl_Lookup_DEIR[ID (DEIR Lookup)],
tbl_Lookup_DEIR[Uniclass PM Level 3 Classification (DEIR Lookup)],
"")),"")</f>
        <v/>
      </c>
      <c r="P178" s="78"/>
      <c r="Q178" s="101"/>
      <c r="R178" s="101"/>
      <c r="S178" s="102"/>
      <c r="T178" s="101"/>
      <c r="U178" s="101"/>
      <c r="V178" s="102"/>
      <c r="W178" s="101"/>
      <c r="X178" s="101"/>
      <c r="Y178" s="102"/>
      <c r="Z178" s="101"/>
      <c r="AA178" s="101"/>
      <c r="AB178" s="102"/>
      <c r="AC178" s="101"/>
      <c r="AD178" s="101"/>
      <c r="AE178" s="102"/>
      <c r="AF178" s="101"/>
      <c r="AG178" s="101"/>
      <c r="AH178" s="102"/>
      <c r="AI178" s="101"/>
      <c r="AJ178" s="101"/>
      <c r="AK178" s="102"/>
      <c r="AL178" s="101"/>
      <c r="AM178" s="101"/>
      <c r="AN178" s="102"/>
      <c r="AO178" s="101"/>
      <c r="AP178" s="101"/>
      <c r="AQ178" s="103"/>
    </row>
    <row r="179" spans="2:43" x14ac:dyDescent="0.35">
      <c r="B179" s="100" t="str" cm="1">
        <f t="array" aca="1" ref="B179" ca="1">_xlfn.TEXTAFTER(CELL("filename",A177),"]")</f>
        <v>15_TIDP</v>
      </c>
      <c r="C179" s="90" t="str" cm="1">
        <f t="array" ref="C179">tbL_Input_Project[Project Code]</f>
        <v>ABC1234</v>
      </c>
      <c r="D179" s="90" t="str">
        <f>INDEX(tbL_Input_Originator[],
MATCH("15_TIDP",tbL_Input_Originator[Worksheet]),
MATCH("Originator Code",tbL_Input_Originator[#Headers])
)</f>
        <v>TBC</v>
      </c>
      <c r="E179" s="87"/>
      <c r="F179" s="87"/>
      <c r="G179" s="87"/>
      <c r="H179" s="87"/>
      <c r="I179" s="87"/>
      <c r="J179" s="87"/>
      <c r="K179" s="94"/>
      <c r="L179" s="90" t="str">
        <f t="shared" si="7"/>
        <v/>
      </c>
      <c r="M179" s="90" t="str">
        <f t="shared" si="8"/>
        <v/>
      </c>
      <c r="N179" s="100" t="str" cm="1">
        <f t="array" ref="N179">IFERROR(_xlfn.TEXTJOIN("
",TRUE,_xlfn.XLOOKUP(_xlfn.TEXTSPLIT(K179,"
"),
tbl_Lookup_DEIR[ID (DEIR Lookup)],
tbl_Lookup_DEIR[Name (DEIR Lookup)],
"")),"")</f>
        <v/>
      </c>
      <c r="O179" s="100" t="str" cm="1">
        <f t="array" ref="O179">IFERROR(_xlfn.TEXTJOIN("
",TRUE,_xlfn.XLOOKUP(_xlfn.TEXTSPLIT(K179,"
"),
tbl_Lookup_DEIR[ID (DEIR Lookup)],
tbl_Lookup_DEIR[Uniclass PM Level 3 Classification (DEIR Lookup)],
"")),"")</f>
        <v/>
      </c>
      <c r="P179" s="78"/>
      <c r="Q179" s="101"/>
      <c r="R179" s="101"/>
      <c r="S179" s="102"/>
      <c r="T179" s="101"/>
      <c r="U179" s="101"/>
      <c r="V179" s="102"/>
      <c r="W179" s="101"/>
      <c r="X179" s="101"/>
      <c r="Y179" s="102"/>
      <c r="Z179" s="101"/>
      <c r="AA179" s="101"/>
      <c r="AB179" s="102"/>
      <c r="AC179" s="101"/>
      <c r="AD179" s="101"/>
      <c r="AE179" s="102"/>
      <c r="AF179" s="101"/>
      <c r="AG179" s="101"/>
      <c r="AH179" s="102"/>
      <c r="AI179" s="101"/>
      <c r="AJ179" s="101"/>
      <c r="AK179" s="102"/>
      <c r="AL179" s="101"/>
      <c r="AM179" s="101"/>
      <c r="AN179" s="102"/>
      <c r="AO179" s="101"/>
      <c r="AP179" s="101"/>
      <c r="AQ179" s="103"/>
    </row>
    <row r="180" spans="2:43" x14ac:dyDescent="0.35">
      <c r="B180" s="100" t="str" cm="1">
        <f t="array" aca="1" ref="B180" ca="1">_xlfn.TEXTAFTER(CELL("filename",A178),"]")</f>
        <v>15_TIDP</v>
      </c>
      <c r="C180" s="90" t="str" cm="1">
        <f t="array" ref="C180">tbL_Input_Project[Project Code]</f>
        <v>ABC1234</v>
      </c>
      <c r="D180" s="90" t="str">
        <f>INDEX(tbL_Input_Originator[],
MATCH("15_TIDP",tbL_Input_Originator[Worksheet]),
MATCH("Originator Code",tbL_Input_Originator[#Headers])
)</f>
        <v>TBC</v>
      </c>
      <c r="E180" s="87"/>
      <c r="F180" s="87"/>
      <c r="G180" s="87"/>
      <c r="H180" s="87"/>
      <c r="I180" s="87"/>
      <c r="J180" s="87"/>
      <c r="K180" s="94"/>
      <c r="L180" s="90" t="str">
        <f t="shared" si="7"/>
        <v/>
      </c>
      <c r="M180" s="90" t="str">
        <f t="shared" si="8"/>
        <v/>
      </c>
      <c r="N180" s="100" t="str" cm="1">
        <f t="array" ref="N180">IFERROR(_xlfn.TEXTJOIN("
",TRUE,_xlfn.XLOOKUP(_xlfn.TEXTSPLIT(K180,"
"),
tbl_Lookup_DEIR[ID (DEIR Lookup)],
tbl_Lookup_DEIR[Name (DEIR Lookup)],
"")),"")</f>
        <v/>
      </c>
      <c r="O180" s="100" t="str" cm="1">
        <f t="array" ref="O180">IFERROR(_xlfn.TEXTJOIN("
",TRUE,_xlfn.XLOOKUP(_xlfn.TEXTSPLIT(K180,"
"),
tbl_Lookup_DEIR[ID (DEIR Lookup)],
tbl_Lookup_DEIR[Uniclass PM Level 3 Classification (DEIR Lookup)],
"")),"")</f>
        <v/>
      </c>
      <c r="P180" s="78"/>
      <c r="Q180" s="101"/>
      <c r="R180" s="101"/>
      <c r="S180" s="102"/>
      <c r="T180" s="101"/>
      <c r="U180" s="101"/>
      <c r="V180" s="102"/>
      <c r="W180" s="101"/>
      <c r="X180" s="101"/>
      <c r="Y180" s="102"/>
      <c r="Z180" s="101"/>
      <c r="AA180" s="101"/>
      <c r="AB180" s="102"/>
      <c r="AC180" s="101"/>
      <c r="AD180" s="101"/>
      <c r="AE180" s="102"/>
      <c r="AF180" s="101"/>
      <c r="AG180" s="101"/>
      <c r="AH180" s="102"/>
      <c r="AI180" s="101"/>
      <c r="AJ180" s="101"/>
      <c r="AK180" s="102"/>
      <c r="AL180" s="101"/>
      <c r="AM180" s="101"/>
      <c r="AN180" s="102"/>
      <c r="AO180" s="101"/>
      <c r="AP180" s="101"/>
      <c r="AQ180" s="103"/>
    </row>
    <row r="181" spans="2:43" x14ac:dyDescent="0.35">
      <c r="B181" s="100" t="str" cm="1">
        <f t="array" aca="1" ref="B181" ca="1">_xlfn.TEXTAFTER(CELL("filename",A179),"]")</f>
        <v>15_TIDP</v>
      </c>
      <c r="C181" s="90" t="str" cm="1">
        <f t="array" ref="C181">tbL_Input_Project[Project Code]</f>
        <v>ABC1234</v>
      </c>
      <c r="D181" s="90" t="str">
        <f>INDEX(tbL_Input_Originator[],
MATCH("15_TIDP",tbL_Input_Originator[Worksheet]),
MATCH("Originator Code",tbL_Input_Originator[#Headers])
)</f>
        <v>TBC</v>
      </c>
      <c r="E181" s="87"/>
      <c r="F181" s="87"/>
      <c r="G181" s="87"/>
      <c r="H181" s="87"/>
      <c r="I181" s="87"/>
      <c r="J181" s="87"/>
      <c r="K181" s="94"/>
      <c r="L181" s="90" t="str">
        <f t="shared" si="7"/>
        <v/>
      </c>
      <c r="M181" s="90" t="str">
        <f t="shared" si="8"/>
        <v/>
      </c>
      <c r="N181" s="100" t="str" cm="1">
        <f t="array" ref="N181">IFERROR(_xlfn.TEXTJOIN("
",TRUE,_xlfn.XLOOKUP(_xlfn.TEXTSPLIT(K181,"
"),
tbl_Lookup_DEIR[ID (DEIR Lookup)],
tbl_Lookup_DEIR[Name (DEIR Lookup)],
"")),"")</f>
        <v/>
      </c>
      <c r="O181" s="100" t="str" cm="1">
        <f t="array" ref="O181">IFERROR(_xlfn.TEXTJOIN("
",TRUE,_xlfn.XLOOKUP(_xlfn.TEXTSPLIT(K181,"
"),
tbl_Lookup_DEIR[ID (DEIR Lookup)],
tbl_Lookup_DEIR[Uniclass PM Level 3 Classification (DEIR Lookup)],
"")),"")</f>
        <v/>
      </c>
      <c r="P181" s="78"/>
      <c r="Q181" s="101"/>
      <c r="R181" s="101"/>
      <c r="S181" s="102"/>
      <c r="T181" s="101"/>
      <c r="U181" s="101"/>
      <c r="V181" s="102"/>
      <c r="W181" s="101"/>
      <c r="X181" s="101"/>
      <c r="Y181" s="102"/>
      <c r="Z181" s="101"/>
      <c r="AA181" s="101"/>
      <c r="AB181" s="102"/>
      <c r="AC181" s="101"/>
      <c r="AD181" s="101"/>
      <c r="AE181" s="102"/>
      <c r="AF181" s="101"/>
      <c r="AG181" s="101"/>
      <c r="AH181" s="102"/>
      <c r="AI181" s="101"/>
      <c r="AJ181" s="101"/>
      <c r="AK181" s="102"/>
      <c r="AL181" s="101"/>
      <c r="AM181" s="101"/>
      <c r="AN181" s="102"/>
      <c r="AO181" s="101"/>
      <c r="AP181" s="101"/>
      <c r="AQ181" s="103"/>
    </row>
    <row r="182" spans="2:43" x14ac:dyDescent="0.35">
      <c r="B182" s="100" t="str" cm="1">
        <f t="array" aca="1" ref="B182" ca="1">_xlfn.TEXTAFTER(CELL("filename",A180),"]")</f>
        <v>15_TIDP</v>
      </c>
      <c r="C182" s="90" t="str" cm="1">
        <f t="array" ref="C182">tbL_Input_Project[Project Code]</f>
        <v>ABC1234</v>
      </c>
      <c r="D182" s="90" t="str">
        <f>INDEX(tbL_Input_Originator[],
MATCH("15_TIDP",tbL_Input_Originator[Worksheet]),
MATCH("Originator Code",tbL_Input_Originator[#Headers])
)</f>
        <v>TBC</v>
      </c>
      <c r="E182" s="87"/>
      <c r="F182" s="87"/>
      <c r="G182" s="87"/>
      <c r="H182" s="87"/>
      <c r="I182" s="87"/>
      <c r="J182" s="87"/>
      <c r="K182" s="94"/>
      <c r="L182" s="90" t="str">
        <f t="shared" si="7"/>
        <v/>
      </c>
      <c r="M182" s="90" t="str">
        <f t="shared" si="8"/>
        <v/>
      </c>
      <c r="N182" s="100" t="str" cm="1">
        <f t="array" ref="N182">IFERROR(_xlfn.TEXTJOIN("
",TRUE,_xlfn.XLOOKUP(_xlfn.TEXTSPLIT(K182,"
"),
tbl_Lookup_DEIR[ID (DEIR Lookup)],
tbl_Lookup_DEIR[Name (DEIR Lookup)],
"")),"")</f>
        <v/>
      </c>
      <c r="O182" s="100" t="str" cm="1">
        <f t="array" ref="O182">IFERROR(_xlfn.TEXTJOIN("
",TRUE,_xlfn.XLOOKUP(_xlfn.TEXTSPLIT(K182,"
"),
tbl_Lookup_DEIR[ID (DEIR Lookup)],
tbl_Lookup_DEIR[Uniclass PM Level 3 Classification (DEIR Lookup)],
"")),"")</f>
        <v/>
      </c>
      <c r="P182" s="78"/>
      <c r="Q182" s="101"/>
      <c r="R182" s="101"/>
      <c r="S182" s="102"/>
      <c r="T182" s="101"/>
      <c r="U182" s="101"/>
      <c r="V182" s="102"/>
      <c r="W182" s="101"/>
      <c r="X182" s="101"/>
      <c r="Y182" s="102"/>
      <c r="Z182" s="101"/>
      <c r="AA182" s="101"/>
      <c r="AB182" s="102"/>
      <c r="AC182" s="101"/>
      <c r="AD182" s="101"/>
      <c r="AE182" s="102"/>
      <c r="AF182" s="101"/>
      <c r="AG182" s="101"/>
      <c r="AH182" s="102"/>
      <c r="AI182" s="101"/>
      <c r="AJ182" s="101"/>
      <c r="AK182" s="102"/>
      <c r="AL182" s="101"/>
      <c r="AM182" s="101"/>
      <c r="AN182" s="102"/>
      <c r="AO182" s="101"/>
      <c r="AP182" s="101"/>
      <c r="AQ182" s="103"/>
    </row>
    <row r="183" spans="2:43" x14ac:dyDescent="0.35">
      <c r="B183" s="100" t="str" cm="1">
        <f t="array" aca="1" ref="B183" ca="1">_xlfn.TEXTAFTER(CELL("filename",A181),"]")</f>
        <v>15_TIDP</v>
      </c>
      <c r="C183" s="90" t="str" cm="1">
        <f t="array" ref="C183">tbL_Input_Project[Project Code]</f>
        <v>ABC1234</v>
      </c>
      <c r="D183" s="90" t="str">
        <f>INDEX(tbL_Input_Originator[],
MATCH("15_TIDP",tbL_Input_Originator[Worksheet]),
MATCH("Originator Code",tbL_Input_Originator[#Headers])
)</f>
        <v>TBC</v>
      </c>
      <c r="E183" s="87"/>
      <c r="F183" s="87"/>
      <c r="G183" s="87"/>
      <c r="H183" s="87"/>
      <c r="I183" s="87"/>
      <c r="J183" s="87"/>
      <c r="K183" s="94"/>
      <c r="L183" s="90" t="str">
        <f t="shared" si="7"/>
        <v/>
      </c>
      <c r="M183" s="90" t="str">
        <f t="shared" si="8"/>
        <v/>
      </c>
      <c r="N183" s="100" t="str" cm="1">
        <f t="array" ref="N183">IFERROR(_xlfn.TEXTJOIN("
",TRUE,_xlfn.XLOOKUP(_xlfn.TEXTSPLIT(K183,"
"),
tbl_Lookup_DEIR[ID (DEIR Lookup)],
tbl_Lookup_DEIR[Name (DEIR Lookup)],
"")),"")</f>
        <v/>
      </c>
      <c r="O183" s="100" t="str" cm="1">
        <f t="array" ref="O183">IFERROR(_xlfn.TEXTJOIN("
",TRUE,_xlfn.XLOOKUP(_xlfn.TEXTSPLIT(K183,"
"),
tbl_Lookup_DEIR[ID (DEIR Lookup)],
tbl_Lookup_DEIR[Uniclass PM Level 3 Classification (DEIR Lookup)],
"")),"")</f>
        <v/>
      </c>
      <c r="P183" s="78"/>
      <c r="Q183" s="101"/>
      <c r="R183" s="101"/>
      <c r="S183" s="102"/>
      <c r="T183" s="101"/>
      <c r="U183" s="101"/>
      <c r="V183" s="102"/>
      <c r="W183" s="101"/>
      <c r="X183" s="101"/>
      <c r="Y183" s="102"/>
      <c r="Z183" s="101"/>
      <c r="AA183" s="101"/>
      <c r="AB183" s="102"/>
      <c r="AC183" s="101"/>
      <c r="AD183" s="101"/>
      <c r="AE183" s="102"/>
      <c r="AF183" s="101"/>
      <c r="AG183" s="101"/>
      <c r="AH183" s="102"/>
      <c r="AI183" s="101"/>
      <c r="AJ183" s="101"/>
      <c r="AK183" s="102"/>
      <c r="AL183" s="101"/>
      <c r="AM183" s="101"/>
      <c r="AN183" s="102"/>
      <c r="AO183" s="101"/>
      <c r="AP183" s="101"/>
      <c r="AQ183" s="103"/>
    </row>
    <row r="184" spans="2:43" x14ac:dyDescent="0.35">
      <c r="B184" s="100" t="str" cm="1">
        <f t="array" aca="1" ref="B184" ca="1">_xlfn.TEXTAFTER(CELL("filename",A182),"]")</f>
        <v>15_TIDP</v>
      </c>
      <c r="C184" s="90" t="str" cm="1">
        <f t="array" ref="C184">tbL_Input_Project[Project Code]</f>
        <v>ABC1234</v>
      </c>
      <c r="D184" s="90" t="str">
        <f>INDEX(tbL_Input_Originator[],
MATCH("15_TIDP",tbL_Input_Originator[Worksheet]),
MATCH("Originator Code",tbL_Input_Originator[#Headers])
)</f>
        <v>TBC</v>
      </c>
      <c r="E184" s="87"/>
      <c r="F184" s="87"/>
      <c r="G184" s="87"/>
      <c r="H184" s="87"/>
      <c r="I184" s="87"/>
      <c r="J184" s="87"/>
      <c r="K184" s="94"/>
      <c r="L184" s="90" t="str">
        <f t="shared" si="7"/>
        <v/>
      </c>
      <c r="M184" s="90" t="str">
        <f t="shared" si="8"/>
        <v/>
      </c>
      <c r="N184" s="100" t="str" cm="1">
        <f t="array" ref="N184">IFERROR(_xlfn.TEXTJOIN("
",TRUE,_xlfn.XLOOKUP(_xlfn.TEXTSPLIT(K184,"
"),
tbl_Lookup_DEIR[ID (DEIR Lookup)],
tbl_Lookup_DEIR[Name (DEIR Lookup)],
"")),"")</f>
        <v/>
      </c>
      <c r="O184" s="100" t="str" cm="1">
        <f t="array" ref="O184">IFERROR(_xlfn.TEXTJOIN("
",TRUE,_xlfn.XLOOKUP(_xlfn.TEXTSPLIT(K184,"
"),
tbl_Lookup_DEIR[ID (DEIR Lookup)],
tbl_Lookup_DEIR[Uniclass PM Level 3 Classification (DEIR Lookup)],
"")),"")</f>
        <v/>
      </c>
      <c r="P184" s="78"/>
      <c r="Q184" s="101"/>
      <c r="R184" s="101"/>
      <c r="S184" s="102"/>
      <c r="T184" s="101"/>
      <c r="U184" s="101"/>
      <c r="V184" s="102"/>
      <c r="W184" s="101"/>
      <c r="X184" s="101"/>
      <c r="Y184" s="102"/>
      <c r="Z184" s="101"/>
      <c r="AA184" s="101"/>
      <c r="AB184" s="102"/>
      <c r="AC184" s="101"/>
      <c r="AD184" s="101"/>
      <c r="AE184" s="102"/>
      <c r="AF184" s="101"/>
      <c r="AG184" s="101"/>
      <c r="AH184" s="102"/>
      <c r="AI184" s="101"/>
      <c r="AJ184" s="101"/>
      <c r="AK184" s="102"/>
      <c r="AL184" s="101"/>
      <c r="AM184" s="101"/>
      <c r="AN184" s="102"/>
      <c r="AO184" s="101"/>
      <c r="AP184" s="101"/>
      <c r="AQ184" s="103"/>
    </row>
    <row r="185" spans="2:43" x14ac:dyDescent="0.35">
      <c r="B185" s="100" t="str" cm="1">
        <f t="array" aca="1" ref="B185" ca="1">_xlfn.TEXTAFTER(CELL("filename",A183),"]")</f>
        <v>15_TIDP</v>
      </c>
      <c r="C185" s="90" t="str" cm="1">
        <f t="array" ref="C185">tbL_Input_Project[Project Code]</f>
        <v>ABC1234</v>
      </c>
      <c r="D185" s="90" t="str">
        <f>INDEX(tbL_Input_Originator[],
MATCH("15_TIDP",tbL_Input_Originator[Worksheet]),
MATCH("Originator Code",tbL_Input_Originator[#Headers])
)</f>
        <v>TBC</v>
      </c>
      <c r="E185" s="87"/>
      <c r="F185" s="87"/>
      <c r="G185" s="87"/>
      <c r="H185" s="87"/>
      <c r="I185" s="87"/>
      <c r="J185" s="87"/>
      <c r="K185" s="94"/>
      <c r="L185" s="90" t="str">
        <f t="shared" si="7"/>
        <v/>
      </c>
      <c r="M185" s="90" t="str">
        <f t="shared" si="8"/>
        <v/>
      </c>
      <c r="N185" s="100" t="str" cm="1">
        <f t="array" ref="N185">IFERROR(_xlfn.TEXTJOIN("
",TRUE,_xlfn.XLOOKUP(_xlfn.TEXTSPLIT(K185,"
"),
tbl_Lookup_DEIR[ID (DEIR Lookup)],
tbl_Lookup_DEIR[Name (DEIR Lookup)],
"")),"")</f>
        <v/>
      </c>
      <c r="O185" s="100" t="str" cm="1">
        <f t="array" ref="O185">IFERROR(_xlfn.TEXTJOIN("
",TRUE,_xlfn.XLOOKUP(_xlfn.TEXTSPLIT(K185,"
"),
tbl_Lookup_DEIR[ID (DEIR Lookup)],
tbl_Lookup_DEIR[Uniclass PM Level 3 Classification (DEIR Lookup)],
"")),"")</f>
        <v/>
      </c>
      <c r="P185" s="78"/>
      <c r="Q185" s="101"/>
      <c r="R185" s="101"/>
      <c r="S185" s="102"/>
      <c r="T185" s="101"/>
      <c r="U185" s="101"/>
      <c r="V185" s="102"/>
      <c r="W185" s="101"/>
      <c r="X185" s="101"/>
      <c r="Y185" s="102"/>
      <c r="Z185" s="101"/>
      <c r="AA185" s="101"/>
      <c r="AB185" s="102"/>
      <c r="AC185" s="101"/>
      <c r="AD185" s="101"/>
      <c r="AE185" s="102"/>
      <c r="AF185" s="101"/>
      <c r="AG185" s="101"/>
      <c r="AH185" s="102"/>
      <c r="AI185" s="101"/>
      <c r="AJ185" s="101"/>
      <c r="AK185" s="102"/>
      <c r="AL185" s="101"/>
      <c r="AM185" s="101"/>
      <c r="AN185" s="102"/>
      <c r="AO185" s="101"/>
      <c r="AP185" s="101"/>
      <c r="AQ185" s="103"/>
    </row>
    <row r="186" spans="2:43" x14ac:dyDescent="0.35">
      <c r="B186" s="100" t="str" cm="1">
        <f t="array" aca="1" ref="B186" ca="1">_xlfn.TEXTAFTER(CELL("filename",A184),"]")</f>
        <v>15_TIDP</v>
      </c>
      <c r="C186" s="90" t="str" cm="1">
        <f t="array" ref="C186">tbL_Input_Project[Project Code]</f>
        <v>ABC1234</v>
      </c>
      <c r="D186" s="90" t="str">
        <f>INDEX(tbL_Input_Originator[],
MATCH("15_TIDP",tbL_Input_Originator[Worksheet]),
MATCH("Originator Code",tbL_Input_Originator[#Headers])
)</f>
        <v>TBC</v>
      </c>
      <c r="E186" s="87"/>
      <c r="F186" s="87"/>
      <c r="G186" s="87"/>
      <c r="H186" s="87"/>
      <c r="I186" s="87"/>
      <c r="J186" s="87"/>
      <c r="K186" s="94"/>
      <c r="L186" s="90" t="str">
        <f t="shared" si="7"/>
        <v/>
      </c>
      <c r="M186" s="90" t="str">
        <f t="shared" si="8"/>
        <v/>
      </c>
      <c r="N186" s="100" t="str" cm="1">
        <f t="array" ref="N186">IFERROR(_xlfn.TEXTJOIN("
",TRUE,_xlfn.XLOOKUP(_xlfn.TEXTSPLIT(K186,"
"),
tbl_Lookup_DEIR[ID (DEIR Lookup)],
tbl_Lookup_DEIR[Name (DEIR Lookup)],
"")),"")</f>
        <v/>
      </c>
      <c r="O186" s="100" t="str" cm="1">
        <f t="array" ref="O186">IFERROR(_xlfn.TEXTJOIN("
",TRUE,_xlfn.XLOOKUP(_xlfn.TEXTSPLIT(K186,"
"),
tbl_Lookup_DEIR[ID (DEIR Lookup)],
tbl_Lookup_DEIR[Uniclass PM Level 3 Classification (DEIR Lookup)],
"")),"")</f>
        <v/>
      </c>
      <c r="P186" s="78"/>
      <c r="Q186" s="101"/>
      <c r="R186" s="101"/>
      <c r="S186" s="102"/>
      <c r="T186" s="101"/>
      <c r="U186" s="101"/>
      <c r="V186" s="102"/>
      <c r="W186" s="101"/>
      <c r="X186" s="101"/>
      <c r="Y186" s="102"/>
      <c r="Z186" s="101"/>
      <c r="AA186" s="101"/>
      <c r="AB186" s="102"/>
      <c r="AC186" s="101"/>
      <c r="AD186" s="101"/>
      <c r="AE186" s="102"/>
      <c r="AF186" s="101"/>
      <c r="AG186" s="101"/>
      <c r="AH186" s="102"/>
      <c r="AI186" s="101"/>
      <c r="AJ186" s="101"/>
      <c r="AK186" s="102"/>
      <c r="AL186" s="101"/>
      <c r="AM186" s="101"/>
      <c r="AN186" s="102"/>
      <c r="AO186" s="101"/>
      <c r="AP186" s="101"/>
      <c r="AQ186" s="103"/>
    </row>
    <row r="187" spans="2:43" x14ac:dyDescent="0.35">
      <c r="B187" s="100" t="str" cm="1">
        <f t="array" aca="1" ref="B187" ca="1">_xlfn.TEXTAFTER(CELL("filename",A185),"]")</f>
        <v>15_TIDP</v>
      </c>
      <c r="C187" s="90" t="str" cm="1">
        <f t="array" ref="C187">tbL_Input_Project[Project Code]</f>
        <v>ABC1234</v>
      </c>
      <c r="D187" s="90" t="str">
        <f>INDEX(tbL_Input_Originator[],
MATCH("15_TIDP",tbL_Input_Originator[Worksheet]),
MATCH("Originator Code",tbL_Input_Originator[#Headers])
)</f>
        <v>TBC</v>
      </c>
      <c r="E187" s="87"/>
      <c r="F187" s="87"/>
      <c r="G187" s="87"/>
      <c r="H187" s="87"/>
      <c r="I187" s="87"/>
      <c r="J187" s="87"/>
      <c r="K187" s="94"/>
      <c r="L187" s="90" t="str">
        <f t="shared" si="7"/>
        <v/>
      </c>
      <c r="M187" s="90" t="str">
        <f t="shared" si="8"/>
        <v/>
      </c>
      <c r="N187" s="100" t="str" cm="1">
        <f t="array" ref="N187">IFERROR(_xlfn.TEXTJOIN("
",TRUE,_xlfn.XLOOKUP(_xlfn.TEXTSPLIT(K187,"
"),
tbl_Lookup_DEIR[ID (DEIR Lookup)],
tbl_Lookup_DEIR[Name (DEIR Lookup)],
"")),"")</f>
        <v/>
      </c>
      <c r="O187" s="100" t="str" cm="1">
        <f t="array" ref="O187">IFERROR(_xlfn.TEXTJOIN("
",TRUE,_xlfn.XLOOKUP(_xlfn.TEXTSPLIT(K187,"
"),
tbl_Lookup_DEIR[ID (DEIR Lookup)],
tbl_Lookup_DEIR[Uniclass PM Level 3 Classification (DEIR Lookup)],
"")),"")</f>
        <v/>
      </c>
      <c r="P187" s="78"/>
      <c r="Q187" s="101"/>
      <c r="R187" s="101"/>
      <c r="S187" s="102"/>
      <c r="T187" s="101"/>
      <c r="U187" s="101"/>
      <c r="V187" s="102"/>
      <c r="W187" s="101"/>
      <c r="X187" s="101"/>
      <c r="Y187" s="102"/>
      <c r="Z187" s="101"/>
      <c r="AA187" s="101"/>
      <c r="AB187" s="102"/>
      <c r="AC187" s="101"/>
      <c r="AD187" s="101"/>
      <c r="AE187" s="102"/>
      <c r="AF187" s="101"/>
      <c r="AG187" s="101"/>
      <c r="AH187" s="102"/>
      <c r="AI187" s="101"/>
      <c r="AJ187" s="101"/>
      <c r="AK187" s="102"/>
      <c r="AL187" s="101"/>
      <c r="AM187" s="101"/>
      <c r="AN187" s="102"/>
      <c r="AO187" s="101"/>
      <c r="AP187" s="101"/>
      <c r="AQ187" s="103"/>
    </row>
    <row r="188" spans="2:43" x14ac:dyDescent="0.35">
      <c r="B188" s="100" t="str" cm="1">
        <f t="array" aca="1" ref="B188" ca="1">_xlfn.TEXTAFTER(CELL("filename",A186),"]")</f>
        <v>15_TIDP</v>
      </c>
      <c r="C188" s="90" t="str" cm="1">
        <f t="array" ref="C188">tbL_Input_Project[Project Code]</f>
        <v>ABC1234</v>
      </c>
      <c r="D188" s="90" t="str">
        <f>INDEX(tbL_Input_Originator[],
MATCH("15_TIDP",tbL_Input_Originator[Worksheet]),
MATCH("Originator Code",tbL_Input_Originator[#Headers])
)</f>
        <v>TBC</v>
      </c>
      <c r="E188" s="87"/>
      <c r="F188" s="87"/>
      <c r="G188" s="87"/>
      <c r="H188" s="87"/>
      <c r="I188" s="87"/>
      <c r="J188" s="87"/>
      <c r="K188" s="94"/>
      <c r="L188" s="90" t="str">
        <f t="shared" si="7"/>
        <v/>
      </c>
      <c r="M188" s="90" t="str">
        <f t="shared" si="8"/>
        <v/>
      </c>
      <c r="N188" s="100" t="str" cm="1">
        <f t="array" ref="N188">IFERROR(_xlfn.TEXTJOIN("
",TRUE,_xlfn.XLOOKUP(_xlfn.TEXTSPLIT(K188,"
"),
tbl_Lookup_DEIR[ID (DEIR Lookup)],
tbl_Lookup_DEIR[Name (DEIR Lookup)],
"")),"")</f>
        <v/>
      </c>
      <c r="O188" s="100" t="str" cm="1">
        <f t="array" ref="O188">IFERROR(_xlfn.TEXTJOIN("
",TRUE,_xlfn.XLOOKUP(_xlfn.TEXTSPLIT(K188,"
"),
tbl_Lookup_DEIR[ID (DEIR Lookup)],
tbl_Lookup_DEIR[Uniclass PM Level 3 Classification (DEIR Lookup)],
"")),"")</f>
        <v/>
      </c>
      <c r="P188" s="78"/>
      <c r="Q188" s="101"/>
      <c r="R188" s="101"/>
      <c r="S188" s="102"/>
      <c r="T188" s="101"/>
      <c r="U188" s="101"/>
      <c r="V188" s="102"/>
      <c r="W188" s="101"/>
      <c r="X188" s="101"/>
      <c r="Y188" s="102"/>
      <c r="Z188" s="101"/>
      <c r="AA188" s="101"/>
      <c r="AB188" s="102"/>
      <c r="AC188" s="101"/>
      <c r="AD188" s="101"/>
      <c r="AE188" s="102"/>
      <c r="AF188" s="101"/>
      <c r="AG188" s="101"/>
      <c r="AH188" s="102"/>
      <c r="AI188" s="101"/>
      <c r="AJ188" s="101"/>
      <c r="AK188" s="102"/>
      <c r="AL188" s="101"/>
      <c r="AM188" s="101"/>
      <c r="AN188" s="102"/>
      <c r="AO188" s="101"/>
      <c r="AP188" s="101"/>
      <c r="AQ188" s="103"/>
    </row>
    <row r="189" spans="2:43" x14ac:dyDescent="0.35">
      <c r="B189" s="100" t="str" cm="1">
        <f t="array" aca="1" ref="B189" ca="1">_xlfn.TEXTAFTER(CELL("filename",A187),"]")</f>
        <v>15_TIDP</v>
      </c>
      <c r="C189" s="90" t="str" cm="1">
        <f t="array" ref="C189">tbL_Input_Project[Project Code]</f>
        <v>ABC1234</v>
      </c>
      <c r="D189" s="90" t="str">
        <f>INDEX(tbL_Input_Originator[],
MATCH("15_TIDP",tbL_Input_Originator[Worksheet]),
MATCH("Originator Code",tbL_Input_Originator[#Headers])
)</f>
        <v>TBC</v>
      </c>
      <c r="E189" s="87"/>
      <c r="F189" s="87"/>
      <c r="G189" s="87"/>
      <c r="H189" s="87"/>
      <c r="I189" s="87"/>
      <c r="J189" s="87"/>
      <c r="K189" s="94"/>
      <c r="L189" s="90" t="str">
        <f t="shared" si="7"/>
        <v/>
      </c>
      <c r="M189" s="90" t="str">
        <f t="shared" si="8"/>
        <v/>
      </c>
      <c r="N189" s="100" t="str" cm="1">
        <f t="array" ref="N189">IFERROR(_xlfn.TEXTJOIN("
",TRUE,_xlfn.XLOOKUP(_xlfn.TEXTSPLIT(K189,"
"),
tbl_Lookup_DEIR[ID (DEIR Lookup)],
tbl_Lookup_DEIR[Name (DEIR Lookup)],
"")),"")</f>
        <v/>
      </c>
      <c r="O189" s="100" t="str" cm="1">
        <f t="array" ref="O189">IFERROR(_xlfn.TEXTJOIN("
",TRUE,_xlfn.XLOOKUP(_xlfn.TEXTSPLIT(K189,"
"),
tbl_Lookup_DEIR[ID (DEIR Lookup)],
tbl_Lookup_DEIR[Uniclass PM Level 3 Classification (DEIR Lookup)],
"")),"")</f>
        <v/>
      </c>
      <c r="P189" s="78"/>
      <c r="Q189" s="101"/>
      <c r="R189" s="101"/>
      <c r="S189" s="102"/>
      <c r="T189" s="101"/>
      <c r="U189" s="101"/>
      <c r="V189" s="102"/>
      <c r="W189" s="101"/>
      <c r="X189" s="101"/>
      <c r="Y189" s="102"/>
      <c r="Z189" s="101"/>
      <c r="AA189" s="101"/>
      <c r="AB189" s="102"/>
      <c r="AC189" s="101"/>
      <c r="AD189" s="101"/>
      <c r="AE189" s="102"/>
      <c r="AF189" s="101"/>
      <c r="AG189" s="101"/>
      <c r="AH189" s="102"/>
      <c r="AI189" s="101"/>
      <c r="AJ189" s="101"/>
      <c r="AK189" s="102"/>
      <c r="AL189" s="101"/>
      <c r="AM189" s="101"/>
      <c r="AN189" s="102"/>
      <c r="AO189" s="101"/>
      <c r="AP189" s="101"/>
      <c r="AQ189" s="103"/>
    </row>
    <row r="190" spans="2:43" x14ac:dyDescent="0.35">
      <c r="B190" s="100" t="str" cm="1">
        <f t="array" aca="1" ref="B190" ca="1">_xlfn.TEXTAFTER(CELL("filename",A188),"]")</f>
        <v>15_TIDP</v>
      </c>
      <c r="C190" s="90" t="str" cm="1">
        <f t="array" ref="C190">tbL_Input_Project[Project Code]</f>
        <v>ABC1234</v>
      </c>
      <c r="D190" s="90" t="str">
        <f>INDEX(tbL_Input_Originator[],
MATCH("15_TIDP",tbL_Input_Originator[Worksheet]),
MATCH("Originator Code",tbL_Input_Originator[#Headers])
)</f>
        <v>TBC</v>
      </c>
      <c r="E190" s="87"/>
      <c r="F190" s="87"/>
      <c r="G190" s="87"/>
      <c r="H190" s="87"/>
      <c r="I190" s="87"/>
      <c r="J190" s="87"/>
      <c r="K190" s="94"/>
      <c r="L190" s="90" t="str">
        <f t="shared" si="7"/>
        <v/>
      </c>
      <c r="M190" s="90" t="str">
        <f t="shared" si="8"/>
        <v/>
      </c>
      <c r="N190" s="100" t="str" cm="1">
        <f t="array" ref="N190">IFERROR(_xlfn.TEXTJOIN("
",TRUE,_xlfn.XLOOKUP(_xlfn.TEXTSPLIT(K190,"
"),
tbl_Lookup_DEIR[ID (DEIR Lookup)],
tbl_Lookup_DEIR[Name (DEIR Lookup)],
"")),"")</f>
        <v/>
      </c>
      <c r="O190" s="100" t="str" cm="1">
        <f t="array" ref="O190">IFERROR(_xlfn.TEXTJOIN("
",TRUE,_xlfn.XLOOKUP(_xlfn.TEXTSPLIT(K190,"
"),
tbl_Lookup_DEIR[ID (DEIR Lookup)],
tbl_Lookup_DEIR[Uniclass PM Level 3 Classification (DEIR Lookup)],
"")),"")</f>
        <v/>
      </c>
      <c r="P190" s="78"/>
      <c r="Q190" s="101"/>
      <c r="R190" s="101"/>
      <c r="S190" s="102"/>
      <c r="T190" s="101"/>
      <c r="U190" s="101"/>
      <c r="V190" s="102"/>
      <c r="W190" s="101"/>
      <c r="X190" s="101"/>
      <c r="Y190" s="102"/>
      <c r="Z190" s="101"/>
      <c r="AA190" s="101"/>
      <c r="AB190" s="102"/>
      <c r="AC190" s="101"/>
      <c r="AD190" s="101"/>
      <c r="AE190" s="102"/>
      <c r="AF190" s="101"/>
      <c r="AG190" s="101"/>
      <c r="AH190" s="102"/>
      <c r="AI190" s="101"/>
      <c r="AJ190" s="101"/>
      <c r="AK190" s="102"/>
      <c r="AL190" s="101"/>
      <c r="AM190" s="101"/>
      <c r="AN190" s="102"/>
      <c r="AO190" s="101"/>
      <c r="AP190" s="101"/>
      <c r="AQ190" s="103"/>
    </row>
    <row r="191" spans="2:43" x14ac:dyDescent="0.35">
      <c r="B191" s="100" t="str" cm="1">
        <f t="array" aca="1" ref="B191" ca="1">_xlfn.TEXTAFTER(CELL("filename",A189),"]")</f>
        <v>15_TIDP</v>
      </c>
      <c r="C191" s="90" t="str" cm="1">
        <f t="array" ref="C191">tbL_Input_Project[Project Code]</f>
        <v>ABC1234</v>
      </c>
      <c r="D191" s="90" t="str">
        <f>INDEX(tbL_Input_Originator[],
MATCH("15_TIDP",tbL_Input_Originator[Worksheet]),
MATCH("Originator Code",tbL_Input_Originator[#Headers])
)</f>
        <v>TBC</v>
      </c>
      <c r="E191" s="87"/>
      <c r="F191" s="87"/>
      <c r="G191" s="87"/>
      <c r="H191" s="87"/>
      <c r="I191" s="87"/>
      <c r="J191" s="87"/>
      <c r="K191" s="94"/>
      <c r="L191" s="90" t="str">
        <f t="shared" si="7"/>
        <v/>
      </c>
      <c r="M191" s="90" t="str">
        <f t="shared" si="8"/>
        <v/>
      </c>
      <c r="N191" s="100" t="str" cm="1">
        <f t="array" ref="N191">IFERROR(_xlfn.TEXTJOIN("
",TRUE,_xlfn.XLOOKUP(_xlfn.TEXTSPLIT(K191,"
"),
tbl_Lookup_DEIR[ID (DEIR Lookup)],
tbl_Lookup_DEIR[Name (DEIR Lookup)],
"")),"")</f>
        <v/>
      </c>
      <c r="O191" s="100" t="str" cm="1">
        <f t="array" ref="O191">IFERROR(_xlfn.TEXTJOIN("
",TRUE,_xlfn.XLOOKUP(_xlfn.TEXTSPLIT(K191,"
"),
tbl_Lookup_DEIR[ID (DEIR Lookup)],
tbl_Lookup_DEIR[Uniclass PM Level 3 Classification (DEIR Lookup)],
"")),"")</f>
        <v/>
      </c>
      <c r="P191" s="78"/>
      <c r="Q191" s="101"/>
      <c r="R191" s="101"/>
      <c r="S191" s="102"/>
      <c r="T191" s="101"/>
      <c r="U191" s="101"/>
      <c r="V191" s="102"/>
      <c r="W191" s="101"/>
      <c r="X191" s="101"/>
      <c r="Y191" s="102"/>
      <c r="Z191" s="101"/>
      <c r="AA191" s="101"/>
      <c r="AB191" s="102"/>
      <c r="AC191" s="101"/>
      <c r="AD191" s="101"/>
      <c r="AE191" s="102"/>
      <c r="AF191" s="101"/>
      <c r="AG191" s="101"/>
      <c r="AH191" s="102"/>
      <c r="AI191" s="101"/>
      <c r="AJ191" s="101"/>
      <c r="AK191" s="102"/>
      <c r="AL191" s="101"/>
      <c r="AM191" s="101"/>
      <c r="AN191" s="102"/>
      <c r="AO191" s="101"/>
      <c r="AP191" s="101"/>
      <c r="AQ191" s="103"/>
    </row>
    <row r="192" spans="2:43" x14ac:dyDescent="0.35">
      <c r="B192" s="100" t="str" cm="1">
        <f t="array" aca="1" ref="B192" ca="1">_xlfn.TEXTAFTER(CELL("filename",A190),"]")</f>
        <v>15_TIDP</v>
      </c>
      <c r="C192" s="90" t="str" cm="1">
        <f t="array" ref="C192">tbL_Input_Project[Project Code]</f>
        <v>ABC1234</v>
      </c>
      <c r="D192" s="90" t="str">
        <f>INDEX(tbL_Input_Originator[],
MATCH("15_TIDP",tbL_Input_Originator[Worksheet]),
MATCH("Originator Code",tbL_Input_Originator[#Headers])
)</f>
        <v>TBC</v>
      </c>
      <c r="E192" s="87"/>
      <c r="F192" s="87"/>
      <c r="G192" s="87"/>
      <c r="H192" s="87"/>
      <c r="I192" s="87"/>
      <c r="J192" s="87"/>
      <c r="K192" s="94"/>
      <c r="L192" s="90" t="str">
        <f t="shared" si="7"/>
        <v/>
      </c>
      <c r="M192" s="90" t="str">
        <f t="shared" si="8"/>
        <v/>
      </c>
      <c r="N192" s="100" t="str" cm="1">
        <f t="array" ref="N192">IFERROR(_xlfn.TEXTJOIN("
",TRUE,_xlfn.XLOOKUP(_xlfn.TEXTSPLIT(K192,"
"),
tbl_Lookup_DEIR[ID (DEIR Lookup)],
tbl_Lookup_DEIR[Name (DEIR Lookup)],
"")),"")</f>
        <v/>
      </c>
      <c r="O192" s="100" t="str" cm="1">
        <f t="array" ref="O192">IFERROR(_xlfn.TEXTJOIN("
",TRUE,_xlfn.XLOOKUP(_xlfn.TEXTSPLIT(K192,"
"),
tbl_Lookup_DEIR[ID (DEIR Lookup)],
tbl_Lookup_DEIR[Uniclass PM Level 3 Classification (DEIR Lookup)],
"")),"")</f>
        <v/>
      </c>
      <c r="P192" s="78"/>
      <c r="Q192" s="101"/>
      <c r="R192" s="101"/>
      <c r="S192" s="102"/>
      <c r="T192" s="101"/>
      <c r="U192" s="101"/>
      <c r="V192" s="102"/>
      <c r="W192" s="101"/>
      <c r="X192" s="101"/>
      <c r="Y192" s="102"/>
      <c r="Z192" s="101"/>
      <c r="AA192" s="101"/>
      <c r="AB192" s="102"/>
      <c r="AC192" s="101"/>
      <c r="AD192" s="101"/>
      <c r="AE192" s="102"/>
      <c r="AF192" s="101"/>
      <c r="AG192" s="101"/>
      <c r="AH192" s="102"/>
      <c r="AI192" s="101"/>
      <c r="AJ192" s="101"/>
      <c r="AK192" s="102"/>
      <c r="AL192" s="101"/>
      <c r="AM192" s="101"/>
      <c r="AN192" s="102"/>
      <c r="AO192" s="101"/>
      <c r="AP192" s="101"/>
      <c r="AQ192" s="103"/>
    </row>
    <row r="193" spans="2:43" x14ac:dyDescent="0.35">
      <c r="B193" s="100" t="str" cm="1">
        <f t="array" aca="1" ref="B193" ca="1">_xlfn.TEXTAFTER(CELL("filename",A191),"]")</f>
        <v>15_TIDP</v>
      </c>
      <c r="C193" s="90" t="str" cm="1">
        <f t="array" ref="C193">tbL_Input_Project[Project Code]</f>
        <v>ABC1234</v>
      </c>
      <c r="D193" s="90" t="str">
        <f>INDEX(tbL_Input_Originator[],
MATCH("15_TIDP",tbL_Input_Originator[Worksheet]),
MATCH("Originator Code",tbL_Input_Originator[#Headers])
)</f>
        <v>TBC</v>
      </c>
      <c r="E193" s="87"/>
      <c r="F193" s="87"/>
      <c r="G193" s="87"/>
      <c r="H193" s="87"/>
      <c r="I193" s="87"/>
      <c r="J193" s="87"/>
      <c r="K193" s="94"/>
      <c r="L193" s="90" t="str">
        <f t="shared" si="7"/>
        <v/>
      </c>
      <c r="M193" s="90" t="str">
        <f t="shared" si="8"/>
        <v/>
      </c>
      <c r="N193" s="100" t="str" cm="1">
        <f t="array" ref="N193">IFERROR(_xlfn.TEXTJOIN("
",TRUE,_xlfn.XLOOKUP(_xlfn.TEXTSPLIT(K193,"
"),
tbl_Lookup_DEIR[ID (DEIR Lookup)],
tbl_Lookup_DEIR[Name (DEIR Lookup)],
"")),"")</f>
        <v/>
      </c>
      <c r="O193" s="100" t="str" cm="1">
        <f t="array" ref="O193">IFERROR(_xlfn.TEXTJOIN("
",TRUE,_xlfn.XLOOKUP(_xlfn.TEXTSPLIT(K193,"
"),
tbl_Lookup_DEIR[ID (DEIR Lookup)],
tbl_Lookup_DEIR[Uniclass PM Level 3 Classification (DEIR Lookup)],
"")),"")</f>
        <v/>
      </c>
      <c r="P193" s="78"/>
      <c r="Q193" s="101"/>
      <c r="R193" s="101"/>
      <c r="S193" s="102"/>
      <c r="T193" s="101"/>
      <c r="U193" s="101"/>
      <c r="V193" s="102"/>
      <c r="W193" s="101"/>
      <c r="X193" s="101"/>
      <c r="Y193" s="102"/>
      <c r="Z193" s="101"/>
      <c r="AA193" s="101"/>
      <c r="AB193" s="102"/>
      <c r="AC193" s="101"/>
      <c r="AD193" s="101"/>
      <c r="AE193" s="102"/>
      <c r="AF193" s="101"/>
      <c r="AG193" s="101"/>
      <c r="AH193" s="102"/>
      <c r="AI193" s="101"/>
      <c r="AJ193" s="101"/>
      <c r="AK193" s="102"/>
      <c r="AL193" s="101"/>
      <c r="AM193" s="101"/>
      <c r="AN193" s="102"/>
      <c r="AO193" s="101"/>
      <c r="AP193" s="101"/>
      <c r="AQ193" s="103"/>
    </row>
    <row r="194" spans="2:43" x14ac:dyDescent="0.35">
      <c r="B194" s="100" t="str" cm="1">
        <f t="array" aca="1" ref="B194" ca="1">_xlfn.TEXTAFTER(CELL("filename",A192),"]")</f>
        <v>15_TIDP</v>
      </c>
      <c r="C194" s="90" t="str" cm="1">
        <f t="array" ref="C194">tbL_Input_Project[Project Code]</f>
        <v>ABC1234</v>
      </c>
      <c r="D194" s="90" t="str">
        <f>INDEX(tbL_Input_Originator[],
MATCH("15_TIDP",tbL_Input_Originator[Worksheet]),
MATCH("Originator Code",tbL_Input_Originator[#Headers])
)</f>
        <v>TBC</v>
      </c>
      <c r="E194" s="87"/>
      <c r="F194" s="87"/>
      <c r="G194" s="87"/>
      <c r="H194" s="87"/>
      <c r="I194" s="87"/>
      <c r="J194" s="87"/>
      <c r="K194" s="94"/>
      <c r="L194" s="90" t="str">
        <f t="shared" si="7"/>
        <v/>
      </c>
      <c r="M194" s="90" t="str">
        <f t="shared" si="8"/>
        <v/>
      </c>
      <c r="N194" s="100" t="str" cm="1">
        <f t="array" ref="N194">IFERROR(_xlfn.TEXTJOIN("
",TRUE,_xlfn.XLOOKUP(_xlfn.TEXTSPLIT(K194,"
"),
tbl_Lookup_DEIR[ID (DEIR Lookup)],
tbl_Lookup_DEIR[Name (DEIR Lookup)],
"")),"")</f>
        <v/>
      </c>
      <c r="O194" s="100" t="str" cm="1">
        <f t="array" ref="O194">IFERROR(_xlfn.TEXTJOIN("
",TRUE,_xlfn.XLOOKUP(_xlfn.TEXTSPLIT(K194,"
"),
tbl_Lookup_DEIR[ID (DEIR Lookup)],
tbl_Lookup_DEIR[Uniclass PM Level 3 Classification (DEIR Lookup)],
"")),"")</f>
        <v/>
      </c>
      <c r="P194" s="78"/>
      <c r="Q194" s="101"/>
      <c r="R194" s="101"/>
      <c r="S194" s="102"/>
      <c r="T194" s="101"/>
      <c r="U194" s="101"/>
      <c r="V194" s="102"/>
      <c r="W194" s="101"/>
      <c r="X194" s="101"/>
      <c r="Y194" s="102"/>
      <c r="Z194" s="101"/>
      <c r="AA194" s="101"/>
      <c r="AB194" s="102"/>
      <c r="AC194" s="101"/>
      <c r="AD194" s="101"/>
      <c r="AE194" s="102"/>
      <c r="AF194" s="101"/>
      <c r="AG194" s="101"/>
      <c r="AH194" s="102"/>
      <c r="AI194" s="101"/>
      <c r="AJ194" s="101"/>
      <c r="AK194" s="102"/>
      <c r="AL194" s="101"/>
      <c r="AM194" s="101"/>
      <c r="AN194" s="102"/>
      <c r="AO194" s="101"/>
      <c r="AP194" s="101"/>
      <c r="AQ194" s="103"/>
    </row>
    <row r="195" spans="2:43" x14ac:dyDescent="0.35">
      <c r="B195" s="100" t="str" cm="1">
        <f t="array" aca="1" ref="B195" ca="1">_xlfn.TEXTAFTER(CELL("filename",A193),"]")</f>
        <v>15_TIDP</v>
      </c>
      <c r="C195" s="90" t="str" cm="1">
        <f t="array" ref="C195">tbL_Input_Project[Project Code]</f>
        <v>ABC1234</v>
      </c>
      <c r="D195" s="90" t="str">
        <f>INDEX(tbL_Input_Originator[],
MATCH("15_TIDP",tbL_Input_Originator[Worksheet]),
MATCH("Originator Code",tbL_Input_Originator[#Headers])
)</f>
        <v>TBC</v>
      </c>
      <c r="E195" s="87"/>
      <c r="F195" s="87"/>
      <c r="G195" s="87"/>
      <c r="H195" s="87"/>
      <c r="I195" s="87"/>
      <c r="J195" s="87"/>
      <c r="K195" s="94"/>
      <c r="L195" s="90" t="str">
        <f t="shared" si="7"/>
        <v/>
      </c>
      <c r="M195" s="90" t="str">
        <f t="shared" ref="M195:M200" si="9">IF(OR(ISBLANK(C195),ISBLANK(D195),ISBLANK(E195),ISBLANK(F195),ISBLANK(G195),ISBLANK(H195),ISBLANK(I195),ISBLANK(J195),ISBLANK(K195)),"",CONCATENATE(C195,"-",D195,"-",E195,"-",F195,"-",G195,"-",H195,"-",I195,"-",J195,""))</f>
        <v/>
      </c>
      <c r="N195" s="100" t="str" cm="1">
        <f t="array" ref="N195">IFERROR(_xlfn.TEXTJOIN("
",TRUE,_xlfn.XLOOKUP(_xlfn.TEXTSPLIT(K195,"
"),
tbl_Lookup_DEIR[ID (DEIR Lookup)],
tbl_Lookup_DEIR[Name (DEIR Lookup)],
"")),"")</f>
        <v/>
      </c>
      <c r="O195" s="100" t="str" cm="1">
        <f t="array" ref="O195">IFERROR(_xlfn.TEXTJOIN("
",TRUE,_xlfn.XLOOKUP(_xlfn.TEXTSPLIT(K195,"
"),
tbl_Lookup_DEIR[ID (DEIR Lookup)],
tbl_Lookup_DEIR[Uniclass PM Level 3 Classification (DEIR Lookup)],
"")),"")</f>
        <v/>
      </c>
      <c r="P195" s="78"/>
      <c r="Q195" s="101"/>
      <c r="R195" s="101"/>
      <c r="S195" s="102"/>
      <c r="T195" s="101"/>
      <c r="U195" s="101"/>
      <c r="V195" s="102"/>
      <c r="W195" s="101"/>
      <c r="X195" s="101"/>
      <c r="Y195" s="102"/>
      <c r="Z195" s="101"/>
      <c r="AA195" s="101"/>
      <c r="AB195" s="102"/>
      <c r="AC195" s="101"/>
      <c r="AD195" s="101"/>
      <c r="AE195" s="102"/>
      <c r="AF195" s="101"/>
      <c r="AG195" s="101"/>
      <c r="AH195" s="102"/>
      <c r="AI195" s="101"/>
      <c r="AJ195" s="101"/>
      <c r="AK195" s="102"/>
      <c r="AL195" s="101"/>
      <c r="AM195" s="101"/>
      <c r="AN195" s="102"/>
      <c r="AO195" s="101"/>
      <c r="AP195" s="101"/>
      <c r="AQ195" s="103"/>
    </row>
    <row r="196" spans="2:43" x14ac:dyDescent="0.35">
      <c r="B196" s="100" t="str" cm="1">
        <f t="array" aca="1" ref="B196" ca="1">_xlfn.TEXTAFTER(CELL("filename",A194),"]")</f>
        <v>15_TIDP</v>
      </c>
      <c r="C196" s="90" t="str" cm="1">
        <f t="array" ref="C196">tbL_Input_Project[Project Code]</f>
        <v>ABC1234</v>
      </c>
      <c r="D196" s="90" t="str">
        <f>INDEX(tbL_Input_Originator[],
MATCH("15_TIDP",tbL_Input_Originator[Worksheet]),
MATCH("Originator Code",tbL_Input_Originator[#Headers])
)</f>
        <v>TBC</v>
      </c>
      <c r="E196" s="87"/>
      <c r="F196" s="87"/>
      <c r="G196" s="87"/>
      <c r="H196" s="87"/>
      <c r="I196" s="87"/>
      <c r="J196" s="87"/>
      <c r="K196" s="94"/>
      <c r="L196" s="90" t="str">
        <f t="shared" ref="L196:L200" si="10">IF(OR(ISBLANK(C196),ISBLANK(D196),ISBLANK(E196),ISBLANK(F196),ISBLANK(G196),ISBLANK(H196),ISBLANK(I196)),"",CONCATENATE(C196,"-",D196,"-",E196,"-",F196,"-",G196,"-",H196,"-",I196))</f>
        <v/>
      </c>
      <c r="M196" s="90" t="str">
        <f t="shared" si="9"/>
        <v/>
      </c>
      <c r="N196" s="100" t="str" cm="1">
        <f t="array" ref="N196">IFERROR(_xlfn.TEXTJOIN("
",TRUE,_xlfn.XLOOKUP(_xlfn.TEXTSPLIT(K196,"
"),
tbl_Lookup_DEIR[ID (DEIR Lookup)],
tbl_Lookup_DEIR[Name (DEIR Lookup)],
"")),"")</f>
        <v/>
      </c>
      <c r="O196" s="100" t="str" cm="1">
        <f t="array" ref="O196">IFERROR(_xlfn.TEXTJOIN("
",TRUE,_xlfn.XLOOKUP(_xlfn.TEXTSPLIT(K196,"
"),
tbl_Lookup_DEIR[ID (DEIR Lookup)],
tbl_Lookup_DEIR[Uniclass PM Level 3 Classification (DEIR Lookup)],
"")),"")</f>
        <v/>
      </c>
      <c r="P196" s="78"/>
      <c r="Q196" s="101"/>
      <c r="R196" s="101"/>
      <c r="S196" s="102"/>
      <c r="T196" s="101"/>
      <c r="U196" s="101"/>
      <c r="V196" s="102"/>
      <c r="W196" s="101"/>
      <c r="X196" s="101"/>
      <c r="Y196" s="102"/>
      <c r="Z196" s="101"/>
      <c r="AA196" s="101"/>
      <c r="AB196" s="102"/>
      <c r="AC196" s="101"/>
      <c r="AD196" s="101"/>
      <c r="AE196" s="102"/>
      <c r="AF196" s="101"/>
      <c r="AG196" s="101"/>
      <c r="AH196" s="102"/>
      <c r="AI196" s="101"/>
      <c r="AJ196" s="101"/>
      <c r="AK196" s="102"/>
      <c r="AL196" s="101"/>
      <c r="AM196" s="101"/>
      <c r="AN196" s="102"/>
      <c r="AO196" s="101"/>
      <c r="AP196" s="101"/>
      <c r="AQ196" s="103"/>
    </row>
    <row r="197" spans="2:43" x14ac:dyDescent="0.35">
      <c r="B197" s="100" t="str" cm="1">
        <f t="array" aca="1" ref="B197" ca="1">_xlfn.TEXTAFTER(CELL("filename",A195),"]")</f>
        <v>15_TIDP</v>
      </c>
      <c r="C197" s="90" t="str" cm="1">
        <f t="array" ref="C197">tbL_Input_Project[Project Code]</f>
        <v>ABC1234</v>
      </c>
      <c r="D197" s="90" t="str">
        <f>INDEX(tbL_Input_Originator[],
MATCH("15_TIDP",tbL_Input_Originator[Worksheet]),
MATCH("Originator Code",tbL_Input_Originator[#Headers])
)</f>
        <v>TBC</v>
      </c>
      <c r="E197" s="87"/>
      <c r="F197" s="87"/>
      <c r="G197" s="87"/>
      <c r="H197" s="87"/>
      <c r="I197" s="87"/>
      <c r="J197" s="87"/>
      <c r="K197" s="94"/>
      <c r="L197" s="90" t="str">
        <f t="shared" si="10"/>
        <v/>
      </c>
      <c r="M197" s="90" t="str">
        <f t="shared" si="9"/>
        <v/>
      </c>
      <c r="N197" s="100" t="str" cm="1">
        <f t="array" ref="N197">IFERROR(_xlfn.TEXTJOIN("
",TRUE,_xlfn.XLOOKUP(_xlfn.TEXTSPLIT(K197,"
"),
tbl_Lookup_DEIR[ID (DEIR Lookup)],
tbl_Lookup_DEIR[Name (DEIR Lookup)],
"")),"")</f>
        <v/>
      </c>
      <c r="O197" s="100" t="str" cm="1">
        <f t="array" ref="O197">IFERROR(_xlfn.TEXTJOIN("
",TRUE,_xlfn.XLOOKUP(_xlfn.TEXTSPLIT(K197,"
"),
tbl_Lookup_DEIR[ID (DEIR Lookup)],
tbl_Lookup_DEIR[Uniclass PM Level 3 Classification (DEIR Lookup)],
"")),"")</f>
        <v/>
      </c>
      <c r="P197" s="78"/>
      <c r="Q197" s="101"/>
      <c r="R197" s="101"/>
      <c r="S197" s="102"/>
      <c r="T197" s="101"/>
      <c r="U197" s="101"/>
      <c r="V197" s="102"/>
      <c r="W197" s="101"/>
      <c r="X197" s="101"/>
      <c r="Y197" s="102"/>
      <c r="Z197" s="101"/>
      <c r="AA197" s="101"/>
      <c r="AB197" s="102"/>
      <c r="AC197" s="101"/>
      <c r="AD197" s="101"/>
      <c r="AE197" s="102"/>
      <c r="AF197" s="101"/>
      <c r="AG197" s="101"/>
      <c r="AH197" s="102"/>
      <c r="AI197" s="101"/>
      <c r="AJ197" s="101"/>
      <c r="AK197" s="102"/>
      <c r="AL197" s="101"/>
      <c r="AM197" s="101"/>
      <c r="AN197" s="102"/>
      <c r="AO197" s="101"/>
      <c r="AP197" s="101"/>
      <c r="AQ197" s="103"/>
    </row>
    <row r="198" spans="2:43" x14ac:dyDescent="0.35">
      <c r="B198" s="100" t="str" cm="1">
        <f t="array" aca="1" ref="B198" ca="1">_xlfn.TEXTAFTER(CELL("filename",A196),"]")</f>
        <v>15_TIDP</v>
      </c>
      <c r="C198" s="90" t="str" cm="1">
        <f t="array" ref="C198">tbL_Input_Project[Project Code]</f>
        <v>ABC1234</v>
      </c>
      <c r="D198" s="90" t="str">
        <f>INDEX(tbL_Input_Originator[],
MATCH("15_TIDP",tbL_Input_Originator[Worksheet]),
MATCH("Originator Code",tbL_Input_Originator[#Headers])
)</f>
        <v>TBC</v>
      </c>
      <c r="E198" s="87"/>
      <c r="F198" s="87"/>
      <c r="G198" s="87"/>
      <c r="H198" s="87"/>
      <c r="I198" s="87"/>
      <c r="J198" s="87"/>
      <c r="K198" s="94"/>
      <c r="L198" s="90" t="str">
        <f t="shared" si="10"/>
        <v/>
      </c>
      <c r="M198" s="90" t="str">
        <f t="shared" si="9"/>
        <v/>
      </c>
      <c r="N198" s="100" t="str" cm="1">
        <f t="array" ref="N198">IFERROR(_xlfn.TEXTJOIN("
",TRUE,_xlfn.XLOOKUP(_xlfn.TEXTSPLIT(K198,"
"),
tbl_Lookup_DEIR[ID (DEIR Lookup)],
tbl_Lookup_DEIR[Name (DEIR Lookup)],
"")),"")</f>
        <v/>
      </c>
      <c r="O198" s="100" t="str" cm="1">
        <f t="array" ref="O198">IFERROR(_xlfn.TEXTJOIN("
",TRUE,_xlfn.XLOOKUP(_xlfn.TEXTSPLIT(K198,"
"),
tbl_Lookup_DEIR[ID (DEIR Lookup)],
tbl_Lookup_DEIR[Uniclass PM Level 3 Classification (DEIR Lookup)],
"")),"")</f>
        <v/>
      </c>
      <c r="P198" s="78"/>
      <c r="Q198" s="101"/>
      <c r="R198" s="101"/>
      <c r="S198" s="102"/>
      <c r="T198" s="101"/>
      <c r="U198" s="101"/>
      <c r="V198" s="102"/>
      <c r="W198" s="101"/>
      <c r="X198" s="101"/>
      <c r="Y198" s="102"/>
      <c r="Z198" s="101"/>
      <c r="AA198" s="101"/>
      <c r="AB198" s="102"/>
      <c r="AC198" s="101"/>
      <c r="AD198" s="101"/>
      <c r="AE198" s="102"/>
      <c r="AF198" s="101"/>
      <c r="AG198" s="101"/>
      <c r="AH198" s="102"/>
      <c r="AI198" s="101"/>
      <c r="AJ198" s="101"/>
      <c r="AK198" s="102"/>
      <c r="AL198" s="101"/>
      <c r="AM198" s="101"/>
      <c r="AN198" s="102"/>
      <c r="AO198" s="101"/>
      <c r="AP198" s="101"/>
      <c r="AQ198" s="103"/>
    </row>
    <row r="199" spans="2:43" x14ac:dyDescent="0.35">
      <c r="B199" s="100" t="str" cm="1">
        <f t="array" aca="1" ref="B199" ca="1">_xlfn.TEXTAFTER(CELL("filename",A197),"]")</f>
        <v>15_TIDP</v>
      </c>
      <c r="C199" s="90" t="str" cm="1">
        <f t="array" ref="C199">tbL_Input_Project[Project Code]</f>
        <v>ABC1234</v>
      </c>
      <c r="D199" s="90" t="str">
        <f>INDEX(tbL_Input_Originator[],
MATCH("15_TIDP",tbL_Input_Originator[Worksheet]),
MATCH("Originator Code",tbL_Input_Originator[#Headers])
)</f>
        <v>TBC</v>
      </c>
      <c r="E199" s="87"/>
      <c r="F199" s="87"/>
      <c r="G199" s="87"/>
      <c r="H199" s="87"/>
      <c r="I199" s="87"/>
      <c r="J199" s="87"/>
      <c r="K199" s="94"/>
      <c r="L199" s="90" t="str">
        <f t="shared" si="10"/>
        <v/>
      </c>
      <c r="M199" s="90" t="str">
        <f t="shared" si="9"/>
        <v/>
      </c>
      <c r="N199" s="100" t="str" cm="1">
        <f t="array" ref="N199">IFERROR(_xlfn.TEXTJOIN("
",TRUE,_xlfn.XLOOKUP(_xlfn.TEXTSPLIT(K199,"
"),
tbl_Lookup_DEIR[ID (DEIR Lookup)],
tbl_Lookup_DEIR[Name (DEIR Lookup)],
"")),"")</f>
        <v/>
      </c>
      <c r="O199" s="100" t="str" cm="1">
        <f t="array" ref="O199">IFERROR(_xlfn.TEXTJOIN("
",TRUE,_xlfn.XLOOKUP(_xlfn.TEXTSPLIT(K199,"
"),
tbl_Lookup_DEIR[ID (DEIR Lookup)],
tbl_Lookup_DEIR[Uniclass PM Level 3 Classification (DEIR Lookup)],
"")),"")</f>
        <v/>
      </c>
      <c r="P199" s="78"/>
      <c r="Q199" s="101"/>
      <c r="R199" s="101"/>
      <c r="S199" s="102"/>
      <c r="T199" s="101"/>
      <c r="U199" s="101"/>
      <c r="V199" s="102"/>
      <c r="W199" s="101"/>
      <c r="X199" s="101"/>
      <c r="Y199" s="102"/>
      <c r="Z199" s="101"/>
      <c r="AA199" s="101"/>
      <c r="AB199" s="102"/>
      <c r="AC199" s="101"/>
      <c r="AD199" s="101"/>
      <c r="AE199" s="102"/>
      <c r="AF199" s="101"/>
      <c r="AG199" s="101"/>
      <c r="AH199" s="102"/>
      <c r="AI199" s="101"/>
      <c r="AJ199" s="101"/>
      <c r="AK199" s="102"/>
      <c r="AL199" s="101"/>
      <c r="AM199" s="101"/>
      <c r="AN199" s="102"/>
      <c r="AO199" s="101"/>
      <c r="AP199" s="101"/>
      <c r="AQ199" s="103"/>
    </row>
    <row r="200" spans="2:43" x14ac:dyDescent="0.35">
      <c r="B200" s="100" t="str" cm="1">
        <f t="array" aca="1" ref="B200" ca="1">_xlfn.TEXTAFTER(CELL("filename",A198),"]")</f>
        <v>15_TIDP</v>
      </c>
      <c r="C200" s="90" t="str" cm="1">
        <f t="array" ref="C200">tbL_Input_Project[Project Code]</f>
        <v>ABC1234</v>
      </c>
      <c r="D200" s="90" t="str">
        <f>INDEX(tbL_Input_Originator[],
MATCH("15_TIDP",tbL_Input_Originator[Worksheet]),
MATCH("Originator Code",tbL_Input_Originator[#Headers])
)</f>
        <v>TBC</v>
      </c>
      <c r="E200" s="87"/>
      <c r="F200" s="87"/>
      <c r="G200" s="87"/>
      <c r="H200" s="87"/>
      <c r="I200" s="87"/>
      <c r="J200" s="87"/>
      <c r="K200" s="94"/>
      <c r="L200" s="90" t="str">
        <f t="shared" si="10"/>
        <v/>
      </c>
      <c r="M200" s="90" t="str">
        <f t="shared" si="9"/>
        <v/>
      </c>
      <c r="N200" s="100" t="str" cm="1">
        <f t="array" ref="N200">IFERROR(_xlfn.TEXTJOIN("
",TRUE,_xlfn.XLOOKUP(_xlfn.TEXTSPLIT(K200,"
"),
tbl_Lookup_DEIR[ID (DEIR Lookup)],
tbl_Lookup_DEIR[Name (DEIR Lookup)],
"")),"")</f>
        <v/>
      </c>
      <c r="O200" s="100" t="str" cm="1">
        <f t="array" ref="O200">IFERROR(_xlfn.TEXTJOIN("
",TRUE,_xlfn.XLOOKUP(_xlfn.TEXTSPLIT(K200,"
"),
tbl_Lookup_DEIR[ID (DEIR Lookup)],
tbl_Lookup_DEIR[Uniclass PM Level 3 Classification (DEIR Lookup)],
"")),"")</f>
        <v/>
      </c>
      <c r="P200" s="78"/>
      <c r="Q200" s="101"/>
      <c r="R200" s="101"/>
      <c r="S200" s="102"/>
      <c r="T200" s="101"/>
      <c r="U200" s="101"/>
      <c r="V200" s="102"/>
      <c r="W200" s="101"/>
      <c r="X200" s="101"/>
      <c r="Y200" s="102"/>
      <c r="Z200" s="101"/>
      <c r="AA200" s="101"/>
      <c r="AB200" s="102"/>
      <c r="AC200" s="101"/>
      <c r="AD200" s="101"/>
      <c r="AE200" s="102"/>
      <c r="AF200" s="101"/>
      <c r="AG200" s="101"/>
      <c r="AH200" s="102"/>
      <c r="AI200" s="101"/>
      <c r="AJ200" s="101"/>
      <c r="AK200" s="102"/>
      <c r="AL200" s="101"/>
      <c r="AM200" s="101"/>
      <c r="AN200" s="102"/>
      <c r="AO200" s="101"/>
      <c r="AP200" s="101"/>
      <c r="AQ200" s="103"/>
    </row>
  </sheetData>
  <phoneticPr fontId="13" type="noConversion"/>
  <conditionalFormatting sqref="L1 L3:L1048576">
    <cfRule type="expression" dxfId="41" priority="3">
      <formula>AND(COUNTIF($L:$L, $L1) &gt; 1, $L1&lt;&gt;"")</formula>
    </cfRule>
  </conditionalFormatting>
  <conditionalFormatting sqref="L2">
    <cfRule type="expression" dxfId="40" priority="1">
      <formula>AND(COUNTIF($L:$L, $L2) &gt; 1, $L2&lt;&gt;"")</formula>
    </cfRule>
  </conditionalFormatting>
  <conditionalFormatting sqref="M1 M3:M1048576">
    <cfRule type="expression" dxfId="39" priority="4">
      <formula>AND(COUNTIF($M:$M, $M1) &gt; 1, $M1&lt;&gt;"")</formula>
    </cfRule>
  </conditionalFormatting>
  <conditionalFormatting sqref="M2">
    <cfRule type="expression" dxfId="38" priority="2">
      <formula>AND(COUNTIF($M:$M, $M2) &gt; 1, $M2&lt;&gt;"")</formula>
    </cfRule>
  </conditionalFormatting>
  <dataValidations count="10">
    <dataValidation type="list" allowBlank="1" showInputMessage="1" showErrorMessage="1" sqref="E3:E1048576" xr:uid="{ACF8B1FE-1D0D-4ADE-AC02-03E1D4F5124C}">
      <formula1>PL_PIS_FunctionalBreakdown</formula1>
    </dataValidation>
    <dataValidation type="list" allowBlank="1" showInputMessage="1" showErrorMessage="1" sqref="F3:F1048576" xr:uid="{364954D9-0884-4DC9-8B65-4FAC630BF19F}">
      <formula1>PL_PIS_SpatialBreakdown</formula1>
    </dataValidation>
    <dataValidation type="list" allowBlank="1" showInputMessage="1" showErrorMessage="1" sqref="G3:G1048576" xr:uid="{BDE267B5-7CD0-447C-8238-724B0EB50D28}">
      <formula1>PL_PIS_Form</formula1>
    </dataValidation>
    <dataValidation type="list" allowBlank="1" showInputMessage="1" showErrorMessage="1" sqref="H3:H1048576" xr:uid="{9FADC866-CE5F-4AE9-B168-879263A4465B}">
      <formula1>PL_PIS_DisciplineCode</formula1>
    </dataValidation>
    <dataValidation type="textLength" allowBlank="1" showInputMessage="1" showErrorMessage="1" sqref="I3:I1048576" xr:uid="{0560262C-DA7F-4EDC-9CF4-85A396F224CA}">
      <formula1>4</formula1>
      <formula2>4</formula2>
    </dataValidation>
    <dataValidation type="list" allowBlank="1" showInputMessage="1" showErrorMessage="1" sqref="P3:P1048576" xr:uid="{B18F2170-C2A1-4CAE-8416-8013098FB0EC}">
      <formula1>PL_PIS_SecurityClassification</formula1>
    </dataValidation>
    <dataValidation type="textLength" allowBlank="1" showInputMessage="1" showErrorMessage="1" sqref="AP3:AP200" xr:uid="{84DC25D3-03C8-4814-9F5D-35E5532E070F}">
      <formula1>3</formula1>
      <formula2>3</formula2>
    </dataValidation>
    <dataValidation type="list" errorStyle="information" allowBlank="1" showInputMessage="1" showErrorMessage="1" error="This error is because you have selected values not within the Project's Information Standard. Please review and align with standard otherwise this will be flagged as non-compliant." sqref="D3:D1048576" xr:uid="{573BD4B4-0520-416E-BBFA-11F4FD134B1F}">
      <formula1>PL_PIS_Originator</formula1>
    </dataValidation>
    <dataValidation type="list" errorStyle="warning" allowBlank="1" showInputMessage="1" showErrorMessage="1" error="This error is because you have selected values not within the Project's Information Standard. Please review and align with standard otherwise this will be flagged as non-compliant." sqref="C2:C1048576" xr:uid="{2790D1FA-611C-41DC-8525-06CAC0B7480A}">
      <formula1>PL_PIS_ProjectCode</formula1>
    </dataValidation>
    <dataValidation type="list" errorStyle="warning" allowBlank="1" showInputMessage="1" showErrorMessage="1" error="This error is because you have selected values not within the Project's Information Standard. Please review and align with standard otherwise this will be flagged as non-compliant." sqref="D2" xr:uid="{CF529285-35C1-4CD9-8BD1-1A86CE5215EE}">
      <formula1>PL_PIS_Originator</formula1>
    </dataValidation>
  </dataValidations>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0AB89-2D44-4171-BD16-8E79B4AC1875}">
  <sheetPr>
    <tabColor rgb="FFCFDCE3"/>
  </sheetPr>
  <dimension ref="A1:AQ200"/>
  <sheetViews>
    <sheetView showGridLines="0" zoomScaleNormal="100" workbookViewId="0"/>
  </sheetViews>
  <sheetFormatPr defaultColWidth="8.7265625" defaultRowHeight="15.5" x14ac:dyDescent="0.35"/>
  <cols>
    <col min="1" max="1" width="5.54296875" style="135" customWidth="1"/>
    <col min="2" max="2" width="20.54296875" style="88" hidden="1" customWidth="1"/>
    <col min="3" max="4" width="15.54296875" style="88" customWidth="1"/>
    <col min="5" max="9" width="15.54296875" style="85" customWidth="1"/>
    <col min="10" max="10" width="45.54296875" style="85" customWidth="1"/>
    <col min="11" max="11" width="20.54296875" style="93" customWidth="1"/>
    <col min="12" max="12" width="45.54296875" style="88" customWidth="1"/>
    <col min="13" max="13" width="100.54296875" style="88" customWidth="1"/>
    <col min="14" max="14" width="100.54296875" style="79" customWidth="1"/>
    <col min="15" max="15" width="60.54296875" style="79" customWidth="1"/>
    <col min="16" max="16" width="30.54296875" style="88" customWidth="1"/>
    <col min="17" max="18" width="30.54296875" style="88" hidden="1" customWidth="1"/>
    <col min="19" max="19" width="30.54296875" style="104" customWidth="1"/>
    <col min="20" max="21" width="30.54296875" style="88" hidden="1" customWidth="1"/>
    <col min="22" max="22" width="30.54296875" style="104" customWidth="1"/>
    <col min="23" max="24" width="30.54296875" style="88" hidden="1" customWidth="1"/>
    <col min="25" max="25" width="30.54296875" style="104" customWidth="1"/>
    <col min="26" max="27" width="30.54296875" style="88" hidden="1" customWidth="1"/>
    <col min="28" max="28" width="30.54296875" style="104" customWidth="1"/>
    <col min="29" max="30" width="30.54296875" style="88" hidden="1" customWidth="1"/>
    <col min="31" max="31" width="30.54296875" style="104" customWidth="1"/>
    <col min="32" max="33" width="30.54296875" style="88" hidden="1" customWidth="1"/>
    <col min="34" max="34" width="30.54296875" style="104" customWidth="1"/>
    <col min="35" max="36" width="30.54296875" style="88" hidden="1" customWidth="1"/>
    <col min="37" max="37" width="30.54296875" style="104" customWidth="1"/>
    <col min="38" max="39" width="30.54296875" style="88" hidden="1" customWidth="1"/>
    <col min="40" max="40" width="30.54296875" style="104" customWidth="1"/>
    <col min="41" max="42" width="30.54296875" style="88" hidden="1" customWidth="1"/>
    <col min="43" max="43" width="30.54296875" style="104" customWidth="1"/>
    <col min="44" max="16384" width="8.7265625" style="88"/>
  </cols>
  <sheetData>
    <row r="1" spans="2:43" s="135" customFormat="1" ht="30" customHeight="1" x14ac:dyDescent="0.35">
      <c r="E1" s="157"/>
      <c r="F1" s="157"/>
      <c r="G1" s="157"/>
      <c r="H1" s="157"/>
      <c r="I1" s="157"/>
      <c r="J1" s="157"/>
      <c r="K1" s="158"/>
      <c r="N1" s="152"/>
      <c r="O1" s="152"/>
    </row>
    <row r="2" spans="2:43" ht="62" x14ac:dyDescent="0.35">
      <c r="B2" s="89" t="s">
        <v>142</v>
      </c>
      <c r="C2" s="89" t="s">
        <v>97</v>
      </c>
      <c r="D2" s="89" t="s">
        <v>98</v>
      </c>
      <c r="E2" s="86" t="s">
        <v>99</v>
      </c>
      <c r="F2" s="86" t="s">
        <v>100</v>
      </c>
      <c r="G2" s="86" t="s">
        <v>101</v>
      </c>
      <c r="H2" s="86" t="s">
        <v>102</v>
      </c>
      <c r="I2" s="86" t="s">
        <v>103</v>
      </c>
      <c r="J2" s="86" t="s">
        <v>104</v>
      </c>
      <c r="K2" s="86" t="s">
        <v>105</v>
      </c>
      <c r="L2" s="89" t="s">
        <v>106</v>
      </c>
      <c r="M2" s="89" t="s">
        <v>107</v>
      </c>
      <c r="N2" s="89" t="s">
        <v>108</v>
      </c>
      <c r="O2" s="89" t="s">
        <v>109</v>
      </c>
      <c r="P2" s="89" t="s">
        <v>82</v>
      </c>
      <c r="Q2" s="95" t="s">
        <v>110</v>
      </c>
      <c r="R2" s="95" t="s">
        <v>111</v>
      </c>
      <c r="S2" s="95" t="s">
        <v>112</v>
      </c>
      <c r="T2" s="95" t="s">
        <v>113</v>
      </c>
      <c r="U2" s="95" t="s">
        <v>114</v>
      </c>
      <c r="V2" s="95" t="s">
        <v>115</v>
      </c>
      <c r="W2" s="95" t="s">
        <v>116</v>
      </c>
      <c r="X2" s="95" t="s">
        <v>117</v>
      </c>
      <c r="Y2" s="95" t="s">
        <v>118</v>
      </c>
      <c r="Z2" s="96" t="s">
        <v>119</v>
      </c>
      <c r="AA2" s="96" t="s">
        <v>120</v>
      </c>
      <c r="AB2" s="97" t="s">
        <v>121</v>
      </c>
      <c r="AC2" s="98" t="s">
        <v>122</v>
      </c>
      <c r="AD2" s="96" t="s">
        <v>123</v>
      </c>
      <c r="AE2" s="97" t="s">
        <v>124</v>
      </c>
      <c r="AF2" s="96" t="s">
        <v>125</v>
      </c>
      <c r="AG2" s="96" t="s">
        <v>126</v>
      </c>
      <c r="AH2" s="97" t="s">
        <v>127</v>
      </c>
      <c r="AI2" s="96" t="s">
        <v>128</v>
      </c>
      <c r="AJ2" s="96" t="s">
        <v>129</v>
      </c>
      <c r="AK2" s="97" t="s">
        <v>130</v>
      </c>
      <c r="AL2" s="96" t="s">
        <v>131</v>
      </c>
      <c r="AM2" s="96" t="s">
        <v>132</v>
      </c>
      <c r="AN2" s="97" t="s">
        <v>133</v>
      </c>
      <c r="AO2" s="96" t="s">
        <v>134</v>
      </c>
      <c r="AP2" s="96" t="s">
        <v>135</v>
      </c>
      <c r="AQ2" s="99" t="s">
        <v>136</v>
      </c>
    </row>
    <row r="3" spans="2:43" x14ac:dyDescent="0.35">
      <c r="B3" s="100" t="str" cm="1">
        <f t="array" aca="1" ref="B3" ca="1">_xlfn.TEXTAFTER(CELL("filename",A1),"]")</f>
        <v>16_TIDP</v>
      </c>
      <c r="C3" s="90" t="str" cm="1">
        <f t="array" ref="C3">tbL_Input_Project[Project Code]</f>
        <v>ABC1234</v>
      </c>
      <c r="D3" s="90" t="str">
        <f>INDEX(tbL_Input_Originator[],
MATCH("16_TIDP",tbL_Input_Originator[Worksheet]),
MATCH("Originator Code",tbL_Input_Originator[#Headers])
)</f>
        <v>TBC</v>
      </c>
      <c r="E3" s="87"/>
      <c r="F3" s="87"/>
      <c r="G3" s="87"/>
      <c r="H3" s="87"/>
      <c r="I3" s="87"/>
      <c r="J3" s="87"/>
      <c r="K3" s="94"/>
      <c r="L3" s="90" t="str">
        <f>IF(OR(ISBLANK(C3),ISBLANK(D3),ISBLANK(E3),ISBLANK(F3),ISBLANK(G3),ISBLANK(H3),ISBLANK(I3)),"",CONCATENATE(C3,"-",D3,"-",E3,"-",F3,"-",G3,"-",H3,"-",I3))</f>
        <v/>
      </c>
      <c r="M3" s="90" t="str">
        <f t="shared" ref="M3:M34" si="0">IF(OR(ISBLANK(C3),ISBLANK(D3),ISBLANK(E3),ISBLANK(F3),ISBLANK(G3),ISBLANK(H3),ISBLANK(I3),ISBLANK(J3),ISBLANK(K3)),"",CONCATENATE(C3,"-",D3,"-",E3,"-",F3,"-",G3,"-",H3,"-",I3,"-",J3,""))</f>
        <v/>
      </c>
      <c r="N3" s="100" t="str" cm="1">
        <f t="array" ref="N3">IFERROR(_xlfn.TEXTJOIN("
",TRUE,_xlfn.XLOOKUP(_xlfn.TEXTSPLIT(K3,"
"),
tbl_Lookup_DEIR[ID (DEIR Lookup)],
tbl_Lookup_DEIR[Name (DEIR Lookup)],
"")),"")</f>
        <v/>
      </c>
      <c r="O3" s="100" t="str" cm="1">
        <f t="array" ref="O3">IFERROR(_xlfn.TEXTJOIN("
",TRUE,_xlfn.XLOOKUP(_xlfn.TEXTSPLIT(K3,"
"),
tbl_Lookup_DEIR[ID (DEIR Lookup)],
tbl_Lookup_DEIR[Uniclass PM Level 3 Classification (DEIR Lookup)],
"")),"")</f>
        <v/>
      </c>
      <c r="P3" s="78"/>
      <c r="Q3" s="101"/>
      <c r="R3" s="101"/>
      <c r="S3" s="102"/>
      <c r="T3" s="101"/>
      <c r="U3" s="101"/>
      <c r="V3" s="102"/>
      <c r="W3" s="101"/>
      <c r="X3" s="101"/>
      <c r="Y3" s="102"/>
      <c r="Z3" s="101"/>
      <c r="AA3" s="101"/>
      <c r="AB3" s="102"/>
      <c r="AC3" s="101"/>
      <c r="AD3" s="101"/>
      <c r="AE3" s="102"/>
      <c r="AF3" s="101"/>
      <c r="AG3" s="101"/>
      <c r="AH3" s="102"/>
      <c r="AI3" s="101"/>
      <c r="AJ3" s="101"/>
      <c r="AK3" s="102"/>
      <c r="AL3" s="101"/>
      <c r="AM3" s="101"/>
      <c r="AN3" s="102"/>
      <c r="AO3" s="101"/>
      <c r="AP3" s="101"/>
      <c r="AQ3" s="103"/>
    </row>
    <row r="4" spans="2:43" x14ac:dyDescent="0.35">
      <c r="B4" s="100" t="str" cm="1">
        <f t="array" aca="1" ref="B4" ca="1">_xlfn.TEXTAFTER(CELL("filename",A2),"]")</f>
        <v>16_TIDP</v>
      </c>
      <c r="C4" s="90" t="str" cm="1">
        <f t="array" ref="C4">tbL_Input_Project[Project Code]</f>
        <v>ABC1234</v>
      </c>
      <c r="D4" s="90" t="str">
        <f>INDEX(tbL_Input_Originator[],
MATCH("16_TIDP",tbL_Input_Originator[Worksheet]),
MATCH("Originator Code",tbL_Input_Originator[#Headers])
)</f>
        <v>TBC</v>
      </c>
      <c r="E4" s="87"/>
      <c r="F4" s="87"/>
      <c r="G4" s="87"/>
      <c r="H4" s="87"/>
      <c r="I4" s="87"/>
      <c r="J4" s="87"/>
      <c r="K4" s="94"/>
      <c r="L4" s="90" t="str">
        <f t="shared" ref="L4:L67" si="1">IF(OR(ISBLANK(C4),ISBLANK(D4),ISBLANK(E4),ISBLANK(F4),ISBLANK(G4),ISBLANK(H4),ISBLANK(I4)),"",CONCATENATE(C4,"-",D4,"-",E4,"-",F4,"-",G4,"-",H4,"-",I4))</f>
        <v/>
      </c>
      <c r="M4" s="90" t="str">
        <f t="shared" si="0"/>
        <v/>
      </c>
      <c r="N4" s="100" t="str" cm="1">
        <f t="array" ref="N4">IFERROR(_xlfn.TEXTJOIN("
",TRUE,_xlfn.XLOOKUP(_xlfn.TEXTSPLIT(K4,"
"),
tbl_Lookup_DEIR[ID (DEIR Lookup)],
tbl_Lookup_DEIR[Name (DEIR Lookup)],
"")),"")</f>
        <v/>
      </c>
      <c r="O4" s="100" t="str" cm="1">
        <f t="array" ref="O4">IFERROR(_xlfn.TEXTJOIN("
",TRUE,_xlfn.XLOOKUP(_xlfn.TEXTSPLIT(K4,"
"),
tbl_Lookup_DEIR[ID (DEIR Lookup)],
tbl_Lookup_DEIR[Uniclass PM Level 3 Classification (DEIR Lookup)],
"")),"")</f>
        <v/>
      </c>
      <c r="P4" s="78"/>
      <c r="Q4" s="101"/>
      <c r="R4" s="101"/>
      <c r="S4" s="102"/>
      <c r="T4" s="101"/>
      <c r="U4" s="101"/>
      <c r="V4" s="102"/>
      <c r="W4" s="101"/>
      <c r="X4" s="101"/>
      <c r="Y4" s="102"/>
      <c r="Z4" s="101"/>
      <c r="AA4" s="101"/>
      <c r="AB4" s="102"/>
      <c r="AC4" s="101"/>
      <c r="AD4" s="101"/>
      <c r="AE4" s="102"/>
      <c r="AF4" s="101"/>
      <c r="AG4" s="101"/>
      <c r="AH4" s="102"/>
      <c r="AI4" s="101"/>
      <c r="AJ4" s="101"/>
      <c r="AK4" s="102"/>
      <c r="AL4" s="101"/>
      <c r="AM4" s="101"/>
      <c r="AN4" s="102"/>
      <c r="AO4" s="101"/>
      <c r="AP4" s="101"/>
      <c r="AQ4" s="103"/>
    </row>
    <row r="5" spans="2:43" x14ac:dyDescent="0.35">
      <c r="B5" s="100" t="str" cm="1">
        <f t="array" aca="1" ref="B5" ca="1">_xlfn.TEXTAFTER(CELL("filename",A3),"]")</f>
        <v>16_TIDP</v>
      </c>
      <c r="C5" s="90" t="str" cm="1">
        <f t="array" ref="C5">tbL_Input_Project[Project Code]</f>
        <v>ABC1234</v>
      </c>
      <c r="D5" s="90" t="str">
        <f>INDEX(tbL_Input_Originator[],
MATCH("16_TIDP",tbL_Input_Originator[Worksheet]),
MATCH("Originator Code",tbL_Input_Originator[#Headers])
)</f>
        <v>TBC</v>
      </c>
      <c r="E5" s="87"/>
      <c r="F5" s="87"/>
      <c r="G5" s="87"/>
      <c r="H5" s="87"/>
      <c r="I5" s="87"/>
      <c r="J5" s="87"/>
      <c r="K5" s="94"/>
      <c r="L5" s="90" t="str">
        <f t="shared" si="1"/>
        <v/>
      </c>
      <c r="M5" s="90" t="str">
        <f t="shared" si="0"/>
        <v/>
      </c>
      <c r="N5" s="100" t="str" cm="1">
        <f t="array" ref="N5">IFERROR(_xlfn.TEXTJOIN("
",TRUE,_xlfn.XLOOKUP(_xlfn.TEXTSPLIT(K5,"
"),
tbl_Lookup_DEIR[ID (DEIR Lookup)],
tbl_Lookup_DEIR[Name (DEIR Lookup)],
"")),"")</f>
        <v/>
      </c>
      <c r="O5" s="100" t="str" cm="1">
        <f t="array" ref="O5">IFERROR(_xlfn.TEXTJOIN("
",TRUE,_xlfn.XLOOKUP(_xlfn.TEXTSPLIT(K5,"
"),
tbl_Lookup_DEIR[ID (DEIR Lookup)],
tbl_Lookup_DEIR[Uniclass PM Level 3 Classification (DEIR Lookup)],
"")),"")</f>
        <v/>
      </c>
      <c r="P5" s="78"/>
      <c r="Q5" s="101"/>
      <c r="R5" s="101"/>
      <c r="S5" s="102"/>
      <c r="T5" s="101"/>
      <c r="U5" s="101"/>
      <c r="V5" s="102"/>
      <c r="W5" s="101"/>
      <c r="X5" s="101"/>
      <c r="Y5" s="102"/>
      <c r="Z5" s="101"/>
      <c r="AA5" s="101"/>
      <c r="AB5" s="102"/>
      <c r="AC5" s="101"/>
      <c r="AD5" s="101"/>
      <c r="AE5" s="102"/>
      <c r="AF5" s="101"/>
      <c r="AG5" s="101"/>
      <c r="AH5" s="102"/>
      <c r="AI5" s="101"/>
      <c r="AJ5" s="101"/>
      <c r="AK5" s="102"/>
      <c r="AL5" s="101"/>
      <c r="AM5" s="101"/>
      <c r="AN5" s="102"/>
      <c r="AO5" s="101"/>
      <c r="AP5" s="101"/>
      <c r="AQ5" s="103"/>
    </row>
    <row r="6" spans="2:43" x14ac:dyDescent="0.35">
      <c r="B6" s="100" t="str" cm="1">
        <f t="array" aca="1" ref="B6" ca="1">_xlfn.TEXTAFTER(CELL("filename",A4),"]")</f>
        <v>16_TIDP</v>
      </c>
      <c r="C6" s="90" t="str" cm="1">
        <f t="array" ref="C6">tbL_Input_Project[Project Code]</f>
        <v>ABC1234</v>
      </c>
      <c r="D6" s="90" t="str">
        <f>INDEX(tbL_Input_Originator[],
MATCH("16_TIDP",tbL_Input_Originator[Worksheet]),
MATCH("Originator Code",tbL_Input_Originator[#Headers])
)</f>
        <v>TBC</v>
      </c>
      <c r="E6" s="87"/>
      <c r="F6" s="87"/>
      <c r="G6" s="87"/>
      <c r="H6" s="87"/>
      <c r="I6" s="87"/>
      <c r="J6" s="87"/>
      <c r="K6" s="94"/>
      <c r="L6" s="90" t="str">
        <f t="shared" si="1"/>
        <v/>
      </c>
      <c r="M6" s="90" t="str">
        <f t="shared" si="0"/>
        <v/>
      </c>
      <c r="N6" s="100" t="str" cm="1">
        <f t="array" ref="N6">IFERROR(_xlfn.TEXTJOIN("
",TRUE,_xlfn.XLOOKUP(_xlfn.TEXTSPLIT(K6,"
"),
tbl_Lookup_DEIR[ID (DEIR Lookup)],
tbl_Lookup_DEIR[Name (DEIR Lookup)],
"")),"")</f>
        <v/>
      </c>
      <c r="O6" s="100" t="str" cm="1">
        <f t="array" ref="O6">IFERROR(_xlfn.TEXTJOIN("
",TRUE,_xlfn.XLOOKUP(_xlfn.TEXTSPLIT(K6,"
"),
tbl_Lookup_DEIR[ID (DEIR Lookup)],
tbl_Lookup_DEIR[Uniclass PM Level 3 Classification (DEIR Lookup)],
"")),"")</f>
        <v/>
      </c>
      <c r="P6" s="78"/>
      <c r="Q6" s="101"/>
      <c r="R6" s="101"/>
      <c r="S6" s="102"/>
      <c r="T6" s="101"/>
      <c r="U6" s="101"/>
      <c r="V6" s="102"/>
      <c r="W6" s="101"/>
      <c r="X6" s="101"/>
      <c r="Y6" s="102"/>
      <c r="Z6" s="101"/>
      <c r="AA6" s="101"/>
      <c r="AB6" s="102"/>
      <c r="AC6" s="101"/>
      <c r="AD6" s="101"/>
      <c r="AE6" s="102"/>
      <c r="AF6" s="101"/>
      <c r="AG6" s="101"/>
      <c r="AH6" s="102"/>
      <c r="AI6" s="101"/>
      <c r="AJ6" s="101"/>
      <c r="AK6" s="102"/>
      <c r="AL6" s="101"/>
      <c r="AM6" s="101"/>
      <c r="AN6" s="102"/>
      <c r="AO6" s="101"/>
      <c r="AP6" s="101"/>
      <c r="AQ6" s="103"/>
    </row>
    <row r="7" spans="2:43" x14ac:dyDescent="0.35">
      <c r="B7" s="100" t="str" cm="1">
        <f t="array" aca="1" ref="B7" ca="1">_xlfn.TEXTAFTER(CELL("filename",A5),"]")</f>
        <v>16_TIDP</v>
      </c>
      <c r="C7" s="90" t="str" cm="1">
        <f t="array" ref="C7">tbL_Input_Project[Project Code]</f>
        <v>ABC1234</v>
      </c>
      <c r="D7" s="90" t="str">
        <f>INDEX(tbL_Input_Originator[],
MATCH("16_TIDP",tbL_Input_Originator[Worksheet]),
MATCH("Originator Code",tbL_Input_Originator[#Headers])
)</f>
        <v>TBC</v>
      </c>
      <c r="E7" s="87"/>
      <c r="F7" s="87"/>
      <c r="G7" s="87"/>
      <c r="H7" s="87"/>
      <c r="I7" s="87"/>
      <c r="J7" s="87"/>
      <c r="K7" s="94"/>
      <c r="L7" s="90" t="str">
        <f t="shared" si="1"/>
        <v/>
      </c>
      <c r="M7" s="90" t="str">
        <f t="shared" si="0"/>
        <v/>
      </c>
      <c r="N7" s="100" t="str" cm="1">
        <f t="array" ref="N7">IFERROR(_xlfn.TEXTJOIN("
",TRUE,_xlfn.XLOOKUP(_xlfn.TEXTSPLIT(K7,"
"),
tbl_Lookup_DEIR[ID (DEIR Lookup)],
tbl_Lookup_DEIR[Name (DEIR Lookup)],
"")),"")</f>
        <v/>
      </c>
      <c r="O7" s="100" t="str" cm="1">
        <f t="array" ref="O7">IFERROR(_xlfn.TEXTJOIN("
",TRUE,_xlfn.XLOOKUP(_xlfn.TEXTSPLIT(K7,"
"),
tbl_Lookup_DEIR[ID (DEIR Lookup)],
tbl_Lookup_DEIR[Uniclass PM Level 3 Classification (DEIR Lookup)],
"")),"")</f>
        <v/>
      </c>
      <c r="P7" s="78"/>
      <c r="Q7" s="101"/>
      <c r="R7" s="101"/>
      <c r="S7" s="102"/>
      <c r="T7" s="101"/>
      <c r="U7" s="101"/>
      <c r="V7" s="102"/>
      <c r="W7" s="101"/>
      <c r="X7" s="101"/>
      <c r="Y7" s="102"/>
      <c r="Z7" s="101"/>
      <c r="AA7" s="101"/>
      <c r="AB7" s="102"/>
      <c r="AC7" s="101"/>
      <c r="AD7" s="101"/>
      <c r="AE7" s="102"/>
      <c r="AF7" s="101"/>
      <c r="AG7" s="101"/>
      <c r="AH7" s="102"/>
      <c r="AI7" s="101"/>
      <c r="AJ7" s="101"/>
      <c r="AK7" s="102"/>
      <c r="AL7" s="101"/>
      <c r="AM7" s="101"/>
      <c r="AN7" s="102"/>
      <c r="AO7" s="101"/>
      <c r="AP7" s="101"/>
      <c r="AQ7" s="103"/>
    </row>
    <row r="8" spans="2:43" x14ac:dyDescent="0.35">
      <c r="B8" s="100" t="str" cm="1">
        <f t="array" aca="1" ref="B8" ca="1">_xlfn.TEXTAFTER(CELL("filename",A6),"]")</f>
        <v>16_TIDP</v>
      </c>
      <c r="C8" s="90" t="str" cm="1">
        <f t="array" ref="C8">tbL_Input_Project[Project Code]</f>
        <v>ABC1234</v>
      </c>
      <c r="D8" s="90" t="str">
        <f>INDEX(tbL_Input_Originator[],
MATCH("16_TIDP",tbL_Input_Originator[Worksheet]),
MATCH("Originator Code",tbL_Input_Originator[#Headers])
)</f>
        <v>TBC</v>
      </c>
      <c r="E8" s="87"/>
      <c r="F8" s="87"/>
      <c r="G8" s="87"/>
      <c r="H8" s="87"/>
      <c r="I8" s="87"/>
      <c r="J8" s="87"/>
      <c r="K8" s="94"/>
      <c r="L8" s="90" t="str">
        <f t="shared" si="1"/>
        <v/>
      </c>
      <c r="M8" s="90" t="str">
        <f t="shared" si="0"/>
        <v/>
      </c>
      <c r="N8" s="100" t="str" cm="1">
        <f t="array" ref="N8">IFERROR(_xlfn.TEXTJOIN("
",TRUE,_xlfn.XLOOKUP(_xlfn.TEXTSPLIT(K8,"
"),
tbl_Lookup_DEIR[ID (DEIR Lookup)],
tbl_Lookup_DEIR[Name (DEIR Lookup)],
"")),"")</f>
        <v/>
      </c>
      <c r="O8" s="100" t="str" cm="1">
        <f t="array" ref="O8">IFERROR(_xlfn.TEXTJOIN("
",TRUE,_xlfn.XLOOKUP(_xlfn.TEXTSPLIT(K8,"
"),
tbl_Lookup_DEIR[ID (DEIR Lookup)],
tbl_Lookup_DEIR[Uniclass PM Level 3 Classification (DEIR Lookup)],
"")),"")</f>
        <v/>
      </c>
      <c r="P8" s="78"/>
      <c r="Q8" s="101"/>
      <c r="R8" s="101"/>
      <c r="S8" s="102"/>
      <c r="T8" s="101"/>
      <c r="U8" s="101"/>
      <c r="V8" s="102"/>
      <c r="W8" s="101"/>
      <c r="X8" s="101"/>
      <c r="Y8" s="102"/>
      <c r="Z8" s="101"/>
      <c r="AA8" s="101"/>
      <c r="AB8" s="102"/>
      <c r="AC8" s="101"/>
      <c r="AD8" s="101"/>
      <c r="AE8" s="102"/>
      <c r="AF8" s="101"/>
      <c r="AG8" s="101"/>
      <c r="AH8" s="102"/>
      <c r="AI8" s="101"/>
      <c r="AJ8" s="101"/>
      <c r="AK8" s="102"/>
      <c r="AL8" s="101"/>
      <c r="AM8" s="101"/>
      <c r="AN8" s="102"/>
      <c r="AO8" s="101"/>
      <c r="AP8" s="101"/>
      <c r="AQ8" s="103"/>
    </row>
    <row r="9" spans="2:43" x14ac:dyDescent="0.35">
      <c r="B9" s="100" t="str" cm="1">
        <f t="array" aca="1" ref="B9" ca="1">_xlfn.TEXTAFTER(CELL("filename",A7),"]")</f>
        <v>16_TIDP</v>
      </c>
      <c r="C9" s="90" t="str" cm="1">
        <f t="array" ref="C9">tbL_Input_Project[Project Code]</f>
        <v>ABC1234</v>
      </c>
      <c r="D9" s="90" t="str">
        <f>INDEX(tbL_Input_Originator[],
MATCH("16_TIDP",tbL_Input_Originator[Worksheet]),
MATCH("Originator Code",tbL_Input_Originator[#Headers])
)</f>
        <v>TBC</v>
      </c>
      <c r="E9" s="87"/>
      <c r="F9" s="87"/>
      <c r="G9" s="87"/>
      <c r="H9" s="87"/>
      <c r="I9" s="87"/>
      <c r="J9" s="87"/>
      <c r="K9" s="94"/>
      <c r="L9" s="90" t="str">
        <f t="shared" si="1"/>
        <v/>
      </c>
      <c r="M9" s="90" t="str">
        <f t="shared" si="0"/>
        <v/>
      </c>
      <c r="N9" s="100" t="str" cm="1">
        <f t="array" ref="N9">IFERROR(_xlfn.TEXTJOIN("
",TRUE,_xlfn.XLOOKUP(_xlfn.TEXTSPLIT(K9,"
"),
tbl_Lookup_DEIR[ID (DEIR Lookup)],
tbl_Lookup_DEIR[Name (DEIR Lookup)],
"")),"")</f>
        <v/>
      </c>
      <c r="O9" s="100" t="str" cm="1">
        <f t="array" ref="O9">IFERROR(_xlfn.TEXTJOIN("
",TRUE,_xlfn.XLOOKUP(_xlfn.TEXTSPLIT(K9,"
"),
tbl_Lookup_DEIR[ID (DEIR Lookup)],
tbl_Lookup_DEIR[Uniclass PM Level 3 Classification (DEIR Lookup)],
"")),"")</f>
        <v/>
      </c>
      <c r="P9" s="78"/>
      <c r="Q9" s="101"/>
      <c r="R9" s="101"/>
      <c r="S9" s="102"/>
      <c r="T9" s="101"/>
      <c r="U9" s="101"/>
      <c r="V9" s="102"/>
      <c r="W9" s="101"/>
      <c r="X9" s="101"/>
      <c r="Y9" s="102"/>
      <c r="Z9" s="101"/>
      <c r="AA9" s="101"/>
      <c r="AB9" s="102"/>
      <c r="AC9" s="101"/>
      <c r="AD9" s="101"/>
      <c r="AE9" s="102"/>
      <c r="AF9" s="101"/>
      <c r="AG9" s="101"/>
      <c r="AH9" s="102"/>
      <c r="AI9" s="101"/>
      <c r="AJ9" s="101"/>
      <c r="AK9" s="102"/>
      <c r="AL9" s="101"/>
      <c r="AM9" s="101"/>
      <c r="AN9" s="102"/>
      <c r="AO9" s="101"/>
      <c r="AP9" s="101"/>
      <c r="AQ9" s="103"/>
    </row>
    <row r="10" spans="2:43" x14ac:dyDescent="0.35">
      <c r="B10" s="100" t="str" cm="1">
        <f t="array" aca="1" ref="B10" ca="1">_xlfn.TEXTAFTER(CELL("filename",A8),"]")</f>
        <v>16_TIDP</v>
      </c>
      <c r="C10" s="90" t="str" cm="1">
        <f t="array" ref="C10">tbL_Input_Project[Project Code]</f>
        <v>ABC1234</v>
      </c>
      <c r="D10" s="90" t="str">
        <f>INDEX(tbL_Input_Originator[],
MATCH("16_TIDP",tbL_Input_Originator[Worksheet]),
MATCH("Originator Code",tbL_Input_Originator[#Headers])
)</f>
        <v>TBC</v>
      </c>
      <c r="E10" s="87"/>
      <c r="F10" s="87"/>
      <c r="G10" s="87"/>
      <c r="H10" s="87"/>
      <c r="I10" s="87"/>
      <c r="J10" s="87"/>
      <c r="K10" s="94"/>
      <c r="L10" s="90" t="str">
        <f t="shared" si="1"/>
        <v/>
      </c>
      <c r="M10" s="90" t="str">
        <f t="shared" si="0"/>
        <v/>
      </c>
      <c r="N10" s="100" t="str" cm="1">
        <f t="array" ref="N10">IFERROR(_xlfn.TEXTJOIN("
",TRUE,_xlfn.XLOOKUP(_xlfn.TEXTSPLIT(K10,"
"),
tbl_Lookup_DEIR[ID (DEIR Lookup)],
tbl_Lookup_DEIR[Name (DEIR Lookup)],
"")),"")</f>
        <v/>
      </c>
      <c r="O10" s="100" t="str" cm="1">
        <f t="array" ref="O10">IFERROR(_xlfn.TEXTJOIN("
",TRUE,_xlfn.XLOOKUP(_xlfn.TEXTSPLIT(K10,"
"),
tbl_Lookup_DEIR[ID (DEIR Lookup)],
tbl_Lookup_DEIR[Uniclass PM Level 3 Classification (DEIR Lookup)],
"")),"")</f>
        <v/>
      </c>
      <c r="P10" s="78"/>
      <c r="Q10" s="101"/>
      <c r="R10" s="101"/>
      <c r="S10" s="102"/>
      <c r="T10" s="101"/>
      <c r="U10" s="101"/>
      <c r="V10" s="102"/>
      <c r="W10" s="101"/>
      <c r="X10" s="101"/>
      <c r="Y10" s="102"/>
      <c r="Z10" s="101"/>
      <c r="AA10" s="101"/>
      <c r="AB10" s="102"/>
      <c r="AC10" s="101"/>
      <c r="AD10" s="101"/>
      <c r="AE10" s="102"/>
      <c r="AF10" s="101"/>
      <c r="AG10" s="101"/>
      <c r="AH10" s="102"/>
      <c r="AI10" s="101"/>
      <c r="AJ10" s="101"/>
      <c r="AK10" s="102"/>
      <c r="AL10" s="101"/>
      <c r="AM10" s="101"/>
      <c r="AN10" s="102"/>
      <c r="AO10" s="101"/>
      <c r="AP10" s="101"/>
      <c r="AQ10" s="103"/>
    </row>
    <row r="11" spans="2:43" x14ac:dyDescent="0.35">
      <c r="B11" s="100" t="str" cm="1">
        <f t="array" aca="1" ref="B11" ca="1">_xlfn.TEXTAFTER(CELL("filename",A9),"]")</f>
        <v>16_TIDP</v>
      </c>
      <c r="C11" s="90" t="str" cm="1">
        <f t="array" ref="C11">tbL_Input_Project[Project Code]</f>
        <v>ABC1234</v>
      </c>
      <c r="D11" s="90" t="str">
        <f>INDEX(tbL_Input_Originator[],
MATCH("16_TIDP",tbL_Input_Originator[Worksheet]),
MATCH("Originator Code",tbL_Input_Originator[#Headers])
)</f>
        <v>TBC</v>
      </c>
      <c r="E11" s="87"/>
      <c r="F11" s="87"/>
      <c r="G11" s="87"/>
      <c r="H11" s="87"/>
      <c r="I11" s="87"/>
      <c r="J11" s="87"/>
      <c r="K11" s="94"/>
      <c r="L11" s="90" t="str">
        <f t="shared" si="1"/>
        <v/>
      </c>
      <c r="M11" s="90" t="str">
        <f t="shared" si="0"/>
        <v/>
      </c>
      <c r="N11" s="100" t="str" cm="1">
        <f t="array" ref="N11">IFERROR(_xlfn.TEXTJOIN("
",TRUE,_xlfn.XLOOKUP(_xlfn.TEXTSPLIT(K11,"
"),
tbl_Lookup_DEIR[ID (DEIR Lookup)],
tbl_Lookup_DEIR[Name (DEIR Lookup)],
"")),"")</f>
        <v/>
      </c>
      <c r="O11" s="100" t="str" cm="1">
        <f t="array" ref="O11">IFERROR(_xlfn.TEXTJOIN("
",TRUE,_xlfn.XLOOKUP(_xlfn.TEXTSPLIT(K11,"
"),
tbl_Lookup_DEIR[ID (DEIR Lookup)],
tbl_Lookup_DEIR[Uniclass PM Level 3 Classification (DEIR Lookup)],
"")),"")</f>
        <v/>
      </c>
      <c r="P11" s="78"/>
      <c r="Q11" s="101"/>
      <c r="R11" s="101"/>
      <c r="S11" s="102"/>
      <c r="T11" s="101"/>
      <c r="U11" s="101"/>
      <c r="V11" s="102"/>
      <c r="W11" s="101"/>
      <c r="X11" s="101"/>
      <c r="Y11" s="102"/>
      <c r="Z11" s="101"/>
      <c r="AA11" s="101"/>
      <c r="AB11" s="102"/>
      <c r="AC11" s="101"/>
      <c r="AD11" s="101"/>
      <c r="AE11" s="102"/>
      <c r="AF11" s="101"/>
      <c r="AG11" s="101"/>
      <c r="AH11" s="102"/>
      <c r="AI11" s="101"/>
      <c r="AJ11" s="101"/>
      <c r="AK11" s="102"/>
      <c r="AL11" s="101"/>
      <c r="AM11" s="101"/>
      <c r="AN11" s="102"/>
      <c r="AO11" s="101"/>
      <c r="AP11" s="101"/>
      <c r="AQ11" s="103"/>
    </row>
    <row r="12" spans="2:43" x14ac:dyDescent="0.35">
      <c r="B12" s="100" t="str" cm="1">
        <f t="array" aca="1" ref="B12" ca="1">_xlfn.TEXTAFTER(CELL("filename",A10),"]")</f>
        <v>16_TIDP</v>
      </c>
      <c r="C12" s="90" t="str" cm="1">
        <f t="array" ref="C12">tbL_Input_Project[Project Code]</f>
        <v>ABC1234</v>
      </c>
      <c r="D12" s="90" t="str">
        <f>INDEX(tbL_Input_Originator[],
MATCH("16_TIDP",tbL_Input_Originator[Worksheet]),
MATCH("Originator Code",tbL_Input_Originator[#Headers])
)</f>
        <v>TBC</v>
      </c>
      <c r="E12" s="87"/>
      <c r="F12" s="87"/>
      <c r="G12" s="87"/>
      <c r="H12" s="87"/>
      <c r="I12" s="87"/>
      <c r="J12" s="87"/>
      <c r="K12" s="94"/>
      <c r="L12" s="90" t="str">
        <f t="shared" si="1"/>
        <v/>
      </c>
      <c r="M12" s="90" t="str">
        <f t="shared" si="0"/>
        <v/>
      </c>
      <c r="N12" s="100" t="str" cm="1">
        <f t="array" ref="N12">IFERROR(_xlfn.TEXTJOIN("
",TRUE,_xlfn.XLOOKUP(_xlfn.TEXTSPLIT(K12,"
"),
tbl_Lookup_DEIR[ID (DEIR Lookup)],
tbl_Lookup_DEIR[Name (DEIR Lookup)],
"")),"")</f>
        <v/>
      </c>
      <c r="O12" s="100" t="str" cm="1">
        <f t="array" ref="O12">IFERROR(_xlfn.TEXTJOIN("
",TRUE,_xlfn.XLOOKUP(_xlfn.TEXTSPLIT(K12,"
"),
tbl_Lookup_DEIR[ID (DEIR Lookup)],
tbl_Lookup_DEIR[Uniclass PM Level 3 Classification (DEIR Lookup)],
"")),"")</f>
        <v/>
      </c>
      <c r="P12" s="78"/>
      <c r="Q12" s="101"/>
      <c r="R12" s="101"/>
      <c r="S12" s="102"/>
      <c r="T12" s="101"/>
      <c r="U12" s="101"/>
      <c r="V12" s="102"/>
      <c r="W12" s="101"/>
      <c r="X12" s="101"/>
      <c r="Y12" s="102"/>
      <c r="Z12" s="101"/>
      <c r="AA12" s="101"/>
      <c r="AB12" s="102"/>
      <c r="AC12" s="101"/>
      <c r="AD12" s="101"/>
      <c r="AE12" s="102"/>
      <c r="AF12" s="101"/>
      <c r="AG12" s="101"/>
      <c r="AH12" s="102"/>
      <c r="AI12" s="101"/>
      <c r="AJ12" s="101"/>
      <c r="AK12" s="102"/>
      <c r="AL12" s="101"/>
      <c r="AM12" s="101"/>
      <c r="AN12" s="102"/>
      <c r="AO12" s="101"/>
      <c r="AP12" s="101"/>
      <c r="AQ12" s="103"/>
    </row>
    <row r="13" spans="2:43" x14ac:dyDescent="0.35">
      <c r="B13" s="100" t="str" cm="1">
        <f t="array" aca="1" ref="B13" ca="1">_xlfn.TEXTAFTER(CELL("filename",A11),"]")</f>
        <v>16_TIDP</v>
      </c>
      <c r="C13" s="90" t="str" cm="1">
        <f t="array" ref="C13">tbL_Input_Project[Project Code]</f>
        <v>ABC1234</v>
      </c>
      <c r="D13" s="90" t="str">
        <f>INDEX(tbL_Input_Originator[],
MATCH("16_TIDP",tbL_Input_Originator[Worksheet]),
MATCH("Originator Code",tbL_Input_Originator[#Headers])
)</f>
        <v>TBC</v>
      </c>
      <c r="E13" s="87"/>
      <c r="F13" s="87"/>
      <c r="G13" s="87"/>
      <c r="H13" s="87"/>
      <c r="I13" s="87"/>
      <c r="J13" s="87"/>
      <c r="K13" s="94"/>
      <c r="L13" s="90" t="str">
        <f t="shared" si="1"/>
        <v/>
      </c>
      <c r="M13" s="90" t="str">
        <f t="shared" si="0"/>
        <v/>
      </c>
      <c r="N13" s="100" t="str" cm="1">
        <f t="array" ref="N13">IFERROR(_xlfn.TEXTJOIN("
",TRUE,_xlfn.XLOOKUP(_xlfn.TEXTSPLIT(K13,"
"),
tbl_Lookup_DEIR[ID (DEIR Lookup)],
tbl_Lookup_DEIR[Name (DEIR Lookup)],
"")),"")</f>
        <v/>
      </c>
      <c r="O13" s="100" t="str" cm="1">
        <f t="array" ref="O13">IFERROR(_xlfn.TEXTJOIN("
",TRUE,_xlfn.XLOOKUP(_xlfn.TEXTSPLIT(K13,"
"),
tbl_Lookup_DEIR[ID (DEIR Lookup)],
tbl_Lookup_DEIR[Uniclass PM Level 3 Classification (DEIR Lookup)],
"")),"")</f>
        <v/>
      </c>
      <c r="P13" s="78"/>
      <c r="Q13" s="101"/>
      <c r="R13" s="101"/>
      <c r="S13" s="102"/>
      <c r="T13" s="101"/>
      <c r="U13" s="101"/>
      <c r="V13" s="102"/>
      <c r="W13" s="101"/>
      <c r="X13" s="101"/>
      <c r="Y13" s="102"/>
      <c r="Z13" s="101"/>
      <c r="AA13" s="101"/>
      <c r="AB13" s="102"/>
      <c r="AC13" s="101"/>
      <c r="AD13" s="101"/>
      <c r="AE13" s="102"/>
      <c r="AF13" s="101"/>
      <c r="AG13" s="101"/>
      <c r="AH13" s="102"/>
      <c r="AI13" s="101"/>
      <c r="AJ13" s="101"/>
      <c r="AK13" s="102"/>
      <c r="AL13" s="101"/>
      <c r="AM13" s="101"/>
      <c r="AN13" s="102"/>
      <c r="AO13" s="101"/>
      <c r="AP13" s="101"/>
      <c r="AQ13" s="103"/>
    </row>
    <row r="14" spans="2:43" x14ac:dyDescent="0.35">
      <c r="B14" s="100" t="str" cm="1">
        <f t="array" aca="1" ref="B14" ca="1">_xlfn.TEXTAFTER(CELL("filename",A12),"]")</f>
        <v>16_TIDP</v>
      </c>
      <c r="C14" s="90" t="str" cm="1">
        <f t="array" ref="C14">tbL_Input_Project[Project Code]</f>
        <v>ABC1234</v>
      </c>
      <c r="D14" s="90" t="str">
        <f>INDEX(tbL_Input_Originator[],
MATCH("16_TIDP",tbL_Input_Originator[Worksheet]),
MATCH("Originator Code",tbL_Input_Originator[#Headers])
)</f>
        <v>TBC</v>
      </c>
      <c r="E14" s="87"/>
      <c r="F14" s="87"/>
      <c r="G14" s="87"/>
      <c r="H14" s="87"/>
      <c r="I14" s="87"/>
      <c r="J14" s="87"/>
      <c r="K14" s="94"/>
      <c r="L14" s="90" t="str">
        <f t="shared" si="1"/>
        <v/>
      </c>
      <c r="M14" s="90" t="str">
        <f t="shared" si="0"/>
        <v/>
      </c>
      <c r="N14" s="100" t="str" cm="1">
        <f t="array" ref="N14">IFERROR(_xlfn.TEXTJOIN("
",TRUE,_xlfn.XLOOKUP(_xlfn.TEXTSPLIT(K14,"
"),
tbl_Lookup_DEIR[ID (DEIR Lookup)],
tbl_Lookup_DEIR[Name (DEIR Lookup)],
"")),"")</f>
        <v/>
      </c>
      <c r="O14" s="100" t="str" cm="1">
        <f t="array" ref="O14">IFERROR(_xlfn.TEXTJOIN("
",TRUE,_xlfn.XLOOKUP(_xlfn.TEXTSPLIT(K14,"
"),
tbl_Lookup_DEIR[ID (DEIR Lookup)],
tbl_Lookup_DEIR[Uniclass PM Level 3 Classification (DEIR Lookup)],
"")),"")</f>
        <v/>
      </c>
      <c r="P14" s="78"/>
      <c r="Q14" s="101"/>
      <c r="R14" s="101"/>
      <c r="S14" s="102"/>
      <c r="T14" s="101"/>
      <c r="U14" s="101"/>
      <c r="V14" s="102"/>
      <c r="W14" s="101"/>
      <c r="X14" s="101"/>
      <c r="Y14" s="102"/>
      <c r="Z14" s="101"/>
      <c r="AA14" s="101"/>
      <c r="AB14" s="102"/>
      <c r="AC14" s="101"/>
      <c r="AD14" s="101"/>
      <c r="AE14" s="102"/>
      <c r="AF14" s="101"/>
      <c r="AG14" s="101"/>
      <c r="AH14" s="102"/>
      <c r="AI14" s="101"/>
      <c r="AJ14" s="101"/>
      <c r="AK14" s="102"/>
      <c r="AL14" s="101"/>
      <c r="AM14" s="101"/>
      <c r="AN14" s="102"/>
      <c r="AO14" s="101"/>
      <c r="AP14" s="101"/>
      <c r="AQ14" s="103"/>
    </row>
    <row r="15" spans="2:43" x14ac:dyDescent="0.35">
      <c r="B15" s="100" t="str" cm="1">
        <f t="array" aca="1" ref="B15" ca="1">_xlfn.TEXTAFTER(CELL("filename",A13),"]")</f>
        <v>16_TIDP</v>
      </c>
      <c r="C15" s="90" t="str" cm="1">
        <f t="array" ref="C15">tbL_Input_Project[Project Code]</f>
        <v>ABC1234</v>
      </c>
      <c r="D15" s="90" t="str">
        <f>INDEX(tbL_Input_Originator[],
MATCH("16_TIDP",tbL_Input_Originator[Worksheet]),
MATCH("Originator Code",tbL_Input_Originator[#Headers])
)</f>
        <v>TBC</v>
      </c>
      <c r="E15" s="87"/>
      <c r="F15" s="87"/>
      <c r="G15" s="87"/>
      <c r="H15" s="87"/>
      <c r="I15" s="87"/>
      <c r="J15" s="87"/>
      <c r="K15" s="94"/>
      <c r="L15" s="90" t="str">
        <f t="shared" si="1"/>
        <v/>
      </c>
      <c r="M15" s="90" t="str">
        <f t="shared" si="0"/>
        <v/>
      </c>
      <c r="N15" s="100" t="str" cm="1">
        <f t="array" ref="N15">IFERROR(_xlfn.TEXTJOIN("
",TRUE,_xlfn.XLOOKUP(_xlfn.TEXTSPLIT(K15,"
"),
tbl_Lookup_DEIR[ID (DEIR Lookup)],
tbl_Lookup_DEIR[Name (DEIR Lookup)],
"")),"")</f>
        <v/>
      </c>
      <c r="O15" s="100" t="str" cm="1">
        <f t="array" ref="O15">IFERROR(_xlfn.TEXTJOIN("
",TRUE,_xlfn.XLOOKUP(_xlfn.TEXTSPLIT(K15,"
"),
tbl_Lookup_DEIR[ID (DEIR Lookup)],
tbl_Lookup_DEIR[Uniclass PM Level 3 Classification (DEIR Lookup)],
"")),"")</f>
        <v/>
      </c>
      <c r="P15" s="78"/>
      <c r="Q15" s="101"/>
      <c r="R15" s="101"/>
      <c r="S15" s="102"/>
      <c r="T15" s="101"/>
      <c r="U15" s="101"/>
      <c r="V15" s="102"/>
      <c r="W15" s="101"/>
      <c r="X15" s="101"/>
      <c r="Y15" s="102"/>
      <c r="Z15" s="101"/>
      <c r="AA15" s="101"/>
      <c r="AB15" s="102"/>
      <c r="AC15" s="101"/>
      <c r="AD15" s="101"/>
      <c r="AE15" s="102"/>
      <c r="AF15" s="101"/>
      <c r="AG15" s="101"/>
      <c r="AH15" s="102"/>
      <c r="AI15" s="101"/>
      <c r="AJ15" s="101"/>
      <c r="AK15" s="102"/>
      <c r="AL15" s="101"/>
      <c r="AM15" s="101"/>
      <c r="AN15" s="102"/>
      <c r="AO15" s="101"/>
      <c r="AP15" s="101"/>
      <c r="AQ15" s="103"/>
    </row>
    <row r="16" spans="2:43" x14ac:dyDescent="0.35">
      <c r="B16" s="100" t="str" cm="1">
        <f t="array" aca="1" ref="B16" ca="1">_xlfn.TEXTAFTER(CELL("filename",A14),"]")</f>
        <v>16_TIDP</v>
      </c>
      <c r="C16" s="90" t="str" cm="1">
        <f t="array" ref="C16">tbL_Input_Project[Project Code]</f>
        <v>ABC1234</v>
      </c>
      <c r="D16" s="90" t="str">
        <f>INDEX(tbL_Input_Originator[],
MATCH("16_TIDP",tbL_Input_Originator[Worksheet]),
MATCH("Originator Code",tbL_Input_Originator[#Headers])
)</f>
        <v>TBC</v>
      </c>
      <c r="E16" s="87"/>
      <c r="F16" s="87"/>
      <c r="G16" s="87"/>
      <c r="H16" s="87"/>
      <c r="I16" s="87"/>
      <c r="J16" s="87"/>
      <c r="K16" s="94"/>
      <c r="L16" s="90" t="str">
        <f t="shared" si="1"/>
        <v/>
      </c>
      <c r="M16" s="90" t="str">
        <f t="shared" si="0"/>
        <v/>
      </c>
      <c r="N16" s="100" t="str" cm="1">
        <f t="array" ref="N16">IFERROR(_xlfn.TEXTJOIN("
",TRUE,_xlfn.XLOOKUP(_xlfn.TEXTSPLIT(K16,"
"),
tbl_Lookup_DEIR[ID (DEIR Lookup)],
tbl_Lookup_DEIR[Name (DEIR Lookup)],
"")),"")</f>
        <v/>
      </c>
      <c r="O16" s="100" t="str" cm="1">
        <f t="array" ref="O16">IFERROR(_xlfn.TEXTJOIN("
",TRUE,_xlfn.XLOOKUP(_xlfn.TEXTSPLIT(K16,"
"),
tbl_Lookup_DEIR[ID (DEIR Lookup)],
tbl_Lookup_DEIR[Uniclass PM Level 3 Classification (DEIR Lookup)],
"")),"")</f>
        <v/>
      </c>
      <c r="P16" s="78"/>
      <c r="Q16" s="101"/>
      <c r="R16" s="101"/>
      <c r="S16" s="102"/>
      <c r="T16" s="101"/>
      <c r="U16" s="101"/>
      <c r="V16" s="102"/>
      <c r="W16" s="101"/>
      <c r="X16" s="101"/>
      <c r="Y16" s="102"/>
      <c r="Z16" s="101"/>
      <c r="AA16" s="101"/>
      <c r="AB16" s="102"/>
      <c r="AC16" s="101"/>
      <c r="AD16" s="101"/>
      <c r="AE16" s="102"/>
      <c r="AF16" s="101"/>
      <c r="AG16" s="101"/>
      <c r="AH16" s="102"/>
      <c r="AI16" s="101"/>
      <c r="AJ16" s="101"/>
      <c r="AK16" s="102"/>
      <c r="AL16" s="101"/>
      <c r="AM16" s="101"/>
      <c r="AN16" s="102"/>
      <c r="AO16" s="101"/>
      <c r="AP16" s="101"/>
      <c r="AQ16" s="103"/>
    </row>
    <row r="17" spans="2:43" x14ac:dyDescent="0.35">
      <c r="B17" s="100" t="str" cm="1">
        <f t="array" aca="1" ref="B17" ca="1">_xlfn.TEXTAFTER(CELL("filename",A15),"]")</f>
        <v>16_TIDP</v>
      </c>
      <c r="C17" s="90" t="str" cm="1">
        <f t="array" ref="C17">tbL_Input_Project[Project Code]</f>
        <v>ABC1234</v>
      </c>
      <c r="D17" s="90" t="str">
        <f>INDEX(tbL_Input_Originator[],
MATCH("16_TIDP",tbL_Input_Originator[Worksheet]),
MATCH("Originator Code",tbL_Input_Originator[#Headers])
)</f>
        <v>TBC</v>
      </c>
      <c r="E17" s="87"/>
      <c r="F17" s="87"/>
      <c r="G17" s="87"/>
      <c r="H17" s="87"/>
      <c r="I17" s="87"/>
      <c r="J17" s="87"/>
      <c r="K17" s="94"/>
      <c r="L17" s="90" t="str">
        <f t="shared" si="1"/>
        <v/>
      </c>
      <c r="M17" s="90" t="str">
        <f t="shared" si="0"/>
        <v/>
      </c>
      <c r="N17" s="100" t="str" cm="1">
        <f t="array" ref="N17">IFERROR(_xlfn.TEXTJOIN("
",TRUE,_xlfn.XLOOKUP(_xlfn.TEXTSPLIT(K17,"
"),
tbl_Lookup_DEIR[ID (DEIR Lookup)],
tbl_Lookup_DEIR[Name (DEIR Lookup)],
"")),"")</f>
        <v/>
      </c>
      <c r="O17" s="100" t="str" cm="1">
        <f t="array" ref="O17">IFERROR(_xlfn.TEXTJOIN("
",TRUE,_xlfn.XLOOKUP(_xlfn.TEXTSPLIT(K17,"
"),
tbl_Lookup_DEIR[ID (DEIR Lookup)],
tbl_Lookup_DEIR[Uniclass PM Level 3 Classification (DEIR Lookup)],
"")),"")</f>
        <v/>
      </c>
      <c r="P17" s="78"/>
      <c r="Q17" s="101"/>
      <c r="R17" s="101"/>
      <c r="S17" s="102"/>
      <c r="T17" s="101"/>
      <c r="U17" s="101"/>
      <c r="V17" s="102"/>
      <c r="W17" s="101"/>
      <c r="X17" s="101"/>
      <c r="Y17" s="102"/>
      <c r="Z17" s="101"/>
      <c r="AA17" s="101"/>
      <c r="AB17" s="102"/>
      <c r="AC17" s="101"/>
      <c r="AD17" s="101"/>
      <c r="AE17" s="102"/>
      <c r="AF17" s="101"/>
      <c r="AG17" s="101"/>
      <c r="AH17" s="102"/>
      <c r="AI17" s="101"/>
      <c r="AJ17" s="101"/>
      <c r="AK17" s="102"/>
      <c r="AL17" s="101"/>
      <c r="AM17" s="101"/>
      <c r="AN17" s="102"/>
      <c r="AO17" s="101"/>
      <c r="AP17" s="101"/>
      <c r="AQ17" s="103"/>
    </row>
    <row r="18" spans="2:43" x14ac:dyDescent="0.35">
      <c r="B18" s="100" t="str" cm="1">
        <f t="array" aca="1" ref="B18" ca="1">_xlfn.TEXTAFTER(CELL("filename",A16),"]")</f>
        <v>16_TIDP</v>
      </c>
      <c r="C18" s="90" t="str" cm="1">
        <f t="array" ref="C18">tbL_Input_Project[Project Code]</f>
        <v>ABC1234</v>
      </c>
      <c r="D18" s="90" t="str">
        <f>INDEX(tbL_Input_Originator[],
MATCH("16_TIDP",tbL_Input_Originator[Worksheet]),
MATCH("Originator Code",tbL_Input_Originator[#Headers])
)</f>
        <v>TBC</v>
      </c>
      <c r="E18" s="87"/>
      <c r="F18" s="87"/>
      <c r="G18" s="87"/>
      <c r="H18" s="87"/>
      <c r="I18" s="87"/>
      <c r="J18" s="87"/>
      <c r="K18" s="94"/>
      <c r="L18" s="90" t="str">
        <f t="shared" si="1"/>
        <v/>
      </c>
      <c r="M18" s="90" t="str">
        <f t="shared" si="0"/>
        <v/>
      </c>
      <c r="N18" s="100" t="str" cm="1">
        <f t="array" ref="N18">IFERROR(_xlfn.TEXTJOIN("
",TRUE,_xlfn.XLOOKUP(_xlfn.TEXTSPLIT(K18,"
"),
tbl_Lookup_DEIR[ID (DEIR Lookup)],
tbl_Lookup_DEIR[Name (DEIR Lookup)],
"")),"")</f>
        <v/>
      </c>
      <c r="O18" s="100" t="str" cm="1">
        <f t="array" ref="O18">IFERROR(_xlfn.TEXTJOIN("
",TRUE,_xlfn.XLOOKUP(_xlfn.TEXTSPLIT(K18,"
"),
tbl_Lookup_DEIR[ID (DEIR Lookup)],
tbl_Lookup_DEIR[Uniclass PM Level 3 Classification (DEIR Lookup)],
"")),"")</f>
        <v/>
      </c>
      <c r="P18" s="78"/>
      <c r="Q18" s="101"/>
      <c r="R18" s="101"/>
      <c r="S18" s="102"/>
      <c r="T18" s="101"/>
      <c r="U18" s="101"/>
      <c r="V18" s="102"/>
      <c r="W18" s="101"/>
      <c r="X18" s="101"/>
      <c r="Y18" s="102"/>
      <c r="Z18" s="101"/>
      <c r="AA18" s="101"/>
      <c r="AB18" s="102"/>
      <c r="AC18" s="101"/>
      <c r="AD18" s="101"/>
      <c r="AE18" s="102"/>
      <c r="AF18" s="101"/>
      <c r="AG18" s="101"/>
      <c r="AH18" s="102"/>
      <c r="AI18" s="101"/>
      <c r="AJ18" s="101"/>
      <c r="AK18" s="102"/>
      <c r="AL18" s="101"/>
      <c r="AM18" s="101"/>
      <c r="AN18" s="102"/>
      <c r="AO18" s="101"/>
      <c r="AP18" s="101"/>
      <c r="AQ18" s="103"/>
    </row>
    <row r="19" spans="2:43" x14ac:dyDescent="0.35">
      <c r="B19" s="100" t="str" cm="1">
        <f t="array" aca="1" ref="B19" ca="1">_xlfn.TEXTAFTER(CELL("filename",A17),"]")</f>
        <v>16_TIDP</v>
      </c>
      <c r="C19" s="90" t="str" cm="1">
        <f t="array" ref="C19">tbL_Input_Project[Project Code]</f>
        <v>ABC1234</v>
      </c>
      <c r="D19" s="90" t="str">
        <f>INDEX(tbL_Input_Originator[],
MATCH("16_TIDP",tbL_Input_Originator[Worksheet]),
MATCH("Originator Code",tbL_Input_Originator[#Headers])
)</f>
        <v>TBC</v>
      </c>
      <c r="E19" s="87"/>
      <c r="F19" s="87"/>
      <c r="G19" s="87"/>
      <c r="H19" s="87"/>
      <c r="I19" s="87"/>
      <c r="J19" s="87"/>
      <c r="K19" s="94"/>
      <c r="L19" s="90" t="str">
        <f t="shared" si="1"/>
        <v/>
      </c>
      <c r="M19" s="90" t="str">
        <f t="shared" si="0"/>
        <v/>
      </c>
      <c r="N19" s="100" t="str" cm="1">
        <f t="array" ref="N19">IFERROR(_xlfn.TEXTJOIN("
",TRUE,_xlfn.XLOOKUP(_xlfn.TEXTSPLIT(K19,"
"),
tbl_Lookup_DEIR[ID (DEIR Lookup)],
tbl_Lookup_DEIR[Name (DEIR Lookup)],
"")),"")</f>
        <v/>
      </c>
      <c r="O19" s="100" t="str" cm="1">
        <f t="array" ref="O19">IFERROR(_xlfn.TEXTJOIN("
",TRUE,_xlfn.XLOOKUP(_xlfn.TEXTSPLIT(K19,"
"),
tbl_Lookup_DEIR[ID (DEIR Lookup)],
tbl_Lookup_DEIR[Uniclass PM Level 3 Classification (DEIR Lookup)],
"")),"")</f>
        <v/>
      </c>
      <c r="P19" s="78"/>
      <c r="Q19" s="101"/>
      <c r="R19" s="101"/>
      <c r="S19" s="102"/>
      <c r="T19" s="101"/>
      <c r="U19" s="101"/>
      <c r="V19" s="102"/>
      <c r="W19" s="101"/>
      <c r="X19" s="101"/>
      <c r="Y19" s="102"/>
      <c r="Z19" s="101"/>
      <c r="AA19" s="101"/>
      <c r="AB19" s="102"/>
      <c r="AC19" s="101"/>
      <c r="AD19" s="101"/>
      <c r="AE19" s="102"/>
      <c r="AF19" s="101"/>
      <c r="AG19" s="101"/>
      <c r="AH19" s="102"/>
      <c r="AI19" s="101"/>
      <c r="AJ19" s="101"/>
      <c r="AK19" s="102"/>
      <c r="AL19" s="101"/>
      <c r="AM19" s="101"/>
      <c r="AN19" s="102"/>
      <c r="AO19" s="101"/>
      <c r="AP19" s="101"/>
      <c r="AQ19" s="103"/>
    </row>
    <row r="20" spans="2:43" x14ac:dyDescent="0.35">
      <c r="B20" s="100" t="str" cm="1">
        <f t="array" aca="1" ref="B20" ca="1">_xlfn.TEXTAFTER(CELL("filename",A18),"]")</f>
        <v>16_TIDP</v>
      </c>
      <c r="C20" s="90" t="str" cm="1">
        <f t="array" ref="C20">tbL_Input_Project[Project Code]</f>
        <v>ABC1234</v>
      </c>
      <c r="D20" s="90" t="str">
        <f>INDEX(tbL_Input_Originator[],
MATCH("16_TIDP",tbL_Input_Originator[Worksheet]),
MATCH("Originator Code",tbL_Input_Originator[#Headers])
)</f>
        <v>TBC</v>
      </c>
      <c r="E20" s="87"/>
      <c r="F20" s="87"/>
      <c r="G20" s="87"/>
      <c r="H20" s="87"/>
      <c r="I20" s="87"/>
      <c r="J20" s="87"/>
      <c r="K20" s="94"/>
      <c r="L20" s="90" t="str">
        <f t="shared" si="1"/>
        <v/>
      </c>
      <c r="M20" s="90" t="str">
        <f t="shared" si="0"/>
        <v/>
      </c>
      <c r="N20" s="100" t="str" cm="1">
        <f t="array" ref="N20">IFERROR(_xlfn.TEXTJOIN("
",TRUE,_xlfn.XLOOKUP(_xlfn.TEXTSPLIT(K20,"
"),
tbl_Lookup_DEIR[ID (DEIR Lookup)],
tbl_Lookup_DEIR[Name (DEIR Lookup)],
"")),"")</f>
        <v/>
      </c>
      <c r="O20" s="100" t="str" cm="1">
        <f t="array" ref="O20">IFERROR(_xlfn.TEXTJOIN("
",TRUE,_xlfn.XLOOKUP(_xlfn.TEXTSPLIT(K20,"
"),
tbl_Lookup_DEIR[ID (DEIR Lookup)],
tbl_Lookup_DEIR[Uniclass PM Level 3 Classification (DEIR Lookup)],
"")),"")</f>
        <v/>
      </c>
      <c r="P20" s="78"/>
      <c r="Q20" s="101"/>
      <c r="R20" s="101"/>
      <c r="S20" s="102"/>
      <c r="T20" s="101"/>
      <c r="U20" s="101"/>
      <c r="V20" s="102"/>
      <c r="W20" s="101"/>
      <c r="X20" s="101"/>
      <c r="Y20" s="102"/>
      <c r="Z20" s="101"/>
      <c r="AA20" s="101"/>
      <c r="AB20" s="102"/>
      <c r="AC20" s="101"/>
      <c r="AD20" s="101"/>
      <c r="AE20" s="102"/>
      <c r="AF20" s="101"/>
      <c r="AG20" s="101"/>
      <c r="AH20" s="102"/>
      <c r="AI20" s="101"/>
      <c r="AJ20" s="101"/>
      <c r="AK20" s="102"/>
      <c r="AL20" s="101"/>
      <c r="AM20" s="101"/>
      <c r="AN20" s="102"/>
      <c r="AO20" s="101"/>
      <c r="AP20" s="101"/>
      <c r="AQ20" s="103"/>
    </row>
    <row r="21" spans="2:43" x14ac:dyDescent="0.35">
      <c r="B21" s="100" t="str" cm="1">
        <f t="array" aca="1" ref="B21" ca="1">_xlfn.TEXTAFTER(CELL("filename",A19),"]")</f>
        <v>16_TIDP</v>
      </c>
      <c r="C21" s="90" t="str" cm="1">
        <f t="array" ref="C21">tbL_Input_Project[Project Code]</f>
        <v>ABC1234</v>
      </c>
      <c r="D21" s="90" t="str">
        <f>INDEX(tbL_Input_Originator[],
MATCH("16_TIDP",tbL_Input_Originator[Worksheet]),
MATCH("Originator Code",tbL_Input_Originator[#Headers])
)</f>
        <v>TBC</v>
      </c>
      <c r="E21" s="87"/>
      <c r="F21" s="87"/>
      <c r="G21" s="87"/>
      <c r="H21" s="87"/>
      <c r="I21" s="87"/>
      <c r="J21" s="87"/>
      <c r="K21" s="94"/>
      <c r="L21" s="90" t="str">
        <f t="shared" si="1"/>
        <v/>
      </c>
      <c r="M21" s="90" t="str">
        <f t="shared" si="0"/>
        <v/>
      </c>
      <c r="N21" s="100" t="str" cm="1">
        <f t="array" ref="N21">IFERROR(_xlfn.TEXTJOIN("
",TRUE,_xlfn.XLOOKUP(_xlfn.TEXTSPLIT(K21,"
"),
tbl_Lookup_DEIR[ID (DEIR Lookup)],
tbl_Lookup_DEIR[Name (DEIR Lookup)],
"")),"")</f>
        <v/>
      </c>
      <c r="O21" s="100" t="str" cm="1">
        <f t="array" ref="O21">IFERROR(_xlfn.TEXTJOIN("
",TRUE,_xlfn.XLOOKUP(_xlfn.TEXTSPLIT(K21,"
"),
tbl_Lookup_DEIR[ID (DEIR Lookup)],
tbl_Lookup_DEIR[Uniclass PM Level 3 Classification (DEIR Lookup)],
"")),"")</f>
        <v/>
      </c>
      <c r="P21" s="78"/>
      <c r="Q21" s="101"/>
      <c r="R21" s="101"/>
      <c r="S21" s="102"/>
      <c r="T21" s="101"/>
      <c r="U21" s="101"/>
      <c r="V21" s="102"/>
      <c r="W21" s="101"/>
      <c r="X21" s="101"/>
      <c r="Y21" s="102"/>
      <c r="Z21" s="101"/>
      <c r="AA21" s="101"/>
      <c r="AB21" s="102"/>
      <c r="AC21" s="101"/>
      <c r="AD21" s="101"/>
      <c r="AE21" s="102"/>
      <c r="AF21" s="101"/>
      <c r="AG21" s="101"/>
      <c r="AH21" s="102"/>
      <c r="AI21" s="101"/>
      <c r="AJ21" s="101"/>
      <c r="AK21" s="102"/>
      <c r="AL21" s="101"/>
      <c r="AM21" s="101"/>
      <c r="AN21" s="102"/>
      <c r="AO21" s="101"/>
      <c r="AP21" s="101"/>
      <c r="AQ21" s="103"/>
    </row>
    <row r="22" spans="2:43" x14ac:dyDescent="0.35">
      <c r="B22" s="100" t="str" cm="1">
        <f t="array" aca="1" ref="B22" ca="1">_xlfn.TEXTAFTER(CELL("filename",A20),"]")</f>
        <v>16_TIDP</v>
      </c>
      <c r="C22" s="90" t="str" cm="1">
        <f t="array" ref="C22">tbL_Input_Project[Project Code]</f>
        <v>ABC1234</v>
      </c>
      <c r="D22" s="90" t="str">
        <f>INDEX(tbL_Input_Originator[],
MATCH("16_TIDP",tbL_Input_Originator[Worksheet]),
MATCH("Originator Code",tbL_Input_Originator[#Headers])
)</f>
        <v>TBC</v>
      </c>
      <c r="E22" s="87"/>
      <c r="F22" s="87"/>
      <c r="G22" s="87"/>
      <c r="H22" s="87"/>
      <c r="I22" s="87"/>
      <c r="J22" s="87"/>
      <c r="K22" s="94"/>
      <c r="L22" s="90" t="str">
        <f t="shared" si="1"/>
        <v/>
      </c>
      <c r="M22" s="90" t="str">
        <f t="shared" si="0"/>
        <v/>
      </c>
      <c r="N22" s="100" t="str" cm="1">
        <f t="array" ref="N22">IFERROR(_xlfn.TEXTJOIN("
",TRUE,_xlfn.XLOOKUP(_xlfn.TEXTSPLIT(K22,"
"),
tbl_Lookup_DEIR[ID (DEIR Lookup)],
tbl_Lookup_DEIR[Name (DEIR Lookup)],
"")),"")</f>
        <v/>
      </c>
      <c r="O22" s="100" t="str" cm="1">
        <f t="array" ref="O22">IFERROR(_xlfn.TEXTJOIN("
",TRUE,_xlfn.XLOOKUP(_xlfn.TEXTSPLIT(K22,"
"),
tbl_Lookup_DEIR[ID (DEIR Lookup)],
tbl_Lookup_DEIR[Uniclass PM Level 3 Classification (DEIR Lookup)],
"")),"")</f>
        <v/>
      </c>
      <c r="P22" s="78"/>
      <c r="Q22" s="101"/>
      <c r="R22" s="101"/>
      <c r="S22" s="102"/>
      <c r="T22" s="101"/>
      <c r="U22" s="101"/>
      <c r="V22" s="102"/>
      <c r="W22" s="101"/>
      <c r="X22" s="101"/>
      <c r="Y22" s="102"/>
      <c r="Z22" s="101"/>
      <c r="AA22" s="101"/>
      <c r="AB22" s="102"/>
      <c r="AC22" s="101"/>
      <c r="AD22" s="101"/>
      <c r="AE22" s="102"/>
      <c r="AF22" s="101"/>
      <c r="AG22" s="101"/>
      <c r="AH22" s="102"/>
      <c r="AI22" s="101"/>
      <c r="AJ22" s="101"/>
      <c r="AK22" s="102"/>
      <c r="AL22" s="101"/>
      <c r="AM22" s="101"/>
      <c r="AN22" s="102"/>
      <c r="AO22" s="101"/>
      <c r="AP22" s="101"/>
      <c r="AQ22" s="103"/>
    </row>
    <row r="23" spans="2:43" x14ac:dyDescent="0.35">
      <c r="B23" s="100" t="str" cm="1">
        <f t="array" aca="1" ref="B23" ca="1">_xlfn.TEXTAFTER(CELL("filename",A21),"]")</f>
        <v>16_TIDP</v>
      </c>
      <c r="C23" s="90" t="str" cm="1">
        <f t="array" ref="C23">tbL_Input_Project[Project Code]</f>
        <v>ABC1234</v>
      </c>
      <c r="D23" s="90" t="str">
        <f>INDEX(tbL_Input_Originator[],
MATCH("16_TIDP",tbL_Input_Originator[Worksheet]),
MATCH("Originator Code",tbL_Input_Originator[#Headers])
)</f>
        <v>TBC</v>
      </c>
      <c r="E23" s="87"/>
      <c r="F23" s="87"/>
      <c r="G23" s="87"/>
      <c r="H23" s="87"/>
      <c r="I23" s="87"/>
      <c r="J23" s="87"/>
      <c r="K23" s="94"/>
      <c r="L23" s="90" t="str">
        <f t="shared" si="1"/>
        <v/>
      </c>
      <c r="M23" s="90" t="str">
        <f t="shared" si="0"/>
        <v/>
      </c>
      <c r="N23" s="100" t="str" cm="1">
        <f t="array" ref="N23">IFERROR(_xlfn.TEXTJOIN("
",TRUE,_xlfn.XLOOKUP(_xlfn.TEXTSPLIT(K23,"
"),
tbl_Lookup_DEIR[ID (DEIR Lookup)],
tbl_Lookup_DEIR[Name (DEIR Lookup)],
"")),"")</f>
        <v/>
      </c>
      <c r="O23" s="100" t="str" cm="1">
        <f t="array" ref="O23">IFERROR(_xlfn.TEXTJOIN("
",TRUE,_xlfn.XLOOKUP(_xlfn.TEXTSPLIT(K23,"
"),
tbl_Lookup_DEIR[ID (DEIR Lookup)],
tbl_Lookup_DEIR[Uniclass PM Level 3 Classification (DEIR Lookup)],
"")),"")</f>
        <v/>
      </c>
      <c r="P23" s="78"/>
      <c r="Q23" s="101"/>
      <c r="R23" s="101"/>
      <c r="S23" s="102"/>
      <c r="T23" s="101"/>
      <c r="U23" s="101"/>
      <c r="V23" s="102"/>
      <c r="W23" s="101"/>
      <c r="X23" s="101"/>
      <c r="Y23" s="102"/>
      <c r="Z23" s="101"/>
      <c r="AA23" s="101"/>
      <c r="AB23" s="102"/>
      <c r="AC23" s="101"/>
      <c r="AD23" s="101"/>
      <c r="AE23" s="102"/>
      <c r="AF23" s="101"/>
      <c r="AG23" s="101"/>
      <c r="AH23" s="102"/>
      <c r="AI23" s="101"/>
      <c r="AJ23" s="101"/>
      <c r="AK23" s="102"/>
      <c r="AL23" s="101"/>
      <c r="AM23" s="101"/>
      <c r="AN23" s="102"/>
      <c r="AO23" s="101"/>
      <c r="AP23" s="101"/>
      <c r="AQ23" s="103"/>
    </row>
    <row r="24" spans="2:43" x14ac:dyDescent="0.35">
      <c r="B24" s="100" t="str" cm="1">
        <f t="array" aca="1" ref="B24" ca="1">_xlfn.TEXTAFTER(CELL("filename",A22),"]")</f>
        <v>16_TIDP</v>
      </c>
      <c r="C24" s="90" t="str" cm="1">
        <f t="array" ref="C24">tbL_Input_Project[Project Code]</f>
        <v>ABC1234</v>
      </c>
      <c r="D24" s="90" t="str">
        <f>INDEX(tbL_Input_Originator[],
MATCH("16_TIDP",tbL_Input_Originator[Worksheet]),
MATCH("Originator Code",tbL_Input_Originator[#Headers])
)</f>
        <v>TBC</v>
      </c>
      <c r="E24" s="87"/>
      <c r="F24" s="87"/>
      <c r="G24" s="87"/>
      <c r="H24" s="87"/>
      <c r="I24" s="87"/>
      <c r="J24" s="87"/>
      <c r="K24" s="94"/>
      <c r="L24" s="90" t="str">
        <f t="shared" si="1"/>
        <v/>
      </c>
      <c r="M24" s="90" t="str">
        <f t="shared" si="0"/>
        <v/>
      </c>
      <c r="N24" s="100" t="str" cm="1">
        <f t="array" ref="N24">IFERROR(_xlfn.TEXTJOIN("
",TRUE,_xlfn.XLOOKUP(_xlfn.TEXTSPLIT(K24,"
"),
tbl_Lookup_DEIR[ID (DEIR Lookup)],
tbl_Lookup_DEIR[Name (DEIR Lookup)],
"")),"")</f>
        <v/>
      </c>
      <c r="O24" s="100" t="str" cm="1">
        <f t="array" ref="O24">IFERROR(_xlfn.TEXTJOIN("
",TRUE,_xlfn.XLOOKUP(_xlfn.TEXTSPLIT(K24,"
"),
tbl_Lookup_DEIR[ID (DEIR Lookup)],
tbl_Lookup_DEIR[Uniclass PM Level 3 Classification (DEIR Lookup)],
"")),"")</f>
        <v/>
      </c>
      <c r="P24" s="78"/>
      <c r="Q24" s="101"/>
      <c r="R24" s="101"/>
      <c r="S24" s="102"/>
      <c r="T24" s="101"/>
      <c r="U24" s="101"/>
      <c r="V24" s="102"/>
      <c r="W24" s="101"/>
      <c r="X24" s="101"/>
      <c r="Y24" s="102"/>
      <c r="Z24" s="101"/>
      <c r="AA24" s="101"/>
      <c r="AB24" s="102"/>
      <c r="AC24" s="101"/>
      <c r="AD24" s="101"/>
      <c r="AE24" s="102"/>
      <c r="AF24" s="101"/>
      <c r="AG24" s="101"/>
      <c r="AH24" s="102"/>
      <c r="AI24" s="101"/>
      <c r="AJ24" s="101"/>
      <c r="AK24" s="102"/>
      <c r="AL24" s="101"/>
      <c r="AM24" s="101"/>
      <c r="AN24" s="102"/>
      <c r="AO24" s="101"/>
      <c r="AP24" s="101"/>
      <c r="AQ24" s="103"/>
    </row>
    <row r="25" spans="2:43" x14ac:dyDescent="0.35">
      <c r="B25" s="100" t="str" cm="1">
        <f t="array" aca="1" ref="B25" ca="1">_xlfn.TEXTAFTER(CELL("filename",A23),"]")</f>
        <v>16_TIDP</v>
      </c>
      <c r="C25" s="90" t="str" cm="1">
        <f t="array" ref="C25">tbL_Input_Project[Project Code]</f>
        <v>ABC1234</v>
      </c>
      <c r="D25" s="90" t="str">
        <f>INDEX(tbL_Input_Originator[],
MATCH("16_TIDP",tbL_Input_Originator[Worksheet]),
MATCH("Originator Code",tbL_Input_Originator[#Headers])
)</f>
        <v>TBC</v>
      </c>
      <c r="E25" s="87"/>
      <c r="F25" s="87"/>
      <c r="G25" s="87"/>
      <c r="H25" s="87"/>
      <c r="I25" s="87"/>
      <c r="J25" s="87"/>
      <c r="K25" s="94"/>
      <c r="L25" s="90" t="str">
        <f t="shared" si="1"/>
        <v/>
      </c>
      <c r="M25" s="90" t="str">
        <f t="shared" si="0"/>
        <v/>
      </c>
      <c r="N25" s="100" t="str" cm="1">
        <f t="array" ref="N25">IFERROR(_xlfn.TEXTJOIN("
",TRUE,_xlfn.XLOOKUP(_xlfn.TEXTSPLIT(K25,"
"),
tbl_Lookup_DEIR[ID (DEIR Lookup)],
tbl_Lookup_DEIR[Name (DEIR Lookup)],
"")),"")</f>
        <v/>
      </c>
      <c r="O25" s="100" t="str" cm="1">
        <f t="array" ref="O25">IFERROR(_xlfn.TEXTJOIN("
",TRUE,_xlfn.XLOOKUP(_xlfn.TEXTSPLIT(K25,"
"),
tbl_Lookup_DEIR[ID (DEIR Lookup)],
tbl_Lookup_DEIR[Uniclass PM Level 3 Classification (DEIR Lookup)],
"")),"")</f>
        <v/>
      </c>
      <c r="P25" s="78"/>
      <c r="Q25" s="101"/>
      <c r="R25" s="101"/>
      <c r="S25" s="102"/>
      <c r="T25" s="101"/>
      <c r="U25" s="101"/>
      <c r="V25" s="102"/>
      <c r="W25" s="101"/>
      <c r="X25" s="101"/>
      <c r="Y25" s="102"/>
      <c r="Z25" s="101"/>
      <c r="AA25" s="101"/>
      <c r="AB25" s="102"/>
      <c r="AC25" s="101"/>
      <c r="AD25" s="101"/>
      <c r="AE25" s="102"/>
      <c r="AF25" s="101"/>
      <c r="AG25" s="101"/>
      <c r="AH25" s="102"/>
      <c r="AI25" s="101"/>
      <c r="AJ25" s="101"/>
      <c r="AK25" s="102"/>
      <c r="AL25" s="101"/>
      <c r="AM25" s="101"/>
      <c r="AN25" s="102"/>
      <c r="AO25" s="101"/>
      <c r="AP25" s="101"/>
      <c r="AQ25" s="103"/>
    </row>
    <row r="26" spans="2:43" x14ac:dyDescent="0.35">
      <c r="B26" s="100" t="str" cm="1">
        <f t="array" aca="1" ref="B26" ca="1">_xlfn.TEXTAFTER(CELL("filename",A24),"]")</f>
        <v>16_TIDP</v>
      </c>
      <c r="C26" s="90" t="str" cm="1">
        <f t="array" ref="C26">tbL_Input_Project[Project Code]</f>
        <v>ABC1234</v>
      </c>
      <c r="D26" s="90" t="str">
        <f>INDEX(tbL_Input_Originator[],
MATCH("16_TIDP",tbL_Input_Originator[Worksheet]),
MATCH("Originator Code",tbL_Input_Originator[#Headers])
)</f>
        <v>TBC</v>
      </c>
      <c r="E26" s="87"/>
      <c r="F26" s="87"/>
      <c r="G26" s="87"/>
      <c r="H26" s="87"/>
      <c r="I26" s="87"/>
      <c r="J26" s="87"/>
      <c r="K26" s="94"/>
      <c r="L26" s="90" t="str">
        <f t="shared" si="1"/>
        <v/>
      </c>
      <c r="M26" s="90" t="str">
        <f t="shared" si="0"/>
        <v/>
      </c>
      <c r="N26" s="100" t="str" cm="1">
        <f t="array" ref="N26">IFERROR(_xlfn.TEXTJOIN("
",TRUE,_xlfn.XLOOKUP(_xlfn.TEXTSPLIT(K26,"
"),
tbl_Lookup_DEIR[ID (DEIR Lookup)],
tbl_Lookup_DEIR[Name (DEIR Lookup)],
"")),"")</f>
        <v/>
      </c>
      <c r="O26" s="100" t="str" cm="1">
        <f t="array" ref="O26">IFERROR(_xlfn.TEXTJOIN("
",TRUE,_xlfn.XLOOKUP(_xlfn.TEXTSPLIT(K26,"
"),
tbl_Lookup_DEIR[ID (DEIR Lookup)],
tbl_Lookup_DEIR[Uniclass PM Level 3 Classification (DEIR Lookup)],
"")),"")</f>
        <v/>
      </c>
      <c r="P26" s="78"/>
      <c r="Q26" s="101"/>
      <c r="R26" s="101"/>
      <c r="S26" s="102"/>
      <c r="T26" s="101"/>
      <c r="U26" s="101"/>
      <c r="V26" s="102"/>
      <c r="W26" s="101"/>
      <c r="X26" s="101"/>
      <c r="Y26" s="102"/>
      <c r="Z26" s="101"/>
      <c r="AA26" s="101"/>
      <c r="AB26" s="102"/>
      <c r="AC26" s="101"/>
      <c r="AD26" s="101"/>
      <c r="AE26" s="102"/>
      <c r="AF26" s="101"/>
      <c r="AG26" s="101"/>
      <c r="AH26" s="102"/>
      <c r="AI26" s="101"/>
      <c r="AJ26" s="101"/>
      <c r="AK26" s="102"/>
      <c r="AL26" s="101"/>
      <c r="AM26" s="101"/>
      <c r="AN26" s="102"/>
      <c r="AO26" s="101"/>
      <c r="AP26" s="101"/>
      <c r="AQ26" s="103"/>
    </row>
    <row r="27" spans="2:43" x14ac:dyDescent="0.35">
      <c r="B27" s="100" t="str" cm="1">
        <f t="array" aca="1" ref="B27" ca="1">_xlfn.TEXTAFTER(CELL("filename",A25),"]")</f>
        <v>16_TIDP</v>
      </c>
      <c r="C27" s="90" t="str" cm="1">
        <f t="array" ref="C27">tbL_Input_Project[Project Code]</f>
        <v>ABC1234</v>
      </c>
      <c r="D27" s="90" t="str">
        <f>INDEX(tbL_Input_Originator[],
MATCH("16_TIDP",tbL_Input_Originator[Worksheet]),
MATCH("Originator Code",tbL_Input_Originator[#Headers])
)</f>
        <v>TBC</v>
      </c>
      <c r="E27" s="87"/>
      <c r="F27" s="87"/>
      <c r="G27" s="87"/>
      <c r="H27" s="87"/>
      <c r="I27" s="87"/>
      <c r="J27" s="87"/>
      <c r="K27" s="94"/>
      <c r="L27" s="90" t="str">
        <f t="shared" si="1"/>
        <v/>
      </c>
      <c r="M27" s="90" t="str">
        <f t="shared" si="0"/>
        <v/>
      </c>
      <c r="N27" s="100" t="str" cm="1">
        <f t="array" ref="N27">IFERROR(_xlfn.TEXTJOIN("
",TRUE,_xlfn.XLOOKUP(_xlfn.TEXTSPLIT(K27,"
"),
tbl_Lookup_DEIR[ID (DEIR Lookup)],
tbl_Lookup_DEIR[Name (DEIR Lookup)],
"")),"")</f>
        <v/>
      </c>
      <c r="O27" s="100" t="str" cm="1">
        <f t="array" ref="O27">IFERROR(_xlfn.TEXTJOIN("
",TRUE,_xlfn.XLOOKUP(_xlfn.TEXTSPLIT(K27,"
"),
tbl_Lookup_DEIR[ID (DEIR Lookup)],
tbl_Lookup_DEIR[Uniclass PM Level 3 Classification (DEIR Lookup)],
"")),"")</f>
        <v/>
      </c>
      <c r="P27" s="78"/>
      <c r="Q27" s="101"/>
      <c r="R27" s="101"/>
      <c r="S27" s="102"/>
      <c r="T27" s="101"/>
      <c r="U27" s="101"/>
      <c r="V27" s="102"/>
      <c r="W27" s="101"/>
      <c r="X27" s="101"/>
      <c r="Y27" s="102"/>
      <c r="Z27" s="101"/>
      <c r="AA27" s="101"/>
      <c r="AB27" s="102"/>
      <c r="AC27" s="101"/>
      <c r="AD27" s="101"/>
      <c r="AE27" s="102"/>
      <c r="AF27" s="101"/>
      <c r="AG27" s="101"/>
      <c r="AH27" s="102"/>
      <c r="AI27" s="101"/>
      <c r="AJ27" s="101"/>
      <c r="AK27" s="102"/>
      <c r="AL27" s="101"/>
      <c r="AM27" s="101"/>
      <c r="AN27" s="102"/>
      <c r="AO27" s="101"/>
      <c r="AP27" s="101"/>
      <c r="AQ27" s="103"/>
    </row>
    <row r="28" spans="2:43" x14ac:dyDescent="0.35">
      <c r="B28" s="100" t="str" cm="1">
        <f t="array" aca="1" ref="B28" ca="1">_xlfn.TEXTAFTER(CELL("filename",A26),"]")</f>
        <v>16_TIDP</v>
      </c>
      <c r="C28" s="90" t="str" cm="1">
        <f t="array" ref="C28">tbL_Input_Project[Project Code]</f>
        <v>ABC1234</v>
      </c>
      <c r="D28" s="90" t="str">
        <f>INDEX(tbL_Input_Originator[],
MATCH("16_TIDP",tbL_Input_Originator[Worksheet]),
MATCH("Originator Code",tbL_Input_Originator[#Headers])
)</f>
        <v>TBC</v>
      </c>
      <c r="E28" s="87"/>
      <c r="F28" s="87"/>
      <c r="G28" s="87"/>
      <c r="H28" s="87"/>
      <c r="I28" s="87"/>
      <c r="J28" s="87"/>
      <c r="K28" s="94"/>
      <c r="L28" s="90" t="str">
        <f t="shared" si="1"/>
        <v/>
      </c>
      <c r="M28" s="90" t="str">
        <f t="shared" si="0"/>
        <v/>
      </c>
      <c r="N28" s="100" t="str" cm="1">
        <f t="array" ref="N28">IFERROR(_xlfn.TEXTJOIN("
",TRUE,_xlfn.XLOOKUP(_xlfn.TEXTSPLIT(K28,"
"),
tbl_Lookup_DEIR[ID (DEIR Lookup)],
tbl_Lookup_DEIR[Name (DEIR Lookup)],
"")),"")</f>
        <v/>
      </c>
      <c r="O28" s="100" t="str" cm="1">
        <f t="array" ref="O28">IFERROR(_xlfn.TEXTJOIN("
",TRUE,_xlfn.XLOOKUP(_xlfn.TEXTSPLIT(K28,"
"),
tbl_Lookup_DEIR[ID (DEIR Lookup)],
tbl_Lookup_DEIR[Uniclass PM Level 3 Classification (DEIR Lookup)],
"")),"")</f>
        <v/>
      </c>
      <c r="P28" s="78"/>
      <c r="Q28" s="101"/>
      <c r="R28" s="101"/>
      <c r="S28" s="102"/>
      <c r="T28" s="101"/>
      <c r="U28" s="101"/>
      <c r="V28" s="102"/>
      <c r="W28" s="101"/>
      <c r="X28" s="101"/>
      <c r="Y28" s="102"/>
      <c r="Z28" s="101"/>
      <c r="AA28" s="101"/>
      <c r="AB28" s="102"/>
      <c r="AC28" s="101"/>
      <c r="AD28" s="101"/>
      <c r="AE28" s="102"/>
      <c r="AF28" s="101"/>
      <c r="AG28" s="101"/>
      <c r="AH28" s="102"/>
      <c r="AI28" s="101"/>
      <c r="AJ28" s="101"/>
      <c r="AK28" s="102"/>
      <c r="AL28" s="101"/>
      <c r="AM28" s="101"/>
      <c r="AN28" s="102"/>
      <c r="AO28" s="101"/>
      <c r="AP28" s="101"/>
      <c r="AQ28" s="103"/>
    </row>
    <row r="29" spans="2:43" x14ac:dyDescent="0.35">
      <c r="B29" s="100" t="str" cm="1">
        <f t="array" aca="1" ref="B29" ca="1">_xlfn.TEXTAFTER(CELL("filename",A27),"]")</f>
        <v>16_TIDP</v>
      </c>
      <c r="C29" s="90" t="str" cm="1">
        <f t="array" ref="C29">tbL_Input_Project[Project Code]</f>
        <v>ABC1234</v>
      </c>
      <c r="D29" s="90" t="str">
        <f>INDEX(tbL_Input_Originator[],
MATCH("16_TIDP",tbL_Input_Originator[Worksheet]),
MATCH("Originator Code",tbL_Input_Originator[#Headers])
)</f>
        <v>TBC</v>
      </c>
      <c r="E29" s="87"/>
      <c r="F29" s="87"/>
      <c r="G29" s="87"/>
      <c r="H29" s="87"/>
      <c r="I29" s="87"/>
      <c r="J29" s="87"/>
      <c r="K29" s="94"/>
      <c r="L29" s="90" t="str">
        <f t="shared" si="1"/>
        <v/>
      </c>
      <c r="M29" s="90" t="str">
        <f t="shared" si="0"/>
        <v/>
      </c>
      <c r="N29" s="100" t="str" cm="1">
        <f t="array" ref="N29">IFERROR(_xlfn.TEXTJOIN("
",TRUE,_xlfn.XLOOKUP(_xlfn.TEXTSPLIT(K29,"
"),
tbl_Lookup_DEIR[ID (DEIR Lookup)],
tbl_Lookup_DEIR[Name (DEIR Lookup)],
"")),"")</f>
        <v/>
      </c>
      <c r="O29" s="100" t="str" cm="1">
        <f t="array" ref="O29">IFERROR(_xlfn.TEXTJOIN("
",TRUE,_xlfn.XLOOKUP(_xlfn.TEXTSPLIT(K29,"
"),
tbl_Lookup_DEIR[ID (DEIR Lookup)],
tbl_Lookup_DEIR[Uniclass PM Level 3 Classification (DEIR Lookup)],
"")),"")</f>
        <v/>
      </c>
      <c r="P29" s="78"/>
      <c r="Q29" s="101"/>
      <c r="R29" s="101"/>
      <c r="S29" s="102"/>
      <c r="T29" s="101"/>
      <c r="U29" s="101"/>
      <c r="V29" s="102"/>
      <c r="W29" s="101"/>
      <c r="X29" s="101"/>
      <c r="Y29" s="102"/>
      <c r="Z29" s="101"/>
      <c r="AA29" s="101"/>
      <c r="AB29" s="102"/>
      <c r="AC29" s="101"/>
      <c r="AD29" s="101"/>
      <c r="AE29" s="102"/>
      <c r="AF29" s="101"/>
      <c r="AG29" s="101"/>
      <c r="AH29" s="102"/>
      <c r="AI29" s="101"/>
      <c r="AJ29" s="101"/>
      <c r="AK29" s="102"/>
      <c r="AL29" s="101"/>
      <c r="AM29" s="101"/>
      <c r="AN29" s="102"/>
      <c r="AO29" s="101"/>
      <c r="AP29" s="101"/>
      <c r="AQ29" s="103"/>
    </row>
    <row r="30" spans="2:43" x14ac:dyDescent="0.35">
      <c r="B30" s="100" t="str" cm="1">
        <f t="array" aca="1" ref="B30" ca="1">_xlfn.TEXTAFTER(CELL("filename",A28),"]")</f>
        <v>16_TIDP</v>
      </c>
      <c r="C30" s="90" t="str" cm="1">
        <f t="array" ref="C30">tbL_Input_Project[Project Code]</f>
        <v>ABC1234</v>
      </c>
      <c r="D30" s="90" t="str">
        <f>INDEX(tbL_Input_Originator[],
MATCH("16_TIDP",tbL_Input_Originator[Worksheet]),
MATCH("Originator Code",tbL_Input_Originator[#Headers])
)</f>
        <v>TBC</v>
      </c>
      <c r="E30" s="87"/>
      <c r="F30" s="87"/>
      <c r="G30" s="87"/>
      <c r="H30" s="87"/>
      <c r="I30" s="87"/>
      <c r="J30" s="87"/>
      <c r="K30" s="94"/>
      <c r="L30" s="90" t="str">
        <f t="shared" si="1"/>
        <v/>
      </c>
      <c r="M30" s="90" t="str">
        <f t="shared" si="0"/>
        <v/>
      </c>
      <c r="N30" s="100" t="str" cm="1">
        <f t="array" ref="N30">IFERROR(_xlfn.TEXTJOIN("
",TRUE,_xlfn.XLOOKUP(_xlfn.TEXTSPLIT(K30,"
"),
tbl_Lookup_DEIR[ID (DEIR Lookup)],
tbl_Lookup_DEIR[Name (DEIR Lookup)],
"")),"")</f>
        <v/>
      </c>
      <c r="O30" s="100" t="str" cm="1">
        <f t="array" ref="O30">IFERROR(_xlfn.TEXTJOIN("
",TRUE,_xlfn.XLOOKUP(_xlfn.TEXTSPLIT(K30,"
"),
tbl_Lookup_DEIR[ID (DEIR Lookup)],
tbl_Lookup_DEIR[Uniclass PM Level 3 Classification (DEIR Lookup)],
"")),"")</f>
        <v/>
      </c>
      <c r="P30" s="78"/>
      <c r="Q30" s="101"/>
      <c r="R30" s="101"/>
      <c r="S30" s="102"/>
      <c r="T30" s="101"/>
      <c r="U30" s="101"/>
      <c r="V30" s="102"/>
      <c r="W30" s="101"/>
      <c r="X30" s="101"/>
      <c r="Y30" s="102"/>
      <c r="Z30" s="101"/>
      <c r="AA30" s="101"/>
      <c r="AB30" s="102"/>
      <c r="AC30" s="101"/>
      <c r="AD30" s="101"/>
      <c r="AE30" s="102"/>
      <c r="AF30" s="101"/>
      <c r="AG30" s="101"/>
      <c r="AH30" s="102"/>
      <c r="AI30" s="101"/>
      <c r="AJ30" s="101"/>
      <c r="AK30" s="102"/>
      <c r="AL30" s="101"/>
      <c r="AM30" s="101"/>
      <c r="AN30" s="102"/>
      <c r="AO30" s="101"/>
      <c r="AP30" s="101"/>
      <c r="AQ30" s="103"/>
    </row>
    <row r="31" spans="2:43" x14ac:dyDescent="0.35">
      <c r="B31" s="100" t="str" cm="1">
        <f t="array" aca="1" ref="B31" ca="1">_xlfn.TEXTAFTER(CELL("filename",A29),"]")</f>
        <v>16_TIDP</v>
      </c>
      <c r="C31" s="90" t="str" cm="1">
        <f t="array" ref="C31">tbL_Input_Project[Project Code]</f>
        <v>ABC1234</v>
      </c>
      <c r="D31" s="90" t="str">
        <f>INDEX(tbL_Input_Originator[],
MATCH("16_TIDP",tbL_Input_Originator[Worksheet]),
MATCH("Originator Code",tbL_Input_Originator[#Headers])
)</f>
        <v>TBC</v>
      </c>
      <c r="E31" s="87"/>
      <c r="F31" s="87"/>
      <c r="G31" s="87"/>
      <c r="H31" s="87"/>
      <c r="I31" s="87"/>
      <c r="J31" s="87"/>
      <c r="K31" s="94"/>
      <c r="L31" s="90" t="str">
        <f t="shared" si="1"/>
        <v/>
      </c>
      <c r="M31" s="90" t="str">
        <f t="shared" si="0"/>
        <v/>
      </c>
      <c r="N31" s="100" t="str" cm="1">
        <f t="array" ref="N31">IFERROR(_xlfn.TEXTJOIN("
",TRUE,_xlfn.XLOOKUP(_xlfn.TEXTSPLIT(K31,"
"),
tbl_Lookup_DEIR[ID (DEIR Lookup)],
tbl_Lookup_DEIR[Name (DEIR Lookup)],
"")),"")</f>
        <v/>
      </c>
      <c r="O31" s="100" t="str" cm="1">
        <f t="array" ref="O31">IFERROR(_xlfn.TEXTJOIN("
",TRUE,_xlfn.XLOOKUP(_xlfn.TEXTSPLIT(K31,"
"),
tbl_Lookup_DEIR[ID (DEIR Lookup)],
tbl_Lookup_DEIR[Uniclass PM Level 3 Classification (DEIR Lookup)],
"")),"")</f>
        <v/>
      </c>
      <c r="P31" s="78"/>
      <c r="Q31" s="101"/>
      <c r="R31" s="101"/>
      <c r="S31" s="102"/>
      <c r="T31" s="101"/>
      <c r="U31" s="101"/>
      <c r="V31" s="102"/>
      <c r="W31" s="101"/>
      <c r="X31" s="101"/>
      <c r="Y31" s="102"/>
      <c r="Z31" s="101"/>
      <c r="AA31" s="101"/>
      <c r="AB31" s="102"/>
      <c r="AC31" s="101"/>
      <c r="AD31" s="101"/>
      <c r="AE31" s="102"/>
      <c r="AF31" s="101"/>
      <c r="AG31" s="101"/>
      <c r="AH31" s="102"/>
      <c r="AI31" s="101"/>
      <c r="AJ31" s="101"/>
      <c r="AK31" s="102"/>
      <c r="AL31" s="101"/>
      <c r="AM31" s="101"/>
      <c r="AN31" s="102"/>
      <c r="AO31" s="101"/>
      <c r="AP31" s="101"/>
      <c r="AQ31" s="103"/>
    </row>
    <row r="32" spans="2:43" x14ac:dyDescent="0.35">
      <c r="B32" s="100" t="str" cm="1">
        <f t="array" aca="1" ref="B32" ca="1">_xlfn.TEXTAFTER(CELL("filename",A30),"]")</f>
        <v>16_TIDP</v>
      </c>
      <c r="C32" s="90" t="str" cm="1">
        <f t="array" ref="C32">tbL_Input_Project[Project Code]</f>
        <v>ABC1234</v>
      </c>
      <c r="D32" s="90" t="str">
        <f>INDEX(tbL_Input_Originator[],
MATCH("16_TIDP",tbL_Input_Originator[Worksheet]),
MATCH("Originator Code",tbL_Input_Originator[#Headers])
)</f>
        <v>TBC</v>
      </c>
      <c r="E32" s="87"/>
      <c r="F32" s="87"/>
      <c r="G32" s="87"/>
      <c r="H32" s="87"/>
      <c r="I32" s="87"/>
      <c r="J32" s="87"/>
      <c r="K32" s="94"/>
      <c r="L32" s="90" t="str">
        <f t="shared" si="1"/>
        <v/>
      </c>
      <c r="M32" s="90" t="str">
        <f t="shared" si="0"/>
        <v/>
      </c>
      <c r="N32" s="100" t="str" cm="1">
        <f t="array" ref="N32">IFERROR(_xlfn.TEXTJOIN("
",TRUE,_xlfn.XLOOKUP(_xlfn.TEXTSPLIT(K32,"
"),
tbl_Lookup_DEIR[ID (DEIR Lookup)],
tbl_Lookup_DEIR[Name (DEIR Lookup)],
"")),"")</f>
        <v/>
      </c>
      <c r="O32" s="100" t="str" cm="1">
        <f t="array" ref="O32">IFERROR(_xlfn.TEXTJOIN("
",TRUE,_xlfn.XLOOKUP(_xlfn.TEXTSPLIT(K32,"
"),
tbl_Lookup_DEIR[ID (DEIR Lookup)],
tbl_Lookup_DEIR[Uniclass PM Level 3 Classification (DEIR Lookup)],
"")),"")</f>
        <v/>
      </c>
      <c r="P32" s="78"/>
      <c r="Q32" s="101"/>
      <c r="R32" s="101"/>
      <c r="S32" s="102"/>
      <c r="T32" s="101"/>
      <c r="U32" s="101"/>
      <c r="V32" s="102"/>
      <c r="W32" s="101"/>
      <c r="X32" s="101"/>
      <c r="Y32" s="102"/>
      <c r="Z32" s="101"/>
      <c r="AA32" s="101"/>
      <c r="AB32" s="102"/>
      <c r="AC32" s="101"/>
      <c r="AD32" s="101"/>
      <c r="AE32" s="102"/>
      <c r="AF32" s="101"/>
      <c r="AG32" s="101"/>
      <c r="AH32" s="102"/>
      <c r="AI32" s="101"/>
      <c r="AJ32" s="101"/>
      <c r="AK32" s="102"/>
      <c r="AL32" s="101"/>
      <c r="AM32" s="101"/>
      <c r="AN32" s="102"/>
      <c r="AO32" s="101"/>
      <c r="AP32" s="101"/>
      <c r="AQ32" s="103"/>
    </row>
    <row r="33" spans="2:43" x14ac:dyDescent="0.35">
      <c r="B33" s="100" t="str" cm="1">
        <f t="array" aca="1" ref="B33" ca="1">_xlfn.TEXTAFTER(CELL("filename",A31),"]")</f>
        <v>16_TIDP</v>
      </c>
      <c r="C33" s="90" t="str" cm="1">
        <f t="array" ref="C33">tbL_Input_Project[Project Code]</f>
        <v>ABC1234</v>
      </c>
      <c r="D33" s="90" t="str">
        <f>INDEX(tbL_Input_Originator[],
MATCH("16_TIDP",tbL_Input_Originator[Worksheet]),
MATCH("Originator Code",tbL_Input_Originator[#Headers])
)</f>
        <v>TBC</v>
      </c>
      <c r="E33" s="87"/>
      <c r="F33" s="87"/>
      <c r="G33" s="87"/>
      <c r="H33" s="87"/>
      <c r="I33" s="87"/>
      <c r="J33" s="87"/>
      <c r="K33" s="94"/>
      <c r="L33" s="90" t="str">
        <f t="shared" si="1"/>
        <v/>
      </c>
      <c r="M33" s="90" t="str">
        <f t="shared" si="0"/>
        <v/>
      </c>
      <c r="N33" s="100" t="str" cm="1">
        <f t="array" ref="N33">IFERROR(_xlfn.TEXTJOIN("
",TRUE,_xlfn.XLOOKUP(_xlfn.TEXTSPLIT(K33,"
"),
tbl_Lookup_DEIR[ID (DEIR Lookup)],
tbl_Lookup_DEIR[Name (DEIR Lookup)],
"")),"")</f>
        <v/>
      </c>
      <c r="O33" s="100" t="str" cm="1">
        <f t="array" ref="O33">IFERROR(_xlfn.TEXTJOIN("
",TRUE,_xlfn.XLOOKUP(_xlfn.TEXTSPLIT(K33,"
"),
tbl_Lookup_DEIR[ID (DEIR Lookup)],
tbl_Lookup_DEIR[Uniclass PM Level 3 Classification (DEIR Lookup)],
"")),"")</f>
        <v/>
      </c>
      <c r="P33" s="78"/>
      <c r="Q33" s="101"/>
      <c r="R33" s="101"/>
      <c r="S33" s="102"/>
      <c r="T33" s="101"/>
      <c r="U33" s="101"/>
      <c r="V33" s="102"/>
      <c r="W33" s="101"/>
      <c r="X33" s="101"/>
      <c r="Y33" s="102"/>
      <c r="Z33" s="101"/>
      <c r="AA33" s="101"/>
      <c r="AB33" s="102"/>
      <c r="AC33" s="101"/>
      <c r="AD33" s="101"/>
      <c r="AE33" s="102"/>
      <c r="AF33" s="101"/>
      <c r="AG33" s="101"/>
      <c r="AH33" s="102"/>
      <c r="AI33" s="101"/>
      <c r="AJ33" s="101"/>
      <c r="AK33" s="102"/>
      <c r="AL33" s="101"/>
      <c r="AM33" s="101"/>
      <c r="AN33" s="102"/>
      <c r="AO33" s="101"/>
      <c r="AP33" s="101"/>
      <c r="AQ33" s="103"/>
    </row>
    <row r="34" spans="2:43" x14ac:dyDescent="0.35">
      <c r="B34" s="100" t="str" cm="1">
        <f t="array" aca="1" ref="B34" ca="1">_xlfn.TEXTAFTER(CELL("filename",A32),"]")</f>
        <v>16_TIDP</v>
      </c>
      <c r="C34" s="90" t="str" cm="1">
        <f t="array" ref="C34">tbL_Input_Project[Project Code]</f>
        <v>ABC1234</v>
      </c>
      <c r="D34" s="90" t="str">
        <f>INDEX(tbL_Input_Originator[],
MATCH("16_TIDP",tbL_Input_Originator[Worksheet]),
MATCH("Originator Code",tbL_Input_Originator[#Headers])
)</f>
        <v>TBC</v>
      </c>
      <c r="E34" s="87"/>
      <c r="F34" s="87"/>
      <c r="G34" s="87"/>
      <c r="H34" s="87"/>
      <c r="I34" s="87"/>
      <c r="J34" s="87"/>
      <c r="K34" s="94"/>
      <c r="L34" s="90" t="str">
        <f t="shared" si="1"/>
        <v/>
      </c>
      <c r="M34" s="90" t="str">
        <f t="shared" si="0"/>
        <v/>
      </c>
      <c r="N34" s="100" t="str" cm="1">
        <f t="array" ref="N34">IFERROR(_xlfn.TEXTJOIN("
",TRUE,_xlfn.XLOOKUP(_xlfn.TEXTSPLIT(K34,"
"),
tbl_Lookup_DEIR[ID (DEIR Lookup)],
tbl_Lookup_DEIR[Name (DEIR Lookup)],
"")),"")</f>
        <v/>
      </c>
      <c r="O34" s="100" t="str" cm="1">
        <f t="array" ref="O34">IFERROR(_xlfn.TEXTJOIN("
",TRUE,_xlfn.XLOOKUP(_xlfn.TEXTSPLIT(K34,"
"),
tbl_Lookup_DEIR[ID (DEIR Lookup)],
tbl_Lookup_DEIR[Uniclass PM Level 3 Classification (DEIR Lookup)],
"")),"")</f>
        <v/>
      </c>
      <c r="P34" s="78"/>
      <c r="Q34" s="101"/>
      <c r="R34" s="101"/>
      <c r="S34" s="102"/>
      <c r="T34" s="101"/>
      <c r="U34" s="101"/>
      <c r="V34" s="102"/>
      <c r="W34" s="101"/>
      <c r="X34" s="101"/>
      <c r="Y34" s="102"/>
      <c r="Z34" s="101"/>
      <c r="AA34" s="101"/>
      <c r="AB34" s="102"/>
      <c r="AC34" s="101"/>
      <c r="AD34" s="101"/>
      <c r="AE34" s="102"/>
      <c r="AF34" s="101"/>
      <c r="AG34" s="101"/>
      <c r="AH34" s="102"/>
      <c r="AI34" s="101"/>
      <c r="AJ34" s="101"/>
      <c r="AK34" s="102"/>
      <c r="AL34" s="101"/>
      <c r="AM34" s="101"/>
      <c r="AN34" s="102"/>
      <c r="AO34" s="101"/>
      <c r="AP34" s="101"/>
      <c r="AQ34" s="103"/>
    </row>
    <row r="35" spans="2:43" x14ac:dyDescent="0.35">
      <c r="B35" s="100" t="str" cm="1">
        <f t="array" aca="1" ref="B35" ca="1">_xlfn.TEXTAFTER(CELL("filename",A33),"]")</f>
        <v>16_TIDP</v>
      </c>
      <c r="C35" s="90" t="str" cm="1">
        <f t="array" ref="C35">tbL_Input_Project[Project Code]</f>
        <v>ABC1234</v>
      </c>
      <c r="D35" s="90" t="str">
        <f>INDEX(tbL_Input_Originator[],
MATCH("16_TIDP",tbL_Input_Originator[Worksheet]),
MATCH("Originator Code",tbL_Input_Originator[#Headers])
)</f>
        <v>TBC</v>
      </c>
      <c r="E35" s="87"/>
      <c r="F35" s="87"/>
      <c r="G35" s="87"/>
      <c r="H35" s="87"/>
      <c r="I35" s="87"/>
      <c r="J35" s="87"/>
      <c r="K35" s="94"/>
      <c r="L35" s="90" t="str">
        <f t="shared" si="1"/>
        <v/>
      </c>
      <c r="M35" s="90" t="str">
        <f t="shared" ref="M35:M66" si="2">IF(OR(ISBLANK(C35),ISBLANK(D35),ISBLANK(E35),ISBLANK(F35),ISBLANK(G35),ISBLANK(H35),ISBLANK(I35),ISBLANK(J35),ISBLANK(K35)),"",CONCATENATE(C35,"-",D35,"-",E35,"-",F35,"-",G35,"-",H35,"-",I35,"-",J35,""))</f>
        <v/>
      </c>
      <c r="N35" s="100" t="str" cm="1">
        <f t="array" ref="N35">IFERROR(_xlfn.TEXTJOIN("
",TRUE,_xlfn.XLOOKUP(_xlfn.TEXTSPLIT(K35,"
"),
tbl_Lookup_DEIR[ID (DEIR Lookup)],
tbl_Lookup_DEIR[Name (DEIR Lookup)],
"")),"")</f>
        <v/>
      </c>
      <c r="O35" s="100" t="str" cm="1">
        <f t="array" ref="O35">IFERROR(_xlfn.TEXTJOIN("
",TRUE,_xlfn.XLOOKUP(_xlfn.TEXTSPLIT(K35,"
"),
tbl_Lookup_DEIR[ID (DEIR Lookup)],
tbl_Lookup_DEIR[Uniclass PM Level 3 Classification (DEIR Lookup)],
"")),"")</f>
        <v/>
      </c>
      <c r="P35" s="78"/>
      <c r="Q35" s="101"/>
      <c r="R35" s="101"/>
      <c r="S35" s="102"/>
      <c r="T35" s="101"/>
      <c r="U35" s="101"/>
      <c r="V35" s="102"/>
      <c r="W35" s="101"/>
      <c r="X35" s="101"/>
      <c r="Y35" s="102"/>
      <c r="Z35" s="101"/>
      <c r="AA35" s="101"/>
      <c r="AB35" s="102"/>
      <c r="AC35" s="101"/>
      <c r="AD35" s="101"/>
      <c r="AE35" s="102"/>
      <c r="AF35" s="101"/>
      <c r="AG35" s="101"/>
      <c r="AH35" s="102"/>
      <c r="AI35" s="101"/>
      <c r="AJ35" s="101"/>
      <c r="AK35" s="102"/>
      <c r="AL35" s="101"/>
      <c r="AM35" s="101"/>
      <c r="AN35" s="102"/>
      <c r="AO35" s="101"/>
      <c r="AP35" s="101"/>
      <c r="AQ35" s="103"/>
    </row>
    <row r="36" spans="2:43" x14ac:dyDescent="0.35">
      <c r="B36" s="100" t="str" cm="1">
        <f t="array" aca="1" ref="B36" ca="1">_xlfn.TEXTAFTER(CELL("filename",A34),"]")</f>
        <v>16_TIDP</v>
      </c>
      <c r="C36" s="90" t="str" cm="1">
        <f t="array" ref="C36">tbL_Input_Project[Project Code]</f>
        <v>ABC1234</v>
      </c>
      <c r="D36" s="90" t="str">
        <f>INDEX(tbL_Input_Originator[],
MATCH("16_TIDP",tbL_Input_Originator[Worksheet]),
MATCH("Originator Code",tbL_Input_Originator[#Headers])
)</f>
        <v>TBC</v>
      </c>
      <c r="E36" s="87"/>
      <c r="F36" s="87"/>
      <c r="G36" s="87"/>
      <c r="H36" s="87"/>
      <c r="I36" s="87"/>
      <c r="J36" s="87"/>
      <c r="K36" s="94"/>
      <c r="L36" s="90" t="str">
        <f t="shared" si="1"/>
        <v/>
      </c>
      <c r="M36" s="90" t="str">
        <f t="shared" si="2"/>
        <v/>
      </c>
      <c r="N36" s="100" t="str" cm="1">
        <f t="array" ref="N36">IFERROR(_xlfn.TEXTJOIN("
",TRUE,_xlfn.XLOOKUP(_xlfn.TEXTSPLIT(K36,"
"),
tbl_Lookup_DEIR[ID (DEIR Lookup)],
tbl_Lookup_DEIR[Name (DEIR Lookup)],
"")),"")</f>
        <v/>
      </c>
      <c r="O36" s="100" t="str" cm="1">
        <f t="array" ref="O36">IFERROR(_xlfn.TEXTJOIN("
",TRUE,_xlfn.XLOOKUP(_xlfn.TEXTSPLIT(K36,"
"),
tbl_Lookup_DEIR[ID (DEIR Lookup)],
tbl_Lookup_DEIR[Uniclass PM Level 3 Classification (DEIR Lookup)],
"")),"")</f>
        <v/>
      </c>
      <c r="P36" s="78"/>
      <c r="Q36" s="101"/>
      <c r="R36" s="101"/>
      <c r="S36" s="102"/>
      <c r="T36" s="101"/>
      <c r="U36" s="101"/>
      <c r="V36" s="102"/>
      <c r="W36" s="101"/>
      <c r="X36" s="101"/>
      <c r="Y36" s="102"/>
      <c r="Z36" s="101"/>
      <c r="AA36" s="101"/>
      <c r="AB36" s="102"/>
      <c r="AC36" s="101"/>
      <c r="AD36" s="101"/>
      <c r="AE36" s="102"/>
      <c r="AF36" s="101"/>
      <c r="AG36" s="101"/>
      <c r="AH36" s="102"/>
      <c r="AI36" s="101"/>
      <c r="AJ36" s="101"/>
      <c r="AK36" s="102"/>
      <c r="AL36" s="101"/>
      <c r="AM36" s="101"/>
      <c r="AN36" s="102"/>
      <c r="AO36" s="101"/>
      <c r="AP36" s="101"/>
      <c r="AQ36" s="103"/>
    </row>
    <row r="37" spans="2:43" x14ac:dyDescent="0.35">
      <c r="B37" s="100" t="str" cm="1">
        <f t="array" aca="1" ref="B37" ca="1">_xlfn.TEXTAFTER(CELL("filename",A35),"]")</f>
        <v>16_TIDP</v>
      </c>
      <c r="C37" s="90" t="str" cm="1">
        <f t="array" ref="C37">tbL_Input_Project[Project Code]</f>
        <v>ABC1234</v>
      </c>
      <c r="D37" s="90" t="str">
        <f>INDEX(tbL_Input_Originator[],
MATCH("16_TIDP",tbL_Input_Originator[Worksheet]),
MATCH("Originator Code",tbL_Input_Originator[#Headers])
)</f>
        <v>TBC</v>
      </c>
      <c r="E37" s="87"/>
      <c r="F37" s="87"/>
      <c r="G37" s="87"/>
      <c r="H37" s="87"/>
      <c r="I37" s="87"/>
      <c r="J37" s="87"/>
      <c r="K37" s="94"/>
      <c r="L37" s="90" t="str">
        <f t="shared" si="1"/>
        <v/>
      </c>
      <c r="M37" s="90" t="str">
        <f t="shared" si="2"/>
        <v/>
      </c>
      <c r="N37" s="100" t="str" cm="1">
        <f t="array" ref="N37">IFERROR(_xlfn.TEXTJOIN("
",TRUE,_xlfn.XLOOKUP(_xlfn.TEXTSPLIT(K37,"
"),
tbl_Lookup_DEIR[ID (DEIR Lookup)],
tbl_Lookup_DEIR[Name (DEIR Lookup)],
"")),"")</f>
        <v/>
      </c>
      <c r="O37" s="100" t="str" cm="1">
        <f t="array" ref="O37">IFERROR(_xlfn.TEXTJOIN("
",TRUE,_xlfn.XLOOKUP(_xlfn.TEXTSPLIT(K37,"
"),
tbl_Lookup_DEIR[ID (DEIR Lookup)],
tbl_Lookup_DEIR[Uniclass PM Level 3 Classification (DEIR Lookup)],
"")),"")</f>
        <v/>
      </c>
      <c r="P37" s="78"/>
      <c r="Q37" s="101"/>
      <c r="R37" s="101"/>
      <c r="S37" s="102"/>
      <c r="T37" s="101"/>
      <c r="U37" s="101"/>
      <c r="V37" s="102"/>
      <c r="W37" s="101"/>
      <c r="X37" s="101"/>
      <c r="Y37" s="102"/>
      <c r="Z37" s="101"/>
      <c r="AA37" s="101"/>
      <c r="AB37" s="102"/>
      <c r="AC37" s="101"/>
      <c r="AD37" s="101"/>
      <c r="AE37" s="102"/>
      <c r="AF37" s="101"/>
      <c r="AG37" s="101"/>
      <c r="AH37" s="102"/>
      <c r="AI37" s="101"/>
      <c r="AJ37" s="101"/>
      <c r="AK37" s="102"/>
      <c r="AL37" s="101"/>
      <c r="AM37" s="101"/>
      <c r="AN37" s="102"/>
      <c r="AO37" s="101"/>
      <c r="AP37" s="101"/>
      <c r="AQ37" s="103"/>
    </row>
    <row r="38" spans="2:43" x14ac:dyDescent="0.35">
      <c r="B38" s="100" t="str" cm="1">
        <f t="array" aca="1" ref="B38" ca="1">_xlfn.TEXTAFTER(CELL("filename",A36),"]")</f>
        <v>16_TIDP</v>
      </c>
      <c r="C38" s="90" t="str" cm="1">
        <f t="array" ref="C38">tbL_Input_Project[Project Code]</f>
        <v>ABC1234</v>
      </c>
      <c r="D38" s="90" t="str">
        <f>INDEX(tbL_Input_Originator[],
MATCH("16_TIDP",tbL_Input_Originator[Worksheet]),
MATCH("Originator Code",tbL_Input_Originator[#Headers])
)</f>
        <v>TBC</v>
      </c>
      <c r="E38" s="87"/>
      <c r="F38" s="87"/>
      <c r="G38" s="87"/>
      <c r="H38" s="87"/>
      <c r="I38" s="87"/>
      <c r="J38" s="87"/>
      <c r="K38" s="94"/>
      <c r="L38" s="90" t="str">
        <f t="shared" si="1"/>
        <v/>
      </c>
      <c r="M38" s="90" t="str">
        <f t="shared" si="2"/>
        <v/>
      </c>
      <c r="N38" s="100" t="str" cm="1">
        <f t="array" ref="N38">IFERROR(_xlfn.TEXTJOIN("
",TRUE,_xlfn.XLOOKUP(_xlfn.TEXTSPLIT(K38,"
"),
tbl_Lookup_DEIR[ID (DEIR Lookup)],
tbl_Lookup_DEIR[Name (DEIR Lookup)],
"")),"")</f>
        <v/>
      </c>
      <c r="O38" s="100" t="str" cm="1">
        <f t="array" ref="O38">IFERROR(_xlfn.TEXTJOIN("
",TRUE,_xlfn.XLOOKUP(_xlfn.TEXTSPLIT(K38,"
"),
tbl_Lookup_DEIR[ID (DEIR Lookup)],
tbl_Lookup_DEIR[Uniclass PM Level 3 Classification (DEIR Lookup)],
"")),"")</f>
        <v/>
      </c>
      <c r="P38" s="78"/>
      <c r="Q38" s="101"/>
      <c r="R38" s="101"/>
      <c r="S38" s="102"/>
      <c r="T38" s="101"/>
      <c r="U38" s="101"/>
      <c r="V38" s="102"/>
      <c r="W38" s="101"/>
      <c r="X38" s="101"/>
      <c r="Y38" s="102"/>
      <c r="Z38" s="101"/>
      <c r="AA38" s="101"/>
      <c r="AB38" s="102"/>
      <c r="AC38" s="101"/>
      <c r="AD38" s="101"/>
      <c r="AE38" s="102"/>
      <c r="AF38" s="101"/>
      <c r="AG38" s="101"/>
      <c r="AH38" s="102"/>
      <c r="AI38" s="101"/>
      <c r="AJ38" s="101"/>
      <c r="AK38" s="102"/>
      <c r="AL38" s="101"/>
      <c r="AM38" s="101"/>
      <c r="AN38" s="102"/>
      <c r="AO38" s="101"/>
      <c r="AP38" s="101"/>
      <c r="AQ38" s="103"/>
    </row>
    <row r="39" spans="2:43" x14ac:dyDescent="0.35">
      <c r="B39" s="100" t="str" cm="1">
        <f t="array" aca="1" ref="B39" ca="1">_xlfn.TEXTAFTER(CELL("filename",A37),"]")</f>
        <v>16_TIDP</v>
      </c>
      <c r="C39" s="90" t="str" cm="1">
        <f t="array" ref="C39">tbL_Input_Project[Project Code]</f>
        <v>ABC1234</v>
      </c>
      <c r="D39" s="90" t="str">
        <f>INDEX(tbL_Input_Originator[],
MATCH("16_TIDP",tbL_Input_Originator[Worksheet]),
MATCH("Originator Code",tbL_Input_Originator[#Headers])
)</f>
        <v>TBC</v>
      </c>
      <c r="E39" s="87"/>
      <c r="F39" s="87"/>
      <c r="G39" s="87"/>
      <c r="H39" s="87"/>
      <c r="I39" s="87"/>
      <c r="J39" s="87"/>
      <c r="K39" s="94"/>
      <c r="L39" s="90" t="str">
        <f t="shared" si="1"/>
        <v/>
      </c>
      <c r="M39" s="90" t="str">
        <f t="shared" si="2"/>
        <v/>
      </c>
      <c r="N39" s="100" t="str" cm="1">
        <f t="array" ref="N39">IFERROR(_xlfn.TEXTJOIN("
",TRUE,_xlfn.XLOOKUP(_xlfn.TEXTSPLIT(K39,"
"),
tbl_Lookup_DEIR[ID (DEIR Lookup)],
tbl_Lookup_DEIR[Name (DEIR Lookup)],
"")),"")</f>
        <v/>
      </c>
      <c r="O39" s="100" t="str" cm="1">
        <f t="array" ref="O39">IFERROR(_xlfn.TEXTJOIN("
",TRUE,_xlfn.XLOOKUP(_xlfn.TEXTSPLIT(K39,"
"),
tbl_Lookup_DEIR[ID (DEIR Lookup)],
tbl_Lookup_DEIR[Uniclass PM Level 3 Classification (DEIR Lookup)],
"")),"")</f>
        <v/>
      </c>
      <c r="P39" s="78"/>
      <c r="Q39" s="101"/>
      <c r="R39" s="101"/>
      <c r="S39" s="102"/>
      <c r="T39" s="101"/>
      <c r="U39" s="101"/>
      <c r="V39" s="102"/>
      <c r="W39" s="101"/>
      <c r="X39" s="101"/>
      <c r="Y39" s="102"/>
      <c r="Z39" s="101"/>
      <c r="AA39" s="101"/>
      <c r="AB39" s="102"/>
      <c r="AC39" s="101"/>
      <c r="AD39" s="101"/>
      <c r="AE39" s="102"/>
      <c r="AF39" s="101"/>
      <c r="AG39" s="101"/>
      <c r="AH39" s="102"/>
      <c r="AI39" s="101"/>
      <c r="AJ39" s="101"/>
      <c r="AK39" s="102"/>
      <c r="AL39" s="101"/>
      <c r="AM39" s="101"/>
      <c r="AN39" s="102"/>
      <c r="AO39" s="101"/>
      <c r="AP39" s="101"/>
      <c r="AQ39" s="103"/>
    </row>
    <row r="40" spans="2:43" x14ac:dyDescent="0.35">
      <c r="B40" s="100" t="str" cm="1">
        <f t="array" aca="1" ref="B40" ca="1">_xlfn.TEXTAFTER(CELL("filename",A38),"]")</f>
        <v>16_TIDP</v>
      </c>
      <c r="C40" s="90" t="str" cm="1">
        <f t="array" ref="C40">tbL_Input_Project[Project Code]</f>
        <v>ABC1234</v>
      </c>
      <c r="D40" s="90" t="str">
        <f>INDEX(tbL_Input_Originator[],
MATCH("16_TIDP",tbL_Input_Originator[Worksheet]),
MATCH("Originator Code",tbL_Input_Originator[#Headers])
)</f>
        <v>TBC</v>
      </c>
      <c r="E40" s="87"/>
      <c r="F40" s="87"/>
      <c r="G40" s="87"/>
      <c r="H40" s="87"/>
      <c r="I40" s="87"/>
      <c r="J40" s="87"/>
      <c r="K40" s="94"/>
      <c r="L40" s="90" t="str">
        <f t="shared" si="1"/>
        <v/>
      </c>
      <c r="M40" s="90" t="str">
        <f t="shared" si="2"/>
        <v/>
      </c>
      <c r="N40" s="100" t="str" cm="1">
        <f t="array" ref="N40">IFERROR(_xlfn.TEXTJOIN("
",TRUE,_xlfn.XLOOKUP(_xlfn.TEXTSPLIT(K40,"
"),
tbl_Lookup_DEIR[ID (DEIR Lookup)],
tbl_Lookup_DEIR[Name (DEIR Lookup)],
"")),"")</f>
        <v/>
      </c>
      <c r="O40" s="100" t="str" cm="1">
        <f t="array" ref="O40">IFERROR(_xlfn.TEXTJOIN("
",TRUE,_xlfn.XLOOKUP(_xlfn.TEXTSPLIT(K40,"
"),
tbl_Lookup_DEIR[ID (DEIR Lookup)],
tbl_Lookup_DEIR[Uniclass PM Level 3 Classification (DEIR Lookup)],
"")),"")</f>
        <v/>
      </c>
      <c r="P40" s="78"/>
      <c r="Q40" s="101"/>
      <c r="R40" s="101"/>
      <c r="S40" s="102"/>
      <c r="T40" s="101"/>
      <c r="U40" s="101"/>
      <c r="V40" s="102"/>
      <c r="W40" s="101"/>
      <c r="X40" s="101"/>
      <c r="Y40" s="102"/>
      <c r="Z40" s="101"/>
      <c r="AA40" s="101"/>
      <c r="AB40" s="102"/>
      <c r="AC40" s="101"/>
      <c r="AD40" s="101"/>
      <c r="AE40" s="102"/>
      <c r="AF40" s="101"/>
      <c r="AG40" s="101"/>
      <c r="AH40" s="102"/>
      <c r="AI40" s="101"/>
      <c r="AJ40" s="101"/>
      <c r="AK40" s="102"/>
      <c r="AL40" s="101"/>
      <c r="AM40" s="101"/>
      <c r="AN40" s="102"/>
      <c r="AO40" s="101"/>
      <c r="AP40" s="101"/>
      <c r="AQ40" s="103"/>
    </row>
    <row r="41" spans="2:43" x14ac:dyDescent="0.35">
      <c r="B41" s="100" t="str" cm="1">
        <f t="array" aca="1" ref="B41" ca="1">_xlfn.TEXTAFTER(CELL("filename",A39),"]")</f>
        <v>16_TIDP</v>
      </c>
      <c r="C41" s="90" t="str" cm="1">
        <f t="array" ref="C41">tbL_Input_Project[Project Code]</f>
        <v>ABC1234</v>
      </c>
      <c r="D41" s="90" t="str">
        <f>INDEX(tbL_Input_Originator[],
MATCH("16_TIDP",tbL_Input_Originator[Worksheet]),
MATCH("Originator Code",tbL_Input_Originator[#Headers])
)</f>
        <v>TBC</v>
      </c>
      <c r="E41" s="87"/>
      <c r="F41" s="87"/>
      <c r="G41" s="87"/>
      <c r="H41" s="87"/>
      <c r="I41" s="87"/>
      <c r="J41" s="87"/>
      <c r="K41" s="94"/>
      <c r="L41" s="90" t="str">
        <f t="shared" si="1"/>
        <v/>
      </c>
      <c r="M41" s="90" t="str">
        <f t="shared" si="2"/>
        <v/>
      </c>
      <c r="N41" s="100" t="str" cm="1">
        <f t="array" ref="N41">IFERROR(_xlfn.TEXTJOIN("
",TRUE,_xlfn.XLOOKUP(_xlfn.TEXTSPLIT(K41,"
"),
tbl_Lookup_DEIR[ID (DEIR Lookup)],
tbl_Lookup_DEIR[Name (DEIR Lookup)],
"")),"")</f>
        <v/>
      </c>
      <c r="O41" s="100" t="str" cm="1">
        <f t="array" ref="O41">IFERROR(_xlfn.TEXTJOIN("
",TRUE,_xlfn.XLOOKUP(_xlfn.TEXTSPLIT(K41,"
"),
tbl_Lookup_DEIR[ID (DEIR Lookup)],
tbl_Lookup_DEIR[Uniclass PM Level 3 Classification (DEIR Lookup)],
"")),"")</f>
        <v/>
      </c>
      <c r="P41" s="78"/>
      <c r="Q41" s="101"/>
      <c r="R41" s="101"/>
      <c r="S41" s="102"/>
      <c r="T41" s="101"/>
      <c r="U41" s="101"/>
      <c r="V41" s="102"/>
      <c r="W41" s="101"/>
      <c r="X41" s="101"/>
      <c r="Y41" s="102"/>
      <c r="Z41" s="101"/>
      <c r="AA41" s="101"/>
      <c r="AB41" s="102"/>
      <c r="AC41" s="101"/>
      <c r="AD41" s="101"/>
      <c r="AE41" s="102"/>
      <c r="AF41" s="101"/>
      <c r="AG41" s="101"/>
      <c r="AH41" s="102"/>
      <c r="AI41" s="101"/>
      <c r="AJ41" s="101"/>
      <c r="AK41" s="102"/>
      <c r="AL41" s="101"/>
      <c r="AM41" s="101"/>
      <c r="AN41" s="102"/>
      <c r="AO41" s="101"/>
      <c r="AP41" s="101"/>
      <c r="AQ41" s="103"/>
    </row>
    <row r="42" spans="2:43" x14ac:dyDescent="0.35">
      <c r="B42" s="100" t="str" cm="1">
        <f t="array" aca="1" ref="B42" ca="1">_xlfn.TEXTAFTER(CELL("filename",A40),"]")</f>
        <v>16_TIDP</v>
      </c>
      <c r="C42" s="90" t="str" cm="1">
        <f t="array" ref="C42">tbL_Input_Project[Project Code]</f>
        <v>ABC1234</v>
      </c>
      <c r="D42" s="90" t="str">
        <f>INDEX(tbL_Input_Originator[],
MATCH("16_TIDP",tbL_Input_Originator[Worksheet]),
MATCH("Originator Code",tbL_Input_Originator[#Headers])
)</f>
        <v>TBC</v>
      </c>
      <c r="E42" s="87"/>
      <c r="F42" s="87"/>
      <c r="G42" s="87"/>
      <c r="H42" s="87"/>
      <c r="I42" s="87"/>
      <c r="J42" s="87"/>
      <c r="K42" s="94"/>
      <c r="L42" s="90" t="str">
        <f t="shared" si="1"/>
        <v/>
      </c>
      <c r="M42" s="90" t="str">
        <f t="shared" si="2"/>
        <v/>
      </c>
      <c r="N42" s="100" t="str" cm="1">
        <f t="array" ref="N42">IFERROR(_xlfn.TEXTJOIN("
",TRUE,_xlfn.XLOOKUP(_xlfn.TEXTSPLIT(K42,"
"),
tbl_Lookup_DEIR[ID (DEIR Lookup)],
tbl_Lookup_DEIR[Name (DEIR Lookup)],
"")),"")</f>
        <v/>
      </c>
      <c r="O42" s="100" t="str" cm="1">
        <f t="array" ref="O42">IFERROR(_xlfn.TEXTJOIN("
",TRUE,_xlfn.XLOOKUP(_xlfn.TEXTSPLIT(K42,"
"),
tbl_Lookup_DEIR[ID (DEIR Lookup)],
tbl_Lookup_DEIR[Uniclass PM Level 3 Classification (DEIR Lookup)],
"")),"")</f>
        <v/>
      </c>
      <c r="P42" s="78"/>
      <c r="Q42" s="101"/>
      <c r="R42" s="101"/>
      <c r="S42" s="102"/>
      <c r="T42" s="101"/>
      <c r="U42" s="101"/>
      <c r="V42" s="102"/>
      <c r="W42" s="101"/>
      <c r="X42" s="101"/>
      <c r="Y42" s="102"/>
      <c r="Z42" s="101"/>
      <c r="AA42" s="101"/>
      <c r="AB42" s="102"/>
      <c r="AC42" s="101"/>
      <c r="AD42" s="101"/>
      <c r="AE42" s="102"/>
      <c r="AF42" s="101"/>
      <c r="AG42" s="101"/>
      <c r="AH42" s="102"/>
      <c r="AI42" s="101"/>
      <c r="AJ42" s="101"/>
      <c r="AK42" s="102"/>
      <c r="AL42" s="101"/>
      <c r="AM42" s="101"/>
      <c r="AN42" s="102"/>
      <c r="AO42" s="101"/>
      <c r="AP42" s="101"/>
      <c r="AQ42" s="103"/>
    </row>
    <row r="43" spans="2:43" x14ac:dyDescent="0.35">
      <c r="B43" s="100" t="str" cm="1">
        <f t="array" aca="1" ref="B43" ca="1">_xlfn.TEXTAFTER(CELL("filename",A41),"]")</f>
        <v>16_TIDP</v>
      </c>
      <c r="C43" s="90" t="str" cm="1">
        <f t="array" ref="C43">tbL_Input_Project[Project Code]</f>
        <v>ABC1234</v>
      </c>
      <c r="D43" s="90" t="str">
        <f>INDEX(tbL_Input_Originator[],
MATCH("16_TIDP",tbL_Input_Originator[Worksheet]),
MATCH("Originator Code",tbL_Input_Originator[#Headers])
)</f>
        <v>TBC</v>
      </c>
      <c r="E43" s="87"/>
      <c r="F43" s="87"/>
      <c r="G43" s="87"/>
      <c r="H43" s="87"/>
      <c r="I43" s="87"/>
      <c r="J43" s="87"/>
      <c r="K43" s="94"/>
      <c r="L43" s="90" t="str">
        <f t="shared" si="1"/>
        <v/>
      </c>
      <c r="M43" s="90" t="str">
        <f t="shared" si="2"/>
        <v/>
      </c>
      <c r="N43" s="100" t="str" cm="1">
        <f t="array" ref="N43">IFERROR(_xlfn.TEXTJOIN("
",TRUE,_xlfn.XLOOKUP(_xlfn.TEXTSPLIT(K43,"
"),
tbl_Lookup_DEIR[ID (DEIR Lookup)],
tbl_Lookup_DEIR[Name (DEIR Lookup)],
"")),"")</f>
        <v/>
      </c>
      <c r="O43" s="100" t="str" cm="1">
        <f t="array" ref="O43">IFERROR(_xlfn.TEXTJOIN("
",TRUE,_xlfn.XLOOKUP(_xlfn.TEXTSPLIT(K43,"
"),
tbl_Lookup_DEIR[ID (DEIR Lookup)],
tbl_Lookup_DEIR[Uniclass PM Level 3 Classification (DEIR Lookup)],
"")),"")</f>
        <v/>
      </c>
      <c r="P43" s="78"/>
      <c r="Q43" s="101"/>
      <c r="R43" s="101"/>
      <c r="S43" s="102"/>
      <c r="T43" s="101"/>
      <c r="U43" s="101"/>
      <c r="V43" s="102"/>
      <c r="W43" s="101"/>
      <c r="X43" s="101"/>
      <c r="Y43" s="102"/>
      <c r="Z43" s="101"/>
      <c r="AA43" s="101"/>
      <c r="AB43" s="102"/>
      <c r="AC43" s="101"/>
      <c r="AD43" s="101"/>
      <c r="AE43" s="102"/>
      <c r="AF43" s="101"/>
      <c r="AG43" s="101"/>
      <c r="AH43" s="102"/>
      <c r="AI43" s="101"/>
      <c r="AJ43" s="101"/>
      <c r="AK43" s="102"/>
      <c r="AL43" s="101"/>
      <c r="AM43" s="101"/>
      <c r="AN43" s="102"/>
      <c r="AO43" s="101"/>
      <c r="AP43" s="101"/>
      <c r="AQ43" s="103"/>
    </row>
    <row r="44" spans="2:43" x14ac:dyDescent="0.35">
      <c r="B44" s="100" t="str" cm="1">
        <f t="array" aca="1" ref="B44" ca="1">_xlfn.TEXTAFTER(CELL("filename",A42),"]")</f>
        <v>16_TIDP</v>
      </c>
      <c r="C44" s="90" t="str" cm="1">
        <f t="array" ref="C44">tbL_Input_Project[Project Code]</f>
        <v>ABC1234</v>
      </c>
      <c r="D44" s="90" t="str">
        <f>INDEX(tbL_Input_Originator[],
MATCH("16_TIDP",tbL_Input_Originator[Worksheet]),
MATCH("Originator Code",tbL_Input_Originator[#Headers])
)</f>
        <v>TBC</v>
      </c>
      <c r="E44" s="87"/>
      <c r="F44" s="87"/>
      <c r="G44" s="87"/>
      <c r="H44" s="87"/>
      <c r="I44" s="87"/>
      <c r="J44" s="87"/>
      <c r="K44" s="94"/>
      <c r="L44" s="90" t="str">
        <f t="shared" si="1"/>
        <v/>
      </c>
      <c r="M44" s="90" t="str">
        <f t="shared" si="2"/>
        <v/>
      </c>
      <c r="N44" s="100" t="str" cm="1">
        <f t="array" ref="N44">IFERROR(_xlfn.TEXTJOIN("
",TRUE,_xlfn.XLOOKUP(_xlfn.TEXTSPLIT(K44,"
"),
tbl_Lookup_DEIR[ID (DEIR Lookup)],
tbl_Lookup_DEIR[Name (DEIR Lookup)],
"")),"")</f>
        <v/>
      </c>
      <c r="O44" s="100" t="str" cm="1">
        <f t="array" ref="O44">IFERROR(_xlfn.TEXTJOIN("
",TRUE,_xlfn.XLOOKUP(_xlfn.TEXTSPLIT(K44,"
"),
tbl_Lookup_DEIR[ID (DEIR Lookup)],
tbl_Lookup_DEIR[Uniclass PM Level 3 Classification (DEIR Lookup)],
"")),"")</f>
        <v/>
      </c>
      <c r="P44" s="78"/>
      <c r="Q44" s="101"/>
      <c r="R44" s="101"/>
      <c r="S44" s="102"/>
      <c r="T44" s="101"/>
      <c r="U44" s="101"/>
      <c r="V44" s="102"/>
      <c r="W44" s="101"/>
      <c r="X44" s="101"/>
      <c r="Y44" s="102"/>
      <c r="Z44" s="101"/>
      <c r="AA44" s="101"/>
      <c r="AB44" s="102"/>
      <c r="AC44" s="101"/>
      <c r="AD44" s="101"/>
      <c r="AE44" s="102"/>
      <c r="AF44" s="101"/>
      <c r="AG44" s="101"/>
      <c r="AH44" s="102"/>
      <c r="AI44" s="101"/>
      <c r="AJ44" s="101"/>
      <c r="AK44" s="102"/>
      <c r="AL44" s="101"/>
      <c r="AM44" s="101"/>
      <c r="AN44" s="102"/>
      <c r="AO44" s="101"/>
      <c r="AP44" s="101"/>
      <c r="AQ44" s="103"/>
    </row>
    <row r="45" spans="2:43" x14ac:dyDescent="0.35">
      <c r="B45" s="100" t="str" cm="1">
        <f t="array" aca="1" ref="B45" ca="1">_xlfn.TEXTAFTER(CELL("filename",A43),"]")</f>
        <v>16_TIDP</v>
      </c>
      <c r="C45" s="90" t="str" cm="1">
        <f t="array" ref="C45">tbL_Input_Project[Project Code]</f>
        <v>ABC1234</v>
      </c>
      <c r="D45" s="90" t="str">
        <f>INDEX(tbL_Input_Originator[],
MATCH("16_TIDP",tbL_Input_Originator[Worksheet]),
MATCH("Originator Code",tbL_Input_Originator[#Headers])
)</f>
        <v>TBC</v>
      </c>
      <c r="E45" s="87"/>
      <c r="F45" s="87"/>
      <c r="G45" s="87"/>
      <c r="H45" s="87"/>
      <c r="I45" s="87"/>
      <c r="J45" s="87"/>
      <c r="K45" s="94"/>
      <c r="L45" s="90" t="str">
        <f t="shared" si="1"/>
        <v/>
      </c>
      <c r="M45" s="90" t="str">
        <f t="shared" si="2"/>
        <v/>
      </c>
      <c r="N45" s="100" t="str" cm="1">
        <f t="array" ref="N45">IFERROR(_xlfn.TEXTJOIN("
",TRUE,_xlfn.XLOOKUP(_xlfn.TEXTSPLIT(K45,"
"),
tbl_Lookup_DEIR[ID (DEIR Lookup)],
tbl_Lookup_DEIR[Name (DEIR Lookup)],
"")),"")</f>
        <v/>
      </c>
      <c r="O45" s="100" t="str" cm="1">
        <f t="array" ref="O45">IFERROR(_xlfn.TEXTJOIN("
",TRUE,_xlfn.XLOOKUP(_xlfn.TEXTSPLIT(K45,"
"),
tbl_Lookup_DEIR[ID (DEIR Lookup)],
tbl_Lookup_DEIR[Uniclass PM Level 3 Classification (DEIR Lookup)],
"")),"")</f>
        <v/>
      </c>
      <c r="P45" s="78"/>
      <c r="Q45" s="101"/>
      <c r="R45" s="101"/>
      <c r="S45" s="102"/>
      <c r="T45" s="101"/>
      <c r="U45" s="101"/>
      <c r="V45" s="102"/>
      <c r="W45" s="101"/>
      <c r="X45" s="101"/>
      <c r="Y45" s="102"/>
      <c r="Z45" s="101"/>
      <c r="AA45" s="101"/>
      <c r="AB45" s="102"/>
      <c r="AC45" s="101"/>
      <c r="AD45" s="101"/>
      <c r="AE45" s="102"/>
      <c r="AF45" s="101"/>
      <c r="AG45" s="101"/>
      <c r="AH45" s="102"/>
      <c r="AI45" s="101"/>
      <c r="AJ45" s="101"/>
      <c r="AK45" s="102"/>
      <c r="AL45" s="101"/>
      <c r="AM45" s="101"/>
      <c r="AN45" s="102"/>
      <c r="AO45" s="101"/>
      <c r="AP45" s="101"/>
      <c r="AQ45" s="103"/>
    </row>
    <row r="46" spans="2:43" x14ac:dyDescent="0.35">
      <c r="B46" s="100" t="str" cm="1">
        <f t="array" aca="1" ref="B46" ca="1">_xlfn.TEXTAFTER(CELL("filename",A44),"]")</f>
        <v>16_TIDP</v>
      </c>
      <c r="C46" s="90" t="str" cm="1">
        <f t="array" ref="C46">tbL_Input_Project[Project Code]</f>
        <v>ABC1234</v>
      </c>
      <c r="D46" s="90" t="str">
        <f>INDEX(tbL_Input_Originator[],
MATCH("16_TIDP",tbL_Input_Originator[Worksheet]),
MATCH("Originator Code",tbL_Input_Originator[#Headers])
)</f>
        <v>TBC</v>
      </c>
      <c r="E46" s="87"/>
      <c r="F46" s="87"/>
      <c r="G46" s="87"/>
      <c r="H46" s="87"/>
      <c r="I46" s="87"/>
      <c r="J46" s="87"/>
      <c r="K46" s="94"/>
      <c r="L46" s="90" t="str">
        <f t="shared" si="1"/>
        <v/>
      </c>
      <c r="M46" s="90" t="str">
        <f t="shared" si="2"/>
        <v/>
      </c>
      <c r="N46" s="100" t="str" cm="1">
        <f t="array" ref="N46">IFERROR(_xlfn.TEXTJOIN("
",TRUE,_xlfn.XLOOKUP(_xlfn.TEXTSPLIT(K46,"
"),
tbl_Lookup_DEIR[ID (DEIR Lookup)],
tbl_Lookup_DEIR[Name (DEIR Lookup)],
"")),"")</f>
        <v/>
      </c>
      <c r="O46" s="100" t="str" cm="1">
        <f t="array" ref="O46">IFERROR(_xlfn.TEXTJOIN("
",TRUE,_xlfn.XLOOKUP(_xlfn.TEXTSPLIT(K46,"
"),
tbl_Lookup_DEIR[ID (DEIR Lookup)],
tbl_Lookup_DEIR[Uniclass PM Level 3 Classification (DEIR Lookup)],
"")),"")</f>
        <v/>
      </c>
      <c r="P46" s="78"/>
      <c r="Q46" s="101"/>
      <c r="R46" s="101"/>
      <c r="S46" s="102"/>
      <c r="T46" s="101"/>
      <c r="U46" s="101"/>
      <c r="V46" s="102"/>
      <c r="W46" s="101"/>
      <c r="X46" s="101"/>
      <c r="Y46" s="102"/>
      <c r="Z46" s="101"/>
      <c r="AA46" s="101"/>
      <c r="AB46" s="102"/>
      <c r="AC46" s="101"/>
      <c r="AD46" s="101"/>
      <c r="AE46" s="102"/>
      <c r="AF46" s="101"/>
      <c r="AG46" s="101"/>
      <c r="AH46" s="102"/>
      <c r="AI46" s="101"/>
      <c r="AJ46" s="101"/>
      <c r="AK46" s="102"/>
      <c r="AL46" s="101"/>
      <c r="AM46" s="101"/>
      <c r="AN46" s="102"/>
      <c r="AO46" s="101"/>
      <c r="AP46" s="101"/>
      <c r="AQ46" s="103"/>
    </row>
    <row r="47" spans="2:43" x14ac:dyDescent="0.35">
      <c r="B47" s="100" t="str" cm="1">
        <f t="array" aca="1" ref="B47" ca="1">_xlfn.TEXTAFTER(CELL("filename",A45),"]")</f>
        <v>16_TIDP</v>
      </c>
      <c r="C47" s="90" t="str" cm="1">
        <f t="array" ref="C47">tbL_Input_Project[Project Code]</f>
        <v>ABC1234</v>
      </c>
      <c r="D47" s="90" t="str">
        <f>INDEX(tbL_Input_Originator[],
MATCH("16_TIDP",tbL_Input_Originator[Worksheet]),
MATCH("Originator Code",tbL_Input_Originator[#Headers])
)</f>
        <v>TBC</v>
      </c>
      <c r="E47" s="87"/>
      <c r="F47" s="87"/>
      <c r="G47" s="87"/>
      <c r="H47" s="87"/>
      <c r="I47" s="87"/>
      <c r="J47" s="87"/>
      <c r="K47" s="94"/>
      <c r="L47" s="90" t="str">
        <f t="shared" si="1"/>
        <v/>
      </c>
      <c r="M47" s="90" t="str">
        <f t="shared" si="2"/>
        <v/>
      </c>
      <c r="N47" s="100" t="str" cm="1">
        <f t="array" ref="N47">IFERROR(_xlfn.TEXTJOIN("
",TRUE,_xlfn.XLOOKUP(_xlfn.TEXTSPLIT(K47,"
"),
tbl_Lookup_DEIR[ID (DEIR Lookup)],
tbl_Lookup_DEIR[Name (DEIR Lookup)],
"")),"")</f>
        <v/>
      </c>
      <c r="O47" s="100" t="str" cm="1">
        <f t="array" ref="O47">IFERROR(_xlfn.TEXTJOIN("
",TRUE,_xlfn.XLOOKUP(_xlfn.TEXTSPLIT(K47,"
"),
tbl_Lookup_DEIR[ID (DEIR Lookup)],
tbl_Lookup_DEIR[Uniclass PM Level 3 Classification (DEIR Lookup)],
"")),"")</f>
        <v/>
      </c>
      <c r="P47" s="78"/>
      <c r="Q47" s="101"/>
      <c r="R47" s="101"/>
      <c r="S47" s="102"/>
      <c r="T47" s="101"/>
      <c r="U47" s="101"/>
      <c r="V47" s="102"/>
      <c r="W47" s="101"/>
      <c r="X47" s="101"/>
      <c r="Y47" s="102"/>
      <c r="Z47" s="101"/>
      <c r="AA47" s="101"/>
      <c r="AB47" s="102"/>
      <c r="AC47" s="101"/>
      <c r="AD47" s="101"/>
      <c r="AE47" s="102"/>
      <c r="AF47" s="101"/>
      <c r="AG47" s="101"/>
      <c r="AH47" s="102"/>
      <c r="AI47" s="101"/>
      <c r="AJ47" s="101"/>
      <c r="AK47" s="102"/>
      <c r="AL47" s="101"/>
      <c r="AM47" s="101"/>
      <c r="AN47" s="102"/>
      <c r="AO47" s="101"/>
      <c r="AP47" s="101"/>
      <c r="AQ47" s="103"/>
    </row>
    <row r="48" spans="2:43" x14ac:dyDescent="0.35">
      <c r="B48" s="100" t="str" cm="1">
        <f t="array" aca="1" ref="B48" ca="1">_xlfn.TEXTAFTER(CELL("filename",A46),"]")</f>
        <v>16_TIDP</v>
      </c>
      <c r="C48" s="90" t="str" cm="1">
        <f t="array" ref="C48">tbL_Input_Project[Project Code]</f>
        <v>ABC1234</v>
      </c>
      <c r="D48" s="90" t="str">
        <f>INDEX(tbL_Input_Originator[],
MATCH("16_TIDP",tbL_Input_Originator[Worksheet]),
MATCH("Originator Code",tbL_Input_Originator[#Headers])
)</f>
        <v>TBC</v>
      </c>
      <c r="E48" s="87"/>
      <c r="F48" s="87"/>
      <c r="G48" s="87"/>
      <c r="H48" s="87"/>
      <c r="I48" s="87"/>
      <c r="J48" s="87"/>
      <c r="K48" s="94"/>
      <c r="L48" s="90" t="str">
        <f t="shared" si="1"/>
        <v/>
      </c>
      <c r="M48" s="90" t="str">
        <f t="shared" si="2"/>
        <v/>
      </c>
      <c r="N48" s="100" t="str" cm="1">
        <f t="array" ref="N48">IFERROR(_xlfn.TEXTJOIN("
",TRUE,_xlfn.XLOOKUP(_xlfn.TEXTSPLIT(K48,"
"),
tbl_Lookup_DEIR[ID (DEIR Lookup)],
tbl_Lookup_DEIR[Name (DEIR Lookup)],
"")),"")</f>
        <v/>
      </c>
      <c r="O48" s="100" t="str" cm="1">
        <f t="array" ref="O48">IFERROR(_xlfn.TEXTJOIN("
",TRUE,_xlfn.XLOOKUP(_xlfn.TEXTSPLIT(K48,"
"),
tbl_Lookup_DEIR[ID (DEIR Lookup)],
tbl_Lookup_DEIR[Uniclass PM Level 3 Classification (DEIR Lookup)],
"")),"")</f>
        <v/>
      </c>
      <c r="P48" s="78"/>
      <c r="Q48" s="101"/>
      <c r="R48" s="101"/>
      <c r="S48" s="102"/>
      <c r="T48" s="101"/>
      <c r="U48" s="101"/>
      <c r="V48" s="102"/>
      <c r="W48" s="101"/>
      <c r="X48" s="101"/>
      <c r="Y48" s="102"/>
      <c r="Z48" s="101"/>
      <c r="AA48" s="101"/>
      <c r="AB48" s="102"/>
      <c r="AC48" s="101"/>
      <c r="AD48" s="101"/>
      <c r="AE48" s="102"/>
      <c r="AF48" s="101"/>
      <c r="AG48" s="101"/>
      <c r="AH48" s="102"/>
      <c r="AI48" s="101"/>
      <c r="AJ48" s="101"/>
      <c r="AK48" s="102"/>
      <c r="AL48" s="101"/>
      <c r="AM48" s="101"/>
      <c r="AN48" s="102"/>
      <c r="AO48" s="101"/>
      <c r="AP48" s="101"/>
      <c r="AQ48" s="103"/>
    </row>
    <row r="49" spans="2:43" x14ac:dyDescent="0.35">
      <c r="B49" s="100" t="str" cm="1">
        <f t="array" aca="1" ref="B49" ca="1">_xlfn.TEXTAFTER(CELL("filename",A47),"]")</f>
        <v>16_TIDP</v>
      </c>
      <c r="C49" s="90" t="str" cm="1">
        <f t="array" ref="C49">tbL_Input_Project[Project Code]</f>
        <v>ABC1234</v>
      </c>
      <c r="D49" s="90" t="str">
        <f>INDEX(tbL_Input_Originator[],
MATCH("16_TIDP",tbL_Input_Originator[Worksheet]),
MATCH("Originator Code",tbL_Input_Originator[#Headers])
)</f>
        <v>TBC</v>
      </c>
      <c r="E49" s="87"/>
      <c r="F49" s="87"/>
      <c r="G49" s="87"/>
      <c r="H49" s="87"/>
      <c r="I49" s="87"/>
      <c r="J49" s="87"/>
      <c r="K49" s="94"/>
      <c r="L49" s="90" t="str">
        <f t="shared" si="1"/>
        <v/>
      </c>
      <c r="M49" s="90" t="str">
        <f t="shared" si="2"/>
        <v/>
      </c>
      <c r="N49" s="100" t="str" cm="1">
        <f t="array" ref="N49">IFERROR(_xlfn.TEXTJOIN("
",TRUE,_xlfn.XLOOKUP(_xlfn.TEXTSPLIT(K49,"
"),
tbl_Lookup_DEIR[ID (DEIR Lookup)],
tbl_Lookup_DEIR[Name (DEIR Lookup)],
"")),"")</f>
        <v/>
      </c>
      <c r="O49" s="100" t="str" cm="1">
        <f t="array" ref="O49">IFERROR(_xlfn.TEXTJOIN("
",TRUE,_xlfn.XLOOKUP(_xlfn.TEXTSPLIT(K49,"
"),
tbl_Lookup_DEIR[ID (DEIR Lookup)],
tbl_Lookup_DEIR[Uniclass PM Level 3 Classification (DEIR Lookup)],
"")),"")</f>
        <v/>
      </c>
      <c r="P49" s="78"/>
      <c r="Q49" s="101"/>
      <c r="R49" s="101"/>
      <c r="S49" s="102"/>
      <c r="T49" s="101"/>
      <c r="U49" s="101"/>
      <c r="V49" s="102"/>
      <c r="W49" s="101"/>
      <c r="X49" s="101"/>
      <c r="Y49" s="102"/>
      <c r="Z49" s="101"/>
      <c r="AA49" s="101"/>
      <c r="AB49" s="102"/>
      <c r="AC49" s="101"/>
      <c r="AD49" s="101"/>
      <c r="AE49" s="102"/>
      <c r="AF49" s="101"/>
      <c r="AG49" s="101"/>
      <c r="AH49" s="102"/>
      <c r="AI49" s="101"/>
      <c r="AJ49" s="101"/>
      <c r="AK49" s="102"/>
      <c r="AL49" s="101"/>
      <c r="AM49" s="101"/>
      <c r="AN49" s="102"/>
      <c r="AO49" s="101"/>
      <c r="AP49" s="101"/>
      <c r="AQ49" s="103"/>
    </row>
    <row r="50" spans="2:43" x14ac:dyDescent="0.35">
      <c r="B50" s="100" t="str" cm="1">
        <f t="array" aca="1" ref="B50" ca="1">_xlfn.TEXTAFTER(CELL("filename",A48),"]")</f>
        <v>16_TIDP</v>
      </c>
      <c r="C50" s="90" t="str" cm="1">
        <f t="array" ref="C50">tbL_Input_Project[Project Code]</f>
        <v>ABC1234</v>
      </c>
      <c r="D50" s="90" t="str">
        <f>INDEX(tbL_Input_Originator[],
MATCH("16_TIDP",tbL_Input_Originator[Worksheet]),
MATCH("Originator Code",tbL_Input_Originator[#Headers])
)</f>
        <v>TBC</v>
      </c>
      <c r="E50" s="87"/>
      <c r="F50" s="87"/>
      <c r="G50" s="87"/>
      <c r="H50" s="87"/>
      <c r="I50" s="87"/>
      <c r="J50" s="87"/>
      <c r="K50" s="94"/>
      <c r="L50" s="90" t="str">
        <f t="shared" si="1"/>
        <v/>
      </c>
      <c r="M50" s="90" t="str">
        <f t="shared" si="2"/>
        <v/>
      </c>
      <c r="N50" s="100" t="str" cm="1">
        <f t="array" ref="N50">IFERROR(_xlfn.TEXTJOIN("
",TRUE,_xlfn.XLOOKUP(_xlfn.TEXTSPLIT(K50,"
"),
tbl_Lookup_DEIR[ID (DEIR Lookup)],
tbl_Lookup_DEIR[Name (DEIR Lookup)],
"")),"")</f>
        <v/>
      </c>
      <c r="O50" s="100" t="str" cm="1">
        <f t="array" ref="O50">IFERROR(_xlfn.TEXTJOIN("
",TRUE,_xlfn.XLOOKUP(_xlfn.TEXTSPLIT(K50,"
"),
tbl_Lookup_DEIR[ID (DEIR Lookup)],
tbl_Lookup_DEIR[Uniclass PM Level 3 Classification (DEIR Lookup)],
"")),"")</f>
        <v/>
      </c>
      <c r="P50" s="78"/>
      <c r="Q50" s="101"/>
      <c r="R50" s="101"/>
      <c r="S50" s="102"/>
      <c r="T50" s="101"/>
      <c r="U50" s="101"/>
      <c r="V50" s="102"/>
      <c r="W50" s="101"/>
      <c r="X50" s="101"/>
      <c r="Y50" s="102"/>
      <c r="Z50" s="101"/>
      <c r="AA50" s="101"/>
      <c r="AB50" s="102"/>
      <c r="AC50" s="101"/>
      <c r="AD50" s="101"/>
      <c r="AE50" s="102"/>
      <c r="AF50" s="101"/>
      <c r="AG50" s="101"/>
      <c r="AH50" s="102"/>
      <c r="AI50" s="101"/>
      <c r="AJ50" s="101"/>
      <c r="AK50" s="102"/>
      <c r="AL50" s="101"/>
      <c r="AM50" s="101"/>
      <c r="AN50" s="102"/>
      <c r="AO50" s="101"/>
      <c r="AP50" s="101"/>
      <c r="AQ50" s="103"/>
    </row>
    <row r="51" spans="2:43" x14ac:dyDescent="0.35">
      <c r="B51" s="100" t="str" cm="1">
        <f t="array" aca="1" ref="B51" ca="1">_xlfn.TEXTAFTER(CELL("filename",A49),"]")</f>
        <v>16_TIDP</v>
      </c>
      <c r="C51" s="90" t="str" cm="1">
        <f t="array" ref="C51">tbL_Input_Project[Project Code]</f>
        <v>ABC1234</v>
      </c>
      <c r="D51" s="90" t="str">
        <f>INDEX(tbL_Input_Originator[],
MATCH("16_TIDP",tbL_Input_Originator[Worksheet]),
MATCH("Originator Code",tbL_Input_Originator[#Headers])
)</f>
        <v>TBC</v>
      </c>
      <c r="E51" s="87"/>
      <c r="F51" s="87"/>
      <c r="G51" s="87"/>
      <c r="H51" s="87"/>
      <c r="I51" s="87"/>
      <c r="J51" s="87"/>
      <c r="K51" s="94"/>
      <c r="L51" s="90" t="str">
        <f t="shared" si="1"/>
        <v/>
      </c>
      <c r="M51" s="90" t="str">
        <f t="shared" si="2"/>
        <v/>
      </c>
      <c r="N51" s="100" t="str" cm="1">
        <f t="array" ref="N51">IFERROR(_xlfn.TEXTJOIN("
",TRUE,_xlfn.XLOOKUP(_xlfn.TEXTSPLIT(K51,"
"),
tbl_Lookup_DEIR[ID (DEIR Lookup)],
tbl_Lookup_DEIR[Name (DEIR Lookup)],
"")),"")</f>
        <v/>
      </c>
      <c r="O51" s="100" t="str" cm="1">
        <f t="array" ref="O51">IFERROR(_xlfn.TEXTJOIN("
",TRUE,_xlfn.XLOOKUP(_xlfn.TEXTSPLIT(K51,"
"),
tbl_Lookup_DEIR[ID (DEIR Lookup)],
tbl_Lookup_DEIR[Uniclass PM Level 3 Classification (DEIR Lookup)],
"")),"")</f>
        <v/>
      </c>
      <c r="P51" s="78"/>
      <c r="Q51" s="101"/>
      <c r="R51" s="101"/>
      <c r="S51" s="102"/>
      <c r="T51" s="101"/>
      <c r="U51" s="101"/>
      <c r="V51" s="102"/>
      <c r="W51" s="101"/>
      <c r="X51" s="101"/>
      <c r="Y51" s="102"/>
      <c r="Z51" s="101"/>
      <c r="AA51" s="101"/>
      <c r="AB51" s="102"/>
      <c r="AC51" s="101"/>
      <c r="AD51" s="101"/>
      <c r="AE51" s="102"/>
      <c r="AF51" s="101"/>
      <c r="AG51" s="101"/>
      <c r="AH51" s="102"/>
      <c r="AI51" s="101"/>
      <c r="AJ51" s="101"/>
      <c r="AK51" s="102"/>
      <c r="AL51" s="101"/>
      <c r="AM51" s="101"/>
      <c r="AN51" s="102"/>
      <c r="AO51" s="101"/>
      <c r="AP51" s="101"/>
      <c r="AQ51" s="103"/>
    </row>
    <row r="52" spans="2:43" x14ac:dyDescent="0.35">
      <c r="B52" s="100" t="str" cm="1">
        <f t="array" aca="1" ref="B52" ca="1">_xlfn.TEXTAFTER(CELL("filename",A50),"]")</f>
        <v>16_TIDP</v>
      </c>
      <c r="C52" s="90" t="str" cm="1">
        <f t="array" ref="C52">tbL_Input_Project[Project Code]</f>
        <v>ABC1234</v>
      </c>
      <c r="D52" s="90" t="str">
        <f>INDEX(tbL_Input_Originator[],
MATCH("16_TIDP",tbL_Input_Originator[Worksheet]),
MATCH("Originator Code",tbL_Input_Originator[#Headers])
)</f>
        <v>TBC</v>
      </c>
      <c r="E52" s="87"/>
      <c r="F52" s="87"/>
      <c r="G52" s="87"/>
      <c r="H52" s="87"/>
      <c r="I52" s="87"/>
      <c r="J52" s="87"/>
      <c r="K52" s="94"/>
      <c r="L52" s="90" t="str">
        <f t="shared" si="1"/>
        <v/>
      </c>
      <c r="M52" s="90" t="str">
        <f t="shared" si="2"/>
        <v/>
      </c>
      <c r="N52" s="100" t="str" cm="1">
        <f t="array" ref="N52">IFERROR(_xlfn.TEXTJOIN("
",TRUE,_xlfn.XLOOKUP(_xlfn.TEXTSPLIT(K52,"
"),
tbl_Lookup_DEIR[ID (DEIR Lookup)],
tbl_Lookup_DEIR[Name (DEIR Lookup)],
"")),"")</f>
        <v/>
      </c>
      <c r="O52" s="100" t="str" cm="1">
        <f t="array" ref="O52">IFERROR(_xlfn.TEXTJOIN("
",TRUE,_xlfn.XLOOKUP(_xlfn.TEXTSPLIT(K52,"
"),
tbl_Lookup_DEIR[ID (DEIR Lookup)],
tbl_Lookup_DEIR[Uniclass PM Level 3 Classification (DEIR Lookup)],
"")),"")</f>
        <v/>
      </c>
      <c r="P52" s="78"/>
      <c r="Q52" s="101"/>
      <c r="R52" s="101"/>
      <c r="S52" s="102"/>
      <c r="T52" s="101"/>
      <c r="U52" s="101"/>
      <c r="V52" s="102"/>
      <c r="W52" s="101"/>
      <c r="X52" s="101"/>
      <c r="Y52" s="102"/>
      <c r="Z52" s="101"/>
      <c r="AA52" s="101"/>
      <c r="AB52" s="102"/>
      <c r="AC52" s="101"/>
      <c r="AD52" s="101"/>
      <c r="AE52" s="102"/>
      <c r="AF52" s="101"/>
      <c r="AG52" s="101"/>
      <c r="AH52" s="102"/>
      <c r="AI52" s="101"/>
      <c r="AJ52" s="101"/>
      <c r="AK52" s="102"/>
      <c r="AL52" s="101"/>
      <c r="AM52" s="101"/>
      <c r="AN52" s="102"/>
      <c r="AO52" s="101"/>
      <c r="AP52" s="101"/>
      <c r="AQ52" s="103"/>
    </row>
    <row r="53" spans="2:43" x14ac:dyDescent="0.35">
      <c r="B53" s="100" t="str" cm="1">
        <f t="array" aca="1" ref="B53" ca="1">_xlfn.TEXTAFTER(CELL("filename",A51),"]")</f>
        <v>16_TIDP</v>
      </c>
      <c r="C53" s="90" t="str" cm="1">
        <f t="array" ref="C53">tbL_Input_Project[Project Code]</f>
        <v>ABC1234</v>
      </c>
      <c r="D53" s="90" t="str">
        <f>INDEX(tbL_Input_Originator[],
MATCH("16_TIDP",tbL_Input_Originator[Worksheet]),
MATCH("Originator Code",tbL_Input_Originator[#Headers])
)</f>
        <v>TBC</v>
      </c>
      <c r="E53" s="87"/>
      <c r="F53" s="87"/>
      <c r="G53" s="87"/>
      <c r="H53" s="87"/>
      <c r="I53" s="87"/>
      <c r="J53" s="87"/>
      <c r="K53" s="94"/>
      <c r="L53" s="90" t="str">
        <f t="shared" si="1"/>
        <v/>
      </c>
      <c r="M53" s="90" t="str">
        <f t="shared" si="2"/>
        <v/>
      </c>
      <c r="N53" s="100" t="str" cm="1">
        <f t="array" ref="N53">IFERROR(_xlfn.TEXTJOIN("
",TRUE,_xlfn.XLOOKUP(_xlfn.TEXTSPLIT(K53,"
"),
tbl_Lookup_DEIR[ID (DEIR Lookup)],
tbl_Lookup_DEIR[Name (DEIR Lookup)],
"")),"")</f>
        <v/>
      </c>
      <c r="O53" s="100" t="str" cm="1">
        <f t="array" ref="O53">IFERROR(_xlfn.TEXTJOIN("
",TRUE,_xlfn.XLOOKUP(_xlfn.TEXTSPLIT(K53,"
"),
tbl_Lookup_DEIR[ID (DEIR Lookup)],
tbl_Lookup_DEIR[Uniclass PM Level 3 Classification (DEIR Lookup)],
"")),"")</f>
        <v/>
      </c>
      <c r="P53" s="78"/>
      <c r="Q53" s="101"/>
      <c r="R53" s="101"/>
      <c r="S53" s="102"/>
      <c r="T53" s="101"/>
      <c r="U53" s="101"/>
      <c r="V53" s="102"/>
      <c r="W53" s="101"/>
      <c r="X53" s="101"/>
      <c r="Y53" s="102"/>
      <c r="Z53" s="101"/>
      <c r="AA53" s="101"/>
      <c r="AB53" s="102"/>
      <c r="AC53" s="101"/>
      <c r="AD53" s="101"/>
      <c r="AE53" s="102"/>
      <c r="AF53" s="101"/>
      <c r="AG53" s="101"/>
      <c r="AH53" s="102"/>
      <c r="AI53" s="101"/>
      <c r="AJ53" s="101"/>
      <c r="AK53" s="102"/>
      <c r="AL53" s="101"/>
      <c r="AM53" s="101"/>
      <c r="AN53" s="102"/>
      <c r="AO53" s="101"/>
      <c r="AP53" s="101"/>
      <c r="AQ53" s="103"/>
    </row>
    <row r="54" spans="2:43" x14ac:dyDescent="0.35">
      <c r="B54" s="100" t="str" cm="1">
        <f t="array" aca="1" ref="B54" ca="1">_xlfn.TEXTAFTER(CELL("filename",A52),"]")</f>
        <v>16_TIDP</v>
      </c>
      <c r="C54" s="90" t="str" cm="1">
        <f t="array" ref="C54">tbL_Input_Project[Project Code]</f>
        <v>ABC1234</v>
      </c>
      <c r="D54" s="90" t="str">
        <f>INDEX(tbL_Input_Originator[],
MATCH("16_TIDP",tbL_Input_Originator[Worksheet]),
MATCH("Originator Code",tbL_Input_Originator[#Headers])
)</f>
        <v>TBC</v>
      </c>
      <c r="E54" s="87"/>
      <c r="F54" s="87"/>
      <c r="G54" s="87"/>
      <c r="H54" s="87"/>
      <c r="I54" s="87"/>
      <c r="J54" s="87"/>
      <c r="K54" s="94"/>
      <c r="L54" s="90" t="str">
        <f t="shared" si="1"/>
        <v/>
      </c>
      <c r="M54" s="90" t="str">
        <f t="shared" si="2"/>
        <v/>
      </c>
      <c r="N54" s="100" t="str" cm="1">
        <f t="array" ref="N54">IFERROR(_xlfn.TEXTJOIN("
",TRUE,_xlfn.XLOOKUP(_xlfn.TEXTSPLIT(K54,"
"),
tbl_Lookup_DEIR[ID (DEIR Lookup)],
tbl_Lookup_DEIR[Name (DEIR Lookup)],
"")),"")</f>
        <v/>
      </c>
      <c r="O54" s="100" t="str" cm="1">
        <f t="array" ref="O54">IFERROR(_xlfn.TEXTJOIN("
",TRUE,_xlfn.XLOOKUP(_xlfn.TEXTSPLIT(K54,"
"),
tbl_Lookup_DEIR[ID (DEIR Lookup)],
tbl_Lookup_DEIR[Uniclass PM Level 3 Classification (DEIR Lookup)],
"")),"")</f>
        <v/>
      </c>
      <c r="P54" s="78"/>
      <c r="Q54" s="101"/>
      <c r="R54" s="101"/>
      <c r="S54" s="102"/>
      <c r="T54" s="101"/>
      <c r="U54" s="101"/>
      <c r="V54" s="102"/>
      <c r="W54" s="101"/>
      <c r="X54" s="101"/>
      <c r="Y54" s="102"/>
      <c r="Z54" s="101"/>
      <c r="AA54" s="101"/>
      <c r="AB54" s="102"/>
      <c r="AC54" s="101"/>
      <c r="AD54" s="101"/>
      <c r="AE54" s="102"/>
      <c r="AF54" s="101"/>
      <c r="AG54" s="101"/>
      <c r="AH54" s="102"/>
      <c r="AI54" s="101"/>
      <c r="AJ54" s="101"/>
      <c r="AK54" s="102"/>
      <c r="AL54" s="101"/>
      <c r="AM54" s="101"/>
      <c r="AN54" s="102"/>
      <c r="AO54" s="101"/>
      <c r="AP54" s="101"/>
      <c r="AQ54" s="103"/>
    </row>
    <row r="55" spans="2:43" x14ac:dyDescent="0.35">
      <c r="B55" s="100" t="str" cm="1">
        <f t="array" aca="1" ref="B55" ca="1">_xlfn.TEXTAFTER(CELL("filename",A53),"]")</f>
        <v>16_TIDP</v>
      </c>
      <c r="C55" s="90" t="str" cm="1">
        <f t="array" ref="C55">tbL_Input_Project[Project Code]</f>
        <v>ABC1234</v>
      </c>
      <c r="D55" s="90" t="str">
        <f>INDEX(tbL_Input_Originator[],
MATCH("16_TIDP",tbL_Input_Originator[Worksheet]),
MATCH("Originator Code",tbL_Input_Originator[#Headers])
)</f>
        <v>TBC</v>
      </c>
      <c r="E55" s="87"/>
      <c r="F55" s="87"/>
      <c r="G55" s="87"/>
      <c r="H55" s="87"/>
      <c r="I55" s="87"/>
      <c r="J55" s="87"/>
      <c r="K55" s="94"/>
      <c r="L55" s="90" t="str">
        <f t="shared" si="1"/>
        <v/>
      </c>
      <c r="M55" s="90" t="str">
        <f t="shared" si="2"/>
        <v/>
      </c>
      <c r="N55" s="100" t="str" cm="1">
        <f t="array" ref="N55">IFERROR(_xlfn.TEXTJOIN("
",TRUE,_xlfn.XLOOKUP(_xlfn.TEXTSPLIT(K55,"
"),
tbl_Lookup_DEIR[ID (DEIR Lookup)],
tbl_Lookup_DEIR[Name (DEIR Lookup)],
"")),"")</f>
        <v/>
      </c>
      <c r="O55" s="100" t="str" cm="1">
        <f t="array" ref="O55">IFERROR(_xlfn.TEXTJOIN("
",TRUE,_xlfn.XLOOKUP(_xlfn.TEXTSPLIT(K55,"
"),
tbl_Lookup_DEIR[ID (DEIR Lookup)],
tbl_Lookup_DEIR[Uniclass PM Level 3 Classification (DEIR Lookup)],
"")),"")</f>
        <v/>
      </c>
      <c r="P55" s="78"/>
      <c r="Q55" s="101"/>
      <c r="R55" s="101"/>
      <c r="S55" s="102"/>
      <c r="T55" s="101"/>
      <c r="U55" s="101"/>
      <c r="V55" s="102"/>
      <c r="W55" s="101"/>
      <c r="X55" s="101"/>
      <c r="Y55" s="102"/>
      <c r="Z55" s="101"/>
      <c r="AA55" s="101"/>
      <c r="AB55" s="102"/>
      <c r="AC55" s="101"/>
      <c r="AD55" s="101"/>
      <c r="AE55" s="102"/>
      <c r="AF55" s="101"/>
      <c r="AG55" s="101"/>
      <c r="AH55" s="102"/>
      <c r="AI55" s="101"/>
      <c r="AJ55" s="101"/>
      <c r="AK55" s="102"/>
      <c r="AL55" s="101"/>
      <c r="AM55" s="101"/>
      <c r="AN55" s="102"/>
      <c r="AO55" s="101"/>
      <c r="AP55" s="101"/>
      <c r="AQ55" s="103"/>
    </row>
    <row r="56" spans="2:43" x14ac:dyDescent="0.35">
      <c r="B56" s="100" t="str" cm="1">
        <f t="array" aca="1" ref="B56" ca="1">_xlfn.TEXTAFTER(CELL("filename",A54),"]")</f>
        <v>16_TIDP</v>
      </c>
      <c r="C56" s="90" t="str" cm="1">
        <f t="array" ref="C56">tbL_Input_Project[Project Code]</f>
        <v>ABC1234</v>
      </c>
      <c r="D56" s="90" t="str">
        <f>INDEX(tbL_Input_Originator[],
MATCH("16_TIDP",tbL_Input_Originator[Worksheet]),
MATCH("Originator Code",tbL_Input_Originator[#Headers])
)</f>
        <v>TBC</v>
      </c>
      <c r="E56" s="87"/>
      <c r="F56" s="87"/>
      <c r="G56" s="87"/>
      <c r="H56" s="87"/>
      <c r="I56" s="87"/>
      <c r="J56" s="87"/>
      <c r="K56" s="94"/>
      <c r="L56" s="90" t="str">
        <f t="shared" si="1"/>
        <v/>
      </c>
      <c r="M56" s="90" t="str">
        <f t="shared" si="2"/>
        <v/>
      </c>
      <c r="N56" s="100" t="str" cm="1">
        <f t="array" ref="N56">IFERROR(_xlfn.TEXTJOIN("
",TRUE,_xlfn.XLOOKUP(_xlfn.TEXTSPLIT(K56,"
"),
tbl_Lookup_DEIR[ID (DEIR Lookup)],
tbl_Lookup_DEIR[Name (DEIR Lookup)],
"")),"")</f>
        <v/>
      </c>
      <c r="O56" s="100" t="str" cm="1">
        <f t="array" ref="O56">IFERROR(_xlfn.TEXTJOIN("
",TRUE,_xlfn.XLOOKUP(_xlfn.TEXTSPLIT(K56,"
"),
tbl_Lookup_DEIR[ID (DEIR Lookup)],
tbl_Lookup_DEIR[Uniclass PM Level 3 Classification (DEIR Lookup)],
"")),"")</f>
        <v/>
      </c>
      <c r="P56" s="78"/>
      <c r="Q56" s="101"/>
      <c r="R56" s="101"/>
      <c r="S56" s="102"/>
      <c r="T56" s="101"/>
      <c r="U56" s="101"/>
      <c r="V56" s="102"/>
      <c r="W56" s="101"/>
      <c r="X56" s="101"/>
      <c r="Y56" s="102"/>
      <c r="Z56" s="101"/>
      <c r="AA56" s="101"/>
      <c r="AB56" s="102"/>
      <c r="AC56" s="101"/>
      <c r="AD56" s="101"/>
      <c r="AE56" s="102"/>
      <c r="AF56" s="101"/>
      <c r="AG56" s="101"/>
      <c r="AH56" s="102"/>
      <c r="AI56" s="101"/>
      <c r="AJ56" s="101"/>
      <c r="AK56" s="102"/>
      <c r="AL56" s="101"/>
      <c r="AM56" s="101"/>
      <c r="AN56" s="102"/>
      <c r="AO56" s="101"/>
      <c r="AP56" s="101"/>
      <c r="AQ56" s="103"/>
    </row>
    <row r="57" spans="2:43" x14ac:dyDescent="0.35">
      <c r="B57" s="100" t="str" cm="1">
        <f t="array" aca="1" ref="B57" ca="1">_xlfn.TEXTAFTER(CELL("filename",A55),"]")</f>
        <v>16_TIDP</v>
      </c>
      <c r="C57" s="90" t="str" cm="1">
        <f t="array" ref="C57">tbL_Input_Project[Project Code]</f>
        <v>ABC1234</v>
      </c>
      <c r="D57" s="90" t="str">
        <f>INDEX(tbL_Input_Originator[],
MATCH("16_TIDP",tbL_Input_Originator[Worksheet]),
MATCH("Originator Code",tbL_Input_Originator[#Headers])
)</f>
        <v>TBC</v>
      </c>
      <c r="E57" s="87"/>
      <c r="F57" s="87"/>
      <c r="G57" s="87"/>
      <c r="H57" s="87"/>
      <c r="I57" s="87"/>
      <c r="J57" s="87"/>
      <c r="K57" s="94"/>
      <c r="L57" s="90" t="str">
        <f t="shared" si="1"/>
        <v/>
      </c>
      <c r="M57" s="90" t="str">
        <f t="shared" si="2"/>
        <v/>
      </c>
      <c r="N57" s="100" t="str" cm="1">
        <f t="array" ref="N57">IFERROR(_xlfn.TEXTJOIN("
",TRUE,_xlfn.XLOOKUP(_xlfn.TEXTSPLIT(K57,"
"),
tbl_Lookup_DEIR[ID (DEIR Lookup)],
tbl_Lookup_DEIR[Name (DEIR Lookup)],
"")),"")</f>
        <v/>
      </c>
      <c r="O57" s="100" t="str" cm="1">
        <f t="array" ref="O57">IFERROR(_xlfn.TEXTJOIN("
",TRUE,_xlfn.XLOOKUP(_xlfn.TEXTSPLIT(K57,"
"),
tbl_Lookup_DEIR[ID (DEIR Lookup)],
tbl_Lookup_DEIR[Uniclass PM Level 3 Classification (DEIR Lookup)],
"")),"")</f>
        <v/>
      </c>
      <c r="P57" s="78"/>
      <c r="Q57" s="101"/>
      <c r="R57" s="101"/>
      <c r="S57" s="102"/>
      <c r="T57" s="101"/>
      <c r="U57" s="101"/>
      <c r="V57" s="102"/>
      <c r="W57" s="101"/>
      <c r="X57" s="101"/>
      <c r="Y57" s="102"/>
      <c r="Z57" s="101"/>
      <c r="AA57" s="101"/>
      <c r="AB57" s="102"/>
      <c r="AC57" s="101"/>
      <c r="AD57" s="101"/>
      <c r="AE57" s="102"/>
      <c r="AF57" s="101"/>
      <c r="AG57" s="101"/>
      <c r="AH57" s="102"/>
      <c r="AI57" s="101"/>
      <c r="AJ57" s="101"/>
      <c r="AK57" s="102"/>
      <c r="AL57" s="101"/>
      <c r="AM57" s="101"/>
      <c r="AN57" s="102"/>
      <c r="AO57" s="101"/>
      <c r="AP57" s="101"/>
      <c r="AQ57" s="103"/>
    </row>
    <row r="58" spans="2:43" x14ac:dyDescent="0.35">
      <c r="B58" s="100" t="str" cm="1">
        <f t="array" aca="1" ref="B58" ca="1">_xlfn.TEXTAFTER(CELL("filename",A56),"]")</f>
        <v>16_TIDP</v>
      </c>
      <c r="C58" s="90" t="str" cm="1">
        <f t="array" ref="C58">tbL_Input_Project[Project Code]</f>
        <v>ABC1234</v>
      </c>
      <c r="D58" s="90" t="str">
        <f>INDEX(tbL_Input_Originator[],
MATCH("16_TIDP",tbL_Input_Originator[Worksheet]),
MATCH("Originator Code",tbL_Input_Originator[#Headers])
)</f>
        <v>TBC</v>
      </c>
      <c r="E58" s="87"/>
      <c r="F58" s="87"/>
      <c r="G58" s="87"/>
      <c r="H58" s="87"/>
      <c r="I58" s="87"/>
      <c r="J58" s="87"/>
      <c r="K58" s="94"/>
      <c r="L58" s="90" t="str">
        <f t="shared" si="1"/>
        <v/>
      </c>
      <c r="M58" s="90" t="str">
        <f t="shared" si="2"/>
        <v/>
      </c>
      <c r="N58" s="100" t="str" cm="1">
        <f t="array" ref="N58">IFERROR(_xlfn.TEXTJOIN("
",TRUE,_xlfn.XLOOKUP(_xlfn.TEXTSPLIT(K58,"
"),
tbl_Lookup_DEIR[ID (DEIR Lookup)],
tbl_Lookup_DEIR[Name (DEIR Lookup)],
"")),"")</f>
        <v/>
      </c>
      <c r="O58" s="100" t="str" cm="1">
        <f t="array" ref="O58">IFERROR(_xlfn.TEXTJOIN("
",TRUE,_xlfn.XLOOKUP(_xlfn.TEXTSPLIT(K58,"
"),
tbl_Lookup_DEIR[ID (DEIR Lookup)],
tbl_Lookup_DEIR[Uniclass PM Level 3 Classification (DEIR Lookup)],
"")),"")</f>
        <v/>
      </c>
      <c r="P58" s="78"/>
      <c r="Q58" s="101"/>
      <c r="R58" s="101"/>
      <c r="S58" s="102"/>
      <c r="T58" s="101"/>
      <c r="U58" s="101"/>
      <c r="V58" s="102"/>
      <c r="W58" s="101"/>
      <c r="X58" s="101"/>
      <c r="Y58" s="102"/>
      <c r="Z58" s="101"/>
      <c r="AA58" s="101"/>
      <c r="AB58" s="102"/>
      <c r="AC58" s="101"/>
      <c r="AD58" s="101"/>
      <c r="AE58" s="102"/>
      <c r="AF58" s="101"/>
      <c r="AG58" s="101"/>
      <c r="AH58" s="102"/>
      <c r="AI58" s="101"/>
      <c r="AJ58" s="101"/>
      <c r="AK58" s="102"/>
      <c r="AL58" s="101"/>
      <c r="AM58" s="101"/>
      <c r="AN58" s="102"/>
      <c r="AO58" s="101"/>
      <c r="AP58" s="101"/>
      <c r="AQ58" s="103"/>
    </row>
    <row r="59" spans="2:43" x14ac:dyDescent="0.35">
      <c r="B59" s="100" t="str" cm="1">
        <f t="array" aca="1" ref="B59" ca="1">_xlfn.TEXTAFTER(CELL("filename",A57),"]")</f>
        <v>16_TIDP</v>
      </c>
      <c r="C59" s="90" t="str" cm="1">
        <f t="array" ref="C59">tbL_Input_Project[Project Code]</f>
        <v>ABC1234</v>
      </c>
      <c r="D59" s="90" t="str">
        <f>INDEX(tbL_Input_Originator[],
MATCH("16_TIDP",tbL_Input_Originator[Worksheet]),
MATCH("Originator Code",tbL_Input_Originator[#Headers])
)</f>
        <v>TBC</v>
      </c>
      <c r="E59" s="87"/>
      <c r="F59" s="87"/>
      <c r="G59" s="87"/>
      <c r="H59" s="87"/>
      <c r="I59" s="87"/>
      <c r="J59" s="87"/>
      <c r="K59" s="94"/>
      <c r="L59" s="90" t="str">
        <f t="shared" si="1"/>
        <v/>
      </c>
      <c r="M59" s="90" t="str">
        <f t="shared" si="2"/>
        <v/>
      </c>
      <c r="N59" s="100" t="str" cm="1">
        <f t="array" ref="N59">IFERROR(_xlfn.TEXTJOIN("
",TRUE,_xlfn.XLOOKUP(_xlfn.TEXTSPLIT(K59,"
"),
tbl_Lookup_DEIR[ID (DEIR Lookup)],
tbl_Lookup_DEIR[Name (DEIR Lookup)],
"")),"")</f>
        <v/>
      </c>
      <c r="O59" s="100" t="str" cm="1">
        <f t="array" ref="O59">IFERROR(_xlfn.TEXTJOIN("
",TRUE,_xlfn.XLOOKUP(_xlfn.TEXTSPLIT(K59,"
"),
tbl_Lookup_DEIR[ID (DEIR Lookup)],
tbl_Lookup_DEIR[Uniclass PM Level 3 Classification (DEIR Lookup)],
"")),"")</f>
        <v/>
      </c>
      <c r="P59" s="78"/>
      <c r="Q59" s="101"/>
      <c r="R59" s="101"/>
      <c r="S59" s="102"/>
      <c r="T59" s="101"/>
      <c r="U59" s="101"/>
      <c r="V59" s="102"/>
      <c r="W59" s="101"/>
      <c r="X59" s="101"/>
      <c r="Y59" s="102"/>
      <c r="Z59" s="101"/>
      <c r="AA59" s="101"/>
      <c r="AB59" s="102"/>
      <c r="AC59" s="101"/>
      <c r="AD59" s="101"/>
      <c r="AE59" s="102"/>
      <c r="AF59" s="101"/>
      <c r="AG59" s="101"/>
      <c r="AH59" s="102"/>
      <c r="AI59" s="101"/>
      <c r="AJ59" s="101"/>
      <c r="AK59" s="102"/>
      <c r="AL59" s="101"/>
      <c r="AM59" s="101"/>
      <c r="AN59" s="102"/>
      <c r="AO59" s="101"/>
      <c r="AP59" s="101"/>
      <c r="AQ59" s="103"/>
    </row>
    <row r="60" spans="2:43" x14ac:dyDescent="0.35">
      <c r="B60" s="100" t="str" cm="1">
        <f t="array" aca="1" ref="B60" ca="1">_xlfn.TEXTAFTER(CELL("filename",A58),"]")</f>
        <v>16_TIDP</v>
      </c>
      <c r="C60" s="90" t="str" cm="1">
        <f t="array" ref="C60">tbL_Input_Project[Project Code]</f>
        <v>ABC1234</v>
      </c>
      <c r="D60" s="90" t="str">
        <f>INDEX(tbL_Input_Originator[],
MATCH("16_TIDP",tbL_Input_Originator[Worksheet]),
MATCH("Originator Code",tbL_Input_Originator[#Headers])
)</f>
        <v>TBC</v>
      </c>
      <c r="E60" s="87"/>
      <c r="F60" s="87"/>
      <c r="G60" s="87"/>
      <c r="H60" s="87"/>
      <c r="I60" s="87"/>
      <c r="J60" s="87"/>
      <c r="K60" s="94"/>
      <c r="L60" s="90" t="str">
        <f t="shared" si="1"/>
        <v/>
      </c>
      <c r="M60" s="90" t="str">
        <f t="shared" si="2"/>
        <v/>
      </c>
      <c r="N60" s="100" t="str" cm="1">
        <f t="array" ref="N60">IFERROR(_xlfn.TEXTJOIN("
",TRUE,_xlfn.XLOOKUP(_xlfn.TEXTSPLIT(K60,"
"),
tbl_Lookup_DEIR[ID (DEIR Lookup)],
tbl_Lookup_DEIR[Name (DEIR Lookup)],
"")),"")</f>
        <v/>
      </c>
      <c r="O60" s="100" t="str" cm="1">
        <f t="array" ref="O60">IFERROR(_xlfn.TEXTJOIN("
",TRUE,_xlfn.XLOOKUP(_xlfn.TEXTSPLIT(K60,"
"),
tbl_Lookup_DEIR[ID (DEIR Lookup)],
tbl_Lookup_DEIR[Uniclass PM Level 3 Classification (DEIR Lookup)],
"")),"")</f>
        <v/>
      </c>
      <c r="P60" s="78"/>
      <c r="Q60" s="101"/>
      <c r="R60" s="101"/>
      <c r="S60" s="102"/>
      <c r="T60" s="101"/>
      <c r="U60" s="101"/>
      <c r="V60" s="102"/>
      <c r="W60" s="101"/>
      <c r="X60" s="101"/>
      <c r="Y60" s="102"/>
      <c r="Z60" s="101"/>
      <c r="AA60" s="101"/>
      <c r="AB60" s="102"/>
      <c r="AC60" s="101"/>
      <c r="AD60" s="101"/>
      <c r="AE60" s="102"/>
      <c r="AF60" s="101"/>
      <c r="AG60" s="101"/>
      <c r="AH60" s="102"/>
      <c r="AI60" s="101"/>
      <c r="AJ60" s="101"/>
      <c r="AK60" s="102"/>
      <c r="AL60" s="101"/>
      <c r="AM60" s="101"/>
      <c r="AN60" s="102"/>
      <c r="AO60" s="101"/>
      <c r="AP60" s="101"/>
      <c r="AQ60" s="103"/>
    </row>
    <row r="61" spans="2:43" x14ac:dyDescent="0.35">
      <c r="B61" s="100" t="str" cm="1">
        <f t="array" aca="1" ref="B61" ca="1">_xlfn.TEXTAFTER(CELL("filename",A59),"]")</f>
        <v>16_TIDP</v>
      </c>
      <c r="C61" s="90" t="str" cm="1">
        <f t="array" ref="C61">tbL_Input_Project[Project Code]</f>
        <v>ABC1234</v>
      </c>
      <c r="D61" s="90" t="str">
        <f>INDEX(tbL_Input_Originator[],
MATCH("16_TIDP",tbL_Input_Originator[Worksheet]),
MATCH("Originator Code",tbL_Input_Originator[#Headers])
)</f>
        <v>TBC</v>
      </c>
      <c r="E61" s="87"/>
      <c r="F61" s="87"/>
      <c r="G61" s="87"/>
      <c r="H61" s="87"/>
      <c r="I61" s="87"/>
      <c r="J61" s="87"/>
      <c r="K61" s="94"/>
      <c r="L61" s="90" t="str">
        <f t="shared" si="1"/>
        <v/>
      </c>
      <c r="M61" s="90" t="str">
        <f t="shared" si="2"/>
        <v/>
      </c>
      <c r="N61" s="100" t="str" cm="1">
        <f t="array" ref="N61">IFERROR(_xlfn.TEXTJOIN("
",TRUE,_xlfn.XLOOKUP(_xlfn.TEXTSPLIT(K61,"
"),
tbl_Lookup_DEIR[ID (DEIR Lookup)],
tbl_Lookup_DEIR[Name (DEIR Lookup)],
"")),"")</f>
        <v/>
      </c>
      <c r="O61" s="100" t="str" cm="1">
        <f t="array" ref="O61">IFERROR(_xlfn.TEXTJOIN("
",TRUE,_xlfn.XLOOKUP(_xlfn.TEXTSPLIT(K61,"
"),
tbl_Lookup_DEIR[ID (DEIR Lookup)],
tbl_Lookup_DEIR[Uniclass PM Level 3 Classification (DEIR Lookup)],
"")),"")</f>
        <v/>
      </c>
      <c r="P61" s="78"/>
      <c r="Q61" s="101"/>
      <c r="R61" s="101"/>
      <c r="S61" s="102"/>
      <c r="T61" s="101"/>
      <c r="U61" s="101"/>
      <c r="V61" s="102"/>
      <c r="W61" s="101"/>
      <c r="X61" s="101"/>
      <c r="Y61" s="102"/>
      <c r="Z61" s="101"/>
      <c r="AA61" s="101"/>
      <c r="AB61" s="102"/>
      <c r="AC61" s="101"/>
      <c r="AD61" s="101"/>
      <c r="AE61" s="102"/>
      <c r="AF61" s="101"/>
      <c r="AG61" s="101"/>
      <c r="AH61" s="102"/>
      <c r="AI61" s="101"/>
      <c r="AJ61" s="101"/>
      <c r="AK61" s="102"/>
      <c r="AL61" s="101"/>
      <c r="AM61" s="101"/>
      <c r="AN61" s="102"/>
      <c r="AO61" s="101"/>
      <c r="AP61" s="101"/>
      <c r="AQ61" s="103"/>
    </row>
    <row r="62" spans="2:43" x14ac:dyDescent="0.35">
      <c r="B62" s="100" t="str" cm="1">
        <f t="array" aca="1" ref="B62" ca="1">_xlfn.TEXTAFTER(CELL("filename",A60),"]")</f>
        <v>16_TIDP</v>
      </c>
      <c r="C62" s="90" t="str" cm="1">
        <f t="array" ref="C62">tbL_Input_Project[Project Code]</f>
        <v>ABC1234</v>
      </c>
      <c r="D62" s="90" t="str">
        <f>INDEX(tbL_Input_Originator[],
MATCH("16_TIDP",tbL_Input_Originator[Worksheet]),
MATCH("Originator Code",tbL_Input_Originator[#Headers])
)</f>
        <v>TBC</v>
      </c>
      <c r="E62" s="87"/>
      <c r="F62" s="87"/>
      <c r="G62" s="87"/>
      <c r="H62" s="87"/>
      <c r="I62" s="87"/>
      <c r="J62" s="87"/>
      <c r="K62" s="94"/>
      <c r="L62" s="90" t="str">
        <f t="shared" si="1"/>
        <v/>
      </c>
      <c r="M62" s="90" t="str">
        <f t="shared" si="2"/>
        <v/>
      </c>
      <c r="N62" s="100" t="str" cm="1">
        <f t="array" ref="N62">IFERROR(_xlfn.TEXTJOIN("
",TRUE,_xlfn.XLOOKUP(_xlfn.TEXTSPLIT(K62,"
"),
tbl_Lookup_DEIR[ID (DEIR Lookup)],
tbl_Lookup_DEIR[Name (DEIR Lookup)],
"")),"")</f>
        <v/>
      </c>
      <c r="O62" s="100" t="str" cm="1">
        <f t="array" ref="O62">IFERROR(_xlfn.TEXTJOIN("
",TRUE,_xlfn.XLOOKUP(_xlfn.TEXTSPLIT(K62,"
"),
tbl_Lookup_DEIR[ID (DEIR Lookup)],
tbl_Lookup_DEIR[Uniclass PM Level 3 Classification (DEIR Lookup)],
"")),"")</f>
        <v/>
      </c>
      <c r="P62" s="78"/>
      <c r="Q62" s="101"/>
      <c r="R62" s="101"/>
      <c r="S62" s="102"/>
      <c r="T62" s="101"/>
      <c r="U62" s="101"/>
      <c r="V62" s="102"/>
      <c r="W62" s="101"/>
      <c r="X62" s="101"/>
      <c r="Y62" s="102"/>
      <c r="Z62" s="101"/>
      <c r="AA62" s="101"/>
      <c r="AB62" s="102"/>
      <c r="AC62" s="101"/>
      <c r="AD62" s="101"/>
      <c r="AE62" s="102"/>
      <c r="AF62" s="101"/>
      <c r="AG62" s="101"/>
      <c r="AH62" s="102"/>
      <c r="AI62" s="101"/>
      <c r="AJ62" s="101"/>
      <c r="AK62" s="102"/>
      <c r="AL62" s="101"/>
      <c r="AM62" s="101"/>
      <c r="AN62" s="102"/>
      <c r="AO62" s="101"/>
      <c r="AP62" s="101"/>
      <c r="AQ62" s="103"/>
    </row>
    <row r="63" spans="2:43" x14ac:dyDescent="0.35">
      <c r="B63" s="100" t="str" cm="1">
        <f t="array" aca="1" ref="B63" ca="1">_xlfn.TEXTAFTER(CELL("filename",A61),"]")</f>
        <v>16_TIDP</v>
      </c>
      <c r="C63" s="90" t="str" cm="1">
        <f t="array" ref="C63">tbL_Input_Project[Project Code]</f>
        <v>ABC1234</v>
      </c>
      <c r="D63" s="90" t="str">
        <f>INDEX(tbL_Input_Originator[],
MATCH("16_TIDP",tbL_Input_Originator[Worksheet]),
MATCH("Originator Code",tbL_Input_Originator[#Headers])
)</f>
        <v>TBC</v>
      </c>
      <c r="E63" s="87"/>
      <c r="F63" s="87"/>
      <c r="G63" s="87"/>
      <c r="H63" s="87"/>
      <c r="I63" s="87"/>
      <c r="J63" s="87"/>
      <c r="K63" s="94"/>
      <c r="L63" s="90" t="str">
        <f t="shared" si="1"/>
        <v/>
      </c>
      <c r="M63" s="90" t="str">
        <f t="shared" si="2"/>
        <v/>
      </c>
      <c r="N63" s="100" t="str" cm="1">
        <f t="array" ref="N63">IFERROR(_xlfn.TEXTJOIN("
",TRUE,_xlfn.XLOOKUP(_xlfn.TEXTSPLIT(K63,"
"),
tbl_Lookup_DEIR[ID (DEIR Lookup)],
tbl_Lookup_DEIR[Name (DEIR Lookup)],
"")),"")</f>
        <v/>
      </c>
      <c r="O63" s="100" t="str" cm="1">
        <f t="array" ref="O63">IFERROR(_xlfn.TEXTJOIN("
",TRUE,_xlfn.XLOOKUP(_xlfn.TEXTSPLIT(K63,"
"),
tbl_Lookup_DEIR[ID (DEIR Lookup)],
tbl_Lookup_DEIR[Uniclass PM Level 3 Classification (DEIR Lookup)],
"")),"")</f>
        <v/>
      </c>
      <c r="P63" s="78"/>
      <c r="Q63" s="101"/>
      <c r="R63" s="101"/>
      <c r="S63" s="102"/>
      <c r="T63" s="101"/>
      <c r="U63" s="101"/>
      <c r="V63" s="102"/>
      <c r="W63" s="101"/>
      <c r="X63" s="101"/>
      <c r="Y63" s="102"/>
      <c r="Z63" s="101"/>
      <c r="AA63" s="101"/>
      <c r="AB63" s="102"/>
      <c r="AC63" s="101"/>
      <c r="AD63" s="101"/>
      <c r="AE63" s="102"/>
      <c r="AF63" s="101"/>
      <c r="AG63" s="101"/>
      <c r="AH63" s="102"/>
      <c r="AI63" s="101"/>
      <c r="AJ63" s="101"/>
      <c r="AK63" s="102"/>
      <c r="AL63" s="101"/>
      <c r="AM63" s="101"/>
      <c r="AN63" s="102"/>
      <c r="AO63" s="101"/>
      <c r="AP63" s="101"/>
      <c r="AQ63" s="103"/>
    </row>
    <row r="64" spans="2:43" x14ac:dyDescent="0.35">
      <c r="B64" s="100" t="str" cm="1">
        <f t="array" aca="1" ref="B64" ca="1">_xlfn.TEXTAFTER(CELL("filename",A62),"]")</f>
        <v>16_TIDP</v>
      </c>
      <c r="C64" s="90" t="str" cm="1">
        <f t="array" ref="C64">tbL_Input_Project[Project Code]</f>
        <v>ABC1234</v>
      </c>
      <c r="D64" s="90" t="str">
        <f>INDEX(tbL_Input_Originator[],
MATCH("16_TIDP",tbL_Input_Originator[Worksheet]),
MATCH("Originator Code",tbL_Input_Originator[#Headers])
)</f>
        <v>TBC</v>
      </c>
      <c r="E64" s="87"/>
      <c r="F64" s="87"/>
      <c r="G64" s="87"/>
      <c r="H64" s="87"/>
      <c r="I64" s="87"/>
      <c r="J64" s="87"/>
      <c r="K64" s="94"/>
      <c r="L64" s="90" t="str">
        <f t="shared" si="1"/>
        <v/>
      </c>
      <c r="M64" s="90" t="str">
        <f t="shared" si="2"/>
        <v/>
      </c>
      <c r="N64" s="100" t="str" cm="1">
        <f t="array" ref="N64">IFERROR(_xlfn.TEXTJOIN("
",TRUE,_xlfn.XLOOKUP(_xlfn.TEXTSPLIT(K64,"
"),
tbl_Lookup_DEIR[ID (DEIR Lookup)],
tbl_Lookup_DEIR[Name (DEIR Lookup)],
"")),"")</f>
        <v/>
      </c>
      <c r="O64" s="100" t="str" cm="1">
        <f t="array" ref="O64">IFERROR(_xlfn.TEXTJOIN("
",TRUE,_xlfn.XLOOKUP(_xlfn.TEXTSPLIT(K64,"
"),
tbl_Lookup_DEIR[ID (DEIR Lookup)],
tbl_Lookup_DEIR[Uniclass PM Level 3 Classification (DEIR Lookup)],
"")),"")</f>
        <v/>
      </c>
      <c r="P64" s="78"/>
      <c r="Q64" s="101"/>
      <c r="R64" s="101"/>
      <c r="S64" s="102"/>
      <c r="T64" s="101"/>
      <c r="U64" s="101"/>
      <c r="V64" s="102"/>
      <c r="W64" s="101"/>
      <c r="X64" s="101"/>
      <c r="Y64" s="102"/>
      <c r="Z64" s="101"/>
      <c r="AA64" s="101"/>
      <c r="AB64" s="102"/>
      <c r="AC64" s="101"/>
      <c r="AD64" s="101"/>
      <c r="AE64" s="102"/>
      <c r="AF64" s="101"/>
      <c r="AG64" s="101"/>
      <c r="AH64" s="102"/>
      <c r="AI64" s="101"/>
      <c r="AJ64" s="101"/>
      <c r="AK64" s="102"/>
      <c r="AL64" s="101"/>
      <c r="AM64" s="101"/>
      <c r="AN64" s="102"/>
      <c r="AO64" s="101"/>
      <c r="AP64" s="101"/>
      <c r="AQ64" s="103"/>
    </row>
    <row r="65" spans="2:43" x14ac:dyDescent="0.35">
      <c r="B65" s="100" t="str" cm="1">
        <f t="array" aca="1" ref="B65" ca="1">_xlfn.TEXTAFTER(CELL("filename",A63),"]")</f>
        <v>16_TIDP</v>
      </c>
      <c r="C65" s="90" t="str" cm="1">
        <f t="array" ref="C65">tbL_Input_Project[Project Code]</f>
        <v>ABC1234</v>
      </c>
      <c r="D65" s="90" t="str">
        <f>INDEX(tbL_Input_Originator[],
MATCH("16_TIDP",tbL_Input_Originator[Worksheet]),
MATCH("Originator Code",tbL_Input_Originator[#Headers])
)</f>
        <v>TBC</v>
      </c>
      <c r="E65" s="87"/>
      <c r="F65" s="87"/>
      <c r="G65" s="87"/>
      <c r="H65" s="87"/>
      <c r="I65" s="87"/>
      <c r="J65" s="87"/>
      <c r="K65" s="94"/>
      <c r="L65" s="90" t="str">
        <f t="shared" si="1"/>
        <v/>
      </c>
      <c r="M65" s="90" t="str">
        <f t="shared" si="2"/>
        <v/>
      </c>
      <c r="N65" s="100" t="str" cm="1">
        <f t="array" ref="N65">IFERROR(_xlfn.TEXTJOIN("
",TRUE,_xlfn.XLOOKUP(_xlfn.TEXTSPLIT(K65,"
"),
tbl_Lookup_DEIR[ID (DEIR Lookup)],
tbl_Lookup_DEIR[Name (DEIR Lookup)],
"")),"")</f>
        <v/>
      </c>
      <c r="O65" s="100" t="str" cm="1">
        <f t="array" ref="O65">IFERROR(_xlfn.TEXTJOIN("
",TRUE,_xlfn.XLOOKUP(_xlfn.TEXTSPLIT(K65,"
"),
tbl_Lookup_DEIR[ID (DEIR Lookup)],
tbl_Lookup_DEIR[Uniclass PM Level 3 Classification (DEIR Lookup)],
"")),"")</f>
        <v/>
      </c>
      <c r="P65" s="78"/>
      <c r="Q65" s="101"/>
      <c r="R65" s="101"/>
      <c r="S65" s="102"/>
      <c r="T65" s="101"/>
      <c r="U65" s="101"/>
      <c r="V65" s="102"/>
      <c r="W65" s="101"/>
      <c r="X65" s="101"/>
      <c r="Y65" s="102"/>
      <c r="Z65" s="101"/>
      <c r="AA65" s="101"/>
      <c r="AB65" s="102"/>
      <c r="AC65" s="101"/>
      <c r="AD65" s="101"/>
      <c r="AE65" s="102"/>
      <c r="AF65" s="101"/>
      <c r="AG65" s="101"/>
      <c r="AH65" s="102"/>
      <c r="AI65" s="101"/>
      <c r="AJ65" s="101"/>
      <c r="AK65" s="102"/>
      <c r="AL65" s="101"/>
      <c r="AM65" s="101"/>
      <c r="AN65" s="102"/>
      <c r="AO65" s="101"/>
      <c r="AP65" s="101"/>
      <c r="AQ65" s="103"/>
    </row>
    <row r="66" spans="2:43" x14ac:dyDescent="0.35">
      <c r="B66" s="100" t="str" cm="1">
        <f t="array" aca="1" ref="B66" ca="1">_xlfn.TEXTAFTER(CELL("filename",A64),"]")</f>
        <v>16_TIDP</v>
      </c>
      <c r="C66" s="90" t="str" cm="1">
        <f t="array" ref="C66">tbL_Input_Project[Project Code]</f>
        <v>ABC1234</v>
      </c>
      <c r="D66" s="90" t="str">
        <f>INDEX(tbL_Input_Originator[],
MATCH("16_TIDP",tbL_Input_Originator[Worksheet]),
MATCH("Originator Code",tbL_Input_Originator[#Headers])
)</f>
        <v>TBC</v>
      </c>
      <c r="E66" s="87"/>
      <c r="F66" s="87"/>
      <c r="G66" s="87"/>
      <c r="H66" s="87"/>
      <c r="I66" s="87"/>
      <c r="J66" s="87"/>
      <c r="K66" s="94"/>
      <c r="L66" s="90" t="str">
        <f t="shared" si="1"/>
        <v/>
      </c>
      <c r="M66" s="90" t="str">
        <f t="shared" si="2"/>
        <v/>
      </c>
      <c r="N66" s="100" t="str" cm="1">
        <f t="array" ref="N66">IFERROR(_xlfn.TEXTJOIN("
",TRUE,_xlfn.XLOOKUP(_xlfn.TEXTSPLIT(K66,"
"),
tbl_Lookup_DEIR[ID (DEIR Lookup)],
tbl_Lookup_DEIR[Name (DEIR Lookup)],
"")),"")</f>
        <v/>
      </c>
      <c r="O66" s="100" t="str" cm="1">
        <f t="array" ref="O66">IFERROR(_xlfn.TEXTJOIN("
",TRUE,_xlfn.XLOOKUP(_xlfn.TEXTSPLIT(K66,"
"),
tbl_Lookup_DEIR[ID (DEIR Lookup)],
tbl_Lookup_DEIR[Uniclass PM Level 3 Classification (DEIR Lookup)],
"")),"")</f>
        <v/>
      </c>
      <c r="P66" s="78"/>
      <c r="Q66" s="101"/>
      <c r="R66" s="101"/>
      <c r="S66" s="102"/>
      <c r="T66" s="101"/>
      <c r="U66" s="101"/>
      <c r="V66" s="102"/>
      <c r="W66" s="101"/>
      <c r="X66" s="101"/>
      <c r="Y66" s="102"/>
      <c r="Z66" s="101"/>
      <c r="AA66" s="101"/>
      <c r="AB66" s="102"/>
      <c r="AC66" s="101"/>
      <c r="AD66" s="101"/>
      <c r="AE66" s="102"/>
      <c r="AF66" s="101"/>
      <c r="AG66" s="101"/>
      <c r="AH66" s="102"/>
      <c r="AI66" s="101"/>
      <c r="AJ66" s="101"/>
      <c r="AK66" s="102"/>
      <c r="AL66" s="101"/>
      <c r="AM66" s="101"/>
      <c r="AN66" s="102"/>
      <c r="AO66" s="101"/>
      <c r="AP66" s="101"/>
      <c r="AQ66" s="103"/>
    </row>
    <row r="67" spans="2:43" x14ac:dyDescent="0.35">
      <c r="B67" s="100" t="str" cm="1">
        <f t="array" aca="1" ref="B67" ca="1">_xlfn.TEXTAFTER(CELL("filename",A65),"]")</f>
        <v>16_TIDP</v>
      </c>
      <c r="C67" s="90" t="str" cm="1">
        <f t="array" ref="C67">tbL_Input_Project[Project Code]</f>
        <v>ABC1234</v>
      </c>
      <c r="D67" s="90" t="str">
        <f>INDEX(tbL_Input_Originator[],
MATCH("16_TIDP",tbL_Input_Originator[Worksheet]),
MATCH("Originator Code",tbL_Input_Originator[#Headers])
)</f>
        <v>TBC</v>
      </c>
      <c r="E67" s="87"/>
      <c r="F67" s="87"/>
      <c r="G67" s="87"/>
      <c r="H67" s="87"/>
      <c r="I67" s="87"/>
      <c r="J67" s="87"/>
      <c r="K67" s="94"/>
      <c r="L67" s="90" t="str">
        <f t="shared" si="1"/>
        <v/>
      </c>
      <c r="M67" s="90" t="str">
        <f t="shared" ref="M67:M98" si="3">IF(OR(ISBLANK(C67),ISBLANK(D67),ISBLANK(E67),ISBLANK(F67),ISBLANK(G67),ISBLANK(H67),ISBLANK(I67),ISBLANK(J67),ISBLANK(K67)),"",CONCATENATE(C67,"-",D67,"-",E67,"-",F67,"-",G67,"-",H67,"-",I67,"-",J67,""))</f>
        <v/>
      </c>
      <c r="N67" s="100" t="str" cm="1">
        <f t="array" ref="N67">IFERROR(_xlfn.TEXTJOIN("
",TRUE,_xlfn.XLOOKUP(_xlfn.TEXTSPLIT(K67,"
"),
tbl_Lookup_DEIR[ID (DEIR Lookup)],
tbl_Lookup_DEIR[Name (DEIR Lookup)],
"")),"")</f>
        <v/>
      </c>
      <c r="O67" s="100" t="str" cm="1">
        <f t="array" ref="O67">IFERROR(_xlfn.TEXTJOIN("
",TRUE,_xlfn.XLOOKUP(_xlfn.TEXTSPLIT(K67,"
"),
tbl_Lookup_DEIR[ID (DEIR Lookup)],
tbl_Lookup_DEIR[Uniclass PM Level 3 Classification (DEIR Lookup)],
"")),"")</f>
        <v/>
      </c>
      <c r="P67" s="78"/>
      <c r="Q67" s="101"/>
      <c r="R67" s="101"/>
      <c r="S67" s="102"/>
      <c r="T67" s="101"/>
      <c r="U67" s="101"/>
      <c r="V67" s="102"/>
      <c r="W67" s="101"/>
      <c r="X67" s="101"/>
      <c r="Y67" s="102"/>
      <c r="Z67" s="101"/>
      <c r="AA67" s="101"/>
      <c r="AB67" s="102"/>
      <c r="AC67" s="101"/>
      <c r="AD67" s="101"/>
      <c r="AE67" s="102"/>
      <c r="AF67" s="101"/>
      <c r="AG67" s="101"/>
      <c r="AH67" s="102"/>
      <c r="AI67" s="101"/>
      <c r="AJ67" s="101"/>
      <c r="AK67" s="102"/>
      <c r="AL67" s="101"/>
      <c r="AM67" s="101"/>
      <c r="AN67" s="102"/>
      <c r="AO67" s="101"/>
      <c r="AP67" s="101"/>
      <c r="AQ67" s="103"/>
    </row>
    <row r="68" spans="2:43" x14ac:dyDescent="0.35">
      <c r="B68" s="100" t="str" cm="1">
        <f t="array" aca="1" ref="B68" ca="1">_xlfn.TEXTAFTER(CELL("filename",A66),"]")</f>
        <v>16_TIDP</v>
      </c>
      <c r="C68" s="90" t="str" cm="1">
        <f t="array" ref="C68">tbL_Input_Project[Project Code]</f>
        <v>ABC1234</v>
      </c>
      <c r="D68" s="90" t="str">
        <f>INDEX(tbL_Input_Originator[],
MATCH("16_TIDP",tbL_Input_Originator[Worksheet]),
MATCH("Originator Code",tbL_Input_Originator[#Headers])
)</f>
        <v>TBC</v>
      </c>
      <c r="E68" s="87"/>
      <c r="F68" s="87"/>
      <c r="G68" s="87"/>
      <c r="H68" s="87"/>
      <c r="I68" s="87"/>
      <c r="J68" s="87"/>
      <c r="K68" s="94"/>
      <c r="L68" s="90" t="str">
        <f t="shared" ref="L68:L131" si="4">IF(OR(ISBLANK(C68),ISBLANK(D68),ISBLANK(E68),ISBLANK(F68),ISBLANK(G68),ISBLANK(H68),ISBLANK(I68)),"",CONCATENATE(C68,"-",D68,"-",E68,"-",F68,"-",G68,"-",H68,"-",I68))</f>
        <v/>
      </c>
      <c r="M68" s="90" t="str">
        <f t="shared" si="3"/>
        <v/>
      </c>
      <c r="N68" s="100" t="str" cm="1">
        <f t="array" ref="N68">IFERROR(_xlfn.TEXTJOIN("
",TRUE,_xlfn.XLOOKUP(_xlfn.TEXTSPLIT(K68,"
"),
tbl_Lookup_DEIR[ID (DEIR Lookup)],
tbl_Lookup_DEIR[Name (DEIR Lookup)],
"")),"")</f>
        <v/>
      </c>
      <c r="O68" s="100" t="str" cm="1">
        <f t="array" ref="O68">IFERROR(_xlfn.TEXTJOIN("
",TRUE,_xlfn.XLOOKUP(_xlfn.TEXTSPLIT(K68,"
"),
tbl_Lookup_DEIR[ID (DEIR Lookup)],
tbl_Lookup_DEIR[Uniclass PM Level 3 Classification (DEIR Lookup)],
"")),"")</f>
        <v/>
      </c>
      <c r="P68" s="78"/>
      <c r="Q68" s="101"/>
      <c r="R68" s="101"/>
      <c r="S68" s="102"/>
      <c r="T68" s="101"/>
      <c r="U68" s="101"/>
      <c r="V68" s="102"/>
      <c r="W68" s="101"/>
      <c r="X68" s="101"/>
      <c r="Y68" s="102"/>
      <c r="Z68" s="101"/>
      <c r="AA68" s="101"/>
      <c r="AB68" s="102"/>
      <c r="AC68" s="101"/>
      <c r="AD68" s="101"/>
      <c r="AE68" s="102"/>
      <c r="AF68" s="101"/>
      <c r="AG68" s="101"/>
      <c r="AH68" s="102"/>
      <c r="AI68" s="101"/>
      <c r="AJ68" s="101"/>
      <c r="AK68" s="102"/>
      <c r="AL68" s="101"/>
      <c r="AM68" s="101"/>
      <c r="AN68" s="102"/>
      <c r="AO68" s="101"/>
      <c r="AP68" s="101"/>
      <c r="AQ68" s="103"/>
    </row>
    <row r="69" spans="2:43" x14ac:dyDescent="0.35">
      <c r="B69" s="100" t="str" cm="1">
        <f t="array" aca="1" ref="B69" ca="1">_xlfn.TEXTAFTER(CELL("filename",A67),"]")</f>
        <v>16_TIDP</v>
      </c>
      <c r="C69" s="90" t="str" cm="1">
        <f t="array" ref="C69">tbL_Input_Project[Project Code]</f>
        <v>ABC1234</v>
      </c>
      <c r="D69" s="90" t="str">
        <f>INDEX(tbL_Input_Originator[],
MATCH("16_TIDP",tbL_Input_Originator[Worksheet]),
MATCH("Originator Code",tbL_Input_Originator[#Headers])
)</f>
        <v>TBC</v>
      </c>
      <c r="E69" s="87"/>
      <c r="F69" s="87"/>
      <c r="G69" s="87"/>
      <c r="H69" s="87"/>
      <c r="I69" s="87"/>
      <c r="J69" s="87"/>
      <c r="K69" s="94"/>
      <c r="L69" s="90" t="str">
        <f t="shared" si="4"/>
        <v/>
      </c>
      <c r="M69" s="90" t="str">
        <f t="shared" si="3"/>
        <v/>
      </c>
      <c r="N69" s="100" t="str" cm="1">
        <f t="array" ref="N69">IFERROR(_xlfn.TEXTJOIN("
",TRUE,_xlfn.XLOOKUP(_xlfn.TEXTSPLIT(K69,"
"),
tbl_Lookup_DEIR[ID (DEIR Lookup)],
tbl_Lookup_DEIR[Name (DEIR Lookup)],
"")),"")</f>
        <v/>
      </c>
      <c r="O69" s="100" t="str" cm="1">
        <f t="array" ref="O69">IFERROR(_xlfn.TEXTJOIN("
",TRUE,_xlfn.XLOOKUP(_xlfn.TEXTSPLIT(K69,"
"),
tbl_Lookup_DEIR[ID (DEIR Lookup)],
tbl_Lookup_DEIR[Uniclass PM Level 3 Classification (DEIR Lookup)],
"")),"")</f>
        <v/>
      </c>
      <c r="P69" s="78"/>
      <c r="Q69" s="101"/>
      <c r="R69" s="101"/>
      <c r="S69" s="102"/>
      <c r="T69" s="101"/>
      <c r="U69" s="101"/>
      <c r="V69" s="102"/>
      <c r="W69" s="101"/>
      <c r="X69" s="101"/>
      <c r="Y69" s="102"/>
      <c r="Z69" s="101"/>
      <c r="AA69" s="101"/>
      <c r="AB69" s="102"/>
      <c r="AC69" s="101"/>
      <c r="AD69" s="101"/>
      <c r="AE69" s="102"/>
      <c r="AF69" s="101"/>
      <c r="AG69" s="101"/>
      <c r="AH69" s="102"/>
      <c r="AI69" s="101"/>
      <c r="AJ69" s="101"/>
      <c r="AK69" s="102"/>
      <c r="AL69" s="101"/>
      <c r="AM69" s="101"/>
      <c r="AN69" s="102"/>
      <c r="AO69" s="101"/>
      <c r="AP69" s="101"/>
      <c r="AQ69" s="103"/>
    </row>
    <row r="70" spans="2:43" x14ac:dyDescent="0.35">
      <c r="B70" s="100" t="str" cm="1">
        <f t="array" aca="1" ref="B70" ca="1">_xlfn.TEXTAFTER(CELL("filename",A68),"]")</f>
        <v>16_TIDP</v>
      </c>
      <c r="C70" s="90" t="str" cm="1">
        <f t="array" ref="C70">tbL_Input_Project[Project Code]</f>
        <v>ABC1234</v>
      </c>
      <c r="D70" s="90" t="str">
        <f>INDEX(tbL_Input_Originator[],
MATCH("16_TIDP",tbL_Input_Originator[Worksheet]),
MATCH("Originator Code",tbL_Input_Originator[#Headers])
)</f>
        <v>TBC</v>
      </c>
      <c r="E70" s="87"/>
      <c r="F70" s="87"/>
      <c r="G70" s="87"/>
      <c r="H70" s="87"/>
      <c r="I70" s="87"/>
      <c r="J70" s="87"/>
      <c r="K70" s="94"/>
      <c r="L70" s="90" t="str">
        <f t="shared" si="4"/>
        <v/>
      </c>
      <c r="M70" s="90" t="str">
        <f t="shared" si="3"/>
        <v/>
      </c>
      <c r="N70" s="100" t="str" cm="1">
        <f t="array" ref="N70">IFERROR(_xlfn.TEXTJOIN("
",TRUE,_xlfn.XLOOKUP(_xlfn.TEXTSPLIT(K70,"
"),
tbl_Lookup_DEIR[ID (DEIR Lookup)],
tbl_Lookup_DEIR[Name (DEIR Lookup)],
"")),"")</f>
        <v/>
      </c>
      <c r="O70" s="100" t="str" cm="1">
        <f t="array" ref="O70">IFERROR(_xlfn.TEXTJOIN("
",TRUE,_xlfn.XLOOKUP(_xlfn.TEXTSPLIT(K70,"
"),
tbl_Lookup_DEIR[ID (DEIR Lookup)],
tbl_Lookup_DEIR[Uniclass PM Level 3 Classification (DEIR Lookup)],
"")),"")</f>
        <v/>
      </c>
      <c r="P70" s="78"/>
      <c r="Q70" s="101"/>
      <c r="R70" s="101"/>
      <c r="S70" s="102"/>
      <c r="T70" s="101"/>
      <c r="U70" s="101"/>
      <c r="V70" s="102"/>
      <c r="W70" s="101"/>
      <c r="X70" s="101"/>
      <c r="Y70" s="102"/>
      <c r="Z70" s="101"/>
      <c r="AA70" s="101"/>
      <c r="AB70" s="102"/>
      <c r="AC70" s="101"/>
      <c r="AD70" s="101"/>
      <c r="AE70" s="102"/>
      <c r="AF70" s="101"/>
      <c r="AG70" s="101"/>
      <c r="AH70" s="102"/>
      <c r="AI70" s="101"/>
      <c r="AJ70" s="101"/>
      <c r="AK70" s="102"/>
      <c r="AL70" s="101"/>
      <c r="AM70" s="101"/>
      <c r="AN70" s="102"/>
      <c r="AO70" s="101"/>
      <c r="AP70" s="101"/>
      <c r="AQ70" s="103"/>
    </row>
    <row r="71" spans="2:43" x14ac:dyDescent="0.35">
      <c r="B71" s="100" t="str" cm="1">
        <f t="array" aca="1" ref="B71" ca="1">_xlfn.TEXTAFTER(CELL("filename",A69),"]")</f>
        <v>16_TIDP</v>
      </c>
      <c r="C71" s="90" t="str" cm="1">
        <f t="array" ref="C71">tbL_Input_Project[Project Code]</f>
        <v>ABC1234</v>
      </c>
      <c r="D71" s="90" t="str">
        <f>INDEX(tbL_Input_Originator[],
MATCH("16_TIDP",tbL_Input_Originator[Worksheet]),
MATCH("Originator Code",tbL_Input_Originator[#Headers])
)</f>
        <v>TBC</v>
      </c>
      <c r="E71" s="87"/>
      <c r="F71" s="87"/>
      <c r="G71" s="87"/>
      <c r="H71" s="87"/>
      <c r="I71" s="87"/>
      <c r="J71" s="87"/>
      <c r="K71" s="94"/>
      <c r="L71" s="90" t="str">
        <f t="shared" si="4"/>
        <v/>
      </c>
      <c r="M71" s="90" t="str">
        <f t="shared" si="3"/>
        <v/>
      </c>
      <c r="N71" s="100" t="str" cm="1">
        <f t="array" ref="N71">IFERROR(_xlfn.TEXTJOIN("
",TRUE,_xlfn.XLOOKUP(_xlfn.TEXTSPLIT(K71,"
"),
tbl_Lookup_DEIR[ID (DEIR Lookup)],
tbl_Lookup_DEIR[Name (DEIR Lookup)],
"")),"")</f>
        <v/>
      </c>
      <c r="O71" s="100" t="str" cm="1">
        <f t="array" ref="O71">IFERROR(_xlfn.TEXTJOIN("
",TRUE,_xlfn.XLOOKUP(_xlfn.TEXTSPLIT(K71,"
"),
tbl_Lookup_DEIR[ID (DEIR Lookup)],
tbl_Lookup_DEIR[Uniclass PM Level 3 Classification (DEIR Lookup)],
"")),"")</f>
        <v/>
      </c>
      <c r="P71" s="78"/>
      <c r="Q71" s="101"/>
      <c r="R71" s="101"/>
      <c r="S71" s="102"/>
      <c r="T71" s="101"/>
      <c r="U71" s="101"/>
      <c r="V71" s="102"/>
      <c r="W71" s="101"/>
      <c r="X71" s="101"/>
      <c r="Y71" s="102"/>
      <c r="Z71" s="101"/>
      <c r="AA71" s="101"/>
      <c r="AB71" s="102"/>
      <c r="AC71" s="101"/>
      <c r="AD71" s="101"/>
      <c r="AE71" s="102"/>
      <c r="AF71" s="101"/>
      <c r="AG71" s="101"/>
      <c r="AH71" s="102"/>
      <c r="AI71" s="101"/>
      <c r="AJ71" s="101"/>
      <c r="AK71" s="102"/>
      <c r="AL71" s="101"/>
      <c r="AM71" s="101"/>
      <c r="AN71" s="102"/>
      <c r="AO71" s="101"/>
      <c r="AP71" s="101"/>
      <c r="AQ71" s="103"/>
    </row>
    <row r="72" spans="2:43" x14ac:dyDescent="0.35">
      <c r="B72" s="100" t="str" cm="1">
        <f t="array" aca="1" ref="B72" ca="1">_xlfn.TEXTAFTER(CELL("filename",A70),"]")</f>
        <v>16_TIDP</v>
      </c>
      <c r="C72" s="90" t="str" cm="1">
        <f t="array" ref="C72">tbL_Input_Project[Project Code]</f>
        <v>ABC1234</v>
      </c>
      <c r="D72" s="90" t="str">
        <f>INDEX(tbL_Input_Originator[],
MATCH("16_TIDP",tbL_Input_Originator[Worksheet]),
MATCH("Originator Code",tbL_Input_Originator[#Headers])
)</f>
        <v>TBC</v>
      </c>
      <c r="E72" s="87"/>
      <c r="F72" s="87"/>
      <c r="G72" s="87"/>
      <c r="H72" s="87"/>
      <c r="I72" s="87"/>
      <c r="J72" s="87"/>
      <c r="K72" s="94"/>
      <c r="L72" s="90" t="str">
        <f t="shared" si="4"/>
        <v/>
      </c>
      <c r="M72" s="90" t="str">
        <f t="shared" si="3"/>
        <v/>
      </c>
      <c r="N72" s="100" t="str" cm="1">
        <f t="array" ref="N72">IFERROR(_xlfn.TEXTJOIN("
",TRUE,_xlfn.XLOOKUP(_xlfn.TEXTSPLIT(K72,"
"),
tbl_Lookup_DEIR[ID (DEIR Lookup)],
tbl_Lookup_DEIR[Name (DEIR Lookup)],
"")),"")</f>
        <v/>
      </c>
      <c r="O72" s="100" t="str" cm="1">
        <f t="array" ref="O72">IFERROR(_xlfn.TEXTJOIN("
",TRUE,_xlfn.XLOOKUP(_xlfn.TEXTSPLIT(K72,"
"),
tbl_Lookup_DEIR[ID (DEIR Lookup)],
tbl_Lookup_DEIR[Uniclass PM Level 3 Classification (DEIR Lookup)],
"")),"")</f>
        <v/>
      </c>
      <c r="P72" s="78"/>
      <c r="Q72" s="101"/>
      <c r="R72" s="101"/>
      <c r="S72" s="102"/>
      <c r="T72" s="101"/>
      <c r="U72" s="101"/>
      <c r="V72" s="102"/>
      <c r="W72" s="101"/>
      <c r="X72" s="101"/>
      <c r="Y72" s="102"/>
      <c r="Z72" s="101"/>
      <c r="AA72" s="101"/>
      <c r="AB72" s="102"/>
      <c r="AC72" s="101"/>
      <c r="AD72" s="101"/>
      <c r="AE72" s="102"/>
      <c r="AF72" s="101"/>
      <c r="AG72" s="101"/>
      <c r="AH72" s="102"/>
      <c r="AI72" s="101"/>
      <c r="AJ72" s="101"/>
      <c r="AK72" s="102"/>
      <c r="AL72" s="101"/>
      <c r="AM72" s="101"/>
      <c r="AN72" s="102"/>
      <c r="AO72" s="101"/>
      <c r="AP72" s="101"/>
      <c r="AQ72" s="103"/>
    </row>
    <row r="73" spans="2:43" x14ac:dyDescent="0.35">
      <c r="B73" s="100" t="str" cm="1">
        <f t="array" aca="1" ref="B73" ca="1">_xlfn.TEXTAFTER(CELL("filename",A71),"]")</f>
        <v>16_TIDP</v>
      </c>
      <c r="C73" s="90" t="str" cm="1">
        <f t="array" ref="C73">tbL_Input_Project[Project Code]</f>
        <v>ABC1234</v>
      </c>
      <c r="D73" s="90" t="str">
        <f>INDEX(tbL_Input_Originator[],
MATCH("16_TIDP",tbL_Input_Originator[Worksheet]),
MATCH("Originator Code",tbL_Input_Originator[#Headers])
)</f>
        <v>TBC</v>
      </c>
      <c r="E73" s="87"/>
      <c r="F73" s="87"/>
      <c r="G73" s="87"/>
      <c r="H73" s="87"/>
      <c r="I73" s="87"/>
      <c r="J73" s="87"/>
      <c r="K73" s="94"/>
      <c r="L73" s="90" t="str">
        <f t="shared" si="4"/>
        <v/>
      </c>
      <c r="M73" s="90" t="str">
        <f t="shared" si="3"/>
        <v/>
      </c>
      <c r="N73" s="100" t="str" cm="1">
        <f t="array" ref="N73">IFERROR(_xlfn.TEXTJOIN("
",TRUE,_xlfn.XLOOKUP(_xlfn.TEXTSPLIT(K73,"
"),
tbl_Lookup_DEIR[ID (DEIR Lookup)],
tbl_Lookup_DEIR[Name (DEIR Lookup)],
"")),"")</f>
        <v/>
      </c>
      <c r="O73" s="100" t="str" cm="1">
        <f t="array" ref="O73">IFERROR(_xlfn.TEXTJOIN("
",TRUE,_xlfn.XLOOKUP(_xlfn.TEXTSPLIT(K73,"
"),
tbl_Lookup_DEIR[ID (DEIR Lookup)],
tbl_Lookup_DEIR[Uniclass PM Level 3 Classification (DEIR Lookup)],
"")),"")</f>
        <v/>
      </c>
      <c r="P73" s="78"/>
      <c r="Q73" s="101"/>
      <c r="R73" s="101"/>
      <c r="S73" s="102"/>
      <c r="T73" s="101"/>
      <c r="U73" s="101"/>
      <c r="V73" s="102"/>
      <c r="W73" s="101"/>
      <c r="X73" s="101"/>
      <c r="Y73" s="102"/>
      <c r="Z73" s="101"/>
      <c r="AA73" s="101"/>
      <c r="AB73" s="102"/>
      <c r="AC73" s="101"/>
      <c r="AD73" s="101"/>
      <c r="AE73" s="102"/>
      <c r="AF73" s="101"/>
      <c r="AG73" s="101"/>
      <c r="AH73" s="102"/>
      <c r="AI73" s="101"/>
      <c r="AJ73" s="101"/>
      <c r="AK73" s="102"/>
      <c r="AL73" s="101"/>
      <c r="AM73" s="101"/>
      <c r="AN73" s="102"/>
      <c r="AO73" s="101"/>
      <c r="AP73" s="101"/>
      <c r="AQ73" s="103"/>
    </row>
    <row r="74" spans="2:43" x14ac:dyDescent="0.35">
      <c r="B74" s="100" t="str" cm="1">
        <f t="array" aca="1" ref="B74" ca="1">_xlfn.TEXTAFTER(CELL("filename",A72),"]")</f>
        <v>16_TIDP</v>
      </c>
      <c r="C74" s="90" t="str" cm="1">
        <f t="array" ref="C74">tbL_Input_Project[Project Code]</f>
        <v>ABC1234</v>
      </c>
      <c r="D74" s="90" t="str">
        <f>INDEX(tbL_Input_Originator[],
MATCH("16_TIDP",tbL_Input_Originator[Worksheet]),
MATCH("Originator Code",tbL_Input_Originator[#Headers])
)</f>
        <v>TBC</v>
      </c>
      <c r="E74" s="87"/>
      <c r="F74" s="87"/>
      <c r="G74" s="87"/>
      <c r="H74" s="87"/>
      <c r="I74" s="87"/>
      <c r="J74" s="87"/>
      <c r="K74" s="94"/>
      <c r="L74" s="90" t="str">
        <f t="shared" si="4"/>
        <v/>
      </c>
      <c r="M74" s="90" t="str">
        <f t="shared" si="3"/>
        <v/>
      </c>
      <c r="N74" s="100" t="str" cm="1">
        <f t="array" ref="N74">IFERROR(_xlfn.TEXTJOIN("
",TRUE,_xlfn.XLOOKUP(_xlfn.TEXTSPLIT(K74,"
"),
tbl_Lookup_DEIR[ID (DEIR Lookup)],
tbl_Lookup_DEIR[Name (DEIR Lookup)],
"")),"")</f>
        <v/>
      </c>
      <c r="O74" s="100" t="str" cm="1">
        <f t="array" ref="O74">IFERROR(_xlfn.TEXTJOIN("
",TRUE,_xlfn.XLOOKUP(_xlfn.TEXTSPLIT(K74,"
"),
tbl_Lookup_DEIR[ID (DEIR Lookup)],
tbl_Lookup_DEIR[Uniclass PM Level 3 Classification (DEIR Lookup)],
"")),"")</f>
        <v/>
      </c>
      <c r="P74" s="78"/>
      <c r="Q74" s="101"/>
      <c r="R74" s="101"/>
      <c r="S74" s="102"/>
      <c r="T74" s="101"/>
      <c r="U74" s="101"/>
      <c r="V74" s="102"/>
      <c r="W74" s="101"/>
      <c r="X74" s="101"/>
      <c r="Y74" s="102"/>
      <c r="Z74" s="101"/>
      <c r="AA74" s="101"/>
      <c r="AB74" s="102"/>
      <c r="AC74" s="101"/>
      <c r="AD74" s="101"/>
      <c r="AE74" s="102"/>
      <c r="AF74" s="101"/>
      <c r="AG74" s="101"/>
      <c r="AH74" s="102"/>
      <c r="AI74" s="101"/>
      <c r="AJ74" s="101"/>
      <c r="AK74" s="102"/>
      <c r="AL74" s="101"/>
      <c r="AM74" s="101"/>
      <c r="AN74" s="102"/>
      <c r="AO74" s="101"/>
      <c r="AP74" s="101"/>
      <c r="AQ74" s="103"/>
    </row>
    <row r="75" spans="2:43" x14ac:dyDescent="0.35">
      <c r="B75" s="100" t="str" cm="1">
        <f t="array" aca="1" ref="B75" ca="1">_xlfn.TEXTAFTER(CELL("filename",A73),"]")</f>
        <v>16_TIDP</v>
      </c>
      <c r="C75" s="90" t="str" cm="1">
        <f t="array" ref="C75">tbL_Input_Project[Project Code]</f>
        <v>ABC1234</v>
      </c>
      <c r="D75" s="90" t="str">
        <f>INDEX(tbL_Input_Originator[],
MATCH("16_TIDP",tbL_Input_Originator[Worksheet]),
MATCH("Originator Code",tbL_Input_Originator[#Headers])
)</f>
        <v>TBC</v>
      </c>
      <c r="E75" s="87"/>
      <c r="F75" s="87"/>
      <c r="G75" s="87"/>
      <c r="H75" s="87"/>
      <c r="I75" s="87"/>
      <c r="J75" s="87"/>
      <c r="K75" s="94"/>
      <c r="L75" s="90" t="str">
        <f t="shared" si="4"/>
        <v/>
      </c>
      <c r="M75" s="90" t="str">
        <f t="shared" si="3"/>
        <v/>
      </c>
      <c r="N75" s="100" t="str" cm="1">
        <f t="array" ref="N75">IFERROR(_xlfn.TEXTJOIN("
",TRUE,_xlfn.XLOOKUP(_xlfn.TEXTSPLIT(K75,"
"),
tbl_Lookup_DEIR[ID (DEIR Lookup)],
tbl_Lookup_DEIR[Name (DEIR Lookup)],
"")),"")</f>
        <v/>
      </c>
      <c r="O75" s="100" t="str" cm="1">
        <f t="array" ref="O75">IFERROR(_xlfn.TEXTJOIN("
",TRUE,_xlfn.XLOOKUP(_xlfn.TEXTSPLIT(K75,"
"),
tbl_Lookup_DEIR[ID (DEIR Lookup)],
tbl_Lookup_DEIR[Uniclass PM Level 3 Classification (DEIR Lookup)],
"")),"")</f>
        <v/>
      </c>
      <c r="P75" s="78"/>
      <c r="Q75" s="101"/>
      <c r="R75" s="101"/>
      <c r="S75" s="102"/>
      <c r="T75" s="101"/>
      <c r="U75" s="101"/>
      <c r="V75" s="102"/>
      <c r="W75" s="101"/>
      <c r="X75" s="101"/>
      <c r="Y75" s="102"/>
      <c r="Z75" s="101"/>
      <c r="AA75" s="101"/>
      <c r="AB75" s="102"/>
      <c r="AC75" s="101"/>
      <c r="AD75" s="101"/>
      <c r="AE75" s="102"/>
      <c r="AF75" s="101"/>
      <c r="AG75" s="101"/>
      <c r="AH75" s="102"/>
      <c r="AI75" s="101"/>
      <c r="AJ75" s="101"/>
      <c r="AK75" s="102"/>
      <c r="AL75" s="101"/>
      <c r="AM75" s="101"/>
      <c r="AN75" s="102"/>
      <c r="AO75" s="101"/>
      <c r="AP75" s="101"/>
      <c r="AQ75" s="103"/>
    </row>
    <row r="76" spans="2:43" x14ac:dyDescent="0.35">
      <c r="B76" s="100" t="str" cm="1">
        <f t="array" aca="1" ref="B76" ca="1">_xlfn.TEXTAFTER(CELL("filename",A74),"]")</f>
        <v>16_TIDP</v>
      </c>
      <c r="C76" s="90" t="str" cm="1">
        <f t="array" ref="C76">tbL_Input_Project[Project Code]</f>
        <v>ABC1234</v>
      </c>
      <c r="D76" s="90" t="str">
        <f>INDEX(tbL_Input_Originator[],
MATCH("16_TIDP",tbL_Input_Originator[Worksheet]),
MATCH("Originator Code",tbL_Input_Originator[#Headers])
)</f>
        <v>TBC</v>
      </c>
      <c r="E76" s="87"/>
      <c r="F76" s="87"/>
      <c r="G76" s="87"/>
      <c r="H76" s="87"/>
      <c r="I76" s="87"/>
      <c r="J76" s="87"/>
      <c r="K76" s="94"/>
      <c r="L76" s="90" t="str">
        <f t="shared" si="4"/>
        <v/>
      </c>
      <c r="M76" s="90" t="str">
        <f t="shared" si="3"/>
        <v/>
      </c>
      <c r="N76" s="100" t="str" cm="1">
        <f t="array" ref="N76">IFERROR(_xlfn.TEXTJOIN("
",TRUE,_xlfn.XLOOKUP(_xlfn.TEXTSPLIT(K76,"
"),
tbl_Lookup_DEIR[ID (DEIR Lookup)],
tbl_Lookup_DEIR[Name (DEIR Lookup)],
"")),"")</f>
        <v/>
      </c>
      <c r="O76" s="100" t="str" cm="1">
        <f t="array" ref="O76">IFERROR(_xlfn.TEXTJOIN("
",TRUE,_xlfn.XLOOKUP(_xlfn.TEXTSPLIT(K76,"
"),
tbl_Lookup_DEIR[ID (DEIR Lookup)],
tbl_Lookup_DEIR[Uniclass PM Level 3 Classification (DEIR Lookup)],
"")),"")</f>
        <v/>
      </c>
      <c r="P76" s="78"/>
      <c r="Q76" s="101"/>
      <c r="R76" s="101"/>
      <c r="S76" s="102"/>
      <c r="T76" s="101"/>
      <c r="U76" s="101"/>
      <c r="V76" s="102"/>
      <c r="W76" s="101"/>
      <c r="X76" s="101"/>
      <c r="Y76" s="102"/>
      <c r="Z76" s="101"/>
      <c r="AA76" s="101"/>
      <c r="AB76" s="102"/>
      <c r="AC76" s="101"/>
      <c r="AD76" s="101"/>
      <c r="AE76" s="102"/>
      <c r="AF76" s="101"/>
      <c r="AG76" s="101"/>
      <c r="AH76" s="102"/>
      <c r="AI76" s="101"/>
      <c r="AJ76" s="101"/>
      <c r="AK76" s="102"/>
      <c r="AL76" s="101"/>
      <c r="AM76" s="101"/>
      <c r="AN76" s="102"/>
      <c r="AO76" s="101"/>
      <c r="AP76" s="101"/>
      <c r="AQ76" s="103"/>
    </row>
    <row r="77" spans="2:43" x14ac:dyDescent="0.35">
      <c r="B77" s="100" t="str" cm="1">
        <f t="array" aca="1" ref="B77" ca="1">_xlfn.TEXTAFTER(CELL("filename",A75),"]")</f>
        <v>16_TIDP</v>
      </c>
      <c r="C77" s="90" t="str" cm="1">
        <f t="array" ref="C77">tbL_Input_Project[Project Code]</f>
        <v>ABC1234</v>
      </c>
      <c r="D77" s="90" t="str">
        <f>INDEX(tbL_Input_Originator[],
MATCH("16_TIDP",tbL_Input_Originator[Worksheet]),
MATCH("Originator Code",tbL_Input_Originator[#Headers])
)</f>
        <v>TBC</v>
      </c>
      <c r="E77" s="87"/>
      <c r="F77" s="87"/>
      <c r="G77" s="87"/>
      <c r="H77" s="87"/>
      <c r="I77" s="87"/>
      <c r="J77" s="87"/>
      <c r="K77" s="94"/>
      <c r="L77" s="90" t="str">
        <f t="shared" si="4"/>
        <v/>
      </c>
      <c r="M77" s="90" t="str">
        <f t="shared" si="3"/>
        <v/>
      </c>
      <c r="N77" s="100" t="str" cm="1">
        <f t="array" ref="N77">IFERROR(_xlfn.TEXTJOIN("
",TRUE,_xlfn.XLOOKUP(_xlfn.TEXTSPLIT(K77,"
"),
tbl_Lookup_DEIR[ID (DEIR Lookup)],
tbl_Lookup_DEIR[Name (DEIR Lookup)],
"")),"")</f>
        <v/>
      </c>
      <c r="O77" s="100" t="str" cm="1">
        <f t="array" ref="O77">IFERROR(_xlfn.TEXTJOIN("
",TRUE,_xlfn.XLOOKUP(_xlfn.TEXTSPLIT(K77,"
"),
tbl_Lookup_DEIR[ID (DEIR Lookup)],
tbl_Lookup_DEIR[Uniclass PM Level 3 Classification (DEIR Lookup)],
"")),"")</f>
        <v/>
      </c>
      <c r="P77" s="78"/>
      <c r="Q77" s="101"/>
      <c r="R77" s="101"/>
      <c r="S77" s="102"/>
      <c r="T77" s="101"/>
      <c r="U77" s="101"/>
      <c r="V77" s="102"/>
      <c r="W77" s="101"/>
      <c r="X77" s="101"/>
      <c r="Y77" s="102"/>
      <c r="Z77" s="101"/>
      <c r="AA77" s="101"/>
      <c r="AB77" s="102"/>
      <c r="AC77" s="101"/>
      <c r="AD77" s="101"/>
      <c r="AE77" s="102"/>
      <c r="AF77" s="101"/>
      <c r="AG77" s="101"/>
      <c r="AH77" s="102"/>
      <c r="AI77" s="101"/>
      <c r="AJ77" s="101"/>
      <c r="AK77" s="102"/>
      <c r="AL77" s="101"/>
      <c r="AM77" s="101"/>
      <c r="AN77" s="102"/>
      <c r="AO77" s="101"/>
      <c r="AP77" s="101"/>
      <c r="AQ77" s="103"/>
    </row>
    <row r="78" spans="2:43" x14ac:dyDescent="0.35">
      <c r="B78" s="100" t="str" cm="1">
        <f t="array" aca="1" ref="B78" ca="1">_xlfn.TEXTAFTER(CELL("filename",A76),"]")</f>
        <v>16_TIDP</v>
      </c>
      <c r="C78" s="90" t="str" cm="1">
        <f t="array" ref="C78">tbL_Input_Project[Project Code]</f>
        <v>ABC1234</v>
      </c>
      <c r="D78" s="90" t="str">
        <f>INDEX(tbL_Input_Originator[],
MATCH("16_TIDP",tbL_Input_Originator[Worksheet]),
MATCH("Originator Code",tbL_Input_Originator[#Headers])
)</f>
        <v>TBC</v>
      </c>
      <c r="E78" s="87"/>
      <c r="F78" s="87"/>
      <c r="G78" s="87"/>
      <c r="H78" s="87"/>
      <c r="I78" s="87"/>
      <c r="J78" s="87"/>
      <c r="K78" s="94"/>
      <c r="L78" s="90" t="str">
        <f t="shared" si="4"/>
        <v/>
      </c>
      <c r="M78" s="90" t="str">
        <f t="shared" si="3"/>
        <v/>
      </c>
      <c r="N78" s="100" t="str" cm="1">
        <f t="array" ref="N78">IFERROR(_xlfn.TEXTJOIN("
",TRUE,_xlfn.XLOOKUP(_xlfn.TEXTSPLIT(K78,"
"),
tbl_Lookup_DEIR[ID (DEIR Lookup)],
tbl_Lookup_DEIR[Name (DEIR Lookup)],
"")),"")</f>
        <v/>
      </c>
      <c r="O78" s="100" t="str" cm="1">
        <f t="array" ref="O78">IFERROR(_xlfn.TEXTJOIN("
",TRUE,_xlfn.XLOOKUP(_xlfn.TEXTSPLIT(K78,"
"),
tbl_Lookup_DEIR[ID (DEIR Lookup)],
tbl_Lookup_DEIR[Uniclass PM Level 3 Classification (DEIR Lookup)],
"")),"")</f>
        <v/>
      </c>
      <c r="P78" s="78"/>
      <c r="Q78" s="101"/>
      <c r="R78" s="101"/>
      <c r="S78" s="102"/>
      <c r="T78" s="101"/>
      <c r="U78" s="101"/>
      <c r="V78" s="102"/>
      <c r="W78" s="101"/>
      <c r="X78" s="101"/>
      <c r="Y78" s="102"/>
      <c r="Z78" s="101"/>
      <c r="AA78" s="101"/>
      <c r="AB78" s="102"/>
      <c r="AC78" s="101"/>
      <c r="AD78" s="101"/>
      <c r="AE78" s="102"/>
      <c r="AF78" s="101"/>
      <c r="AG78" s="101"/>
      <c r="AH78" s="102"/>
      <c r="AI78" s="101"/>
      <c r="AJ78" s="101"/>
      <c r="AK78" s="102"/>
      <c r="AL78" s="101"/>
      <c r="AM78" s="101"/>
      <c r="AN78" s="102"/>
      <c r="AO78" s="101"/>
      <c r="AP78" s="101"/>
      <c r="AQ78" s="103"/>
    </row>
    <row r="79" spans="2:43" x14ac:dyDescent="0.35">
      <c r="B79" s="100" t="str" cm="1">
        <f t="array" aca="1" ref="B79" ca="1">_xlfn.TEXTAFTER(CELL("filename",A77),"]")</f>
        <v>16_TIDP</v>
      </c>
      <c r="C79" s="90" t="str" cm="1">
        <f t="array" ref="C79">tbL_Input_Project[Project Code]</f>
        <v>ABC1234</v>
      </c>
      <c r="D79" s="90" t="str">
        <f>INDEX(tbL_Input_Originator[],
MATCH("16_TIDP",tbL_Input_Originator[Worksheet]),
MATCH("Originator Code",tbL_Input_Originator[#Headers])
)</f>
        <v>TBC</v>
      </c>
      <c r="E79" s="87"/>
      <c r="F79" s="87"/>
      <c r="G79" s="87"/>
      <c r="H79" s="87"/>
      <c r="I79" s="87"/>
      <c r="J79" s="87"/>
      <c r="K79" s="94"/>
      <c r="L79" s="90" t="str">
        <f t="shared" si="4"/>
        <v/>
      </c>
      <c r="M79" s="90" t="str">
        <f t="shared" si="3"/>
        <v/>
      </c>
      <c r="N79" s="100" t="str" cm="1">
        <f t="array" ref="N79">IFERROR(_xlfn.TEXTJOIN("
",TRUE,_xlfn.XLOOKUP(_xlfn.TEXTSPLIT(K79,"
"),
tbl_Lookup_DEIR[ID (DEIR Lookup)],
tbl_Lookup_DEIR[Name (DEIR Lookup)],
"")),"")</f>
        <v/>
      </c>
      <c r="O79" s="100" t="str" cm="1">
        <f t="array" ref="O79">IFERROR(_xlfn.TEXTJOIN("
",TRUE,_xlfn.XLOOKUP(_xlfn.TEXTSPLIT(K79,"
"),
tbl_Lookup_DEIR[ID (DEIR Lookup)],
tbl_Lookup_DEIR[Uniclass PM Level 3 Classification (DEIR Lookup)],
"")),"")</f>
        <v/>
      </c>
      <c r="P79" s="78"/>
      <c r="Q79" s="101"/>
      <c r="R79" s="101"/>
      <c r="S79" s="102"/>
      <c r="T79" s="101"/>
      <c r="U79" s="101"/>
      <c r="V79" s="102"/>
      <c r="W79" s="101"/>
      <c r="X79" s="101"/>
      <c r="Y79" s="102"/>
      <c r="Z79" s="101"/>
      <c r="AA79" s="101"/>
      <c r="AB79" s="102"/>
      <c r="AC79" s="101"/>
      <c r="AD79" s="101"/>
      <c r="AE79" s="102"/>
      <c r="AF79" s="101"/>
      <c r="AG79" s="101"/>
      <c r="AH79" s="102"/>
      <c r="AI79" s="101"/>
      <c r="AJ79" s="101"/>
      <c r="AK79" s="102"/>
      <c r="AL79" s="101"/>
      <c r="AM79" s="101"/>
      <c r="AN79" s="102"/>
      <c r="AO79" s="101"/>
      <c r="AP79" s="101"/>
      <c r="AQ79" s="103"/>
    </row>
    <row r="80" spans="2:43" x14ac:dyDescent="0.35">
      <c r="B80" s="100" t="str" cm="1">
        <f t="array" aca="1" ref="B80" ca="1">_xlfn.TEXTAFTER(CELL("filename",A78),"]")</f>
        <v>16_TIDP</v>
      </c>
      <c r="C80" s="90" t="str" cm="1">
        <f t="array" ref="C80">tbL_Input_Project[Project Code]</f>
        <v>ABC1234</v>
      </c>
      <c r="D80" s="90" t="str">
        <f>INDEX(tbL_Input_Originator[],
MATCH("16_TIDP",tbL_Input_Originator[Worksheet]),
MATCH("Originator Code",tbL_Input_Originator[#Headers])
)</f>
        <v>TBC</v>
      </c>
      <c r="E80" s="87"/>
      <c r="F80" s="87"/>
      <c r="G80" s="87"/>
      <c r="H80" s="87"/>
      <c r="I80" s="87"/>
      <c r="J80" s="87"/>
      <c r="K80" s="94"/>
      <c r="L80" s="90" t="str">
        <f t="shared" si="4"/>
        <v/>
      </c>
      <c r="M80" s="90" t="str">
        <f t="shared" si="3"/>
        <v/>
      </c>
      <c r="N80" s="100" t="str" cm="1">
        <f t="array" ref="N80">IFERROR(_xlfn.TEXTJOIN("
",TRUE,_xlfn.XLOOKUP(_xlfn.TEXTSPLIT(K80,"
"),
tbl_Lookup_DEIR[ID (DEIR Lookup)],
tbl_Lookup_DEIR[Name (DEIR Lookup)],
"")),"")</f>
        <v/>
      </c>
      <c r="O80" s="100" t="str" cm="1">
        <f t="array" ref="O80">IFERROR(_xlfn.TEXTJOIN("
",TRUE,_xlfn.XLOOKUP(_xlfn.TEXTSPLIT(K80,"
"),
tbl_Lookup_DEIR[ID (DEIR Lookup)],
tbl_Lookup_DEIR[Uniclass PM Level 3 Classification (DEIR Lookup)],
"")),"")</f>
        <v/>
      </c>
      <c r="P80" s="78"/>
      <c r="Q80" s="101"/>
      <c r="R80" s="101"/>
      <c r="S80" s="102"/>
      <c r="T80" s="101"/>
      <c r="U80" s="101"/>
      <c r="V80" s="102"/>
      <c r="W80" s="101"/>
      <c r="X80" s="101"/>
      <c r="Y80" s="102"/>
      <c r="Z80" s="101"/>
      <c r="AA80" s="101"/>
      <c r="AB80" s="102"/>
      <c r="AC80" s="101"/>
      <c r="AD80" s="101"/>
      <c r="AE80" s="102"/>
      <c r="AF80" s="101"/>
      <c r="AG80" s="101"/>
      <c r="AH80" s="102"/>
      <c r="AI80" s="101"/>
      <c r="AJ80" s="101"/>
      <c r="AK80" s="102"/>
      <c r="AL80" s="101"/>
      <c r="AM80" s="101"/>
      <c r="AN80" s="102"/>
      <c r="AO80" s="101"/>
      <c r="AP80" s="101"/>
      <c r="AQ80" s="103"/>
    </row>
    <row r="81" spans="2:43" x14ac:dyDescent="0.35">
      <c r="B81" s="100" t="str" cm="1">
        <f t="array" aca="1" ref="B81" ca="1">_xlfn.TEXTAFTER(CELL("filename",A79),"]")</f>
        <v>16_TIDP</v>
      </c>
      <c r="C81" s="90" t="str" cm="1">
        <f t="array" ref="C81">tbL_Input_Project[Project Code]</f>
        <v>ABC1234</v>
      </c>
      <c r="D81" s="90" t="str">
        <f>INDEX(tbL_Input_Originator[],
MATCH("16_TIDP",tbL_Input_Originator[Worksheet]),
MATCH("Originator Code",tbL_Input_Originator[#Headers])
)</f>
        <v>TBC</v>
      </c>
      <c r="E81" s="87"/>
      <c r="F81" s="87"/>
      <c r="G81" s="87"/>
      <c r="H81" s="87"/>
      <c r="I81" s="87"/>
      <c r="J81" s="87"/>
      <c r="K81" s="94"/>
      <c r="L81" s="90" t="str">
        <f t="shared" si="4"/>
        <v/>
      </c>
      <c r="M81" s="90" t="str">
        <f t="shared" si="3"/>
        <v/>
      </c>
      <c r="N81" s="100" t="str" cm="1">
        <f t="array" ref="N81">IFERROR(_xlfn.TEXTJOIN("
",TRUE,_xlfn.XLOOKUP(_xlfn.TEXTSPLIT(K81,"
"),
tbl_Lookup_DEIR[ID (DEIR Lookup)],
tbl_Lookup_DEIR[Name (DEIR Lookup)],
"")),"")</f>
        <v/>
      </c>
      <c r="O81" s="100" t="str" cm="1">
        <f t="array" ref="O81">IFERROR(_xlfn.TEXTJOIN("
",TRUE,_xlfn.XLOOKUP(_xlfn.TEXTSPLIT(K81,"
"),
tbl_Lookup_DEIR[ID (DEIR Lookup)],
tbl_Lookup_DEIR[Uniclass PM Level 3 Classification (DEIR Lookup)],
"")),"")</f>
        <v/>
      </c>
      <c r="P81" s="78"/>
      <c r="Q81" s="101"/>
      <c r="R81" s="101"/>
      <c r="S81" s="102"/>
      <c r="T81" s="101"/>
      <c r="U81" s="101"/>
      <c r="V81" s="102"/>
      <c r="W81" s="101"/>
      <c r="X81" s="101"/>
      <c r="Y81" s="102"/>
      <c r="Z81" s="101"/>
      <c r="AA81" s="101"/>
      <c r="AB81" s="102"/>
      <c r="AC81" s="101"/>
      <c r="AD81" s="101"/>
      <c r="AE81" s="102"/>
      <c r="AF81" s="101"/>
      <c r="AG81" s="101"/>
      <c r="AH81" s="102"/>
      <c r="AI81" s="101"/>
      <c r="AJ81" s="101"/>
      <c r="AK81" s="102"/>
      <c r="AL81" s="101"/>
      <c r="AM81" s="101"/>
      <c r="AN81" s="102"/>
      <c r="AO81" s="101"/>
      <c r="AP81" s="101"/>
      <c r="AQ81" s="103"/>
    </row>
    <row r="82" spans="2:43" x14ac:dyDescent="0.35">
      <c r="B82" s="100" t="str" cm="1">
        <f t="array" aca="1" ref="B82" ca="1">_xlfn.TEXTAFTER(CELL("filename",A80),"]")</f>
        <v>16_TIDP</v>
      </c>
      <c r="C82" s="90" t="str" cm="1">
        <f t="array" ref="C82">tbL_Input_Project[Project Code]</f>
        <v>ABC1234</v>
      </c>
      <c r="D82" s="90" t="str">
        <f>INDEX(tbL_Input_Originator[],
MATCH("16_TIDP",tbL_Input_Originator[Worksheet]),
MATCH("Originator Code",tbL_Input_Originator[#Headers])
)</f>
        <v>TBC</v>
      </c>
      <c r="E82" s="87"/>
      <c r="F82" s="87"/>
      <c r="G82" s="87"/>
      <c r="H82" s="87"/>
      <c r="I82" s="87"/>
      <c r="J82" s="87"/>
      <c r="K82" s="94"/>
      <c r="L82" s="90" t="str">
        <f t="shared" si="4"/>
        <v/>
      </c>
      <c r="M82" s="90" t="str">
        <f t="shared" si="3"/>
        <v/>
      </c>
      <c r="N82" s="100" t="str" cm="1">
        <f t="array" ref="N82">IFERROR(_xlfn.TEXTJOIN("
",TRUE,_xlfn.XLOOKUP(_xlfn.TEXTSPLIT(K82,"
"),
tbl_Lookup_DEIR[ID (DEIR Lookup)],
tbl_Lookup_DEIR[Name (DEIR Lookup)],
"")),"")</f>
        <v/>
      </c>
      <c r="O82" s="100" t="str" cm="1">
        <f t="array" ref="O82">IFERROR(_xlfn.TEXTJOIN("
",TRUE,_xlfn.XLOOKUP(_xlfn.TEXTSPLIT(K82,"
"),
tbl_Lookup_DEIR[ID (DEIR Lookup)],
tbl_Lookup_DEIR[Uniclass PM Level 3 Classification (DEIR Lookup)],
"")),"")</f>
        <v/>
      </c>
      <c r="P82" s="78"/>
      <c r="Q82" s="101"/>
      <c r="R82" s="101"/>
      <c r="S82" s="102"/>
      <c r="T82" s="101"/>
      <c r="U82" s="101"/>
      <c r="V82" s="102"/>
      <c r="W82" s="101"/>
      <c r="X82" s="101"/>
      <c r="Y82" s="102"/>
      <c r="Z82" s="101"/>
      <c r="AA82" s="101"/>
      <c r="AB82" s="102"/>
      <c r="AC82" s="101"/>
      <c r="AD82" s="101"/>
      <c r="AE82" s="102"/>
      <c r="AF82" s="101"/>
      <c r="AG82" s="101"/>
      <c r="AH82" s="102"/>
      <c r="AI82" s="101"/>
      <c r="AJ82" s="101"/>
      <c r="AK82" s="102"/>
      <c r="AL82" s="101"/>
      <c r="AM82" s="101"/>
      <c r="AN82" s="102"/>
      <c r="AO82" s="101"/>
      <c r="AP82" s="101"/>
      <c r="AQ82" s="103"/>
    </row>
    <row r="83" spans="2:43" x14ac:dyDescent="0.35">
      <c r="B83" s="100" t="str" cm="1">
        <f t="array" aca="1" ref="B83" ca="1">_xlfn.TEXTAFTER(CELL("filename",A81),"]")</f>
        <v>16_TIDP</v>
      </c>
      <c r="C83" s="90" t="str" cm="1">
        <f t="array" ref="C83">tbL_Input_Project[Project Code]</f>
        <v>ABC1234</v>
      </c>
      <c r="D83" s="90" t="str">
        <f>INDEX(tbL_Input_Originator[],
MATCH("16_TIDP",tbL_Input_Originator[Worksheet]),
MATCH("Originator Code",tbL_Input_Originator[#Headers])
)</f>
        <v>TBC</v>
      </c>
      <c r="E83" s="87"/>
      <c r="F83" s="87"/>
      <c r="G83" s="87"/>
      <c r="H83" s="87"/>
      <c r="I83" s="87"/>
      <c r="J83" s="87"/>
      <c r="K83" s="94"/>
      <c r="L83" s="90" t="str">
        <f t="shared" si="4"/>
        <v/>
      </c>
      <c r="M83" s="90" t="str">
        <f t="shared" si="3"/>
        <v/>
      </c>
      <c r="N83" s="100" t="str" cm="1">
        <f t="array" ref="N83">IFERROR(_xlfn.TEXTJOIN("
",TRUE,_xlfn.XLOOKUP(_xlfn.TEXTSPLIT(K83,"
"),
tbl_Lookup_DEIR[ID (DEIR Lookup)],
tbl_Lookup_DEIR[Name (DEIR Lookup)],
"")),"")</f>
        <v/>
      </c>
      <c r="O83" s="100" t="str" cm="1">
        <f t="array" ref="O83">IFERROR(_xlfn.TEXTJOIN("
",TRUE,_xlfn.XLOOKUP(_xlfn.TEXTSPLIT(K83,"
"),
tbl_Lookup_DEIR[ID (DEIR Lookup)],
tbl_Lookup_DEIR[Uniclass PM Level 3 Classification (DEIR Lookup)],
"")),"")</f>
        <v/>
      </c>
      <c r="P83" s="78"/>
      <c r="Q83" s="101"/>
      <c r="R83" s="101"/>
      <c r="S83" s="102"/>
      <c r="T83" s="101"/>
      <c r="U83" s="101"/>
      <c r="V83" s="102"/>
      <c r="W83" s="101"/>
      <c r="X83" s="101"/>
      <c r="Y83" s="102"/>
      <c r="Z83" s="101"/>
      <c r="AA83" s="101"/>
      <c r="AB83" s="102"/>
      <c r="AC83" s="101"/>
      <c r="AD83" s="101"/>
      <c r="AE83" s="102"/>
      <c r="AF83" s="101"/>
      <c r="AG83" s="101"/>
      <c r="AH83" s="102"/>
      <c r="AI83" s="101"/>
      <c r="AJ83" s="101"/>
      <c r="AK83" s="102"/>
      <c r="AL83" s="101"/>
      <c r="AM83" s="101"/>
      <c r="AN83" s="102"/>
      <c r="AO83" s="101"/>
      <c r="AP83" s="101"/>
      <c r="AQ83" s="103"/>
    </row>
    <row r="84" spans="2:43" x14ac:dyDescent="0.35">
      <c r="B84" s="100" t="str" cm="1">
        <f t="array" aca="1" ref="B84" ca="1">_xlfn.TEXTAFTER(CELL("filename",A82),"]")</f>
        <v>16_TIDP</v>
      </c>
      <c r="C84" s="90" t="str" cm="1">
        <f t="array" ref="C84">tbL_Input_Project[Project Code]</f>
        <v>ABC1234</v>
      </c>
      <c r="D84" s="90" t="str">
        <f>INDEX(tbL_Input_Originator[],
MATCH("16_TIDP",tbL_Input_Originator[Worksheet]),
MATCH("Originator Code",tbL_Input_Originator[#Headers])
)</f>
        <v>TBC</v>
      </c>
      <c r="E84" s="87"/>
      <c r="F84" s="87"/>
      <c r="G84" s="87"/>
      <c r="H84" s="87"/>
      <c r="I84" s="87"/>
      <c r="J84" s="87"/>
      <c r="K84" s="94"/>
      <c r="L84" s="90" t="str">
        <f t="shared" si="4"/>
        <v/>
      </c>
      <c r="M84" s="90" t="str">
        <f t="shared" si="3"/>
        <v/>
      </c>
      <c r="N84" s="100" t="str" cm="1">
        <f t="array" ref="N84">IFERROR(_xlfn.TEXTJOIN("
",TRUE,_xlfn.XLOOKUP(_xlfn.TEXTSPLIT(K84,"
"),
tbl_Lookup_DEIR[ID (DEIR Lookup)],
tbl_Lookup_DEIR[Name (DEIR Lookup)],
"")),"")</f>
        <v/>
      </c>
      <c r="O84" s="100" t="str" cm="1">
        <f t="array" ref="O84">IFERROR(_xlfn.TEXTJOIN("
",TRUE,_xlfn.XLOOKUP(_xlfn.TEXTSPLIT(K84,"
"),
tbl_Lookup_DEIR[ID (DEIR Lookup)],
tbl_Lookup_DEIR[Uniclass PM Level 3 Classification (DEIR Lookup)],
"")),"")</f>
        <v/>
      </c>
      <c r="P84" s="78"/>
      <c r="Q84" s="101"/>
      <c r="R84" s="101"/>
      <c r="S84" s="102"/>
      <c r="T84" s="101"/>
      <c r="U84" s="101"/>
      <c r="V84" s="102"/>
      <c r="W84" s="101"/>
      <c r="X84" s="101"/>
      <c r="Y84" s="102"/>
      <c r="Z84" s="101"/>
      <c r="AA84" s="101"/>
      <c r="AB84" s="102"/>
      <c r="AC84" s="101"/>
      <c r="AD84" s="101"/>
      <c r="AE84" s="102"/>
      <c r="AF84" s="101"/>
      <c r="AG84" s="101"/>
      <c r="AH84" s="102"/>
      <c r="AI84" s="101"/>
      <c r="AJ84" s="101"/>
      <c r="AK84" s="102"/>
      <c r="AL84" s="101"/>
      <c r="AM84" s="101"/>
      <c r="AN84" s="102"/>
      <c r="AO84" s="101"/>
      <c r="AP84" s="101"/>
      <c r="AQ84" s="103"/>
    </row>
    <row r="85" spans="2:43" x14ac:dyDescent="0.35">
      <c r="B85" s="100" t="str" cm="1">
        <f t="array" aca="1" ref="B85" ca="1">_xlfn.TEXTAFTER(CELL("filename",A83),"]")</f>
        <v>16_TIDP</v>
      </c>
      <c r="C85" s="90" t="str" cm="1">
        <f t="array" ref="C85">tbL_Input_Project[Project Code]</f>
        <v>ABC1234</v>
      </c>
      <c r="D85" s="90" t="str">
        <f>INDEX(tbL_Input_Originator[],
MATCH("16_TIDP",tbL_Input_Originator[Worksheet]),
MATCH("Originator Code",tbL_Input_Originator[#Headers])
)</f>
        <v>TBC</v>
      </c>
      <c r="E85" s="87"/>
      <c r="F85" s="87"/>
      <c r="G85" s="87"/>
      <c r="H85" s="87"/>
      <c r="I85" s="87"/>
      <c r="J85" s="87"/>
      <c r="K85" s="94"/>
      <c r="L85" s="90" t="str">
        <f t="shared" si="4"/>
        <v/>
      </c>
      <c r="M85" s="90" t="str">
        <f t="shared" si="3"/>
        <v/>
      </c>
      <c r="N85" s="100" t="str" cm="1">
        <f t="array" ref="N85">IFERROR(_xlfn.TEXTJOIN("
",TRUE,_xlfn.XLOOKUP(_xlfn.TEXTSPLIT(K85,"
"),
tbl_Lookup_DEIR[ID (DEIR Lookup)],
tbl_Lookup_DEIR[Name (DEIR Lookup)],
"")),"")</f>
        <v/>
      </c>
      <c r="O85" s="100" t="str" cm="1">
        <f t="array" ref="O85">IFERROR(_xlfn.TEXTJOIN("
",TRUE,_xlfn.XLOOKUP(_xlfn.TEXTSPLIT(K85,"
"),
tbl_Lookup_DEIR[ID (DEIR Lookup)],
tbl_Lookup_DEIR[Uniclass PM Level 3 Classification (DEIR Lookup)],
"")),"")</f>
        <v/>
      </c>
      <c r="P85" s="78"/>
      <c r="Q85" s="101"/>
      <c r="R85" s="101"/>
      <c r="S85" s="102"/>
      <c r="T85" s="101"/>
      <c r="U85" s="101"/>
      <c r="V85" s="102"/>
      <c r="W85" s="101"/>
      <c r="X85" s="101"/>
      <c r="Y85" s="102"/>
      <c r="Z85" s="101"/>
      <c r="AA85" s="101"/>
      <c r="AB85" s="102"/>
      <c r="AC85" s="101"/>
      <c r="AD85" s="101"/>
      <c r="AE85" s="102"/>
      <c r="AF85" s="101"/>
      <c r="AG85" s="101"/>
      <c r="AH85" s="102"/>
      <c r="AI85" s="101"/>
      <c r="AJ85" s="101"/>
      <c r="AK85" s="102"/>
      <c r="AL85" s="101"/>
      <c r="AM85" s="101"/>
      <c r="AN85" s="102"/>
      <c r="AO85" s="101"/>
      <c r="AP85" s="101"/>
      <c r="AQ85" s="103"/>
    </row>
    <row r="86" spans="2:43" x14ac:dyDescent="0.35">
      <c r="B86" s="100" t="str" cm="1">
        <f t="array" aca="1" ref="B86" ca="1">_xlfn.TEXTAFTER(CELL("filename",A84),"]")</f>
        <v>16_TIDP</v>
      </c>
      <c r="C86" s="90" t="str" cm="1">
        <f t="array" ref="C86">tbL_Input_Project[Project Code]</f>
        <v>ABC1234</v>
      </c>
      <c r="D86" s="90" t="str">
        <f>INDEX(tbL_Input_Originator[],
MATCH("16_TIDP",tbL_Input_Originator[Worksheet]),
MATCH("Originator Code",tbL_Input_Originator[#Headers])
)</f>
        <v>TBC</v>
      </c>
      <c r="E86" s="87"/>
      <c r="F86" s="87"/>
      <c r="G86" s="87"/>
      <c r="H86" s="87"/>
      <c r="I86" s="87"/>
      <c r="J86" s="87"/>
      <c r="K86" s="94"/>
      <c r="L86" s="90" t="str">
        <f t="shared" si="4"/>
        <v/>
      </c>
      <c r="M86" s="90" t="str">
        <f t="shared" si="3"/>
        <v/>
      </c>
      <c r="N86" s="100" t="str" cm="1">
        <f t="array" ref="N86">IFERROR(_xlfn.TEXTJOIN("
",TRUE,_xlfn.XLOOKUP(_xlfn.TEXTSPLIT(K86,"
"),
tbl_Lookup_DEIR[ID (DEIR Lookup)],
tbl_Lookup_DEIR[Name (DEIR Lookup)],
"")),"")</f>
        <v/>
      </c>
      <c r="O86" s="100" t="str" cm="1">
        <f t="array" ref="O86">IFERROR(_xlfn.TEXTJOIN("
",TRUE,_xlfn.XLOOKUP(_xlfn.TEXTSPLIT(K86,"
"),
tbl_Lookup_DEIR[ID (DEIR Lookup)],
tbl_Lookup_DEIR[Uniclass PM Level 3 Classification (DEIR Lookup)],
"")),"")</f>
        <v/>
      </c>
      <c r="P86" s="78"/>
      <c r="Q86" s="101"/>
      <c r="R86" s="101"/>
      <c r="S86" s="102"/>
      <c r="T86" s="101"/>
      <c r="U86" s="101"/>
      <c r="V86" s="102"/>
      <c r="W86" s="101"/>
      <c r="X86" s="101"/>
      <c r="Y86" s="102"/>
      <c r="Z86" s="101"/>
      <c r="AA86" s="101"/>
      <c r="AB86" s="102"/>
      <c r="AC86" s="101"/>
      <c r="AD86" s="101"/>
      <c r="AE86" s="102"/>
      <c r="AF86" s="101"/>
      <c r="AG86" s="101"/>
      <c r="AH86" s="102"/>
      <c r="AI86" s="101"/>
      <c r="AJ86" s="101"/>
      <c r="AK86" s="102"/>
      <c r="AL86" s="101"/>
      <c r="AM86" s="101"/>
      <c r="AN86" s="102"/>
      <c r="AO86" s="101"/>
      <c r="AP86" s="101"/>
      <c r="AQ86" s="103"/>
    </row>
    <row r="87" spans="2:43" x14ac:dyDescent="0.35">
      <c r="B87" s="100" t="str" cm="1">
        <f t="array" aca="1" ref="B87" ca="1">_xlfn.TEXTAFTER(CELL("filename",A85),"]")</f>
        <v>16_TIDP</v>
      </c>
      <c r="C87" s="90" t="str" cm="1">
        <f t="array" ref="C87">tbL_Input_Project[Project Code]</f>
        <v>ABC1234</v>
      </c>
      <c r="D87" s="90" t="str">
        <f>INDEX(tbL_Input_Originator[],
MATCH("16_TIDP",tbL_Input_Originator[Worksheet]),
MATCH("Originator Code",tbL_Input_Originator[#Headers])
)</f>
        <v>TBC</v>
      </c>
      <c r="E87" s="87"/>
      <c r="F87" s="87"/>
      <c r="G87" s="87"/>
      <c r="H87" s="87"/>
      <c r="I87" s="87"/>
      <c r="J87" s="87"/>
      <c r="K87" s="94"/>
      <c r="L87" s="90" t="str">
        <f t="shared" si="4"/>
        <v/>
      </c>
      <c r="M87" s="90" t="str">
        <f t="shared" si="3"/>
        <v/>
      </c>
      <c r="N87" s="100" t="str" cm="1">
        <f t="array" ref="N87">IFERROR(_xlfn.TEXTJOIN("
",TRUE,_xlfn.XLOOKUP(_xlfn.TEXTSPLIT(K87,"
"),
tbl_Lookup_DEIR[ID (DEIR Lookup)],
tbl_Lookup_DEIR[Name (DEIR Lookup)],
"")),"")</f>
        <v/>
      </c>
      <c r="O87" s="100" t="str" cm="1">
        <f t="array" ref="O87">IFERROR(_xlfn.TEXTJOIN("
",TRUE,_xlfn.XLOOKUP(_xlfn.TEXTSPLIT(K87,"
"),
tbl_Lookup_DEIR[ID (DEIR Lookup)],
tbl_Lookup_DEIR[Uniclass PM Level 3 Classification (DEIR Lookup)],
"")),"")</f>
        <v/>
      </c>
      <c r="P87" s="78"/>
      <c r="Q87" s="101"/>
      <c r="R87" s="101"/>
      <c r="S87" s="102"/>
      <c r="T87" s="101"/>
      <c r="U87" s="101"/>
      <c r="V87" s="102"/>
      <c r="W87" s="101"/>
      <c r="X87" s="101"/>
      <c r="Y87" s="102"/>
      <c r="Z87" s="101"/>
      <c r="AA87" s="101"/>
      <c r="AB87" s="102"/>
      <c r="AC87" s="101"/>
      <c r="AD87" s="101"/>
      <c r="AE87" s="102"/>
      <c r="AF87" s="101"/>
      <c r="AG87" s="101"/>
      <c r="AH87" s="102"/>
      <c r="AI87" s="101"/>
      <c r="AJ87" s="101"/>
      <c r="AK87" s="102"/>
      <c r="AL87" s="101"/>
      <c r="AM87" s="101"/>
      <c r="AN87" s="102"/>
      <c r="AO87" s="101"/>
      <c r="AP87" s="101"/>
      <c r="AQ87" s="103"/>
    </row>
    <row r="88" spans="2:43" x14ac:dyDescent="0.35">
      <c r="B88" s="100" t="str" cm="1">
        <f t="array" aca="1" ref="B88" ca="1">_xlfn.TEXTAFTER(CELL("filename",A86),"]")</f>
        <v>16_TIDP</v>
      </c>
      <c r="C88" s="90" t="str" cm="1">
        <f t="array" ref="C88">tbL_Input_Project[Project Code]</f>
        <v>ABC1234</v>
      </c>
      <c r="D88" s="90" t="str">
        <f>INDEX(tbL_Input_Originator[],
MATCH("16_TIDP",tbL_Input_Originator[Worksheet]),
MATCH("Originator Code",tbL_Input_Originator[#Headers])
)</f>
        <v>TBC</v>
      </c>
      <c r="E88" s="87"/>
      <c r="F88" s="87"/>
      <c r="G88" s="87"/>
      <c r="H88" s="87"/>
      <c r="I88" s="87"/>
      <c r="J88" s="87"/>
      <c r="K88" s="94"/>
      <c r="L88" s="90" t="str">
        <f t="shared" si="4"/>
        <v/>
      </c>
      <c r="M88" s="90" t="str">
        <f t="shared" si="3"/>
        <v/>
      </c>
      <c r="N88" s="100" t="str" cm="1">
        <f t="array" ref="N88">IFERROR(_xlfn.TEXTJOIN("
",TRUE,_xlfn.XLOOKUP(_xlfn.TEXTSPLIT(K88,"
"),
tbl_Lookup_DEIR[ID (DEIR Lookup)],
tbl_Lookup_DEIR[Name (DEIR Lookup)],
"")),"")</f>
        <v/>
      </c>
      <c r="O88" s="100" t="str" cm="1">
        <f t="array" ref="O88">IFERROR(_xlfn.TEXTJOIN("
",TRUE,_xlfn.XLOOKUP(_xlfn.TEXTSPLIT(K88,"
"),
tbl_Lookup_DEIR[ID (DEIR Lookup)],
tbl_Lookup_DEIR[Uniclass PM Level 3 Classification (DEIR Lookup)],
"")),"")</f>
        <v/>
      </c>
      <c r="P88" s="78"/>
      <c r="Q88" s="101"/>
      <c r="R88" s="101"/>
      <c r="S88" s="102"/>
      <c r="T88" s="101"/>
      <c r="U88" s="101"/>
      <c r="V88" s="102"/>
      <c r="W88" s="101"/>
      <c r="X88" s="101"/>
      <c r="Y88" s="102"/>
      <c r="Z88" s="101"/>
      <c r="AA88" s="101"/>
      <c r="AB88" s="102"/>
      <c r="AC88" s="101"/>
      <c r="AD88" s="101"/>
      <c r="AE88" s="102"/>
      <c r="AF88" s="101"/>
      <c r="AG88" s="101"/>
      <c r="AH88" s="102"/>
      <c r="AI88" s="101"/>
      <c r="AJ88" s="101"/>
      <c r="AK88" s="102"/>
      <c r="AL88" s="101"/>
      <c r="AM88" s="101"/>
      <c r="AN88" s="102"/>
      <c r="AO88" s="101"/>
      <c r="AP88" s="101"/>
      <c r="AQ88" s="103"/>
    </row>
    <row r="89" spans="2:43" x14ac:dyDescent="0.35">
      <c r="B89" s="100" t="str" cm="1">
        <f t="array" aca="1" ref="B89" ca="1">_xlfn.TEXTAFTER(CELL("filename",A87),"]")</f>
        <v>16_TIDP</v>
      </c>
      <c r="C89" s="90" t="str" cm="1">
        <f t="array" ref="C89">tbL_Input_Project[Project Code]</f>
        <v>ABC1234</v>
      </c>
      <c r="D89" s="90" t="str">
        <f>INDEX(tbL_Input_Originator[],
MATCH("16_TIDP",tbL_Input_Originator[Worksheet]),
MATCH("Originator Code",tbL_Input_Originator[#Headers])
)</f>
        <v>TBC</v>
      </c>
      <c r="E89" s="87"/>
      <c r="F89" s="87"/>
      <c r="G89" s="87"/>
      <c r="H89" s="87"/>
      <c r="I89" s="87"/>
      <c r="J89" s="87"/>
      <c r="K89" s="94"/>
      <c r="L89" s="90" t="str">
        <f t="shared" si="4"/>
        <v/>
      </c>
      <c r="M89" s="90" t="str">
        <f t="shared" si="3"/>
        <v/>
      </c>
      <c r="N89" s="100" t="str" cm="1">
        <f t="array" ref="N89">IFERROR(_xlfn.TEXTJOIN("
",TRUE,_xlfn.XLOOKUP(_xlfn.TEXTSPLIT(K89,"
"),
tbl_Lookup_DEIR[ID (DEIR Lookup)],
tbl_Lookup_DEIR[Name (DEIR Lookup)],
"")),"")</f>
        <v/>
      </c>
      <c r="O89" s="100" t="str" cm="1">
        <f t="array" ref="O89">IFERROR(_xlfn.TEXTJOIN("
",TRUE,_xlfn.XLOOKUP(_xlfn.TEXTSPLIT(K89,"
"),
tbl_Lookup_DEIR[ID (DEIR Lookup)],
tbl_Lookup_DEIR[Uniclass PM Level 3 Classification (DEIR Lookup)],
"")),"")</f>
        <v/>
      </c>
      <c r="P89" s="78"/>
      <c r="Q89" s="101"/>
      <c r="R89" s="101"/>
      <c r="S89" s="102"/>
      <c r="T89" s="101"/>
      <c r="U89" s="101"/>
      <c r="V89" s="102"/>
      <c r="W89" s="101"/>
      <c r="X89" s="101"/>
      <c r="Y89" s="102"/>
      <c r="Z89" s="101"/>
      <c r="AA89" s="101"/>
      <c r="AB89" s="102"/>
      <c r="AC89" s="101"/>
      <c r="AD89" s="101"/>
      <c r="AE89" s="102"/>
      <c r="AF89" s="101"/>
      <c r="AG89" s="101"/>
      <c r="AH89" s="102"/>
      <c r="AI89" s="101"/>
      <c r="AJ89" s="101"/>
      <c r="AK89" s="102"/>
      <c r="AL89" s="101"/>
      <c r="AM89" s="101"/>
      <c r="AN89" s="102"/>
      <c r="AO89" s="101"/>
      <c r="AP89" s="101"/>
      <c r="AQ89" s="103"/>
    </row>
    <row r="90" spans="2:43" x14ac:dyDescent="0.35">
      <c r="B90" s="100" t="str" cm="1">
        <f t="array" aca="1" ref="B90" ca="1">_xlfn.TEXTAFTER(CELL("filename",A88),"]")</f>
        <v>16_TIDP</v>
      </c>
      <c r="C90" s="90" t="str" cm="1">
        <f t="array" ref="C90">tbL_Input_Project[Project Code]</f>
        <v>ABC1234</v>
      </c>
      <c r="D90" s="90" t="str">
        <f>INDEX(tbL_Input_Originator[],
MATCH("16_TIDP",tbL_Input_Originator[Worksheet]),
MATCH("Originator Code",tbL_Input_Originator[#Headers])
)</f>
        <v>TBC</v>
      </c>
      <c r="E90" s="87"/>
      <c r="F90" s="87"/>
      <c r="G90" s="87"/>
      <c r="H90" s="87"/>
      <c r="I90" s="87"/>
      <c r="J90" s="87"/>
      <c r="K90" s="94"/>
      <c r="L90" s="90" t="str">
        <f t="shared" si="4"/>
        <v/>
      </c>
      <c r="M90" s="90" t="str">
        <f t="shared" si="3"/>
        <v/>
      </c>
      <c r="N90" s="100" t="str" cm="1">
        <f t="array" ref="N90">IFERROR(_xlfn.TEXTJOIN("
",TRUE,_xlfn.XLOOKUP(_xlfn.TEXTSPLIT(K90,"
"),
tbl_Lookup_DEIR[ID (DEIR Lookup)],
tbl_Lookup_DEIR[Name (DEIR Lookup)],
"")),"")</f>
        <v/>
      </c>
      <c r="O90" s="100" t="str" cm="1">
        <f t="array" ref="O90">IFERROR(_xlfn.TEXTJOIN("
",TRUE,_xlfn.XLOOKUP(_xlfn.TEXTSPLIT(K90,"
"),
tbl_Lookup_DEIR[ID (DEIR Lookup)],
tbl_Lookup_DEIR[Uniclass PM Level 3 Classification (DEIR Lookup)],
"")),"")</f>
        <v/>
      </c>
      <c r="P90" s="78"/>
      <c r="Q90" s="101"/>
      <c r="R90" s="101"/>
      <c r="S90" s="102"/>
      <c r="T90" s="101"/>
      <c r="U90" s="101"/>
      <c r="V90" s="102"/>
      <c r="W90" s="101"/>
      <c r="X90" s="101"/>
      <c r="Y90" s="102"/>
      <c r="Z90" s="101"/>
      <c r="AA90" s="101"/>
      <c r="AB90" s="102"/>
      <c r="AC90" s="101"/>
      <c r="AD90" s="101"/>
      <c r="AE90" s="102"/>
      <c r="AF90" s="101"/>
      <c r="AG90" s="101"/>
      <c r="AH90" s="102"/>
      <c r="AI90" s="101"/>
      <c r="AJ90" s="101"/>
      <c r="AK90" s="102"/>
      <c r="AL90" s="101"/>
      <c r="AM90" s="101"/>
      <c r="AN90" s="102"/>
      <c r="AO90" s="101"/>
      <c r="AP90" s="101"/>
      <c r="AQ90" s="103"/>
    </row>
    <row r="91" spans="2:43" x14ac:dyDescent="0.35">
      <c r="B91" s="100" t="str" cm="1">
        <f t="array" aca="1" ref="B91" ca="1">_xlfn.TEXTAFTER(CELL("filename",A89),"]")</f>
        <v>16_TIDP</v>
      </c>
      <c r="C91" s="90" t="str" cm="1">
        <f t="array" ref="C91">tbL_Input_Project[Project Code]</f>
        <v>ABC1234</v>
      </c>
      <c r="D91" s="90" t="str">
        <f>INDEX(tbL_Input_Originator[],
MATCH("16_TIDP",tbL_Input_Originator[Worksheet]),
MATCH("Originator Code",tbL_Input_Originator[#Headers])
)</f>
        <v>TBC</v>
      </c>
      <c r="E91" s="87"/>
      <c r="F91" s="87"/>
      <c r="G91" s="87"/>
      <c r="H91" s="87"/>
      <c r="I91" s="87"/>
      <c r="J91" s="87"/>
      <c r="K91" s="94"/>
      <c r="L91" s="90" t="str">
        <f t="shared" si="4"/>
        <v/>
      </c>
      <c r="M91" s="90" t="str">
        <f t="shared" si="3"/>
        <v/>
      </c>
      <c r="N91" s="100" t="str" cm="1">
        <f t="array" ref="N91">IFERROR(_xlfn.TEXTJOIN("
",TRUE,_xlfn.XLOOKUP(_xlfn.TEXTSPLIT(K91,"
"),
tbl_Lookup_DEIR[ID (DEIR Lookup)],
tbl_Lookup_DEIR[Name (DEIR Lookup)],
"")),"")</f>
        <v/>
      </c>
      <c r="O91" s="100" t="str" cm="1">
        <f t="array" ref="O91">IFERROR(_xlfn.TEXTJOIN("
",TRUE,_xlfn.XLOOKUP(_xlfn.TEXTSPLIT(K91,"
"),
tbl_Lookup_DEIR[ID (DEIR Lookup)],
tbl_Lookup_DEIR[Uniclass PM Level 3 Classification (DEIR Lookup)],
"")),"")</f>
        <v/>
      </c>
      <c r="P91" s="78"/>
      <c r="Q91" s="101"/>
      <c r="R91" s="101"/>
      <c r="S91" s="102"/>
      <c r="T91" s="101"/>
      <c r="U91" s="101"/>
      <c r="V91" s="102"/>
      <c r="W91" s="101"/>
      <c r="X91" s="101"/>
      <c r="Y91" s="102"/>
      <c r="Z91" s="101"/>
      <c r="AA91" s="101"/>
      <c r="AB91" s="102"/>
      <c r="AC91" s="101"/>
      <c r="AD91" s="101"/>
      <c r="AE91" s="102"/>
      <c r="AF91" s="101"/>
      <c r="AG91" s="101"/>
      <c r="AH91" s="102"/>
      <c r="AI91" s="101"/>
      <c r="AJ91" s="101"/>
      <c r="AK91" s="102"/>
      <c r="AL91" s="101"/>
      <c r="AM91" s="101"/>
      <c r="AN91" s="102"/>
      <c r="AO91" s="101"/>
      <c r="AP91" s="101"/>
      <c r="AQ91" s="103"/>
    </row>
    <row r="92" spans="2:43" x14ac:dyDescent="0.35">
      <c r="B92" s="100" t="str" cm="1">
        <f t="array" aca="1" ref="B92" ca="1">_xlfn.TEXTAFTER(CELL("filename",A90),"]")</f>
        <v>16_TIDP</v>
      </c>
      <c r="C92" s="90" t="str" cm="1">
        <f t="array" ref="C92">tbL_Input_Project[Project Code]</f>
        <v>ABC1234</v>
      </c>
      <c r="D92" s="90" t="str">
        <f>INDEX(tbL_Input_Originator[],
MATCH("16_TIDP",tbL_Input_Originator[Worksheet]),
MATCH("Originator Code",tbL_Input_Originator[#Headers])
)</f>
        <v>TBC</v>
      </c>
      <c r="E92" s="87"/>
      <c r="F92" s="87"/>
      <c r="G92" s="87"/>
      <c r="H92" s="87"/>
      <c r="I92" s="87"/>
      <c r="J92" s="87"/>
      <c r="K92" s="94"/>
      <c r="L92" s="90" t="str">
        <f t="shared" si="4"/>
        <v/>
      </c>
      <c r="M92" s="90" t="str">
        <f t="shared" si="3"/>
        <v/>
      </c>
      <c r="N92" s="100" t="str" cm="1">
        <f t="array" ref="N92">IFERROR(_xlfn.TEXTJOIN("
",TRUE,_xlfn.XLOOKUP(_xlfn.TEXTSPLIT(K92,"
"),
tbl_Lookup_DEIR[ID (DEIR Lookup)],
tbl_Lookup_DEIR[Name (DEIR Lookup)],
"")),"")</f>
        <v/>
      </c>
      <c r="O92" s="100" t="str" cm="1">
        <f t="array" ref="O92">IFERROR(_xlfn.TEXTJOIN("
",TRUE,_xlfn.XLOOKUP(_xlfn.TEXTSPLIT(K92,"
"),
tbl_Lookup_DEIR[ID (DEIR Lookup)],
tbl_Lookup_DEIR[Uniclass PM Level 3 Classification (DEIR Lookup)],
"")),"")</f>
        <v/>
      </c>
      <c r="P92" s="78"/>
      <c r="Q92" s="101"/>
      <c r="R92" s="101"/>
      <c r="S92" s="102"/>
      <c r="T92" s="101"/>
      <c r="U92" s="101"/>
      <c r="V92" s="102"/>
      <c r="W92" s="101"/>
      <c r="X92" s="101"/>
      <c r="Y92" s="102"/>
      <c r="Z92" s="101"/>
      <c r="AA92" s="101"/>
      <c r="AB92" s="102"/>
      <c r="AC92" s="101"/>
      <c r="AD92" s="101"/>
      <c r="AE92" s="102"/>
      <c r="AF92" s="101"/>
      <c r="AG92" s="101"/>
      <c r="AH92" s="102"/>
      <c r="AI92" s="101"/>
      <c r="AJ92" s="101"/>
      <c r="AK92" s="102"/>
      <c r="AL92" s="101"/>
      <c r="AM92" s="101"/>
      <c r="AN92" s="102"/>
      <c r="AO92" s="101"/>
      <c r="AP92" s="101"/>
      <c r="AQ92" s="103"/>
    </row>
    <row r="93" spans="2:43" x14ac:dyDescent="0.35">
      <c r="B93" s="100" t="str" cm="1">
        <f t="array" aca="1" ref="B93" ca="1">_xlfn.TEXTAFTER(CELL("filename",A91),"]")</f>
        <v>16_TIDP</v>
      </c>
      <c r="C93" s="90" t="str" cm="1">
        <f t="array" ref="C93">tbL_Input_Project[Project Code]</f>
        <v>ABC1234</v>
      </c>
      <c r="D93" s="90" t="str">
        <f>INDEX(tbL_Input_Originator[],
MATCH("16_TIDP",tbL_Input_Originator[Worksheet]),
MATCH("Originator Code",tbL_Input_Originator[#Headers])
)</f>
        <v>TBC</v>
      </c>
      <c r="E93" s="87"/>
      <c r="F93" s="87"/>
      <c r="G93" s="87"/>
      <c r="H93" s="87"/>
      <c r="I93" s="87"/>
      <c r="J93" s="87"/>
      <c r="K93" s="94"/>
      <c r="L93" s="90" t="str">
        <f t="shared" si="4"/>
        <v/>
      </c>
      <c r="M93" s="90" t="str">
        <f t="shared" si="3"/>
        <v/>
      </c>
      <c r="N93" s="100" t="str" cm="1">
        <f t="array" ref="N93">IFERROR(_xlfn.TEXTJOIN("
",TRUE,_xlfn.XLOOKUP(_xlfn.TEXTSPLIT(K93,"
"),
tbl_Lookup_DEIR[ID (DEIR Lookup)],
tbl_Lookup_DEIR[Name (DEIR Lookup)],
"")),"")</f>
        <v/>
      </c>
      <c r="O93" s="100" t="str" cm="1">
        <f t="array" ref="O93">IFERROR(_xlfn.TEXTJOIN("
",TRUE,_xlfn.XLOOKUP(_xlfn.TEXTSPLIT(K93,"
"),
tbl_Lookup_DEIR[ID (DEIR Lookup)],
tbl_Lookup_DEIR[Uniclass PM Level 3 Classification (DEIR Lookup)],
"")),"")</f>
        <v/>
      </c>
      <c r="P93" s="78"/>
      <c r="Q93" s="101"/>
      <c r="R93" s="101"/>
      <c r="S93" s="102"/>
      <c r="T93" s="101"/>
      <c r="U93" s="101"/>
      <c r="V93" s="102"/>
      <c r="W93" s="101"/>
      <c r="X93" s="101"/>
      <c r="Y93" s="102"/>
      <c r="Z93" s="101"/>
      <c r="AA93" s="101"/>
      <c r="AB93" s="102"/>
      <c r="AC93" s="101"/>
      <c r="AD93" s="101"/>
      <c r="AE93" s="102"/>
      <c r="AF93" s="101"/>
      <c r="AG93" s="101"/>
      <c r="AH93" s="102"/>
      <c r="AI93" s="101"/>
      <c r="AJ93" s="101"/>
      <c r="AK93" s="102"/>
      <c r="AL93" s="101"/>
      <c r="AM93" s="101"/>
      <c r="AN93" s="102"/>
      <c r="AO93" s="101"/>
      <c r="AP93" s="101"/>
      <c r="AQ93" s="103"/>
    </row>
    <row r="94" spans="2:43" x14ac:dyDescent="0.35">
      <c r="B94" s="100" t="str" cm="1">
        <f t="array" aca="1" ref="B94" ca="1">_xlfn.TEXTAFTER(CELL("filename",A92),"]")</f>
        <v>16_TIDP</v>
      </c>
      <c r="C94" s="90" t="str" cm="1">
        <f t="array" ref="C94">tbL_Input_Project[Project Code]</f>
        <v>ABC1234</v>
      </c>
      <c r="D94" s="90" t="str">
        <f>INDEX(tbL_Input_Originator[],
MATCH("16_TIDP",tbL_Input_Originator[Worksheet]),
MATCH("Originator Code",tbL_Input_Originator[#Headers])
)</f>
        <v>TBC</v>
      </c>
      <c r="E94" s="87"/>
      <c r="F94" s="87"/>
      <c r="G94" s="87"/>
      <c r="H94" s="87"/>
      <c r="I94" s="87"/>
      <c r="J94" s="87"/>
      <c r="K94" s="94"/>
      <c r="L94" s="90" t="str">
        <f t="shared" si="4"/>
        <v/>
      </c>
      <c r="M94" s="90" t="str">
        <f t="shared" si="3"/>
        <v/>
      </c>
      <c r="N94" s="100" t="str" cm="1">
        <f t="array" ref="N94">IFERROR(_xlfn.TEXTJOIN("
",TRUE,_xlfn.XLOOKUP(_xlfn.TEXTSPLIT(K94,"
"),
tbl_Lookup_DEIR[ID (DEIR Lookup)],
tbl_Lookup_DEIR[Name (DEIR Lookup)],
"")),"")</f>
        <v/>
      </c>
      <c r="O94" s="100" t="str" cm="1">
        <f t="array" ref="O94">IFERROR(_xlfn.TEXTJOIN("
",TRUE,_xlfn.XLOOKUP(_xlfn.TEXTSPLIT(K94,"
"),
tbl_Lookup_DEIR[ID (DEIR Lookup)],
tbl_Lookup_DEIR[Uniclass PM Level 3 Classification (DEIR Lookup)],
"")),"")</f>
        <v/>
      </c>
      <c r="P94" s="78"/>
      <c r="Q94" s="101"/>
      <c r="R94" s="101"/>
      <c r="S94" s="102"/>
      <c r="T94" s="101"/>
      <c r="U94" s="101"/>
      <c r="V94" s="102"/>
      <c r="W94" s="101"/>
      <c r="X94" s="101"/>
      <c r="Y94" s="102"/>
      <c r="Z94" s="101"/>
      <c r="AA94" s="101"/>
      <c r="AB94" s="102"/>
      <c r="AC94" s="101"/>
      <c r="AD94" s="101"/>
      <c r="AE94" s="102"/>
      <c r="AF94" s="101"/>
      <c r="AG94" s="101"/>
      <c r="AH94" s="102"/>
      <c r="AI94" s="101"/>
      <c r="AJ94" s="101"/>
      <c r="AK94" s="102"/>
      <c r="AL94" s="101"/>
      <c r="AM94" s="101"/>
      <c r="AN94" s="102"/>
      <c r="AO94" s="101"/>
      <c r="AP94" s="101"/>
      <c r="AQ94" s="103"/>
    </row>
    <row r="95" spans="2:43" x14ac:dyDescent="0.35">
      <c r="B95" s="100" t="str" cm="1">
        <f t="array" aca="1" ref="B95" ca="1">_xlfn.TEXTAFTER(CELL("filename",A93),"]")</f>
        <v>16_TIDP</v>
      </c>
      <c r="C95" s="90" t="str" cm="1">
        <f t="array" ref="C95">tbL_Input_Project[Project Code]</f>
        <v>ABC1234</v>
      </c>
      <c r="D95" s="90" t="str">
        <f>INDEX(tbL_Input_Originator[],
MATCH("16_TIDP",tbL_Input_Originator[Worksheet]),
MATCH("Originator Code",tbL_Input_Originator[#Headers])
)</f>
        <v>TBC</v>
      </c>
      <c r="E95" s="87"/>
      <c r="F95" s="87"/>
      <c r="G95" s="87"/>
      <c r="H95" s="87"/>
      <c r="I95" s="87"/>
      <c r="J95" s="87"/>
      <c r="K95" s="94"/>
      <c r="L95" s="90" t="str">
        <f t="shared" si="4"/>
        <v/>
      </c>
      <c r="M95" s="90" t="str">
        <f t="shared" si="3"/>
        <v/>
      </c>
      <c r="N95" s="100" t="str" cm="1">
        <f t="array" ref="N95">IFERROR(_xlfn.TEXTJOIN("
",TRUE,_xlfn.XLOOKUP(_xlfn.TEXTSPLIT(K95,"
"),
tbl_Lookup_DEIR[ID (DEIR Lookup)],
tbl_Lookup_DEIR[Name (DEIR Lookup)],
"")),"")</f>
        <v/>
      </c>
      <c r="O95" s="100" t="str" cm="1">
        <f t="array" ref="O95">IFERROR(_xlfn.TEXTJOIN("
",TRUE,_xlfn.XLOOKUP(_xlfn.TEXTSPLIT(K95,"
"),
tbl_Lookup_DEIR[ID (DEIR Lookup)],
tbl_Lookup_DEIR[Uniclass PM Level 3 Classification (DEIR Lookup)],
"")),"")</f>
        <v/>
      </c>
      <c r="P95" s="78"/>
      <c r="Q95" s="101"/>
      <c r="R95" s="101"/>
      <c r="S95" s="102"/>
      <c r="T95" s="101"/>
      <c r="U95" s="101"/>
      <c r="V95" s="102"/>
      <c r="W95" s="101"/>
      <c r="X95" s="101"/>
      <c r="Y95" s="102"/>
      <c r="Z95" s="101"/>
      <c r="AA95" s="101"/>
      <c r="AB95" s="102"/>
      <c r="AC95" s="101"/>
      <c r="AD95" s="101"/>
      <c r="AE95" s="102"/>
      <c r="AF95" s="101"/>
      <c r="AG95" s="101"/>
      <c r="AH95" s="102"/>
      <c r="AI95" s="101"/>
      <c r="AJ95" s="101"/>
      <c r="AK95" s="102"/>
      <c r="AL95" s="101"/>
      <c r="AM95" s="101"/>
      <c r="AN95" s="102"/>
      <c r="AO95" s="101"/>
      <c r="AP95" s="101"/>
      <c r="AQ95" s="103"/>
    </row>
    <row r="96" spans="2:43" x14ac:dyDescent="0.35">
      <c r="B96" s="100" t="str" cm="1">
        <f t="array" aca="1" ref="B96" ca="1">_xlfn.TEXTAFTER(CELL("filename",A94),"]")</f>
        <v>16_TIDP</v>
      </c>
      <c r="C96" s="90" t="str" cm="1">
        <f t="array" ref="C96">tbL_Input_Project[Project Code]</f>
        <v>ABC1234</v>
      </c>
      <c r="D96" s="90" t="str">
        <f>INDEX(tbL_Input_Originator[],
MATCH("16_TIDP",tbL_Input_Originator[Worksheet]),
MATCH("Originator Code",tbL_Input_Originator[#Headers])
)</f>
        <v>TBC</v>
      </c>
      <c r="E96" s="87"/>
      <c r="F96" s="87"/>
      <c r="G96" s="87"/>
      <c r="H96" s="87"/>
      <c r="I96" s="87"/>
      <c r="J96" s="87"/>
      <c r="K96" s="94"/>
      <c r="L96" s="90" t="str">
        <f t="shared" si="4"/>
        <v/>
      </c>
      <c r="M96" s="90" t="str">
        <f t="shared" si="3"/>
        <v/>
      </c>
      <c r="N96" s="100" t="str" cm="1">
        <f t="array" ref="N96">IFERROR(_xlfn.TEXTJOIN("
",TRUE,_xlfn.XLOOKUP(_xlfn.TEXTSPLIT(K96,"
"),
tbl_Lookup_DEIR[ID (DEIR Lookup)],
tbl_Lookup_DEIR[Name (DEIR Lookup)],
"")),"")</f>
        <v/>
      </c>
      <c r="O96" s="100" t="str" cm="1">
        <f t="array" ref="O96">IFERROR(_xlfn.TEXTJOIN("
",TRUE,_xlfn.XLOOKUP(_xlfn.TEXTSPLIT(K96,"
"),
tbl_Lookup_DEIR[ID (DEIR Lookup)],
tbl_Lookup_DEIR[Uniclass PM Level 3 Classification (DEIR Lookup)],
"")),"")</f>
        <v/>
      </c>
      <c r="P96" s="78"/>
      <c r="Q96" s="101"/>
      <c r="R96" s="101"/>
      <c r="S96" s="102"/>
      <c r="T96" s="101"/>
      <c r="U96" s="101"/>
      <c r="V96" s="102"/>
      <c r="W96" s="101"/>
      <c r="X96" s="101"/>
      <c r="Y96" s="102"/>
      <c r="Z96" s="101"/>
      <c r="AA96" s="101"/>
      <c r="AB96" s="102"/>
      <c r="AC96" s="101"/>
      <c r="AD96" s="101"/>
      <c r="AE96" s="102"/>
      <c r="AF96" s="101"/>
      <c r="AG96" s="101"/>
      <c r="AH96" s="102"/>
      <c r="AI96" s="101"/>
      <c r="AJ96" s="101"/>
      <c r="AK96" s="102"/>
      <c r="AL96" s="101"/>
      <c r="AM96" s="101"/>
      <c r="AN96" s="102"/>
      <c r="AO96" s="101"/>
      <c r="AP96" s="101"/>
      <c r="AQ96" s="103"/>
    </row>
    <row r="97" spans="2:43" x14ac:dyDescent="0.35">
      <c r="B97" s="100" t="str" cm="1">
        <f t="array" aca="1" ref="B97" ca="1">_xlfn.TEXTAFTER(CELL("filename",A95),"]")</f>
        <v>16_TIDP</v>
      </c>
      <c r="C97" s="90" t="str" cm="1">
        <f t="array" ref="C97">tbL_Input_Project[Project Code]</f>
        <v>ABC1234</v>
      </c>
      <c r="D97" s="90" t="str">
        <f>INDEX(tbL_Input_Originator[],
MATCH("16_TIDP",tbL_Input_Originator[Worksheet]),
MATCH("Originator Code",tbL_Input_Originator[#Headers])
)</f>
        <v>TBC</v>
      </c>
      <c r="E97" s="87"/>
      <c r="F97" s="87"/>
      <c r="G97" s="87"/>
      <c r="H97" s="87"/>
      <c r="I97" s="87"/>
      <c r="J97" s="87"/>
      <c r="K97" s="94"/>
      <c r="L97" s="90" t="str">
        <f t="shared" si="4"/>
        <v/>
      </c>
      <c r="M97" s="90" t="str">
        <f t="shared" si="3"/>
        <v/>
      </c>
      <c r="N97" s="100" t="str" cm="1">
        <f t="array" ref="N97">IFERROR(_xlfn.TEXTJOIN("
",TRUE,_xlfn.XLOOKUP(_xlfn.TEXTSPLIT(K97,"
"),
tbl_Lookup_DEIR[ID (DEIR Lookup)],
tbl_Lookup_DEIR[Name (DEIR Lookup)],
"")),"")</f>
        <v/>
      </c>
      <c r="O97" s="100" t="str" cm="1">
        <f t="array" ref="O97">IFERROR(_xlfn.TEXTJOIN("
",TRUE,_xlfn.XLOOKUP(_xlfn.TEXTSPLIT(K97,"
"),
tbl_Lookup_DEIR[ID (DEIR Lookup)],
tbl_Lookup_DEIR[Uniclass PM Level 3 Classification (DEIR Lookup)],
"")),"")</f>
        <v/>
      </c>
      <c r="P97" s="78"/>
      <c r="Q97" s="101"/>
      <c r="R97" s="101"/>
      <c r="S97" s="102"/>
      <c r="T97" s="101"/>
      <c r="U97" s="101"/>
      <c r="V97" s="102"/>
      <c r="W97" s="101"/>
      <c r="X97" s="101"/>
      <c r="Y97" s="102"/>
      <c r="Z97" s="101"/>
      <c r="AA97" s="101"/>
      <c r="AB97" s="102"/>
      <c r="AC97" s="101"/>
      <c r="AD97" s="101"/>
      <c r="AE97" s="102"/>
      <c r="AF97" s="101"/>
      <c r="AG97" s="101"/>
      <c r="AH97" s="102"/>
      <c r="AI97" s="101"/>
      <c r="AJ97" s="101"/>
      <c r="AK97" s="102"/>
      <c r="AL97" s="101"/>
      <c r="AM97" s="101"/>
      <c r="AN97" s="102"/>
      <c r="AO97" s="101"/>
      <c r="AP97" s="101"/>
      <c r="AQ97" s="103"/>
    </row>
    <row r="98" spans="2:43" x14ac:dyDescent="0.35">
      <c r="B98" s="100" t="str" cm="1">
        <f t="array" aca="1" ref="B98" ca="1">_xlfn.TEXTAFTER(CELL("filename",A96),"]")</f>
        <v>16_TIDP</v>
      </c>
      <c r="C98" s="90" t="str" cm="1">
        <f t="array" ref="C98">tbL_Input_Project[Project Code]</f>
        <v>ABC1234</v>
      </c>
      <c r="D98" s="90" t="str">
        <f>INDEX(tbL_Input_Originator[],
MATCH("16_TIDP",tbL_Input_Originator[Worksheet]),
MATCH("Originator Code",tbL_Input_Originator[#Headers])
)</f>
        <v>TBC</v>
      </c>
      <c r="E98" s="87"/>
      <c r="F98" s="87"/>
      <c r="G98" s="87"/>
      <c r="H98" s="87"/>
      <c r="I98" s="87"/>
      <c r="J98" s="87"/>
      <c r="K98" s="94"/>
      <c r="L98" s="90" t="str">
        <f t="shared" si="4"/>
        <v/>
      </c>
      <c r="M98" s="90" t="str">
        <f t="shared" si="3"/>
        <v/>
      </c>
      <c r="N98" s="100" t="str" cm="1">
        <f t="array" ref="N98">IFERROR(_xlfn.TEXTJOIN("
",TRUE,_xlfn.XLOOKUP(_xlfn.TEXTSPLIT(K98,"
"),
tbl_Lookup_DEIR[ID (DEIR Lookup)],
tbl_Lookup_DEIR[Name (DEIR Lookup)],
"")),"")</f>
        <v/>
      </c>
      <c r="O98" s="100" t="str" cm="1">
        <f t="array" ref="O98">IFERROR(_xlfn.TEXTJOIN("
",TRUE,_xlfn.XLOOKUP(_xlfn.TEXTSPLIT(K98,"
"),
tbl_Lookup_DEIR[ID (DEIR Lookup)],
tbl_Lookup_DEIR[Uniclass PM Level 3 Classification (DEIR Lookup)],
"")),"")</f>
        <v/>
      </c>
      <c r="P98" s="78"/>
      <c r="Q98" s="101"/>
      <c r="R98" s="101"/>
      <c r="S98" s="102"/>
      <c r="T98" s="101"/>
      <c r="U98" s="101"/>
      <c r="V98" s="102"/>
      <c r="W98" s="101"/>
      <c r="X98" s="101"/>
      <c r="Y98" s="102"/>
      <c r="Z98" s="101"/>
      <c r="AA98" s="101"/>
      <c r="AB98" s="102"/>
      <c r="AC98" s="101"/>
      <c r="AD98" s="101"/>
      <c r="AE98" s="102"/>
      <c r="AF98" s="101"/>
      <c r="AG98" s="101"/>
      <c r="AH98" s="102"/>
      <c r="AI98" s="101"/>
      <c r="AJ98" s="101"/>
      <c r="AK98" s="102"/>
      <c r="AL98" s="101"/>
      <c r="AM98" s="101"/>
      <c r="AN98" s="102"/>
      <c r="AO98" s="101"/>
      <c r="AP98" s="101"/>
      <c r="AQ98" s="103"/>
    </row>
    <row r="99" spans="2:43" x14ac:dyDescent="0.35">
      <c r="B99" s="100" t="str" cm="1">
        <f t="array" aca="1" ref="B99" ca="1">_xlfn.TEXTAFTER(CELL("filename",A97),"]")</f>
        <v>16_TIDP</v>
      </c>
      <c r="C99" s="90" t="str" cm="1">
        <f t="array" ref="C99">tbL_Input_Project[Project Code]</f>
        <v>ABC1234</v>
      </c>
      <c r="D99" s="90" t="str">
        <f>INDEX(tbL_Input_Originator[],
MATCH("16_TIDP",tbL_Input_Originator[Worksheet]),
MATCH("Originator Code",tbL_Input_Originator[#Headers])
)</f>
        <v>TBC</v>
      </c>
      <c r="E99" s="87"/>
      <c r="F99" s="87"/>
      <c r="G99" s="87"/>
      <c r="H99" s="87"/>
      <c r="I99" s="87"/>
      <c r="J99" s="87"/>
      <c r="K99" s="94"/>
      <c r="L99" s="90" t="str">
        <f t="shared" si="4"/>
        <v/>
      </c>
      <c r="M99" s="90" t="str">
        <f t="shared" ref="M99:M130" si="5">IF(OR(ISBLANK(C99),ISBLANK(D99),ISBLANK(E99),ISBLANK(F99),ISBLANK(G99),ISBLANK(H99),ISBLANK(I99),ISBLANK(J99),ISBLANK(K99)),"",CONCATENATE(C99,"-",D99,"-",E99,"-",F99,"-",G99,"-",H99,"-",I99,"-",J99,""))</f>
        <v/>
      </c>
      <c r="N99" s="100" t="str" cm="1">
        <f t="array" ref="N99">IFERROR(_xlfn.TEXTJOIN("
",TRUE,_xlfn.XLOOKUP(_xlfn.TEXTSPLIT(K99,"
"),
tbl_Lookup_DEIR[ID (DEIR Lookup)],
tbl_Lookup_DEIR[Name (DEIR Lookup)],
"")),"")</f>
        <v/>
      </c>
      <c r="O99" s="100" t="str" cm="1">
        <f t="array" ref="O99">IFERROR(_xlfn.TEXTJOIN("
",TRUE,_xlfn.XLOOKUP(_xlfn.TEXTSPLIT(K99,"
"),
tbl_Lookup_DEIR[ID (DEIR Lookup)],
tbl_Lookup_DEIR[Uniclass PM Level 3 Classification (DEIR Lookup)],
"")),"")</f>
        <v/>
      </c>
      <c r="P99" s="78"/>
      <c r="Q99" s="101"/>
      <c r="R99" s="101"/>
      <c r="S99" s="102"/>
      <c r="T99" s="101"/>
      <c r="U99" s="101"/>
      <c r="V99" s="102"/>
      <c r="W99" s="101"/>
      <c r="X99" s="101"/>
      <c r="Y99" s="102"/>
      <c r="Z99" s="101"/>
      <c r="AA99" s="101"/>
      <c r="AB99" s="102"/>
      <c r="AC99" s="101"/>
      <c r="AD99" s="101"/>
      <c r="AE99" s="102"/>
      <c r="AF99" s="101"/>
      <c r="AG99" s="101"/>
      <c r="AH99" s="102"/>
      <c r="AI99" s="101"/>
      <c r="AJ99" s="101"/>
      <c r="AK99" s="102"/>
      <c r="AL99" s="101"/>
      <c r="AM99" s="101"/>
      <c r="AN99" s="102"/>
      <c r="AO99" s="101"/>
      <c r="AP99" s="101"/>
      <c r="AQ99" s="103"/>
    </row>
    <row r="100" spans="2:43" x14ac:dyDescent="0.35">
      <c r="B100" s="100" t="str" cm="1">
        <f t="array" aca="1" ref="B100" ca="1">_xlfn.TEXTAFTER(CELL("filename",A98),"]")</f>
        <v>16_TIDP</v>
      </c>
      <c r="C100" s="90" t="str" cm="1">
        <f t="array" ref="C100">tbL_Input_Project[Project Code]</f>
        <v>ABC1234</v>
      </c>
      <c r="D100" s="90" t="str">
        <f>INDEX(tbL_Input_Originator[],
MATCH("16_TIDP",tbL_Input_Originator[Worksheet]),
MATCH("Originator Code",tbL_Input_Originator[#Headers])
)</f>
        <v>TBC</v>
      </c>
      <c r="E100" s="87"/>
      <c r="F100" s="87"/>
      <c r="G100" s="87"/>
      <c r="H100" s="87"/>
      <c r="I100" s="87"/>
      <c r="J100" s="87"/>
      <c r="K100" s="94"/>
      <c r="L100" s="90" t="str">
        <f t="shared" si="4"/>
        <v/>
      </c>
      <c r="M100" s="90" t="str">
        <f t="shared" si="5"/>
        <v/>
      </c>
      <c r="N100" s="100" t="str" cm="1">
        <f t="array" ref="N100">IFERROR(_xlfn.TEXTJOIN("
",TRUE,_xlfn.XLOOKUP(_xlfn.TEXTSPLIT(K100,"
"),
tbl_Lookup_DEIR[ID (DEIR Lookup)],
tbl_Lookup_DEIR[Name (DEIR Lookup)],
"")),"")</f>
        <v/>
      </c>
      <c r="O100" s="100" t="str" cm="1">
        <f t="array" ref="O100">IFERROR(_xlfn.TEXTJOIN("
",TRUE,_xlfn.XLOOKUP(_xlfn.TEXTSPLIT(K100,"
"),
tbl_Lookup_DEIR[ID (DEIR Lookup)],
tbl_Lookup_DEIR[Uniclass PM Level 3 Classification (DEIR Lookup)],
"")),"")</f>
        <v/>
      </c>
      <c r="P100" s="78"/>
      <c r="Q100" s="101"/>
      <c r="R100" s="101"/>
      <c r="S100" s="102"/>
      <c r="T100" s="101"/>
      <c r="U100" s="101"/>
      <c r="V100" s="102"/>
      <c r="W100" s="101"/>
      <c r="X100" s="101"/>
      <c r="Y100" s="102"/>
      <c r="Z100" s="101"/>
      <c r="AA100" s="101"/>
      <c r="AB100" s="102"/>
      <c r="AC100" s="101"/>
      <c r="AD100" s="101"/>
      <c r="AE100" s="102"/>
      <c r="AF100" s="101"/>
      <c r="AG100" s="101"/>
      <c r="AH100" s="102"/>
      <c r="AI100" s="101"/>
      <c r="AJ100" s="101"/>
      <c r="AK100" s="102"/>
      <c r="AL100" s="101"/>
      <c r="AM100" s="101"/>
      <c r="AN100" s="102"/>
      <c r="AO100" s="101"/>
      <c r="AP100" s="101"/>
      <c r="AQ100" s="103"/>
    </row>
    <row r="101" spans="2:43" x14ac:dyDescent="0.35">
      <c r="B101" s="100" t="str" cm="1">
        <f t="array" aca="1" ref="B101" ca="1">_xlfn.TEXTAFTER(CELL("filename",A99),"]")</f>
        <v>16_TIDP</v>
      </c>
      <c r="C101" s="90" t="str" cm="1">
        <f t="array" ref="C101">tbL_Input_Project[Project Code]</f>
        <v>ABC1234</v>
      </c>
      <c r="D101" s="90" t="str">
        <f>INDEX(tbL_Input_Originator[],
MATCH("16_TIDP",tbL_Input_Originator[Worksheet]),
MATCH("Originator Code",tbL_Input_Originator[#Headers])
)</f>
        <v>TBC</v>
      </c>
      <c r="E101" s="87"/>
      <c r="F101" s="87"/>
      <c r="G101" s="87"/>
      <c r="H101" s="87"/>
      <c r="I101" s="87"/>
      <c r="J101" s="87"/>
      <c r="K101" s="94"/>
      <c r="L101" s="90" t="str">
        <f t="shared" si="4"/>
        <v/>
      </c>
      <c r="M101" s="90" t="str">
        <f t="shared" si="5"/>
        <v/>
      </c>
      <c r="N101" s="100" t="str" cm="1">
        <f t="array" ref="N101">IFERROR(_xlfn.TEXTJOIN("
",TRUE,_xlfn.XLOOKUP(_xlfn.TEXTSPLIT(K101,"
"),
tbl_Lookup_DEIR[ID (DEIR Lookup)],
tbl_Lookup_DEIR[Name (DEIR Lookup)],
"")),"")</f>
        <v/>
      </c>
      <c r="O101" s="100" t="str" cm="1">
        <f t="array" ref="O101">IFERROR(_xlfn.TEXTJOIN("
",TRUE,_xlfn.XLOOKUP(_xlfn.TEXTSPLIT(K101,"
"),
tbl_Lookup_DEIR[ID (DEIR Lookup)],
tbl_Lookup_DEIR[Uniclass PM Level 3 Classification (DEIR Lookup)],
"")),"")</f>
        <v/>
      </c>
      <c r="P101" s="78"/>
      <c r="Q101" s="101"/>
      <c r="R101" s="101"/>
      <c r="S101" s="102"/>
      <c r="T101" s="101"/>
      <c r="U101" s="101"/>
      <c r="V101" s="102"/>
      <c r="W101" s="101"/>
      <c r="X101" s="101"/>
      <c r="Y101" s="102"/>
      <c r="Z101" s="101"/>
      <c r="AA101" s="101"/>
      <c r="AB101" s="102"/>
      <c r="AC101" s="101"/>
      <c r="AD101" s="101"/>
      <c r="AE101" s="102"/>
      <c r="AF101" s="101"/>
      <c r="AG101" s="101"/>
      <c r="AH101" s="102"/>
      <c r="AI101" s="101"/>
      <c r="AJ101" s="101"/>
      <c r="AK101" s="102"/>
      <c r="AL101" s="101"/>
      <c r="AM101" s="101"/>
      <c r="AN101" s="102"/>
      <c r="AO101" s="101"/>
      <c r="AP101" s="101"/>
      <c r="AQ101" s="103"/>
    </row>
    <row r="102" spans="2:43" x14ac:dyDescent="0.35">
      <c r="B102" s="100" t="str" cm="1">
        <f t="array" aca="1" ref="B102" ca="1">_xlfn.TEXTAFTER(CELL("filename",A100),"]")</f>
        <v>16_TIDP</v>
      </c>
      <c r="C102" s="90" t="str" cm="1">
        <f t="array" ref="C102">tbL_Input_Project[Project Code]</f>
        <v>ABC1234</v>
      </c>
      <c r="D102" s="90" t="str">
        <f>INDEX(tbL_Input_Originator[],
MATCH("16_TIDP",tbL_Input_Originator[Worksheet]),
MATCH("Originator Code",tbL_Input_Originator[#Headers])
)</f>
        <v>TBC</v>
      </c>
      <c r="E102" s="87"/>
      <c r="F102" s="87"/>
      <c r="G102" s="87"/>
      <c r="H102" s="87"/>
      <c r="I102" s="87"/>
      <c r="J102" s="87"/>
      <c r="K102" s="94"/>
      <c r="L102" s="90" t="str">
        <f t="shared" si="4"/>
        <v/>
      </c>
      <c r="M102" s="90" t="str">
        <f t="shared" si="5"/>
        <v/>
      </c>
      <c r="N102" s="100" t="str" cm="1">
        <f t="array" ref="N102">IFERROR(_xlfn.TEXTJOIN("
",TRUE,_xlfn.XLOOKUP(_xlfn.TEXTSPLIT(K102,"
"),
tbl_Lookup_DEIR[ID (DEIR Lookup)],
tbl_Lookup_DEIR[Name (DEIR Lookup)],
"")),"")</f>
        <v/>
      </c>
      <c r="O102" s="100" t="str" cm="1">
        <f t="array" ref="O102">IFERROR(_xlfn.TEXTJOIN("
",TRUE,_xlfn.XLOOKUP(_xlfn.TEXTSPLIT(K102,"
"),
tbl_Lookup_DEIR[ID (DEIR Lookup)],
tbl_Lookup_DEIR[Uniclass PM Level 3 Classification (DEIR Lookup)],
"")),"")</f>
        <v/>
      </c>
      <c r="P102" s="78"/>
      <c r="Q102" s="101"/>
      <c r="R102" s="101"/>
      <c r="S102" s="102"/>
      <c r="T102" s="101"/>
      <c r="U102" s="101"/>
      <c r="V102" s="102"/>
      <c r="W102" s="101"/>
      <c r="X102" s="101"/>
      <c r="Y102" s="102"/>
      <c r="Z102" s="101"/>
      <c r="AA102" s="101"/>
      <c r="AB102" s="102"/>
      <c r="AC102" s="101"/>
      <c r="AD102" s="101"/>
      <c r="AE102" s="102"/>
      <c r="AF102" s="101"/>
      <c r="AG102" s="101"/>
      <c r="AH102" s="102"/>
      <c r="AI102" s="101"/>
      <c r="AJ102" s="101"/>
      <c r="AK102" s="102"/>
      <c r="AL102" s="101"/>
      <c r="AM102" s="101"/>
      <c r="AN102" s="102"/>
      <c r="AO102" s="101"/>
      <c r="AP102" s="101"/>
      <c r="AQ102" s="103"/>
    </row>
    <row r="103" spans="2:43" x14ac:dyDescent="0.35">
      <c r="B103" s="100" t="str" cm="1">
        <f t="array" aca="1" ref="B103" ca="1">_xlfn.TEXTAFTER(CELL("filename",A101),"]")</f>
        <v>16_TIDP</v>
      </c>
      <c r="C103" s="90" t="str" cm="1">
        <f t="array" ref="C103">tbL_Input_Project[Project Code]</f>
        <v>ABC1234</v>
      </c>
      <c r="D103" s="90" t="str">
        <f>INDEX(tbL_Input_Originator[],
MATCH("16_TIDP",tbL_Input_Originator[Worksheet]),
MATCH("Originator Code",tbL_Input_Originator[#Headers])
)</f>
        <v>TBC</v>
      </c>
      <c r="E103" s="87"/>
      <c r="F103" s="87"/>
      <c r="G103" s="87"/>
      <c r="H103" s="87"/>
      <c r="I103" s="87"/>
      <c r="J103" s="87"/>
      <c r="K103" s="94"/>
      <c r="L103" s="90" t="str">
        <f t="shared" si="4"/>
        <v/>
      </c>
      <c r="M103" s="90" t="str">
        <f t="shared" si="5"/>
        <v/>
      </c>
      <c r="N103" s="100" t="str" cm="1">
        <f t="array" ref="N103">IFERROR(_xlfn.TEXTJOIN("
",TRUE,_xlfn.XLOOKUP(_xlfn.TEXTSPLIT(K103,"
"),
tbl_Lookup_DEIR[ID (DEIR Lookup)],
tbl_Lookup_DEIR[Name (DEIR Lookup)],
"")),"")</f>
        <v/>
      </c>
      <c r="O103" s="100" t="str" cm="1">
        <f t="array" ref="O103">IFERROR(_xlfn.TEXTJOIN("
",TRUE,_xlfn.XLOOKUP(_xlfn.TEXTSPLIT(K103,"
"),
tbl_Lookup_DEIR[ID (DEIR Lookup)],
tbl_Lookup_DEIR[Uniclass PM Level 3 Classification (DEIR Lookup)],
"")),"")</f>
        <v/>
      </c>
      <c r="P103" s="78"/>
      <c r="Q103" s="101"/>
      <c r="R103" s="101"/>
      <c r="S103" s="102"/>
      <c r="T103" s="101"/>
      <c r="U103" s="101"/>
      <c r="V103" s="102"/>
      <c r="W103" s="101"/>
      <c r="X103" s="101"/>
      <c r="Y103" s="102"/>
      <c r="Z103" s="101"/>
      <c r="AA103" s="101"/>
      <c r="AB103" s="102"/>
      <c r="AC103" s="101"/>
      <c r="AD103" s="101"/>
      <c r="AE103" s="102"/>
      <c r="AF103" s="101"/>
      <c r="AG103" s="101"/>
      <c r="AH103" s="102"/>
      <c r="AI103" s="101"/>
      <c r="AJ103" s="101"/>
      <c r="AK103" s="102"/>
      <c r="AL103" s="101"/>
      <c r="AM103" s="101"/>
      <c r="AN103" s="102"/>
      <c r="AO103" s="101"/>
      <c r="AP103" s="101"/>
      <c r="AQ103" s="103"/>
    </row>
    <row r="104" spans="2:43" x14ac:dyDescent="0.35">
      <c r="B104" s="100" t="str" cm="1">
        <f t="array" aca="1" ref="B104" ca="1">_xlfn.TEXTAFTER(CELL("filename",A102),"]")</f>
        <v>16_TIDP</v>
      </c>
      <c r="C104" s="90" t="str" cm="1">
        <f t="array" ref="C104">tbL_Input_Project[Project Code]</f>
        <v>ABC1234</v>
      </c>
      <c r="D104" s="90" t="str">
        <f>INDEX(tbL_Input_Originator[],
MATCH("16_TIDP",tbL_Input_Originator[Worksheet]),
MATCH("Originator Code",tbL_Input_Originator[#Headers])
)</f>
        <v>TBC</v>
      </c>
      <c r="E104" s="87"/>
      <c r="F104" s="87"/>
      <c r="G104" s="87"/>
      <c r="H104" s="87"/>
      <c r="I104" s="87"/>
      <c r="J104" s="87"/>
      <c r="K104" s="94"/>
      <c r="L104" s="90" t="str">
        <f t="shared" si="4"/>
        <v/>
      </c>
      <c r="M104" s="90" t="str">
        <f t="shared" si="5"/>
        <v/>
      </c>
      <c r="N104" s="100" t="str" cm="1">
        <f t="array" ref="N104">IFERROR(_xlfn.TEXTJOIN("
",TRUE,_xlfn.XLOOKUP(_xlfn.TEXTSPLIT(K104,"
"),
tbl_Lookup_DEIR[ID (DEIR Lookup)],
tbl_Lookup_DEIR[Name (DEIR Lookup)],
"")),"")</f>
        <v/>
      </c>
      <c r="O104" s="100" t="str" cm="1">
        <f t="array" ref="O104">IFERROR(_xlfn.TEXTJOIN("
",TRUE,_xlfn.XLOOKUP(_xlfn.TEXTSPLIT(K104,"
"),
tbl_Lookup_DEIR[ID (DEIR Lookup)],
tbl_Lookup_DEIR[Uniclass PM Level 3 Classification (DEIR Lookup)],
"")),"")</f>
        <v/>
      </c>
      <c r="P104" s="78"/>
      <c r="Q104" s="101"/>
      <c r="R104" s="101"/>
      <c r="S104" s="102"/>
      <c r="T104" s="101"/>
      <c r="U104" s="101"/>
      <c r="V104" s="102"/>
      <c r="W104" s="101"/>
      <c r="X104" s="101"/>
      <c r="Y104" s="102"/>
      <c r="Z104" s="101"/>
      <c r="AA104" s="101"/>
      <c r="AB104" s="102"/>
      <c r="AC104" s="101"/>
      <c r="AD104" s="101"/>
      <c r="AE104" s="102"/>
      <c r="AF104" s="101"/>
      <c r="AG104" s="101"/>
      <c r="AH104" s="102"/>
      <c r="AI104" s="101"/>
      <c r="AJ104" s="101"/>
      <c r="AK104" s="102"/>
      <c r="AL104" s="101"/>
      <c r="AM104" s="101"/>
      <c r="AN104" s="102"/>
      <c r="AO104" s="101"/>
      <c r="AP104" s="101"/>
      <c r="AQ104" s="103"/>
    </row>
    <row r="105" spans="2:43" x14ac:dyDescent="0.35">
      <c r="B105" s="100" t="str" cm="1">
        <f t="array" aca="1" ref="B105" ca="1">_xlfn.TEXTAFTER(CELL("filename",A103),"]")</f>
        <v>16_TIDP</v>
      </c>
      <c r="C105" s="90" t="str" cm="1">
        <f t="array" ref="C105">tbL_Input_Project[Project Code]</f>
        <v>ABC1234</v>
      </c>
      <c r="D105" s="90" t="str">
        <f>INDEX(tbL_Input_Originator[],
MATCH("16_TIDP",tbL_Input_Originator[Worksheet]),
MATCH("Originator Code",tbL_Input_Originator[#Headers])
)</f>
        <v>TBC</v>
      </c>
      <c r="E105" s="87"/>
      <c r="F105" s="87"/>
      <c r="G105" s="87"/>
      <c r="H105" s="87"/>
      <c r="I105" s="87"/>
      <c r="J105" s="87"/>
      <c r="K105" s="94"/>
      <c r="L105" s="90" t="str">
        <f t="shared" si="4"/>
        <v/>
      </c>
      <c r="M105" s="90" t="str">
        <f t="shared" si="5"/>
        <v/>
      </c>
      <c r="N105" s="100" t="str" cm="1">
        <f t="array" ref="N105">IFERROR(_xlfn.TEXTJOIN("
",TRUE,_xlfn.XLOOKUP(_xlfn.TEXTSPLIT(K105,"
"),
tbl_Lookup_DEIR[ID (DEIR Lookup)],
tbl_Lookup_DEIR[Name (DEIR Lookup)],
"")),"")</f>
        <v/>
      </c>
      <c r="O105" s="100" t="str" cm="1">
        <f t="array" ref="O105">IFERROR(_xlfn.TEXTJOIN("
",TRUE,_xlfn.XLOOKUP(_xlfn.TEXTSPLIT(K105,"
"),
tbl_Lookup_DEIR[ID (DEIR Lookup)],
tbl_Lookup_DEIR[Uniclass PM Level 3 Classification (DEIR Lookup)],
"")),"")</f>
        <v/>
      </c>
      <c r="P105" s="78"/>
      <c r="Q105" s="101"/>
      <c r="R105" s="101"/>
      <c r="S105" s="102"/>
      <c r="T105" s="101"/>
      <c r="U105" s="101"/>
      <c r="V105" s="102"/>
      <c r="W105" s="101"/>
      <c r="X105" s="101"/>
      <c r="Y105" s="102"/>
      <c r="Z105" s="101"/>
      <c r="AA105" s="101"/>
      <c r="AB105" s="102"/>
      <c r="AC105" s="101"/>
      <c r="AD105" s="101"/>
      <c r="AE105" s="102"/>
      <c r="AF105" s="101"/>
      <c r="AG105" s="101"/>
      <c r="AH105" s="102"/>
      <c r="AI105" s="101"/>
      <c r="AJ105" s="101"/>
      <c r="AK105" s="102"/>
      <c r="AL105" s="101"/>
      <c r="AM105" s="101"/>
      <c r="AN105" s="102"/>
      <c r="AO105" s="101"/>
      <c r="AP105" s="101"/>
      <c r="AQ105" s="103"/>
    </row>
    <row r="106" spans="2:43" x14ac:dyDescent="0.35">
      <c r="B106" s="100" t="str" cm="1">
        <f t="array" aca="1" ref="B106" ca="1">_xlfn.TEXTAFTER(CELL("filename",A104),"]")</f>
        <v>16_TIDP</v>
      </c>
      <c r="C106" s="90" t="str" cm="1">
        <f t="array" ref="C106">tbL_Input_Project[Project Code]</f>
        <v>ABC1234</v>
      </c>
      <c r="D106" s="90" t="str">
        <f>INDEX(tbL_Input_Originator[],
MATCH("16_TIDP",tbL_Input_Originator[Worksheet]),
MATCH("Originator Code",tbL_Input_Originator[#Headers])
)</f>
        <v>TBC</v>
      </c>
      <c r="E106" s="87"/>
      <c r="F106" s="87"/>
      <c r="G106" s="87"/>
      <c r="H106" s="87"/>
      <c r="I106" s="87"/>
      <c r="J106" s="87"/>
      <c r="K106" s="94"/>
      <c r="L106" s="90" t="str">
        <f t="shared" si="4"/>
        <v/>
      </c>
      <c r="M106" s="90" t="str">
        <f t="shared" si="5"/>
        <v/>
      </c>
      <c r="N106" s="100" t="str" cm="1">
        <f t="array" ref="N106">IFERROR(_xlfn.TEXTJOIN("
",TRUE,_xlfn.XLOOKUP(_xlfn.TEXTSPLIT(K106,"
"),
tbl_Lookup_DEIR[ID (DEIR Lookup)],
tbl_Lookup_DEIR[Name (DEIR Lookup)],
"")),"")</f>
        <v/>
      </c>
      <c r="O106" s="100" t="str" cm="1">
        <f t="array" ref="O106">IFERROR(_xlfn.TEXTJOIN("
",TRUE,_xlfn.XLOOKUP(_xlfn.TEXTSPLIT(K106,"
"),
tbl_Lookup_DEIR[ID (DEIR Lookup)],
tbl_Lookup_DEIR[Uniclass PM Level 3 Classification (DEIR Lookup)],
"")),"")</f>
        <v/>
      </c>
      <c r="P106" s="78"/>
      <c r="Q106" s="101"/>
      <c r="R106" s="101"/>
      <c r="S106" s="102"/>
      <c r="T106" s="101"/>
      <c r="U106" s="101"/>
      <c r="V106" s="102"/>
      <c r="W106" s="101"/>
      <c r="X106" s="101"/>
      <c r="Y106" s="102"/>
      <c r="Z106" s="101"/>
      <c r="AA106" s="101"/>
      <c r="AB106" s="102"/>
      <c r="AC106" s="101"/>
      <c r="AD106" s="101"/>
      <c r="AE106" s="102"/>
      <c r="AF106" s="101"/>
      <c r="AG106" s="101"/>
      <c r="AH106" s="102"/>
      <c r="AI106" s="101"/>
      <c r="AJ106" s="101"/>
      <c r="AK106" s="102"/>
      <c r="AL106" s="101"/>
      <c r="AM106" s="101"/>
      <c r="AN106" s="102"/>
      <c r="AO106" s="101"/>
      <c r="AP106" s="101"/>
      <c r="AQ106" s="103"/>
    </row>
    <row r="107" spans="2:43" x14ac:dyDescent="0.35">
      <c r="B107" s="100" t="str" cm="1">
        <f t="array" aca="1" ref="B107" ca="1">_xlfn.TEXTAFTER(CELL("filename",A105),"]")</f>
        <v>16_TIDP</v>
      </c>
      <c r="C107" s="90" t="str" cm="1">
        <f t="array" ref="C107">tbL_Input_Project[Project Code]</f>
        <v>ABC1234</v>
      </c>
      <c r="D107" s="90" t="str">
        <f>INDEX(tbL_Input_Originator[],
MATCH("16_TIDP",tbL_Input_Originator[Worksheet]),
MATCH("Originator Code",tbL_Input_Originator[#Headers])
)</f>
        <v>TBC</v>
      </c>
      <c r="E107" s="87"/>
      <c r="F107" s="87"/>
      <c r="G107" s="87"/>
      <c r="H107" s="87"/>
      <c r="I107" s="87"/>
      <c r="J107" s="87"/>
      <c r="K107" s="94"/>
      <c r="L107" s="90" t="str">
        <f t="shared" si="4"/>
        <v/>
      </c>
      <c r="M107" s="90" t="str">
        <f t="shared" si="5"/>
        <v/>
      </c>
      <c r="N107" s="100" t="str" cm="1">
        <f t="array" ref="N107">IFERROR(_xlfn.TEXTJOIN("
",TRUE,_xlfn.XLOOKUP(_xlfn.TEXTSPLIT(K107,"
"),
tbl_Lookup_DEIR[ID (DEIR Lookup)],
tbl_Lookup_DEIR[Name (DEIR Lookup)],
"")),"")</f>
        <v/>
      </c>
      <c r="O107" s="100" t="str" cm="1">
        <f t="array" ref="O107">IFERROR(_xlfn.TEXTJOIN("
",TRUE,_xlfn.XLOOKUP(_xlfn.TEXTSPLIT(K107,"
"),
tbl_Lookup_DEIR[ID (DEIR Lookup)],
tbl_Lookup_DEIR[Uniclass PM Level 3 Classification (DEIR Lookup)],
"")),"")</f>
        <v/>
      </c>
      <c r="P107" s="78"/>
      <c r="Q107" s="101"/>
      <c r="R107" s="101"/>
      <c r="S107" s="102"/>
      <c r="T107" s="101"/>
      <c r="U107" s="101"/>
      <c r="V107" s="102"/>
      <c r="W107" s="101"/>
      <c r="X107" s="101"/>
      <c r="Y107" s="102"/>
      <c r="Z107" s="101"/>
      <c r="AA107" s="101"/>
      <c r="AB107" s="102"/>
      <c r="AC107" s="101"/>
      <c r="AD107" s="101"/>
      <c r="AE107" s="102"/>
      <c r="AF107" s="101"/>
      <c r="AG107" s="101"/>
      <c r="AH107" s="102"/>
      <c r="AI107" s="101"/>
      <c r="AJ107" s="101"/>
      <c r="AK107" s="102"/>
      <c r="AL107" s="101"/>
      <c r="AM107" s="101"/>
      <c r="AN107" s="102"/>
      <c r="AO107" s="101"/>
      <c r="AP107" s="101"/>
      <c r="AQ107" s="103"/>
    </row>
    <row r="108" spans="2:43" x14ac:dyDescent="0.35">
      <c r="B108" s="100" t="str" cm="1">
        <f t="array" aca="1" ref="B108" ca="1">_xlfn.TEXTAFTER(CELL("filename",A106),"]")</f>
        <v>16_TIDP</v>
      </c>
      <c r="C108" s="90" t="str" cm="1">
        <f t="array" ref="C108">tbL_Input_Project[Project Code]</f>
        <v>ABC1234</v>
      </c>
      <c r="D108" s="90" t="str">
        <f>INDEX(tbL_Input_Originator[],
MATCH("16_TIDP",tbL_Input_Originator[Worksheet]),
MATCH("Originator Code",tbL_Input_Originator[#Headers])
)</f>
        <v>TBC</v>
      </c>
      <c r="E108" s="87"/>
      <c r="F108" s="87"/>
      <c r="G108" s="87"/>
      <c r="H108" s="87"/>
      <c r="I108" s="87"/>
      <c r="J108" s="87"/>
      <c r="K108" s="94"/>
      <c r="L108" s="90" t="str">
        <f t="shared" si="4"/>
        <v/>
      </c>
      <c r="M108" s="90" t="str">
        <f t="shared" si="5"/>
        <v/>
      </c>
      <c r="N108" s="100" t="str" cm="1">
        <f t="array" ref="N108">IFERROR(_xlfn.TEXTJOIN("
",TRUE,_xlfn.XLOOKUP(_xlfn.TEXTSPLIT(K108,"
"),
tbl_Lookup_DEIR[ID (DEIR Lookup)],
tbl_Lookup_DEIR[Name (DEIR Lookup)],
"")),"")</f>
        <v/>
      </c>
      <c r="O108" s="100" t="str" cm="1">
        <f t="array" ref="O108">IFERROR(_xlfn.TEXTJOIN("
",TRUE,_xlfn.XLOOKUP(_xlfn.TEXTSPLIT(K108,"
"),
tbl_Lookup_DEIR[ID (DEIR Lookup)],
tbl_Lookup_DEIR[Uniclass PM Level 3 Classification (DEIR Lookup)],
"")),"")</f>
        <v/>
      </c>
      <c r="P108" s="78"/>
      <c r="Q108" s="101"/>
      <c r="R108" s="101"/>
      <c r="S108" s="102"/>
      <c r="T108" s="101"/>
      <c r="U108" s="101"/>
      <c r="V108" s="102"/>
      <c r="W108" s="101"/>
      <c r="X108" s="101"/>
      <c r="Y108" s="102"/>
      <c r="Z108" s="101"/>
      <c r="AA108" s="101"/>
      <c r="AB108" s="102"/>
      <c r="AC108" s="101"/>
      <c r="AD108" s="101"/>
      <c r="AE108" s="102"/>
      <c r="AF108" s="101"/>
      <c r="AG108" s="101"/>
      <c r="AH108" s="102"/>
      <c r="AI108" s="101"/>
      <c r="AJ108" s="101"/>
      <c r="AK108" s="102"/>
      <c r="AL108" s="101"/>
      <c r="AM108" s="101"/>
      <c r="AN108" s="102"/>
      <c r="AO108" s="101"/>
      <c r="AP108" s="101"/>
      <c r="AQ108" s="103"/>
    </row>
    <row r="109" spans="2:43" x14ac:dyDescent="0.35">
      <c r="B109" s="100" t="str" cm="1">
        <f t="array" aca="1" ref="B109" ca="1">_xlfn.TEXTAFTER(CELL("filename",A107),"]")</f>
        <v>16_TIDP</v>
      </c>
      <c r="C109" s="90" t="str" cm="1">
        <f t="array" ref="C109">tbL_Input_Project[Project Code]</f>
        <v>ABC1234</v>
      </c>
      <c r="D109" s="90" t="str">
        <f>INDEX(tbL_Input_Originator[],
MATCH("16_TIDP",tbL_Input_Originator[Worksheet]),
MATCH("Originator Code",tbL_Input_Originator[#Headers])
)</f>
        <v>TBC</v>
      </c>
      <c r="E109" s="87"/>
      <c r="F109" s="87"/>
      <c r="G109" s="87"/>
      <c r="H109" s="87"/>
      <c r="I109" s="87"/>
      <c r="J109" s="87"/>
      <c r="K109" s="94"/>
      <c r="L109" s="90" t="str">
        <f t="shared" si="4"/>
        <v/>
      </c>
      <c r="M109" s="90" t="str">
        <f t="shared" si="5"/>
        <v/>
      </c>
      <c r="N109" s="100" t="str" cm="1">
        <f t="array" ref="N109">IFERROR(_xlfn.TEXTJOIN("
",TRUE,_xlfn.XLOOKUP(_xlfn.TEXTSPLIT(K109,"
"),
tbl_Lookup_DEIR[ID (DEIR Lookup)],
tbl_Lookup_DEIR[Name (DEIR Lookup)],
"")),"")</f>
        <v/>
      </c>
      <c r="O109" s="100" t="str" cm="1">
        <f t="array" ref="O109">IFERROR(_xlfn.TEXTJOIN("
",TRUE,_xlfn.XLOOKUP(_xlfn.TEXTSPLIT(K109,"
"),
tbl_Lookup_DEIR[ID (DEIR Lookup)],
tbl_Lookup_DEIR[Uniclass PM Level 3 Classification (DEIR Lookup)],
"")),"")</f>
        <v/>
      </c>
      <c r="P109" s="78"/>
      <c r="Q109" s="101"/>
      <c r="R109" s="101"/>
      <c r="S109" s="102"/>
      <c r="T109" s="101"/>
      <c r="U109" s="101"/>
      <c r="V109" s="102"/>
      <c r="W109" s="101"/>
      <c r="X109" s="101"/>
      <c r="Y109" s="102"/>
      <c r="Z109" s="101"/>
      <c r="AA109" s="101"/>
      <c r="AB109" s="102"/>
      <c r="AC109" s="101"/>
      <c r="AD109" s="101"/>
      <c r="AE109" s="102"/>
      <c r="AF109" s="101"/>
      <c r="AG109" s="101"/>
      <c r="AH109" s="102"/>
      <c r="AI109" s="101"/>
      <c r="AJ109" s="101"/>
      <c r="AK109" s="102"/>
      <c r="AL109" s="101"/>
      <c r="AM109" s="101"/>
      <c r="AN109" s="102"/>
      <c r="AO109" s="101"/>
      <c r="AP109" s="101"/>
      <c r="AQ109" s="103"/>
    </row>
    <row r="110" spans="2:43" x14ac:dyDescent="0.35">
      <c r="B110" s="100" t="str" cm="1">
        <f t="array" aca="1" ref="B110" ca="1">_xlfn.TEXTAFTER(CELL("filename",A108),"]")</f>
        <v>16_TIDP</v>
      </c>
      <c r="C110" s="90" t="str" cm="1">
        <f t="array" ref="C110">tbL_Input_Project[Project Code]</f>
        <v>ABC1234</v>
      </c>
      <c r="D110" s="90" t="str">
        <f>INDEX(tbL_Input_Originator[],
MATCH("16_TIDP",tbL_Input_Originator[Worksheet]),
MATCH("Originator Code",tbL_Input_Originator[#Headers])
)</f>
        <v>TBC</v>
      </c>
      <c r="E110" s="87"/>
      <c r="F110" s="87"/>
      <c r="G110" s="87"/>
      <c r="H110" s="87"/>
      <c r="I110" s="87"/>
      <c r="J110" s="87"/>
      <c r="K110" s="94"/>
      <c r="L110" s="90" t="str">
        <f t="shared" si="4"/>
        <v/>
      </c>
      <c r="M110" s="90" t="str">
        <f t="shared" si="5"/>
        <v/>
      </c>
      <c r="N110" s="100" t="str" cm="1">
        <f t="array" ref="N110">IFERROR(_xlfn.TEXTJOIN("
",TRUE,_xlfn.XLOOKUP(_xlfn.TEXTSPLIT(K110,"
"),
tbl_Lookup_DEIR[ID (DEIR Lookup)],
tbl_Lookup_DEIR[Name (DEIR Lookup)],
"")),"")</f>
        <v/>
      </c>
      <c r="O110" s="100" t="str" cm="1">
        <f t="array" ref="O110">IFERROR(_xlfn.TEXTJOIN("
",TRUE,_xlfn.XLOOKUP(_xlfn.TEXTSPLIT(K110,"
"),
tbl_Lookup_DEIR[ID (DEIR Lookup)],
tbl_Lookup_DEIR[Uniclass PM Level 3 Classification (DEIR Lookup)],
"")),"")</f>
        <v/>
      </c>
      <c r="P110" s="78"/>
      <c r="Q110" s="101"/>
      <c r="R110" s="101"/>
      <c r="S110" s="102"/>
      <c r="T110" s="101"/>
      <c r="U110" s="101"/>
      <c r="V110" s="102"/>
      <c r="W110" s="101"/>
      <c r="X110" s="101"/>
      <c r="Y110" s="102"/>
      <c r="Z110" s="101"/>
      <c r="AA110" s="101"/>
      <c r="AB110" s="102"/>
      <c r="AC110" s="101"/>
      <c r="AD110" s="101"/>
      <c r="AE110" s="102"/>
      <c r="AF110" s="101"/>
      <c r="AG110" s="101"/>
      <c r="AH110" s="102"/>
      <c r="AI110" s="101"/>
      <c r="AJ110" s="101"/>
      <c r="AK110" s="102"/>
      <c r="AL110" s="101"/>
      <c r="AM110" s="101"/>
      <c r="AN110" s="102"/>
      <c r="AO110" s="101"/>
      <c r="AP110" s="101"/>
      <c r="AQ110" s="103"/>
    </row>
    <row r="111" spans="2:43" x14ac:dyDescent="0.35">
      <c r="B111" s="100" t="str" cm="1">
        <f t="array" aca="1" ref="B111" ca="1">_xlfn.TEXTAFTER(CELL("filename",A109),"]")</f>
        <v>16_TIDP</v>
      </c>
      <c r="C111" s="90" t="str" cm="1">
        <f t="array" ref="C111">tbL_Input_Project[Project Code]</f>
        <v>ABC1234</v>
      </c>
      <c r="D111" s="90" t="str">
        <f>INDEX(tbL_Input_Originator[],
MATCH("16_TIDP",tbL_Input_Originator[Worksheet]),
MATCH("Originator Code",tbL_Input_Originator[#Headers])
)</f>
        <v>TBC</v>
      </c>
      <c r="E111" s="87"/>
      <c r="F111" s="87"/>
      <c r="G111" s="87"/>
      <c r="H111" s="87"/>
      <c r="I111" s="87"/>
      <c r="J111" s="87"/>
      <c r="K111" s="94"/>
      <c r="L111" s="90" t="str">
        <f t="shared" si="4"/>
        <v/>
      </c>
      <c r="M111" s="90" t="str">
        <f t="shared" si="5"/>
        <v/>
      </c>
      <c r="N111" s="100" t="str" cm="1">
        <f t="array" ref="N111">IFERROR(_xlfn.TEXTJOIN("
",TRUE,_xlfn.XLOOKUP(_xlfn.TEXTSPLIT(K111,"
"),
tbl_Lookup_DEIR[ID (DEIR Lookup)],
tbl_Lookup_DEIR[Name (DEIR Lookup)],
"")),"")</f>
        <v/>
      </c>
      <c r="O111" s="100" t="str" cm="1">
        <f t="array" ref="O111">IFERROR(_xlfn.TEXTJOIN("
",TRUE,_xlfn.XLOOKUP(_xlfn.TEXTSPLIT(K111,"
"),
tbl_Lookup_DEIR[ID (DEIR Lookup)],
tbl_Lookup_DEIR[Uniclass PM Level 3 Classification (DEIR Lookup)],
"")),"")</f>
        <v/>
      </c>
      <c r="P111" s="78"/>
      <c r="Q111" s="101"/>
      <c r="R111" s="101"/>
      <c r="S111" s="102"/>
      <c r="T111" s="101"/>
      <c r="U111" s="101"/>
      <c r="V111" s="102"/>
      <c r="W111" s="101"/>
      <c r="X111" s="101"/>
      <c r="Y111" s="102"/>
      <c r="Z111" s="101"/>
      <c r="AA111" s="101"/>
      <c r="AB111" s="102"/>
      <c r="AC111" s="101"/>
      <c r="AD111" s="101"/>
      <c r="AE111" s="102"/>
      <c r="AF111" s="101"/>
      <c r="AG111" s="101"/>
      <c r="AH111" s="102"/>
      <c r="AI111" s="101"/>
      <c r="AJ111" s="101"/>
      <c r="AK111" s="102"/>
      <c r="AL111" s="101"/>
      <c r="AM111" s="101"/>
      <c r="AN111" s="102"/>
      <c r="AO111" s="101"/>
      <c r="AP111" s="101"/>
      <c r="AQ111" s="103"/>
    </row>
    <row r="112" spans="2:43" x14ac:dyDescent="0.35">
      <c r="B112" s="100" t="str" cm="1">
        <f t="array" aca="1" ref="B112" ca="1">_xlfn.TEXTAFTER(CELL("filename",A110),"]")</f>
        <v>16_TIDP</v>
      </c>
      <c r="C112" s="90" t="str" cm="1">
        <f t="array" ref="C112">tbL_Input_Project[Project Code]</f>
        <v>ABC1234</v>
      </c>
      <c r="D112" s="90" t="str">
        <f>INDEX(tbL_Input_Originator[],
MATCH("16_TIDP",tbL_Input_Originator[Worksheet]),
MATCH("Originator Code",tbL_Input_Originator[#Headers])
)</f>
        <v>TBC</v>
      </c>
      <c r="E112" s="87"/>
      <c r="F112" s="87"/>
      <c r="G112" s="87"/>
      <c r="H112" s="87"/>
      <c r="I112" s="87"/>
      <c r="J112" s="87"/>
      <c r="K112" s="94"/>
      <c r="L112" s="90" t="str">
        <f t="shared" si="4"/>
        <v/>
      </c>
      <c r="M112" s="90" t="str">
        <f t="shared" si="5"/>
        <v/>
      </c>
      <c r="N112" s="100" t="str" cm="1">
        <f t="array" ref="N112">IFERROR(_xlfn.TEXTJOIN("
",TRUE,_xlfn.XLOOKUP(_xlfn.TEXTSPLIT(K112,"
"),
tbl_Lookup_DEIR[ID (DEIR Lookup)],
tbl_Lookup_DEIR[Name (DEIR Lookup)],
"")),"")</f>
        <v/>
      </c>
      <c r="O112" s="100" t="str" cm="1">
        <f t="array" ref="O112">IFERROR(_xlfn.TEXTJOIN("
",TRUE,_xlfn.XLOOKUP(_xlfn.TEXTSPLIT(K112,"
"),
tbl_Lookup_DEIR[ID (DEIR Lookup)],
tbl_Lookup_DEIR[Uniclass PM Level 3 Classification (DEIR Lookup)],
"")),"")</f>
        <v/>
      </c>
      <c r="P112" s="78"/>
      <c r="Q112" s="101"/>
      <c r="R112" s="101"/>
      <c r="S112" s="102"/>
      <c r="T112" s="101"/>
      <c r="U112" s="101"/>
      <c r="V112" s="102"/>
      <c r="W112" s="101"/>
      <c r="X112" s="101"/>
      <c r="Y112" s="102"/>
      <c r="Z112" s="101"/>
      <c r="AA112" s="101"/>
      <c r="AB112" s="102"/>
      <c r="AC112" s="101"/>
      <c r="AD112" s="101"/>
      <c r="AE112" s="102"/>
      <c r="AF112" s="101"/>
      <c r="AG112" s="101"/>
      <c r="AH112" s="102"/>
      <c r="AI112" s="101"/>
      <c r="AJ112" s="101"/>
      <c r="AK112" s="102"/>
      <c r="AL112" s="101"/>
      <c r="AM112" s="101"/>
      <c r="AN112" s="102"/>
      <c r="AO112" s="101"/>
      <c r="AP112" s="101"/>
      <c r="AQ112" s="103"/>
    </row>
    <row r="113" spans="2:43" x14ac:dyDescent="0.35">
      <c r="B113" s="100" t="str" cm="1">
        <f t="array" aca="1" ref="B113" ca="1">_xlfn.TEXTAFTER(CELL("filename",A111),"]")</f>
        <v>16_TIDP</v>
      </c>
      <c r="C113" s="90" t="str" cm="1">
        <f t="array" ref="C113">tbL_Input_Project[Project Code]</f>
        <v>ABC1234</v>
      </c>
      <c r="D113" s="90" t="str">
        <f>INDEX(tbL_Input_Originator[],
MATCH("16_TIDP",tbL_Input_Originator[Worksheet]),
MATCH("Originator Code",tbL_Input_Originator[#Headers])
)</f>
        <v>TBC</v>
      </c>
      <c r="E113" s="87"/>
      <c r="F113" s="87"/>
      <c r="G113" s="87"/>
      <c r="H113" s="87"/>
      <c r="I113" s="87"/>
      <c r="J113" s="87"/>
      <c r="K113" s="94"/>
      <c r="L113" s="90" t="str">
        <f t="shared" si="4"/>
        <v/>
      </c>
      <c r="M113" s="90" t="str">
        <f t="shared" si="5"/>
        <v/>
      </c>
      <c r="N113" s="100" t="str" cm="1">
        <f t="array" ref="N113">IFERROR(_xlfn.TEXTJOIN("
",TRUE,_xlfn.XLOOKUP(_xlfn.TEXTSPLIT(K113,"
"),
tbl_Lookup_DEIR[ID (DEIR Lookup)],
tbl_Lookup_DEIR[Name (DEIR Lookup)],
"")),"")</f>
        <v/>
      </c>
      <c r="O113" s="100" t="str" cm="1">
        <f t="array" ref="O113">IFERROR(_xlfn.TEXTJOIN("
",TRUE,_xlfn.XLOOKUP(_xlfn.TEXTSPLIT(K113,"
"),
tbl_Lookup_DEIR[ID (DEIR Lookup)],
tbl_Lookup_DEIR[Uniclass PM Level 3 Classification (DEIR Lookup)],
"")),"")</f>
        <v/>
      </c>
      <c r="P113" s="78"/>
      <c r="Q113" s="101"/>
      <c r="R113" s="101"/>
      <c r="S113" s="102"/>
      <c r="T113" s="101"/>
      <c r="U113" s="101"/>
      <c r="V113" s="102"/>
      <c r="W113" s="101"/>
      <c r="X113" s="101"/>
      <c r="Y113" s="102"/>
      <c r="Z113" s="101"/>
      <c r="AA113" s="101"/>
      <c r="AB113" s="102"/>
      <c r="AC113" s="101"/>
      <c r="AD113" s="101"/>
      <c r="AE113" s="102"/>
      <c r="AF113" s="101"/>
      <c r="AG113" s="101"/>
      <c r="AH113" s="102"/>
      <c r="AI113" s="101"/>
      <c r="AJ113" s="101"/>
      <c r="AK113" s="102"/>
      <c r="AL113" s="101"/>
      <c r="AM113" s="101"/>
      <c r="AN113" s="102"/>
      <c r="AO113" s="101"/>
      <c r="AP113" s="101"/>
      <c r="AQ113" s="103"/>
    </row>
    <row r="114" spans="2:43" x14ac:dyDescent="0.35">
      <c r="B114" s="100" t="str" cm="1">
        <f t="array" aca="1" ref="B114" ca="1">_xlfn.TEXTAFTER(CELL("filename",A112),"]")</f>
        <v>16_TIDP</v>
      </c>
      <c r="C114" s="90" t="str" cm="1">
        <f t="array" ref="C114">tbL_Input_Project[Project Code]</f>
        <v>ABC1234</v>
      </c>
      <c r="D114" s="90" t="str">
        <f>INDEX(tbL_Input_Originator[],
MATCH("16_TIDP",tbL_Input_Originator[Worksheet]),
MATCH("Originator Code",tbL_Input_Originator[#Headers])
)</f>
        <v>TBC</v>
      </c>
      <c r="E114" s="87"/>
      <c r="F114" s="87"/>
      <c r="G114" s="87"/>
      <c r="H114" s="87"/>
      <c r="I114" s="87"/>
      <c r="J114" s="87"/>
      <c r="K114" s="94"/>
      <c r="L114" s="90" t="str">
        <f t="shared" si="4"/>
        <v/>
      </c>
      <c r="M114" s="90" t="str">
        <f t="shared" si="5"/>
        <v/>
      </c>
      <c r="N114" s="100" t="str" cm="1">
        <f t="array" ref="N114">IFERROR(_xlfn.TEXTJOIN("
",TRUE,_xlfn.XLOOKUP(_xlfn.TEXTSPLIT(K114,"
"),
tbl_Lookup_DEIR[ID (DEIR Lookup)],
tbl_Lookup_DEIR[Name (DEIR Lookup)],
"")),"")</f>
        <v/>
      </c>
      <c r="O114" s="100" t="str" cm="1">
        <f t="array" ref="O114">IFERROR(_xlfn.TEXTJOIN("
",TRUE,_xlfn.XLOOKUP(_xlfn.TEXTSPLIT(K114,"
"),
tbl_Lookup_DEIR[ID (DEIR Lookup)],
tbl_Lookup_DEIR[Uniclass PM Level 3 Classification (DEIR Lookup)],
"")),"")</f>
        <v/>
      </c>
      <c r="P114" s="78"/>
      <c r="Q114" s="101"/>
      <c r="R114" s="101"/>
      <c r="S114" s="102"/>
      <c r="T114" s="101"/>
      <c r="U114" s="101"/>
      <c r="V114" s="102"/>
      <c r="W114" s="101"/>
      <c r="X114" s="101"/>
      <c r="Y114" s="102"/>
      <c r="Z114" s="101"/>
      <c r="AA114" s="101"/>
      <c r="AB114" s="102"/>
      <c r="AC114" s="101"/>
      <c r="AD114" s="101"/>
      <c r="AE114" s="102"/>
      <c r="AF114" s="101"/>
      <c r="AG114" s="101"/>
      <c r="AH114" s="102"/>
      <c r="AI114" s="101"/>
      <c r="AJ114" s="101"/>
      <c r="AK114" s="102"/>
      <c r="AL114" s="101"/>
      <c r="AM114" s="101"/>
      <c r="AN114" s="102"/>
      <c r="AO114" s="101"/>
      <c r="AP114" s="101"/>
      <c r="AQ114" s="103"/>
    </row>
    <row r="115" spans="2:43" x14ac:dyDescent="0.35">
      <c r="B115" s="100" t="str" cm="1">
        <f t="array" aca="1" ref="B115" ca="1">_xlfn.TEXTAFTER(CELL("filename",A113),"]")</f>
        <v>16_TIDP</v>
      </c>
      <c r="C115" s="90" t="str" cm="1">
        <f t="array" ref="C115">tbL_Input_Project[Project Code]</f>
        <v>ABC1234</v>
      </c>
      <c r="D115" s="90" t="str">
        <f>INDEX(tbL_Input_Originator[],
MATCH("16_TIDP",tbL_Input_Originator[Worksheet]),
MATCH("Originator Code",tbL_Input_Originator[#Headers])
)</f>
        <v>TBC</v>
      </c>
      <c r="E115" s="87"/>
      <c r="F115" s="87"/>
      <c r="G115" s="87"/>
      <c r="H115" s="87"/>
      <c r="I115" s="87"/>
      <c r="J115" s="87"/>
      <c r="K115" s="94"/>
      <c r="L115" s="90" t="str">
        <f t="shared" si="4"/>
        <v/>
      </c>
      <c r="M115" s="90" t="str">
        <f t="shared" si="5"/>
        <v/>
      </c>
      <c r="N115" s="100" t="str" cm="1">
        <f t="array" ref="N115">IFERROR(_xlfn.TEXTJOIN("
",TRUE,_xlfn.XLOOKUP(_xlfn.TEXTSPLIT(K115,"
"),
tbl_Lookup_DEIR[ID (DEIR Lookup)],
tbl_Lookup_DEIR[Name (DEIR Lookup)],
"")),"")</f>
        <v/>
      </c>
      <c r="O115" s="100" t="str" cm="1">
        <f t="array" ref="O115">IFERROR(_xlfn.TEXTJOIN("
",TRUE,_xlfn.XLOOKUP(_xlfn.TEXTSPLIT(K115,"
"),
tbl_Lookup_DEIR[ID (DEIR Lookup)],
tbl_Lookup_DEIR[Uniclass PM Level 3 Classification (DEIR Lookup)],
"")),"")</f>
        <v/>
      </c>
      <c r="P115" s="78"/>
      <c r="Q115" s="101"/>
      <c r="R115" s="101"/>
      <c r="S115" s="102"/>
      <c r="T115" s="101"/>
      <c r="U115" s="101"/>
      <c r="V115" s="102"/>
      <c r="W115" s="101"/>
      <c r="X115" s="101"/>
      <c r="Y115" s="102"/>
      <c r="Z115" s="101"/>
      <c r="AA115" s="101"/>
      <c r="AB115" s="102"/>
      <c r="AC115" s="101"/>
      <c r="AD115" s="101"/>
      <c r="AE115" s="102"/>
      <c r="AF115" s="101"/>
      <c r="AG115" s="101"/>
      <c r="AH115" s="102"/>
      <c r="AI115" s="101"/>
      <c r="AJ115" s="101"/>
      <c r="AK115" s="102"/>
      <c r="AL115" s="101"/>
      <c r="AM115" s="101"/>
      <c r="AN115" s="102"/>
      <c r="AO115" s="101"/>
      <c r="AP115" s="101"/>
      <c r="AQ115" s="103"/>
    </row>
    <row r="116" spans="2:43" x14ac:dyDescent="0.35">
      <c r="B116" s="100" t="str" cm="1">
        <f t="array" aca="1" ref="B116" ca="1">_xlfn.TEXTAFTER(CELL("filename",A114),"]")</f>
        <v>16_TIDP</v>
      </c>
      <c r="C116" s="90" t="str" cm="1">
        <f t="array" ref="C116">tbL_Input_Project[Project Code]</f>
        <v>ABC1234</v>
      </c>
      <c r="D116" s="90" t="str">
        <f>INDEX(tbL_Input_Originator[],
MATCH("16_TIDP",tbL_Input_Originator[Worksheet]),
MATCH("Originator Code",tbL_Input_Originator[#Headers])
)</f>
        <v>TBC</v>
      </c>
      <c r="E116" s="87"/>
      <c r="F116" s="87"/>
      <c r="G116" s="87"/>
      <c r="H116" s="87"/>
      <c r="I116" s="87"/>
      <c r="J116" s="87"/>
      <c r="K116" s="94"/>
      <c r="L116" s="90" t="str">
        <f t="shared" si="4"/>
        <v/>
      </c>
      <c r="M116" s="90" t="str">
        <f t="shared" si="5"/>
        <v/>
      </c>
      <c r="N116" s="100" t="str" cm="1">
        <f t="array" ref="N116">IFERROR(_xlfn.TEXTJOIN("
",TRUE,_xlfn.XLOOKUP(_xlfn.TEXTSPLIT(K116,"
"),
tbl_Lookup_DEIR[ID (DEIR Lookup)],
tbl_Lookup_DEIR[Name (DEIR Lookup)],
"")),"")</f>
        <v/>
      </c>
      <c r="O116" s="100" t="str" cm="1">
        <f t="array" ref="O116">IFERROR(_xlfn.TEXTJOIN("
",TRUE,_xlfn.XLOOKUP(_xlfn.TEXTSPLIT(K116,"
"),
tbl_Lookup_DEIR[ID (DEIR Lookup)],
tbl_Lookup_DEIR[Uniclass PM Level 3 Classification (DEIR Lookup)],
"")),"")</f>
        <v/>
      </c>
      <c r="P116" s="78"/>
      <c r="Q116" s="101"/>
      <c r="R116" s="101"/>
      <c r="S116" s="102"/>
      <c r="T116" s="101"/>
      <c r="U116" s="101"/>
      <c r="V116" s="102"/>
      <c r="W116" s="101"/>
      <c r="X116" s="101"/>
      <c r="Y116" s="102"/>
      <c r="Z116" s="101"/>
      <c r="AA116" s="101"/>
      <c r="AB116" s="102"/>
      <c r="AC116" s="101"/>
      <c r="AD116" s="101"/>
      <c r="AE116" s="102"/>
      <c r="AF116" s="101"/>
      <c r="AG116" s="101"/>
      <c r="AH116" s="102"/>
      <c r="AI116" s="101"/>
      <c r="AJ116" s="101"/>
      <c r="AK116" s="102"/>
      <c r="AL116" s="101"/>
      <c r="AM116" s="101"/>
      <c r="AN116" s="102"/>
      <c r="AO116" s="101"/>
      <c r="AP116" s="101"/>
      <c r="AQ116" s="103"/>
    </row>
    <row r="117" spans="2:43" x14ac:dyDescent="0.35">
      <c r="B117" s="100" t="str" cm="1">
        <f t="array" aca="1" ref="B117" ca="1">_xlfn.TEXTAFTER(CELL("filename",A115),"]")</f>
        <v>16_TIDP</v>
      </c>
      <c r="C117" s="90" t="str" cm="1">
        <f t="array" ref="C117">tbL_Input_Project[Project Code]</f>
        <v>ABC1234</v>
      </c>
      <c r="D117" s="90" t="str">
        <f>INDEX(tbL_Input_Originator[],
MATCH("16_TIDP",tbL_Input_Originator[Worksheet]),
MATCH("Originator Code",tbL_Input_Originator[#Headers])
)</f>
        <v>TBC</v>
      </c>
      <c r="E117" s="87"/>
      <c r="F117" s="87"/>
      <c r="G117" s="87"/>
      <c r="H117" s="87"/>
      <c r="I117" s="87"/>
      <c r="J117" s="87"/>
      <c r="K117" s="94"/>
      <c r="L117" s="90" t="str">
        <f t="shared" si="4"/>
        <v/>
      </c>
      <c r="M117" s="90" t="str">
        <f t="shared" si="5"/>
        <v/>
      </c>
      <c r="N117" s="100" t="str" cm="1">
        <f t="array" ref="N117">IFERROR(_xlfn.TEXTJOIN("
",TRUE,_xlfn.XLOOKUP(_xlfn.TEXTSPLIT(K117,"
"),
tbl_Lookup_DEIR[ID (DEIR Lookup)],
tbl_Lookup_DEIR[Name (DEIR Lookup)],
"")),"")</f>
        <v/>
      </c>
      <c r="O117" s="100" t="str" cm="1">
        <f t="array" ref="O117">IFERROR(_xlfn.TEXTJOIN("
",TRUE,_xlfn.XLOOKUP(_xlfn.TEXTSPLIT(K117,"
"),
tbl_Lookup_DEIR[ID (DEIR Lookup)],
tbl_Lookup_DEIR[Uniclass PM Level 3 Classification (DEIR Lookup)],
"")),"")</f>
        <v/>
      </c>
      <c r="P117" s="78"/>
      <c r="Q117" s="101"/>
      <c r="R117" s="101"/>
      <c r="S117" s="102"/>
      <c r="T117" s="101"/>
      <c r="U117" s="101"/>
      <c r="V117" s="102"/>
      <c r="W117" s="101"/>
      <c r="X117" s="101"/>
      <c r="Y117" s="102"/>
      <c r="Z117" s="101"/>
      <c r="AA117" s="101"/>
      <c r="AB117" s="102"/>
      <c r="AC117" s="101"/>
      <c r="AD117" s="101"/>
      <c r="AE117" s="102"/>
      <c r="AF117" s="101"/>
      <c r="AG117" s="101"/>
      <c r="AH117" s="102"/>
      <c r="AI117" s="101"/>
      <c r="AJ117" s="101"/>
      <c r="AK117" s="102"/>
      <c r="AL117" s="101"/>
      <c r="AM117" s="101"/>
      <c r="AN117" s="102"/>
      <c r="AO117" s="101"/>
      <c r="AP117" s="101"/>
      <c r="AQ117" s="103"/>
    </row>
    <row r="118" spans="2:43" x14ac:dyDescent="0.35">
      <c r="B118" s="100" t="str" cm="1">
        <f t="array" aca="1" ref="B118" ca="1">_xlfn.TEXTAFTER(CELL("filename",A116),"]")</f>
        <v>16_TIDP</v>
      </c>
      <c r="C118" s="90" t="str" cm="1">
        <f t="array" ref="C118">tbL_Input_Project[Project Code]</f>
        <v>ABC1234</v>
      </c>
      <c r="D118" s="90" t="str">
        <f>INDEX(tbL_Input_Originator[],
MATCH("16_TIDP",tbL_Input_Originator[Worksheet]),
MATCH("Originator Code",tbL_Input_Originator[#Headers])
)</f>
        <v>TBC</v>
      </c>
      <c r="E118" s="87"/>
      <c r="F118" s="87"/>
      <c r="G118" s="87"/>
      <c r="H118" s="87"/>
      <c r="I118" s="87"/>
      <c r="J118" s="87"/>
      <c r="K118" s="94"/>
      <c r="L118" s="90" t="str">
        <f t="shared" si="4"/>
        <v/>
      </c>
      <c r="M118" s="90" t="str">
        <f t="shared" si="5"/>
        <v/>
      </c>
      <c r="N118" s="100" t="str" cm="1">
        <f t="array" ref="N118">IFERROR(_xlfn.TEXTJOIN("
",TRUE,_xlfn.XLOOKUP(_xlfn.TEXTSPLIT(K118,"
"),
tbl_Lookup_DEIR[ID (DEIR Lookup)],
tbl_Lookup_DEIR[Name (DEIR Lookup)],
"")),"")</f>
        <v/>
      </c>
      <c r="O118" s="100" t="str" cm="1">
        <f t="array" ref="O118">IFERROR(_xlfn.TEXTJOIN("
",TRUE,_xlfn.XLOOKUP(_xlfn.TEXTSPLIT(K118,"
"),
tbl_Lookup_DEIR[ID (DEIR Lookup)],
tbl_Lookup_DEIR[Uniclass PM Level 3 Classification (DEIR Lookup)],
"")),"")</f>
        <v/>
      </c>
      <c r="P118" s="78"/>
      <c r="Q118" s="101"/>
      <c r="R118" s="101"/>
      <c r="S118" s="102"/>
      <c r="T118" s="101"/>
      <c r="U118" s="101"/>
      <c r="V118" s="102"/>
      <c r="W118" s="101"/>
      <c r="X118" s="101"/>
      <c r="Y118" s="102"/>
      <c r="Z118" s="101"/>
      <c r="AA118" s="101"/>
      <c r="AB118" s="102"/>
      <c r="AC118" s="101"/>
      <c r="AD118" s="101"/>
      <c r="AE118" s="102"/>
      <c r="AF118" s="101"/>
      <c r="AG118" s="101"/>
      <c r="AH118" s="102"/>
      <c r="AI118" s="101"/>
      <c r="AJ118" s="101"/>
      <c r="AK118" s="102"/>
      <c r="AL118" s="101"/>
      <c r="AM118" s="101"/>
      <c r="AN118" s="102"/>
      <c r="AO118" s="101"/>
      <c r="AP118" s="101"/>
      <c r="AQ118" s="103"/>
    </row>
    <row r="119" spans="2:43" x14ac:dyDescent="0.35">
      <c r="B119" s="100" t="str" cm="1">
        <f t="array" aca="1" ref="B119" ca="1">_xlfn.TEXTAFTER(CELL("filename",A117),"]")</f>
        <v>16_TIDP</v>
      </c>
      <c r="C119" s="90" t="str" cm="1">
        <f t="array" ref="C119">tbL_Input_Project[Project Code]</f>
        <v>ABC1234</v>
      </c>
      <c r="D119" s="90" t="str">
        <f>INDEX(tbL_Input_Originator[],
MATCH("16_TIDP",tbL_Input_Originator[Worksheet]),
MATCH("Originator Code",tbL_Input_Originator[#Headers])
)</f>
        <v>TBC</v>
      </c>
      <c r="E119" s="87"/>
      <c r="F119" s="87"/>
      <c r="G119" s="87"/>
      <c r="H119" s="87"/>
      <c r="I119" s="87"/>
      <c r="J119" s="87"/>
      <c r="K119" s="94"/>
      <c r="L119" s="90" t="str">
        <f t="shared" si="4"/>
        <v/>
      </c>
      <c r="M119" s="90" t="str">
        <f t="shared" si="5"/>
        <v/>
      </c>
      <c r="N119" s="100" t="str" cm="1">
        <f t="array" ref="N119">IFERROR(_xlfn.TEXTJOIN("
",TRUE,_xlfn.XLOOKUP(_xlfn.TEXTSPLIT(K119,"
"),
tbl_Lookup_DEIR[ID (DEIR Lookup)],
tbl_Lookup_DEIR[Name (DEIR Lookup)],
"")),"")</f>
        <v/>
      </c>
      <c r="O119" s="100" t="str" cm="1">
        <f t="array" ref="O119">IFERROR(_xlfn.TEXTJOIN("
",TRUE,_xlfn.XLOOKUP(_xlfn.TEXTSPLIT(K119,"
"),
tbl_Lookup_DEIR[ID (DEIR Lookup)],
tbl_Lookup_DEIR[Uniclass PM Level 3 Classification (DEIR Lookup)],
"")),"")</f>
        <v/>
      </c>
      <c r="P119" s="78"/>
      <c r="Q119" s="101"/>
      <c r="R119" s="101"/>
      <c r="S119" s="102"/>
      <c r="T119" s="101"/>
      <c r="U119" s="101"/>
      <c r="V119" s="102"/>
      <c r="W119" s="101"/>
      <c r="X119" s="101"/>
      <c r="Y119" s="102"/>
      <c r="Z119" s="101"/>
      <c r="AA119" s="101"/>
      <c r="AB119" s="102"/>
      <c r="AC119" s="101"/>
      <c r="AD119" s="101"/>
      <c r="AE119" s="102"/>
      <c r="AF119" s="101"/>
      <c r="AG119" s="101"/>
      <c r="AH119" s="102"/>
      <c r="AI119" s="101"/>
      <c r="AJ119" s="101"/>
      <c r="AK119" s="102"/>
      <c r="AL119" s="101"/>
      <c r="AM119" s="101"/>
      <c r="AN119" s="102"/>
      <c r="AO119" s="101"/>
      <c r="AP119" s="101"/>
      <c r="AQ119" s="103"/>
    </row>
    <row r="120" spans="2:43" x14ac:dyDescent="0.35">
      <c r="B120" s="100" t="str" cm="1">
        <f t="array" aca="1" ref="B120" ca="1">_xlfn.TEXTAFTER(CELL("filename",A118),"]")</f>
        <v>16_TIDP</v>
      </c>
      <c r="C120" s="90" t="str" cm="1">
        <f t="array" ref="C120">tbL_Input_Project[Project Code]</f>
        <v>ABC1234</v>
      </c>
      <c r="D120" s="90" t="str">
        <f>INDEX(tbL_Input_Originator[],
MATCH("16_TIDP",tbL_Input_Originator[Worksheet]),
MATCH("Originator Code",tbL_Input_Originator[#Headers])
)</f>
        <v>TBC</v>
      </c>
      <c r="E120" s="87"/>
      <c r="F120" s="87"/>
      <c r="G120" s="87"/>
      <c r="H120" s="87"/>
      <c r="I120" s="87"/>
      <c r="J120" s="87"/>
      <c r="K120" s="94"/>
      <c r="L120" s="90" t="str">
        <f t="shared" si="4"/>
        <v/>
      </c>
      <c r="M120" s="90" t="str">
        <f t="shared" si="5"/>
        <v/>
      </c>
      <c r="N120" s="100" t="str" cm="1">
        <f t="array" ref="N120">IFERROR(_xlfn.TEXTJOIN("
",TRUE,_xlfn.XLOOKUP(_xlfn.TEXTSPLIT(K120,"
"),
tbl_Lookup_DEIR[ID (DEIR Lookup)],
tbl_Lookup_DEIR[Name (DEIR Lookup)],
"")),"")</f>
        <v/>
      </c>
      <c r="O120" s="100" t="str" cm="1">
        <f t="array" ref="O120">IFERROR(_xlfn.TEXTJOIN("
",TRUE,_xlfn.XLOOKUP(_xlfn.TEXTSPLIT(K120,"
"),
tbl_Lookup_DEIR[ID (DEIR Lookup)],
tbl_Lookup_DEIR[Uniclass PM Level 3 Classification (DEIR Lookup)],
"")),"")</f>
        <v/>
      </c>
      <c r="P120" s="78"/>
      <c r="Q120" s="101"/>
      <c r="R120" s="101"/>
      <c r="S120" s="102"/>
      <c r="T120" s="101"/>
      <c r="U120" s="101"/>
      <c r="V120" s="102"/>
      <c r="W120" s="101"/>
      <c r="X120" s="101"/>
      <c r="Y120" s="102"/>
      <c r="Z120" s="101"/>
      <c r="AA120" s="101"/>
      <c r="AB120" s="102"/>
      <c r="AC120" s="101"/>
      <c r="AD120" s="101"/>
      <c r="AE120" s="102"/>
      <c r="AF120" s="101"/>
      <c r="AG120" s="101"/>
      <c r="AH120" s="102"/>
      <c r="AI120" s="101"/>
      <c r="AJ120" s="101"/>
      <c r="AK120" s="102"/>
      <c r="AL120" s="101"/>
      <c r="AM120" s="101"/>
      <c r="AN120" s="102"/>
      <c r="AO120" s="101"/>
      <c r="AP120" s="101"/>
      <c r="AQ120" s="103"/>
    </row>
    <row r="121" spans="2:43" x14ac:dyDescent="0.35">
      <c r="B121" s="100" t="str" cm="1">
        <f t="array" aca="1" ref="B121" ca="1">_xlfn.TEXTAFTER(CELL("filename",A119),"]")</f>
        <v>16_TIDP</v>
      </c>
      <c r="C121" s="90" t="str" cm="1">
        <f t="array" ref="C121">tbL_Input_Project[Project Code]</f>
        <v>ABC1234</v>
      </c>
      <c r="D121" s="90" t="str">
        <f>INDEX(tbL_Input_Originator[],
MATCH("16_TIDP",tbL_Input_Originator[Worksheet]),
MATCH("Originator Code",tbL_Input_Originator[#Headers])
)</f>
        <v>TBC</v>
      </c>
      <c r="E121" s="87"/>
      <c r="F121" s="87"/>
      <c r="G121" s="87"/>
      <c r="H121" s="87"/>
      <c r="I121" s="87"/>
      <c r="J121" s="87"/>
      <c r="K121" s="94"/>
      <c r="L121" s="90" t="str">
        <f t="shared" si="4"/>
        <v/>
      </c>
      <c r="M121" s="90" t="str">
        <f t="shared" si="5"/>
        <v/>
      </c>
      <c r="N121" s="100" t="str" cm="1">
        <f t="array" ref="N121">IFERROR(_xlfn.TEXTJOIN("
",TRUE,_xlfn.XLOOKUP(_xlfn.TEXTSPLIT(K121,"
"),
tbl_Lookup_DEIR[ID (DEIR Lookup)],
tbl_Lookup_DEIR[Name (DEIR Lookup)],
"")),"")</f>
        <v/>
      </c>
      <c r="O121" s="100" t="str" cm="1">
        <f t="array" ref="O121">IFERROR(_xlfn.TEXTJOIN("
",TRUE,_xlfn.XLOOKUP(_xlfn.TEXTSPLIT(K121,"
"),
tbl_Lookup_DEIR[ID (DEIR Lookup)],
tbl_Lookup_DEIR[Uniclass PM Level 3 Classification (DEIR Lookup)],
"")),"")</f>
        <v/>
      </c>
      <c r="P121" s="78"/>
      <c r="Q121" s="101"/>
      <c r="R121" s="101"/>
      <c r="S121" s="102"/>
      <c r="T121" s="101"/>
      <c r="U121" s="101"/>
      <c r="V121" s="102"/>
      <c r="W121" s="101"/>
      <c r="X121" s="101"/>
      <c r="Y121" s="102"/>
      <c r="Z121" s="101"/>
      <c r="AA121" s="101"/>
      <c r="AB121" s="102"/>
      <c r="AC121" s="101"/>
      <c r="AD121" s="101"/>
      <c r="AE121" s="102"/>
      <c r="AF121" s="101"/>
      <c r="AG121" s="101"/>
      <c r="AH121" s="102"/>
      <c r="AI121" s="101"/>
      <c r="AJ121" s="101"/>
      <c r="AK121" s="102"/>
      <c r="AL121" s="101"/>
      <c r="AM121" s="101"/>
      <c r="AN121" s="102"/>
      <c r="AO121" s="101"/>
      <c r="AP121" s="101"/>
      <c r="AQ121" s="103"/>
    </row>
    <row r="122" spans="2:43" x14ac:dyDescent="0.35">
      <c r="B122" s="100" t="str" cm="1">
        <f t="array" aca="1" ref="B122" ca="1">_xlfn.TEXTAFTER(CELL("filename",A120),"]")</f>
        <v>16_TIDP</v>
      </c>
      <c r="C122" s="90" t="str" cm="1">
        <f t="array" ref="C122">tbL_Input_Project[Project Code]</f>
        <v>ABC1234</v>
      </c>
      <c r="D122" s="90" t="str">
        <f>INDEX(tbL_Input_Originator[],
MATCH("16_TIDP",tbL_Input_Originator[Worksheet]),
MATCH("Originator Code",tbL_Input_Originator[#Headers])
)</f>
        <v>TBC</v>
      </c>
      <c r="E122" s="87"/>
      <c r="F122" s="87"/>
      <c r="G122" s="87"/>
      <c r="H122" s="87"/>
      <c r="I122" s="87"/>
      <c r="J122" s="87"/>
      <c r="K122" s="94"/>
      <c r="L122" s="90" t="str">
        <f t="shared" si="4"/>
        <v/>
      </c>
      <c r="M122" s="90" t="str">
        <f t="shared" si="5"/>
        <v/>
      </c>
      <c r="N122" s="100" t="str" cm="1">
        <f t="array" ref="N122">IFERROR(_xlfn.TEXTJOIN("
",TRUE,_xlfn.XLOOKUP(_xlfn.TEXTSPLIT(K122,"
"),
tbl_Lookup_DEIR[ID (DEIR Lookup)],
tbl_Lookup_DEIR[Name (DEIR Lookup)],
"")),"")</f>
        <v/>
      </c>
      <c r="O122" s="100" t="str" cm="1">
        <f t="array" ref="O122">IFERROR(_xlfn.TEXTJOIN("
",TRUE,_xlfn.XLOOKUP(_xlfn.TEXTSPLIT(K122,"
"),
tbl_Lookup_DEIR[ID (DEIR Lookup)],
tbl_Lookup_DEIR[Uniclass PM Level 3 Classification (DEIR Lookup)],
"")),"")</f>
        <v/>
      </c>
      <c r="P122" s="78"/>
      <c r="Q122" s="101"/>
      <c r="R122" s="101"/>
      <c r="S122" s="102"/>
      <c r="T122" s="101"/>
      <c r="U122" s="101"/>
      <c r="V122" s="102"/>
      <c r="W122" s="101"/>
      <c r="X122" s="101"/>
      <c r="Y122" s="102"/>
      <c r="Z122" s="101"/>
      <c r="AA122" s="101"/>
      <c r="AB122" s="102"/>
      <c r="AC122" s="101"/>
      <c r="AD122" s="101"/>
      <c r="AE122" s="102"/>
      <c r="AF122" s="101"/>
      <c r="AG122" s="101"/>
      <c r="AH122" s="102"/>
      <c r="AI122" s="101"/>
      <c r="AJ122" s="101"/>
      <c r="AK122" s="102"/>
      <c r="AL122" s="101"/>
      <c r="AM122" s="101"/>
      <c r="AN122" s="102"/>
      <c r="AO122" s="101"/>
      <c r="AP122" s="101"/>
      <c r="AQ122" s="103"/>
    </row>
    <row r="123" spans="2:43" x14ac:dyDescent="0.35">
      <c r="B123" s="100" t="str" cm="1">
        <f t="array" aca="1" ref="B123" ca="1">_xlfn.TEXTAFTER(CELL("filename",A121),"]")</f>
        <v>16_TIDP</v>
      </c>
      <c r="C123" s="90" t="str" cm="1">
        <f t="array" ref="C123">tbL_Input_Project[Project Code]</f>
        <v>ABC1234</v>
      </c>
      <c r="D123" s="90" t="str">
        <f>INDEX(tbL_Input_Originator[],
MATCH("16_TIDP",tbL_Input_Originator[Worksheet]),
MATCH("Originator Code",tbL_Input_Originator[#Headers])
)</f>
        <v>TBC</v>
      </c>
      <c r="E123" s="87"/>
      <c r="F123" s="87"/>
      <c r="G123" s="87"/>
      <c r="H123" s="87"/>
      <c r="I123" s="87"/>
      <c r="J123" s="87"/>
      <c r="K123" s="94"/>
      <c r="L123" s="90" t="str">
        <f t="shared" si="4"/>
        <v/>
      </c>
      <c r="M123" s="90" t="str">
        <f t="shared" si="5"/>
        <v/>
      </c>
      <c r="N123" s="100" t="str" cm="1">
        <f t="array" ref="N123">IFERROR(_xlfn.TEXTJOIN("
",TRUE,_xlfn.XLOOKUP(_xlfn.TEXTSPLIT(K123,"
"),
tbl_Lookup_DEIR[ID (DEIR Lookup)],
tbl_Lookup_DEIR[Name (DEIR Lookup)],
"")),"")</f>
        <v/>
      </c>
      <c r="O123" s="100" t="str" cm="1">
        <f t="array" ref="O123">IFERROR(_xlfn.TEXTJOIN("
",TRUE,_xlfn.XLOOKUP(_xlfn.TEXTSPLIT(K123,"
"),
tbl_Lookup_DEIR[ID (DEIR Lookup)],
tbl_Lookup_DEIR[Uniclass PM Level 3 Classification (DEIR Lookup)],
"")),"")</f>
        <v/>
      </c>
      <c r="P123" s="78"/>
      <c r="Q123" s="101"/>
      <c r="R123" s="101"/>
      <c r="S123" s="102"/>
      <c r="T123" s="101"/>
      <c r="U123" s="101"/>
      <c r="V123" s="102"/>
      <c r="W123" s="101"/>
      <c r="X123" s="101"/>
      <c r="Y123" s="102"/>
      <c r="Z123" s="101"/>
      <c r="AA123" s="101"/>
      <c r="AB123" s="102"/>
      <c r="AC123" s="101"/>
      <c r="AD123" s="101"/>
      <c r="AE123" s="102"/>
      <c r="AF123" s="101"/>
      <c r="AG123" s="101"/>
      <c r="AH123" s="102"/>
      <c r="AI123" s="101"/>
      <c r="AJ123" s="101"/>
      <c r="AK123" s="102"/>
      <c r="AL123" s="101"/>
      <c r="AM123" s="101"/>
      <c r="AN123" s="102"/>
      <c r="AO123" s="101"/>
      <c r="AP123" s="101"/>
      <c r="AQ123" s="103"/>
    </row>
    <row r="124" spans="2:43" x14ac:dyDescent="0.35">
      <c r="B124" s="100" t="str" cm="1">
        <f t="array" aca="1" ref="B124" ca="1">_xlfn.TEXTAFTER(CELL("filename",A122),"]")</f>
        <v>16_TIDP</v>
      </c>
      <c r="C124" s="90" t="str" cm="1">
        <f t="array" ref="C124">tbL_Input_Project[Project Code]</f>
        <v>ABC1234</v>
      </c>
      <c r="D124" s="90" t="str">
        <f>INDEX(tbL_Input_Originator[],
MATCH("16_TIDP",tbL_Input_Originator[Worksheet]),
MATCH("Originator Code",tbL_Input_Originator[#Headers])
)</f>
        <v>TBC</v>
      </c>
      <c r="E124" s="87"/>
      <c r="F124" s="87"/>
      <c r="G124" s="87"/>
      <c r="H124" s="87"/>
      <c r="I124" s="87"/>
      <c r="J124" s="87"/>
      <c r="K124" s="94"/>
      <c r="L124" s="90" t="str">
        <f t="shared" si="4"/>
        <v/>
      </c>
      <c r="M124" s="90" t="str">
        <f t="shared" si="5"/>
        <v/>
      </c>
      <c r="N124" s="100" t="str" cm="1">
        <f t="array" ref="N124">IFERROR(_xlfn.TEXTJOIN("
",TRUE,_xlfn.XLOOKUP(_xlfn.TEXTSPLIT(K124,"
"),
tbl_Lookup_DEIR[ID (DEIR Lookup)],
tbl_Lookup_DEIR[Name (DEIR Lookup)],
"")),"")</f>
        <v/>
      </c>
      <c r="O124" s="100" t="str" cm="1">
        <f t="array" ref="O124">IFERROR(_xlfn.TEXTJOIN("
",TRUE,_xlfn.XLOOKUP(_xlfn.TEXTSPLIT(K124,"
"),
tbl_Lookup_DEIR[ID (DEIR Lookup)],
tbl_Lookup_DEIR[Uniclass PM Level 3 Classification (DEIR Lookup)],
"")),"")</f>
        <v/>
      </c>
      <c r="P124" s="78"/>
      <c r="Q124" s="101"/>
      <c r="R124" s="101"/>
      <c r="S124" s="102"/>
      <c r="T124" s="101"/>
      <c r="U124" s="101"/>
      <c r="V124" s="102"/>
      <c r="W124" s="101"/>
      <c r="X124" s="101"/>
      <c r="Y124" s="102"/>
      <c r="Z124" s="101"/>
      <c r="AA124" s="101"/>
      <c r="AB124" s="102"/>
      <c r="AC124" s="101"/>
      <c r="AD124" s="101"/>
      <c r="AE124" s="102"/>
      <c r="AF124" s="101"/>
      <c r="AG124" s="101"/>
      <c r="AH124" s="102"/>
      <c r="AI124" s="101"/>
      <c r="AJ124" s="101"/>
      <c r="AK124" s="102"/>
      <c r="AL124" s="101"/>
      <c r="AM124" s="101"/>
      <c r="AN124" s="102"/>
      <c r="AO124" s="101"/>
      <c r="AP124" s="101"/>
      <c r="AQ124" s="103"/>
    </row>
    <row r="125" spans="2:43" x14ac:dyDescent="0.35">
      <c r="B125" s="100" t="str" cm="1">
        <f t="array" aca="1" ref="B125" ca="1">_xlfn.TEXTAFTER(CELL("filename",A123),"]")</f>
        <v>16_TIDP</v>
      </c>
      <c r="C125" s="90" t="str" cm="1">
        <f t="array" ref="C125">tbL_Input_Project[Project Code]</f>
        <v>ABC1234</v>
      </c>
      <c r="D125" s="90" t="str">
        <f>INDEX(tbL_Input_Originator[],
MATCH("16_TIDP",tbL_Input_Originator[Worksheet]),
MATCH("Originator Code",tbL_Input_Originator[#Headers])
)</f>
        <v>TBC</v>
      </c>
      <c r="E125" s="87"/>
      <c r="F125" s="87"/>
      <c r="G125" s="87"/>
      <c r="H125" s="87"/>
      <c r="I125" s="87"/>
      <c r="J125" s="87"/>
      <c r="K125" s="94"/>
      <c r="L125" s="90" t="str">
        <f t="shared" si="4"/>
        <v/>
      </c>
      <c r="M125" s="90" t="str">
        <f t="shared" si="5"/>
        <v/>
      </c>
      <c r="N125" s="100" t="str" cm="1">
        <f t="array" ref="N125">IFERROR(_xlfn.TEXTJOIN("
",TRUE,_xlfn.XLOOKUP(_xlfn.TEXTSPLIT(K125,"
"),
tbl_Lookup_DEIR[ID (DEIR Lookup)],
tbl_Lookup_DEIR[Name (DEIR Lookup)],
"")),"")</f>
        <v/>
      </c>
      <c r="O125" s="100" t="str" cm="1">
        <f t="array" ref="O125">IFERROR(_xlfn.TEXTJOIN("
",TRUE,_xlfn.XLOOKUP(_xlfn.TEXTSPLIT(K125,"
"),
tbl_Lookup_DEIR[ID (DEIR Lookup)],
tbl_Lookup_DEIR[Uniclass PM Level 3 Classification (DEIR Lookup)],
"")),"")</f>
        <v/>
      </c>
      <c r="P125" s="78"/>
      <c r="Q125" s="101"/>
      <c r="R125" s="101"/>
      <c r="S125" s="102"/>
      <c r="T125" s="101"/>
      <c r="U125" s="101"/>
      <c r="V125" s="102"/>
      <c r="W125" s="101"/>
      <c r="X125" s="101"/>
      <c r="Y125" s="102"/>
      <c r="Z125" s="101"/>
      <c r="AA125" s="101"/>
      <c r="AB125" s="102"/>
      <c r="AC125" s="101"/>
      <c r="AD125" s="101"/>
      <c r="AE125" s="102"/>
      <c r="AF125" s="101"/>
      <c r="AG125" s="101"/>
      <c r="AH125" s="102"/>
      <c r="AI125" s="101"/>
      <c r="AJ125" s="101"/>
      <c r="AK125" s="102"/>
      <c r="AL125" s="101"/>
      <c r="AM125" s="101"/>
      <c r="AN125" s="102"/>
      <c r="AO125" s="101"/>
      <c r="AP125" s="101"/>
      <c r="AQ125" s="103"/>
    </row>
    <row r="126" spans="2:43" x14ac:dyDescent="0.35">
      <c r="B126" s="100" t="str" cm="1">
        <f t="array" aca="1" ref="B126" ca="1">_xlfn.TEXTAFTER(CELL("filename",A124),"]")</f>
        <v>16_TIDP</v>
      </c>
      <c r="C126" s="90" t="str" cm="1">
        <f t="array" ref="C126">tbL_Input_Project[Project Code]</f>
        <v>ABC1234</v>
      </c>
      <c r="D126" s="90" t="str">
        <f>INDEX(tbL_Input_Originator[],
MATCH("16_TIDP",tbL_Input_Originator[Worksheet]),
MATCH("Originator Code",tbL_Input_Originator[#Headers])
)</f>
        <v>TBC</v>
      </c>
      <c r="E126" s="87"/>
      <c r="F126" s="87"/>
      <c r="G126" s="87"/>
      <c r="H126" s="87"/>
      <c r="I126" s="87"/>
      <c r="J126" s="87"/>
      <c r="K126" s="94"/>
      <c r="L126" s="90" t="str">
        <f t="shared" si="4"/>
        <v/>
      </c>
      <c r="M126" s="90" t="str">
        <f t="shared" si="5"/>
        <v/>
      </c>
      <c r="N126" s="100" t="str" cm="1">
        <f t="array" ref="N126">IFERROR(_xlfn.TEXTJOIN("
",TRUE,_xlfn.XLOOKUP(_xlfn.TEXTSPLIT(K126,"
"),
tbl_Lookup_DEIR[ID (DEIR Lookup)],
tbl_Lookup_DEIR[Name (DEIR Lookup)],
"")),"")</f>
        <v/>
      </c>
      <c r="O126" s="100" t="str" cm="1">
        <f t="array" ref="O126">IFERROR(_xlfn.TEXTJOIN("
",TRUE,_xlfn.XLOOKUP(_xlfn.TEXTSPLIT(K126,"
"),
tbl_Lookup_DEIR[ID (DEIR Lookup)],
tbl_Lookup_DEIR[Uniclass PM Level 3 Classification (DEIR Lookup)],
"")),"")</f>
        <v/>
      </c>
      <c r="P126" s="78"/>
      <c r="Q126" s="101"/>
      <c r="R126" s="101"/>
      <c r="S126" s="102"/>
      <c r="T126" s="101"/>
      <c r="U126" s="101"/>
      <c r="V126" s="102"/>
      <c r="W126" s="101"/>
      <c r="X126" s="101"/>
      <c r="Y126" s="102"/>
      <c r="Z126" s="101"/>
      <c r="AA126" s="101"/>
      <c r="AB126" s="102"/>
      <c r="AC126" s="101"/>
      <c r="AD126" s="101"/>
      <c r="AE126" s="102"/>
      <c r="AF126" s="101"/>
      <c r="AG126" s="101"/>
      <c r="AH126" s="102"/>
      <c r="AI126" s="101"/>
      <c r="AJ126" s="101"/>
      <c r="AK126" s="102"/>
      <c r="AL126" s="101"/>
      <c r="AM126" s="101"/>
      <c r="AN126" s="102"/>
      <c r="AO126" s="101"/>
      <c r="AP126" s="101"/>
      <c r="AQ126" s="103"/>
    </row>
    <row r="127" spans="2:43" x14ac:dyDescent="0.35">
      <c r="B127" s="100" t="str" cm="1">
        <f t="array" aca="1" ref="B127" ca="1">_xlfn.TEXTAFTER(CELL("filename",A125),"]")</f>
        <v>16_TIDP</v>
      </c>
      <c r="C127" s="90" t="str" cm="1">
        <f t="array" ref="C127">tbL_Input_Project[Project Code]</f>
        <v>ABC1234</v>
      </c>
      <c r="D127" s="90" t="str">
        <f>INDEX(tbL_Input_Originator[],
MATCH("16_TIDP",tbL_Input_Originator[Worksheet]),
MATCH("Originator Code",tbL_Input_Originator[#Headers])
)</f>
        <v>TBC</v>
      </c>
      <c r="E127" s="87"/>
      <c r="F127" s="87"/>
      <c r="G127" s="87"/>
      <c r="H127" s="87"/>
      <c r="I127" s="87"/>
      <c r="J127" s="87"/>
      <c r="K127" s="94"/>
      <c r="L127" s="90" t="str">
        <f t="shared" si="4"/>
        <v/>
      </c>
      <c r="M127" s="90" t="str">
        <f t="shared" si="5"/>
        <v/>
      </c>
      <c r="N127" s="100" t="str" cm="1">
        <f t="array" ref="N127">IFERROR(_xlfn.TEXTJOIN("
",TRUE,_xlfn.XLOOKUP(_xlfn.TEXTSPLIT(K127,"
"),
tbl_Lookup_DEIR[ID (DEIR Lookup)],
tbl_Lookup_DEIR[Name (DEIR Lookup)],
"")),"")</f>
        <v/>
      </c>
      <c r="O127" s="100" t="str" cm="1">
        <f t="array" ref="O127">IFERROR(_xlfn.TEXTJOIN("
",TRUE,_xlfn.XLOOKUP(_xlfn.TEXTSPLIT(K127,"
"),
tbl_Lookup_DEIR[ID (DEIR Lookup)],
tbl_Lookup_DEIR[Uniclass PM Level 3 Classification (DEIR Lookup)],
"")),"")</f>
        <v/>
      </c>
      <c r="P127" s="78"/>
      <c r="Q127" s="101"/>
      <c r="R127" s="101"/>
      <c r="S127" s="102"/>
      <c r="T127" s="101"/>
      <c r="U127" s="101"/>
      <c r="V127" s="102"/>
      <c r="W127" s="101"/>
      <c r="X127" s="101"/>
      <c r="Y127" s="102"/>
      <c r="Z127" s="101"/>
      <c r="AA127" s="101"/>
      <c r="AB127" s="102"/>
      <c r="AC127" s="101"/>
      <c r="AD127" s="101"/>
      <c r="AE127" s="102"/>
      <c r="AF127" s="101"/>
      <c r="AG127" s="101"/>
      <c r="AH127" s="102"/>
      <c r="AI127" s="101"/>
      <c r="AJ127" s="101"/>
      <c r="AK127" s="102"/>
      <c r="AL127" s="101"/>
      <c r="AM127" s="101"/>
      <c r="AN127" s="102"/>
      <c r="AO127" s="101"/>
      <c r="AP127" s="101"/>
      <c r="AQ127" s="103"/>
    </row>
    <row r="128" spans="2:43" x14ac:dyDescent="0.35">
      <c r="B128" s="100" t="str" cm="1">
        <f t="array" aca="1" ref="B128" ca="1">_xlfn.TEXTAFTER(CELL("filename",A126),"]")</f>
        <v>16_TIDP</v>
      </c>
      <c r="C128" s="90" t="str" cm="1">
        <f t="array" ref="C128">tbL_Input_Project[Project Code]</f>
        <v>ABC1234</v>
      </c>
      <c r="D128" s="90" t="str">
        <f>INDEX(tbL_Input_Originator[],
MATCH("16_TIDP",tbL_Input_Originator[Worksheet]),
MATCH("Originator Code",tbL_Input_Originator[#Headers])
)</f>
        <v>TBC</v>
      </c>
      <c r="E128" s="87"/>
      <c r="F128" s="87"/>
      <c r="G128" s="87"/>
      <c r="H128" s="87"/>
      <c r="I128" s="87"/>
      <c r="J128" s="87"/>
      <c r="K128" s="94"/>
      <c r="L128" s="90" t="str">
        <f t="shared" si="4"/>
        <v/>
      </c>
      <c r="M128" s="90" t="str">
        <f t="shared" si="5"/>
        <v/>
      </c>
      <c r="N128" s="100" t="str" cm="1">
        <f t="array" ref="N128">IFERROR(_xlfn.TEXTJOIN("
",TRUE,_xlfn.XLOOKUP(_xlfn.TEXTSPLIT(K128,"
"),
tbl_Lookup_DEIR[ID (DEIR Lookup)],
tbl_Lookup_DEIR[Name (DEIR Lookup)],
"")),"")</f>
        <v/>
      </c>
      <c r="O128" s="100" t="str" cm="1">
        <f t="array" ref="O128">IFERROR(_xlfn.TEXTJOIN("
",TRUE,_xlfn.XLOOKUP(_xlfn.TEXTSPLIT(K128,"
"),
tbl_Lookup_DEIR[ID (DEIR Lookup)],
tbl_Lookup_DEIR[Uniclass PM Level 3 Classification (DEIR Lookup)],
"")),"")</f>
        <v/>
      </c>
      <c r="P128" s="78"/>
      <c r="Q128" s="101"/>
      <c r="R128" s="101"/>
      <c r="S128" s="102"/>
      <c r="T128" s="101"/>
      <c r="U128" s="101"/>
      <c r="V128" s="102"/>
      <c r="W128" s="101"/>
      <c r="X128" s="101"/>
      <c r="Y128" s="102"/>
      <c r="Z128" s="101"/>
      <c r="AA128" s="101"/>
      <c r="AB128" s="102"/>
      <c r="AC128" s="101"/>
      <c r="AD128" s="101"/>
      <c r="AE128" s="102"/>
      <c r="AF128" s="101"/>
      <c r="AG128" s="101"/>
      <c r="AH128" s="102"/>
      <c r="AI128" s="101"/>
      <c r="AJ128" s="101"/>
      <c r="AK128" s="102"/>
      <c r="AL128" s="101"/>
      <c r="AM128" s="101"/>
      <c r="AN128" s="102"/>
      <c r="AO128" s="101"/>
      <c r="AP128" s="101"/>
      <c r="AQ128" s="103"/>
    </row>
    <row r="129" spans="2:43" x14ac:dyDescent="0.35">
      <c r="B129" s="100" t="str" cm="1">
        <f t="array" aca="1" ref="B129" ca="1">_xlfn.TEXTAFTER(CELL("filename",A127),"]")</f>
        <v>16_TIDP</v>
      </c>
      <c r="C129" s="90" t="str" cm="1">
        <f t="array" ref="C129">tbL_Input_Project[Project Code]</f>
        <v>ABC1234</v>
      </c>
      <c r="D129" s="90" t="str">
        <f>INDEX(tbL_Input_Originator[],
MATCH("16_TIDP",tbL_Input_Originator[Worksheet]),
MATCH("Originator Code",tbL_Input_Originator[#Headers])
)</f>
        <v>TBC</v>
      </c>
      <c r="E129" s="87"/>
      <c r="F129" s="87"/>
      <c r="G129" s="87"/>
      <c r="H129" s="87"/>
      <c r="I129" s="87"/>
      <c r="J129" s="87"/>
      <c r="K129" s="94"/>
      <c r="L129" s="90" t="str">
        <f t="shared" si="4"/>
        <v/>
      </c>
      <c r="M129" s="90" t="str">
        <f t="shared" si="5"/>
        <v/>
      </c>
      <c r="N129" s="100" t="str" cm="1">
        <f t="array" ref="N129">IFERROR(_xlfn.TEXTJOIN("
",TRUE,_xlfn.XLOOKUP(_xlfn.TEXTSPLIT(K129,"
"),
tbl_Lookup_DEIR[ID (DEIR Lookup)],
tbl_Lookup_DEIR[Name (DEIR Lookup)],
"")),"")</f>
        <v/>
      </c>
      <c r="O129" s="100" t="str" cm="1">
        <f t="array" ref="O129">IFERROR(_xlfn.TEXTJOIN("
",TRUE,_xlfn.XLOOKUP(_xlfn.TEXTSPLIT(K129,"
"),
tbl_Lookup_DEIR[ID (DEIR Lookup)],
tbl_Lookup_DEIR[Uniclass PM Level 3 Classification (DEIR Lookup)],
"")),"")</f>
        <v/>
      </c>
      <c r="P129" s="78"/>
      <c r="Q129" s="101"/>
      <c r="R129" s="101"/>
      <c r="S129" s="102"/>
      <c r="T129" s="101"/>
      <c r="U129" s="101"/>
      <c r="V129" s="102"/>
      <c r="W129" s="101"/>
      <c r="X129" s="101"/>
      <c r="Y129" s="102"/>
      <c r="Z129" s="101"/>
      <c r="AA129" s="101"/>
      <c r="AB129" s="102"/>
      <c r="AC129" s="101"/>
      <c r="AD129" s="101"/>
      <c r="AE129" s="102"/>
      <c r="AF129" s="101"/>
      <c r="AG129" s="101"/>
      <c r="AH129" s="102"/>
      <c r="AI129" s="101"/>
      <c r="AJ129" s="101"/>
      <c r="AK129" s="102"/>
      <c r="AL129" s="101"/>
      <c r="AM129" s="101"/>
      <c r="AN129" s="102"/>
      <c r="AO129" s="101"/>
      <c r="AP129" s="101"/>
      <c r="AQ129" s="103"/>
    </row>
    <row r="130" spans="2:43" x14ac:dyDescent="0.35">
      <c r="B130" s="100" t="str" cm="1">
        <f t="array" aca="1" ref="B130" ca="1">_xlfn.TEXTAFTER(CELL("filename",A128),"]")</f>
        <v>16_TIDP</v>
      </c>
      <c r="C130" s="90" t="str" cm="1">
        <f t="array" ref="C130">tbL_Input_Project[Project Code]</f>
        <v>ABC1234</v>
      </c>
      <c r="D130" s="90" t="str">
        <f>INDEX(tbL_Input_Originator[],
MATCH("16_TIDP",tbL_Input_Originator[Worksheet]),
MATCH("Originator Code",tbL_Input_Originator[#Headers])
)</f>
        <v>TBC</v>
      </c>
      <c r="E130" s="87"/>
      <c r="F130" s="87"/>
      <c r="G130" s="87"/>
      <c r="H130" s="87"/>
      <c r="I130" s="87"/>
      <c r="J130" s="87"/>
      <c r="K130" s="94"/>
      <c r="L130" s="90" t="str">
        <f t="shared" si="4"/>
        <v/>
      </c>
      <c r="M130" s="90" t="str">
        <f t="shared" si="5"/>
        <v/>
      </c>
      <c r="N130" s="100" t="str" cm="1">
        <f t="array" ref="N130">IFERROR(_xlfn.TEXTJOIN("
",TRUE,_xlfn.XLOOKUP(_xlfn.TEXTSPLIT(K130,"
"),
tbl_Lookup_DEIR[ID (DEIR Lookup)],
tbl_Lookup_DEIR[Name (DEIR Lookup)],
"")),"")</f>
        <v/>
      </c>
      <c r="O130" s="100" t="str" cm="1">
        <f t="array" ref="O130">IFERROR(_xlfn.TEXTJOIN("
",TRUE,_xlfn.XLOOKUP(_xlfn.TEXTSPLIT(K130,"
"),
tbl_Lookup_DEIR[ID (DEIR Lookup)],
tbl_Lookup_DEIR[Uniclass PM Level 3 Classification (DEIR Lookup)],
"")),"")</f>
        <v/>
      </c>
      <c r="P130" s="78"/>
      <c r="Q130" s="101"/>
      <c r="R130" s="101"/>
      <c r="S130" s="102"/>
      <c r="T130" s="101"/>
      <c r="U130" s="101"/>
      <c r="V130" s="102"/>
      <c r="W130" s="101"/>
      <c r="X130" s="101"/>
      <c r="Y130" s="102"/>
      <c r="Z130" s="101"/>
      <c r="AA130" s="101"/>
      <c r="AB130" s="102"/>
      <c r="AC130" s="101"/>
      <c r="AD130" s="101"/>
      <c r="AE130" s="102"/>
      <c r="AF130" s="101"/>
      <c r="AG130" s="101"/>
      <c r="AH130" s="102"/>
      <c r="AI130" s="101"/>
      <c r="AJ130" s="101"/>
      <c r="AK130" s="102"/>
      <c r="AL130" s="101"/>
      <c r="AM130" s="101"/>
      <c r="AN130" s="102"/>
      <c r="AO130" s="101"/>
      <c r="AP130" s="101"/>
      <c r="AQ130" s="103"/>
    </row>
    <row r="131" spans="2:43" x14ac:dyDescent="0.35">
      <c r="B131" s="100" t="str" cm="1">
        <f t="array" aca="1" ref="B131" ca="1">_xlfn.TEXTAFTER(CELL("filename",A129),"]")</f>
        <v>16_TIDP</v>
      </c>
      <c r="C131" s="90" t="str" cm="1">
        <f t="array" ref="C131">tbL_Input_Project[Project Code]</f>
        <v>ABC1234</v>
      </c>
      <c r="D131" s="90" t="str">
        <f>INDEX(tbL_Input_Originator[],
MATCH("16_TIDP",tbL_Input_Originator[Worksheet]),
MATCH("Originator Code",tbL_Input_Originator[#Headers])
)</f>
        <v>TBC</v>
      </c>
      <c r="E131" s="87"/>
      <c r="F131" s="87"/>
      <c r="G131" s="87"/>
      <c r="H131" s="87"/>
      <c r="I131" s="87"/>
      <c r="J131" s="87"/>
      <c r="K131" s="94"/>
      <c r="L131" s="90" t="str">
        <f t="shared" si="4"/>
        <v/>
      </c>
      <c r="M131" s="90" t="str">
        <f t="shared" ref="M131:M162" si="6">IF(OR(ISBLANK(C131),ISBLANK(D131),ISBLANK(E131),ISBLANK(F131),ISBLANK(G131),ISBLANK(H131),ISBLANK(I131),ISBLANK(J131),ISBLANK(K131)),"",CONCATENATE(C131,"-",D131,"-",E131,"-",F131,"-",G131,"-",H131,"-",I131,"-",J131,""))</f>
        <v/>
      </c>
      <c r="N131" s="100" t="str" cm="1">
        <f t="array" ref="N131">IFERROR(_xlfn.TEXTJOIN("
",TRUE,_xlfn.XLOOKUP(_xlfn.TEXTSPLIT(K131,"
"),
tbl_Lookup_DEIR[ID (DEIR Lookup)],
tbl_Lookup_DEIR[Name (DEIR Lookup)],
"")),"")</f>
        <v/>
      </c>
      <c r="O131" s="100" t="str" cm="1">
        <f t="array" ref="O131">IFERROR(_xlfn.TEXTJOIN("
",TRUE,_xlfn.XLOOKUP(_xlfn.TEXTSPLIT(K131,"
"),
tbl_Lookup_DEIR[ID (DEIR Lookup)],
tbl_Lookup_DEIR[Uniclass PM Level 3 Classification (DEIR Lookup)],
"")),"")</f>
        <v/>
      </c>
      <c r="P131" s="78"/>
      <c r="Q131" s="101"/>
      <c r="R131" s="101"/>
      <c r="S131" s="102"/>
      <c r="T131" s="101"/>
      <c r="U131" s="101"/>
      <c r="V131" s="102"/>
      <c r="W131" s="101"/>
      <c r="X131" s="101"/>
      <c r="Y131" s="102"/>
      <c r="Z131" s="101"/>
      <c r="AA131" s="101"/>
      <c r="AB131" s="102"/>
      <c r="AC131" s="101"/>
      <c r="AD131" s="101"/>
      <c r="AE131" s="102"/>
      <c r="AF131" s="101"/>
      <c r="AG131" s="101"/>
      <c r="AH131" s="102"/>
      <c r="AI131" s="101"/>
      <c r="AJ131" s="101"/>
      <c r="AK131" s="102"/>
      <c r="AL131" s="101"/>
      <c r="AM131" s="101"/>
      <c r="AN131" s="102"/>
      <c r="AO131" s="101"/>
      <c r="AP131" s="101"/>
      <c r="AQ131" s="103"/>
    </row>
    <row r="132" spans="2:43" x14ac:dyDescent="0.35">
      <c r="B132" s="100" t="str" cm="1">
        <f t="array" aca="1" ref="B132" ca="1">_xlfn.TEXTAFTER(CELL("filename",A130),"]")</f>
        <v>16_TIDP</v>
      </c>
      <c r="C132" s="90" t="str" cm="1">
        <f t="array" ref="C132">tbL_Input_Project[Project Code]</f>
        <v>ABC1234</v>
      </c>
      <c r="D132" s="90" t="str">
        <f>INDEX(tbL_Input_Originator[],
MATCH("16_TIDP",tbL_Input_Originator[Worksheet]),
MATCH("Originator Code",tbL_Input_Originator[#Headers])
)</f>
        <v>TBC</v>
      </c>
      <c r="E132" s="87"/>
      <c r="F132" s="87"/>
      <c r="G132" s="87"/>
      <c r="H132" s="87"/>
      <c r="I132" s="87"/>
      <c r="J132" s="87"/>
      <c r="K132" s="94"/>
      <c r="L132" s="90" t="str">
        <f t="shared" ref="L132:L195" si="7">IF(OR(ISBLANK(C132),ISBLANK(D132),ISBLANK(E132),ISBLANK(F132),ISBLANK(G132),ISBLANK(H132),ISBLANK(I132)),"",CONCATENATE(C132,"-",D132,"-",E132,"-",F132,"-",G132,"-",H132,"-",I132))</f>
        <v/>
      </c>
      <c r="M132" s="90" t="str">
        <f t="shared" si="6"/>
        <v/>
      </c>
      <c r="N132" s="100" t="str" cm="1">
        <f t="array" ref="N132">IFERROR(_xlfn.TEXTJOIN("
",TRUE,_xlfn.XLOOKUP(_xlfn.TEXTSPLIT(K132,"
"),
tbl_Lookup_DEIR[ID (DEIR Lookup)],
tbl_Lookup_DEIR[Name (DEIR Lookup)],
"")),"")</f>
        <v/>
      </c>
      <c r="O132" s="100" t="str" cm="1">
        <f t="array" ref="O132">IFERROR(_xlfn.TEXTJOIN("
",TRUE,_xlfn.XLOOKUP(_xlfn.TEXTSPLIT(K132,"
"),
tbl_Lookup_DEIR[ID (DEIR Lookup)],
tbl_Lookup_DEIR[Uniclass PM Level 3 Classification (DEIR Lookup)],
"")),"")</f>
        <v/>
      </c>
      <c r="P132" s="78"/>
      <c r="Q132" s="101"/>
      <c r="R132" s="101"/>
      <c r="S132" s="102"/>
      <c r="T132" s="101"/>
      <c r="U132" s="101"/>
      <c r="V132" s="102"/>
      <c r="W132" s="101"/>
      <c r="X132" s="101"/>
      <c r="Y132" s="102"/>
      <c r="Z132" s="101"/>
      <c r="AA132" s="101"/>
      <c r="AB132" s="102"/>
      <c r="AC132" s="101"/>
      <c r="AD132" s="101"/>
      <c r="AE132" s="102"/>
      <c r="AF132" s="101"/>
      <c r="AG132" s="101"/>
      <c r="AH132" s="102"/>
      <c r="AI132" s="101"/>
      <c r="AJ132" s="101"/>
      <c r="AK132" s="102"/>
      <c r="AL132" s="101"/>
      <c r="AM132" s="101"/>
      <c r="AN132" s="102"/>
      <c r="AO132" s="101"/>
      <c r="AP132" s="101"/>
      <c r="AQ132" s="103"/>
    </row>
    <row r="133" spans="2:43" x14ac:dyDescent="0.35">
      <c r="B133" s="100" t="str" cm="1">
        <f t="array" aca="1" ref="B133" ca="1">_xlfn.TEXTAFTER(CELL("filename",A131),"]")</f>
        <v>16_TIDP</v>
      </c>
      <c r="C133" s="90" t="str" cm="1">
        <f t="array" ref="C133">tbL_Input_Project[Project Code]</f>
        <v>ABC1234</v>
      </c>
      <c r="D133" s="90" t="str">
        <f>INDEX(tbL_Input_Originator[],
MATCH("16_TIDP",tbL_Input_Originator[Worksheet]),
MATCH("Originator Code",tbL_Input_Originator[#Headers])
)</f>
        <v>TBC</v>
      </c>
      <c r="E133" s="87"/>
      <c r="F133" s="87"/>
      <c r="G133" s="87"/>
      <c r="H133" s="87"/>
      <c r="I133" s="87"/>
      <c r="J133" s="87"/>
      <c r="K133" s="94"/>
      <c r="L133" s="90" t="str">
        <f t="shared" si="7"/>
        <v/>
      </c>
      <c r="M133" s="90" t="str">
        <f t="shared" si="6"/>
        <v/>
      </c>
      <c r="N133" s="100" t="str" cm="1">
        <f t="array" ref="N133">IFERROR(_xlfn.TEXTJOIN("
",TRUE,_xlfn.XLOOKUP(_xlfn.TEXTSPLIT(K133,"
"),
tbl_Lookup_DEIR[ID (DEIR Lookup)],
tbl_Lookup_DEIR[Name (DEIR Lookup)],
"")),"")</f>
        <v/>
      </c>
      <c r="O133" s="100" t="str" cm="1">
        <f t="array" ref="O133">IFERROR(_xlfn.TEXTJOIN("
",TRUE,_xlfn.XLOOKUP(_xlfn.TEXTSPLIT(K133,"
"),
tbl_Lookup_DEIR[ID (DEIR Lookup)],
tbl_Lookup_DEIR[Uniclass PM Level 3 Classification (DEIR Lookup)],
"")),"")</f>
        <v/>
      </c>
      <c r="P133" s="78"/>
      <c r="Q133" s="101"/>
      <c r="R133" s="101"/>
      <c r="S133" s="102"/>
      <c r="T133" s="101"/>
      <c r="U133" s="101"/>
      <c r="V133" s="102"/>
      <c r="W133" s="101"/>
      <c r="X133" s="101"/>
      <c r="Y133" s="102"/>
      <c r="Z133" s="101"/>
      <c r="AA133" s="101"/>
      <c r="AB133" s="102"/>
      <c r="AC133" s="101"/>
      <c r="AD133" s="101"/>
      <c r="AE133" s="102"/>
      <c r="AF133" s="101"/>
      <c r="AG133" s="101"/>
      <c r="AH133" s="102"/>
      <c r="AI133" s="101"/>
      <c r="AJ133" s="101"/>
      <c r="AK133" s="102"/>
      <c r="AL133" s="101"/>
      <c r="AM133" s="101"/>
      <c r="AN133" s="102"/>
      <c r="AO133" s="101"/>
      <c r="AP133" s="101"/>
      <c r="AQ133" s="103"/>
    </row>
    <row r="134" spans="2:43" x14ac:dyDescent="0.35">
      <c r="B134" s="100" t="str" cm="1">
        <f t="array" aca="1" ref="B134" ca="1">_xlfn.TEXTAFTER(CELL("filename",A132),"]")</f>
        <v>16_TIDP</v>
      </c>
      <c r="C134" s="90" t="str" cm="1">
        <f t="array" ref="C134">tbL_Input_Project[Project Code]</f>
        <v>ABC1234</v>
      </c>
      <c r="D134" s="90" t="str">
        <f>INDEX(tbL_Input_Originator[],
MATCH("16_TIDP",tbL_Input_Originator[Worksheet]),
MATCH("Originator Code",tbL_Input_Originator[#Headers])
)</f>
        <v>TBC</v>
      </c>
      <c r="E134" s="87"/>
      <c r="F134" s="87"/>
      <c r="G134" s="87"/>
      <c r="H134" s="87"/>
      <c r="I134" s="87"/>
      <c r="J134" s="87"/>
      <c r="K134" s="94"/>
      <c r="L134" s="90" t="str">
        <f t="shared" si="7"/>
        <v/>
      </c>
      <c r="M134" s="90" t="str">
        <f t="shared" si="6"/>
        <v/>
      </c>
      <c r="N134" s="100" t="str" cm="1">
        <f t="array" ref="N134">IFERROR(_xlfn.TEXTJOIN("
",TRUE,_xlfn.XLOOKUP(_xlfn.TEXTSPLIT(K134,"
"),
tbl_Lookup_DEIR[ID (DEIR Lookup)],
tbl_Lookup_DEIR[Name (DEIR Lookup)],
"")),"")</f>
        <v/>
      </c>
      <c r="O134" s="100" t="str" cm="1">
        <f t="array" ref="O134">IFERROR(_xlfn.TEXTJOIN("
",TRUE,_xlfn.XLOOKUP(_xlfn.TEXTSPLIT(K134,"
"),
tbl_Lookup_DEIR[ID (DEIR Lookup)],
tbl_Lookup_DEIR[Uniclass PM Level 3 Classification (DEIR Lookup)],
"")),"")</f>
        <v/>
      </c>
      <c r="P134" s="78"/>
      <c r="Q134" s="101"/>
      <c r="R134" s="101"/>
      <c r="S134" s="102"/>
      <c r="T134" s="101"/>
      <c r="U134" s="101"/>
      <c r="V134" s="102"/>
      <c r="W134" s="101"/>
      <c r="X134" s="101"/>
      <c r="Y134" s="102"/>
      <c r="Z134" s="101"/>
      <c r="AA134" s="101"/>
      <c r="AB134" s="102"/>
      <c r="AC134" s="101"/>
      <c r="AD134" s="101"/>
      <c r="AE134" s="102"/>
      <c r="AF134" s="101"/>
      <c r="AG134" s="101"/>
      <c r="AH134" s="102"/>
      <c r="AI134" s="101"/>
      <c r="AJ134" s="101"/>
      <c r="AK134" s="102"/>
      <c r="AL134" s="101"/>
      <c r="AM134" s="101"/>
      <c r="AN134" s="102"/>
      <c r="AO134" s="101"/>
      <c r="AP134" s="101"/>
      <c r="AQ134" s="103"/>
    </row>
    <row r="135" spans="2:43" x14ac:dyDescent="0.35">
      <c r="B135" s="100" t="str" cm="1">
        <f t="array" aca="1" ref="B135" ca="1">_xlfn.TEXTAFTER(CELL("filename",A133),"]")</f>
        <v>16_TIDP</v>
      </c>
      <c r="C135" s="90" t="str" cm="1">
        <f t="array" ref="C135">tbL_Input_Project[Project Code]</f>
        <v>ABC1234</v>
      </c>
      <c r="D135" s="90" t="str">
        <f>INDEX(tbL_Input_Originator[],
MATCH("16_TIDP",tbL_Input_Originator[Worksheet]),
MATCH("Originator Code",tbL_Input_Originator[#Headers])
)</f>
        <v>TBC</v>
      </c>
      <c r="E135" s="87"/>
      <c r="F135" s="87"/>
      <c r="G135" s="87"/>
      <c r="H135" s="87"/>
      <c r="I135" s="87"/>
      <c r="J135" s="87"/>
      <c r="K135" s="94"/>
      <c r="L135" s="90" t="str">
        <f t="shared" si="7"/>
        <v/>
      </c>
      <c r="M135" s="90" t="str">
        <f t="shared" si="6"/>
        <v/>
      </c>
      <c r="N135" s="100" t="str" cm="1">
        <f t="array" ref="N135">IFERROR(_xlfn.TEXTJOIN("
",TRUE,_xlfn.XLOOKUP(_xlfn.TEXTSPLIT(K135,"
"),
tbl_Lookup_DEIR[ID (DEIR Lookup)],
tbl_Lookup_DEIR[Name (DEIR Lookup)],
"")),"")</f>
        <v/>
      </c>
      <c r="O135" s="100" t="str" cm="1">
        <f t="array" ref="O135">IFERROR(_xlfn.TEXTJOIN("
",TRUE,_xlfn.XLOOKUP(_xlfn.TEXTSPLIT(K135,"
"),
tbl_Lookup_DEIR[ID (DEIR Lookup)],
tbl_Lookup_DEIR[Uniclass PM Level 3 Classification (DEIR Lookup)],
"")),"")</f>
        <v/>
      </c>
      <c r="P135" s="78"/>
      <c r="Q135" s="101"/>
      <c r="R135" s="101"/>
      <c r="S135" s="102"/>
      <c r="T135" s="101"/>
      <c r="U135" s="101"/>
      <c r="V135" s="102"/>
      <c r="W135" s="101"/>
      <c r="X135" s="101"/>
      <c r="Y135" s="102"/>
      <c r="Z135" s="101"/>
      <c r="AA135" s="101"/>
      <c r="AB135" s="102"/>
      <c r="AC135" s="101"/>
      <c r="AD135" s="101"/>
      <c r="AE135" s="102"/>
      <c r="AF135" s="101"/>
      <c r="AG135" s="101"/>
      <c r="AH135" s="102"/>
      <c r="AI135" s="101"/>
      <c r="AJ135" s="101"/>
      <c r="AK135" s="102"/>
      <c r="AL135" s="101"/>
      <c r="AM135" s="101"/>
      <c r="AN135" s="102"/>
      <c r="AO135" s="101"/>
      <c r="AP135" s="101"/>
      <c r="AQ135" s="103"/>
    </row>
    <row r="136" spans="2:43" x14ac:dyDescent="0.35">
      <c r="B136" s="100" t="str" cm="1">
        <f t="array" aca="1" ref="B136" ca="1">_xlfn.TEXTAFTER(CELL("filename",A134),"]")</f>
        <v>16_TIDP</v>
      </c>
      <c r="C136" s="90" t="str" cm="1">
        <f t="array" ref="C136">tbL_Input_Project[Project Code]</f>
        <v>ABC1234</v>
      </c>
      <c r="D136" s="90" t="str">
        <f>INDEX(tbL_Input_Originator[],
MATCH("16_TIDP",tbL_Input_Originator[Worksheet]),
MATCH("Originator Code",tbL_Input_Originator[#Headers])
)</f>
        <v>TBC</v>
      </c>
      <c r="E136" s="87"/>
      <c r="F136" s="87"/>
      <c r="G136" s="87"/>
      <c r="H136" s="87"/>
      <c r="I136" s="87"/>
      <c r="J136" s="87"/>
      <c r="K136" s="94"/>
      <c r="L136" s="90" t="str">
        <f t="shared" si="7"/>
        <v/>
      </c>
      <c r="M136" s="90" t="str">
        <f t="shared" si="6"/>
        <v/>
      </c>
      <c r="N136" s="100" t="str" cm="1">
        <f t="array" ref="N136">IFERROR(_xlfn.TEXTJOIN("
",TRUE,_xlfn.XLOOKUP(_xlfn.TEXTSPLIT(K136,"
"),
tbl_Lookup_DEIR[ID (DEIR Lookup)],
tbl_Lookup_DEIR[Name (DEIR Lookup)],
"")),"")</f>
        <v/>
      </c>
      <c r="O136" s="100" t="str" cm="1">
        <f t="array" ref="O136">IFERROR(_xlfn.TEXTJOIN("
",TRUE,_xlfn.XLOOKUP(_xlfn.TEXTSPLIT(K136,"
"),
tbl_Lookup_DEIR[ID (DEIR Lookup)],
tbl_Lookup_DEIR[Uniclass PM Level 3 Classification (DEIR Lookup)],
"")),"")</f>
        <v/>
      </c>
      <c r="P136" s="78"/>
      <c r="Q136" s="101"/>
      <c r="R136" s="101"/>
      <c r="S136" s="102"/>
      <c r="T136" s="101"/>
      <c r="U136" s="101"/>
      <c r="V136" s="102"/>
      <c r="W136" s="101"/>
      <c r="X136" s="101"/>
      <c r="Y136" s="102"/>
      <c r="Z136" s="101"/>
      <c r="AA136" s="101"/>
      <c r="AB136" s="102"/>
      <c r="AC136" s="101"/>
      <c r="AD136" s="101"/>
      <c r="AE136" s="102"/>
      <c r="AF136" s="101"/>
      <c r="AG136" s="101"/>
      <c r="AH136" s="102"/>
      <c r="AI136" s="101"/>
      <c r="AJ136" s="101"/>
      <c r="AK136" s="102"/>
      <c r="AL136" s="101"/>
      <c r="AM136" s="101"/>
      <c r="AN136" s="102"/>
      <c r="AO136" s="101"/>
      <c r="AP136" s="101"/>
      <c r="AQ136" s="103"/>
    </row>
    <row r="137" spans="2:43" x14ac:dyDescent="0.35">
      <c r="B137" s="100" t="str" cm="1">
        <f t="array" aca="1" ref="B137" ca="1">_xlfn.TEXTAFTER(CELL("filename",A135),"]")</f>
        <v>16_TIDP</v>
      </c>
      <c r="C137" s="90" t="str" cm="1">
        <f t="array" ref="C137">tbL_Input_Project[Project Code]</f>
        <v>ABC1234</v>
      </c>
      <c r="D137" s="90" t="str">
        <f>INDEX(tbL_Input_Originator[],
MATCH("16_TIDP",tbL_Input_Originator[Worksheet]),
MATCH("Originator Code",tbL_Input_Originator[#Headers])
)</f>
        <v>TBC</v>
      </c>
      <c r="E137" s="87"/>
      <c r="F137" s="87"/>
      <c r="G137" s="87"/>
      <c r="H137" s="87"/>
      <c r="I137" s="87"/>
      <c r="J137" s="87"/>
      <c r="K137" s="94"/>
      <c r="L137" s="90" t="str">
        <f t="shared" si="7"/>
        <v/>
      </c>
      <c r="M137" s="90" t="str">
        <f t="shared" si="6"/>
        <v/>
      </c>
      <c r="N137" s="100" t="str" cm="1">
        <f t="array" ref="N137">IFERROR(_xlfn.TEXTJOIN("
",TRUE,_xlfn.XLOOKUP(_xlfn.TEXTSPLIT(K137,"
"),
tbl_Lookup_DEIR[ID (DEIR Lookup)],
tbl_Lookup_DEIR[Name (DEIR Lookup)],
"")),"")</f>
        <v/>
      </c>
      <c r="O137" s="100" t="str" cm="1">
        <f t="array" ref="O137">IFERROR(_xlfn.TEXTJOIN("
",TRUE,_xlfn.XLOOKUP(_xlfn.TEXTSPLIT(K137,"
"),
tbl_Lookup_DEIR[ID (DEIR Lookup)],
tbl_Lookup_DEIR[Uniclass PM Level 3 Classification (DEIR Lookup)],
"")),"")</f>
        <v/>
      </c>
      <c r="P137" s="78"/>
      <c r="Q137" s="101"/>
      <c r="R137" s="101"/>
      <c r="S137" s="102"/>
      <c r="T137" s="101"/>
      <c r="U137" s="101"/>
      <c r="V137" s="102"/>
      <c r="W137" s="101"/>
      <c r="X137" s="101"/>
      <c r="Y137" s="102"/>
      <c r="Z137" s="101"/>
      <c r="AA137" s="101"/>
      <c r="AB137" s="102"/>
      <c r="AC137" s="101"/>
      <c r="AD137" s="101"/>
      <c r="AE137" s="102"/>
      <c r="AF137" s="101"/>
      <c r="AG137" s="101"/>
      <c r="AH137" s="102"/>
      <c r="AI137" s="101"/>
      <c r="AJ137" s="101"/>
      <c r="AK137" s="102"/>
      <c r="AL137" s="101"/>
      <c r="AM137" s="101"/>
      <c r="AN137" s="102"/>
      <c r="AO137" s="101"/>
      <c r="AP137" s="101"/>
      <c r="AQ137" s="103"/>
    </row>
    <row r="138" spans="2:43" x14ac:dyDescent="0.35">
      <c r="B138" s="100" t="str" cm="1">
        <f t="array" aca="1" ref="B138" ca="1">_xlfn.TEXTAFTER(CELL("filename",A136),"]")</f>
        <v>16_TIDP</v>
      </c>
      <c r="C138" s="90" t="str" cm="1">
        <f t="array" ref="C138">tbL_Input_Project[Project Code]</f>
        <v>ABC1234</v>
      </c>
      <c r="D138" s="90" t="str">
        <f>INDEX(tbL_Input_Originator[],
MATCH("16_TIDP",tbL_Input_Originator[Worksheet]),
MATCH("Originator Code",tbL_Input_Originator[#Headers])
)</f>
        <v>TBC</v>
      </c>
      <c r="E138" s="87"/>
      <c r="F138" s="87"/>
      <c r="G138" s="87"/>
      <c r="H138" s="87"/>
      <c r="I138" s="87"/>
      <c r="J138" s="87"/>
      <c r="K138" s="94"/>
      <c r="L138" s="90" t="str">
        <f t="shared" si="7"/>
        <v/>
      </c>
      <c r="M138" s="90" t="str">
        <f t="shared" si="6"/>
        <v/>
      </c>
      <c r="N138" s="100" t="str" cm="1">
        <f t="array" ref="N138">IFERROR(_xlfn.TEXTJOIN("
",TRUE,_xlfn.XLOOKUP(_xlfn.TEXTSPLIT(K138,"
"),
tbl_Lookup_DEIR[ID (DEIR Lookup)],
tbl_Lookup_DEIR[Name (DEIR Lookup)],
"")),"")</f>
        <v/>
      </c>
      <c r="O138" s="100" t="str" cm="1">
        <f t="array" ref="O138">IFERROR(_xlfn.TEXTJOIN("
",TRUE,_xlfn.XLOOKUP(_xlfn.TEXTSPLIT(K138,"
"),
tbl_Lookup_DEIR[ID (DEIR Lookup)],
tbl_Lookup_DEIR[Uniclass PM Level 3 Classification (DEIR Lookup)],
"")),"")</f>
        <v/>
      </c>
      <c r="P138" s="78"/>
      <c r="Q138" s="101"/>
      <c r="R138" s="101"/>
      <c r="S138" s="102"/>
      <c r="T138" s="101"/>
      <c r="U138" s="101"/>
      <c r="V138" s="102"/>
      <c r="W138" s="101"/>
      <c r="X138" s="101"/>
      <c r="Y138" s="102"/>
      <c r="Z138" s="101"/>
      <c r="AA138" s="101"/>
      <c r="AB138" s="102"/>
      <c r="AC138" s="101"/>
      <c r="AD138" s="101"/>
      <c r="AE138" s="102"/>
      <c r="AF138" s="101"/>
      <c r="AG138" s="101"/>
      <c r="AH138" s="102"/>
      <c r="AI138" s="101"/>
      <c r="AJ138" s="101"/>
      <c r="AK138" s="102"/>
      <c r="AL138" s="101"/>
      <c r="AM138" s="101"/>
      <c r="AN138" s="102"/>
      <c r="AO138" s="101"/>
      <c r="AP138" s="101"/>
      <c r="AQ138" s="103"/>
    </row>
    <row r="139" spans="2:43" x14ac:dyDescent="0.35">
      <c r="B139" s="100" t="str" cm="1">
        <f t="array" aca="1" ref="B139" ca="1">_xlfn.TEXTAFTER(CELL("filename",A137),"]")</f>
        <v>16_TIDP</v>
      </c>
      <c r="C139" s="90" t="str" cm="1">
        <f t="array" ref="C139">tbL_Input_Project[Project Code]</f>
        <v>ABC1234</v>
      </c>
      <c r="D139" s="90" t="str">
        <f>INDEX(tbL_Input_Originator[],
MATCH("16_TIDP",tbL_Input_Originator[Worksheet]),
MATCH("Originator Code",tbL_Input_Originator[#Headers])
)</f>
        <v>TBC</v>
      </c>
      <c r="E139" s="87"/>
      <c r="F139" s="87"/>
      <c r="G139" s="87"/>
      <c r="H139" s="87"/>
      <c r="I139" s="87"/>
      <c r="J139" s="87"/>
      <c r="K139" s="94"/>
      <c r="L139" s="90" t="str">
        <f t="shared" si="7"/>
        <v/>
      </c>
      <c r="M139" s="90" t="str">
        <f t="shared" si="6"/>
        <v/>
      </c>
      <c r="N139" s="100" t="str" cm="1">
        <f t="array" ref="N139">IFERROR(_xlfn.TEXTJOIN("
",TRUE,_xlfn.XLOOKUP(_xlfn.TEXTSPLIT(K139,"
"),
tbl_Lookup_DEIR[ID (DEIR Lookup)],
tbl_Lookup_DEIR[Name (DEIR Lookup)],
"")),"")</f>
        <v/>
      </c>
      <c r="O139" s="100" t="str" cm="1">
        <f t="array" ref="O139">IFERROR(_xlfn.TEXTJOIN("
",TRUE,_xlfn.XLOOKUP(_xlfn.TEXTSPLIT(K139,"
"),
tbl_Lookup_DEIR[ID (DEIR Lookup)],
tbl_Lookup_DEIR[Uniclass PM Level 3 Classification (DEIR Lookup)],
"")),"")</f>
        <v/>
      </c>
      <c r="P139" s="78"/>
      <c r="Q139" s="101"/>
      <c r="R139" s="101"/>
      <c r="S139" s="102"/>
      <c r="T139" s="101"/>
      <c r="U139" s="101"/>
      <c r="V139" s="102"/>
      <c r="W139" s="101"/>
      <c r="X139" s="101"/>
      <c r="Y139" s="102"/>
      <c r="Z139" s="101"/>
      <c r="AA139" s="101"/>
      <c r="AB139" s="102"/>
      <c r="AC139" s="101"/>
      <c r="AD139" s="101"/>
      <c r="AE139" s="102"/>
      <c r="AF139" s="101"/>
      <c r="AG139" s="101"/>
      <c r="AH139" s="102"/>
      <c r="AI139" s="101"/>
      <c r="AJ139" s="101"/>
      <c r="AK139" s="102"/>
      <c r="AL139" s="101"/>
      <c r="AM139" s="101"/>
      <c r="AN139" s="102"/>
      <c r="AO139" s="101"/>
      <c r="AP139" s="101"/>
      <c r="AQ139" s="103"/>
    </row>
    <row r="140" spans="2:43" x14ac:dyDescent="0.35">
      <c r="B140" s="100" t="str" cm="1">
        <f t="array" aca="1" ref="B140" ca="1">_xlfn.TEXTAFTER(CELL("filename",A138),"]")</f>
        <v>16_TIDP</v>
      </c>
      <c r="C140" s="90" t="str" cm="1">
        <f t="array" ref="C140">tbL_Input_Project[Project Code]</f>
        <v>ABC1234</v>
      </c>
      <c r="D140" s="90" t="str">
        <f>INDEX(tbL_Input_Originator[],
MATCH("16_TIDP",tbL_Input_Originator[Worksheet]),
MATCH("Originator Code",tbL_Input_Originator[#Headers])
)</f>
        <v>TBC</v>
      </c>
      <c r="E140" s="87"/>
      <c r="F140" s="87"/>
      <c r="G140" s="87"/>
      <c r="H140" s="87"/>
      <c r="I140" s="87"/>
      <c r="J140" s="87"/>
      <c r="K140" s="94"/>
      <c r="L140" s="90" t="str">
        <f t="shared" si="7"/>
        <v/>
      </c>
      <c r="M140" s="90" t="str">
        <f t="shared" si="6"/>
        <v/>
      </c>
      <c r="N140" s="100" t="str" cm="1">
        <f t="array" ref="N140">IFERROR(_xlfn.TEXTJOIN("
",TRUE,_xlfn.XLOOKUP(_xlfn.TEXTSPLIT(K140,"
"),
tbl_Lookup_DEIR[ID (DEIR Lookup)],
tbl_Lookup_DEIR[Name (DEIR Lookup)],
"")),"")</f>
        <v/>
      </c>
      <c r="O140" s="100" t="str" cm="1">
        <f t="array" ref="O140">IFERROR(_xlfn.TEXTJOIN("
",TRUE,_xlfn.XLOOKUP(_xlfn.TEXTSPLIT(K140,"
"),
tbl_Lookup_DEIR[ID (DEIR Lookup)],
tbl_Lookup_DEIR[Uniclass PM Level 3 Classification (DEIR Lookup)],
"")),"")</f>
        <v/>
      </c>
      <c r="P140" s="78"/>
      <c r="Q140" s="101"/>
      <c r="R140" s="101"/>
      <c r="S140" s="102"/>
      <c r="T140" s="101"/>
      <c r="U140" s="101"/>
      <c r="V140" s="102"/>
      <c r="W140" s="101"/>
      <c r="X140" s="101"/>
      <c r="Y140" s="102"/>
      <c r="Z140" s="101"/>
      <c r="AA140" s="101"/>
      <c r="AB140" s="102"/>
      <c r="AC140" s="101"/>
      <c r="AD140" s="101"/>
      <c r="AE140" s="102"/>
      <c r="AF140" s="101"/>
      <c r="AG140" s="101"/>
      <c r="AH140" s="102"/>
      <c r="AI140" s="101"/>
      <c r="AJ140" s="101"/>
      <c r="AK140" s="102"/>
      <c r="AL140" s="101"/>
      <c r="AM140" s="101"/>
      <c r="AN140" s="102"/>
      <c r="AO140" s="101"/>
      <c r="AP140" s="101"/>
      <c r="AQ140" s="103"/>
    </row>
    <row r="141" spans="2:43" x14ac:dyDescent="0.35">
      <c r="B141" s="100" t="str" cm="1">
        <f t="array" aca="1" ref="B141" ca="1">_xlfn.TEXTAFTER(CELL("filename",A139),"]")</f>
        <v>16_TIDP</v>
      </c>
      <c r="C141" s="90" t="str" cm="1">
        <f t="array" ref="C141">tbL_Input_Project[Project Code]</f>
        <v>ABC1234</v>
      </c>
      <c r="D141" s="90" t="str">
        <f>INDEX(tbL_Input_Originator[],
MATCH("16_TIDP",tbL_Input_Originator[Worksheet]),
MATCH("Originator Code",tbL_Input_Originator[#Headers])
)</f>
        <v>TBC</v>
      </c>
      <c r="E141" s="87"/>
      <c r="F141" s="87"/>
      <c r="G141" s="87"/>
      <c r="H141" s="87"/>
      <c r="I141" s="87"/>
      <c r="J141" s="87"/>
      <c r="K141" s="94"/>
      <c r="L141" s="90" t="str">
        <f t="shared" si="7"/>
        <v/>
      </c>
      <c r="M141" s="90" t="str">
        <f t="shared" si="6"/>
        <v/>
      </c>
      <c r="N141" s="100" t="str" cm="1">
        <f t="array" ref="N141">IFERROR(_xlfn.TEXTJOIN("
",TRUE,_xlfn.XLOOKUP(_xlfn.TEXTSPLIT(K141,"
"),
tbl_Lookup_DEIR[ID (DEIR Lookup)],
tbl_Lookup_DEIR[Name (DEIR Lookup)],
"")),"")</f>
        <v/>
      </c>
      <c r="O141" s="100" t="str" cm="1">
        <f t="array" ref="O141">IFERROR(_xlfn.TEXTJOIN("
",TRUE,_xlfn.XLOOKUP(_xlfn.TEXTSPLIT(K141,"
"),
tbl_Lookup_DEIR[ID (DEIR Lookup)],
tbl_Lookup_DEIR[Uniclass PM Level 3 Classification (DEIR Lookup)],
"")),"")</f>
        <v/>
      </c>
      <c r="P141" s="78"/>
      <c r="Q141" s="101"/>
      <c r="R141" s="101"/>
      <c r="S141" s="102"/>
      <c r="T141" s="101"/>
      <c r="U141" s="101"/>
      <c r="V141" s="102"/>
      <c r="W141" s="101"/>
      <c r="X141" s="101"/>
      <c r="Y141" s="102"/>
      <c r="Z141" s="101"/>
      <c r="AA141" s="101"/>
      <c r="AB141" s="102"/>
      <c r="AC141" s="101"/>
      <c r="AD141" s="101"/>
      <c r="AE141" s="102"/>
      <c r="AF141" s="101"/>
      <c r="AG141" s="101"/>
      <c r="AH141" s="102"/>
      <c r="AI141" s="101"/>
      <c r="AJ141" s="101"/>
      <c r="AK141" s="102"/>
      <c r="AL141" s="101"/>
      <c r="AM141" s="101"/>
      <c r="AN141" s="102"/>
      <c r="AO141" s="101"/>
      <c r="AP141" s="101"/>
      <c r="AQ141" s="103"/>
    </row>
    <row r="142" spans="2:43" x14ac:dyDescent="0.35">
      <c r="B142" s="100" t="str" cm="1">
        <f t="array" aca="1" ref="B142" ca="1">_xlfn.TEXTAFTER(CELL("filename",A140),"]")</f>
        <v>16_TIDP</v>
      </c>
      <c r="C142" s="90" t="str" cm="1">
        <f t="array" ref="C142">tbL_Input_Project[Project Code]</f>
        <v>ABC1234</v>
      </c>
      <c r="D142" s="90" t="str">
        <f>INDEX(tbL_Input_Originator[],
MATCH("16_TIDP",tbL_Input_Originator[Worksheet]),
MATCH("Originator Code",tbL_Input_Originator[#Headers])
)</f>
        <v>TBC</v>
      </c>
      <c r="E142" s="87"/>
      <c r="F142" s="87"/>
      <c r="G142" s="87"/>
      <c r="H142" s="87"/>
      <c r="I142" s="87"/>
      <c r="J142" s="87"/>
      <c r="K142" s="94"/>
      <c r="L142" s="90" t="str">
        <f t="shared" si="7"/>
        <v/>
      </c>
      <c r="M142" s="90" t="str">
        <f t="shared" si="6"/>
        <v/>
      </c>
      <c r="N142" s="100" t="str" cm="1">
        <f t="array" ref="N142">IFERROR(_xlfn.TEXTJOIN("
",TRUE,_xlfn.XLOOKUP(_xlfn.TEXTSPLIT(K142,"
"),
tbl_Lookup_DEIR[ID (DEIR Lookup)],
tbl_Lookup_DEIR[Name (DEIR Lookup)],
"")),"")</f>
        <v/>
      </c>
      <c r="O142" s="100" t="str" cm="1">
        <f t="array" ref="O142">IFERROR(_xlfn.TEXTJOIN("
",TRUE,_xlfn.XLOOKUP(_xlfn.TEXTSPLIT(K142,"
"),
tbl_Lookup_DEIR[ID (DEIR Lookup)],
tbl_Lookup_DEIR[Uniclass PM Level 3 Classification (DEIR Lookup)],
"")),"")</f>
        <v/>
      </c>
      <c r="P142" s="78"/>
      <c r="Q142" s="101"/>
      <c r="R142" s="101"/>
      <c r="S142" s="102"/>
      <c r="T142" s="101"/>
      <c r="U142" s="101"/>
      <c r="V142" s="102"/>
      <c r="W142" s="101"/>
      <c r="X142" s="101"/>
      <c r="Y142" s="102"/>
      <c r="Z142" s="101"/>
      <c r="AA142" s="101"/>
      <c r="AB142" s="102"/>
      <c r="AC142" s="101"/>
      <c r="AD142" s="101"/>
      <c r="AE142" s="102"/>
      <c r="AF142" s="101"/>
      <c r="AG142" s="101"/>
      <c r="AH142" s="102"/>
      <c r="AI142" s="101"/>
      <c r="AJ142" s="101"/>
      <c r="AK142" s="102"/>
      <c r="AL142" s="101"/>
      <c r="AM142" s="101"/>
      <c r="AN142" s="102"/>
      <c r="AO142" s="101"/>
      <c r="AP142" s="101"/>
      <c r="AQ142" s="103"/>
    </row>
    <row r="143" spans="2:43" x14ac:dyDescent="0.35">
      <c r="B143" s="100" t="str" cm="1">
        <f t="array" aca="1" ref="B143" ca="1">_xlfn.TEXTAFTER(CELL("filename",A141),"]")</f>
        <v>16_TIDP</v>
      </c>
      <c r="C143" s="90" t="str" cm="1">
        <f t="array" ref="C143">tbL_Input_Project[Project Code]</f>
        <v>ABC1234</v>
      </c>
      <c r="D143" s="90" t="str">
        <f>INDEX(tbL_Input_Originator[],
MATCH("16_TIDP",tbL_Input_Originator[Worksheet]),
MATCH("Originator Code",tbL_Input_Originator[#Headers])
)</f>
        <v>TBC</v>
      </c>
      <c r="E143" s="87"/>
      <c r="F143" s="87"/>
      <c r="G143" s="87"/>
      <c r="H143" s="87"/>
      <c r="I143" s="87"/>
      <c r="J143" s="87"/>
      <c r="K143" s="94"/>
      <c r="L143" s="90" t="str">
        <f t="shared" si="7"/>
        <v/>
      </c>
      <c r="M143" s="90" t="str">
        <f t="shared" si="6"/>
        <v/>
      </c>
      <c r="N143" s="100" t="str" cm="1">
        <f t="array" ref="N143">IFERROR(_xlfn.TEXTJOIN("
",TRUE,_xlfn.XLOOKUP(_xlfn.TEXTSPLIT(K143,"
"),
tbl_Lookup_DEIR[ID (DEIR Lookup)],
tbl_Lookup_DEIR[Name (DEIR Lookup)],
"")),"")</f>
        <v/>
      </c>
      <c r="O143" s="100" t="str" cm="1">
        <f t="array" ref="O143">IFERROR(_xlfn.TEXTJOIN("
",TRUE,_xlfn.XLOOKUP(_xlfn.TEXTSPLIT(K143,"
"),
tbl_Lookup_DEIR[ID (DEIR Lookup)],
tbl_Lookup_DEIR[Uniclass PM Level 3 Classification (DEIR Lookup)],
"")),"")</f>
        <v/>
      </c>
      <c r="P143" s="78"/>
      <c r="Q143" s="101"/>
      <c r="R143" s="101"/>
      <c r="S143" s="102"/>
      <c r="T143" s="101"/>
      <c r="U143" s="101"/>
      <c r="V143" s="102"/>
      <c r="W143" s="101"/>
      <c r="X143" s="101"/>
      <c r="Y143" s="102"/>
      <c r="Z143" s="101"/>
      <c r="AA143" s="101"/>
      <c r="AB143" s="102"/>
      <c r="AC143" s="101"/>
      <c r="AD143" s="101"/>
      <c r="AE143" s="102"/>
      <c r="AF143" s="101"/>
      <c r="AG143" s="101"/>
      <c r="AH143" s="102"/>
      <c r="AI143" s="101"/>
      <c r="AJ143" s="101"/>
      <c r="AK143" s="102"/>
      <c r="AL143" s="101"/>
      <c r="AM143" s="101"/>
      <c r="AN143" s="102"/>
      <c r="AO143" s="101"/>
      <c r="AP143" s="101"/>
      <c r="AQ143" s="103"/>
    </row>
    <row r="144" spans="2:43" x14ac:dyDescent="0.35">
      <c r="B144" s="100" t="str" cm="1">
        <f t="array" aca="1" ref="B144" ca="1">_xlfn.TEXTAFTER(CELL("filename",A142),"]")</f>
        <v>16_TIDP</v>
      </c>
      <c r="C144" s="90" t="str" cm="1">
        <f t="array" ref="C144">tbL_Input_Project[Project Code]</f>
        <v>ABC1234</v>
      </c>
      <c r="D144" s="90" t="str">
        <f>INDEX(tbL_Input_Originator[],
MATCH("16_TIDP",tbL_Input_Originator[Worksheet]),
MATCH("Originator Code",tbL_Input_Originator[#Headers])
)</f>
        <v>TBC</v>
      </c>
      <c r="E144" s="87"/>
      <c r="F144" s="87"/>
      <c r="G144" s="87"/>
      <c r="H144" s="87"/>
      <c r="I144" s="87"/>
      <c r="J144" s="87"/>
      <c r="K144" s="94"/>
      <c r="L144" s="90" t="str">
        <f t="shared" si="7"/>
        <v/>
      </c>
      <c r="M144" s="90" t="str">
        <f t="shared" si="6"/>
        <v/>
      </c>
      <c r="N144" s="100" t="str" cm="1">
        <f t="array" ref="N144">IFERROR(_xlfn.TEXTJOIN("
",TRUE,_xlfn.XLOOKUP(_xlfn.TEXTSPLIT(K144,"
"),
tbl_Lookup_DEIR[ID (DEIR Lookup)],
tbl_Lookup_DEIR[Name (DEIR Lookup)],
"")),"")</f>
        <v/>
      </c>
      <c r="O144" s="100" t="str" cm="1">
        <f t="array" ref="O144">IFERROR(_xlfn.TEXTJOIN("
",TRUE,_xlfn.XLOOKUP(_xlfn.TEXTSPLIT(K144,"
"),
tbl_Lookup_DEIR[ID (DEIR Lookup)],
tbl_Lookup_DEIR[Uniclass PM Level 3 Classification (DEIR Lookup)],
"")),"")</f>
        <v/>
      </c>
      <c r="P144" s="78"/>
      <c r="Q144" s="101"/>
      <c r="R144" s="101"/>
      <c r="S144" s="102"/>
      <c r="T144" s="101"/>
      <c r="U144" s="101"/>
      <c r="V144" s="102"/>
      <c r="W144" s="101"/>
      <c r="X144" s="101"/>
      <c r="Y144" s="102"/>
      <c r="Z144" s="101"/>
      <c r="AA144" s="101"/>
      <c r="AB144" s="102"/>
      <c r="AC144" s="101"/>
      <c r="AD144" s="101"/>
      <c r="AE144" s="102"/>
      <c r="AF144" s="101"/>
      <c r="AG144" s="101"/>
      <c r="AH144" s="102"/>
      <c r="AI144" s="101"/>
      <c r="AJ144" s="101"/>
      <c r="AK144" s="102"/>
      <c r="AL144" s="101"/>
      <c r="AM144" s="101"/>
      <c r="AN144" s="102"/>
      <c r="AO144" s="101"/>
      <c r="AP144" s="101"/>
      <c r="AQ144" s="103"/>
    </row>
    <row r="145" spans="2:43" x14ac:dyDescent="0.35">
      <c r="B145" s="100" t="str" cm="1">
        <f t="array" aca="1" ref="B145" ca="1">_xlfn.TEXTAFTER(CELL("filename",A143),"]")</f>
        <v>16_TIDP</v>
      </c>
      <c r="C145" s="90" t="str" cm="1">
        <f t="array" ref="C145">tbL_Input_Project[Project Code]</f>
        <v>ABC1234</v>
      </c>
      <c r="D145" s="90" t="str">
        <f>INDEX(tbL_Input_Originator[],
MATCH("16_TIDP",tbL_Input_Originator[Worksheet]),
MATCH("Originator Code",tbL_Input_Originator[#Headers])
)</f>
        <v>TBC</v>
      </c>
      <c r="E145" s="87"/>
      <c r="F145" s="87"/>
      <c r="G145" s="87"/>
      <c r="H145" s="87"/>
      <c r="I145" s="87"/>
      <c r="J145" s="87"/>
      <c r="K145" s="94"/>
      <c r="L145" s="90" t="str">
        <f t="shared" si="7"/>
        <v/>
      </c>
      <c r="M145" s="90" t="str">
        <f t="shared" si="6"/>
        <v/>
      </c>
      <c r="N145" s="100" t="str" cm="1">
        <f t="array" ref="N145">IFERROR(_xlfn.TEXTJOIN("
",TRUE,_xlfn.XLOOKUP(_xlfn.TEXTSPLIT(K145,"
"),
tbl_Lookup_DEIR[ID (DEIR Lookup)],
tbl_Lookup_DEIR[Name (DEIR Lookup)],
"")),"")</f>
        <v/>
      </c>
      <c r="O145" s="100" t="str" cm="1">
        <f t="array" ref="O145">IFERROR(_xlfn.TEXTJOIN("
",TRUE,_xlfn.XLOOKUP(_xlfn.TEXTSPLIT(K145,"
"),
tbl_Lookup_DEIR[ID (DEIR Lookup)],
tbl_Lookup_DEIR[Uniclass PM Level 3 Classification (DEIR Lookup)],
"")),"")</f>
        <v/>
      </c>
      <c r="P145" s="78"/>
      <c r="Q145" s="101"/>
      <c r="R145" s="101"/>
      <c r="S145" s="102"/>
      <c r="T145" s="101"/>
      <c r="U145" s="101"/>
      <c r="V145" s="102"/>
      <c r="W145" s="101"/>
      <c r="X145" s="101"/>
      <c r="Y145" s="102"/>
      <c r="Z145" s="101"/>
      <c r="AA145" s="101"/>
      <c r="AB145" s="102"/>
      <c r="AC145" s="101"/>
      <c r="AD145" s="101"/>
      <c r="AE145" s="102"/>
      <c r="AF145" s="101"/>
      <c r="AG145" s="101"/>
      <c r="AH145" s="102"/>
      <c r="AI145" s="101"/>
      <c r="AJ145" s="101"/>
      <c r="AK145" s="102"/>
      <c r="AL145" s="101"/>
      <c r="AM145" s="101"/>
      <c r="AN145" s="102"/>
      <c r="AO145" s="101"/>
      <c r="AP145" s="101"/>
      <c r="AQ145" s="103"/>
    </row>
    <row r="146" spans="2:43" x14ac:dyDescent="0.35">
      <c r="B146" s="100" t="str" cm="1">
        <f t="array" aca="1" ref="B146" ca="1">_xlfn.TEXTAFTER(CELL("filename",A144),"]")</f>
        <v>16_TIDP</v>
      </c>
      <c r="C146" s="90" t="str" cm="1">
        <f t="array" ref="C146">tbL_Input_Project[Project Code]</f>
        <v>ABC1234</v>
      </c>
      <c r="D146" s="90" t="str">
        <f>INDEX(tbL_Input_Originator[],
MATCH("16_TIDP",tbL_Input_Originator[Worksheet]),
MATCH("Originator Code",tbL_Input_Originator[#Headers])
)</f>
        <v>TBC</v>
      </c>
      <c r="E146" s="87"/>
      <c r="F146" s="87"/>
      <c r="G146" s="87"/>
      <c r="H146" s="87"/>
      <c r="I146" s="87"/>
      <c r="J146" s="87"/>
      <c r="K146" s="94"/>
      <c r="L146" s="90" t="str">
        <f t="shared" si="7"/>
        <v/>
      </c>
      <c r="M146" s="90" t="str">
        <f t="shared" si="6"/>
        <v/>
      </c>
      <c r="N146" s="100" t="str" cm="1">
        <f t="array" ref="N146">IFERROR(_xlfn.TEXTJOIN("
",TRUE,_xlfn.XLOOKUP(_xlfn.TEXTSPLIT(K146,"
"),
tbl_Lookup_DEIR[ID (DEIR Lookup)],
tbl_Lookup_DEIR[Name (DEIR Lookup)],
"")),"")</f>
        <v/>
      </c>
      <c r="O146" s="100" t="str" cm="1">
        <f t="array" ref="O146">IFERROR(_xlfn.TEXTJOIN("
",TRUE,_xlfn.XLOOKUP(_xlfn.TEXTSPLIT(K146,"
"),
tbl_Lookup_DEIR[ID (DEIR Lookup)],
tbl_Lookup_DEIR[Uniclass PM Level 3 Classification (DEIR Lookup)],
"")),"")</f>
        <v/>
      </c>
      <c r="P146" s="78"/>
      <c r="Q146" s="101"/>
      <c r="R146" s="101"/>
      <c r="S146" s="102"/>
      <c r="T146" s="101"/>
      <c r="U146" s="101"/>
      <c r="V146" s="102"/>
      <c r="W146" s="101"/>
      <c r="X146" s="101"/>
      <c r="Y146" s="102"/>
      <c r="Z146" s="101"/>
      <c r="AA146" s="101"/>
      <c r="AB146" s="102"/>
      <c r="AC146" s="101"/>
      <c r="AD146" s="101"/>
      <c r="AE146" s="102"/>
      <c r="AF146" s="101"/>
      <c r="AG146" s="101"/>
      <c r="AH146" s="102"/>
      <c r="AI146" s="101"/>
      <c r="AJ146" s="101"/>
      <c r="AK146" s="102"/>
      <c r="AL146" s="101"/>
      <c r="AM146" s="101"/>
      <c r="AN146" s="102"/>
      <c r="AO146" s="101"/>
      <c r="AP146" s="101"/>
      <c r="AQ146" s="103"/>
    </row>
    <row r="147" spans="2:43" x14ac:dyDescent="0.35">
      <c r="B147" s="100" t="str" cm="1">
        <f t="array" aca="1" ref="B147" ca="1">_xlfn.TEXTAFTER(CELL("filename",A145),"]")</f>
        <v>16_TIDP</v>
      </c>
      <c r="C147" s="90" t="str" cm="1">
        <f t="array" ref="C147">tbL_Input_Project[Project Code]</f>
        <v>ABC1234</v>
      </c>
      <c r="D147" s="90" t="str">
        <f>INDEX(tbL_Input_Originator[],
MATCH("16_TIDP",tbL_Input_Originator[Worksheet]),
MATCH("Originator Code",tbL_Input_Originator[#Headers])
)</f>
        <v>TBC</v>
      </c>
      <c r="E147" s="87"/>
      <c r="F147" s="87"/>
      <c r="G147" s="87"/>
      <c r="H147" s="87"/>
      <c r="I147" s="87"/>
      <c r="J147" s="87"/>
      <c r="K147" s="94"/>
      <c r="L147" s="90" t="str">
        <f t="shared" si="7"/>
        <v/>
      </c>
      <c r="M147" s="90" t="str">
        <f t="shared" si="6"/>
        <v/>
      </c>
      <c r="N147" s="100" t="str" cm="1">
        <f t="array" ref="N147">IFERROR(_xlfn.TEXTJOIN("
",TRUE,_xlfn.XLOOKUP(_xlfn.TEXTSPLIT(K147,"
"),
tbl_Lookup_DEIR[ID (DEIR Lookup)],
tbl_Lookup_DEIR[Name (DEIR Lookup)],
"")),"")</f>
        <v/>
      </c>
      <c r="O147" s="100" t="str" cm="1">
        <f t="array" ref="O147">IFERROR(_xlfn.TEXTJOIN("
",TRUE,_xlfn.XLOOKUP(_xlfn.TEXTSPLIT(K147,"
"),
tbl_Lookup_DEIR[ID (DEIR Lookup)],
tbl_Lookup_DEIR[Uniclass PM Level 3 Classification (DEIR Lookup)],
"")),"")</f>
        <v/>
      </c>
      <c r="P147" s="78"/>
      <c r="Q147" s="101"/>
      <c r="R147" s="101"/>
      <c r="S147" s="102"/>
      <c r="T147" s="101"/>
      <c r="U147" s="101"/>
      <c r="V147" s="102"/>
      <c r="W147" s="101"/>
      <c r="X147" s="101"/>
      <c r="Y147" s="102"/>
      <c r="Z147" s="101"/>
      <c r="AA147" s="101"/>
      <c r="AB147" s="102"/>
      <c r="AC147" s="101"/>
      <c r="AD147" s="101"/>
      <c r="AE147" s="102"/>
      <c r="AF147" s="101"/>
      <c r="AG147" s="101"/>
      <c r="AH147" s="102"/>
      <c r="AI147" s="101"/>
      <c r="AJ147" s="101"/>
      <c r="AK147" s="102"/>
      <c r="AL147" s="101"/>
      <c r="AM147" s="101"/>
      <c r="AN147" s="102"/>
      <c r="AO147" s="101"/>
      <c r="AP147" s="101"/>
      <c r="AQ147" s="103"/>
    </row>
    <row r="148" spans="2:43" x14ac:dyDescent="0.35">
      <c r="B148" s="100" t="str" cm="1">
        <f t="array" aca="1" ref="B148" ca="1">_xlfn.TEXTAFTER(CELL("filename",A146),"]")</f>
        <v>16_TIDP</v>
      </c>
      <c r="C148" s="90" t="str" cm="1">
        <f t="array" ref="C148">tbL_Input_Project[Project Code]</f>
        <v>ABC1234</v>
      </c>
      <c r="D148" s="90" t="str">
        <f>INDEX(tbL_Input_Originator[],
MATCH("16_TIDP",tbL_Input_Originator[Worksheet]),
MATCH("Originator Code",tbL_Input_Originator[#Headers])
)</f>
        <v>TBC</v>
      </c>
      <c r="E148" s="87"/>
      <c r="F148" s="87"/>
      <c r="G148" s="87"/>
      <c r="H148" s="87"/>
      <c r="I148" s="87"/>
      <c r="J148" s="87"/>
      <c r="K148" s="94"/>
      <c r="L148" s="90" t="str">
        <f t="shared" si="7"/>
        <v/>
      </c>
      <c r="M148" s="90" t="str">
        <f t="shared" si="6"/>
        <v/>
      </c>
      <c r="N148" s="100" t="str" cm="1">
        <f t="array" ref="N148">IFERROR(_xlfn.TEXTJOIN("
",TRUE,_xlfn.XLOOKUP(_xlfn.TEXTSPLIT(K148,"
"),
tbl_Lookup_DEIR[ID (DEIR Lookup)],
tbl_Lookup_DEIR[Name (DEIR Lookup)],
"")),"")</f>
        <v/>
      </c>
      <c r="O148" s="100" t="str" cm="1">
        <f t="array" ref="O148">IFERROR(_xlfn.TEXTJOIN("
",TRUE,_xlfn.XLOOKUP(_xlfn.TEXTSPLIT(K148,"
"),
tbl_Lookup_DEIR[ID (DEIR Lookup)],
tbl_Lookup_DEIR[Uniclass PM Level 3 Classification (DEIR Lookup)],
"")),"")</f>
        <v/>
      </c>
      <c r="P148" s="78"/>
      <c r="Q148" s="101"/>
      <c r="R148" s="101"/>
      <c r="S148" s="102"/>
      <c r="T148" s="101"/>
      <c r="U148" s="101"/>
      <c r="V148" s="102"/>
      <c r="W148" s="101"/>
      <c r="X148" s="101"/>
      <c r="Y148" s="102"/>
      <c r="Z148" s="101"/>
      <c r="AA148" s="101"/>
      <c r="AB148" s="102"/>
      <c r="AC148" s="101"/>
      <c r="AD148" s="101"/>
      <c r="AE148" s="102"/>
      <c r="AF148" s="101"/>
      <c r="AG148" s="101"/>
      <c r="AH148" s="102"/>
      <c r="AI148" s="101"/>
      <c r="AJ148" s="101"/>
      <c r="AK148" s="102"/>
      <c r="AL148" s="101"/>
      <c r="AM148" s="101"/>
      <c r="AN148" s="102"/>
      <c r="AO148" s="101"/>
      <c r="AP148" s="101"/>
      <c r="AQ148" s="103"/>
    </row>
    <row r="149" spans="2:43" x14ac:dyDescent="0.35">
      <c r="B149" s="100" t="str" cm="1">
        <f t="array" aca="1" ref="B149" ca="1">_xlfn.TEXTAFTER(CELL("filename",A147),"]")</f>
        <v>16_TIDP</v>
      </c>
      <c r="C149" s="90" t="str" cm="1">
        <f t="array" ref="C149">tbL_Input_Project[Project Code]</f>
        <v>ABC1234</v>
      </c>
      <c r="D149" s="90" t="str">
        <f>INDEX(tbL_Input_Originator[],
MATCH("16_TIDP",tbL_Input_Originator[Worksheet]),
MATCH("Originator Code",tbL_Input_Originator[#Headers])
)</f>
        <v>TBC</v>
      </c>
      <c r="E149" s="87"/>
      <c r="F149" s="87"/>
      <c r="G149" s="87"/>
      <c r="H149" s="87"/>
      <c r="I149" s="87"/>
      <c r="J149" s="87"/>
      <c r="K149" s="94"/>
      <c r="L149" s="90" t="str">
        <f t="shared" si="7"/>
        <v/>
      </c>
      <c r="M149" s="90" t="str">
        <f t="shared" si="6"/>
        <v/>
      </c>
      <c r="N149" s="100" t="str" cm="1">
        <f t="array" ref="N149">IFERROR(_xlfn.TEXTJOIN("
",TRUE,_xlfn.XLOOKUP(_xlfn.TEXTSPLIT(K149,"
"),
tbl_Lookup_DEIR[ID (DEIR Lookup)],
tbl_Lookup_DEIR[Name (DEIR Lookup)],
"")),"")</f>
        <v/>
      </c>
      <c r="O149" s="100" t="str" cm="1">
        <f t="array" ref="O149">IFERROR(_xlfn.TEXTJOIN("
",TRUE,_xlfn.XLOOKUP(_xlfn.TEXTSPLIT(K149,"
"),
tbl_Lookup_DEIR[ID (DEIR Lookup)],
tbl_Lookup_DEIR[Uniclass PM Level 3 Classification (DEIR Lookup)],
"")),"")</f>
        <v/>
      </c>
      <c r="P149" s="78"/>
      <c r="Q149" s="101"/>
      <c r="R149" s="101"/>
      <c r="S149" s="102"/>
      <c r="T149" s="101"/>
      <c r="U149" s="101"/>
      <c r="V149" s="102"/>
      <c r="W149" s="101"/>
      <c r="X149" s="101"/>
      <c r="Y149" s="102"/>
      <c r="Z149" s="101"/>
      <c r="AA149" s="101"/>
      <c r="AB149" s="102"/>
      <c r="AC149" s="101"/>
      <c r="AD149" s="101"/>
      <c r="AE149" s="102"/>
      <c r="AF149" s="101"/>
      <c r="AG149" s="101"/>
      <c r="AH149" s="102"/>
      <c r="AI149" s="101"/>
      <c r="AJ149" s="101"/>
      <c r="AK149" s="102"/>
      <c r="AL149" s="101"/>
      <c r="AM149" s="101"/>
      <c r="AN149" s="102"/>
      <c r="AO149" s="101"/>
      <c r="AP149" s="101"/>
      <c r="AQ149" s="103"/>
    </row>
    <row r="150" spans="2:43" x14ac:dyDescent="0.35">
      <c r="B150" s="100" t="str" cm="1">
        <f t="array" aca="1" ref="B150" ca="1">_xlfn.TEXTAFTER(CELL("filename",A148),"]")</f>
        <v>16_TIDP</v>
      </c>
      <c r="C150" s="90" t="str" cm="1">
        <f t="array" ref="C150">tbL_Input_Project[Project Code]</f>
        <v>ABC1234</v>
      </c>
      <c r="D150" s="90" t="str">
        <f>INDEX(tbL_Input_Originator[],
MATCH("16_TIDP",tbL_Input_Originator[Worksheet]),
MATCH("Originator Code",tbL_Input_Originator[#Headers])
)</f>
        <v>TBC</v>
      </c>
      <c r="E150" s="87"/>
      <c r="F150" s="87"/>
      <c r="G150" s="87"/>
      <c r="H150" s="87"/>
      <c r="I150" s="87"/>
      <c r="J150" s="87"/>
      <c r="K150" s="94"/>
      <c r="L150" s="90" t="str">
        <f t="shared" si="7"/>
        <v/>
      </c>
      <c r="M150" s="90" t="str">
        <f t="shared" si="6"/>
        <v/>
      </c>
      <c r="N150" s="100" t="str" cm="1">
        <f t="array" ref="N150">IFERROR(_xlfn.TEXTJOIN("
",TRUE,_xlfn.XLOOKUP(_xlfn.TEXTSPLIT(K150,"
"),
tbl_Lookup_DEIR[ID (DEIR Lookup)],
tbl_Lookup_DEIR[Name (DEIR Lookup)],
"")),"")</f>
        <v/>
      </c>
      <c r="O150" s="100" t="str" cm="1">
        <f t="array" ref="O150">IFERROR(_xlfn.TEXTJOIN("
",TRUE,_xlfn.XLOOKUP(_xlfn.TEXTSPLIT(K150,"
"),
tbl_Lookup_DEIR[ID (DEIR Lookup)],
tbl_Lookup_DEIR[Uniclass PM Level 3 Classification (DEIR Lookup)],
"")),"")</f>
        <v/>
      </c>
      <c r="P150" s="78"/>
      <c r="Q150" s="101"/>
      <c r="R150" s="101"/>
      <c r="S150" s="102"/>
      <c r="T150" s="101"/>
      <c r="U150" s="101"/>
      <c r="V150" s="102"/>
      <c r="W150" s="101"/>
      <c r="X150" s="101"/>
      <c r="Y150" s="102"/>
      <c r="Z150" s="101"/>
      <c r="AA150" s="101"/>
      <c r="AB150" s="102"/>
      <c r="AC150" s="101"/>
      <c r="AD150" s="101"/>
      <c r="AE150" s="102"/>
      <c r="AF150" s="101"/>
      <c r="AG150" s="101"/>
      <c r="AH150" s="102"/>
      <c r="AI150" s="101"/>
      <c r="AJ150" s="101"/>
      <c r="AK150" s="102"/>
      <c r="AL150" s="101"/>
      <c r="AM150" s="101"/>
      <c r="AN150" s="102"/>
      <c r="AO150" s="101"/>
      <c r="AP150" s="101"/>
      <c r="AQ150" s="103"/>
    </row>
    <row r="151" spans="2:43" x14ac:dyDescent="0.35">
      <c r="B151" s="100" t="str" cm="1">
        <f t="array" aca="1" ref="B151" ca="1">_xlfn.TEXTAFTER(CELL("filename",A149),"]")</f>
        <v>16_TIDP</v>
      </c>
      <c r="C151" s="90" t="str" cm="1">
        <f t="array" ref="C151">tbL_Input_Project[Project Code]</f>
        <v>ABC1234</v>
      </c>
      <c r="D151" s="90" t="str">
        <f>INDEX(tbL_Input_Originator[],
MATCH("16_TIDP",tbL_Input_Originator[Worksheet]),
MATCH("Originator Code",tbL_Input_Originator[#Headers])
)</f>
        <v>TBC</v>
      </c>
      <c r="E151" s="87"/>
      <c r="F151" s="87"/>
      <c r="G151" s="87"/>
      <c r="H151" s="87"/>
      <c r="I151" s="87"/>
      <c r="J151" s="87"/>
      <c r="K151" s="94"/>
      <c r="L151" s="90" t="str">
        <f t="shared" si="7"/>
        <v/>
      </c>
      <c r="M151" s="90" t="str">
        <f t="shared" si="6"/>
        <v/>
      </c>
      <c r="N151" s="100" t="str" cm="1">
        <f t="array" ref="N151">IFERROR(_xlfn.TEXTJOIN("
",TRUE,_xlfn.XLOOKUP(_xlfn.TEXTSPLIT(K151,"
"),
tbl_Lookup_DEIR[ID (DEIR Lookup)],
tbl_Lookup_DEIR[Name (DEIR Lookup)],
"")),"")</f>
        <v/>
      </c>
      <c r="O151" s="100" t="str" cm="1">
        <f t="array" ref="O151">IFERROR(_xlfn.TEXTJOIN("
",TRUE,_xlfn.XLOOKUP(_xlfn.TEXTSPLIT(K151,"
"),
tbl_Lookup_DEIR[ID (DEIR Lookup)],
tbl_Lookup_DEIR[Uniclass PM Level 3 Classification (DEIR Lookup)],
"")),"")</f>
        <v/>
      </c>
      <c r="P151" s="78"/>
      <c r="Q151" s="101"/>
      <c r="R151" s="101"/>
      <c r="S151" s="102"/>
      <c r="T151" s="101"/>
      <c r="U151" s="101"/>
      <c r="V151" s="102"/>
      <c r="W151" s="101"/>
      <c r="X151" s="101"/>
      <c r="Y151" s="102"/>
      <c r="Z151" s="101"/>
      <c r="AA151" s="101"/>
      <c r="AB151" s="102"/>
      <c r="AC151" s="101"/>
      <c r="AD151" s="101"/>
      <c r="AE151" s="102"/>
      <c r="AF151" s="101"/>
      <c r="AG151" s="101"/>
      <c r="AH151" s="102"/>
      <c r="AI151" s="101"/>
      <c r="AJ151" s="101"/>
      <c r="AK151" s="102"/>
      <c r="AL151" s="101"/>
      <c r="AM151" s="101"/>
      <c r="AN151" s="102"/>
      <c r="AO151" s="101"/>
      <c r="AP151" s="101"/>
      <c r="AQ151" s="103"/>
    </row>
    <row r="152" spans="2:43" x14ac:dyDescent="0.35">
      <c r="B152" s="100" t="str" cm="1">
        <f t="array" aca="1" ref="B152" ca="1">_xlfn.TEXTAFTER(CELL("filename",A150),"]")</f>
        <v>16_TIDP</v>
      </c>
      <c r="C152" s="90" t="str" cm="1">
        <f t="array" ref="C152">tbL_Input_Project[Project Code]</f>
        <v>ABC1234</v>
      </c>
      <c r="D152" s="90" t="str">
        <f>INDEX(tbL_Input_Originator[],
MATCH("16_TIDP",tbL_Input_Originator[Worksheet]),
MATCH("Originator Code",tbL_Input_Originator[#Headers])
)</f>
        <v>TBC</v>
      </c>
      <c r="E152" s="87"/>
      <c r="F152" s="87"/>
      <c r="G152" s="87"/>
      <c r="H152" s="87"/>
      <c r="I152" s="87"/>
      <c r="J152" s="87"/>
      <c r="K152" s="94"/>
      <c r="L152" s="90" t="str">
        <f t="shared" si="7"/>
        <v/>
      </c>
      <c r="M152" s="90" t="str">
        <f t="shared" si="6"/>
        <v/>
      </c>
      <c r="N152" s="100" t="str" cm="1">
        <f t="array" ref="N152">IFERROR(_xlfn.TEXTJOIN("
",TRUE,_xlfn.XLOOKUP(_xlfn.TEXTSPLIT(K152,"
"),
tbl_Lookup_DEIR[ID (DEIR Lookup)],
tbl_Lookup_DEIR[Name (DEIR Lookup)],
"")),"")</f>
        <v/>
      </c>
      <c r="O152" s="100" t="str" cm="1">
        <f t="array" ref="O152">IFERROR(_xlfn.TEXTJOIN("
",TRUE,_xlfn.XLOOKUP(_xlfn.TEXTSPLIT(K152,"
"),
tbl_Lookup_DEIR[ID (DEIR Lookup)],
tbl_Lookup_DEIR[Uniclass PM Level 3 Classification (DEIR Lookup)],
"")),"")</f>
        <v/>
      </c>
      <c r="P152" s="78"/>
      <c r="Q152" s="101"/>
      <c r="R152" s="101"/>
      <c r="S152" s="102"/>
      <c r="T152" s="101"/>
      <c r="U152" s="101"/>
      <c r="V152" s="102"/>
      <c r="W152" s="101"/>
      <c r="X152" s="101"/>
      <c r="Y152" s="102"/>
      <c r="Z152" s="101"/>
      <c r="AA152" s="101"/>
      <c r="AB152" s="102"/>
      <c r="AC152" s="101"/>
      <c r="AD152" s="101"/>
      <c r="AE152" s="102"/>
      <c r="AF152" s="101"/>
      <c r="AG152" s="101"/>
      <c r="AH152" s="102"/>
      <c r="AI152" s="101"/>
      <c r="AJ152" s="101"/>
      <c r="AK152" s="102"/>
      <c r="AL152" s="101"/>
      <c r="AM152" s="101"/>
      <c r="AN152" s="102"/>
      <c r="AO152" s="101"/>
      <c r="AP152" s="101"/>
      <c r="AQ152" s="103"/>
    </row>
    <row r="153" spans="2:43" x14ac:dyDescent="0.35">
      <c r="B153" s="100" t="str" cm="1">
        <f t="array" aca="1" ref="B153" ca="1">_xlfn.TEXTAFTER(CELL("filename",A151),"]")</f>
        <v>16_TIDP</v>
      </c>
      <c r="C153" s="90" t="str" cm="1">
        <f t="array" ref="C153">tbL_Input_Project[Project Code]</f>
        <v>ABC1234</v>
      </c>
      <c r="D153" s="90" t="str">
        <f>INDEX(tbL_Input_Originator[],
MATCH("16_TIDP",tbL_Input_Originator[Worksheet]),
MATCH("Originator Code",tbL_Input_Originator[#Headers])
)</f>
        <v>TBC</v>
      </c>
      <c r="E153" s="87"/>
      <c r="F153" s="87"/>
      <c r="G153" s="87"/>
      <c r="H153" s="87"/>
      <c r="I153" s="87"/>
      <c r="J153" s="87"/>
      <c r="K153" s="94"/>
      <c r="L153" s="90" t="str">
        <f t="shared" si="7"/>
        <v/>
      </c>
      <c r="M153" s="90" t="str">
        <f t="shared" si="6"/>
        <v/>
      </c>
      <c r="N153" s="100" t="str" cm="1">
        <f t="array" ref="N153">IFERROR(_xlfn.TEXTJOIN("
",TRUE,_xlfn.XLOOKUP(_xlfn.TEXTSPLIT(K153,"
"),
tbl_Lookup_DEIR[ID (DEIR Lookup)],
tbl_Lookup_DEIR[Name (DEIR Lookup)],
"")),"")</f>
        <v/>
      </c>
      <c r="O153" s="100" t="str" cm="1">
        <f t="array" ref="O153">IFERROR(_xlfn.TEXTJOIN("
",TRUE,_xlfn.XLOOKUP(_xlfn.TEXTSPLIT(K153,"
"),
tbl_Lookup_DEIR[ID (DEIR Lookup)],
tbl_Lookup_DEIR[Uniclass PM Level 3 Classification (DEIR Lookup)],
"")),"")</f>
        <v/>
      </c>
      <c r="P153" s="78"/>
      <c r="Q153" s="101"/>
      <c r="R153" s="101"/>
      <c r="S153" s="102"/>
      <c r="T153" s="101"/>
      <c r="U153" s="101"/>
      <c r="V153" s="102"/>
      <c r="W153" s="101"/>
      <c r="X153" s="101"/>
      <c r="Y153" s="102"/>
      <c r="Z153" s="101"/>
      <c r="AA153" s="101"/>
      <c r="AB153" s="102"/>
      <c r="AC153" s="101"/>
      <c r="AD153" s="101"/>
      <c r="AE153" s="102"/>
      <c r="AF153" s="101"/>
      <c r="AG153" s="101"/>
      <c r="AH153" s="102"/>
      <c r="AI153" s="101"/>
      <c r="AJ153" s="101"/>
      <c r="AK153" s="102"/>
      <c r="AL153" s="101"/>
      <c r="AM153" s="101"/>
      <c r="AN153" s="102"/>
      <c r="AO153" s="101"/>
      <c r="AP153" s="101"/>
      <c r="AQ153" s="103"/>
    </row>
    <row r="154" spans="2:43" x14ac:dyDescent="0.35">
      <c r="B154" s="100" t="str" cm="1">
        <f t="array" aca="1" ref="B154" ca="1">_xlfn.TEXTAFTER(CELL("filename",A152),"]")</f>
        <v>16_TIDP</v>
      </c>
      <c r="C154" s="90" t="str" cm="1">
        <f t="array" ref="C154">tbL_Input_Project[Project Code]</f>
        <v>ABC1234</v>
      </c>
      <c r="D154" s="90" t="str">
        <f>INDEX(tbL_Input_Originator[],
MATCH("16_TIDP",tbL_Input_Originator[Worksheet]),
MATCH("Originator Code",tbL_Input_Originator[#Headers])
)</f>
        <v>TBC</v>
      </c>
      <c r="E154" s="87"/>
      <c r="F154" s="87"/>
      <c r="G154" s="87"/>
      <c r="H154" s="87"/>
      <c r="I154" s="87"/>
      <c r="J154" s="87"/>
      <c r="K154" s="94"/>
      <c r="L154" s="90" t="str">
        <f t="shared" si="7"/>
        <v/>
      </c>
      <c r="M154" s="90" t="str">
        <f t="shared" si="6"/>
        <v/>
      </c>
      <c r="N154" s="100" t="str" cm="1">
        <f t="array" ref="N154">IFERROR(_xlfn.TEXTJOIN("
",TRUE,_xlfn.XLOOKUP(_xlfn.TEXTSPLIT(K154,"
"),
tbl_Lookup_DEIR[ID (DEIR Lookup)],
tbl_Lookup_DEIR[Name (DEIR Lookup)],
"")),"")</f>
        <v/>
      </c>
      <c r="O154" s="100" t="str" cm="1">
        <f t="array" ref="O154">IFERROR(_xlfn.TEXTJOIN("
",TRUE,_xlfn.XLOOKUP(_xlfn.TEXTSPLIT(K154,"
"),
tbl_Lookup_DEIR[ID (DEIR Lookup)],
tbl_Lookup_DEIR[Uniclass PM Level 3 Classification (DEIR Lookup)],
"")),"")</f>
        <v/>
      </c>
      <c r="P154" s="78"/>
      <c r="Q154" s="101"/>
      <c r="R154" s="101"/>
      <c r="S154" s="102"/>
      <c r="T154" s="101"/>
      <c r="U154" s="101"/>
      <c r="V154" s="102"/>
      <c r="W154" s="101"/>
      <c r="X154" s="101"/>
      <c r="Y154" s="102"/>
      <c r="Z154" s="101"/>
      <c r="AA154" s="101"/>
      <c r="AB154" s="102"/>
      <c r="AC154" s="101"/>
      <c r="AD154" s="101"/>
      <c r="AE154" s="102"/>
      <c r="AF154" s="101"/>
      <c r="AG154" s="101"/>
      <c r="AH154" s="102"/>
      <c r="AI154" s="101"/>
      <c r="AJ154" s="101"/>
      <c r="AK154" s="102"/>
      <c r="AL154" s="101"/>
      <c r="AM154" s="101"/>
      <c r="AN154" s="102"/>
      <c r="AO154" s="101"/>
      <c r="AP154" s="101"/>
      <c r="AQ154" s="103"/>
    </row>
    <row r="155" spans="2:43" x14ac:dyDescent="0.35">
      <c r="B155" s="100" t="str" cm="1">
        <f t="array" aca="1" ref="B155" ca="1">_xlfn.TEXTAFTER(CELL("filename",A153),"]")</f>
        <v>16_TIDP</v>
      </c>
      <c r="C155" s="90" t="str" cm="1">
        <f t="array" ref="C155">tbL_Input_Project[Project Code]</f>
        <v>ABC1234</v>
      </c>
      <c r="D155" s="90" t="str">
        <f>INDEX(tbL_Input_Originator[],
MATCH("16_TIDP",tbL_Input_Originator[Worksheet]),
MATCH("Originator Code",tbL_Input_Originator[#Headers])
)</f>
        <v>TBC</v>
      </c>
      <c r="E155" s="87"/>
      <c r="F155" s="87"/>
      <c r="G155" s="87"/>
      <c r="H155" s="87"/>
      <c r="I155" s="87"/>
      <c r="J155" s="87"/>
      <c r="K155" s="94"/>
      <c r="L155" s="90" t="str">
        <f t="shared" si="7"/>
        <v/>
      </c>
      <c r="M155" s="90" t="str">
        <f t="shared" si="6"/>
        <v/>
      </c>
      <c r="N155" s="100" t="str" cm="1">
        <f t="array" ref="N155">IFERROR(_xlfn.TEXTJOIN("
",TRUE,_xlfn.XLOOKUP(_xlfn.TEXTSPLIT(K155,"
"),
tbl_Lookup_DEIR[ID (DEIR Lookup)],
tbl_Lookup_DEIR[Name (DEIR Lookup)],
"")),"")</f>
        <v/>
      </c>
      <c r="O155" s="100" t="str" cm="1">
        <f t="array" ref="O155">IFERROR(_xlfn.TEXTJOIN("
",TRUE,_xlfn.XLOOKUP(_xlfn.TEXTSPLIT(K155,"
"),
tbl_Lookup_DEIR[ID (DEIR Lookup)],
tbl_Lookup_DEIR[Uniclass PM Level 3 Classification (DEIR Lookup)],
"")),"")</f>
        <v/>
      </c>
      <c r="P155" s="78"/>
      <c r="Q155" s="101"/>
      <c r="R155" s="101"/>
      <c r="S155" s="102"/>
      <c r="T155" s="101"/>
      <c r="U155" s="101"/>
      <c r="V155" s="102"/>
      <c r="W155" s="101"/>
      <c r="X155" s="101"/>
      <c r="Y155" s="102"/>
      <c r="Z155" s="101"/>
      <c r="AA155" s="101"/>
      <c r="AB155" s="102"/>
      <c r="AC155" s="101"/>
      <c r="AD155" s="101"/>
      <c r="AE155" s="102"/>
      <c r="AF155" s="101"/>
      <c r="AG155" s="101"/>
      <c r="AH155" s="102"/>
      <c r="AI155" s="101"/>
      <c r="AJ155" s="101"/>
      <c r="AK155" s="102"/>
      <c r="AL155" s="101"/>
      <c r="AM155" s="101"/>
      <c r="AN155" s="102"/>
      <c r="AO155" s="101"/>
      <c r="AP155" s="101"/>
      <c r="AQ155" s="103"/>
    </row>
    <row r="156" spans="2:43" x14ac:dyDescent="0.35">
      <c r="B156" s="100" t="str" cm="1">
        <f t="array" aca="1" ref="B156" ca="1">_xlfn.TEXTAFTER(CELL("filename",A154),"]")</f>
        <v>16_TIDP</v>
      </c>
      <c r="C156" s="90" t="str" cm="1">
        <f t="array" ref="C156">tbL_Input_Project[Project Code]</f>
        <v>ABC1234</v>
      </c>
      <c r="D156" s="90" t="str">
        <f>INDEX(tbL_Input_Originator[],
MATCH("16_TIDP",tbL_Input_Originator[Worksheet]),
MATCH("Originator Code",tbL_Input_Originator[#Headers])
)</f>
        <v>TBC</v>
      </c>
      <c r="E156" s="87"/>
      <c r="F156" s="87"/>
      <c r="G156" s="87"/>
      <c r="H156" s="87"/>
      <c r="I156" s="87"/>
      <c r="J156" s="87"/>
      <c r="K156" s="94"/>
      <c r="L156" s="90" t="str">
        <f t="shared" si="7"/>
        <v/>
      </c>
      <c r="M156" s="90" t="str">
        <f t="shared" si="6"/>
        <v/>
      </c>
      <c r="N156" s="100" t="str" cm="1">
        <f t="array" ref="N156">IFERROR(_xlfn.TEXTJOIN("
",TRUE,_xlfn.XLOOKUP(_xlfn.TEXTSPLIT(K156,"
"),
tbl_Lookup_DEIR[ID (DEIR Lookup)],
tbl_Lookup_DEIR[Name (DEIR Lookup)],
"")),"")</f>
        <v/>
      </c>
      <c r="O156" s="100" t="str" cm="1">
        <f t="array" ref="O156">IFERROR(_xlfn.TEXTJOIN("
",TRUE,_xlfn.XLOOKUP(_xlfn.TEXTSPLIT(K156,"
"),
tbl_Lookup_DEIR[ID (DEIR Lookup)],
tbl_Lookup_DEIR[Uniclass PM Level 3 Classification (DEIR Lookup)],
"")),"")</f>
        <v/>
      </c>
      <c r="P156" s="78"/>
      <c r="Q156" s="101"/>
      <c r="R156" s="101"/>
      <c r="S156" s="102"/>
      <c r="T156" s="101"/>
      <c r="U156" s="101"/>
      <c r="V156" s="102"/>
      <c r="W156" s="101"/>
      <c r="X156" s="101"/>
      <c r="Y156" s="102"/>
      <c r="Z156" s="101"/>
      <c r="AA156" s="101"/>
      <c r="AB156" s="102"/>
      <c r="AC156" s="101"/>
      <c r="AD156" s="101"/>
      <c r="AE156" s="102"/>
      <c r="AF156" s="101"/>
      <c r="AG156" s="101"/>
      <c r="AH156" s="102"/>
      <c r="AI156" s="101"/>
      <c r="AJ156" s="101"/>
      <c r="AK156" s="102"/>
      <c r="AL156" s="101"/>
      <c r="AM156" s="101"/>
      <c r="AN156" s="102"/>
      <c r="AO156" s="101"/>
      <c r="AP156" s="101"/>
      <c r="AQ156" s="103"/>
    </row>
    <row r="157" spans="2:43" x14ac:dyDescent="0.35">
      <c r="B157" s="100" t="str" cm="1">
        <f t="array" aca="1" ref="B157" ca="1">_xlfn.TEXTAFTER(CELL("filename",A155),"]")</f>
        <v>16_TIDP</v>
      </c>
      <c r="C157" s="90" t="str" cm="1">
        <f t="array" ref="C157">tbL_Input_Project[Project Code]</f>
        <v>ABC1234</v>
      </c>
      <c r="D157" s="90" t="str">
        <f>INDEX(tbL_Input_Originator[],
MATCH("16_TIDP",tbL_Input_Originator[Worksheet]),
MATCH("Originator Code",tbL_Input_Originator[#Headers])
)</f>
        <v>TBC</v>
      </c>
      <c r="E157" s="87"/>
      <c r="F157" s="87"/>
      <c r="G157" s="87"/>
      <c r="H157" s="87"/>
      <c r="I157" s="87"/>
      <c r="J157" s="87"/>
      <c r="K157" s="94"/>
      <c r="L157" s="90" t="str">
        <f t="shared" si="7"/>
        <v/>
      </c>
      <c r="M157" s="90" t="str">
        <f t="shared" si="6"/>
        <v/>
      </c>
      <c r="N157" s="100" t="str" cm="1">
        <f t="array" ref="N157">IFERROR(_xlfn.TEXTJOIN("
",TRUE,_xlfn.XLOOKUP(_xlfn.TEXTSPLIT(K157,"
"),
tbl_Lookup_DEIR[ID (DEIR Lookup)],
tbl_Lookup_DEIR[Name (DEIR Lookup)],
"")),"")</f>
        <v/>
      </c>
      <c r="O157" s="100" t="str" cm="1">
        <f t="array" ref="O157">IFERROR(_xlfn.TEXTJOIN("
",TRUE,_xlfn.XLOOKUP(_xlfn.TEXTSPLIT(K157,"
"),
tbl_Lookup_DEIR[ID (DEIR Lookup)],
tbl_Lookup_DEIR[Uniclass PM Level 3 Classification (DEIR Lookup)],
"")),"")</f>
        <v/>
      </c>
      <c r="P157" s="78"/>
      <c r="Q157" s="101"/>
      <c r="R157" s="101"/>
      <c r="S157" s="102"/>
      <c r="T157" s="101"/>
      <c r="U157" s="101"/>
      <c r="V157" s="102"/>
      <c r="W157" s="101"/>
      <c r="X157" s="101"/>
      <c r="Y157" s="102"/>
      <c r="Z157" s="101"/>
      <c r="AA157" s="101"/>
      <c r="AB157" s="102"/>
      <c r="AC157" s="101"/>
      <c r="AD157" s="101"/>
      <c r="AE157" s="102"/>
      <c r="AF157" s="101"/>
      <c r="AG157" s="101"/>
      <c r="AH157" s="102"/>
      <c r="AI157" s="101"/>
      <c r="AJ157" s="101"/>
      <c r="AK157" s="102"/>
      <c r="AL157" s="101"/>
      <c r="AM157" s="101"/>
      <c r="AN157" s="102"/>
      <c r="AO157" s="101"/>
      <c r="AP157" s="101"/>
      <c r="AQ157" s="103"/>
    </row>
    <row r="158" spans="2:43" x14ac:dyDescent="0.35">
      <c r="B158" s="100" t="str" cm="1">
        <f t="array" aca="1" ref="B158" ca="1">_xlfn.TEXTAFTER(CELL("filename",A156),"]")</f>
        <v>16_TIDP</v>
      </c>
      <c r="C158" s="90" t="str" cm="1">
        <f t="array" ref="C158">tbL_Input_Project[Project Code]</f>
        <v>ABC1234</v>
      </c>
      <c r="D158" s="90" t="str">
        <f>INDEX(tbL_Input_Originator[],
MATCH("16_TIDP",tbL_Input_Originator[Worksheet]),
MATCH("Originator Code",tbL_Input_Originator[#Headers])
)</f>
        <v>TBC</v>
      </c>
      <c r="E158" s="87"/>
      <c r="F158" s="87"/>
      <c r="G158" s="87"/>
      <c r="H158" s="87"/>
      <c r="I158" s="87"/>
      <c r="J158" s="87"/>
      <c r="K158" s="94"/>
      <c r="L158" s="90" t="str">
        <f t="shared" si="7"/>
        <v/>
      </c>
      <c r="M158" s="90" t="str">
        <f t="shared" si="6"/>
        <v/>
      </c>
      <c r="N158" s="100" t="str" cm="1">
        <f t="array" ref="N158">IFERROR(_xlfn.TEXTJOIN("
",TRUE,_xlfn.XLOOKUP(_xlfn.TEXTSPLIT(K158,"
"),
tbl_Lookup_DEIR[ID (DEIR Lookup)],
tbl_Lookup_DEIR[Name (DEIR Lookup)],
"")),"")</f>
        <v/>
      </c>
      <c r="O158" s="100" t="str" cm="1">
        <f t="array" ref="O158">IFERROR(_xlfn.TEXTJOIN("
",TRUE,_xlfn.XLOOKUP(_xlfn.TEXTSPLIT(K158,"
"),
tbl_Lookup_DEIR[ID (DEIR Lookup)],
tbl_Lookup_DEIR[Uniclass PM Level 3 Classification (DEIR Lookup)],
"")),"")</f>
        <v/>
      </c>
      <c r="P158" s="78"/>
      <c r="Q158" s="101"/>
      <c r="R158" s="101"/>
      <c r="S158" s="102"/>
      <c r="T158" s="101"/>
      <c r="U158" s="101"/>
      <c r="V158" s="102"/>
      <c r="W158" s="101"/>
      <c r="X158" s="101"/>
      <c r="Y158" s="102"/>
      <c r="Z158" s="101"/>
      <c r="AA158" s="101"/>
      <c r="AB158" s="102"/>
      <c r="AC158" s="101"/>
      <c r="AD158" s="101"/>
      <c r="AE158" s="102"/>
      <c r="AF158" s="101"/>
      <c r="AG158" s="101"/>
      <c r="AH158" s="102"/>
      <c r="AI158" s="101"/>
      <c r="AJ158" s="101"/>
      <c r="AK158" s="102"/>
      <c r="AL158" s="101"/>
      <c r="AM158" s="101"/>
      <c r="AN158" s="102"/>
      <c r="AO158" s="101"/>
      <c r="AP158" s="101"/>
      <c r="AQ158" s="103"/>
    </row>
    <row r="159" spans="2:43" x14ac:dyDescent="0.35">
      <c r="B159" s="100" t="str" cm="1">
        <f t="array" aca="1" ref="B159" ca="1">_xlfn.TEXTAFTER(CELL("filename",A157),"]")</f>
        <v>16_TIDP</v>
      </c>
      <c r="C159" s="90" t="str" cm="1">
        <f t="array" ref="C159">tbL_Input_Project[Project Code]</f>
        <v>ABC1234</v>
      </c>
      <c r="D159" s="90" t="str">
        <f>INDEX(tbL_Input_Originator[],
MATCH("16_TIDP",tbL_Input_Originator[Worksheet]),
MATCH("Originator Code",tbL_Input_Originator[#Headers])
)</f>
        <v>TBC</v>
      </c>
      <c r="E159" s="87"/>
      <c r="F159" s="87"/>
      <c r="G159" s="87"/>
      <c r="H159" s="87"/>
      <c r="I159" s="87"/>
      <c r="J159" s="87"/>
      <c r="K159" s="94"/>
      <c r="L159" s="90" t="str">
        <f t="shared" si="7"/>
        <v/>
      </c>
      <c r="M159" s="90" t="str">
        <f t="shared" si="6"/>
        <v/>
      </c>
      <c r="N159" s="100" t="str" cm="1">
        <f t="array" ref="N159">IFERROR(_xlfn.TEXTJOIN("
",TRUE,_xlfn.XLOOKUP(_xlfn.TEXTSPLIT(K159,"
"),
tbl_Lookup_DEIR[ID (DEIR Lookup)],
tbl_Lookup_DEIR[Name (DEIR Lookup)],
"")),"")</f>
        <v/>
      </c>
      <c r="O159" s="100" t="str" cm="1">
        <f t="array" ref="O159">IFERROR(_xlfn.TEXTJOIN("
",TRUE,_xlfn.XLOOKUP(_xlfn.TEXTSPLIT(K159,"
"),
tbl_Lookup_DEIR[ID (DEIR Lookup)],
tbl_Lookup_DEIR[Uniclass PM Level 3 Classification (DEIR Lookup)],
"")),"")</f>
        <v/>
      </c>
      <c r="P159" s="78"/>
      <c r="Q159" s="101"/>
      <c r="R159" s="101"/>
      <c r="S159" s="102"/>
      <c r="T159" s="101"/>
      <c r="U159" s="101"/>
      <c r="V159" s="102"/>
      <c r="W159" s="101"/>
      <c r="X159" s="101"/>
      <c r="Y159" s="102"/>
      <c r="Z159" s="101"/>
      <c r="AA159" s="101"/>
      <c r="AB159" s="102"/>
      <c r="AC159" s="101"/>
      <c r="AD159" s="101"/>
      <c r="AE159" s="102"/>
      <c r="AF159" s="101"/>
      <c r="AG159" s="101"/>
      <c r="AH159" s="102"/>
      <c r="AI159" s="101"/>
      <c r="AJ159" s="101"/>
      <c r="AK159" s="102"/>
      <c r="AL159" s="101"/>
      <c r="AM159" s="101"/>
      <c r="AN159" s="102"/>
      <c r="AO159" s="101"/>
      <c r="AP159" s="101"/>
      <c r="AQ159" s="103"/>
    </row>
    <row r="160" spans="2:43" x14ac:dyDescent="0.35">
      <c r="B160" s="100" t="str" cm="1">
        <f t="array" aca="1" ref="B160" ca="1">_xlfn.TEXTAFTER(CELL("filename",A158),"]")</f>
        <v>16_TIDP</v>
      </c>
      <c r="C160" s="90" t="str" cm="1">
        <f t="array" ref="C160">tbL_Input_Project[Project Code]</f>
        <v>ABC1234</v>
      </c>
      <c r="D160" s="90" t="str">
        <f>INDEX(tbL_Input_Originator[],
MATCH("16_TIDP",tbL_Input_Originator[Worksheet]),
MATCH("Originator Code",tbL_Input_Originator[#Headers])
)</f>
        <v>TBC</v>
      </c>
      <c r="E160" s="87"/>
      <c r="F160" s="87"/>
      <c r="G160" s="87"/>
      <c r="H160" s="87"/>
      <c r="I160" s="87"/>
      <c r="J160" s="87"/>
      <c r="K160" s="94"/>
      <c r="L160" s="90" t="str">
        <f t="shared" si="7"/>
        <v/>
      </c>
      <c r="M160" s="90" t="str">
        <f t="shared" si="6"/>
        <v/>
      </c>
      <c r="N160" s="100" t="str" cm="1">
        <f t="array" ref="N160">IFERROR(_xlfn.TEXTJOIN("
",TRUE,_xlfn.XLOOKUP(_xlfn.TEXTSPLIT(K160,"
"),
tbl_Lookup_DEIR[ID (DEIR Lookup)],
tbl_Lookup_DEIR[Name (DEIR Lookup)],
"")),"")</f>
        <v/>
      </c>
      <c r="O160" s="100" t="str" cm="1">
        <f t="array" ref="O160">IFERROR(_xlfn.TEXTJOIN("
",TRUE,_xlfn.XLOOKUP(_xlfn.TEXTSPLIT(K160,"
"),
tbl_Lookup_DEIR[ID (DEIR Lookup)],
tbl_Lookup_DEIR[Uniclass PM Level 3 Classification (DEIR Lookup)],
"")),"")</f>
        <v/>
      </c>
      <c r="P160" s="78"/>
      <c r="Q160" s="101"/>
      <c r="R160" s="101"/>
      <c r="S160" s="102"/>
      <c r="T160" s="101"/>
      <c r="U160" s="101"/>
      <c r="V160" s="102"/>
      <c r="W160" s="101"/>
      <c r="X160" s="101"/>
      <c r="Y160" s="102"/>
      <c r="Z160" s="101"/>
      <c r="AA160" s="101"/>
      <c r="AB160" s="102"/>
      <c r="AC160" s="101"/>
      <c r="AD160" s="101"/>
      <c r="AE160" s="102"/>
      <c r="AF160" s="101"/>
      <c r="AG160" s="101"/>
      <c r="AH160" s="102"/>
      <c r="AI160" s="101"/>
      <c r="AJ160" s="101"/>
      <c r="AK160" s="102"/>
      <c r="AL160" s="101"/>
      <c r="AM160" s="101"/>
      <c r="AN160" s="102"/>
      <c r="AO160" s="101"/>
      <c r="AP160" s="101"/>
      <c r="AQ160" s="103"/>
    </row>
    <row r="161" spans="2:43" x14ac:dyDescent="0.35">
      <c r="B161" s="100" t="str" cm="1">
        <f t="array" aca="1" ref="B161" ca="1">_xlfn.TEXTAFTER(CELL("filename",A159),"]")</f>
        <v>16_TIDP</v>
      </c>
      <c r="C161" s="90" t="str" cm="1">
        <f t="array" ref="C161">tbL_Input_Project[Project Code]</f>
        <v>ABC1234</v>
      </c>
      <c r="D161" s="90" t="str">
        <f>INDEX(tbL_Input_Originator[],
MATCH("16_TIDP",tbL_Input_Originator[Worksheet]),
MATCH("Originator Code",tbL_Input_Originator[#Headers])
)</f>
        <v>TBC</v>
      </c>
      <c r="E161" s="87"/>
      <c r="F161" s="87"/>
      <c r="G161" s="87"/>
      <c r="H161" s="87"/>
      <c r="I161" s="87"/>
      <c r="J161" s="87"/>
      <c r="K161" s="94"/>
      <c r="L161" s="90" t="str">
        <f t="shared" si="7"/>
        <v/>
      </c>
      <c r="M161" s="90" t="str">
        <f t="shared" si="6"/>
        <v/>
      </c>
      <c r="N161" s="100" t="str" cm="1">
        <f t="array" ref="N161">IFERROR(_xlfn.TEXTJOIN("
",TRUE,_xlfn.XLOOKUP(_xlfn.TEXTSPLIT(K161,"
"),
tbl_Lookup_DEIR[ID (DEIR Lookup)],
tbl_Lookup_DEIR[Name (DEIR Lookup)],
"")),"")</f>
        <v/>
      </c>
      <c r="O161" s="100" t="str" cm="1">
        <f t="array" ref="O161">IFERROR(_xlfn.TEXTJOIN("
",TRUE,_xlfn.XLOOKUP(_xlfn.TEXTSPLIT(K161,"
"),
tbl_Lookup_DEIR[ID (DEIR Lookup)],
tbl_Lookup_DEIR[Uniclass PM Level 3 Classification (DEIR Lookup)],
"")),"")</f>
        <v/>
      </c>
      <c r="P161" s="78"/>
      <c r="Q161" s="101"/>
      <c r="R161" s="101"/>
      <c r="S161" s="102"/>
      <c r="T161" s="101"/>
      <c r="U161" s="101"/>
      <c r="V161" s="102"/>
      <c r="W161" s="101"/>
      <c r="X161" s="101"/>
      <c r="Y161" s="102"/>
      <c r="Z161" s="101"/>
      <c r="AA161" s="101"/>
      <c r="AB161" s="102"/>
      <c r="AC161" s="101"/>
      <c r="AD161" s="101"/>
      <c r="AE161" s="102"/>
      <c r="AF161" s="101"/>
      <c r="AG161" s="101"/>
      <c r="AH161" s="102"/>
      <c r="AI161" s="101"/>
      <c r="AJ161" s="101"/>
      <c r="AK161" s="102"/>
      <c r="AL161" s="101"/>
      <c r="AM161" s="101"/>
      <c r="AN161" s="102"/>
      <c r="AO161" s="101"/>
      <c r="AP161" s="101"/>
      <c r="AQ161" s="103"/>
    </row>
    <row r="162" spans="2:43" x14ac:dyDescent="0.35">
      <c r="B162" s="100" t="str" cm="1">
        <f t="array" aca="1" ref="B162" ca="1">_xlfn.TEXTAFTER(CELL("filename",A160),"]")</f>
        <v>16_TIDP</v>
      </c>
      <c r="C162" s="90" t="str" cm="1">
        <f t="array" ref="C162">tbL_Input_Project[Project Code]</f>
        <v>ABC1234</v>
      </c>
      <c r="D162" s="90" t="str">
        <f>INDEX(tbL_Input_Originator[],
MATCH("16_TIDP",tbL_Input_Originator[Worksheet]),
MATCH("Originator Code",tbL_Input_Originator[#Headers])
)</f>
        <v>TBC</v>
      </c>
      <c r="E162" s="87"/>
      <c r="F162" s="87"/>
      <c r="G162" s="87"/>
      <c r="H162" s="87"/>
      <c r="I162" s="87"/>
      <c r="J162" s="87"/>
      <c r="K162" s="94"/>
      <c r="L162" s="90" t="str">
        <f t="shared" si="7"/>
        <v/>
      </c>
      <c r="M162" s="90" t="str">
        <f t="shared" si="6"/>
        <v/>
      </c>
      <c r="N162" s="100" t="str" cm="1">
        <f t="array" ref="N162">IFERROR(_xlfn.TEXTJOIN("
",TRUE,_xlfn.XLOOKUP(_xlfn.TEXTSPLIT(K162,"
"),
tbl_Lookup_DEIR[ID (DEIR Lookup)],
tbl_Lookup_DEIR[Name (DEIR Lookup)],
"")),"")</f>
        <v/>
      </c>
      <c r="O162" s="100" t="str" cm="1">
        <f t="array" ref="O162">IFERROR(_xlfn.TEXTJOIN("
",TRUE,_xlfn.XLOOKUP(_xlfn.TEXTSPLIT(K162,"
"),
tbl_Lookup_DEIR[ID (DEIR Lookup)],
tbl_Lookup_DEIR[Uniclass PM Level 3 Classification (DEIR Lookup)],
"")),"")</f>
        <v/>
      </c>
      <c r="P162" s="78"/>
      <c r="Q162" s="101"/>
      <c r="R162" s="101"/>
      <c r="S162" s="102"/>
      <c r="T162" s="101"/>
      <c r="U162" s="101"/>
      <c r="V162" s="102"/>
      <c r="W162" s="101"/>
      <c r="X162" s="101"/>
      <c r="Y162" s="102"/>
      <c r="Z162" s="101"/>
      <c r="AA162" s="101"/>
      <c r="AB162" s="102"/>
      <c r="AC162" s="101"/>
      <c r="AD162" s="101"/>
      <c r="AE162" s="102"/>
      <c r="AF162" s="101"/>
      <c r="AG162" s="101"/>
      <c r="AH162" s="102"/>
      <c r="AI162" s="101"/>
      <c r="AJ162" s="101"/>
      <c r="AK162" s="102"/>
      <c r="AL162" s="101"/>
      <c r="AM162" s="101"/>
      <c r="AN162" s="102"/>
      <c r="AO162" s="101"/>
      <c r="AP162" s="101"/>
      <c r="AQ162" s="103"/>
    </row>
    <row r="163" spans="2:43" x14ac:dyDescent="0.35">
      <c r="B163" s="100" t="str" cm="1">
        <f t="array" aca="1" ref="B163" ca="1">_xlfn.TEXTAFTER(CELL("filename",A161),"]")</f>
        <v>16_TIDP</v>
      </c>
      <c r="C163" s="90" t="str" cm="1">
        <f t="array" ref="C163">tbL_Input_Project[Project Code]</f>
        <v>ABC1234</v>
      </c>
      <c r="D163" s="90" t="str">
        <f>INDEX(tbL_Input_Originator[],
MATCH("16_TIDP",tbL_Input_Originator[Worksheet]),
MATCH("Originator Code",tbL_Input_Originator[#Headers])
)</f>
        <v>TBC</v>
      </c>
      <c r="E163" s="87"/>
      <c r="F163" s="87"/>
      <c r="G163" s="87"/>
      <c r="H163" s="87"/>
      <c r="I163" s="87"/>
      <c r="J163" s="87"/>
      <c r="K163" s="94"/>
      <c r="L163" s="90" t="str">
        <f t="shared" si="7"/>
        <v/>
      </c>
      <c r="M163" s="90" t="str">
        <f t="shared" ref="M163:M194" si="8">IF(OR(ISBLANK(C163),ISBLANK(D163),ISBLANK(E163),ISBLANK(F163),ISBLANK(G163),ISBLANK(H163),ISBLANK(I163),ISBLANK(J163),ISBLANK(K163)),"",CONCATENATE(C163,"-",D163,"-",E163,"-",F163,"-",G163,"-",H163,"-",I163,"-",J163,""))</f>
        <v/>
      </c>
      <c r="N163" s="100" t="str" cm="1">
        <f t="array" ref="N163">IFERROR(_xlfn.TEXTJOIN("
",TRUE,_xlfn.XLOOKUP(_xlfn.TEXTSPLIT(K163,"
"),
tbl_Lookup_DEIR[ID (DEIR Lookup)],
tbl_Lookup_DEIR[Name (DEIR Lookup)],
"")),"")</f>
        <v/>
      </c>
      <c r="O163" s="100" t="str" cm="1">
        <f t="array" ref="O163">IFERROR(_xlfn.TEXTJOIN("
",TRUE,_xlfn.XLOOKUP(_xlfn.TEXTSPLIT(K163,"
"),
tbl_Lookup_DEIR[ID (DEIR Lookup)],
tbl_Lookup_DEIR[Uniclass PM Level 3 Classification (DEIR Lookup)],
"")),"")</f>
        <v/>
      </c>
      <c r="P163" s="78"/>
      <c r="Q163" s="101"/>
      <c r="R163" s="101"/>
      <c r="S163" s="102"/>
      <c r="T163" s="101"/>
      <c r="U163" s="101"/>
      <c r="V163" s="102"/>
      <c r="W163" s="101"/>
      <c r="X163" s="101"/>
      <c r="Y163" s="102"/>
      <c r="Z163" s="101"/>
      <c r="AA163" s="101"/>
      <c r="AB163" s="102"/>
      <c r="AC163" s="101"/>
      <c r="AD163" s="101"/>
      <c r="AE163" s="102"/>
      <c r="AF163" s="101"/>
      <c r="AG163" s="101"/>
      <c r="AH163" s="102"/>
      <c r="AI163" s="101"/>
      <c r="AJ163" s="101"/>
      <c r="AK163" s="102"/>
      <c r="AL163" s="101"/>
      <c r="AM163" s="101"/>
      <c r="AN163" s="102"/>
      <c r="AO163" s="101"/>
      <c r="AP163" s="101"/>
      <c r="AQ163" s="103"/>
    </row>
    <row r="164" spans="2:43" x14ac:dyDescent="0.35">
      <c r="B164" s="100" t="str" cm="1">
        <f t="array" aca="1" ref="B164" ca="1">_xlfn.TEXTAFTER(CELL("filename",A162),"]")</f>
        <v>16_TIDP</v>
      </c>
      <c r="C164" s="90" t="str" cm="1">
        <f t="array" ref="C164">tbL_Input_Project[Project Code]</f>
        <v>ABC1234</v>
      </c>
      <c r="D164" s="90" t="str">
        <f>INDEX(tbL_Input_Originator[],
MATCH("16_TIDP",tbL_Input_Originator[Worksheet]),
MATCH("Originator Code",tbL_Input_Originator[#Headers])
)</f>
        <v>TBC</v>
      </c>
      <c r="E164" s="87"/>
      <c r="F164" s="87"/>
      <c r="G164" s="87"/>
      <c r="H164" s="87"/>
      <c r="I164" s="87"/>
      <c r="J164" s="87"/>
      <c r="K164" s="94"/>
      <c r="L164" s="90" t="str">
        <f t="shared" si="7"/>
        <v/>
      </c>
      <c r="M164" s="90" t="str">
        <f t="shared" si="8"/>
        <v/>
      </c>
      <c r="N164" s="100" t="str" cm="1">
        <f t="array" ref="N164">IFERROR(_xlfn.TEXTJOIN("
",TRUE,_xlfn.XLOOKUP(_xlfn.TEXTSPLIT(K164,"
"),
tbl_Lookup_DEIR[ID (DEIR Lookup)],
tbl_Lookup_DEIR[Name (DEIR Lookup)],
"")),"")</f>
        <v/>
      </c>
      <c r="O164" s="100" t="str" cm="1">
        <f t="array" ref="O164">IFERROR(_xlfn.TEXTJOIN("
",TRUE,_xlfn.XLOOKUP(_xlfn.TEXTSPLIT(K164,"
"),
tbl_Lookup_DEIR[ID (DEIR Lookup)],
tbl_Lookup_DEIR[Uniclass PM Level 3 Classification (DEIR Lookup)],
"")),"")</f>
        <v/>
      </c>
      <c r="P164" s="78"/>
      <c r="Q164" s="101"/>
      <c r="R164" s="101"/>
      <c r="S164" s="102"/>
      <c r="T164" s="101"/>
      <c r="U164" s="101"/>
      <c r="V164" s="102"/>
      <c r="W164" s="101"/>
      <c r="X164" s="101"/>
      <c r="Y164" s="102"/>
      <c r="Z164" s="101"/>
      <c r="AA164" s="101"/>
      <c r="AB164" s="102"/>
      <c r="AC164" s="101"/>
      <c r="AD164" s="101"/>
      <c r="AE164" s="102"/>
      <c r="AF164" s="101"/>
      <c r="AG164" s="101"/>
      <c r="AH164" s="102"/>
      <c r="AI164" s="101"/>
      <c r="AJ164" s="101"/>
      <c r="AK164" s="102"/>
      <c r="AL164" s="101"/>
      <c r="AM164" s="101"/>
      <c r="AN164" s="102"/>
      <c r="AO164" s="101"/>
      <c r="AP164" s="101"/>
      <c r="AQ164" s="103"/>
    </row>
    <row r="165" spans="2:43" x14ac:dyDescent="0.35">
      <c r="B165" s="100" t="str" cm="1">
        <f t="array" aca="1" ref="B165" ca="1">_xlfn.TEXTAFTER(CELL("filename",A163),"]")</f>
        <v>16_TIDP</v>
      </c>
      <c r="C165" s="90" t="str" cm="1">
        <f t="array" ref="C165">tbL_Input_Project[Project Code]</f>
        <v>ABC1234</v>
      </c>
      <c r="D165" s="90" t="str">
        <f>INDEX(tbL_Input_Originator[],
MATCH("16_TIDP",tbL_Input_Originator[Worksheet]),
MATCH("Originator Code",tbL_Input_Originator[#Headers])
)</f>
        <v>TBC</v>
      </c>
      <c r="E165" s="87"/>
      <c r="F165" s="87"/>
      <c r="G165" s="87"/>
      <c r="H165" s="87"/>
      <c r="I165" s="87"/>
      <c r="J165" s="87"/>
      <c r="K165" s="94"/>
      <c r="L165" s="90" t="str">
        <f t="shared" si="7"/>
        <v/>
      </c>
      <c r="M165" s="90" t="str">
        <f t="shared" si="8"/>
        <v/>
      </c>
      <c r="N165" s="100" t="str" cm="1">
        <f t="array" ref="N165">IFERROR(_xlfn.TEXTJOIN("
",TRUE,_xlfn.XLOOKUP(_xlfn.TEXTSPLIT(K165,"
"),
tbl_Lookup_DEIR[ID (DEIR Lookup)],
tbl_Lookup_DEIR[Name (DEIR Lookup)],
"")),"")</f>
        <v/>
      </c>
      <c r="O165" s="100" t="str" cm="1">
        <f t="array" ref="O165">IFERROR(_xlfn.TEXTJOIN("
",TRUE,_xlfn.XLOOKUP(_xlfn.TEXTSPLIT(K165,"
"),
tbl_Lookup_DEIR[ID (DEIR Lookup)],
tbl_Lookup_DEIR[Uniclass PM Level 3 Classification (DEIR Lookup)],
"")),"")</f>
        <v/>
      </c>
      <c r="P165" s="78"/>
      <c r="Q165" s="101"/>
      <c r="R165" s="101"/>
      <c r="S165" s="102"/>
      <c r="T165" s="101"/>
      <c r="U165" s="101"/>
      <c r="V165" s="102"/>
      <c r="W165" s="101"/>
      <c r="X165" s="101"/>
      <c r="Y165" s="102"/>
      <c r="Z165" s="101"/>
      <c r="AA165" s="101"/>
      <c r="AB165" s="102"/>
      <c r="AC165" s="101"/>
      <c r="AD165" s="101"/>
      <c r="AE165" s="102"/>
      <c r="AF165" s="101"/>
      <c r="AG165" s="101"/>
      <c r="AH165" s="102"/>
      <c r="AI165" s="101"/>
      <c r="AJ165" s="101"/>
      <c r="AK165" s="102"/>
      <c r="AL165" s="101"/>
      <c r="AM165" s="101"/>
      <c r="AN165" s="102"/>
      <c r="AO165" s="101"/>
      <c r="AP165" s="101"/>
      <c r="AQ165" s="103"/>
    </row>
    <row r="166" spans="2:43" x14ac:dyDescent="0.35">
      <c r="B166" s="100" t="str" cm="1">
        <f t="array" aca="1" ref="B166" ca="1">_xlfn.TEXTAFTER(CELL("filename",A164),"]")</f>
        <v>16_TIDP</v>
      </c>
      <c r="C166" s="90" t="str" cm="1">
        <f t="array" ref="C166">tbL_Input_Project[Project Code]</f>
        <v>ABC1234</v>
      </c>
      <c r="D166" s="90" t="str">
        <f>INDEX(tbL_Input_Originator[],
MATCH("16_TIDP",tbL_Input_Originator[Worksheet]),
MATCH("Originator Code",tbL_Input_Originator[#Headers])
)</f>
        <v>TBC</v>
      </c>
      <c r="E166" s="87"/>
      <c r="F166" s="87"/>
      <c r="G166" s="87"/>
      <c r="H166" s="87"/>
      <c r="I166" s="87"/>
      <c r="J166" s="87"/>
      <c r="K166" s="94"/>
      <c r="L166" s="90" t="str">
        <f t="shared" si="7"/>
        <v/>
      </c>
      <c r="M166" s="90" t="str">
        <f t="shared" si="8"/>
        <v/>
      </c>
      <c r="N166" s="100" t="str" cm="1">
        <f t="array" ref="N166">IFERROR(_xlfn.TEXTJOIN("
",TRUE,_xlfn.XLOOKUP(_xlfn.TEXTSPLIT(K166,"
"),
tbl_Lookup_DEIR[ID (DEIR Lookup)],
tbl_Lookup_DEIR[Name (DEIR Lookup)],
"")),"")</f>
        <v/>
      </c>
      <c r="O166" s="100" t="str" cm="1">
        <f t="array" ref="O166">IFERROR(_xlfn.TEXTJOIN("
",TRUE,_xlfn.XLOOKUP(_xlfn.TEXTSPLIT(K166,"
"),
tbl_Lookup_DEIR[ID (DEIR Lookup)],
tbl_Lookup_DEIR[Uniclass PM Level 3 Classification (DEIR Lookup)],
"")),"")</f>
        <v/>
      </c>
      <c r="P166" s="78"/>
      <c r="Q166" s="101"/>
      <c r="R166" s="101"/>
      <c r="S166" s="102"/>
      <c r="T166" s="101"/>
      <c r="U166" s="101"/>
      <c r="V166" s="102"/>
      <c r="W166" s="101"/>
      <c r="X166" s="101"/>
      <c r="Y166" s="102"/>
      <c r="Z166" s="101"/>
      <c r="AA166" s="101"/>
      <c r="AB166" s="102"/>
      <c r="AC166" s="101"/>
      <c r="AD166" s="101"/>
      <c r="AE166" s="102"/>
      <c r="AF166" s="101"/>
      <c r="AG166" s="101"/>
      <c r="AH166" s="102"/>
      <c r="AI166" s="101"/>
      <c r="AJ166" s="101"/>
      <c r="AK166" s="102"/>
      <c r="AL166" s="101"/>
      <c r="AM166" s="101"/>
      <c r="AN166" s="102"/>
      <c r="AO166" s="101"/>
      <c r="AP166" s="101"/>
      <c r="AQ166" s="103"/>
    </row>
    <row r="167" spans="2:43" x14ac:dyDescent="0.35">
      <c r="B167" s="100" t="str" cm="1">
        <f t="array" aca="1" ref="B167" ca="1">_xlfn.TEXTAFTER(CELL("filename",A165),"]")</f>
        <v>16_TIDP</v>
      </c>
      <c r="C167" s="90" t="str" cm="1">
        <f t="array" ref="C167">tbL_Input_Project[Project Code]</f>
        <v>ABC1234</v>
      </c>
      <c r="D167" s="90" t="str">
        <f>INDEX(tbL_Input_Originator[],
MATCH("16_TIDP",tbL_Input_Originator[Worksheet]),
MATCH("Originator Code",tbL_Input_Originator[#Headers])
)</f>
        <v>TBC</v>
      </c>
      <c r="E167" s="87"/>
      <c r="F167" s="87"/>
      <c r="G167" s="87"/>
      <c r="H167" s="87"/>
      <c r="I167" s="87"/>
      <c r="J167" s="87"/>
      <c r="K167" s="94"/>
      <c r="L167" s="90" t="str">
        <f t="shared" si="7"/>
        <v/>
      </c>
      <c r="M167" s="90" t="str">
        <f t="shared" si="8"/>
        <v/>
      </c>
      <c r="N167" s="100" t="str" cm="1">
        <f t="array" ref="N167">IFERROR(_xlfn.TEXTJOIN("
",TRUE,_xlfn.XLOOKUP(_xlfn.TEXTSPLIT(K167,"
"),
tbl_Lookup_DEIR[ID (DEIR Lookup)],
tbl_Lookup_DEIR[Name (DEIR Lookup)],
"")),"")</f>
        <v/>
      </c>
      <c r="O167" s="100" t="str" cm="1">
        <f t="array" ref="O167">IFERROR(_xlfn.TEXTJOIN("
",TRUE,_xlfn.XLOOKUP(_xlfn.TEXTSPLIT(K167,"
"),
tbl_Lookup_DEIR[ID (DEIR Lookup)],
tbl_Lookup_DEIR[Uniclass PM Level 3 Classification (DEIR Lookup)],
"")),"")</f>
        <v/>
      </c>
      <c r="P167" s="78"/>
      <c r="Q167" s="101"/>
      <c r="R167" s="101"/>
      <c r="S167" s="102"/>
      <c r="T167" s="101"/>
      <c r="U167" s="101"/>
      <c r="V167" s="102"/>
      <c r="W167" s="101"/>
      <c r="X167" s="101"/>
      <c r="Y167" s="102"/>
      <c r="Z167" s="101"/>
      <c r="AA167" s="101"/>
      <c r="AB167" s="102"/>
      <c r="AC167" s="101"/>
      <c r="AD167" s="101"/>
      <c r="AE167" s="102"/>
      <c r="AF167" s="101"/>
      <c r="AG167" s="101"/>
      <c r="AH167" s="102"/>
      <c r="AI167" s="101"/>
      <c r="AJ167" s="101"/>
      <c r="AK167" s="102"/>
      <c r="AL167" s="101"/>
      <c r="AM167" s="101"/>
      <c r="AN167" s="102"/>
      <c r="AO167" s="101"/>
      <c r="AP167" s="101"/>
      <c r="AQ167" s="103"/>
    </row>
    <row r="168" spans="2:43" x14ac:dyDescent="0.35">
      <c r="B168" s="100" t="str" cm="1">
        <f t="array" aca="1" ref="B168" ca="1">_xlfn.TEXTAFTER(CELL("filename",A166),"]")</f>
        <v>16_TIDP</v>
      </c>
      <c r="C168" s="90" t="str" cm="1">
        <f t="array" ref="C168">tbL_Input_Project[Project Code]</f>
        <v>ABC1234</v>
      </c>
      <c r="D168" s="90" t="str">
        <f>INDEX(tbL_Input_Originator[],
MATCH("16_TIDP",tbL_Input_Originator[Worksheet]),
MATCH("Originator Code",tbL_Input_Originator[#Headers])
)</f>
        <v>TBC</v>
      </c>
      <c r="E168" s="87"/>
      <c r="F168" s="87"/>
      <c r="G168" s="87"/>
      <c r="H168" s="87"/>
      <c r="I168" s="87"/>
      <c r="J168" s="87"/>
      <c r="K168" s="94"/>
      <c r="L168" s="90" t="str">
        <f t="shared" si="7"/>
        <v/>
      </c>
      <c r="M168" s="90" t="str">
        <f t="shared" si="8"/>
        <v/>
      </c>
      <c r="N168" s="100" t="str" cm="1">
        <f t="array" ref="N168">IFERROR(_xlfn.TEXTJOIN("
",TRUE,_xlfn.XLOOKUP(_xlfn.TEXTSPLIT(K168,"
"),
tbl_Lookup_DEIR[ID (DEIR Lookup)],
tbl_Lookup_DEIR[Name (DEIR Lookup)],
"")),"")</f>
        <v/>
      </c>
      <c r="O168" s="100" t="str" cm="1">
        <f t="array" ref="O168">IFERROR(_xlfn.TEXTJOIN("
",TRUE,_xlfn.XLOOKUP(_xlfn.TEXTSPLIT(K168,"
"),
tbl_Lookup_DEIR[ID (DEIR Lookup)],
tbl_Lookup_DEIR[Uniclass PM Level 3 Classification (DEIR Lookup)],
"")),"")</f>
        <v/>
      </c>
      <c r="P168" s="78"/>
      <c r="Q168" s="101"/>
      <c r="R168" s="101"/>
      <c r="S168" s="102"/>
      <c r="T168" s="101"/>
      <c r="U168" s="101"/>
      <c r="V168" s="102"/>
      <c r="W168" s="101"/>
      <c r="X168" s="101"/>
      <c r="Y168" s="102"/>
      <c r="Z168" s="101"/>
      <c r="AA168" s="101"/>
      <c r="AB168" s="102"/>
      <c r="AC168" s="101"/>
      <c r="AD168" s="101"/>
      <c r="AE168" s="102"/>
      <c r="AF168" s="101"/>
      <c r="AG168" s="101"/>
      <c r="AH168" s="102"/>
      <c r="AI168" s="101"/>
      <c r="AJ168" s="101"/>
      <c r="AK168" s="102"/>
      <c r="AL168" s="101"/>
      <c r="AM168" s="101"/>
      <c r="AN168" s="102"/>
      <c r="AO168" s="101"/>
      <c r="AP168" s="101"/>
      <c r="AQ168" s="103"/>
    </row>
    <row r="169" spans="2:43" x14ac:dyDescent="0.35">
      <c r="B169" s="100" t="str" cm="1">
        <f t="array" aca="1" ref="B169" ca="1">_xlfn.TEXTAFTER(CELL("filename",A167),"]")</f>
        <v>16_TIDP</v>
      </c>
      <c r="C169" s="90" t="str" cm="1">
        <f t="array" ref="C169">tbL_Input_Project[Project Code]</f>
        <v>ABC1234</v>
      </c>
      <c r="D169" s="90" t="str">
        <f>INDEX(tbL_Input_Originator[],
MATCH("16_TIDP",tbL_Input_Originator[Worksheet]),
MATCH("Originator Code",tbL_Input_Originator[#Headers])
)</f>
        <v>TBC</v>
      </c>
      <c r="E169" s="87"/>
      <c r="F169" s="87"/>
      <c r="G169" s="87"/>
      <c r="H169" s="87"/>
      <c r="I169" s="87"/>
      <c r="J169" s="87"/>
      <c r="K169" s="94"/>
      <c r="L169" s="90" t="str">
        <f t="shared" si="7"/>
        <v/>
      </c>
      <c r="M169" s="90" t="str">
        <f t="shared" si="8"/>
        <v/>
      </c>
      <c r="N169" s="100" t="str" cm="1">
        <f t="array" ref="N169">IFERROR(_xlfn.TEXTJOIN("
",TRUE,_xlfn.XLOOKUP(_xlfn.TEXTSPLIT(K169,"
"),
tbl_Lookup_DEIR[ID (DEIR Lookup)],
tbl_Lookup_DEIR[Name (DEIR Lookup)],
"")),"")</f>
        <v/>
      </c>
      <c r="O169" s="100" t="str" cm="1">
        <f t="array" ref="O169">IFERROR(_xlfn.TEXTJOIN("
",TRUE,_xlfn.XLOOKUP(_xlfn.TEXTSPLIT(K169,"
"),
tbl_Lookup_DEIR[ID (DEIR Lookup)],
tbl_Lookup_DEIR[Uniclass PM Level 3 Classification (DEIR Lookup)],
"")),"")</f>
        <v/>
      </c>
      <c r="P169" s="78"/>
      <c r="Q169" s="101"/>
      <c r="R169" s="101"/>
      <c r="S169" s="102"/>
      <c r="T169" s="101"/>
      <c r="U169" s="101"/>
      <c r="V169" s="102"/>
      <c r="W169" s="101"/>
      <c r="X169" s="101"/>
      <c r="Y169" s="102"/>
      <c r="Z169" s="101"/>
      <c r="AA169" s="101"/>
      <c r="AB169" s="102"/>
      <c r="AC169" s="101"/>
      <c r="AD169" s="101"/>
      <c r="AE169" s="102"/>
      <c r="AF169" s="101"/>
      <c r="AG169" s="101"/>
      <c r="AH169" s="102"/>
      <c r="AI169" s="101"/>
      <c r="AJ169" s="101"/>
      <c r="AK169" s="102"/>
      <c r="AL169" s="101"/>
      <c r="AM169" s="101"/>
      <c r="AN169" s="102"/>
      <c r="AO169" s="101"/>
      <c r="AP169" s="101"/>
      <c r="AQ169" s="103"/>
    </row>
    <row r="170" spans="2:43" x14ac:dyDescent="0.35">
      <c r="B170" s="100" t="str" cm="1">
        <f t="array" aca="1" ref="B170" ca="1">_xlfn.TEXTAFTER(CELL("filename",A168),"]")</f>
        <v>16_TIDP</v>
      </c>
      <c r="C170" s="90" t="str" cm="1">
        <f t="array" ref="C170">tbL_Input_Project[Project Code]</f>
        <v>ABC1234</v>
      </c>
      <c r="D170" s="90" t="str">
        <f>INDEX(tbL_Input_Originator[],
MATCH("16_TIDP",tbL_Input_Originator[Worksheet]),
MATCH("Originator Code",tbL_Input_Originator[#Headers])
)</f>
        <v>TBC</v>
      </c>
      <c r="E170" s="87"/>
      <c r="F170" s="87"/>
      <c r="G170" s="87"/>
      <c r="H170" s="87"/>
      <c r="I170" s="87"/>
      <c r="J170" s="87"/>
      <c r="K170" s="94"/>
      <c r="L170" s="90" t="str">
        <f t="shared" si="7"/>
        <v/>
      </c>
      <c r="M170" s="90" t="str">
        <f t="shared" si="8"/>
        <v/>
      </c>
      <c r="N170" s="100" t="str" cm="1">
        <f t="array" ref="N170">IFERROR(_xlfn.TEXTJOIN("
",TRUE,_xlfn.XLOOKUP(_xlfn.TEXTSPLIT(K170,"
"),
tbl_Lookup_DEIR[ID (DEIR Lookup)],
tbl_Lookup_DEIR[Name (DEIR Lookup)],
"")),"")</f>
        <v/>
      </c>
      <c r="O170" s="100" t="str" cm="1">
        <f t="array" ref="O170">IFERROR(_xlfn.TEXTJOIN("
",TRUE,_xlfn.XLOOKUP(_xlfn.TEXTSPLIT(K170,"
"),
tbl_Lookup_DEIR[ID (DEIR Lookup)],
tbl_Lookup_DEIR[Uniclass PM Level 3 Classification (DEIR Lookup)],
"")),"")</f>
        <v/>
      </c>
      <c r="P170" s="78"/>
      <c r="Q170" s="101"/>
      <c r="R170" s="101"/>
      <c r="S170" s="102"/>
      <c r="T170" s="101"/>
      <c r="U170" s="101"/>
      <c r="V170" s="102"/>
      <c r="W170" s="101"/>
      <c r="X170" s="101"/>
      <c r="Y170" s="102"/>
      <c r="Z170" s="101"/>
      <c r="AA170" s="101"/>
      <c r="AB170" s="102"/>
      <c r="AC170" s="101"/>
      <c r="AD170" s="101"/>
      <c r="AE170" s="102"/>
      <c r="AF170" s="101"/>
      <c r="AG170" s="101"/>
      <c r="AH170" s="102"/>
      <c r="AI170" s="101"/>
      <c r="AJ170" s="101"/>
      <c r="AK170" s="102"/>
      <c r="AL170" s="101"/>
      <c r="AM170" s="101"/>
      <c r="AN170" s="102"/>
      <c r="AO170" s="101"/>
      <c r="AP170" s="101"/>
      <c r="AQ170" s="103"/>
    </row>
    <row r="171" spans="2:43" x14ac:dyDescent="0.35">
      <c r="B171" s="100" t="str" cm="1">
        <f t="array" aca="1" ref="B171" ca="1">_xlfn.TEXTAFTER(CELL("filename",A169),"]")</f>
        <v>16_TIDP</v>
      </c>
      <c r="C171" s="90" t="str" cm="1">
        <f t="array" ref="C171">tbL_Input_Project[Project Code]</f>
        <v>ABC1234</v>
      </c>
      <c r="D171" s="90" t="str">
        <f>INDEX(tbL_Input_Originator[],
MATCH("16_TIDP",tbL_Input_Originator[Worksheet]),
MATCH("Originator Code",tbL_Input_Originator[#Headers])
)</f>
        <v>TBC</v>
      </c>
      <c r="E171" s="87"/>
      <c r="F171" s="87"/>
      <c r="G171" s="87"/>
      <c r="H171" s="87"/>
      <c r="I171" s="87"/>
      <c r="J171" s="87"/>
      <c r="K171" s="94"/>
      <c r="L171" s="90" t="str">
        <f t="shared" si="7"/>
        <v/>
      </c>
      <c r="M171" s="90" t="str">
        <f t="shared" si="8"/>
        <v/>
      </c>
      <c r="N171" s="100" t="str" cm="1">
        <f t="array" ref="N171">IFERROR(_xlfn.TEXTJOIN("
",TRUE,_xlfn.XLOOKUP(_xlfn.TEXTSPLIT(K171,"
"),
tbl_Lookup_DEIR[ID (DEIR Lookup)],
tbl_Lookup_DEIR[Name (DEIR Lookup)],
"")),"")</f>
        <v/>
      </c>
      <c r="O171" s="100" t="str" cm="1">
        <f t="array" ref="O171">IFERROR(_xlfn.TEXTJOIN("
",TRUE,_xlfn.XLOOKUP(_xlfn.TEXTSPLIT(K171,"
"),
tbl_Lookup_DEIR[ID (DEIR Lookup)],
tbl_Lookup_DEIR[Uniclass PM Level 3 Classification (DEIR Lookup)],
"")),"")</f>
        <v/>
      </c>
      <c r="P171" s="78"/>
      <c r="Q171" s="101"/>
      <c r="R171" s="101"/>
      <c r="S171" s="102"/>
      <c r="T171" s="101"/>
      <c r="U171" s="101"/>
      <c r="V171" s="102"/>
      <c r="W171" s="101"/>
      <c r="X171" s="101"/>
      <c r="Y171" s="102"/>
      <c r="Z171" s="101"/>
      <c r="AA171" s="101"/>
      <c r="AB171" s="102"/>
      <c r="AC171" s="101"/>
      <c r="AD171" s="101"/>
      <c r="AE171" s="102"/>
      <c r="AF171" s="101"/>
      <c r="AG171" s="101"/>
      <c r="AH171" s="102"/>
      <c r="AI171" s="101"/>
      <c r="AJ171" s="101"/>
      <c r="AK171" s="102"/>
      <c r="AL171" s="101"/>
      <c r="AM171" s="101"/>
      <c r="AN171" s="102"/>
      <c r="AO171" s="101"/>
      <c r="AP171" s="101"/>
      <c r="AQ171" s="103"/>
    </row>
    <row r="172" spans="2:43" x14ac:dyDescent="0.35">
      <c r="B172" s="100" t="str" cm="1">
        <f t="array" aca="1" ref="B172" ca="1">_xlfn.TEXTAFTER(CELL("filename",A170),"]")</f>
        <v>16_TIDP</v>
      </c>
      <c r="C172" s="90" t="str" cm="1">
        <f t="array" ref="C172">tbL_Input_Project[Project Code]</f>
        <v>ABC1234</v>
      </c>
      <c r="D172" s="90" t="str">
        <f>INDEX(tbL_Input_Originator[],
MATCH("16_TIDP",tbL_Input_Originator[Worksheet]),
MATCH("Originator Code",tbL_Input_Originator[#Headers])
)</f>
        <v>TBC</v>
      </c>
      <c r="E172" s="87"/>
      <c r="F172" s="87"/>
      <c r="G172" s="87"/>
      <c r="H172" s="87"/>
      <c r="I172" s="87"/>
      <c r="J172" s="87"/>
      <c r="K172" s="94"/>
      <c r="L172" s="90" t="str">
        <f t="shared" si="7"/>
        <v/>
      </c>
      <c r="M172" s="90" t="str">
        <f t="shared" si="8"/>
        <v/>
      </c>
      <c r="N172" s="100" t="str" cm="1">
        <f t="array" ref="N172">IFERROR(_xlfn.TEXTJOIN("
",TRUE,_xlfn.XLOOKUP(_xlfn.TEXTSPLIT(K172,"
"),
tbl_Lookup_DEIR[ID (DEIR Lookup)],
tbl_Lookup_DEIR[Name (DEIR Lookup)],
"")),"")</f>
        <v/>
      </c>
      <c r="O172" s="100" t="str" cm="1">
        <f t="array" ref="O172">IFERROR(_xlfn.TEXTJOIN("
",TRUE,_xlfn.XLOOKUP(_xlfn.TEXTSPLIT(K172,"
"),
tbl_Lookup_DEIR[ID (DEIR Lookup)],
tbl_Lookup_DEIR[Uniclass PM Level 3 Classification (DEIR Lookup)],
"")),"")</f>
        <v/>
      </c>
      <c r="P172" s="78"/>
      <c r="Q172" s="101"/>
      <c r="R172" s="101"/>
      <c r="S172" s="102"/>
      <c r="T172" s="101"/>
      <c r="U172" s="101"/>
      <c r="V172" s="102"/>
      <c r="W172" s="101"/>
      <c r="X172" s="101"/>
      <c r="Y172" s="102"/>
      <c r="Z172" s="101"/>
      <c r="AA172" s="101"/>
      <c r="AB172" s="102"/>
      <c r="AC172" s="101"/>
      <c r="AD172" s="101"/>
      <c r="AE172" s="102"/>
      <c r="AF172" s="101"/>
      <c r="AG172" s="101"/>
      <c r="AH172" s="102"/>
      <c r="AI172" s="101"/>
      <c r="AJ172" s="101"/>
      <c r="AK172" s="102"/>
      <c r="AL172" s="101"/>
      <c r="AM172" s="101"/>
      <c r="AN172" s="102"/>
      <c r="AO172" s="101"/>
      <c r="AP172" s="101"/>
      <c r="AQ172" s="103"/>
    </row>
    <row r="173" spans="2:43" x14ac:dyDescent="0.35">
      <c r="B173" s="100" t="str" cm="1">
        <f t="array" aca="1" ref="B173" ca="1">_xlfn.TEXTAFTER(CELL("filename",A171),"]")</f>
        <v>16_TIDP</v>
      </c>
      <c r="C173" s="90" t="str" cm="1">
        <f t="array" ref="C173">tbL_Input_Project[Project Code]</f>
        <v>ABC1234</v>
      </c>
      <c r="D173" s="90" t="str">
        <f>INDEX(tbL_Input_Originator[],
MATCH("16_TIDP",tbL_Input_Originator[Worksheet]),
MATCH("Originator Code",tbL_Input_Originator[#Headers])
)</f>
        <v>TBC</v>
      </c>
      <c r="E173" s="87"/>
      <c r="F173" s="87"/>
      <c r="G173" s="87"/>
      <c r="H173" s="87"/>
      <c r="I173" s="87"/>
      <c r="J173" s="87"/>
      <c r="K173" s="94"/>
      <c r="L173" s="90" t="str">
        <f t="shared" si="7"/>
        <v/>
      </c>
      <c r="M173" s="90" t="str">
        <f t="shared" si="8"/>
        <v/>
      </c>
      <c r="N173" s="100" t="str" cm="1">
        <f t="array" ref="N173">IFERROR(_xlfn.TEXTJOIN("
",TRUE,_xlfn.XLOOKUP(_xlfn.TEXTSPLIT(K173,"
"),
tbl_Lookup_DEIR[ID (DEIR Lookup)],
tbl_Lookup_DEIR[Name (DEIR Lookup)],
"")),"")</f>
        <v/>
      </c>
      <c r="O173" s="100" t="str" cm="1">
        <f t="array" ref="O173">IFERROR(_xlfn.TEXTJOIN("
",TRUE,_xlfn.XLOOKUP(_xlfn.TEXTSPLIT(K173,"
"),
tbl_Lookup_DEIR[ID (DEIR Lookup)],
tbl_Lookup_DEIR[Uniclass PM Level 3 Classification (DEIR Lookup)],
"")),"")</f>
        <v/>
      </c>
      <c r="P173" s="78"/>
      <c r="Q173" s="101"/>
      <c r="R173" s="101"/>
      <c r="S173" s="102"/>
      <c r="T173" s="101"/>
      <c r="U173" s="101"/>
      <c r="V173" s="102"/>
      <c r="W173" s="101"/>
      <c r="X173" s="101"/>
      <c r="Y173" s="102"/>
      <c r="Z173" s="101"/>
      <c r="AA173" s="101"/>
      <c r="AB173" s="102"/>
      <c r="AC173" s="101"/>
      <c r="AD173" s="101"/>
      <c r="AE173" s="102"/>
      <c r="AF173" s="101"/>
      <c r="AG173" s="101"/>
      <c r="AH173" s="102"/>
      <c r="AI173" s="101"/>
      <c r="AJ173" s="101"/>
      <c r="AK173" s="102"/>
      <c r="AL173" s="101"/>
      <c r="AM173" s="101"/>
      <c r="AN173" s="102"/>
      <c r="AO173" s="101"/>
      <c r="AP173" s="101"/>
      <c r="AQ173" s="103"/>
    </row>
    <row r="174" spans="2:43" x14ac:dyDescent="0.35">
      <c r="B174" s="100" t="str" cm="1">
        <f t="array" aca="1" ref="B174" ca="1">_xlfn.TEXTAFTER(CELL("filename",A172),"]")</f>
        <v>16_TIDP</v>
      </c>
      <c r="C174" s="90" t="str" cm="1">
        <f t="array" ref="C174">tbL_Input_Project[Project Code]</f>
        <v>ABC1234</v>
      </c>
      <c r="D174" s="90" t="str">
        <f>INDEX(tbL_Input_Originator[],
MATCH("16_TIDP",tbL_Input_Originator[Worksheet]),
MATCH("Originator Code",tbL_Input_Originator[#Headers])
)</f>
        <v>TBC</v>
      </c>
      <c r="E174" s="87"/>
      <c r="F174" s="87"/>
      <c r="G174" s="87"/>
      <c r="H174" s="87"/>
      <c r="I174" s="87"/>
      <c r="J174" s="87"/>
      <c r="K174" s="94"/>
      <c r="L174" s="90" t="str">
        <f t="shared" si="7"/>
        <v/>
      </c>
      <c r="M174" s="90" t="str">
        <f t="shared" si="8"/>
        <v/>
      </c>
      <c r="N174" s="100" t="str" cm="1">
        <f t="array" ref="N174">IFERROR(_xlfn.TEXTJOIN("
",TRUE,_xlfn.XLOOKUP(_xlfn.TEXTSPLIT(K174,"
"),
tbl_Lookup_DEIR[ID (DEIR Lookup)],
tbl_Lookup_DEIR[Name (DEIR Lookup)],
"")),"")</f>
        <v/>
      </c>
      <c r="O174" s="100" t="str" cm="1">
        <f t="array" ref="O174">IFERROR(_xlfn.TEXTJOIN("
",TRUE,_xlfn.XLOOKUP(_xlfn.TEXTSPLIT(K174,"
"),
tbl_Lookup_DEIR[ID (DEIR Lookup)],
tbl_Lookup_DEIR[Uniclass PM Level 3 Classification (DEIR Lookup)],
"")),"")</f>
        <v/>
      </c>
      <c r="P174" s="78"/>
      <c r="Q174" s="101"/>
      <c r="R174" s="101"/>
      <c r="S174" s="102"/>
      <c r="T174" s="101"/>
      <c r="U174" s="101"/>
      <c r="V174" s="102"/>
      <c r="W174" s="101"/>
      <c r="X174" s="101"/>
      <c r="Y174" s="102"/>
      <c r="Z174" s="101"/>
      <c r="AA174" s="101"/>
      <c r="AB174" s="102"/>
      <c r="AC174" s="101"/>
      <c r="AD174" s="101"/>
      <c r="AE174" s="102"/>
      <c r="AF174" s="101"/>
      <c r="AG174" s="101"/>
      <c r="AH174" s="102"/>
      <c r="AI174" s="101"/>
      <c r="AJ174" s="101"/>
      <c r="AK174" s="102"/>
      <c r="AL174" s="101"/>
      <c r="AM174" s="101"/>
      <c r="AN174" s="102"/>
      <c r="AO174" s="101"/>
      <c r="AP174" s="101"/>
      <c r="AQ174" s="103"/>
    </row>
    <row r="175" spans="2:43" x14ac:dyDescent="0.35">
      <c r="B175" s="100" t="str" cm="1">
        <f t="array" aca="1" ref="B175" ca="1">_xlfn.TEXTAFTER(CELL("filename",A173),"]")</f>
        <v>16_TIDP</v>
      </c>
      <c r="C175" s="90" t="str" cm="1">
        <f t="array" ref="C175">tbL_Input_Project[Project Code]</f>
        <v>ABC1234</v>
      </c>
      <c r="D175" s="90" t="str">
        <f>INDEX(tbL_Input_Originator[],
MATCH("16_TIDP",tbL_Input_Originator[Worksheet]),
MATCH("Originator Code",tbL_Input_Originator[#Headers])
)</f>
        <v>TBC</v>
      </c>
      <c r="E175" s="87"/>
      <c r="F175" s="87"/>
      <c r="G175" s="87"/>
      <c r="H175" s="87"/>
      <c r="I175" s="87"/>
      <c r="J175" s="87"/>
      <c r="K175" s="94"/>
      <c r="L175" s="90" t="str">
        <f t="shared" si="7"/>
        <v/>
      </c>
      <c r="M175" s="90" t="str">
        <f t="shared" si="8"/>
        <v/>
      </c>
      <c r="N175" s="100" t="str" cm="1">
        <f t="array" ref="N175">IFERROR(_xlfn.TEXTJOIN("
",TRUE,_xlfn.XLOOKUP(_xlfn.TEXTSPLIT(K175,"
"),
tbl_Lookup_DEIR[ID (DEIR Lookup)],
tbl_Lookup_DEIR[Name (DEIR Lookup)],
"")),"")</f>
        <v/>
      </c>
      <c r="O175" s="100" t="str" cm="1">
        <f t="array" ref="O175">IFERROR(_xlfn.TEXTJOIN("
",TRUE,_xlfn.XLOOKUP(_xlfn.TEXTSPLIT(K175,"
"),
tbl_Lookup_DEIR[ID (DEIR Lookup)],
tbl_Lookup_DEIR[Uniclass PM Level 3 Classification (DEIR Lookup)],
"")),"")</f>
        <v/>
      </c>
      <c r="P175" s="78"/>
      <c r="Q175" s="101"/>
      <c r="R175" s="101"/>
      <c r="S175" s="102"/>
      <c r="T175" s="101"/>
      <c r="U175" s="101"/>
      <c r="V175" s="102"/>
      <c r="W175" s="101"/>
      <c r="X175" s="101"/>
      <c r="Y175" s="102"/>
      <c r="Z175" s="101"/>
      <c r="AA175" s="101"/>
      <c r="AB175" s="102"/>
      <c r="AC175" s="101"/>
      <c r="AD175" s="101"/>
      <c r="AE175" s="102"/>
      <c r="AF175" s="101"/>
      <c r="AG175" s="101"/>
      <c r="AH175" s="102"/>
      <c r="AI175" s="101"/>
      <c r="AJ175" s="101"/>
      <c r="AK175" s="102"/>
      <c r="AL175" s="101"/>
      <c r="AM175" s="101"/>
      <c r="AN175" s="102"/>
      <c r="AO175" s="101"/>
      <c r="AP175" s="101"/>
      <c r="AQ175" s="103"/>
    </row>
    <row r="176" spans="2:43" x14ac:dyDescent="0.35">
      <c r="B176" s="100" t="str" cm="1">
        <f t="array" aca="1" ref="B176" ca="1">_xlfn.TEXTAFTER(CELL("filename",A174),"]")</f>
        <v>16_TIDP</v>
      </c>
      <c r="C176" s="90" t="str" cm="1">
        <f t="array" ref="C176">tbL_Input_Project[Project Code]</f>
        <v>ABC1234</v>
      </c>
      <c r="D176" s="90" t="str">
        <f>INDEX(tbL_Input_Originator[],
MATCH("16_TIDP",tbL_Input_Originator[Worksheet]),
MATCH("Originator Code",tbL_Input_Originator[#Headers])
)</f>
        <v>TBC</v>
      </c>
      <c r="E176" s="87"/>
      <c r="F176" s="87"/>
      <c r="G176" s="87"/>
      <c r="H176" s="87"/>
      <c r="I176" s="87"/>
      <c r="J176" s="87"/>
      <c r="K176" s="94"/>
      <c r="L176" s="90" t="str">
        <f t="shared" si="7"/>
        <v/>
      </c>
      <c r="M176" s="90" t="str">
        <f t="shared" si="8"/>
        <v/>
      </c>
      <c r="N176" s="100" t="str" cm="1">
        <f t="array" ref="N176">IFERROR(_xlfn.TEXTJOIN("
",TRUE,_xlfn.XLOOKUP(_xlfn.TEXTSPLIT(K176,"
"),
tbl_Lookup_DEIR[ID (DEIR Lookup)],
tbl_Lookup_DEIR[Name (DEIR Lookup)],
"")),"")</f>
        <v/>
      </c>
      <c r="O176" s="100" t="str" cm="1">
        <f t="array" ref="O176">IFERROR(_xlfn.TEXTJOIN("
",TRUE,_xlfn.XLOOKUP(_xlfn.TEXTSPLIT(K176,"
"),
tbl_Lookup_DEIR[ID (DEIR Lookup)],
tbl_Lookup_DEIR[Uniclass PM Level 3 Classification (DEIR Lookup)],
"")),"")</f>
        <v/>
      </c>
      <c r="P176" s="78"/>
      <c r="Q176" s="101"/>
      <c r="R176" s="101"/>
      <c r="S176" s="102"/>
      <c r="T176" s="101"/>
      <c r="U176" s="101"/>
      <c r="V176" s="102"/>
      <c r="W176" s="101"/>
      <c r="X176" s="101"/>
      <c r="Y176" s="102"/>
      <c r="Z176" s="101"/>
      <c r="AA176" s="101"/>
      <c r="AB176" s="102"/>
      <c r="AC176" s="101"/>
      <c r="AD176" s="101"/>
      <c r="AE176" s="102"/>
      <c r="AF176" s="101"/>
      <c r="AG176" s="101"/>
      <c r="AH176" s="102"/>
      <c r="AI176" s="101"/>
      <c r="AJ176" s="101"/>
      <c r="AK176" s="102"/>
      <c r="AL176" s="101"/>
      <c r="AM176" s="101"/>
      <c r="AN176" s="102"/>
      <c r="AO176" s="101"/>
      <c r="AP176" s="101"/>
      <c r="AQ176" s="103"/>
    </row>
    <row r="177" spans="2:43" x14ac:dyDescent="0.35">
      <c r="B177" s="100" t="str" cm="1">
        <f t="array" aca="1" ref="B177" ca="1">_xlfn.TEXTAFTER(CELL("filename",A175),"]")</f>
        <v>16_TIDP</v>
      </c>
      <c r="C177" s="90" t="str" cm="1">
        <f t="array" ref="C177">tbL_Input_Project[Project Code]</f>
        <v>ABC1234</v>
      </c>
      <c r="D177" s="90" t="str">
        <f>INDEX(tbL_Input_Originator[],
MATCH("16_TIDP",tbL_Input_Originator[Worksheet]),
MATCH("Originator Code",tbL_Input_Originator[#Headers])
)</f>
        <v>TBC</v>
      </c>
      <c r="E177" s="87"/>
      <c r="F177" s="87"/>
      <c r="G177" s="87"/>
      <c r="H177" s="87"/>
      <c r="I177" s="87"/>
      <c r="J177" s="87"/>
      <c r="K177" s="94"/>
      <c r="L177" s="90" t="str">
        <f t="shared" si="7"/>
        <v/>
      </c>
      <c r="M177" s="90" t="str">
        <f t="shared" si="8"/>
        <v/>
      </c>
      <c r="N177" s="100" t="str" cm="1">
        <f t="array" ref="N177">IFERROR(_xlfn.TEXTJOIN("
",TRUE,_xlfn.XLOOKUP(_xlfn.TEXTSPLIT(K177,"
"),
tbl_Lookup_DEIR[ID (DEIR Lookup)],
tbl_Lookup_DEIR[Name (DEIR Lookup)],
"")),"")</f>
        <v/>
      </c>
      <c r="O177" s="100" t="str" cm="1">
        <f t="array" ref="O177">IFERROR(_xlfn.TEXTJOIN("
",TRUE,_xlfn.XLOOKUP(_xlfn.TEXTSPLIT(K177,"
"),
tbl_Lookup_DEIR[ID (DEIR Lookup)],
tbl_Lookup_DEIR[Uniclass PM Level 3 Classification (DEIR Lookup)],
"")),"")</f>
        <v/>
      </c>
      <c r="P177" s="78"/>
      <c r="Q177" s="101"/>
      <c r="R177" s="101"/>
      <c r="S177" s="102"/>
      <c r="T177" s="101"/>
      <c r="U177" s="101"/>
      <c r="V177" s="102"/>
      <c r="W177" s="101"/>
      <c r="X177" s="101"/>
      <c r="Y177" s="102"/>
      <c r="Z177" s="101"/>
      <c r="AA177" s="101"/>
      <c r="AB177" s="102"/>
      <c r="AC177" s="101"/>
      <c r="AD177" s="101"/>
      <c r="AE177" s="102"/>
      <c r="AF177" s="101"/>
      <c r="AG177" s="101"/>
      <c r="AH177" s="102"/>
      <c r="AI177" s="101"/>
      <c r="AJ177" s="101"/>
      <c r="AK177" s="102"/>
      <c r="AL177" s="101"/>
      <c r="AM177" s="101"/>
      <c r="AN177" s="102"/>
      <c r="AO177" s="101"/>
      <c r="AP177" s="101"/>
      <c r="AQ177" s="103"/>
    </row>
    <row r="178" spans="2:43" x14ac:dyDescent="0.35">
      <c r="B178" s="100" t="str" cm="1">
        <f t="array" aca="1" ref="B178" ca="1">_xlfn.TEXTAFTER(CELL("filename",A176),"]")</f>
        <v>16_TIDP</v>
      </c>
      <c r="C178" s="90" t="str" cm="1">
        <f t="array" ref="C178">tbL_Input_Project[Project Code]</f>
        <v>ABC1234</v>
      </c>
      <c r="D178" s="90" t="str">
        <f>INDEX(tbL_Input_Originator[],
MATCH("16_TIDP",tbL_Input_Originator[Worksheet]),
MATCH("Originator Code",tbL_Input_Originator[#Headers])
)</f>
        <v>TBC</v>
      </c>
      <c r="E178" s="87"/>
      <c r="F178" s="87"/>
      <c r="G178" s="87"/>
      <c r="H178" s="87"/>
      <c r="I178" s="87"/>
      <c r="J178" s="87"/>
      <c r="K178" s="94"/>
      <c r="L178" s="90" t="str">
        <f t="shared" si="7"/>
        <v/>
      </c>
      <c r="M178" s="90" t="str">
        <f t="shared" si="8"/>
        <v/>
      </c>
      <c r="N178" s="100" t="str" cm="1">
        <f t="array" ref="N178">IFERROR(_xlfn.TEXTJOIN("
",TRUE,_xlfn.XLOOKUP(_xlfn.TEXTSPLIT(K178,"
"),
tbl_Lookup_DEIR[ID (DEIR Lookup)],
tbl_Lookup_DEIR[Name (DEIR Lookup)],
"")),"")</f>
        <v/>
      </c>
      <c r="O178" s="100" t="str" cm="1">
        <f t="array" ref="O178">IFERROR(_xlfn.TEXTJOIN("
",TRUE,_xlfn.XLOOKUP(_xlfn.TEXTSPLIT(K178,"
"),
tbl_Lookup_DEIR[ID (DEIR Lookup)],
tbl_Lookup_DEIR[Uniclass PM Level 3 Classification (DEIR Lookup)],
"")),"")</f>
        <v/>
      </c>
      <c r="P178" s="78"/>
      <c r="Q178" s="101"/>
      <c r="R178" s="101"/>
      <c r="S178" s="102"/>
      <c r="T178" s="101"/>
      <c r="U178" s="101"/>
      <c r="V178" s="102"/>
      <c r="W178" s="101"/>
      <c r="X178" s="101"/>
      <c r="Y178" s="102"/>
      <c r="Z178" s="101"/>
      <c r="AA178" s="101"/>
      <c r="AB178" s="102"/>
      <c r="AC178" s="101"/>
      <c r="AD178" s="101"/>
      <c r="AE178" s="102"/>
      <c r="AF178" s="101"/>
      <c r="AG178" s="101"/>
      <c r="AH178" s="102"/>
      <c r="AI178" s="101"/>
      <c r="AJ178" s="101"/>
      <c r="AK178" s="102"/>
      <c r="AL178" s="101"/>
      <c r="AM178" s="101"/>
      <c r="AN178" s="102"/>
      <c r="AO178" s="101"/>
      <c r="AP178" s="101"/>
      <c r="AQ178" s="103"/>
    </row>
    <row r="179" spans="2:43" x14ac:dyDescent="0.35">
      <c r="B179" s="100" t="str" cm="1">
        <f t="array" aca="1" ref="B179" ca="1">_xlfn.TEXTAFTER(CELL("filename",A177),"]")</f>
        <v>16_TIDP</v>
      </c>
      <c r="C179" s="90" t="str" cm="1">
        <f t="array" ref="C179">tbL_Input_Project[Project Code]</f>
        <v>ABC1234</v>
      </c>
      <c r="D179" s="90" t="str">
        <f>INDEX(tbL_Input_Originator[],
MATCH("16_TIDP",tbL_Input_Originator[Worksheet]),
MATCH("Originator Code",tbL_Input_Originator[#Headers])
)</f>
        <v>TBC</v>
      </c>
      <c r="E179" s="87"/>
      <c r="F179" s="87"/>
      <c r="G179" s="87"/>
      <c r="H179" s="87"/>
      <c r="I179" s="87"/>
      <c r="J179" s="87"/>
      <c r="K179" s="94"/>
      <c r="L179" s="90" t="str">
        <f t="shared" si="7"/>
        <v/>
      </c>
      <c r="M179" s="90" t="str">
        <f t="shared" si="8"/>
        <v/>
      </c>
      <c r="N179" s="100" t="str" cm="1">
        <f t="array" ref="N179">IFERROR(_xlfn.TEXTJOIN("
",TRUE,_xlfn.XLOOKUP(_xlfn.TEXTSPLIT(K179,"
"),
tbl_Lookup_DEIR[ID (DEIR Lookup)],
tbl_Lookup_DEIR[Name (DEIR Lookup)],
"")),"")</f>
        <v/>
      </c>
      <c r="O179" s="100" t="str" cm="1">
        <f t="array" ref="O179">IFERROR(_xlfn.TEXTJOIN("
",TRUE,_xlfn.XLOOKUP(_xlfn.TEXTSPLIT(K179,"
"),
tbl_Lookup_DEIR[ID (DEIR Lookup)],
tbl_Lookup_DEIR[Uniclass PM Level 3 Classification (DEIR Lookup)],
"")),"")</f>
        <v/>
      </c>
      <c r="P179" s="78"/>
      <c r="Q179" s="101"/>
      <c r="R179" s="101"/>
      <c r="S179" s="102"/>
      <c r="T179" s="101"/>
      <c r="U179" s="101"/>
      <c r="V179" s="102"/>
      <c r="W179" s="101"/>
      <c r="X179" s="101"/>
      <c r="Y179" s="102"/>
      <c r="Z179" s="101"/>
      <c r="AA179" s="101"/>
      <c r="AB179" s="102"/>
      <c r="AC179" s="101"/>
      <c r="AD179" s="101"/>
      <c r="AE179" s="102"/>
      <c r="AF179" s="101"/>
      <c r="AG179" s="101"/>
      <c r="AH179" s="102"/>
      <c r="AI179" s="101"/>
      <c r="AJ179" s="101"/>
      <c r="AK179" s="102"/>
      <c r="AL179" s="101"/>
      <c r="AM179" s="101"/>
      <c r="AN179" s="102"/>
      <c r="AO179" s="101"/>
      <c r="AP179" s="101"/>
      <c r="AQ179" s="103"/>
    </row>
    <row r="180" spans="2:43" x14ac:dyDescent="0.35">
      <c r="B180" s="100" t="str" cm="1">
        <f t="array" aca="1" ref="B180" ca="1">_xlfn.TEXTAFTER(CELL("filename",A178),"]")</f>
        <v>16_TIDP</v>
      </c>
      <c r="C180" s="90" t="str" cm="1">
        <f t="array" ref="C180">tbL_Input_Project[Project Code]</f>
        <v>ABC1234</v>
      </c>
      <c r="D180" s="90" t="str">
        <f>INDEX(tbL_Input_Originator[],
MATCH("16_TIDP",tbL_Input_Originator[Worksheet]),
MATCH("Originator Code",tbL_Input_Originator[#Headers])
)</f>
        <v>TBC</v>
      </c>
      <c r="E180" s="87"/>
      <c r="F180" s="87"/>
      <c r="G180" s="87"/>
      <c r="H180" s="87"/>
      <c r="I180" s="87"/>
      <c r="J180" s="87"/>
      <c r="K180" s="94"/>
      <c r="L180" s="90" t="str">
        <f t="shared" si="7"/>
        <v/>
      </c>
      <c r="M180" s="90" t="str">
        <f t="shared" si="8"/>
        <v/>
      </c>
      <c r="N180" s="100" t="str" cm="1">
        <f t="array" ref="N180">IFERROR(_xlfn.TEXTJOIN("
",TRUE,_xlfn.XLOOKUP(_xlfn.TEXTSPLIT(K180,"
"),
tbl_Lookup_DEIR[ID (DEIR Lookup)],
tbl_Lookup_DEIR[Name (DEIR Lookup)],
"")),"")</f>
        <v/>
      </c>
      <c r="O180" s="100" t="str" cm="1">
        <f t="array" ref="O180">IFERROR(_xlfn.TEXTJOIN("
",TRUE,_xlfn.XLOOKUP(_xlfn.TEXTSPLIT(K180,"
"),
tbl_Lookup_DEIR[ID (DEIR Lookup)],
tbl_Lookup_DEIR[Uniclass PM Level 3 Classification (DEIR Lookup)],
"")),"")</f>
        <v/>
      </c>
      <c r="P180" s="78"/>
      <c r="Q180" s="101"/>
      <c r="R180" s="101"/>
      <c r="S180" s="102"/>
      <c r="T180" s="101"/>
      <c r="U180" s="101"/>
      <c r="V180" s="102"/>
      <c r="W180" s="101"/>
      <c r="X180" s="101"/>
      <c r="Y180" s="102"/>
      <c r="Z180" s="101"/>
      <c r="AA180" s="101"/>
      <c r="AB180" s="102"/>
      <c r="AC180" s="101"/>
      <c r="AD180" s="101"/>
      <c r="AE180" s="102"/>
      <c r="AF180" s="101"/>
      <c r="AG180" s="101"/>
      <c r="AH180" s="102"/>
      <c r="AI180" s="101"/>
      <c r="AJ180" s="101"/>
      <c r="AK180" s="102"/>
      <c r="AL180" s="101"/>
      <c r="AM180" s="101"/>
      <c r="AN180" s="102"/>
      <c r="AO180" s="101"/>
      <c r="AP180" s="101"/>
      <c r="AQ180" s="103"/>
    </row>
    <row r="181" spans="2:43" x14ac:dyDescent="0.35">
      <c r="B181" s="100" t="str" cm="1">
        <f t="array" aca="1" ref="B181" ca="1">_xlfn.TEXTAFTER(CELL("filename",A179),"]")</f>
        <v>16_TIDP</v>
      </c>
      <c r="C181" s="90" t="str" cm="1">
        <f t="array" ref="C181">tbL_Input_Project[Project Code]</f>
        <v>ABC1234</v>
      </c>
      <c r="D181" s="90" t="str">
        <f>INDEX(tbL_Input_Originator[],
MATCH("16_TIDP",tbL_Input_Originator[Worksheet]),
MATCH("Originator Code",tbL_Input_Originator[#Headers])
)</f>
        <v>TBC</v>
      </c>
      <c r="E181" s="87"/>
      <c r="F181" s="87"/>
      <c r="G181" s="87"/>
      <c r="H181" s="87"/>
      <c r="I181" s="87"/>
      <c r="J181" s="87"/>
      <c r="K181" s="94"/>
      <c r="L181" s="90" t="str">
        <f t="shared" si="7"/>
        <v/>
      </c>
      <c r="M181" s="90" t="str">
        <f t="shared" si="8"/>
        <v/>
      </c>
      <c r="N181" s="100" t="str" cm="1">
        <f t="array" ref="N181">IFERROR(_xlfn.TEXTJOIN("
",TRUE,_xlfn.XLOOKUP(_xlfn.TEXTSPLIT(K181,"
"),
tbl_Lookup_DEIR[ID (DEIR Lookup)],
tbl_Lookup_DEIR[Name (DEIR Lookup)],
"")),"")</f>
        <v/>
      </c>
      <c r="O181" s="100" t="str" cm="1">
        <f t="array" ref="O181">IFERROR(_xlfn.TEXTJOIN("
",TRUE,_xlfn.XLOOKUP(_xlfn.TEXTSPLIT(K181,"
"),
tbl_Lookup_DEIR[ID (DEIR Lookup)],
tbl_Lookup_DEIR[Uniclass PM Level 3 Classification (DEIR Lookup)],
"")),"")</f>
        <v/>
      </c>
      <c r="P181" s="78"/>
      <c r="Q181" s="101"/>
      <c r="R181" s="101"/>
      <c r="S181" s="102"/>
      <c r="T181" s="101"/>
      <c r="U181" s="101"/>
      <c r="V181" s="102"/>
      <c r="W181" s="101"/>
      <c r="X181" s="101"/>
      <c r="Y181" s="102"/>
      <c r="Z181" s="101"/>
      <c r="AA181" s="101"/>
      <c r="AB181" s="102"/>
      <c r="AC181" s="101"/>
      <c r="AD181" s="101"/>
      <c r="AE181" s="102"/>
      <c r="AF181" s="101"/>
      <c r="AG181" s="101"/>
      <c r="AH181" s="102"/>
      <c r="AI181" s="101"/>
      <c r="AJ181" s="101"/>
      <c r="AK181" s="102"/>
      <c r="AL181" s="101"/>
      <c r="AM181" s="101"/>
      <c r="AN181" s="102"/>
      <c r="AO181" s="101"/>
      <c r="AP181" s="101"/>
      <c r="AQ181" s="103"/>
    </row>
    <row r="182" spans="2:43" x14ac:dyDescent="0.35">
      <c r="B182" s="100" t="str" cm="1">
        <f t="array" aca="1" ref="B182" ca="1">_xlfn.TEXTAFTER(CELL("filename",A180),"]")</f>
        <v>16_TIDP</v>
      </c>
      <c r="C182" s="90" t="str" cm="1">
        <f t="array" ref="C182">tbL_Input_Project[Project Code]</f>
        <v>ABC1234</v>
      </c>
      <c r="D182" s="90" t="str">
        <f>INDEX(tbL_Input_Originator[],
MATCH("16_TIDP",tbL_Input_Originator[Worksheet]),
MATCH("Originator Code",tbL_Input_Originator[#Headers])
)</f>
        <v>TBC</v>
      </c>
      <c r="E182" s="87"/>
      <c r="F182" s="87"/>
      <c r="G182" s="87"/>
      <c r="H182" s="87"/>
      <c r="I182" s="87"/>
      <c r="J182" s="87"/>
      <c r="K182" s="94"/>
      <c r="L182" s="90" t="str">
        <f t="shared" si="7"/>
        <v/>
      </c>
      <c r="M182" s="90" t="str">
        <f t="shared" si="8"/>
        <v/>
      </c>
      <c r="N182" s="100" t="str" cm="1">
        <f t="array" ref="N182">IFERROR(_xlfn.TEXTJOIN("
",TRUE,_xlfn.XLOOKUP(_xlfn.TEXTSPLIT(K182,"
"),
tbl_Lookup_DEIR[ID (DEIR Lookup)],
tbl_Lookup_DEIR[Name (DEIR Lookup)],
"")),"")</f>
        <v/>
      </c>
      <c r="O182" s="100" t="str" cm="1">
        <f t="array" ref="O182">IFERROR(_xlfn.TEXTJOIN("
",TRUE,_xlfn.XLOOKUP(_xlfn.TEXTSPLIT(K182,"
"),
tbl_Lookup_DEIR[ID (DEIR Lookup)],
tbl_Lookup_DEIR[Uniclass PM Level 3 Classification (DEIR Lookup)],
"")),"")</f>
        <v/>
      </c>
      <c r="P182" s="78"/>
      <c r="Q182" s="101"/>
      <c r="R182" s="101"/>
      <c r="S182" s="102"/>
      <c r="T182" s="101"/>
      <c r="U182" s="101"/>
      <c r="V182" s="102"/>
      <c r="W182" s="101"/>
      <c r="X182" s="101"/>
      <c r="Y182" s="102"/>
      <c r="Z182" s="101"/>
      <c r="AA182" s="101"/>
      <c r="AB182" s="102"/>
      <c r="AC182" s="101"/>
      <c r="AD182" s="101"/>
      <c r="AE182" s="102"/>
      <c r="AF182" s="101"/>
      <c r="AG182" s="101"/>
      <c r="AH182" s="102"/>
      <c r="AI182" s="101"/>
      <c r="AJ182" s="101"/>
      <c r="AK182" s="102"/>
      <c r="AL182" s="101"/>
      <c r="AM182" s="101"/>
      <c r="AN182" s="102"/>
      <c r="AO182" s="101"/>
      <c r="AP182" s="101"/>
      <c r="AQ182" s="103"/>
    </row>
    <row r="183" spans="2:43" x14ac:dyDescent="0.35">
      <c r="B183" s="100" t="str" cm="1">
        <f t="array" aca="1" ref="B183" ca="1">_xlfn.TEXTAFTER(CELL("filename",A181),"]")</f>
        <v>16_TIDP</v>
      </c>
      <c r="C183" s="90" t="str" cm="1">
        <f t="array" ref="C183">tbL_Input_Project[Project Code]</f>
        <v>ABC1234</v>
      </c>
      <c r="D183" s="90" t="str">
        <f>INDEX(tbL_Input_Originator[],
MATCH("16_TIDP",tbL_Input_Originator[Worksheet]),
MATCH("Originator Code",tbL_Input_Originator[#Headers])
)</f>
        <v>TBC</v>
      </c>
      <c r="E183" s="87"/>
      <c r="F183" s="87"/>
      <c r="G183" s="87"/>
      <c r="H183" s="87"/>
      <c r="I183" s="87"/>
      <c r="J183" s="87"/>
      <c r="K183" s="94"/>
      <c r="L183" s="90" t="str">
        <f t="shared" si="7"/>
        <v/>
      </c>
      <c r="M183" s="90" t="str">
        <f t="shared" si="8"/>
        <v/>
      </c>
      <c r="N183" s="100" t="str" cm="1">
        <f t="array" ref="N183">IFERROR(_xlfn.TEXTJOIN("
",TRUE,_xlfn.XLOOKUP(_xlfn.TEXTSPLIT(K183,"
"),
tbl_Lookup_DEIR[ID (DEIR Lookup)],
tbl_Lookup_DEIR[Name (DEIR Lookup)],
"")),"")</f>
        <v/>
      </c>
      <c r="O183" s="100" t="str" cm="1">
        <f t="array" ref="O183">IFERROR(_xlfn.TEXTJOIN("
",TRUE,_xlfn.XLOOKUP(_xlfn.TEXTSPLIT(K183,"
"),
tbl_Lookup_DEIR[ID (DEIR Lookup)],
tbl_Lookup_DEIR[Uniclass PM Level 3 Classification (DEIR Lookup)],
"")),"")</f>
        <v/>
      </c>
      <c r="P183" s="78"/>
      <c r="Q183" s="101"/>
      <c r="R183" s="101"/>
      <c r="S183" s="102"/>
      <c r="T183" s="101"/>
      <c r="U183" s="101"/>
      <c r="V183" s="102"/>
      <c r="W183" s="101"/>
      <c r="X183" s="101"/>
      <c r="Y183" s="102"/>
      <c r="Z183" s="101"/>
      <c r="AA183" s="101"/>
      <c r="AB183" s="102"/>
      <c r="AC183" s="101"/>
      <c r="AD183" s="101"/>
      <c r="AE183" s="102"/>
      <c r="AF183" s="101"/>
      <c r="AG183" s="101"/>
      <c r="AH183" s="102"/>
      <c r="AI183" s="101"/>
      <c r="AJ183" s="101"/>
      <c r="AK183" s="102"/>
      <c r="AL183" s="101"/>
      <c r="AM183" s="101"/>
      <c r="AN183" s="102"/>
      <c r="AO183" s="101"/>
      <c r="AP183" s="101"/>
      <c r="AQ183" s="103"/>
    </row>
    <row r="184" spans="2:43" x14ac:dyDescent="0.35">
      <c r="B184" s="100" t="str" cm="1">
        <f t="array" aca="1" ref="B184" ca="1">_xlfn.TEXTAFTER(CELL("filename",A182),"]")</f>
        <v>16_TIDP</v>
      </c>
      <c r="C184" s="90" t="str" cm="1">
        <f t="array" ref="C184">tbL_Input_Project[Project Code]</f>
        <v>ABC1234</v>
      </c>
      <c r="D184" s="90" t="str">
        <f>INDEX(tbL_Input_Originator[],
MATCH("16_TIDP",tbL_Input_Originator[Worksheet]),
MATCH("Originator Code",tbL_Input_Originator[#Headers])
)</f>
        <v>TBC</v>
      </c>
      <c r="E184" s="87"/>
      <c r="F184" s="87"/>
      <c r="G184" s="87"/>
      <c r="H184" s="87"/>
      <c r="I184" s="87"/>
      <c r="J184" s="87"/>
      <c r="K184" s="94"/>
      <c r="L184" s="90" t="str">
        <f t="shared" si="7"/>
        <v/>
      </c>
      <c r="M184" s="90" t="str">
        <f t="shared" si="8"/>
        <v/>
      </c>
      <c r="N184" s="100" t="str" cm="1">
        <f t="array" ref="N184">IFERROR(_xlfn.TEXTJOIN("
",TRUE,_xlfn.XLOOKUP(_xlfn.TEXTSPLIT(K184,"
"),
tbl_Lookup_DEIR[ID (DEIR Lookup)],
tbl_Lookup_DEIR[Name (DEIR Lookup)],
"")),"")</f>
        <v/>
      </c>
      <c r="O184" s="100" t="str" cm="1">
        <f t="array" ref="O184">IFERROR(_xlfn.TEXTJOIN("
",TRUE,_xlfn.XLOOKUP(_xlfn.TEXTSPLIT(K184,"
"),
tbl_Lookup_DEIR[ID (DEIR Lookup)],
tbl_Lookup_DEIR[Uniclass PM Level 3 Classification (DEIR Lookup)],
"")),"")</f>
        <v/>
      </c>
      <c r="P184" s="78"/>
      <c r="Q184" s="101"/>
      <c r="R184" s="101"/>
      <c r="S184" s="102"/>
      <c r="T184" s="101"/>
      <c r="U184" s="101"/>
      <c r="V184" s="102"/>
      <c r="W184" s="101"/>
      <c r="X184" s="101"/>
      <c r="Y184" s="102"/>
      <c r="Z184" s="101"/>
      <c r="AA184" s="101"/>
      <c r="AB184" s="102"/>
      <c r="AC184" s="101"/>
      <c r="AD184" s="101"/>
      <c r="AE184" s="102"/>
      <c r="AF184" s="101"/>
      <c r="AG184" s="101"/>
      <c r="AH184" s="102"/>
      <c r="AI184" s="101"/>
      <c r="AJ184" s="101"/>
      <c r="AK184" s="102"/>
      <c r="AL184" s="101"/>
      <c r="AM184" s="101"/>
      <c r="AN184" s="102"/>
      <c r="AO184" s="101"/>
      <c r="AP184" s="101"/>
      <c r="AQ184" s="103"/>
    </row>
    <row r="185" spans="2:43" x14ac:dyDescent="0.35">
      <c r="B185" s="100" t="str" cm="1">
        <f t="array" aca="1" ref="B185" ca="1">_xlfn.TEXTAFTER(CELL("filename",A183),"]")</f>
        <v>16_TIDP</v>
      </c>
      <c r="C185" s="90" t="str" cm="1">
        <f t="array" ref="C185">tbL_Input_Project[Project Code]</f>
        <v>ABC1234</v>
      </c>
      <c r="D185" s="90" t="str">
        <f>INDEX(tbL_Input_Originator[],
MATCH("16_TIDP",tbL_Input_Originator[Worksheet]),
MATCH("Originator Code",tbL_Input_Originator[#Headers])
)</f>
        <v>TBC</v>
      </c>
      <c r="E185" s="87"/>
      <c r="F185" s="87"/>
      <c r="G185" s="87"/>
      <c r="H185" s="87"/>
      <c r="I185" s="87"/>
      <c r="J185" s="87"/>
      <c r="K185" s="94"/>
      <c r="L185" s="90" t="str">
        <f t="shared" si="7"/>
        <v/>
      </c>
      <c r="M185" s="90" t="str">
        <f t="shared" si="8"/>
        <v/>
      </c>
      <c r="N185" s="100" t="str" cm="1">
        <f t="array" ref="N185">IFERROR(_xlfn.TEXTJOIN("
",TRUE,_xlfn.XLOOKUP(_xlfn.TEXTSPLIT(K185,"
"),
tbl_Lookup_DEIR[ID (DEIR Lookup)],
tbl_Lookup_DEIR[Name (DEIR Lookup)],
"")),"")</f>
        <v/>
      </c>
      <c r="O185" s="100" t="str" cm="1">
        <f t="array" ref="O185">IFERROR(_xlfn.TEXTJOIN("
",TRUE,_xlfn.XLOOKUP(_xlfn.TEXTSPLIT(K185,"
"),
tbl_Lookup_DEIR[ID (DEIR Lookup)],
tbl_Lookup_DEIR[Uniclass PM Level 3 Classification (DEIR Lookup)],
"")),"")</f>
        <v/>
      </c>
      <c r="P185" s="78"/>
      <c r="Q185" s="101"/>
      <c r="R185" s="101"/>
      <c r="S185" s="102"/>
      <c r="T185" s="101"/>
      <c r="U185" s="101"/>
      <c r="V185" s="102"/>
      <c r="W185" s="101"/>
      <c r="X185" s="101"/>
      <c r="Y185" s="102"/>
      <c r="Z185" s="101"/>
      <c r="AA185" s="101"/>
      <c r="AB185" s="102"/>
      <c r="AC185" s="101"/>
      <c r="AD185" s="101"/>
      <c r="AE185" s="102"/>
      <c r="AF185" s="101"/>
      <c r="AG185" s="101"/>
      <c r="AH185" s="102"/>
      <c r="AI185" s="101"/>
      <c r="AJ185" s="101"/>
      <c r="AK185" s="102"/>
      <c r="AL185" s="101"/>
      <c r="AM185" s="101"/>
      <c r="AN185" s="102"/>
      <c r="AO185" s="101"/>
      <c r="AP185" s="101"/>
      <c r="AQ185" s="103"/>
    </row>
    <row r="186" spans="2:43" x14ac:dyDescent="0.35">
      <c r="B186" s="100" t="str" cm="1">
        <f t="array" aca="1" ref="B186" ca="1">_xlfn.TEXTAFTER(CELL("filename",A184),"]")</f>
        <v>16_TIDP</v>
      </c>
      <c r="C186" s="90" t="str" cm="1">
        <f t="array" ref="C186">tbL_Input_Project[Project Code]</f>
        <v>ABC1234</v>
      </c>
      <c r="D186" s="90" t="str">
        <f>INDEX(tbL_Input_Originator[],
MATCH("16_TIDP",tbL_Input_Originator[Worksheet]),
MATCH("Originator Code",tbL_Input_Originator[#Headers])
)</f>
        <v>TBC</v>
      </c>
      <c r="E186" s="87"/>
      <c r="F186" s="87"/>
      <c r="G186" s="87"/>
      <c r="H186" s="87"/>
      <c r="I186" s="87"/>
      <c r="J186" s="87"/>
      <c r="K186" s="94"/>
      <c r="L186" s="90" t="str">
        <f t="shared" si="7"/>
        <v/>
      </c>
      <c r="M186" s="90" t="str">
        <f t="shared" si="8"/>
        <v/>
      </c>
      <c r="N186" s="100" t="str" cm="1">
        <f t="array" ref="N186">IFERROR(_xlfn.TEXTJOIN("
",TRUE,_xlfn.XLOOKUP(_xlfn.TEXTSPLIT(K186,"
"),
tbl_Lookup_DEIR[ID (DEIR Lookup)],
tbl_Lookup_DEIR[Name (DEIR Lookup)],
"")),"")</f>
        <v/>
      </c>
      <c r="O186" s="100" t="str" cm="1">
        <f t="array" ref="O186">IFERROR(_xlfn.TEXTJOIN("
",TRUE,_xlfn.XLOOKUP(_xlfn.TEXTSPLIT(K186,"
"),
tbl_Lookup_DEIR[ID (DEIR Lookup)],
tbl_Lookup_DEIR[Uniclass PM Level 3 Classification (DEIR Lookup)],
"")),"")</f>
        <v/>
      </c>
      <c r="P186" s="78"/>
      <c r="Q186" s="101"/>
      <c r="R186" s="101"/>
      <c r="S186" s="102"/>
      <c r="T186" s="101"/>
      <c r="U186" s="101"/>
      <c r="V186" s="102"/>
      <c r="W186" s="101"/>
      <c r="X186" s="101"/>
      <c r="Y186" s="102"/>
      <c r="Z186" s="101"/>
      <c r="AA186" s="101"/>
      <c r="AB186" s="102"/>
      <c r="AC186" s="101"/>
      <c r="AD186" s="101"/>
      <c r="AE186" s="102"/>
      <c r="AF186" s="101"/>
      <c r="AG186" s="101"/>
      <c r="AH186" s="102"/>
      <c r="AI186" s="101"/>
      <c r="AJ186" s="101"/>
      <c r="AK186" s="102"/>
      <c r="AL186" s="101"/>
      <c r="AM186" s="101"/>
      <c r="AN186" s="102"/>
      <c r="AO186" s="101"/>
      <c r="AP186" s="101"/>
      <c r="AQ186" s="103"/>
    </row>
    <row r="187" spans="2:43" x14ac:dyDescent="0.35">
      <c r="B187" s="100" t="str" cm="1">
        <f t="array" aca="1" ref="B187" ca="1">_xlfn.TEXTAFTER(CELL("filename",A185),"]")</f>
        <v>16_TIDP</v>
      </c>
      <c r="C187" s="90" t="str" cm="1">
        <f t="array" ref="C187">tbL_Input_Project[Project Code]</f>
        <v>ABC1234</v>
      </c>
      <c r="D187" s="90" t="str">
        <f>INDEX(tbL_Input_Originator[],
MATCH("16_TIDP",tbL_Input_Originator[Worksheet]),
MATCH("Originator Code",tbL_Input_Originator[#Headers])
)</f>
        <v>TBC</v>
      </c>
      <c r="E187" s="87"/>
      <c r="F187" s="87"/>
      <c r="G187" s="87"/>
      <c r="H187" s="87"/>
      <c r="I187" s="87"/>
      <c r="J187" s="87"/>
      <c r="K187" s="94"/>
      <c r="L187" s="90" t="str">
        <f t="shared" si="7"/>
        <v/>
      </c>
      <c r="M187" s="90" t="str">
        <f t="shared" si="8"/>
        <v/>
      </c>
      <c r="N187" s="100" t="str" cm="1">
        <f t="array" ref="N187">IFERROR(_xlfn.TEXTJOIN("
",TRUE,_xlfn.XLOOKUP(_xlfn.TEXTSPLIT(K187,"
"),
tbl_Lookup_DEIR[ID (DEIR Lookup)],
tbl_Lookup_DEIR[Name (DEIR Lookup)],
"")),"")</f>
        <v/>
      </c>
      <c r="O187" s="100" t="str" cm="1">
        <f t="array" ref="O187">IFERROR(_xlfn.TEXTJOIN("
",TRUE,_xlfn.XLOOKUP(_xlfn.TEXTSPLIT(K187,"
"),
tbl_Lookup_DEIR[ID (DEIR Lookup)],
tbl_Lookup_DEIR[Uniclass PM Level 3 Classification (DEIR Lookup)],
"")),"")</f>
        <v/>
      </c>
      <c r="P187" s="78"/>
      <c r="Q187" s="101"/>
      <c r="R187" s="101"/>
      <c r="S187" s="102"/>
      <c r="T187" s="101"/>
      <c r="U187" s="101"/>
      <c r="V187" s="102"/>
      <c r="W187" s="101"/>
      <c r="X187" s="101"/>
      <c r="Y187" s="102"/>
      <c r="Z187" s="101"/>
      <c r="AA187" s="101"/>
      <c r="AB187" s="102"/>
      <c r="AC187" s="101"/>
      <c r="AD187" s="101"/>
      <c r="AE187" s="102"/>
      <c r="AF187" s="101"/>
      <c r="AG187" s="101"/>
      <c r="AH187" s="102"/>
      <c r="AI187" s="101"/>
      <c r="AJ187" s="101"/>
      <c r="AK187" s="102"/>
      <c r="AL187" s="101"/>
      <c r="AM187" s="101"/>
      <c r="AN187" s="102"/>
      <c r="AO187" s="101"/>
      <c r="AP187" s="101"/>
      <c r="AQ187" s="103"/>
    </row>
    <row r="188" spans="2:43" x14ac:dyDescent="0.35">
      <c r="B188" s="100" t="str" cm="1">
        <f t="array" aca="1" ref="B188" ca="1">_xlfn.TEXTAFTER(CELL("filename",A186),"]")</f>
        <v>16_TIDP</v>
      </c>
      <c r="C188" s="90" t="str" cm="1">
        <f t="array" ref="C188">tbL_Input_Project[Project Code]</f>
        <v>ABC1234</v>
      </c>
      <c r="D188" s="90" t="str">
        <f>INDEX(tbL_Input_Originator[],
MATCH("16_TIDP",tbL_Input_Originator[Worksheet]),
MATCH("Originator Code",tbL_Input_Originator[#Headers])
)</f>
        <v>TBC</v>
      </c>
      <c r="E188" s="87"/>
      <c r="F188" s="87"/>
      <c r="G188" s="87"/>
      <c r="H188" s="87"/>
      <c r="I188" s="87"/>
      <c r="J188" s="87"/>
      <c r="K188" s="94"/>
      <c r="L188" s="90" t="str">
        <f t="shared" si="7"/>
        <v/>
      </c>
      <c r="M188" s="90" t="str">
        <f t="shared" si="8"/>
        <v/>
      </c>
      <c r="N188" s="100" t="str" cm="1">
        <f t="array" ref="N188">IFERROR(_xlfn.TEXTJOIN("
",TRUE,_xlfn.XLOOKUP(_xlfn.TEXTSPLIT(K188,"
"),
tbl_Lookup_DEIR[ID (DEIR Lookup)],
tbl_Lookup_DEIR[Name (DEIR Lookup)],
"")),"")</f>
        <v/>
      </c>
      <c r="O188" s="100" t="str" cm="1">
        <f t="array" ref="O188">IFERROR(_xlfn.TEXTJOIN("
",TRUE,_xlfn.XLOOKUP(_xlfn.TEXTSPLIT(K188,"
"),
tbl_Lookup_DEIR[ID (DEIR Lookup)],
tbl_Lookup_DEIR[Uniclass PM Level 3 Classification (DEIR Lookup)],
"")),"")</f>
        <v/>
      </c>
      <c r="P188" s="78"/>
      <c r="Q188" s="101"/>
      <c r="R188" s="101"/>
      <c r="S188" s="102"/>
      <c r="T188" s="101"/>
      <c r="U188" s="101"/>
      <c r="V188" s="102"/>
      <c r="W188" s="101"/>
      <c r="X188" s="101"/>
      <c r="Y188" s="102"/>
      <c r="Z188" s="101"/>
      <c r="AA188" s="101"/>
      <c r="AB188" s="102"/>
      <c r="AC188" s="101"/>
      <c r="AD188" s="101"/>
      <c r="AE188" s="102"/>
      <c r="AF188" s="101"/>
      <c r="AG188" s="101"/>
      <c r="AH188" s="102"/>
      <c r="AI188" s="101"/>
      <c r="AJ188" s="101"/>
      <c r="AK188" s="102"/>
      <c r="AL188" s="101"/>
      <c r="AM188" s="101"/>
      <c r="AN188" s="102"/>
      <c r="AO188" s="101"/>
      <c r="AP188" s="101"/>
      <c r="AQ188" s="103"/>
    </row>
    <row r="189" spans="2:43" x14ac:dyDescent="0.35">
      <c r="B189" s="100" t="str" cm="1">
        <f t="array" aca="1" ref="B189" ca="1">_xlfn.TEXTAFTER(CELL("filename",A187),"]")</f>
        <v>16_TIDP</v>
      </c>
      <c r="C189" s="90" t="str" cm="1">
        <f t="array" ref="C189">tbL_Input_Project[Project Code]</f>
        <v>ABC1234</v>
      </c>
      <c r="D189" s="90" t="str">
        <f>INDEX(tbL_Input_Originator[],
MATCH("16_TIDP",tbL_Input_Originator[Worksheet]),
MATCH("Originator Code",tbL_Input_Originator[#Headers])
)</f>
        <v>TBC</v>
      </c>
      <c r="E189" s="87"/>
      <c r="F189" s="87"/>
      <c r="G189" s="87"/>
      <c r="H189" s="87"/>
      <c r="I189" s="87"/>
      <c r="J189" s="87"/>
      <c r="K189" s="94"/>
      <c r="L189" s="90" t="str">
        <f t="shared" si="7"/>
        <v/>
      </c>
      <c r="M189" s="90" t="str">
        <f t="shared" si="8"/>
        <v/>
      </c>
      <c r="N189" s="100" t="str" cm="1">
        <f t="array" ref="N189">IFERROR(_xlfn.TEXTJOIN("
",TRUE,_xlfn.XLOOKUP(_xlfn.TEXTSPLIT(K189,"
"),
tbl_Lookup_DEIR[ID (DEIR Lookup)],
tbl_Lookup_DEIR[Name (DEIR Lookup)],
"")),"")</f>
        <v/>
      </c>
      <c r="O189" s="100" t="str" cm="1">
        <f t="array" ref="O189">IFERROR(_xlfn.TEXTJOIN("
",TRUE,_xlfn.XLOOKUP(_xlfn.TEXTSPLIT(K189,"
"),
tbl_Lookup_DEIR[ID (DEIR Lookup)],
tbl_Lookup_DEIR[Uniclass PM Level 3 Classification (DEIR Lookup)],
"")),"")</f>
        <v/>
      </c>
      <c r="P189" s="78"/>
      <c r="Q189" s="101"/>
      <c r="R189" s="101"/>
      <c r="S189" s="102"/>
      <c r="T189" s="101"/>
      <c r="U189" s="101"/>
      <c r="V189" s="102"/>
      <c r="W189" s="101"/>
      <c r="X189" s="101"/>
      <c r="Y189" s="102"/>
      <c r="Z189" s="101"/>
      <c r="AA189" s="101"/>
      <c r="AB189" s="102"/>
      <c r="AC189" s="101"/>
      <c r="AD189" s="101"/>
      <c r="AE189" s="102"/>
      <c r="AF189" s="101"/>
      <c r="AG189" s="101"/>
      <c r="AH189" s="102"/>
      <c r="AI189" s="101"/>
      <c r="AJ189" s="101"/>
      <c r="AK189" s="102"/>
      <c r="AL189" s="101"/>
      <c r="AM189" s="101"/>
      <c r="AN189" s="102"/>
      <c r="AO189" s="101"/>
      <c r="AP189" s="101"/>
      <c r="AQ189" s="103"/>
    </row>
    <row r="190" spans="2:43" x14ac:dyDescent="0.35">
      <c r="B190" s="100" t="str" cm="1">
        <f t="array" aca="1" ref="B190" ca="1">_xlfn.TEXTAFTER(CELL("filename",A188),"]")</f>
        <v>16_TIDP</v>
      </c>
      <c r="C190" s="90" t="str" cm="1">
        <f t="array" ref="C190">tbL_Input_Project[Project Code]</f>
        <v>ABC1234</v>
      </c>
      <c r="D190" s="90" t="str">
        <f>INDEX(tbL_Input_Originator[],
MATCH("16_TIDP",tbL_Input_Originator[Worksheet]),
MATCH("Originator Code",tbL_Input_Originator[#Headers])
)</f>
        <v>TBC</v>
      </c>
      <c r="E190" s="87"/>
      <c r="F190" s="87"/>
      <c r="G190" s="87"/>
      <c r="H190" s="87"/>
      <c r="I190" s="87"/>
      <c r="J190" s="87"/>
      <c r="K190" s="94"/>
      <c r="L190" s="90" t="str">
        <f t="shared" si="7"/>
        <v/>
      </c>
      <c r="M190" s="90" t="str">
        <f t="shared" si="8"/>
        <v/>
      </c>
      <c r="N190" s="100" t="str" cm="1">
        <f t="array" ref="N190">IFERROR(_xlfn.TEXTJOIN("
",TRUE,_xlfn.XLOOKUP(_xlfn.TEXTSPLIT(K190,"
"),
tbl_Lookup_DEIR[ID (DEIR Lookup)],
tbl_Lookup_DEIR[Name (DEIR Lookup)],
"")),"")</f>
        <v/>
      </c>
      <c r="O190" s="100" t="str" cm="1">
        <f t="array" ref="O190">IFERROR(_xlfn.TEXTJOIN("
",TRUE,_xlfn.XLOOKUP(_xlfn.TEXTSPLIT(K190,"
"),
tbl_Lookup_DEIR[ID (DEIR Lookup)],
tbl_Lookup_DEIR[Uniclass PM Level 3 Classification (DEIR Lookup)],
"")),"")</f>
        <v/>
      </c>
      <c r="P190" s="78"/>
      <c r="Q190" s="101"/>
      <c r="R190" s="101"/>
      <c r="S190" s="102"/>
      <c r="T190" s="101"/>
      <c r="U190" s="101"/>
      <c r="V190" s="102"/>
      <c r="W190" s="101"/>
      <c r="X190" s="101"/>
      <c r="Y190" s="102"/>
      <c r="Z190" s="101"/>
      <c r="AA190" s="101"/>
      <c r="AB190" s="102"/>
      <c r="AC190" s="101"/>
      <c r="AD190" s="101"/>
      <c r="AE190" s="102"/>
      <c r="AF190" s="101"/>
      <c r="AG190" s="101"/>
      <c r="AH190" s="102"/>
      <c r="AI190" s="101"/>
      <c r="AJ190" s="101"/>
      <c r="AK190" s="102"/>
      <c r="AL190" s="101"/>
      <c r="AM190" s="101"/>
      <c r="AN190" s="102"/>
      <c r="AO190" s="101"/>
      <c r="AP190" s="101"/>
      <c r="AQ190" s="103"/>
    </row>
    <row r="191" spans="2:43" x14ac:dyDescent="0.35">
      <c r="B191" s="100" t="str" cm="1">
        <f t="array" aca="1" ref="B191" ca="1">_xlfn.TEXTAFTER(CELL("filename",A189),"]")</f>
        <v>16_TIDP</v>
      </c>
      <c r="C191" s="90" t="str" cm="1">
        <f t="array" ref="C191">tbL_Input_Project[Project Code]</f>
        <v>ABC1234</v>
      </c>
      <c r="D191" s="90" t="str">
        <f>INDEX(tbL_Input_Originator[],
MATCH("16_TIDP",tbL_Input_Originator[Worksheet]),
MATCH("Originator Code",tbL_Input_Originator[#Headers])
)</f>
        <v>TBC</v>
      </c>
      <c r="E191" s="87"/>
      <c r="F191" s="87"/>
      <c r="G191" s="87"/>
      <c r="H191" s="87"/>
      <c r="I191" s="87"/>
      <c r="J191" s="87"/>
      <c r="K191" s="94"/>
      <c r="L191" s="90" t="str">
        <f t="shared" si="7"/>
        <v/>
      </c>
      <c r="M191" s="90" t="str">
        <f t="shared" si="8"/>
        <v/>
      </c>
      <c r="N191" s="100" t="str" cm="1">
        <f t="array" ref="N191">IFERROR(_xlfn.TEXTJOIN("
",TRUE,_xlfn.XLOOKUP(_xlfn.TEXTSPLIT(K191,"
"),
tbl_Lookup_DEIR[ID (DEIR Lookup)],
tbl_Lookup_DEIR[Name (DEIR Lookup)],
"")),"")</f>
        <v/>
      </c>
      <c r="O191" s="100" t="str" cm="1">
        <f t="array" ref="O191">IFERROR(_xlfn.TEXTJOIN("
",TRUE,_xlfn.XLOOKUP(_xlfn.TEXTSPLIT(K191,"
"),
tbl_Lookup_DEIR[ID (DEIR Lookup)],
tbl_Lookup_DEIR[Uniclass PM Level 3 Classification (DEIR Lookup)],
"")),"")</f>
        <v/>
      </c>
      <c r="P191" s="78"/>
      <c r="Q191" s="101"/>
      <c r="R191" s="101"/>
      <c r="S191" s="102"/>
      <c r="T191" s="101"/>
      <c r="U191" s="101"/>
      <c r="V191" s="102"/>
      <c r="W191" s="101"/>
      <c r="X191" s="101"/>
      <c r="Y191" s="102"/>
      <c r="Z191" s="101"/>
      <c r="AA191" s="101"/>
      <c r="AB191" s="102"/>
      <c r="AC191" s="101"/>
      <c r="AD191" s="101"/>
      <c r="AE191" s="102"/>
      <c r="AF191" s="101"/>
      <c r="AG191" s="101"/>
      <c r="AH191" s="102"/>
      <c r="AI191" s="101"/>
      <c r="AJ191" s="101"/>
      <c r="AK191" s="102"/>
      <c r="AL191" s="101"/>
      <c r="AM191" s="101"/>
      <c r="AN191" s="102"/>
      <c r="AO191" s="101"/>
      <c r="AP191" s="101"/>
      <c r="AQ191" s="103"/>
    </row>
    <row r="192" spans="2:43" x14ac:dyDescent="0.35">
      <c r="B192" s="100" t="str" cm="1">
        <f t="array" aca="1" ref="B192" ca="1">_xlfn.TEXTAFTER(CELL("filename",A190),"]")</f>
        <v>16_TIDP</v>
      </c>
      <c r="C192" s="90" t="str" cm="1">
        <f t="array" ref="C192">tbL_Input_Project[Project Code]</f>
        <v>ABC1234</v>
      </c>
      <c r="D192" s="90" t="str">
        <f>INDEX(tbL_Input_Originator[],
MATCH("16_TIDP",tbL_Input_Originator[Worksheet]),
MATCH("Originator Code",tbL_Input_Originator[#Headers])
)</f>
        <v>TBC</v>
      </c>
      <c r="E192" s="87"/>
      <c r="F192" s="87"/>
      <c r="G192" s="87"/>
      <c r="H192" s="87"/>
      <c r="I192" s="87"/>
      <c r="J192" s="87"/>
      <c r="K192" s="94"/>
      <c r="L192" s="90" t="str">
        <f t="shared" si="7"/>
        <v/>
      </c>
      <c r="M192" s="90" t="str">
        <f t="shared" si="8"/>
        <v/>
      </c>
      <c r="N192" s="100" t="str" cm="1">
        <f t="array" ref="N192">IFERROR(_xlfn.TEXTJOIN("
",TRUE,_xlfn.XLOOKUP(_xlfn.TEXTSPLIT(K192,"
"),
tbl_Lookup_DEIR[ID (DEIR Lookup)],
tbl_Lookup_DEIR[Name (DEIR Lookup)],
"")),"")</f>
        <v/>
      </c>
      <c r="O192" s="100" t="str" cm="1">
        <f t="array" ref="O192">IFERROR(_xlfn.TEXTJOIN("
",TRUE,_xlfn.XLOOKUP(_xlfn.TEXTSPLIT(K192,"
"),
tbl_Lookup_DEIR[ID (DEIR Lookup)],
tbl_Lookup_DEIR[Uniclass PM Level 3 Classification (DEIR Lookup)],
"")),"")</f>
        <v/>
      </c>
      <c r="P192" s="78"/>
      <c r="Q192" s="101"/>
      <c r="R192" s="101"/>
      <c r="S192" s="102"/>
      <c r="T192" s="101"/>
      <c r="U192" s="101"/>
      <c r="V192" s="102"/>
      <c r="W192" s="101"/>
      <c r="X192" s="101"/>
      <c r="Y192" s="102"/>
      <c r="Z192" s="101"/>
      <c r="AA192" s="101"/>
      <c r="AB192" s="102"/>
      <c r="AC192" s="101"/>
      <c r="AD192" s="101"/>
      <c r="AE192" s="102"/>
      <c r="AF192" s="101"/>
      <c r="AG192" s="101"/>
      <c r="AH192" s="102"/>
      <c r="AI192" s="101"/>
      <c r="AJ192" s="101"/>
      <c r="AK192" s="102"/>
      <c r="AL192" s="101"/>
      <c r="AM192" s="101"/>
      <c r="AN192" s="102"/>
      <c r="AO192" s="101"/>
      <c r="AP192" s="101"/>
      <c r="AQ192" s="103"/>
    </row>
    <row r="193" spans="2:43" x14ac:dyDescent="0.35">
      <c r="B193" s="100" t="str" cm="1">
        <f t="array" aca="1" ref="B193" ca="1">_xlfn.TEXTAFTER(CELL("filename",A191),"]")</f>
        <v>16_TIDP</v>
      </c>
      <c r="C193" s="90" t="str" cm="1">
        <f t="array" ref="C193">tbL_Input_Project[Project Code]</f>
        <v>ABC1234</v>
      </c>
      <c r="D193" s="90" t="str">
        <f>INDEX(tbL_Input_Originator[],
MATCH("16_TIDP",tbL_Input_Originator[Worksheet]),
MATCH("Originator Code",tbL_Input_Originator[#Headers])
)</f>
        <v>TBC</v>
      </c>
      <c r="E193" s="87"/>
      <c r="F193" s="87"/>
      <c r="G193" s="87"/>
      <c r="H193" s="87"/>
      <c r="I193" s="87"/>
      <c r="J193" s="87"/>
      <c r="K193" s="94"/>
      <c r="L193" s="90" t="str">
        <f t="shared" si="7"/>
        <v/>
      </c>
      <c r="M193" s="90" t="str">
        <f t="shared" si="8"/>
        <v/>
      </c>
      <c r="N193" s="100" t="str" cm="1">
        <f t="array" ref="N193">IFERROR(_xlfn.TEXTJOIN("
",TRUE,_xlfn.XLOOKUP(_xlfn.TEXTSPLIT(K193,"
"),
tbl_Lookup_DEIR[ID (DEIR Lookup)],
tbl_Lookup_DEIR[Name (DEIR Lookup)],
"")),"")</f>
        <v/>
      </c>
      <c r="O193" s="100" t="str" cm="1">
        <f t="array" ref="O193">IFERROR(_xlfn.TEXTJOIN("
",TRUE,_xlfn.XLOOKUP(_xlfn.TEXTSPLIT(K193,"
"),
tbl_Lookup_DEIR[ID (DEIR Lookup)],
tbl_Lookup_DEIR[Uniclass PM Level 3 Classification (DEIR Lookup)],
"")),"")</f>
        <v/>
      </c>
      <c r="P193" s="78"/>
      <c r="Q193" s="101"/>
      <c r="R193" s="101"/>
      <c r="S193" s="102"/>
      <c r="T193" s="101"/>
      <c r="U193" s="101"/>
      <c r="V193" s="102"/>
      <c r="W193" s="101"/>
      <c r="X193" s="101"/>
      <c r="Y193" s="102"/>
      <c r="Z193" s="101"/>
      <c r="AA193" s="101"/>
      <c r="AB193" s="102"/>
      <c r="AC193" s="101"/>
      <c r="AD193" s="101"/>
      <c r="AE193" s="102"/>
      <c r="AF193" s="101"/>
      <c r="AG193" s="101"/>
      <c r="AH193" s="102"/>
      <c r="AI193" s="101"/>
      <c r="AJ193" s="101"/>
      <c r="AK193" s="102"/>
      <c r="AL193" s="101"/>
      <c r="AM193" s="101"/>
      <c r="AN193" s="102"/>
      <c r="AO193" s="101"/>
      <c r="AP193" s="101"/>
      <c r="AQ193" s="103"/>
    </row>
    <row r="194" spans="2:43" x14ac:dyDescent="0.35">
      <c r="B194" s="100" t="str" cm="1">
        <f t="array" aca="1" ref="B194" ca="1">_xlfn.TEXTAFTER(CELL("filename",A192),"]")</f>
        <v>16_TIDP</v>
      </c>
      <c r="C194" s="90" t="str" cm="1">
        <f t="array" ref="C194">tbL_Input_Project[Project Code]</f>
        <v>ABC1234</v>
      </c>
      <c r="D194" s="90" t="str">
        <f>INDEX(tbL_Input_Originator[],
MATCH("16_TIDP",tbL_Input_Originator[Worksheet]),
MATCH("Originator Code",tbL_Input_Originator[#Headers])
)</f>
        <v>TBC</v>
      </c>
      <c r="E194" s="87"/>
      <c r="F194" s="87"/>
      <c r="G194" s="87"/>
      <c r="H194" s="87"/>
      <c r="I194" s="87"/>
      <c r="J194" s="87"/>
      <c r="K194" s="94"/>
      <c r="L194" s="90" t="str">
        <f t="shared" si="7"/>
        <v/>
      </c>
      <c r="M194" s="90" t="str">
        <f t="shared" si="8"/>
        <v/>
      </c>
      <c r="N194" s="100" t="str" cm="1">
        <f t="array" ref="N194">IFERROR(_xlfn.TEXTJOIN("
",TRUE,_xlfn.XLOOKUP(_xlfn.TEXTSPLIT(K194,"
"),
tbl_Lookup_DEIR[ID (DEIR Lookup)],
tbl_Lookup_DEIR[Name (DEIR Lookup)],
"")),"")</f>
        <v/>
      </c>
      <c r="O194" s="100" t="str" cm="1">
        <f t="array" ref="O194">IFERROR(_xlfn.TEXTJOIN("
",TRUE,_xlfn.XLOOKUP(_xlfn.TEXTSPLIT(K194,"
"),
tbl_Lookup_DEIR[ID (DEIR Lookup)],
tbl_Lookup_DEIR[Uniclass PM Level 3 Classification (DEIR Lookup)],
"")),"")</f>
        <v/>
      </c>
      <c r="P194" s="78"/>
      <c r="Q194" s="101"/>
      <c r="R194" s="101"/>
      <c r="S194" s="102"/>
      <c r="T194" s="101"/>
      <c r="U194" s="101"/>
      <c r="V194" s="102"/>
      <c r="W194" s="101"/>
      <c r="X194" s="101"/>
      <c r="Y194" s="102"/>
      <c r="Z194" s="101"/>
      <c r="AA194" s="101"/>
      <c r="AB194" s="102"/>
      <c r="AC194" s="101"/>
      <c r="AD194" s="101"/>
      <c r="AE194" s="102"/>
      <c r="AF194" s="101"/>
      <c r="AG194" s="101"/>
      <c r="AH194" s="102"/>
      <c r="AI194" s="101"/>
      <c r="AJ194" s="101"/>
      <c r="AK194" s="102"/>
      <c r="AL194" s="101"/>
      <c r="AM194" s="101"/>
      <c r="AN194" s="102"/>
      <c r="AO194" s="101"/>
      <c r="AP194" s="101"/>
      <c r="AQ194" s="103"/>
    </row>
    <row r="195" spans="2:43" x14ac:dyDescent="0.35">
      <c r="B195" s="100" t="str" cm="1">
        <f t="array" aca="1" ref="B195" ca="1">_xlfn.TEXTAFTER(CELL("filename",A193),"]")</f>
        <v>16_TIDP</v>
      </c>
      <c r="C195" s="90" t="str" cm="1">
        <f t="array" ref="C195">tbL_Input_Project[Project Code]</f>
        <v>ABC1234</v>
      </c>
      <c r="D195" s="90" t="str">
        <f>INDEX(tbL_Input_Originator[],
MATCH("16_TIDP",tbL_Input_Originator[Worksheet]),
MATCH("Originator Code",tbL_Input_Originator[#Headers])
)</f>
        <v>TBC</v>
      </c>
      <c r="E195" s="87"/>
      <c r="F195" s="87"/>
      <c r="G195" s="87"/>
      <c r="H195" s="87"/>
      <c r="I195" s="87"/>
      <c r="J195" s="87"/>
      <c r="K195" s="94"/>
      <c r="L195" s="90" t="str">
        <f t="shared" si="7"/>
        <v/>
      </c>
      <c r="M195" s="90" t="str">
        <f t="shared" ref="M195:M200" si="9">IF(OR(ISBLANK(C195),ISBLANK(D195),ISBLANK(E195),ISBLANK(F195),ISBLANK(G195),ISBLANK(H195),ISBLANK(I195),ISBLANK(J195),ISBLANK(K195)),"",CONCATENATE(C195,"-",D195,"-",E195,"-",F195,"-",G195,"-",H195,"-",I195,"-",J195,""))</f>
        <v/>
      </c>
      <c r="N195" s="100" t="str" cm="1">
        <f t="array" ref="N195">IFERROR(_xlfn.TEXTJOIN("
",TRUE,_xlfn.XLOOKUP(_xlfn.TEXTSPLIT(K195,"
"),
tbl_Lookup_DEIR[ID (DEIR Lookup)],
tbl_Lookup_DEIR[Name (DEIR Lookup)],
"")),"")</f>
        <v/>
      </c>
      <c r="O195" s="100" t="str" cm="1">
        <f t="array" ref="O195">IFERROR(_xlfn.TEXTJOIN("
",TRUE,_xlfn.XLOOKUP(_xlfn.TEXTSPLIT(K195,"
"),
tbl_Lookup_DEIR[ID (DEIR Lookup)],
tbl_Lookup_DEIR[Uniclass PM Level 3 Classification (DEIR Lookup)],
"")),"")</f>
        <v/>
      </c>
      <c r="P195" s="78"/>
      <c r="Q195" s="101"/>
      <c r="R195" s="101"/>
      <c r="S195" s="102"/>
      <c r="T195" s="101"/>
      <c r="U195" s="101"/>
      <c r="V195" s="102"/>
      <c r="W195" s="101"/>
      <c r="X195" s="101"/>
      <c r="Y195" s="102"/>
      <c r="Z195" s="101"/>
      <c r="AA195" s="101"/>
      <c r="AB195" s="102"/>
      <c r="AC195" s="101"/>
      <c r="AD195" s="101"/>
      <c r="AE195" s="102"/>
      <c r="AF195" s="101"/>
      <c r="AG195" s="101"/>
      <c r="AH195" s="102"/>
      <c r="AI195" s="101"/>
      <c r="AJ195" s="101"/>
      <c r="AK195" s="102"/>
      <c r="AL195" s="101"/>
      <c r="AM195" s="101"/>
      <c r="AN195" s="102"/>
      <c r="AO195" s="101"/>
      <c r="AP195" s="101"/>
      <c r="AQ195" s="103"/>
    </row>
    <row r="196" spans="2:43" x14ac:dyDescent="0.35">
      <c r="B196" s="100" t="str" cm="1">
        <f t="array" aca="1" ref="B196" ca="1">_xlfn.TEXTAFTER(CELL("filename",A194),"]")</f>
        <v>16_TIDP</v>
      </c>
      <c r="C196" s="90" t="str" cm="1">
        <f t="array" ref="C196">tbL_Input_Project[Project Code]</f>
        <v>ABC1234</v>
      </c>
      <c r="D196" s="90" t="str">
        <f>INDEX(tbL_Input_Originator[],
MATCH("16_TIDP",tbL_Input_Originator[Worksheet]),
MATCH("Originator Code",tbL_Input_Originator[#Headers])
)</f>
        <v>TBC</v>
      </c>
      <c r="E196" s="87"/>
      <c r="F196" s="87"/>
      <c r="G196" s="87"/>
      <c r="H196" s="87"/>
      <c r="I196" s="87"/>
      <c r="J196" s="87"/>
      <c r="K196" s="94"/>
      <c r="L196" s="90" t="str">
        <f t="shared" ref="L196:L200" si="10">IF(OR(ISBLANK(C196),ISBLANK(D196),ISBLANK(E196),ISBLANK(F196),ISBLANK(G196),ISBLANK(H196),ISBLANK(I196)),"",CONCATENATE(C196,"-",D196,"-",E196,"-",F196,"-",G196,"-",H196,"-",I196))</f>
        <v/>
      </c>
      <c r="M196" s="90" t="str">
        <f t="shared" si="9"/>
        <v/>
      </c>
      <c r="N196" s="100" t="str" cm="1">
        <f t="array" ref="N196">IFERROR(_xlfn.TEXTJOIN("
",TRUE,_xlfn.XLOOKUP(_xlfn.TEXTSPLIT(K196,"
"),
tbl_Lookup_DEIR[ID (DEIR Lookup)],
tbl_Lookup_DEIR[Name (DEIR Lookup)],
"")),"")</f>
        <v/>
      </c>
      <c r="O196" s="100" t="str" cm="1">
        <f t="array" ref="O196">IFERROR(_xlfn.TEXTJOIN("
",TRUE,_xlfn.XLOOKUP(_xlfn.TEXTSPLIT(K196,"
"),
tbl_Lookup_DEIR[ID (DEIR Lookup)],
tbl_Lookup_DEIR[Uniclass PM Level 3 Classification (DEIR Lookup)],
"")),"")</f>
        <v/>
      </c>
      <c r="P196" s="78"/>
      <c r="Q196" s="101"/>
      <c r="R196" s="101"/>
      <c r="S196" s="102"/>
      <c r="T196" s="101"/>
      <c r="U196" s="101"/>
      <c r="V196" s="102"/>
      <c r="W196" s="101"/>
      <c r="X196" s="101"/>
      <c r="Y196" s="102"/>
      <c r="Z196" s="101"/>
      <c r="AA196" s="101"/>
      <c r="AB196" s="102"/>
      <c r="AC196" s="101"/>
      <c r="AD196" s="101"/>
      <c r="AE196" s="102"/>
      <c r="AF196" s="101"/>
      <c r="AG196" s="101"/>
      <c r="AH196" s="102"/>
      <c r="AI196" s="101"/>
      <c r="AJ196" s="101"/>
      <c r="AK196" s="102"/>
      <c r="AL196" s="101"/>
      <c r="AM196" s="101"/>
      <c r="AN196" s="102"/>
      <c r="AO196" s="101"/>
      <c r="AP196" s="101"/>
      <c r="AQ196" s="103"/>
    </row>
    <row r="197" spans="2:43" x14ac:dyDescent="0.35">
      <c r="B197" s="100" t="str" cm="1">
        <f t="array" aca="1" ref="B197" ca="1">_xlfn.TEXTAFTER(CELL("filename",A195),"]")</f>
        <v>16_TIDP</v>
      </c>
      <c r="C197" s="90" t="str" cm="1">
        <f t="array" ref="C197">tbL_Input_Project[Project Code]</f>
        <v>ABC1234</v>
      </c>
      <c r="D197" s="90" t="str">
        <f>INDEX(tbL_Input_Originator[],
MATCH("16_TIDP",tbL_Input_Originator[Worksheet]),
MATCH("Originator Code",tbL_Input_Originator[#Headers])
)</f>
        <v>TBC</v>
      </c>
      <c r="E197" s="87"/>
      <c r="F197" s="87"/>
      <c r="G197" s="87"/>
      <c r="H197" s="87"/>
      <c r="I197" s="87"/>
      <c r="J197" s="87"/>
      <c r="K197" s="94"/>
      <c r="L197" s="90" t="str">
        <f t="shared" si="10"/>
        <v/>
      </c>
      <c r="M197" s="90" t="str">
        <f t="shared" si="9"/>
        <v/>
      </c>
      <c r="N197" s="100" t="str" cm="1">
        <f t="array" ref="N197">IFERROR(_xlfn.TEXTJOIN("
",TRUE,_xlfn.XLOOKUP(_xlfn.TEXTSPLIT(K197,"
"),
tbl_Lookup_DEIR[ID (DEIR Lookup)],
tbl_Lookup_DEIR[Name (DEIR Lookup)],
"")),"")</f>
        <v/>
      </c>
      <c r="O197" s="100" t="str" cm="1">
        <f t="array" ref="O197">IFERROR(_xlfn.TEXTJOIN("
",TRUE,_xlfn.XLOOKUP(_xlfn.TEXTSPLIT(K197,"
"),
tbl_Lookup_DEIR[ID (DEIR Lookup)],
tbl_Lookup_DEIR[Uniclass PM Level 3 Classification (DEIR Lookup)],
"")),"")</f>
        <v/>
      </c>
      <c r="P197" s="78"/>
      <c r="Q197" s="101"/>
      <c r="R197" s="101"/>
      <c r="S197" s="102"/>
      <c r="T197" s="101"/>
      <c r="U197" s="101"/>
      <c r="V197" s="102"/>
      <c r="W197" s="101"/>
      <c r="X197" s="101"/>
      <c r="Y197" s="102"/>
      <c r="Z197" s="101"/>
      <c r="AA197" s="101"/>
      <c r="AB197" s="102"/>
      <c r="AC197" s="101"/>
      <c r="AD197" s="101"/>
      <c r="AE197" s="102"/>
      <c r="AF197" s="101"/>
      <c r="AG197" s="101"/>
      <c r="AH197" s="102"/>
      <c r="AI197" s="101"/>
      <c r="AJ197" s="101"/>
      <c r="AK197" s="102"/>
      <c r="AL197" s="101"/>
      <c r="AM197" s="101"/>
      <c r="AN197" s="102"/>
      <c r="AO197" s="101"/>
      <c r="AP197" s="101"/>
      <c r="AQ197" s="103"/>
    </row>
    <row r="198" spans="2:43" x14ac:dyDescent="0.35">
      <c r="B198" s="100" t="str" cm="1">
        <f t="array" aca="1" ref="B198" ca="1">_xlfn.TEXTAFTER(CELL("filename",A196),"]")</f>
        <v>16_TIDP</v>
      </c>
      <c r="C198" s="90" t="str" cm="1">
        <f t="array" ref="C198">tbL_Input_Project[Project Code]</f>
        <v>ABC1234</v>
      </c>
      <c r="D198" s="90" t="str">
        <f>INDEX(tbL_Input_Originator[],
MATCH("16_TIDP",tbL_Input_Originator[Worksheet]),
MATCH("Originator Code",tbL_Input_Originator[#Headers])
)</f>
        <v>TBC</v>
      </c>
      <c r="E198" s="87"/>
      <c r="F198" s="87"/>
      <c r="G198" s="87"/>
      <c r="H198" s="87"/>
      <c r="I198" s="87"/>
      <c r="J198" s="87"/>
      <c r="K198" s="94"/>
      <c r="L198" s="90" t="str">
        <f t="shared" si="10"/>
        <v/>
      </c>
      <c r="M198" s="90" t="str">
        <f t="shared" si="9"/>
        <v/>
      </c>
      <c r="N198" s="100" t="str" cm="1">
        <f t="array" ref="N198">IFERROR(_xlfn.TEXTJOIN("
",TRUE,_xlfn.XLOOKUP(_xlfn.TEXTSPLIT(K198,"
"),
tbl_Lookup_DEIR[ID (DEIR Lookup)],
tbl_Lookup_DEIR[Name (DEIR Lookup)],
"")),"")</f>
        <v/>
      </c>
      <c r="O198" s="100" t="str" cm="1">
        <f t="array" ref="O198">IFERROR(_xlfn.TEXTJOIN("
",TRUE,_xlfn.XLOOKUP(_xlfn.TEXTSPLIT(K198,"
"),
tbl_Lookup_DEIR[ID (DEIR Lookup)],
tbl_Lookup_DEIR[Uniclass PM Level 3 Classification (DEIR Lookup)],
"")),"")</f>
        <v/>
      </c>
      <c r="P198" s="78"/>
      <c r="Q198" s="101"/>
      <c r="R198" s="101"/>
      <c r="S198" s="102"/>
      <c r="T198" s="101"/>
      <c r="U198" s="101"/>
      <c r="V198" s="102"/>
      <c r="W198" s="101"/>
      <c r="X198" s="101"/>
      <c r="Y198" s="102"/>
      <c r="Z198" s="101"/>
      <c r="AA198" s="101"/>
      <c r="AB198" s="102"/>
      <c r="AC198" s="101"/>
      <c r="AD198" s="101"/>
      <c r="AE198" s="102"/>
      <c r="AF198" s="101"/>
      <c r="AG198" s="101"/>
      <c r="AH198" s="102"/>
      <c r="AI198" s="101"/>
      <c r="AJ198" s="101"/>
      <c r="AK198" s="102"/>
      <c r="AL198" s="101"/>
      <c r="AM198" s="101"/>
      <c r="AN198" s="102"/>
      <c r="AO198" s="101"/>
      <c r="AP198" s="101"/>
      <c r="AQ198" s="103"/>
    </row>
    <row r="199" spans="2:43" x14ac:dyDescent="0.35">
      <c r="B199" s="100" t="str" cm="1">
        <f t="array" aca="1" ref="B199" ca="1">_xlfn.TEXTAFTER(CELL("filename",A197),"]")</f>
        <v>16_TIDP</v>
      </c>
      <c r="C199" s="90" t="str" cm="1">
        <f t="array" ref="C199">tbL_Input_Project[Project Code]</f>
        <v>ABC1234</v>
      </c>
      <c r="D199" s="90" t="str">
        <f>INDEX(tbL_Input_Originator[],
MATCH("16_TIDP",tbL_Input_Originator[Worksheet]),
MATCH("Originator Code",tbL_Input_Originator[#Headers])
)</f>
        <v>TBC</v>
      </c>
      <c r="E199" s="87"/>
      <c r="F199" s="87"/>
      <c r="G199" s="87"/>
      <c r="H199" s="87"/>
      <c r="I199" s="87"/>
      <c r="J199" s="87"/>
      <c r="K199" s="94"/>
      <c r="L199" s="90" t="str">
        <f t="shared" si="10"/>
        <v/>
      </c>
      <c r="M199" s="90" t="str">
        <f t="shared" si="9"/>
        <v/>
      </c>
      <c r="N199" s="100" t="str" cm="1">
        <f t="array" ref="N199">IFERROR(_xlfn.TEXTJOIN("
",TRUE,_xlfn.XLOOKUP(_xlfn.TEXTSPLIT(K199,"
"),
tbl_Lookup_DEIR[ID (DEIR Lookup)],
tbl_Lookup_DEIR[Name (DEIR Lookup)],
"")),"")</f>
        <v/>
      </c>
      <c r="O199" s="100" t="str" cm="1">
        <f t="array" ref="O199">IFERROR(_xlfn.TEXTJOIN("
",TRUE,_xlfn.XLOOKUP(_xlfn.TEXTSPLIT(K199,"
"),
tbl_Lookup_DEIR[ID (DEIR Lookup)],
tbl_Lookup_DEIR[Uniclass PM Level 3 Classification (DEIR Lookup)],
"")),"")</f>
        <v/>
      </c>
      <c r="P199" s="78"/>
      <c r="Q199" s="101"/>
      <c r="R199" s="101"/>
      <c r="S199" s="102"/>
      <c r="T199" s="101"/>
      <c r="U199" s="101"/>
      <c r="V199" s="102"/>
      <c r="W199" s="101"/>
      <c r="X199" s="101"/>
      <c r="Y199" s="102"/>
      <c r="Z199" s="101"/>
      <c r="AA199" s="101"/>
      <c r="AB199" s="102"/>
      <c r="AC199" s="101"/>
      <c r="AD199" s="101"/>
      <c r="AE199" s="102"/>
      <c r="AF199" s="101"/>
      <c r="AG199" s="101"/>
      <c r="AH199" s="102"/>
      <c r="AI199" s="101"/>
      <c r="AJ199" s="101"/>
      <c r="AK199" s="102"/>
      <c r="AL199" s="101"/>
      <c r="AM199" s="101"/>
      <c r="AN199" s="102"/>
      <c r="AO199" s="101"/>
      <c r="AP199" s="101"/>
      <c r="AQ199" s="103"/>
    </row>
    <row r="200" spans="2:43" x14ac:dyDescent="0.35">
      <c r="B200" s="100" t="str" cm="1">
        <f t="array" aca="1" ref="B200" ca="1">_xlfn.TEXTAFTER(CELL("filename",A198),"]")</f>
        <v>16_TIDP</v>
      </c>
      <c r="C200" s="90" t="str" cm="1">
        <f t="array" ref="C200">tbL_Input_Project[Project Code]</f>
        <v>ABC1234</v>
      </c>
      <c r="D200" s="90" t="str">
        <f>INDEX(tbL_Input_Originator[],
MATCH("16_TIDP",tbL_Input_Originator[Worksheet]),
MATCH("Originator Code",tbL_Input_Originator[#Headers])
)</f>
        <v>TBC</v>
      </c>
      <c r="E200" s="87"/>
      <c r="F200" s="87"/>
      <c r="G200" s="87"/>
      <c r="H200" s="87"/>
      <c r="I200" s="87"/>
      <c r="J200" s="87"/>
      <c r="K200" s="94"/>
      <c r="L200" s="90" t="str">
        <f t="shared" si="10"/>
        <v/>
      </c>
      <c r="M200" s="90" t="str">
        <f t="shared" si="9"/>
        <v/>
      </c>
      <c r="N200" s="100" t="str" cm="1">
        <f t="array" ref="N200">IFERROR(_xlfn.TEXTJOIN("
",TRUE,_xlfn.XLOOKUP(_xlfn.TEXTSPLIT(K200,"
"),
tbl_Lookup_DEIR[ID (DEIR Lookup)],
tbl_Lookup_DEIR[Name (DEIR Lookup)],
"")),"")</f>
        <v/>
      </c>
      <c r="O200" s="100" t="str" cm="1">
        <f t="array" ref="O200">IFERROR(_xlfn.TEXTJOIN("
",TRUE,_xlfn.XLOOKUP(_xlfn.TEXTSPLIT(K200,"
"),
tbl_Lookup_DEIR[ID (DEIR Lookup)],
tbl_Lookup_DEIR[Uniclass PM Level 3 Classification (DEIR Lookup)],
"")),"")</f>
        <v/>
      </c>
      <c r="P200" s="78"/>
      <c r="Q200" s="101"/>
      <c r="R200" s="101"/>
      <c r="S200" s="102"/>
      <c r="T200" s="101"/>
      <c r="U200" s="101"/>
      <c r="V200" s="102"/>
      <c r="W200" s="101"/>
      <c r="X200" s="101"/>
      <c r="Y200" s="102"/>
      <c r="Z200" s="101"/>
      <c r="AA200" s="101"/>
      <c r="AB200" s="102"/>
      <c r="AC200" s="101"/>
      <c r="AD200" s="101"/>
      <c r="AE200" s="102"/>
      <c r="AF200" s="101"/>
      <c r="AG200" s="101"/>
      <c r="AH200" s="102"/>
      <c r="AI200" s="101"/>
      <c r="AJ200" s="101"/>
      <c r="AK200" s="102"/>
      <c r="AL200" s="101"/>
      <c r="AM200" s="101"/>
      <c r="AN200" s="102"/>
      <c r="AO200" s="101"/>
      <c r="AP200" s="101"/>
      <c r="AQ200" s="103"/>
    </row>
  </sheetData>
  <phoneticPr fontId="13" type="noConversion"/>
  <conditionalFormatting sqref="L1 L3:L1048576">
    <cfRule type="expression" dxfId="37" priority="3">
      <formula>AND(COUNTIF($L:$L, $L1) &gt; 1, $L1&lt;&gt;"")</formula>
    </cfRule>
  </conditionalFormatting>
  <conditionalFormatting sqref="L2">
    <cfRule type="expression" dxfId="36" priority="1">
      <formula>AND(COUNTIF($L:$L, $L2) &gt; 1, $L2&lt;&gt;"")</formula>
    </cfRule>
  </conditionalFormatting>
  <conditionalFormatting sqref="M1 M3:M1048576">
    <cfRule type="expression" dxfId="35" priority="4">
      <formula>AND(COUNTIF($M:$M, $M1) &gt; 1, $M1&lt;&gt;"")</formula>
    </cfRule>
  </conditionalFormatting>
  <conditionalFormatting sqref="M2">
    <cfRule type="expression" dxfId="34" priority="2">
      <formula>AND(COUNTIF($M:$M, $M2) &gt; 1, $M2&lt;&gt;"")</formula>
    </cfRule>
  </conditionalFormatting>
  <dataValidations count="9">
    <dataValidation type="textLength" allowBlank="1" showInputMessage="1" showErrorMessage="1" sqref="AP3:AP200" xr:uid="{C9B56FCF-FBC1-4604-975C-37909ECC5675}">
      <formula1>3</formula1>
      <formula2>3</formula2>
    </dataValidation>
    <dataValidation type="list" allowBlank="1" showInputMessage="1" showErrorMessage="1" sqref="P3:P1048576" xr:uid="{BC1544A3-192C-4488-AF8D-89A144E6D574}">
      <formula1>PL_PIS_SecurityClassification</formula1>
    </dataValidation>
    <dataValidation type="textLength" allowBlank="1" showInputMessage="1" showErrorMessage="1" sqref="I3:I1048576" xr:uid="{4956DC87-BD08-4F64-83F9-F13A6AE2220D}">
      <formula1>4</formula1>
      <formula2>4</formula2>
    </dataValidation>
    <dataValidation type="list" allowBlank="1" showInputMessage="1" showErrorMessage="1" sqref="H3:H1048576" xr:uid="{D921E5C8-B62B-4887-A935-E486074B8A89}">
      <formula1>PL_PIS_DisciplineCode</formula1>
    </dataValidation>
    <dataValidation type="list" allowBlank="1" showInputMessage="1" showErrorMessage="1" sqref="G3:G1048576" xr:uid="{63A78D60-10CF-40B3-A6BF-B96E5766E87E}">
      <formula1>PL_PIS_Form</formula1>
    </dataValidation>
    <dataValidation type="list" allowBlank="1" showInputMessage="1" showErrorMessage="1" sqref="F3:F1048576" xr:uid="{C760CEE7-E365-46D2-B956-03D1674BC9CD}">
      <formula1>PL_PIS_SpatialBreakdown</formula1>
    </dataValidation>
    <dataValidation type="list" allowBlank="1" showInputMessage="1" showErrorMessage="1" sqref="E3:E1048576" xr:uid="{0861593E-E131-42BF-9BC4-51A69CF3C3D3}">
      <formula1>PL_PIS_FunctionalBreakdown</formula1>
    </dataValidation>
    <dataValidation type="list" errorStyle="warning" allowBlank="1" showInputMessage="1" showErrorMessage="1" error="This error is because you have selected values not within the Project's Information Standard. Please review and align with standard otherwise this will be flagged as non-compliant." sqref="D2:D1048576" xr:uid="{9D52B1A5-7B41-4811-B93D-2FF60565A4A6}">
      <formula1>PL_PIS_Originator</formula1>
    </dataValidation>
    <dataValidation type="list" errorStyle="warning" allowBlank="1" showInputMessage="1" showErrorMessage="1" error="This error is because you have selected values not within the Project's Information Standard. Please review and align with standard otherwise this will be flagged as non-compliant." sqref="C2:C1048576" xr:uid="{7F4D07F9-3DFD-4451-A4CC-CEA2483EB697}">
      <formula1>PL_PIS_ProjectCode</formula1>
    </dataValidation>
  </dataValidations>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25164-3E19-492E-915F-A63810981629}">
  <sheetPr>
    <tabColor rgb="FFCFDCE3"/>
  </sheetPr>
  <dimension ref="A1:AQ200"/>
  <sheetViews>
    <sheetView showGridLines="0" zoomScaleNormal="100" workbookViewId="0"/>
  </sheetViews>
  <sheetFormatPr defaultColWidth="8.7265625" defaultRowHeight="15.5" x14ac:dyDescent="0.35"/>
  <cols>
    <col min="1" max="1" width="5.54296875" style="135" customWidth="1"/>
    <col min="2" max="2" width="20.54296875" style="88" hidden="1" customWidth="1"/>
    <col min="3" max="4" width="15.54296875" style="88" customWidth="1"/>
    <col min="5" max="9" width="15.54296875" style="85" customWidth="1"/>
    <col min="10" max="10" width="45.54296875" style="85" customWidth="1"/>
    <col min="11" max="11" width="20.54296875" style="93" customWidth="1"/>
    <col min="12" max="12" width="45.54296875" style="88" customWidth="1"/>
    <col min="13" max="13" width="100.54296875" style="88" customWidth="1"/>
    <col min="14" max="14" width="100.54296875" style="79" customWidth="1"/>
    <col min="15" max="15" width="60.54296875" style="79" customWidth="1"/>
    <col min="16" max="16" width="30.54296875" style="88" customWidth="1"/>
    <col min="17" max="18" width="30.54296875" style="88" hidden="1" customWidth="1"/>
    <col min="19" max="19" width="30.54296875" style="104" customWidth="1"/>
    <col min="20" max="21" width="30.54296875" style="88" hidden="1" customWidth="1"/>
    <col min="22" max="22" width="30.54296875" style="104" customWidth="1"/>
    <col min="23" max="24" width="30.54296875" style="88" hidden="1" customWidth="1"/>
    <col min="25" max="25" width="30.54296875" style="104" customWidth="1"/>
    <col min="26" max="27" width="30.54296875" style="88" hidden="1" customWidth="1"/>
    <col min="28" max="28" width="30.54296875" style="104" customWidth="1"/>
    <col min="29" max="30" width="30.54296875" style="88" hidden="1" customWidth="1"/>
    <col min="31" max="31" width="30.54296875" style="104" customWidth="1"/>
    <col min="32" max="33" width="30.54296875" style="88" hidden="1" customWidth="1"/>
    <col min="34" max="34" width="30.54296875" style="104" customWidth="1"/>
    <col min="35" max="36" width="30.54296875" style="88" hidden="1" customWidth="1"/>
    <col min="37" max="37" width="30.54296875" style="104" customWidth="1"/>
    <col min="38" max="39" width="30.54296875" style="88" hidden="1" customWidth="1"/>
    <col min="40" max="40" width="30.54296875" style="104" customWidth="1"/>
    <col min="41" max="42" width="30.54296875" style="88" hidden="1" customWidth="1"/>
    <col min="43" max="43" width="30.54296875" style="104" customWidth="1"/>
    <col min="44" max="16384" width="8.7265625" style="88"/>
  </cols>
  <sheetData>
    <row r="1" spans="2:43" s="135" customFormat="1" ht="30" customHeight="1" x14ac:dyDescent="0.35">
      <c r="E1" s="157"/>
      <c r="F1" s="157"/>
      <c r="G1" s="157"/>
      <c r="H1" s="157"/>
      <c r="I1" s="157"/>
      <c r="J1" s="157"/>
      <c r="K1" s="158"/>
      <c r="N1" s="152"/>
      <c r="O1" s="152"/>
    </row>
    <row r="2" spans="2:43" ht="62" x14ac:dyDescent="0.35">
      <c r="B2" s="89" t="s">
        <v>142</v>
      </c>
      <c r="C2" s="89" t="s">
        <v>97</v>
      </c>
      <c r="D2" s="89" t="s">
        <v>98</v>
      </c>
      <c r="E2" s="86" t="s">
        <v>99</v>
      </c>
      <c r="F2" s="86" t="s">
        <v>100</v>
      </c>
      <c r="G2" s="86" t="s">
        <v>101</v>
      </c>
      <c r="H2" s="86" t="s">
        <v>102</v>
      </c>
      <c r="I2" s="86" t="s">
        <v>103</v>
      </c>
      <c r="J2" s="86" t="s">
        <v>104</v>
      </c>
      <c r="K2" s="86" t="s">
        <v>105</v>
      </c>
      <c r="L2" s="89" t="s">
        <v>106</v>
      </c>
      <c r="M2" s="89" t="s">
        <v>107</v>
      </c>
      <c r="N2" s="89" t="s">
        <v>108</v>
      </c>
      <c r="O2" s="89" t="s">
        <v>109</v>
      </c>
      <c r="P2" s="89" t="s">
        <v>82</v>
      </c>
      <c r="Q2" s="95" t="s">
        <v>110</v>
      </c>
      <c r="R2" s="95" t="s">
        <v>111</v>
      </c>
      <c r="S2" s="95" t="s">
        <v>112</v>
      </c>
      <c r="T2" s="95" t="s">
        <v>113</v>
      </c>
      <c r="U2" s="95" t="s">
        <v>114</v>
      </c>
      <c r="V2" s="95" t="s">
        <v>115</v>
      </c>
      <c r="W2" s="95" t="s">
        <v>116</v>
      </c>
      <c r="X2" s="95" t="s">
        <v>117</v>
      </c>
      <c r="Y2" s="95" t="s">
        <v>118</v>
      </c>
      <c r="Z2" s="96" t="s">
        <v>119</v>
      </c>
      <c r="AA2" s="96" t="s">
        <v>120</v>
      </c>
      <c r="AB2" s="97" t="s">
        <v>121</v>
      </c>
      <c r="AC2" s="98" t="s">
        <v>122</v>
      </c>
      <c r="AD2" s="96" t="s">
        <v>123</v>
      </c>
      <c r="AE2" s="97" t="s">
        <v>124</v>
      </c>
      <c r="AF2" s="96" t="s">
        <v>125</v>
      </c>
      <c r="AG2" s="96" t="s">
        <v>126</v>
      </c>
      <c r="AH2" s="97" t="s">
        <v>127</v>
      </c>
      <c r="AI2" s="96" t="s">
        <v>128</v>
      </c>
      <c r="AJ2" s="96" t="s">
        <v>129</v>
      </c>
      <c r="AK2" s="97" t="s">
        <v>130</v>
      </c>
      <c r="AL2" s="96" t="s">
        <v>131</v>
      </c>
      <c r="AM2" s="96" t="s">
        <v>132</v>
      </c>
      <c r="AN2" s="97" t="s">
        <v>133</v>
      </c>
      <c r="AO2" s="96" t="s">
        <v>134</v>
      </c>
      <c r="AP2" s="96" t="s">
        <v>135</v>
      </c>
      <c r="AQ2" s="99" t="s">
        <v>136</v>
      </c>
    </row>
    <row r="3" spans="2:43" x14ac:dyDescent="0.35">
      <c r="B3" s="100" t="str" cm="1">
        <f t="array" aca="1" ref="B3" ca="1">_xlfn.TEXTAFTER(CELL("filename",A1),"]")</f>
        <v>17_TIDP</v>
      </c>
      <c r="C3" s="90" t="str" cm="1">
        <f t="array" ref="C3">tbL_Input_Project[Project Code]</f>
        <v>ABC1234</v>
      </c>
      <c r="D3" s="90" t="str">
        <f>INDEX(tbL_Input_Originator[],
MATCH("17_TIDP",tbL_Input_Originator[Worksheet]),
MATCH("Originator Code",tbL_Input_Originator[#Headers])
)</f>
        <v>TBC</v>
      </c>
      <c r="E3" s="87"/>
      <c r="F3" s="87"/>
      <c r="G3" s="87"/>
      <c r="H3" s="87"/>
      <c r="I3" s="87"/>
      <c r="J3" s="87"/>
      <c r="K3" s="94"/>
      <c r="L3" s="90" t="str">
        <f>IF(OR(ISBLANK(C3),ISBLANK(D3),ISBLANK(E3),ISBLANK(F3),ISBLANK(G3),ISBLANK(H3),ISBLANK(I3)),"",CONCATENATE(C3,"-",D3,"-",E3,"-",F3,"-",G3,"-",H3,"-",I3))</f>
        <v/>
      </c>
      <c r="M3" s="90" t="str">
        <f t="shared" ref="M3:M34" si="0">IF(OR(ISBLANK(C3),ISBLANK(D3),ISBLANK(E3),ISBLANK(F3),ISBLANK(G3),ISBLANK(H3),ISBLANK(I3),ISBLANK(J3),ISBLANK(K3)),"",CONCATENATE(C3,"-",D3,"-",E3,"-",F3,"-",G3,"-",H3,"-",I3,"-",J3,""))</f>
        <v/>
      </c>
      <c r="N3" s="100" t="str" cm="1">
        <f t="array" ref="N3">IFERROR(_xlfn.TEXTJOIN("
",TRUE,_xlfn.XLOOKUP(_xlfn.TEXTSPLIT(K3,"
"),
tbl_Lookup_DEIR[ID (DEIR Lookup)],
tbl_Lookup_DEIR[Name (DEIR Lookup)],
"")),"")</f>
        <v/>
      </c>
      <c r="O3" s="100" t="str" cm="1">
        <f t="array" ref="O3">IFERROR(_xlfn.TEXTJOIN("
",TRUE,_xlfn.XLOOKUP(_xlfn.TEXTSPLIT(K3,"
"),
tbl_Lookup_DEIR[ID (DEIR Lookup)],
tbl_Lookup_DEIR[Uniclass PM Level 3 Classification (DEIR Lookup)],
"")),"")</f>
        <v/>
      </c>
      <c r="P3" s="78"/>
      <c r="Q3" s="101"/>
      <c r="R3" s="101"/>
      <c r="S3" s="102"/>
      <c r="T3" s="101"/>
      <c r="U3" s="101"/>
      <c r="V3" s="102"/>
      <c r="W3" s="101"/>
      <c r="X3" s="101"/>
      <c r="Y3" s="102"/>
      <c r="Z3" s="101"/>
      <c r="AA3" s="101"/>
      <c r="AB3" s="102"/>
      <c r="AC3" s="101"/>
      <c r="AD3" s="101"/>
      <c r="AE3" s="102"/>
      <c r="AF3" s="101"/>
      <c r="AG3" s="101"/>
      <c r="AH3" s="102"/>
      <c r="AI3" s="101"/>
      <c r="AJ3" s="101"/>
      <c r="AK3" s="102"/>
      <c r="AL3" s="101"/>
      <c r="AM3" s="101"/>
      <c r="AN3" s="102"/>
      <c r="AO3" s="101"/>
      <c r="AP3" s="101"/>
      <c r="AQ3" s="103"/>
    </row>
    <row r="4" spans="2:43" x14ac:dyDescent="0.35">
      <c r="B4" s="100" t="str" cm="1">
        <f t="array" aca="1" ref="B4" ca="1">_xlfn.TEXTAFTER(CELL("filename",A2),"]")</f>
        <v>17_TIDP</v>
      </c>
      <c r="C4" s="90" t="str" cm="1">
        <f t="array" ref="C4">tbL_Input_Project[Project Code]</f>
        <v>ABC1234</v>
      </c>
      <c r="D4" s="90" t="str">
        <f>INDEX(tbL_Input_Originator[],
MATCH("17_TIDP",tbL_Input_Originator[Worksheet]),
MATCH("Originator Code",tbL_Input_Originator[#Headers])
)</f>
        <v>TBC</v>
      </c>
      <c r="E4" s="87"/>
      <c r="F4" s="87"/>
      <c r="G4" s="87"/>
      <c r="H4" s="87"/>
      <c r="I4" s="87"/>
      <c r="J4" s="87"/>
      <c r="K4" s="94"/>
      <c r="L4" s="90" t="str">
        <f t="shared" ref="L4:L67" si="1">IF(OR(ISBLANK(C4),ISBLANK(D4),ISBLANK(E4),ISBLANK(F4),ISBLANK(G4),ISBLANK(H4),ISBLANK(I4)),"",CONCATENATE(C4,"-",D4,"-",E4,"-",F4,"-",G4,"-",H4,"-",I4))</f>
        <v/>
      </c>
      <c r="M4" s="90" t="str">
        <f t="shared" si="0"/>
        <v/>
      </c>
      <c r="N4" s="100" t="str" cm="1">
        <f t="array" ref="N4">IFERROR(_xlfn.TEXTJOIN("
",TRUE,_xlfn.XLOOKUP(_xlfn.TEXTSPLIT(K4,"
"),
tbl_Lookup_DEIR[ID (DEIR Lookup)],
tbl_Lookup_DEIR[Name (DEIR Lookup)],
"")),"")</f>
        <v/>
      </c>
      <c r="O4" s="100" t="str" cm="1">
        <f t="array" ref="O4">IFERROR(_xlfn.TEXTJOIN("
",TRUE,_xlfn.XLOOKUP(_xlfn.TEXTSPLIT(K4,"
"),
tbl_Lookup_DEIR[ID (DEIR Lookup)],
tbl_Lookup_DEIR[Uniclass PM Level 3 Classification (DEIR Lookup)],
"")),"")</f>
        <v/>
      </c>
      <c r="P4" s="78"/>
      <c r="Q4" s="101"/>
      <c r="R4" s="101"/>
      <c r="S4" s="102"/>
      <c r="T4" s="101"/>
      <c r="U4" s="101"/>
      <c r="V4" s="102"/>
      <c r="W4" s="101"/>
      <c r="X4" s="101"/>
      <c r="Y4" s="102"/>
      <c r="Z4" s="101"/>
      <c r="AA4" s="101"/>
      <c r="AB4" s="102"/>
      <c r="AC4" s="101"/>
      <c r="AD4" s="101"/>
      <c r="AE4" s="102"/>
      <c r="AF4" s="101"/>
      <c r="AG4" s="101"/>
      <c r="AH4" s="102"/>
      <c r="AI4" s="101"/>
      <c r="AJ4" s="101"/>
      <c r="AK4" s="102"/>
      <c r="AL4" s="101"/>
      <c r="AM4" s="101"/>
      <c r="AN4" s="102"/>
      <c r="AO4" s="101"/>
      <c r="AP4" s="101"/>
      <c r="AQ4" s="103"/>
    </row>
    <row r="5" spans="2:43" x14ac:dyDescent="0.35">
      <c r="B5" s="100" t="str" cm="1">
        <f t="array" aca="1" ref="B5" ca="1">_xlfn.TEXTAFTER(CELL("filename",A3),"]")</f>
        <v>17_TIDP</v>
      </c>
      <c r="C5" s="90" t="str" cm="1">
        <f t="array" ref="C5">tbL_Input_Project[Project Code]</f>
        <v>ABC1234</v>
      </c>
      <c r="D5" s="90" t="str">
        <f>INDEX(tbL_Input_Originator[],
MATCH("17_TIDP",tbL_Input_Originator[Worksheet]),
MATCH("Originator Code",tbL_Input_Originator[#Headers])
)</f>
        <v>TBC</v>
      </c>
      <c r="E5" s="87"/>
      <c r="F5" s="87"/>
      <c r="G5" s="87"/>
      <c r="H5" s="87"/>
      <c r="I5" s="87"/>
      <c r="J5" s="87"/>
      <c r="K5" s="94"/>
      <c r="L5" s="90" t="str">
        <f t="shared" si="1"/>
        <v/>
      </c>
      <c r="M5" s="90" t="str">
        <f t="shared" si="0"/>
        <v/>
      </c>
      <c r="N5" s="100" t="str" cm="1">
        <f t="array" ref="N5">IFERROR(_xlfn.TEXTJOIN("
",TRUE,_xlfn.XLOOKUP(_xlfn.TEXTSPLIT(K5,"
"),
tbl_Lookup_DEIR[ID (DEIR Lookup)],
tbl_Lookup_DEIR[Name (DEIR Lookup)],
"")),"")</f>
        <v/>
      </c>
      <c r="O5" s="100" t="str" cm="1">
        <f t="array" ref="O5">IFERROR(_xlfn.TEXTJOIN("
",TRUE,_xlfn.XLOOKUP(_xlfn.TEXTSPLIT(K5,"
"),
tbl_Lookup_DEIR[ID (DEIR Lookup)],
tbl_Lookup_DEIR[Uniclass PM Level 3 Classification (DEIR Lookup)],
"")),"")</f>
        <v/>
      </c>
      <c r="P5" s="78"/>
      <c r="Q5" s="101"/>
      <c r="R5" s="101"/>
      <c r="S5" s="102"/>
      <c r="T5" s="101"/>
      <c r="U5" s="101"/>
      <c r="V5" s="102"/>
      <c r="W5" s="101"/>
      <c r="X5" s="101"/>
      <c r="Y5" s="102"/>
      <c r="Z5" s="101"/>
      <c r="AA5" s="101"/>
      <c r="AB5" s="102"/>
      <c r="AC5" s="101"/>
      <c r="AD5" s="101"/>
      <c r="AE5" s="102"/>
      <c r="AF5" s="101"/>
      <c r="AG5" s="101"/>
      <c r="AH5" s="102"/>
      <c r="AI5" s="101"/>
      <c r="AJ5" s="101"/>
      <c r="AK5" s="102"/>
      <c r="AL5" s="101"/>
      <c r="AM5" s="101"/>
      <c r="AN5" s="102"/>
      <c r="AO5" s="101"/>
      <c r="AP5" s="101"/>
      <c r="AQ5" s="103"/>
    </row>
    <row r="6" spans="2:43" x14ac:dyDescent="0.35">
      <c r="B6" s="100" t="str" cm="1">
        <f t="array" aca="1" ref="B6" ca="1">_xlfn.TEXTAFTER(CELL("filename",A4),"]")</f>
        <v>17_TIDP</v>
      </c>
      <c r="C6" s="90" t="str" cm="1">
        <f t="array" ref="C6">tbL_Input_Project[Project Code]</f>
        <v>ABC1234</v>
      </c>
      <c r="D6" s="90" t="str">
        <f>INDEX(tbL_Input_Originator[],
MATCH("17_TIDP",tbL_Input_Originator[Worksheet]),
MATCH("Originator Code",tbL_Input_Originator[#Headers])
)</f>
        <v>TBC</v>
      </c>
      <c r="E6" s="87"/>
      <c r="F6" s="87"/>
      <c r="G6" s="87"/>
      <c r="H6" s="87"/>
      <c r="I6" s="87"/>
      <c r="J6" s="87"/>
      <c r="K6" s="94"/>
      <c r="L6" s="90" t="str">
        <f t="shared" si="1"/>
        <v/>
      </c>
      <c r="M6" s="90" t="str">
        <f t="shared" si="0"/>
        <v/>
      </c>
      <c r="N6" s="100" t="str" cm="1">
        <f t="array" ref="N6">IFERROR(_xlfn.TEXTJOIN("
",TRUE,_xlfn.XLOOKUP(_xlfn.TEXTSPLIT(K6,"
"),
tbl_Lookup_DEIR[ID (DEIR Lookup)],
tbl_Lookup_DEIR[Name (DEIR Lookup)],
"")),"")</f>
        <v/>
      </c>
      <c r="O6" s="100" t="str" cm="1">
        <f t="array" ref="O6">IFERROR(_xlfn.TEXTJOIN("
",TRUE,_xlfn.XLOOKUP(_xlfn.TEXTSPLIT(K6,"
"),
tbl_Lookup_DEIR[ID (DEIR Lookup)],
tbl_Lookup_DEIR[Uniclass PM Level 3 Classification (DEIR Lookup)],
"")),"")</f>
        <v/>
      </c>
      <c r="P6" s="78"/>
      <c r="Q6" s="101"/>
      <c r="R6" s="101"/>
      <c r="S6" s="102"/>
      <c r="T6" s="101"/>
      <c r="U6" s="101"/>
      <c r="V6" s="102"/>
      <c r="W6" s="101"/>
      <c r="X6" s="101"/>
      <c r="Y6" s="102"/>
      <c r="Z6" s="101"/>
      <c r="AA6" s="101"/>
      <c r="AB6" s="102"/>
      <c r="AC6" s="101"/>
      <c r="AD6" s="101"/>
      <c r="AE6" s="102"/>
      <c r="AF6" s="101"/>
      <c r="AG6" s="101"/>
      <c r="AH6" s="102"/>
      <c r="AI6" s="101"/>
      <c r="AJ6" s="101"/>
      <c r="AK6" s="102"/>
      <c r="AL6" s="101"/>
      <c r="AM6" s="101"/>
      <c r="AN6" s="102"/>
      <c r="AO6" s="101"/>
      <c r="AP6" s="101"/>
      <c r="AQ6" s="103"/>
    </row>
    <row r="7" spans="2:43" x14ac:dyDescent="0.35">
      <c r="B7" s="100" t="str" cm="1">
        <f t="array" aca="1" ref="B7" ca="1">_xlfn.TEXTAFTER(CELL("filename",A5),"]")</f>
        <v>17_TIDP</v>
      </c>
      <c r="C7" s="90" t="str" cm="1">
        <f t="array" ref="C7">tbL_Input_Project[Project Code]</f>
        <v>ABC1234</v>
      </c>
      <c r="D7" s="90" t="str">
        <f>INDEX(tbL_Input_Originator[],
MATCH("17_TIDP",tbL_Input_Originator[Worksheet]),
MATCH("Originator Code",tbL_Input_Originator[#Headers])
)</f>
        <v>TBC</v>
      </c>
      <c r="E7" s="87"/>
      <c r="F7" s="87"/>
      <c r="G7" s="87"/>
      <c r="H7" s="87"/>
      <c r="I7" s="87"/>
      <c r="J7" s="87"/>
      <c r="K7" s="94"/>
      <c r="L7" s="90" t="str">
        <f t="shared" si="1"/>
        <v/>
      </c>
      <c r="M7" s="90" t="str">
        <f t="shared" si="0"/>
        <v/>
      </c>
      <c r="N7" s="100" t="str" cm="1">
        <f t="array" ref="N7">IFERROR(_xlfn.TEXTJOIN("
",TRUE,_xlfn.XLOOKUP(_xlfn.TEXTSPLIT(K7,"
"),
tbl_Lookup_DEIR[ID (DEIR Lookup)],
tbl_Lookup_DEIR[Name (DEIR Lookup)],
"")),"")</f>
        <v/>
      </c>
      <c r="O7" s="100" t="str" cm="1">
        <f t="array" ref="O7">IFERROR(_xlfn.TEXTJOIN("
",TRUE,_xlfn.XLOOKUP(_xlfn.TEXTSPLIT(K7,"
"),
tbl_Lookup_DEIR[ID (DEIR Lookup)],
tbl_Lookup_DEIR[Uniclass PM Level 3 Classification (DEIR Lookup)],
"")),"")</f>
        <v/>
      </c>
      <c r="P7" s="78"/>
      <c r="Q7" s="101"/>
      <c r="R7" s="101"/>
      <c r="S7" s="102"/>
      <c r="T7" s="101"/>
      <c r="U7" s="101"/>
      <c r="V7" s="102"/>
      <c r="W7" s="101"/>
      <c r="X7" s="101"/>
      <c r="Y7" s="102"/>
      <c r="Z7" s="101"/>
      <c r="AA7" s="101"/>
      <c r="AB7" s="102"/>
      <c r="AC7" s="101"/>
      <c r="AD7" s="101"/>
      <c r="AE7" s="102"/>
      <c r="AF7" s="101"/>
      <c r="AG7" s="101"/>
      <c r="AH7" s="102"/>
      <c r="AI7" s="101"/>
      <c r="AJ7" s="101"/>
      <c r="AK7" s="102"/>
      <c r="AL7" s="101"/>
      <c r="AM7" s="101"/>
      <c r="AN7" s="102"/>
      <c r="AO7" s="101"/>
      <c r="AP7" s="101"/>
      <c r="AQ7" s="103"/>
    </row>
    <row r="8" spans="2:43" x14ac:dyDescent="0.35">
      <c r="B8" s="100" t="str" cm="1">
        <f t="array" aca="1" ref="B8" ca="1">_xlfn.TEXTAFTER(CELL("filename",A6),"]")</f>
        <v>17_TIDP</v>
      </c>
      <c r="C8" s="90" t="str" cm="1">
        <f t="array" ref="C8">tbL_Input_Project[Project Code]</f>
        <v>ABC1234</v>
      </c>
      <c r="D8" s="90" t="str">
        <f>INDEX(tbL_Input_Originator[],
MATCH("17_TIDP",tbL_Input_Originator[Worksheet]),
MATCH("Originator Code",tbL_Input_Originator[#Headers])
)</f>
        <v>TBC</v>
      </c>
      <c r="E8" s="87"/>
      <c r="F8" s="87"/>
      <c r="G8" s="87"/>
      <c r="H8" s="87"/>
      <c r="I8" s="87"/>
      <c r="J8" s="87"/>
      <c r="K8" s="94"/>
      <c r="L8" s="90" t="str">
        <f t="shared" si="1"/>
        <v/>
      </c>
      <c r="M8" s="90" t="str">
        <f t="shared" si="0"/>
        <v/>
      </c>
      <c r="N8" s="100" t="str" cm="1">
        <f t="array" ref="N8">IFERROR(_xlfn.TEXTJOIN("
",TRUE,_xlfn.XLOOKUP(_xlfn.TEXTSPLIT(K8,"
"),
tbl_Lookup_DEIR[ID (DEIR Lookup)],
tbl_Lookup_DEIR[Name (DEIR Lookup)],
"")),"")</f>
        <v/>
      </c>
      <c r="O8" s="100" t="str" cm="1">
        <f t="array" ref="O8">IFERROR(_xlfn.TEXTJOIN("
",TRUE,_xlfn.XLOOKUP(_xlfn.TEXTSPLIT(K8,"
"),
tbl_Lookup_DEIR[ID (DEIR Lookup)],
tbl_Lookup_DEIR[Uniclass PM Level 3 Classification (DEIR Lookup)],
"")),"")</f>
        <v/>
      </c>
      <c r="P8" s="78"/>
      <c r="Q8" s="101"/>
      <c r="R8" s="101"/>
      <c r="S8" s="102"/>
      <c r="T8" s="101"/>
      <c r="U8" s="101"/>
      <c r="V8" s="102"/>
      <c r="W8" s="101"/>
      <c r="X8" s="101"/>
      <c r="Y8" s="102"/>
      <c r="Z8" s="101"/>
      <c r="AA8" s="101"/>
      <c r="AB8" s="102"/>
      <c r="AC8" s="101"/>
      <c r="AD8" s="101"/>
      <c r="AE8" s="102"/>
      <c r="AF8" s="101"/>
      <c r="AG8" s="101"/>
      <c r="AH8" s="102"/>
      <c r="AI8" s="101"/>
      <c r="AJ8" s="101"/>
      <c r="AK8" s="102"/>
      <c r="AL8" s="101"/>
      <c r="AM8" s="101"/>
      <c r="AN8" s="102"/>
      <c r="AO8" s="101"/>
      <c r="AP8" s="101"/>
      <c r="AQ8" s="103"/>
    </row>
    <row r="9" spans="2:43" x14ac:dyDescent="0.35">
      <c r="B9" s="100" t="str" cm="1">
        <f t="array" aca="1" ref="B9" ca="1">_xlfn.TEXTAFTER(CELL("filename",A7),"]")</f>
        <v>17_TIDP</v>
      </c>
      <c r="C9" s="90" t="str" cm="1">
        <f t="array" ref="C9">tbL_Input_Project[Project Code]</f>
        <v>ABC1234</v>
      </c>
      <c r="D9" s="90" t="str">
        <f>INDEX(tbL_Input_Originator[],
MATCH("17_TIDP",tbL_Input_Originator[Worksheet]),
MATCH("Originator Code",tbL_Input_Originator[#Headers])
)</f>
        <v>TBC</v>
      </c>
      <c r="E9" s="87"/>
      <c r="F9" s="87"/>
      <c r="G9" s="87"/>
      <c r="H9" s="87"/>
      <c r="I9" s="87"/>
      <c r="J9" s="87"/>
      <c r="K9" s="94"/>
      <c r="L9" s="90" t="str">
        <f t="shared" si="1"/>
        <v/>
      </c>
      <c r="M9" s="90" t="str">
        <f t="shared" si="0"/>
        <v/>
      </c>
      <c r="N9" s="100" t="str" cm="1">
        <f t="array" ref="N9">IFERROR(_xlfn.TEXTJOIN("
",TRUE,_xlfn.XLOOKUP(_xlfn.TEXTSPLIT(K9,"
"),
tbl_Lookup_DEIR[ID (DEIR Lookup)],
tbl_Lookup_DEIR[Name (DEIR Lookup)],
"")),"")</f>
        <v/>
      </c>
      <c r="O9" s="100" t="str" cm="1">
        <f t="array" ref="O9">IFERROR(_xlfn.TEXTJOIN("
",TRUE,_xlfn.XLOOKUP(_xlfn.TEXTSPLIT(K9,"
"),
tbl_Lookup_DEIR[ID (DEIR Lookup)],
tbl_Lookup_DEIR[Uniclass PM Level 3 Classification (DEIR Lookup)],
"")),"")</f>
        <v/>
      </c>
      <c r="P9" s="78"/>
      <c r="Q9" s="101"/>
      <c r="R9" s="101"/>
      <c r="S9" s="102"/>
      <c r="T9" s="101"/>
      <c r="U9" s="101"/>
      <c r="V9" s="102"/>
      <c r="W9" s="101"/>
      <c r="X9" s="101"/>
      <c r="Y9" s="102"/>
      <c r="Z9" s="101"/>
      <c r="AA9" s="101"/>
      <c r="AB9" s="102"/>
      <c r="AC9" s="101"/>
      <c r="AD9" s="101"/>
      <c r="AE9" s="102"/>
      <c r="AF9" s="101"/>
      <c r="AG9" s="101"/>
      <c r="AH9" s="102"/>
      <c r="AI9" s="101"/>
      <c r="AJ9" s="101"/>
      <c r="AK9" s="102"/>
      <c r="AL9" s="101"/>
      <c r="AM9" s="101"/>
      <c r="AN9" s="102"/>
      <c r="AO9" s="101"/>
      <c r="AP9" s="101"/>
      <c r="AQ9" s="103"/>
    </row>
    <row r="10" spans="2:43" x14ac:dyDescent="0.35">
      <c r="B10" s="100" t="str" cm="1">
        <f t="array" aca="1" ref="B10" ca="1">_xlfn.TEXTAFTER(CELL("filename",A8),"]")</f>
        <v>17_TIDP</v>
      </c>
      <c r="C10" s="90" t="str" cm="1">
        <f t="array" ref="C10">tbL_Input_Project[Project Code]</f>
        <v>ABC1234</v>
      </c>
      <c r="D10" s="90" t="str">
        <f>INDEX(tbL_Input_Originator[],
MATCH("17_TIDP",tbL_Input_Originator[Worksheet]),
MATCH("Originator Code",tbL_Input_Originator[#Headers])
)</f>
        <v>TBC</v>
      </c>
      <c r="E10" s="87"/>
      <c r="F10" s="87"/>
      <c r="G10" s="87"/>
      <c r="H10" s="87"/>
      <c r="I10" s="87"/>
      <c r="J10" s="87"/>
      <c r="K10" s="94"/>
      <c r="L10" s="90" t="str">
        <f t="shared" si="1"/>
        <v/>
      </c>
      <c r="M10" s="90" t="str">
        <f t="shared" si="0"/>
        <v/>
      </c>
      <c r="N10" s="100" t="str" cm="1">
        <f t="array" ref="N10">IFERROR(_xlfn.TEXTJOIN("
",TRUE,_xlfn.XLOOKUP(_xlfn.TEXTSPLIT(K10,"
"),
tbl_Lookup_DEIR[ID (DEIR Lookup)],
tbl_Lookup_DEIR[Name (DEIR Lookup)],
"")),"")</f>
        <v/>
      </c>
      <c r="O10" s="100" t="str" cm="1">
        <f t="array" ref="O10">IFERROR(_xlfn.TEXTJOIN("
",TRUE,_xlfn.XLOOKUP(_xlfn.TEXTSPLIT(K10,"
"),
tbl_Lookup_DEIR[ID (DEIR Lookup)],
tbl_Lookup_DEIR[Uniclass PM Level 3 Classification (DEIR Lookup)],
"")),"")</f>
        <v/>
      </c>
      <c r="P10" s="78"/>
      <c r="Q10" s="101"/>
      <c r="R10" s="101"/>
      <c r="S10" s="102"/>
      <c r="T10" s="101"/>
      <c r="U10" s="101"/>
      <c r="V10" s="102"/>
      <c r="W10" s="101"/>
      <c r="X10" s="101"/>
      <c r="Y10" s="102"/>
      <c r="Z10" s="101"/>
      <c r="AA10" s="101"/>
      <c r="AB10" s="102"/>
      <c r="AC10" s="101"/>
      <c r="AD10" s="101"/>
      <c r="AE10" s="102"/>
      <c r="AF10" s="101"/>
      <c r="AG10" s="101"/>
      <c r="AH10" s="102"/>
      <c r="AI10" s="101"/>
      <c r="AJ10" s="101"/>
      <c r="AK10" s="102"/>
      <c r="AL10" s="101"/>
      <c r="AM10" s="101"/>
      <c r="AN10" s="102"/>
      <c r="AO10" s="101"/>
      <c r="AP10" s="101"/>
      <c r="AQ10" s="103"/>
    </row>
    <row r="11" spans="2:43" x14ac:dyDescent="0.35">
      <c r="B11" s="100" t="str" cm="1">
        <f t="array" aca="1" ref="B11" ca="1">_xlfn.TEXTAFTER(CELL("filename",A9),"]")</f>
        <v>17_TIDP</v>
      </c>
      <c r="C11" s="90" t="str" cm="1">
        <f t="array" ref="C11">tbL_Input_Project[Project Code]</f>
        <v>ABC1234</v>
      </c>
      <c r="D11" s="90" t="str">
        <f>INDEX(tbL_Input_Originator[],
MATCH("17_TIDP",tbL_Input_Originator[Worksheet]),
MATCH("Originator Code",tbL_Input_Originator[#Headers])
)</f>
        <v>TBC</v>
      </c>
      <c r="E11" s="87"/>
      <c r="F11" s="87"/>
      <c r="G11" s="87"/>
      <c r="H11" s="87"/>
      <c r="I11" s="87"/>
      <c r="J11" s="87"/>
      <c r="K11" s="94"/>
      <c r="L11" s="90" t="str">
        <f t="shared" si="1"/>
        <v/>
      </c>
      <c r="M11" s="90" t="str">
        <f t="shared" si="0"/>
        <v/>
      </c>
      <c r="N11" s="100" t="str" cm="1">
        <f t="array" ref="N11">IFERROR(_xlfn.TEXTJOIN("
",TRUE,_xlfn.XLOOKUP(_xlfn.TEXTSPLIT(K11,"
"),
tbl_Lookup_DEIR[ID (DEIR Lookup)],
tbl_Lookup_DEIR[Name (DEIR Lookup)],
"")),"")</f>
        <v/>
      </c>
      <c r="O11" s="100" t="str" cm="1">
        <f t="array" ref="O11">IFERROR(_xlfn.TEXTJOIN("
",TRUE,_xlfn.XLOOKUP(_xlfn.TEXTSPLIT(K11,"
"),
tbl_Lookup_DEIR[ID (DEIR Lookup)],
tbl_Lookup_DEIR[Uniclass PM Level 3 Classification (DEIR Lookup)],
"")),"")</f>
        <v/>
      </c>
      <c r="P11" s="78"/>
      <c r="Q11" s="101"/>
      <c r="R11" s="101"/>
      <c r="S11" s="102"/>
      <c r="T11" s="101"/>
      <c r="U11" s="101"/>
      <c r="V11" s="102"/>
      <c r="W11" s="101"/>
      <c r="X11" s="101"/>
      <c r="Y11" s="102"/>
      <c r="Z11" s="101"/>
      <c r="AA11" s="101"/>
      <c r="AB11" s="102"/>
      <c r="AC11" s="101"/>
      <c r="AD11" s="101"/>
      <c r="AE11" s="102"/>
      <c r="AF11" s="101"/>
      <c r="AG11" s="101"/>
      <c r="AH11" s="102"/>
      <c r="AI11" s="101"/>
      <c r="AJ11" s="101"/>
      <c r="AK11" s="102"/>
      <c r="AL11" s="101"/>
      <c r="AM11" s="101"/>
      <c r="AN11" s="102"/>
      <c r="AO11" s="101"/>
      <c r="AP11" s="101"/>
      <c r="AQ11" s="103"/>
    </row>
    <row r="12" spans="2:43" x14ac:dyDescent="0.35">
      <c r="B12" s="100" t="str" cm="1">
        <f t="array" aca="1" ref="B12" ca="1">_xlfn.TEXTAFTER(CELL("filename",A10),"]")</f>
        <v>17_TIDP</v>
      </c>
      <c r="C12" s="90" t="str" cm="1">
        <f t="array" ref="C12">tbL_Input_Project[Project Code]</f>
        <v>ABC1234</v>
      </c>
      <c r="D12" s="90" t="str">
        <f>INDEX(tbL_Input_Originator[],
MATCH("17_TIDP",tbL_Input_Originator[Worksheet]),
MATCH("Originator Code",tbL_Input_Originator[#Headers])
)</f>
        <v>TBC</v>
      </c>
      <c r="E12" s="87"/>
      <c r="F12" s="87"/>
      <c r="G12" s="87"/>
      <c r="H12" s="87"/>
      <c r="I12" s="87"/>
      <c r="J12" s="87"/>
      <c r="K12" s="94"/>
      <c r="L12" s="90" t="str">
        <f t="shared" si="1"/>
        <v/>
      </c>
      <c r="M12" s="90" t="str">
        <f t="shared" si="0"/>
        <v/>
      </c>
      <c r="N12" s="100" t="str" cm="1">
        <f t="array" ref="N12">IFERROR(_xlfn.TEXTJOIN("
",TRUE,_xlfn.XLOOKUP(_xlfn.TEXTSPLIT(K12,"
"),
tbl_Lookup_DEIR[ID (DEIR Lookup)],
tbl_Lookup_DEIR[Name (DEIR Lookup)],
"")),"")</f>
        <v/>
      </c>
      <c r="O12" s="100" t="str" cm="1">
        <f t="array" ref="O12">IFERROR(_xlfn.TEXTJOIN("
",TRUE,_xlfn.XLOOKUP(_xlfn.TEXTSPLIT(K12,"
"),
tbl_Lookup_DEIR[ID (DEIR Lookup)],
tbl_Lookup_DEIR[Uniclass PM Level 3 Classification (DEIR Lookup)],
"")),"")</f>
        <v/>
      </c>
      <c r="P12" s="78"/>
      <c r="Q12" s="101"/>
      <c r="R12" s="101"/>
      <c r="S12" s="102"/>
      <c r="T12" s="101"/>
      <c r="U12" s="101"/>
      <c r="V12" s="102"/>
      <c r="W12" s="101"/>
      <c r="X12" s="101"/>
      <c r="Y12" s="102"/>
      <c r="Z12" s="101"/>
      <c r="AA12" s="101"/>
      <c r="AB12" s="102"/>
      <c r="AC12" s="101"/>
      <c r="AD12" s="101"/>
      <c r="AE12" s="102"/>
      <c r="AF12" s="101"/>
      <c r="AG12" s="101"/>
      <c r="AH12" s="102"/>
      <c r="AI12" s="101"/>
      <c r="AJ12" s="101"/>
      <c r="AK12" s="102"/>
      <c r="AL12" s="101"/>
      <c r="AM12" s="101"/>
      <c r="AN12" s="102"/>
      <c r="AO12" s="101"/>
      <c r="AP12" s="101"/>
      <c r="AQ12" s="103"/>
    </row>
    <row r="13" spans="2:43" x14ac:dyDescent="0.35">
      <c r="B13" s="100" t="str" cm="1">
        <f t="array" aca="1" ref="B13" ca="1">_xlfn.TEXTAFTER(CELL("filename",A11),"]")</f>
        <v>17_TIDP</v>
      </c>
      <c r="C13" s="90" t="str" cm="1">
        <f t="array" ref="C13">tbL_Input_Project[Project Code]</f>
        <v>ABC1234</v>
      </c>
      <c r="D13" s="90" t="str">
        <f>INDEX(tbL_Input_Originator[],
MATCH("17_TIDP",tbL_Input_Originator[Worksheet]),
MATCH("Originator Code",tbL_Input_Originator[#Headers])
)</f>
        <v>TBC</v>
      </c>
      <c r="E13" s="87"/>
      <c r="F13" s="87"/>
      <c r="G13" s="87"/>
      <c r="H13" s="87"/>
      <c r="I13" s="87"/>
      <c r="J13" s="87"/>
      <c r="K13" s="94"/>
      <c r="L13" s="90" t="str">
        <f t="shared" si="1"/>
        <v/>
      </c>
      <c r="M13" s="90" t="str">
        <f t="shared" si="0"/>
        <v/>
      </c>
      <c r="N13" s="100" t="str" cm="1">
        <f t="array" ref="N13">IFERROR(_xlfn.TEXTJOIN("
",TRUE,_xlfn.XLOOKUP(_xlfn.TEXTSPLIT(K13,"
"),
tbl_Lookup_DEIR[ID (DEIR Lookup)],
tbl_Lookup_DEIR[Name (DEIR Lookup)],
"")),"")</f>
        <v/>
      </c>
      <c r="O13" s="100" t="str" cm="1">
        <f t="array" ref="O13">IFERROR(_xlfn.TEXTJOIN("
",TRUE,_xlfn.XLOOKUP(_xlfn.TEXTSPLIT(K13,"
"),
tbl_Lookup_DEIR[ID (DEIR Lookup)],
tbl_Lookup_DEIR[Uniclass PM Level 3 Classification (DEIR Lookup)],
"")),"")</f>
        <v/>
      </c>
      <c r="P13" s="78"/>
      <c r="Q13" s="101"/>
      <c r="R13" s="101"/>
      <c r="S13" s="102"/>
      <c r="T13" s="101"/>
      <c r="U13" s="101"/>
      <c r="V13" s="102"/>
      <c r="W13" s="101"/>
      <c r="X13" s="101"/>
      <c r="Y13" s="102"/>
      <c r="Z13" s="101"/>
      <c r="AA13" s="101"/>
      <c r="AB13" s="102"/>
      <c r="AC13" s="101"/>
      <c r="AD13" s="101"/>
      <c r="AE13" s="102"/>
      <c r="AF13" s="101"/>
      <c r="AG13" s="101"/>
      <c r="AH13" s="102"/>
      <c r="AI13" s="101"/>
      <c r="AJ13" s="101"/>
      <c r="AK13" s="102"/>
      <c r="AL13" s="101"/>
      <c r="AM13" s="101"/>
      <c r="AN13" s="102"/>
      <c r="AO13" s="101"/>
      <c r="AP13" s="101"/>
      <c r="AQ13" s="103"/>
    </row>
    <row r="14" spans="2:43" x14ac:dyDescent="0.35">
      <c r="B14" s="100" t="str" cm="1">
        <f t="array" aca="1" ref="B14" ca="1">_xlfn.TEXTAFTER(CELL("filename",A12),"]")</f>
        <v>17_TIDP</v>
      </c>
      <c r="C14" s="90" t="str" cm="1">
        <f t="array" ref="C14">tbL_Input_Project[Project Code]</f>
        <v>ABC1234</v>
      </c>
      <c r="D14" s="90" t="str">
        <f>INDEX(tbL_Input_Originator[],
MATCH("17_TIDP",tbL_Input_Originator[Worksheet]),
MATCH("Originator Code",tbL_Input_Originator[#Headers])
)</f>
        <v>TBC</v>
      </c>
      <c r="E14" s="87"/>
      <c r="F14" s="87"/>
      <c r="G14" s="87"/>
      <c r="H14" s="87"/>
      <c r="I14" s="87"/>
      <c r="J14" s="87"/>
      <c r="K14" s="94"/>
      <c r="L14" s="90" t="str">
        <f t="shared" si="1"/>
        <v/>
      </c>
      <c r="M14" s="90" t="str">
        <f t="shared" si="0"/>
        <v/>
      </c>
      <c r="N14" s="100" t="str" cm="1">
        <f t="array" ref="N14">IFERROR(_xlfn.TEXTJOIN("
",TRUE,_xlfn.XLOOKUP(_xlfn.TEXTSPLIT(K14,"
"),
tbl_Lookup_DEIR[ID (DEIR Lookup)],
tbl_Lookup_DEIR[Name (DEIR Lookup)],
"")),"")</f>
        <v/>
      </c>
      <c r="O14" s="100" t="str" cm="1">
        <f t="array" ref="O14">IFERROR(_xlfn.TEXTJOIN("
",TRUE,_xlfn.XLOOKUP(_xlfn.TEXTSPLIT(K14,"
"),
tbl_Lookup_DEIR[ID (DEIR Lookup)],
tbl_Lookup_DEIR[Uniclass PM Level 3 Classification (DEIR Lookup)],
"")),"")</f>
        <v/>
      </c>
      <c r="P14" s="78"/>
      <c r="Q14" s="101"/>
      <c r="R14" s="101"/>
      <c r="S14" s="102"/>
      <c r="T14" s="101"/>
      <c r="U14" s="101"/>
      <c r="V14" s="102"/>
      <c r="W14" s="101"/>
      <c r="X14" s="101"/>
      <c r="Y14" s="102"/>
      <c r="Z14" s="101"/>
      <c r="AA14" s="101"/>
      <c r="AB14" s="102"/>
      <c r="AC14" s="101"/>
      <c r="AD14" s="101"/>
      <c r="AE14" s="102"/>
      <c r="AF14" s="101"/>
      <c r="AG14" s="101"/>
      <c r="AH14" s="102"/>
      <c r="AI14" s="101"/>
      <c r="AJ14" s="101"/>
      <c r="AK14" s="102"/>
      <c r="AL14" s="101"/>
      <c r="AM14" s="101"/>
      <c r="AN14" s="102"/>
      <c r="AO14" s="101"/>
      <c r="AP14" s="101"/>
      <c r="AQ14" s="103"/>
    </row>
    <row r="15" spans="2:43" x14ac:dyDescent="0.35">
      <c r="B15" s="100" t="str" cm="1">
        <f t="array" aca="1" ref="B15" ca="1">_xlfn.TEXTAFTER(CELL("filename",A13),"]")</f>
        <v>17_TIDP</v>
      </c>
      <c r="C15" s="90" t="str" cm="1">
        <f t="array" ref="C15">tbL_Input_Project[Project Code]</f>
        <v>ABC1234</v>
      </c>
      <c r="D15" s="90" t="str">
        <f>INDEX(tbL_Input_Originator[],
MATCH("17_TIDP",tbL_Input_Originator[Worksheet]),
MATCH("Originator Code",tbL_Input_Originator[#Headers])
)</f>
        <v>TBC</v>
      </c>
      <c r="E15" s="87"/>
      <c r="F15" s="87"/>
      <c r="G15" s="87"/>
      <c r="H15" s="87"/>
      <c r="I15" s="87"/>
      <c r="J15" s="87"/>
      <c r="K15" s="94"/>
      <c r="L15" s="90" t="str">
        <f t="shared" si="1"/>
        <v/>
      </c>
      <c r="M15" s="90" t="str">
        <f t="shared" si="0"/>
        <v/>
      </c>
      <c r="N15" s="100" t="str" cm="1">
        <f t="array" ref="N15">IFERROR(_xlfn.TEXTJOIN("
",TRUE,_xlfn.XLOOKUP(_xlfn.TEXTSPLIT(K15,"
"),
tbl_Lookup_DEIR[ID (DEIR Lookup)],
tbl_Lookup_DEIR[Name (DEIR Lookup)],
"")),"")</f>
        <v/>
      </c>
      <c r="O15" s="100" t="str" cm="1">
        <f t="array" ref="O15">IFERROR(_xlfn.TEXTJOIN("
",TRUE,_xlfn.XLOOKUP(_xlfn.TEXTSPLIT(K15,"
"),
tbl_Lookup_DEIR[ID (DEIR Lookup)],
tbl_Lookup_DEIR[Uniclass PM Level 3 Classification (DEIR Lookup)],
"")),"")</f>
        <v/>
      </c>
      <c r="P15" s="78"/>
      <c r="Q15" s="101"/>
      <c r="R15" s="101"/>
      <c r="S15" s="102"/>
      <c r="T15" s="101"/>
      <c r="U15" s="101"/>
      <c r="V15" s="102"/>
      <c r="W15" s="101"/>
      <c r="X15" s="101"/>
      <c r="Y15" s="102"/>
      <c r="Z15" s="101"/>
      <c r="AA15" s="101"/>
      <c r="AB15" s="102"/>
      <c r="AC15" s="101"/>
      <c r="AD15" s="101"/>
      <c r="AE15" s="102"/>
      <c r="AF15" s="101"/>
      <c r="AG15" s="101"/>
      <c r="AH15" s="102"/>
      <c r="AI15" s="101"/>
      <c r="AJ15" s="101"/>
      <c r="AK15" s="102"/>
      <c r="AL15" s="101"/>
      <c r="AM15" s="101"/>
      <c r="AN15" s="102"/>
      <c r="AO15" s="101"/>
      <c r="AP15" s="101"/>
      <c r="AQ15" s="103"/>
    </row>
    <row r="16" spans="2:43" x14ac:dyDescent="0.35">
      <c r="B16" s="100" t="str" cm="1">
        <f t="array" aca="1" ref="B16" ca="1">_xlfn.TEXTAFTER(CELL("filename",A14),"]")</f>
        <v>17_TIDP</v>
      </c>
      <c r="C16" s="90" t="str" cm="1">
        <f t="array" ref="C16">tbL_Input_Project[Project Code]</f>
        <v>ABC1234</v>
      </c>
      <c r="D16" s="90" t="str">
        <f>INDEX(tbL_Input_Originator[],
MATCH("17_TIDP",tbL_Input_Originator[Worksheet]),
MATCH("Originator Code",tbL_Input_Originator[#Headers])
)</f>
        <v>TBC</v>
      </c>
      <c r="E16" s="87"/>
      <c r="F16" s="87"/>
      <c r="G16" s="87"/>
      <c r="H16" s="87"/>
      <c r="I16" s="87"/>
      <c r="J16" s="87"/>
      <c r="K16" s="94"/>
      <c r="L16" s="90" t="str">
        <f t="shared" si="1"/>
        <v/>
      </c>
      <c r="M16" s="90" t="str">
        <f t="shared" si="0"/>
        <v/>
      </c>
      <c r="N16" s="100" t="str" cm="1">
        <f t="array" ref="N16">IFERROR(_xlfn.TEXTJOIN("
",TRUE,_xlfn.XLOOKUP(_xlfn.TEXTSPLIT(K16,"
"),
tbl_Lookup_DEIR[ID (DEIR Lookup)],
tbl_Lookup_DEIR[Name (DEIR Lookup)],
"")),"")</f>
        <v/>
      </c>
      <c r="O16" s="100" t="str" cm="1">
        <f t="array" ref="O16">IFERROR(_xlfn.TEXTJOIN("
",TRUE,_xlfn.XLOOKUP(_xlfn.TEXTSPLIT(K16,"
"),
tbl_Lookup_DEIR[ID (DEIR Lookup)],
tbl_Lookup_DEIR[Uniclass PM Level 3 Classification (DEIR Lookup)],
"")),"")</f>
        <v/>
      </c>
      <c r="P16" s="78"/>
      <c r="Q16" s="101"/>
      <c r="R16" s="101"/>
      <c r="S16" s="102"/>
      <c r="T16" s="101"/>
      <c r="U16" s="101"/>
      <c r="V16" s="102"/>
      <c r="W16" s="101"/>
      <c r="X16" s="101"/>
      <c r="Y16" s="102"/>
      <c r="Z16" s="101"/>
      <c r="AA16" s="101"/>
      <c r="AB16" s="102"/>
      <c r="AC16" s="101"/>
      <c r="AD16" s="101"/>
      <c r="AE16" s="102"/>
      <c r="AF16" s="101"/>
      <c r="AG16" s="101"/>
      <c r="AH16" s="102"/>
      <c r="AI16" s="101"/>
      <c r="AJ16" s="101"/>
      <c r="AK16" s="102"/>
      <c r="AL16" s="101"/>
      <c r="AM16" s="101"/>
      <c r="AN16" s="102"/>
      <c r="AO16" s="101"/>
      <c r="AP16" s="101"/>
      <c r="AQ16" s="103"/>
    </row>
    <row r="17" spans="2:43" x14ac:dyDescent="0.35">
      <c r="B17" s="100" t="str" cm="1">
        <f t="array" aca="1" ref="B17" ca="1">_xlfn.TEXTAFTER(CELL("filename",A15),"]")</f>
        <v>17_TIDP</v>
      </c>
      <c r="C17" s="90" t="str" cm="1">
        <f t="array" ref="C17">tbL_Input_Project[Project Code]</f>
        <v>ABC1234</v>
      </c>
      <c r="D17" s="90" t="str">
        <f>INDEX(tbL_Input_Originator[],
MATCH("17_TIDP",tbL_Input_Originator[Worksheet]),
MATCH("Originator Code",tbL_Input_Originator[#Headers])
)</f>
        <v>TBC</v>
      </c>
      <c r="E17" s="87"/>
      <c r="F17" s="87"/>
      <c r="G17" s="87"/>
      <c r="H17" s="87"/>
      <c r="I17" s="87"/>
      <c r="J17" s="87"/>
      <c r="K17" s="94"/>
      <c r="L17" s="90" t="str">
        <f t="shared" si="1"/>
        <v/>
      </c>
      <c r="M17" s="90" t="str">
        <f t="shared" si="0"/>
        <v/>
      </c>
      <c r="N17" s="100" t="str" cm="1">
        <f t="array" ref="N17">IFERROR(_xlfn.TEXTJOIN("
",TRUE,_xlfn.XLOOKUP(_xlfn.TEXTSPLIT(K17,"
"),
tbl_Lookup_DEIR[ID (DEIR Lookup)],
tbl_Lookup_DEIR[Name (DEIR Lookup)],
"")),"")</f>
        <v/>
      </c>
      <c r="O17" s="100" t="str" cm="1">
        <f t="array" ref="O17">IFERROR(_xlfn.TEXTJOIN("
",TRUE,_xlfn.XLOOKUP(_xlfn.TEXTSPLIT(K17,"
"),
tbl_Lookup_DEIR[ID (DEIR Lookup)],
tbl_Lookup_DEIR[Uniclass PM Level 3 Classification (DEIR Lookup)],
"")),"")</f>
        <v/>
      </c>
      <c r="P17" s="78"/>
      <c r="Q17" s="101"/>
      <c r="R17" s="101"/>
      <c r="S17" s="102"/>
      <c r="T17" s="101"/>
      <c r="U17" s="101"/>
      <c r="V17" s="102"/>
      <c r="W17" s="101"/>
      <c r="X17" s="101"/>
      <c r="Y17" s="102"/>
      <c r="Z17" s="101"/>
      <c r="AA17" s="101"/>
      <c r="AB17" s="102"/>
      <c r="AC17" s="101"/>
      <c r="AD17" s="101"/>
      <c r="AE17" s="102"/>
      <c r="AF17" s="101"/>
      <c r="AG17" s="101"/>
      <c r="AH17" s="102"/>
      <c r="AI17" s="101"/>
      <c r="AJ17" s="101"/>
      <c r="AK17" s="102"/>
      <c r="AL17" s="101"/>
      <c r="AM17" s="101"/>
      <c r="AN17" s="102"/>
      <c r="AO17" s="101"/>
      <c r="AP17" s="101"/>
      <c r="AQ17" s="103"/>
    </row>
    <row r="18" spans="2:43" x14ac:dyDescent="0.35">
      <c r="B18" s="100" t="str" cm="1">
        <f t="array" aca="1" ref="B18" ca="1">_xlfn.TEXTAFTER(CELL("filename",A16),"]")</f>
        <v>17_TIDP</v>
      </c>
      <c r="C18" s="90" t="str" cm="1">
        <f t="array" ref="C18">tbL_Input_Project[Project Code]</f>
        <v>ABC1234</v>
      </c>
      <c r="D18" s="90" t="str">
        <f>INDEX(tbL_Input_Originator[],
MATCH("17_TIDP",tbL_Input_Originator[Worksheet]),
MATCH("Originator Code",tbL_Input_Originator[#Headers])
)</f>
        <v>TBC</v>
      </c>
      <c r="E18" s="87"/>
      <c r="F18" s="87"/>
      <c r="G18" s="87"/>
      <c r="H18" s="87"/>
      <c r="I18" s="87"/>
      <c r="J18" s="87"/>
      <c r="K18" s="94"/>
      <c r="L18" s="90" t="str">
        <f t="shared" si="1"/>
        <v/>
      </c>
      <c r="M18" s="90" t="str">
        <f t="shared" si="0"/>
        <v/>
      </c>
      <c r="N18" s="100" t="str" cm="1">
        <f t="array" ref="N18">IFERROR(_xlfn.TEXTJOIN("
",TRUE,_xlfn.XLOOKUP(_xlfn.TEXTSPLIT(K18,"
"),
tbl_Lookup_DEIR[ID (DEIR Lookup)],
tbl_Lookup_DEIR[Name (DEIR Lookup)],
"")),"")</f>
        <v/>
      </c>
      <c r="O18" s="100" t="str" cm="1">
        <f t="array" ref="O18">IFERROR(_xlfn.TEXTJOIN("
",TRUE,_xlfn.XLOOKUP(_xlfn.TEXTSPLIT(K18,"
"),
tbl_Lookup_DEIR[ID (DEIR Lookup)],
tbl_Lookup_DEIR[Uniclass PM Level 3 Classification (DEIR Lookup)],
"")),"")</f>
        <v/>
      </c>
      <c r="P18" s="78"/>
      <c r="Q18" s="101"/>
      <c r="R18" s="101"/>
      <c r="S18" s="102"/>
      <c r="T18" s="101"/>
      <c r="U18" s="101"/>
      <c r="V18" s="102"/>
      <c r="W18" s="101"/>
      <c r="X18" s="101"/>
      <c r="Y18" s="102"/>
      <c r="Z18" s="101"/>
      <c r="AA18" s="101"/>
      <c r="AB18" s="102"/>
      <c r="AC18" s="101"/>
      <c r="AD18" s="101"/>
      <c r="AE18" s="102"/>
      <c r="AF18" s="101"/>
      <c r="AG18" s="101"/>
      <c r="AH18" s="102"/>
      <c r="AI18" s="101"/>
      <c r="AJ18" s="101"/>
      <c r="AK18" s="102"/>
      <c r="AL18" s="101"/>
      <c r="AM18" s="101"/>
      <c r="AN18" s="102"/>
      <c r="AO18" s="101"/>
      <c r="AP18" s="101"/>
      <c r="AQ18" s="103"/>
    </row>
    <row r="19" spans="2:43" x14ac:dyDescent="0.35">
      <c r="B19" s="100" t="str" cm="1">
        <f t="array" aca="1" ref="B19" ca="1">_xlfn.TEXTAFTER(CELL("filename",A17),"]")</f>
        <v>17_TIDP</v>
      </c>
      <c r="C19" s="90" t="str" cm="1">
        <f t="array" ref="C19">tbL_Input_Project[Project Code]</f>
        <v>ABC1234</v>
      </c>
      <c r="D19" s="90" t="str">
        <f>INDEX(tbL_Input_Originator[],
MATCH("17_TIDP",tbL_Input_Originator[Worksheet]),
MATCH("Originator Code",tbL_Input_Originator[#Headers])
)</f>
        <v>TBC</v>
      </c>
      <c r="E19" s="87"/>
      <c r="F19" s="87"/>
      <c r="G19" s="87"/>
      <c r="H19" s="87"/>
      <c r="I19" s="87"/>
      <c r="J19" s="87"/>
      <c r="K19" s="94"/>
      <c r="L19" s="90" t="str">
        <f t="shared" si="1"/>
        <v/>
      </c>
      <c r="M19" s="90" t="str">
        <f t="shared" si="0"/>
        <v/>
      </c>
      <c r="N19" s="100" t="str" cm="1">
        <f t="array" ref="N19">IFERROR(_xlfn.TEXTJOIN("
",TRUE,_xlfn.XLOOKUP(_xlfn.TEXTSPLIT(K19,"
"),
tbl_Lookup_DEIR[ID (DEIR Lookup)],
tbl_Lookup_DEIR[Name (DEIR Lookup)],
"")),"")</f>
        <v/>
      </c>
      <c r="O19" s="100" t="str" cm="1">
        <f t="array" ref="O19">IFERROR(_xlfn.TEXTJOIN("
",TRUE,_xlfn.XLOOKUP(_xlfn.TEXTSPLIT(K19,"
"),
tbl_Lookup_DEIR[ID (DEIR Lookup)],
tbl_Lookup_DEIR[Uniclass PM Level 3 Classification (DEIR Lookup)],
"")),"")</f>
        <v/>
      </c>
      <c r="P19" s="78"/>
      <c r="Q19" s="101"/>
      <c r="R19" s="101"/>
      <c r="S19" s="102"/>
      <c r="T19" s="101"/>
      <c r="U19" s="101"/>
      <c r="V19" s="102"/>
      <c r="W19" s="101"/>
      <c r="X19" s="101"/>
      <c r="Y19" s="102"/>
      <c r="Z19" s="101"/>
      <c r="AA19" s="101"/>
      <c r="AB19" s="102"/>
      <c r="AC19" s="101"/>
      <c r="AD19" s="101"/>
      <c r="AE19" s="102"/>
      <c r="AF19" s="101"/>
      <c r="AG19" s="101"/>
      <c r="AH19" s="102"/>
      <c r="AI19" s="101"/>
      <c r="AJ19" s="101"/>
      <c r="AK19" s="102"/>
      <c r="AL19" s="101"/>
      <c r="AM19" s="101"/>
      <c r="AN19" s="102"/>
      <c r="AO19" s="101"/>
      <c r="AP19" s="101"/>
      <c r="AQ19" s="103"/>
    </row>
    <row r="20" spans="2:43" x14ac:dyDescent="0.35">
      <c r="B20" s="100" t="str" cm="1">
        <f t="array" aca="1" ref="B20" ca="1">_xlfn.TEXTAFTER(CELL("filename",A18),"]")</f>
        <v>17_TIDP</v>
      </c>
      <c r="C20" s="90" t="str" cm="1">
        <f t="array" ref="C20">tbL_Input_Project[Project Code]</f>
        <v>ABC1234</v>
      </c>
      <c r="D20" s="90" t="str">
        <f>INDEX(tbL_Input_Originator[],
MATCH("17_TIDP",tbL_Input_Originator[Worksheet]),
MATCH("Originator Code",tbL_Input_Originator[#Headers])
)</f>
        <v>TBC</v>
      </c>
      <c r="E20" s="87"/>
      <c r="F20" s="87"/>
      <c r="G20" s="87"/>
      <c r="H20" s="87"/>
      <c r="I20" s="87"/>
      <c r="J20" s="87"/>
      <c r="K20" s="94"/>
      <c r="L20" s="90" t="str">
        <f t="shared" si="1"/>
        <v/>
      </c>
      <c r="M20" s="90" t="str">
        <f t="shared" si="0"/>
        <v/>
      </c>
      <c r="N20" s="100" t="str" cm="1">
        <f t="array" ref="N20">IFERROR(_xlfn.TEXTJOIN("
",TRUE,_xlfn.XLOOKUP(_xlfn.TEXTSPLIT(K20,"
"),
tbl_Lookup_DEIR[ID (DEIR Lookup)],
tbl_Lookup_DEIR[Name (DEIR Lookup)],
"")),"")</f>
        <v/>
      </c>
      <c r="O20" s="100" t="str" cm="1">
        <f t="array" ref="O20">IFERROR(_xlfn.TEXTJOIN("
",TRUE,_xlfn.XLOOKUP(_xlfn.TEXTSPLIT(K20,"
"),
tbl_Lookup_DEIR[ID (DEIR Lookup)],
tbl_Lookup_DEIR[Uniclass PM Level 3 Classification (DEIR Lookup)],
"")),"")</f>
        <v/>
      </c>
      <c r="P20" s="78"/>
      <c r="Q20" s="101"/>
      <c r="R20" s="101"/>
      <c r="S20" s="102"/>
      <c r="T20" s="101"/>
      <c r="U20" s="101"/>
      <c r="V20" s="102"/>
      <c r="W20" s="101"/>
      <c r="X20" s="101"/>
      <c r="Y20" s="102"/>
      <c r="Z20" s="101"/>
      <c r="AA20" s="101"/>
      <c r="AB20" s="102"/>
      <c r="AC20" s="101"/>
      <c r="AD20" s="101"/>
      <c r="AE20" s="102"/>
      <c r="AF20" s="101"/>
      <c r="AG20" s="101"/>
      <c r="AH20" s="102"/>
      <c r="AI20" s="101"/>
      <c r="AJ20" s="101"/>
      <c r="AK20" s="102"/>
      <c r="AL20" s="101"/>
      <c r="AM20" s="101"/>
      <c r="AN20" s="102"/>
      <c r="AO20" s="101"/>
      <c r="AP20" s="101"/>
      <c r="AQ20" s="103"/>
    </row>
    <row r="21" spans="2:43" x14ac:dyDescent="0.35">
      <c r="B21" s="100" t="str" cm="1">
        <f t="array" aca="1" ref="B21" ca="1">_xlfn.TEXTAFTER(CELL("filename",A19),"]")</f>
        <v>17_TIDP</v>
      </c>
      <c r="C21" s="90" t="str" cm="1">
        <f t="array" ref="C21">tbL_Input_Project[Project Code]</f>
        <v>ABC1234</v>
      </c>
      <c r="D21" s="90" t="str">
        <f>INDEX(tbL_Input_Originator[],
MATCH("17_TIDP",tbL_Input_Originator[Worksheet]),
MATCH("Originator Code",tbL_Input_Originator[#Headers])
)</f>
        <v>TBC</v>
      </c>
      <c r="E21" s="87"/>
      <c r="F21" s="87"/>
      <c r="G21" s="87"/>
      <c r="H21" s="87"/>
      <c r="I21" s="87"/>
      <c r="J21" s="87"/>
      <c r="K21" s="94"/>
      <c r="L21" s="90" t="str">
        <f t="shared" si="1"/>
        <v/>
      </c>
      <c r="M21" s="90" t="str">
        <f t="shared" si="0"/>
        <v/>
      </c>
      <c r="N21" s="100" t="str" cm="1">
        <f t="array" ref="N21">IFERROR(_xlfn.TEXTJOIN("
",TRUE,_xlfn.XLOOKUP(_xlfn.TEXTSPLIT(K21,"
"),
tbl_Lookup_DEIR[ID (DEIR Lookup)],
tbl_Lookup_DEIR[Name (DEIR Lookup)],
"")),"")</f>
        <v/>
      </c>
      <c r="O21" s="100" t="str" cm="1">
        <f t="array" ref="O21">IFERROR(_xlfn.TEXTJOIN("
",TRUE,_xlfn.XLOOKUP(_xlfn.TEXTSPLIT(K21,"
"),
tbl_Lookup_DEIR[ID (DEIR Lookup)],
tbl_Lookup_DEIR[Uniclass PM Level 3 Classification (DEIR Lookup)],
"")),"")</f>
        <v/>
      </c>
      <c r="P21" s="78"/>
      <c r="Q21" s="101"/>
      <c r="R21" s="101"/>
      <c r="S21" s="102"/>
      <c r="T21" s="101"/>
      <c r="U21" s="101"/>
      <c r="V21" s="102"/>
      <c r="W21" s="101"/>
      <c r="X21" s="101"/>
      <c r="Y21" s="102"/>
      <c r="Z21" s="101"/>
      <c r="AA21" s="101"/>
      <c r="AB21" s="102"/>
      <c r="AC21" s="101"/>
      <c r="AD21" s="101"/>
      <c r="AE21" s="102"/>
      <c r="AF21" s="101"/>
      <c r="AG21" s="101"/>
      <c r="AH21" s="102"/>
      <c r="AI21" s="101"/>
      <c r="AJ21" s="101"/>
      <c r="AK21" s="102"/>
      <c r="AL21" s="101"/>
      <c r="AM21" s="101"/>
      <c r="AN21" s="102"/>
      <c r="AO21" s="101"/>
      <c r="AP21" s="101"/>
      <c r="AQ21" s="103"/>
    </row>
    <row r="22" spans="2:43" x14ac:dyDescent="0.35">
      <c r="B22" s="100" t="str" cm="1">
        <f t="array" aca="1" ref="B22" ca="1">_xlfn.TEXTAFTER(CELL("filename",A20),"]")</f>
        <v>17_TIDP</v>
      </c>
      <c r="C22" s="90" t="str" cm="1">
        <f t="array" ref="C22">tbL_Input_Project[Project Code]</f>
        <v>ABC1234</v>
      </c>
      <c r="D22" s="90" t="str">
        <f>INDEX(tbL_Input_Originator[],
MATCH("17_TIDP",tbL_Input_Originator[Worksheet]),
MATCH("Originator Code",tbL_Input_Originator[#Headers])
)</f>
        <v>TBC</v>
      </c>
      <c r="E22" s="87"/>
      <c r="F22" s="87"/>
      <c r="G22" s="87"/>
      <c r="H22" s="87"/>
      <c r="I22" s="87"/>
      <c r="J22" s="87"/>
      <c r="K22" s="94"/>
      <c r="L22" s="90" t="str">
        <f t="shared" si="1"/>
        <v/>
      </c>
      <c r="M22" s="90" t="str">
        <f t="shared" si="0"/>
        <v/>
      </c>
      <c r="N22" s="100" t="str" cm="1">
        <f t="array" ref="N22">IFERROR(_xlfn.TEXTJOIN("
",TRUE,_xlfn.XLOOKUP(_xlfn.TEXTSPLIT(K22,"
"),
tbl_Lookup_DEIR[ID (DEIR Lookup)],
tbl_Lookup_DEIR[Name (DEIR Lookup)],
"")),"")</f>
        <v/>
      </c>
      <c r="O22" s="100" t="str" cm="1">
        <f t="array" ref="O22">IFERROR(_xlfn.TEXTJOIN("
",TRUE,_xlfn.XLOOKUP(_xlfn.TEXTSPLIT(K22,"
"),
tbl_Lookup_DEIR[ID (DEIR Lookup)],
tbl_Lookup_DEIR[Uniclass PM Level 3 Classification (DEIR Lookup)],
"")),"")</f>
        <v/>
      </c>
      <c r="P22" s="78"/>
      <c r="Q22" s="101"/>
      <c r="R22" s="101"/>
      <c r="S22" s="102"/>
      <c r="T22" s="101"/>
      <c r="U22" s="101"/>
      <c r="V22" s="102"/>
      <c r="W22" s="101"/>
      <c r="X22" s="101"/>
      <c r="Y22" s="102"/>
      <c r="Z22" s="101"/>
      <c r="AA22" s="101"/>
      <c r="AB22" s="102"/>
      <c r="AC22" s="101"/>
      <c r="AD22" s="101"/>
      <c r="AE22" s="102"/>
      <c r="AF22" s="101"/>
      <c r="AG22" s="101"/>
      <c r="AH22" s="102"/>
      <c r="AI22" s="101"/>
      <c r="AJ22" s="101"/>
      <c r="AK22" s="102"/>
      <c r="AL22" s="101"/>
      <c r="AM22" s="101"/>
      <c r="AN22" s="102"/>
      <c r="AO22" s="101"/>
      <c r="AP22" s="101"/>
      <c r="AQ22" s="103"/>
    </row>
    <row r="23" spans="2:43" x14ac:dyDescent="0.35">
      <c r="B23" s="100" t="str" cm="1">
        <f t="array" aca="1" ref="B23" ca="1">_xlfn.TEXTAFTER(CELL("filename",A21),"]")</f>
        <v>17_TIDP</v>
      </c>
      <c r="C23" s="90" t="str" cm="1">
        <f t="array" ref="C23">tbL_Input_Project[Project Code]</f>
        <v>ABC1234</v>
      </c>
      <c r="D23" s="90" t="str">
        <f>INDEX(tbL_Input_Originator[],
MATCH("17_TIDP",tbL_Input_Originator[Worksheet]),
MATCH("Originator Code",tbL_Input_Originator[#Headers])
)</f>
        <v>TBC</v>
      </c>
      <c r="E23" s="87"/>
      <c r="F23" s="87"/>
      <c r="G23" s="87"/>
      <c r="H23" s="87"/>
      <c r="I23" s="87"/>
      <c r="J23" s="87"/>
      <c r="K23" s="94"/>
      <c r="L23" s="90" t="str">
        <f t="shared" si="1"/>
        <v/>
      </c>
      <c r="M23" s="90" t="str">
        <f t="shared" si="0"/>
        <v/>
      </c>
      <c r="N23" s="100" t="str" cm="1">
        <f t="array" ref="N23">IFERROR(_xlfn.TEXTJOIN("
",TRUE,_xlfn.XLOOKUP(_xlfn.TEXTSPLIT(K23,"
"),
tbl_Lookup_DEIR[ID (DEIR Lookup)],
tbl_Lookup_DEIR[Name (DEIR Lookup)],
"")),"")</f>
        <v/>
      </c>
      <c r="O23" s="100" t="str" cm="1">
        <f t="array" ref="O23">IFERROR(_xlfn.TEXTJOIN("
",TRUE,_xlfn.XLOOKUP(_xlfn.TEXTSPLIT(K23,"
"),
tbl_Lookup_DEIR[ID (DEIR Lookup)],
tbl_Lookup_DEIR[Uniclass PM Level 3 Classification (DEIR Lookup)],
"")),"")</f>
        <v/>
      </c>
      <c r="P23" s="78"/>
      <c r="Q23" s="101"/>
      <c r="R23" s="101"/>
      <c r="S23" s="102"/>
      <c r="T23" s="101"/>
      <c r="U23" s="101"/>
      <c r="V23" s="102"/>
      <c r="W23" s="101"/>
      <c r="X23" s="101"/>
      <c r="Y23" s="102"/>
      <c r="Z23" s="101"/>
      <c r="AA23" s="101"/>
      <c r="AB23" s="102"/>
      <c r="AC23" s="101"/>
      <c r="AD23" s="101"/>
      <c r="AE23" s="102"/>
      <c r="AF23" s="101"/>
      <c r="AG23" s="101"/>
      <c r="AH23" s="102"/>
      <c r="AI23" s="101"/>
      <c r="AJ23" s="101"/>
      <c r="AK23" s="102"/>
      <c r="AL23" s="101"/>
      <c r="AM23" s="101"/>
      <c r="AN23" s="102"/>
      <c r="AO23" s="101"/>
      <c r="AP23" s="101"/>
      <c r="AQ23" s="103"/>
    </row>
    <row r="24" spans="2:43" x14ac:dyDescent="0.35">
      <c r="B24" s="100" t="str" cm="1">
        <f t="array" aca="1" ref="B24" ca="1">_xlfn.TEXTAFTER(CELL("filename",A22),"]")</f>
        <v>17_TIDP</v>
      </c>
      <c r="C24" s="90" t="str" cm="1">
        <f t="array" ref="C24">tbL_Input_Project[Project Code]</f>
        <v>ABC1234</v>
      </c>
      <c r="D24" s="90" t="str">
        <f>INDEX(tbL_Input_Originator[],
MATCH("17_TIDP",tbL_Input_Originator[Worksheet]),
MATCH("Originator Code",tbL_Input_Originator[#Headers])
)</f>
        <v>TBC</v>
      </c>
      <c r="E24" s="87"/>
      <c r="F24" s="87"/>
      <c r="G24" s="87"/>
      <c r="H24" s="87"/>
      <c r="I24" s="87"/>
      <c r="J24" s="87"/>
      <c r="K24" s="94"/>
      <c r="L24" s="90" t="str">
        <f t="shared" si="1"/>
        <v/>
      </c>
      <c r="M24" s="90" t="str">
        <f t="shared" si="0"/>
        <v/>
      </c>
      <c r="N24" s="100" t="str" cm="1">
        <f t="array" ref="N24">IFERROR(_xlfn.TEXTJOIN("
",TRUE,_xlfn.XLOOKUP(_xlfn.TEXTSPLIT(K24,"
"),
tbl_Lookup_DEIR[ID (DEIR Lookup)],
tbl_Lookup_DEIR[Name (DEIR Lookup)],
"")),"")</f>
        <v/>
      </c>
      <c r="O24" s="100" t="str" cm="1">
        <f t="array" ref="O24">IFERROR(_xlfn.TEXTJOIN("
",TRUE,_xlfn.XLOOKUP(_xlfn.TEXTSPLIT(K24,"
"),
tbl_Lookup_DEIR[ID (DEIR Lookup)],
tbl_Lookup_DEIR[Uniclass PM Level 3 Classification (DEIR Lookup)],
"")),"")</f>
        <v/>
      </c>
      <c r="P24" s="78"/>
      <c r="Q24" s="101"/>
      <c r="R24" s="101"/>
      <c r="S24" s="102"/>
      <c r="T24" s="101"/>
      <c r="U24" s="101"/>
      <c r="V24" s="102"/>
      <c r="W24" s="101"/>
      <c r="X24" s="101"/>
      <c r="Y24" s="102"/>
      <c r="Z24" s="101"/>
      <c r="AA24" s="101"/>
      <c r="AB24" s="102"/>
      <c r="AC24" s="101"/>
      <c r="AD24" s="101"/>
      <c r="AE24" s="102"/>
      <c r="AF24" s="101"/>
      <c r="AG24" s="101"/>
      <c r="AH24" s="102"/>
      <c r="AI24" s="101"/>
      <c r="AJ24" s="101"/>
      <c r="AK24" s="102"/>
      <c r="AL24" s="101"/>
      <c r="AM24" s="101"/>
      <c r="AN24" s="102"/>
      <c r="AO24" s="101"/>
      <c r="AP24" s="101"/>
      <c r="AQ24" s="103"/>
    </row>
    <row r="25" spans="2:43" x14ac:dyDescent="0.35">
      <c r="B25" s="100" t="str" cm="1">
        <f t="array" aca="1" ref="B25" ca="1">_xlfn.TEXTAFTER(CELL("filename",A23),"]")</f>
        <v>17_TIDP</v>
      </c>
      <c r="C25" s="90" t="str" cm="1">
        <f t="array" ref="C25">tbL_Input_Project[Project Code]</f>
        <v>ABC1234</v>
      </c>
      <c r="D25" s="90" t="str">
        <f>INDEX(tbL_Input_Originator[],
MATCH("17_TIDP",tbL_Input_Originator[Worksheet]),
MATCH("Originator Code",tbL_Input_Originator[#Headers])
)</f>
        <v>TBC</v>
      </c>
      <c r="E25" s="87"/>
      <c r="F25" s="87"/>
      <c r="G25" s="87"/>
      <c r="H25" s="87"/>
      <c r="I25" s="87"/>
      <c r="J25" s="87"/>
      <c r="K25" s="94"/>
      <c r="L25" s="90" t="str">
        <f t="shared" si="1"/>
        <v/>
      </c>
      <c r="M25" s="90" t="str">
        <f t="shared" si="0"/>
        <v/>
      </c>
      <c r="N25" s="100" t="str" cm="1">
        <f t="array" ref="N25">IFERROR(_xlfn.TEXTJOIN("
",TRUE,_xlfn.XLOOKUP(_xlfn.TEXTSPLIT(K25,"
"),
tbl_Lookup_DEIR[ID (DEIR Lookup)],
tbl_Lookup_DEIR[Name (DEIR Lookup)],
"")),"")</f>
        <v/>
      </c>
      <c r="O25" s="100" t="str" cm="1">
        <f t="array" ref="O25">IFERROR(_xlfn.TEXTJOIN("
",TRUE,_xlfn.XLOOKUP(_xlfn.TEXTSPLIT(K25,"
"),
tbl_Lookup_DEIR[ID (DEIR Lookup)],
tbl_Lookup_DEIR[Uniclass PM Level 3 Classification (DEIR Lookup)],
"")),"")</f>
        <v/>
      </c>
      <c r="P25" s="78"/>
      <c r="Q25" s="101"/>
      <c r="R25" s="101"/>
      <c r="S25" s="102"/>
      <c r="T25" s="101"/>
      <c r="U25" s="101"/>
      <c r="V25" s="102"/>
      <c r="W25" s="101"/>
      <c r="X25" s="101"/>
      <c r="Y25" s="102"/>
      <c r="Z25" s="101"/>
      <c r="AA25" s="101"/>
      <c r="AB25" s="102"/>
      <c r="AC25" s="101"/>
      <c r="AD25" s="101"/>
      <c r="AE25" s="102"/>
      <c r="AF25" s="101"/>
      <c r="AG25" s="101"/>
      <c r="AH25" s="102"/>
      <c r="AI25" s="101"/>
      <c r="AJ25" s="101"/>
      <c r="AK25" s="102"/>
      <c r="AL25" s="101"/>
      <c r="AM25" s="101"/>
      <c r="AN25" s="102"/>
      <c r="AO25" s="101"/>
      <c r="AP25" s="101"/>
      <c r="AQ25" s="103"/>
    </row>
    <row r="26" spans="2:43" x14ac:dyDescent="0.35">
      <c r="B26" s="100" t="str" cm="1">
        <f t="array" aca="1" ref="B26" ca="1">_xlfn.TEXTAFTER(CELL("filename",A24),"]")</f>
        <v>17_TIDP</v>
      </c>
      <c r="C26" s="90" t="str" cm="1">
        <f t="array" ref="C26">tbL_Input_Project[Project Code]</f>
        <v>ABC1234</v>
      </c>
      <c r="D26" s="90" t="str">
        <f>INDEX(tbL_Input_Originator[],
MATCH("17_TIDP",tbL_Input_Originator[Worksheet]),
MATCH("Originator Code",tbL_Input_Originator[#Headers])
)</f>
        <v>TBC</v>
      </c>
      <c r="E26" s="87"/>
      <c r="F26" s="87"/>
      <c r="G26" s="87"/>
      <c r="H26" s="87"/>
      <c r="I26" s="87"/>
      <c r="J26" s="87"/>
      <c r="K26" s="94"/>
      <c r="L26" s="90" t="str">
        <f t="shared" si="1"/>
        <v/>
      </c>
      <c r="M26" s="90" t="str">
        <f t="shared" si="0"/>
        <v/>
      </c>
      <c r="N26" s="100" t="str" cm="1">
        <f t="array" ref="N26">IFERROR(_xlfn.TEXTJOIN("
",TRUE,_xlfn.XLOOKUP(_xlfn.TEXTSPLIT(K26,"
"),
tbl_Lookup_DEIR[ID (DEIR Lookup)],
tbl_Lookup_DEIR[Name (DEIR Lookup)],
"")),"")</f>
        <v/>
      </c>
      <c r="O26" s="100" t="str" cm="1">
        <f t="array" ref="O26">IFERROR(_xlfn.TEXTJOIN("
",TRUE,_xlfn.XLOOKUP(_xlfn.TEXTSPLIT(K26,"
"),
tbl_Lookup_DEIR[ID (DEIR Lookup)],
tbl_Lookup_DEIR[Uniclass PM Level 3 Classification (DEIR Lookup)],
"")),"")</f>
        <v/>
      </c>
      <c r="P26" s="78"/>
      <c r="Q26" s="101"/>
      <c r="R26" s="101"/>
      <c r="S26" s="102"/>
      <c r="T26" s="101"/>
      <c r="U26" s="101"/>
      <c r="V26" s="102"/>
      <c r="W26" s="101"/>
      <c r="X26" s="101"/>
      <c r="Y26" s="102"/>
      <c r="Z26" s="101"/>
      <c r="AA26" s="101"/>
      <c r="AB26" s="102"/>
      <c r="AC26" s="101"/>
      <c r="AD26" s="101"/>
      <c r="AE26" s="102"/>
      <c r="AF26" s="101"/>
      <c r="AG26" s="101"/>
      <c r="AH26" s="102"/>
      <c r="AI26" s="101"/>
      <c r="AJ26" s="101"/>
      <c r="AK26" s="102"/>
      <c r="AL26" s="101"/>
      <c r="AM26" s="101"/>
      <c r="AN26" s="102"/>
      <c r="AO26" s="101"/>
      <c r="AP26" s="101"/>
      <c r="AQ26" s="103"/>
    </row>
    <row r="27" spans="2:43" x14ac:dyDescent="0.35">
      <c r="B27" s="100" t="str" cm="1">
        <f t="array" aca="1" ref="B27" ca="1">_xlfn.TEXTAFTER(CELL("filename",A25),"]")</f>
        <v>17_TIDP</v>
      </c>
      <c r="C27" s="90" t="str" cm="1">
        <f t="array" ref="C27">tbL_Input_Project[Project Code]</f>
        <v>ABC1234</v>
      </c>
      <c r="D27" s="90" t="str">
        <f>INDEX(tbL_Input_Originator[],
MATCH("17_TIDP",tbL_Input_Originator[Worksheet]),
MATCH("Originator Code",tbL_Input_Originator[#Headers])
)</f>
        <v>TBC</v>
      </c>
      <c r="E27" s="87"/>
      <c r="F27" s="87"/>
      <c r="G27" s="87"/>
      <c r="H27" s="87"/>
      <c r="I27" s="87"/>
      <c r="J27" s="87"/>
      <c r="K27" s="94"/>
      <c r="L27" s="90" t="str">
        <f t="shared" si="1"/>
        <v/>
      </c>
      <c r="M27" s="90" t="str">
        <f t="shared" si="0"/>
        <v/>
      </c>
      <c r="N27" s="100" t="str" cm="1">
        <f t="array" ref="N27">IFERROR(_xlfn.TEXTJOIN("
",TRUE,_xlfn.XLOOKUP(_xlfn.TEXTSPLIT(K27,"
"),
tbl_Lookup_DEIR[ID (DEIR Lookup)],
tbl_Lookup_DEIR[Name (DEIR Lookup)],
"")),"")</f>
        <v/>
      </c>
      <c r="O27" s="100" t="str" cm="1">
        <f t="array" ref="O27">IFERROR(_xlfn.TEXTJOIN("
",TRUE,_xlfn.XLOOKUP(_xlfn.TEXTSPLIT(K27,"
"),
tbl_Lookup_DEIR[ID (DEIR Lookup)],
tbl_Lookup_DEIR[Uniclass PM Level 3 Classification (DEIR Lookup)],
"")),"")</f>
        <v/>
      </c>
      <c r="P27" s="78"/>
      <c r="Q27" s="101"/>
      <c r="R27" s="101"/>
      <c r="S27" s="102"/>
      <c r="T27" s="101"/>
      <c r="U27" s="101"/>
      <c r="V27" s="102"/>
      <c r="W27" s="101"/>
      <c r="X27" s="101"/>
      <c r="Y27" s="102"/>
      <c r="Z27" s="101"/>
      <c r="AA27" s="101"/>
      <c r="AB27" s="102"/>
      <c r="AC27" s="101"/>
      <c r="AD27" s="101"/>
      <c r="AE27" s="102"/>
      <c r="AF27" s="101"/>
      <c r="AG27" s="101"/>
      <c r="AH27" s="102"/>
      <c r="AI27" s="101"/>
      <c r="AJ27" s="101"/>
      <c r="AK27" s="102"/>
      <c r="AL27" s="101"/>
      <c r="AM27" s="101"/>
      <c r="AN27" s="102"/>
      <c r="AO27" s="101"/>
      <c r="AP27" s="101"/>
      <c r="AQ27" s="103"/>
    </row>
    <row r="28" spans="2:43" x14ac:dyDescent="0.35">
      <c r="B28" s="100" t="str" cm="1">
        <f t="array" aca="1" ref="B28" ca="1">_xlfn.TEXTAFTER(CELL("filename",A26),"]")</f>
        <v>17_TIDP</v>
      </c>
      <c r="C28" s="90" t="str" cm="1">
        <f t="array" ref="C28">tbL_Input_Project[Project Code]</f>
        <v>ABC1234</v>
      </c>
      <c r="D28" s="90" t="str">
        <f>INDEX(tbL_Input_Originator[],
MATCH("17_TIDP",tbL_Input_Originator[Worksheet]),
MATCH("Originator Code",tbL_Input_Originator[#Headers])
)</f>
        <v>TBC</v>
      </c>
      <c r="E28" s="87"/>
      <c r="F28" s="87"/>
      <c r="G28" s="87"/>
      <c r="H28" s="87"/>
      <c r="I28" s="87"/>
      <c r="J28" s="87"/>
      <c r="K28" s="94"/>
      <c r="L28" s="90" t="str">
        <f t="shared" si="1"/>
        <v/>
      </c>
      <c r="M28" s="90" t="str">
        <f t="shared" si="0"/>
        <v/>
      </c>
      <c r="N28" s="100" t="str" cm="1">
        <f t="array" ref="N28">IFERROR(_xlfn.TEXTJOIN("
",TRUE,_xlfn.XLOOKUP(_xlfn.TEXTSPLIT(K28,"
"),
tbl_Lookup_DEIR[ID (DEIR Lookup)],
tbl_Lookup_DEIR[Name (DEIR Lookup)],
"")),"")</f>
        <v/>
      </c>
      <c r="O28" s="100" t="str" cm="1">
        <f t="array" ref="O28">IFERROR(_xlfn.TEXTJOIN("
",TRUE,_xlfn.XLOOKUP(_xlfn.TEXTSPLIT(K28,"
"),
tbl_Lookup_DEIR[ID (DEIR Lookup)],
tbl_Lookup_DEIR[Uniclass PM Level 3 Classification (DEIR Lookup)],
"")),"")</f>
        <v/>
      </c>
      <c r="P28" s="78"/>
      <c r="Q28" s="101"/>
      <c r="R28" s="101"/>
      <c r="S28" s="102"/>
      <c r="T28" s="101"/>
      <c r="U28" s="101"/>
      <c r="V28" s="102"/>
      <c r="W28" s="101"/>
      <c r="X28" s="101"/>
      <c r="Y28" s="102"/>
      <c r="Z28" s="101"/>
      <c r="AA28" s="101"/>
      <c r="AB28" s="102"/>
      <c r="AC28" s="101"/>
      <c r="AD28" s="101"/>
      <c r="AE28" s="102"/>
      <c r="AF28" s="101"/>
      <c r="AG28" s="101"/>
      <c r="AH28" s="102"/>
      <c r="AI28" s="101"/>
      <c r="AJ28" s="101"/>
      <c r="AK28" s="102"/>
      <c r="AL28" s="101"/>
      <c r="AM28" s="101"/>
      <c r="AN28" s="102"/>
      <c r="AO28" s="101"/>
      <c r="AP28" s="101"/>
      <c r="AQ28" s="103"/>
    </row>
    <row r="29" spans="2:43" x14ac:dyDescent="0.35">
      <c r="B29" s="100" t="str" cm="1">
        <f t="array" aca="1" ref="B29" ca="1">_xlfn.TEXTAFTER(CELL("filename",A27),"]")</f>
        <v>17_TIDP</v>
      </c>
      <c r="C29" s="90" t="str" cm="1">
        <f t="array" ref="C29">tbL_Input_Project[Project Code]</f>
        <v>ABC1234</v>
      </c>
      <c r="D29" s="90" t="str">
        <f>INDEX(tbL_Input_Originator[],
MATCH("17_TIDP",tbL_Input_Originator[Worksheet]),
MATCH("Originator Code",tbL_Input_Originator[#Headers])
)</f>
        <v>TBC</v>
      </c>
      <c r="E29" s="87"/>
      <c r="F29" s="87"/>
      <c r="G29" s="87"/>
      <c r="H29" s="87"/>
      <c r="I29" s="87"/>
      <c r="J29" s="87"/>
      <c r="K29" s="94"/>
      <c r="L29" s="90" t="str">
        <f t="shared" si="1"/>
        <v/>
      </c>
      <c r="M29" s="90" t="str">
        <f t="shared" si="0"/>
        <v/>
      </c>
      <c r="N29" s="100" t="str" cm="1">
        <f t="array" ref="N29">IFERROR(_xlfn.TEXTJOIN("
",TRUE,_xlfn.XLOOKUP(_xlfn.TEXTSPLIT(K29,"
"),
tbl_Lookup_DEIR[ID (DEIR Lookup)],
tbl_Lookup_DEIR[Name (DEIR Lookup)],
"")),"")</f>
        <v/>
      </c>
      <c r="O29" s="100" t="str" cm="1">
        <f t="array" ref="O29">IFERROR(_xlfn.TEXTJOIN("
",TRUE,_xlfn.XLOOKUP(_xlfn.TEXTSPLIT(K29,"
"),
tbl_Lookup_DEIR[ID (DEIR Lookup)],
tbl_Lookup_DEIR[Uniclass PM Level 3 Classification (DEIR Lookup)],
"")),"")</f>
        <v/>
      </c>
      <c r="P29" s="78"/>
      <c r="Q29" s="101"/>
      <c r="R29" s="101"/>
      <c r="S29" s="102"/>
      <c r="T29" s="101"/>
      <c r="U29" s="101"/>
      <c r="V29" s="102"/>
      <c r="W29" s="101"/>
      <c r="X29" s="101"/>
      <c r="Y29" s="102"/>
      <c r="Z29" s="101"/>
      <c r="AA29" s="101"/>
      <c r="AB29" s="102"/>
      <c r="AC29" s="101"/>
      <c r="AD29" s="101"/>
      <c r="AE29" s="102"/>
      <c r="AF29" s="101"/>
      <c r="AG29" s="101"/>
      <c r="AH29" s="102"/>
      <c r="AI29" s="101"/>
      <c r="AJ29" s="101"/>
      <c r="AK29" s="102"/>
      <c r="AL29" s="101"/>
      <c r="AM29" s="101"/>
      <c r="AN29" s="102"/>
      <c r="AO29" s="101"/>
      <c r="AP29" s="101"/>
      <c r="AQ29" s="103"/>
    </row>
    <row r="30" spans="2:43" x14ac:dyDescent="0.35">
      <c r="B30" s="100" t="str" cm="1">
        <f t="array" aca="1" ref="B30" ca="1">_xlfn.TEXTAFTER(CELL("filename",A28),"]")</f>
        <v>17_TIDP</v>
      </c>
      <c r="C30" s="90" t="str" cm="1">
        <f t="array" ref="C30">tbL_Input_Project[Project Code]</f>
        <v>ABC1234</v>
      </c>
      <c r="D30" s="90" t="str">
        <f>INDEX(tbL_Input_Originator[],
MATCH("17_TIDP",tbL_Input_Originator[Worksheet]),
MATCH("Originator Code",tbL_Input_Originator[#Headers])
)</f>
        <v>TBC</v>
      </c>
      <c r="E30" s="87"/>
      <c r="F30" s="87"/>
      <c r="G30" s="87"/>
      <c r="H30" s="87"/>
      <c r="I30" s="87"/>
      <c r="J30" s="87"/>
      <c r="K30" s="94"/>
      <c r="L30" s="90" t="str">
        <f t="shared" si="1"/>
        <v/>
      </c>
      <c r="M30" s="90" t="str">
        <f t="shared" si="0"/>
        <v/>
      </c>
      <c r="N30" s="100" t="str" cm="1">
        <f t="array" ref="N30">IFERROR(_xlfn.TEXTJOIN("
",TRUE,_xlfn.XLOOKUP(_xlfn.TEXTSPLIT(K30,"
"),
tbl_Lookup_DEIR[ID (DEIR Lookup)],
tbl_Lookup_DEIR[Name (DEIR Lookup)],
"")),"")</f>
        <v/>
      </c>
      <c r="O30" s="100" t="str" cm="1">
        <f t="array" ref="O30">IFERROR(_xlfn.TEXTJOIN("
",TRUE,_xlfn.XLOOKUP(_xlfn.TEXTSPLIT(K30,"
"),
tbl_Lookup_DEIR[ID (DEIR Lookup)],
tbl_Lookup_DEIR[Uniclass PM Level 3 Classification (DEIR Lookup)],
"")),"")</f>
        <v/>
      </c>
      <c r="P30" s="78"/>
      <c r="Q30" s="101"/>
      <c r="R30" s="101"/>
      <c r="S30" s="102"/>
      <c r="T30" s="101"/>
      <c r="U30" s="101"/>
      <c r="V30" s="102"/>
      <c r="W30" s="101"/>
      <c r="X30" s="101"/>
      <c r="Y30" s="102"/>
      <c r="Z30" s="101"/>
      <c r="AA30" s="101"/>
      <c r="AB30" s="102"/>
      <c r="AC30" s="101"/>
      <c r="AD30" s="101"/>
      <c r="AE30" s="102"/>
      <c r="AF30" s="101"/>
      <c r="AG30" s="101"/>
      <c r="AH30" s="102"/>
      <c r="AI30" s="101"/>
      <c r="AJ30" s="101"/>
      <c r="AK30" s="102"/>
      <c r="AL30" s="101"/>
      <c r="AM30" s="101"/>
      <c r="AN30" s="102"/>
      <c r="AO30" s="101"/>
      <c r="AP30" s="101"/>
      <c r="AQ30" s="103"/>
    </row>
    <row r="31" spans="2:43" x14ac:dyDescent="0.35">
      <c r="B31" s="100" t="str" cm="1">
        <f t="array" aca="1" ref="B31" ca="1">_xlfn.TEXTAFTER(CELL("filename",A29),"]")</f>
        <v>17_TIDP</v>
      </c>
      <c r="C31" s="90" t="str" cm="1">
        <f t="array" ref="C31">tbL_Input_Project[Project Code]</f>
        <v>ABC1234</v>
      </c>
      <c r="D31" s="90" t="str">
        <f>INDEX(tbL_Input_Originator[],
MATCH("17_TIDP",tbL_Input_Originator[Worksheet]),
MATCH("Originator Code",tbL_Input_Originator[#Headers])
)</f>
        <v>TBC</v>
      </c>
      <c r="E31" s="87"/>
      <c r="F31" s="87"/>
      <c r="G31" s="87"/>
      <c r="H31" s="87"/>
      <c r="I31" s="87"/>
      <c r="J31" s="87"/>
      <c r="K31" s="94"/>
      <c r="L31" s="90" t="str">
        <f t="shared" si="1"/>
        <v/>
      </c>
      <c r="M31" s="90" t="str">
        <f t="shared" si="0"/>
        <v/>
      </c>
      <c r="N31" s="100" t="str" cm="1">
        <f t="array" ref="N31">IFERROR(_xlfn.TEXTJOIN("
",TRUE,_xlfn.XLOOKUP(_xlfn.TEXTSPLIT(K31,"
"),
tbl_Lookup_DEIR[ID (DEIR Lookup)],
tbl_Lookup_DEIR[Name (DEIR Lookup)],
"")),"")</f>
        <v/>
      </c>
      <c r="O31" s="100" t="str" cm="1">
        <f t="array" ref="O31">IFERROR(_xlfn.TEXTJOIN("
",TRUE,_xlfn.XLOOKUP(_xlfn.TEXTSPLIT(K31,"
"),
tbl_Lookup_DEIR[ID (DEIR Lookup)],
tbl_Lookup_DEIR[Uniclass PM Level 3 Classification (DEIR Lookup)],
"")),"")</f>
        <v/>
      </c>
      <c r="P31" s="78"/>
      <c r="Q31" s="101"/>
      <c r="R31" s="101"/>
      <c r="S31" s="102"/>
      <c r="T31" s="101"/>
      <c r="U31" s="101"/>
      <c r="V31" s="102"/>
      <c r="W31" s="101"/>
      <c r="X31" s="101"/>
      <c r="Y31" s="102"/>
      <c r="Z31" s="101"/>
      <c r="AA31" s="101"/>
      <c r="AB31" s="102"/>
      <c r="AC31" s="101"/>
      <c r="AD31" s="101"/>
      <c r="AE31" s="102"/>
      <c r="AF31" s="101"/>
      <c r="AG31" s="101"/>
      <c r="AH31" s="102"/>
      <c r="AI31" s="101"/>
      <c r="AJ31" s="101"/>
      <c r="AK31" s="102"/>
      <c r="AL31" s="101"/>
      <c r="AM31" s="101"/>
      <c r="AN31" s="102"/>
      <c r="AO31" s="101"/>
      <c r="AP31" s="101"/>
      <c r="AQ31" s="103"/>
    </row>
    <row r="32" spans="2:43" x14ac:dyDescent="0.35">
      <c r="B32" s="100" t="str" cm="1">
        <f t="array" aca="1" ref="B32" ca="1">_xlfn.TEXTAFTER(CELL("filename",A30),"]")</f>
        <v>17_TIDP</v>
      </c>
      <c r="C32" s="90" t="str" cm="1">
        <f t="array" ref="C32">tbL_Input_Project[Project Code]</f>
        <v>ABC1234</v>
      </c>
      <c r="D32" s="90" t="str">
        <f>INDEX(tbL_Input_Originator[],
MATCH("17_TIDP",tbL_Input_Originator[Worksheet]),
MATCH("Originator Code",tbL_Input_Originator[#Headers])
)</f>
        <v>TBC</v>
      </c>
      <c r="E32" s="87"/>
      <c r="F32" s="87"/>
      <c r="G32" s="87"/>
      <c r="H32" s="87"/>
      <c r="I32" s="87"/>
      <c r="J32" s="87"/>
      <c r="K32" s="94"/>
      <c r="L32" s="90" t="str">
        <f t="shared" si="1"/>
        <v/>
      </c>
      <c r="M32" s="90" t="str">
        <f t="shared" si="0"/>
        <v/>
      </c>
      <c r="N32" s="100" t="str" cm="1">
        <f t="array" ref="N32">IFERROR(_xlfn.TEXTJOIN("
",TRUE,_xlfn.XLOOKUP(_xlfn.TEXTSPLIT(K32,"
"),
tbl_Lookup_DEIR[ID (DEIR Lookup)],
tbl_Lookup_DEIR[Name (DEIR Lookup)],
"")),"")</f>
        <v/>
      </c>
      <c r="O32" s="100" t="str" cm="1">
        <f t="array" ref="O32">IFERROR(_xlfn.TEXTJOIN("
",TRUE,_xlfn.XLOOKUP(_xlfn.TEXTSPLIT(K32,"
"),
tbl_Lookup_DEIR[ID (DEIR Lookup)],
tbl_Lookup_DEIR[Uniclass PM Level 3 Classification (DEIR Lookup)],
"")),"")</f>
        <v/>
      </c>
      <c r="P32" s="78"/>
      <c r="Q32" s="101"/>
      <c r="R32" s="101"/>
      <c r="S32" s="102"/>
      <c r="T32" s="101"/>
      <c r="U32" s="101"/>
      <c r="V32" s="102"/>
      <c r="W32" s="101"/>
      <c r="X32" s="101"/>
      <c r="Y32" s="102"/>
      <c r="Z32" s="101"/>
      <c r="AA32" s="101"/>
      <c r="AB32" s="102"/>
      <c r="AC32" s="101"/>
      <c r="AD32" s="101"/>
      <c r="AE32" s="102"/>
      <c r="AF32" s="101"/>
      <c r="AG32" s="101"/>
      <c r="AH32" s="102"/>
      <c r="AI32" s="101"/>
      <c r="AJ32" s="101"/>
      <c r="AK32" s="102"/>
      <c r="AL32" s="101"/>
      <c r="AM32" s="101"/>
      <c r="AN32" s="102"/>
      <c r="AO32" s="101"/>
      <c r="AP32" s="101"/>
      <c r="AQ32" s="103"/>
    </row>
    <row r="33" spans="2:43" x14ac:dyDescent="0.35">
      <c r="B33" s="100" t="str" cm="1">
        <f t="array" aca="1" ref="B33" ca="1">_xlfn.TEXTAFTER(CELL("filename",A31),"]")</f>
        <v>17_TIDP</v>
      </c>
      <c r="C33" s="90" t="str" cm="1">
        <f t="array" ref="C33">tbL_Input_Project[Project Code]</f>
        <v>ABC1234</v>
      </c>
      <c r="D33" s="90" t="str">
        <f>INDEX(tbL_Input_Originator[],
MATCH("17_TIDP",tbL_Input_Originator[Worksheet]),
MATCH("Originator Code",tbL_Input_Originator[#Headers])
)</f>
        <v>TBC</v>
      </c>
      <c r="E33" s="87"/>
      <c r="F33" s="87"/>
      <c r="G33" s="87"/>
      <c r="H33" s="87"/>
      <c r="I33" s="87"/>
      <c r="J33" s="87"/>
      <c r="K33" s="94"/>
      <c r="L33" s="90" t="str">
        <f t="shared" si="1"/>
        <v/>
      </c>
      <c r="M33" s="90" t="str">
        <f t="shared" si="0"/>
        <v/>
      </c>
      <c r="N33" s="100" t="str" cm="1">
        <f t="array" ref="N33">IFERROR(_xlfn.TEXTJOIN("
",TRUE,_xlfn.XLOOKUP(_xlfn.TEXTSPLIT(K33,"
"),
tbl_Lookup_DEIR[ID (DEIR Lookup)],
tbl_Lookup_DEIR[Name (DEIR Lookup)],
"")),"")</f>
        <v/>
      </c>
      <c r="O33" s="100" t="str" cm="1">
        <f t="array" ref="O33">IFERROR(_xlfn.TEXTJOIN("
",TRUE,_xlfn.XLOOKUP(_xlfn.TEXTSPLIT(K33,"
"),
tbl_Lookup_DEIR[ID (DEIR Lookup)],
tbl_Lookup_DEIR[Uniclass PM Level 3 Classification (DEIR Lookup)],
"")),"")</f>
        <v/>
      </c>
      <c r="P33" s="78"/>
      <c r="Q33" s="101"/>
      <c r="R33" s="101"/>
      <c r="S33" s="102"/>
      <c r="T33" s="101"/>
      <c r="U33" s="101"/>
      <c r="V33" s="102"/>
      <c r="W33" s="101"/>
      <c r="X33" s="101"/>
      <c r="Y33" s="102"/>
      <c r="Z33" s="101"/>
      <c r="AA33" s="101"/>
      <c r="AB33" s="102"/>
      <c r="AC33" s="101"/>
      <c r="AD33" s="101"/>
      <c r="AE33" s="102"/>
      <c r="AF33" s="101"/>
      <c r="AG33" s="101"/>
      <c r="AH33" s="102"/>
      <c r="AI33" s="101"/>
      <c r="AJ33" s="101"/>
      <c r="AK33" s="102"/>
      <c r="AL33" s="101"/>
      <c r="AM33" s="101"/>
      <c r="AN33" s="102"/>
      <c r="AO33" s="101"/>
      <c r="AP33" s="101"/>
      <c r="AQ33" s="103"/>
    </row>
    <row r="34" spans="2:43" x14ac:dyDescent="0.35">
      <c r="B34" s="100" t="str" cm="1">
        <f t="array" aca="1" ref="B34" ca="1">_xlfn.TEXTAFTER(CELL("filename",A32),"]")</f>
        <v>17_TIDP</v>
      </c>
      <c r="C34" s="90" t="str" cm="1">
        <f t="array" ref="C34">tbL_Input_Project[Project Code]</f>
        <v>ABC1234</v>
      </c>
      <c r="D34" s="90" t="str">
        <f>INDEX(tbL_Input_Originator[],
MATCH("17_TIDP",tbL_Input_Originator[Worksheet]),
MATCH("Originator Code",tbL_Input_Originator[#Headers])
)</f>
        <v>TBC</v>
      </c>
      <c r="E34" s="87"/>
      <c r="F34" s="87"/>
      <c r="G34" s="87"/>
      <c r="H34" s="87"/>
      <c r="I34" s="87"/>
      <c r="J34" s="87"/>
      <c r="K34" s="94"/>
      <c r="L34" s="90" t="str">
        <f t="shared" si="1"/>
        <v/>
      </c>
      <c r="M34" s="90" t="str">
        <f t="shared" si="0"/>
        <v/>
      </c>
      <c r="N34" s="100" t="str" cm="1">
        <f t="array" ref="N34">IFERROR(_xlfn.TEXTJOIN("
",TRUE,_xlfn.XLOOKUP(_xlfn.TEXTSPLIT(K34,"
"),
tbl_Lookup_DEIR[ID (DEIR Lookup)],
tbl_Lookup_DEIR[Name (DEIR Lookup)],
"")),"")</f>
        <v/>
      </c>
      <c r="O34" s="100" t="str" cm="1">
        <f t="array" ref="O34">IFERROR(_xlfn.TEXTJOIN("
",TRUE,_xlfn.XLOOKUP(_xlfn.TEXTSPLIT(K34,"
"),
tbl_Lookup_DEIR[ID (DEIR Lookup)],
tbl_Lookup_DEIR[Uniclass PM Level 3 Classification (DEIR Lookup)],
"")),"")</f>
        <v/>
      </c>
      <c r="P34" s="78"/>
      <c r="Q34" s="101"/>
      <c r="R34" s="101"/>
      <c r="S34" s="102"/>
      <c r="T34" s="101"/>
      <c r="U34" s="101"/>
      <c r="V34" s="102"/>
      <c r="W34" s="101"/>
      <c r="X34" s="101"/>
      <c r="Y34" s="102"/>
      <c r="Z34" s="101"/>
      <c r="AA34" s="101"/>
      <c r="AB34" s="102"/>
      <c r="AC34" s="101"/>
      <c r="AD34" s="101"/>
      <c r="AE34" s="102"/>
      <c r="AF34" s="101"/>
      <c r="AG34" s="101"/>
      <c r="AH34" s="102"/>
      <c r="AI34" s="101"/>
      <c r="AJ34" s="101"/>
      <c r="AK34" s="102"/>
      <c r="AL34" s="101"/>
      <c r="AM34" s="101"/>
      <c r="AN34" s="102"/>
      <c r="AO34" s="101"/>
      <c r="AP34" s="101"/>
      <c r="AQ34" s="103"/>
    </row>
    <row r="35" spans="2:43" x14ac:dyDescent="0.35">
      <c r="B35" s="100" t="str" cm="1">
        <f t="array" aca="1" ref="B35" ca="1">_xlfn.TEXTAFTER(CELL("filename",A33),"]")</f>
        <v>17_TIDP</v>
      </c>
      <c r="C35" s="90" t="str" cm="1">
        <f t="array" ref="C35">tbL_Input_Project[Project Code]</f>
        <v>ABC1234</v>
      </c>
      <c r="D35" s="90" t="str">
        <f>INDEX(tbL_Input_Originator[],
MATCH("17_TIDP",tbL_Input_Originator[Worksheet]),
MATCH("Originator Code",tbL_Input_Originator[#Headers])
)</f>
        <v>TBC</v>
      </c>
      <c r="E35" s="87"/>
      <c r="F35" s="87"/>
      <c r="G35" s="87"/>
      <c r="H35" s="87"/>
      <c r="I35" s="87"/>
      <c r="J35" s="87"/>
      <c r="K35" s="94"/>
      <c r="L35" s="90" t="str">
        <f t="shared" si="1"/>
        <v/>
      </c>
      <c r="M35" s="90" t="str">
        <f t="shared" ref="M35:M66" si="2">IF(OR(ISBLANK(C35),ISBLANK(D35),ISBLANK(E35),ISBLANK(F35),ISBLANK(G35),ISBLANK(H35),ISBLANK(I35),ISBLANK(J35),ISBLANK(K35)),"",CONCATENATE(C35,"-",D35,"-",E35,"-",F35,"-",G35,"-",H35,"-",I35,"-",J35,""))</f>
        <v/>
      </c>
      <c r="N35" s="100" t="str" cm="1">
        <f t="array" ref="N35">IFERROR(_xlfn.TEXTJOIN("
",TRUE,_xlfn.XLOOKUP(_xlfn.TEXTSPLIT(K35,"
"),
tbl_Lookup_DEIR[ID (DEIR Lookup)],
tbl_Lookup_DEIR[Name (DEIR Lookup)],
"")),"")</f>
        <v/>
      </c>
      <c r="O35" s="100" t="str" cm="1">
        <f t="array" ref="O35">IFERROR(_xlfn.TEXTJOIN("
",TRUE,_xlfn.XLOOKUP(_xlfn.TEXTSPLIT(K35,"
"),
tbl_Lookup_DEIR[ID (DEIR Lookup)],
tbl_Lookup_DEIR[Uniclass PM Level 3 Classification (DEIR Lookup)],
"")),"")</f>
        <v/>
      </c>
      <c r="P35" s="78"/>
      <c r="Q35" s="101"/>
      <c r="R35" s="101"/>
      <c r="S35" s="102"/>
      <c r="T35" s="101"/>
      <c r="U35" s="101"/>
      <c r="V35" s="102"/>
      <c r="W35" s="101"/>
      <c r="X35" s="101"/>
      <c r="Y35" s="102"/>
      <c r="Z35" s="101"/>
      <c r="AA35" s="101"/>
      <c r="AB35" s="102"/>
      <c r="AC35" s="101"/>
      <c r="AD35" s="101"/>
      <c r="AE35" s="102"/>
      <c r="AF35" s="101"/>
      <c r="AG35" s="101"/>
      <c r="AH35" s="102"/>
      <c r="AI35" s="101"/>
      <c r="AJ35" s="101"/>
      <c r="AK35" s="102"/>
      <c r="AL35" s="101"/>
      <c r="AM35" s="101"/>
      <c r="AN35" s="102"/>
      <c r="AO35" s="101"/>
      <c r="AP35" s="101"/>
      <c r="AQ35" s="103"/>
    </row>
    <row r="36" spans="2:43" x14ac:dyDescent="0.35">
      <c r="B36" s="100" t="str" cm="1">
        <f t="array" aca="1" ref="B36" ca="1">_xlfn.TEXTAFTER(CELL("filename",A34),"]")</f>
        <v>17_TIDP</v>
      </c>
      <c r="C36" s="90" t="str" cm="1">
        <f t="array" ref="C36">tbL_Input_Project[Project Code]</f>
        <v>ABC1234</v>
      </c>
      <c r="D36" s="90" t="str">
        <f>INDEX(tbL_Input_Originator[],
MATCH("17_TIDP",tbL_Input_Originator[Worksheet]),
MATCH("Originator Code",tbL_Input_Originator[#Headers])
)</f>
        <v>TBC</v>
      </c>
      <c r="E36" s="87"/>
      <c r="F36" s="87"/>
      <c r="G36" s="87"/>
      <c r="H36" s="87"/>
      <c r="I36" s="87"/>
      <c r="J36" s="87"/>
      <c r="K36" s="94"/>
      <c r="L36" s="90" t="str">
        <f t="shared" si="1"/>
        <v/>
      </c>
      <c r="M36" s="90" t="str">
        <f t="shared" si="2"/>
        <v/>
      </c>
      <c r="N36" s="100" t="str" cm="1">
        <f t="array" ref="N36">IFERROR(_xlfn.TEXTJOIN("
",TRUE,_xlfn.XLOOKUP(_xlfn.TEXTSPLIT(K36,"
"),
tbl_Lookup_DEIR[ID (DEIR Lookup)],
tbl_Lookup_DEIR[Name (DEIR Lookup)],
"")),"")</f>
        <v/>
      </c>
      <c r="O36" s="100" t="str" cm="1">
        <f t="array" ref="O36">IFERROR(_xlfn.TEXTJOIN("
",TRUE,_xlfn.XLOOKUP(_xlfn.TEXTSPLIT(K36,"
"),
tbl_Lookup_DEIR[ID (DEIR Lookup)],
tbl_Lookup_DEIR[Uniclass PM Level 3 Classification (DEIR Lookup)],
"")),"")</f>
        <v/>
      </c>
      <c r="P36" s="78"/>
      <c r="Q36" s="101"/>
      <c r="R36" s="101"/>
      <c r="S36" s="102"/>
      <c r="T36" s="101"/>
      <c r="U36" s="101"/>
      <c r="V36" s="102"/>
      <c r="W36" s="101"/>
      <c r="X36" s="101"/>
      <c r="Y36" s="102"/>
      <c r="Z36" s="101"/>
      <c r="AA36" s="101"/>
      <c r="AB36" s="102"/>
      <c r="AC36" s="101"/>
      <c r="AD36" s="101"/>
      <c r="AE36" s="102"/>
      <c r="AF36" s="101"/>
      <c r="AG36" s="101"/>
      <c r="AH36" s="102"/>
      <c r="AI36" s="101"/>
      <c r="AJ36" s="101"/>
      <c r="AK36" s="102"/>
      <c r="AL36" s="101"/>
      <c r="AM36" s="101"/>
      <c r="AN36" s="102"/>
      <c r="AO36" s="101"/>
      <c r="AP36" s="101"/>
      <c r="AQ36" s="103"/>
    </row>
    <row r="37" spans="2:43" x14ac:dyDescent="0.35">
      <c r="B37" s="100" t="str" cm="1">
        <f t="array" aca="1" ref="B37" ca="1">_xlfn.TEXTAFTER(CELL("filename",A35),"]")</f>
        <v>17_TIDP</v>
      </c>
      <c r="C37" s="90" t="str" cm="1">
        <f t="array" ref="C37">tbL_Input_Project[Project Code]</f>
        <v>ABC1234</v>
      </c>
      <c r="D37" s="90" t="str">
        <f>INDEX(tbL_Input_Originator[],
MATCH("17_TIDP",tbL_Input_Originator[Worksheet]),
MATCH("Originator Code",tbL_Input_Originator[#Headers])
)</f>
        <v>TBC</v>
      </c>
      <c r="E37" s="87"/>
      <c r="F37" s="87"/>
      <c r="G37" s="87"/>
      <c r="H37" s="87"/>
      <c r="I37" s="87"/>
      <c r="J37" s="87"/>
      <c r="K37" s="94"/>
      <c r="L37" s="90" t="str">
        <f t="shared" si="1"/>
        <v/>
      </c>
      <c r="M37" s="90" t="str">
        <f t="shared" si="2"/>
        <v/>
      </c>
      <c r="N37" s="100" t="str" cm="1">
        <f t="array" ref="N37">IFERROR(_xlfn.TEXTJOIN("
",TRUE,_xlfn.XLOOKUP(_xlfn.TEXTSPLIT(K37,"
"),
tbl_Lookup_DEIR[ID (DEIR Lookup)],
tbl_Lookup_DEIR[Name (DEIR Lookup)],
"")),"")</f>
        <v/>
      </c>
      <c r="O37" s="100" t="str" cm="1">
        <f t="array" ref="O37">IFERROR(_xlfn.TEXTJOIN("
",TRUE,_xlfn.XLOOKUP(_xlfn.TEXTSPLIT(K37,"
"),
tbl_Lookup_DEIR[ID (DEIR Lookup)],
tbl_Lookup_DEIR[Uniclass PM Level 3 Classification (DEIR Lookup)],
"")),"")</f>
        <v/>
      </c>
      <c r="P37" s="78"/>
      <c r="Q37" s="101"/>
      <c r="R37" s="101"/>
      <c r="S37" s="102"/>
      <c r="T37" s="101"/>
      <c r="U37" s="101"/>
      <c r="V37" s="102"/>
      <c r="W37" s="101"/>
      <c r="X37" s="101"/>
      <c r="Y37" s="102"/>
      <c r="Z37" s="101"/>
      <c r="AA37" s="101"/>
      <c r="AB37" s="102"/>
      <c r="AC37" s="101"/>
      <c r="AD37" s="101"/>
      <c r="AE37" s="102"/>
      <c r="AF37" s="101"/>
      <c r="AG37" s="101"/>
      <c r="AH37" s="102"/>
      <c r="AI37" s="101"/>
      <c r="AJ37" s="101"/>
      <c r="AK37" s="102"/>
      <c r="AL37" s="101"/>
      <c r="AM37" s="101"/>
      <c r="AN37" s="102"/>
      <c r="AO37" s="101"/>
      <c r="AP37" s="101"/>
      <c r="AQ37" s="103"/>
    </row>
    <row r="38" spans="2:43" x14ac:dyDescent="0.35">
      <c r="B38" s="100" t="str" cm="1">
        <f t="array" aca="1" ref="B38" ca="1">_xlfn.TEXTAFTER(CELL("filename",A36),"]")</f>
        <v>17_TIDP</v>
      </c>
      <c r="C38" s="90" t="str" cm="1">
        <f t="array" ref="C38">tbL_Input_Project[Project Code]</f>
        <v>ABC1234</v>
      </c>
      <c r="D38" s="90" t="str">
        <f>INDEX(tbL_Input_Originator[],
MATCH("17_TIDP",tbL_Input_Originator[Worksheet]),
MATCH("Originator Code",tbL_Input_Originator[#Headers])
)</f>
        <v>TBC</v>
      </c>
      <c r="E38" s="87"/>
      <c r="F38" s="87"/>
      <c r="G38" s="87"/>
      <c r="H38" s="87"/>
      <c r="I38" s="87"/>
      <c r="J38" s="87"/>
      <c r="K38" s="94"/>
      <c r="L38" s="90" t="str">
        <f t="shared" si="1"/>
        <v/>
      </c>
      <c r="M38" s="90" t="str">
        <f t="shared" si="2"/>
        <v/>
      </c>
      <c r="N38" s="100" t="str" cm="1">
        <f t="array" ref="N38">IFERROR(_xlfn.TEXTJOIN("
",TRUE,_xlfn.XLOOKUP(_xlfn.TEXTSPLIT(K38,"
"),
tbl_Lookup_DEIR[ID (DEIR Lookup)],
tbl_Lookup_DEIR[Name (DEIR Lookup)],
"")),"")</f>
        <v/>
      </c>
      <c r="O38" s="100" t="str" cm="1">
        <f t="array" ref="O38">IFERROR(_xlfn.TEXTJOIN("
",TRUE,_xlfn.XLOOKUP(_xlfn.TEXTSPLIT(K38,"
"),
tbl_Lookup_DEIR[ID (DEIR Lookup)],
tbl_Lookup_DEIR[Uniclass PM Level 3 Classification (DEIR Lookup)],
"")),"")</f>
        <v/>
      </c>
      <c r="P38" s="78"/>
      <c r="Q38" s="101"/>
      <c r="R38" s="101"/>
      <c r="S38" s="102"/>
      <c r="T38" s="101"/>
      <c r="U38" s="101"/>
      <c r="V38" s="102"/>
      <c r="W38" s="101"/>
      <c r="X38" s="101"/>
      <c r="Y38" s="102"/>
      <c r="Z38" s="101"/>
      <c r="AA38" s="101"/>
      <c r="AB38" s="102"/>
      <c r="AC38" s="101"/>
      <c r="AD38" s="101"/>
      <c r="AE38" s="102"/>
      <c r="AF38" s="101"/>
      <c r="AG38" s="101"/>
      <c r="AH38" s="102"/>
      <c r="AI38" s="101"/>
      <c r="AJ38" s="101"/>
      <c r="AK38" s="102"/>
      <c r="AL38" s="101"/>
      <c r="AM38" s="101"/>
      <c r="AN38" s="102"/>
      <c r="AO38" s="101"/>
      <c r="AP38" s="101"/>
      <c r="AQ38" s="103"/>
    </row>
    <row r="39" spans="2:43" x14ac:dyDescent="0.35">
      <c r="B39" s="100" t="str" cm="1">
        <f t="array" aca="1" ref="B39" ca="1">_xlfn.TEXTAFTER(CELL("filename",A37),"]")</f>
        <v>17_TIDP</v>
      </c>
      <c r="C39" s="90" t="str" cm="1">
        <f t="array" ref="C39">tbL_Input_Project[Project Code]</f>
        <v>ABC1234</v>
      </c>
      <c r="D39" s="90" t="str">
        <f>INDEX(tbL_Input_Originator[],
MATCH("17_TIDP",tbL_Input_Originator[Worksheet]),
MATCH("Originator Code",tbL_Input_Originator[#Headers])
)</f>
        <v>TBC</v>
      </c>
      <c r="E39" s="87"/>
      <c r="F39" s="87"/>
      <c r="G39" s="87"/>
      <c r="H39" s="87"/>
      <c r="I39" s="87"/>
      <c r="J39" s="87"/>
      <c r="K39" s="94"/>
      <c r="L39" s="90" t="str">
        <f t="shared" si="1"/>
        <v/>
      </c>
      <c r="M39" s="90" t="str">
        <f t="shared" si="2"/>
        <v/>
      </c>
      <c r="N39" s="100" t="str" cm="1">
        <f t="array" ref="N39">IFERROR(_xlfn.TEXTJOIN("
",TRUE,_xlfn.XLOOKUP(_xlfn.TEXTSPLIT(K39,"
"),
tbl_Lookup_DEIR[ID (DEIR Lookup)],
tbl_Lookup_DEIR[Name (DEIR Lookup)],
"")),"")</f>
        <v/>
      </c>
      <c r="O39" s="100" t="str" cm="1">
        <f t="array" ref="O39">IFERROR(_xlfn.TEXTJOIN("
",TRUE,_xlfn.XLOOKUP(_xlfn.TEXTSPLIT(K39,"
"),
tbl_Lookup_DEIR[ID (DEIR Lookup)],
tbl_Lookup_DEIR[Uniclass PM Level 3 Classification (DEIR Lookup)],
"")),"")</f>
        <v/>
      </c>
      <c r="P39" s="78"/>
      <c r="Q39" s="101"/>
      <c r="R39" s="101"/>
      <c r="S39" s="102"/>
      <c r="T39" s="101"/>
      <c r="U39" s="101"/>
      <c r="V39" s="102"/>
      <c r="W39" s="101"/>
      <c r="X39" s="101"/>
      <c r="Y39" s="102"/>
      <c r="Z39" s="101"/>
      <c r="AA39" s="101"/>
      <c r="AB39" s="102"/>
      <c r="AC39" s="101"/>
      <c r="AD39" s="101"/>
      <c r="AE39" s="102"/>
      <c r="AF39" s="101"/>
      <c r="AG39" s="101"/>
      <c r="AH39" s="102"/>
      <c r="AI39" s="101"/>
      <c r="AJ39" s="101"/>
      <c r="AK39" s="102"/>
      <c r="AL39" s="101"/>
      <c r="AM39" s="101"/>
      <c r="AN39" s="102"/>
      <c r="AO39" s="101"/>
      <c r="AP39" s="101"/>
      <c r="AQ39" s="103"/>
    </row>
    <row r="40" spans="2:43" x14ac:dyDescent="0.35">
      <c r="B40" s="100" t="str" cm="1">
        <f t="array" aca="1" ref="B40" ca="1">_xlfn.TEXTAFTER(CELL("filename",A38),"]")</f>
        <v>17_TIDP</v>
      </c>
      <c r="C40" s="90" t="str" cm="1">
        <f t="array" ref="C40">tbL_Input_Project[Project Code]</f>
        <v>ABC1234</v>
      </c>
      <c r="D40" s="90" t="str">
        <f>INDEX(tbL_Input_Originator[],
MATCH("17_TIDP",tbL_Input_Originator[Worksheet]),
MATCH("Originator Code",tbL_Input_Originator[#Headers])
)</f>
        <v>TBC</v>
      </c>
      <c r="E40" s="87"/>
      <c r="F40" s="87"/>
      <c r="G40" s="87"/>
      <c r="H40" s="87"/>
      <c r="I40" s="87"/>
      <c r="J40" s="87"/>
      <c r="K40" s="94"/>
      <c r="L40" s="90" t="str">
        <f t="shared" si="1"/>
        <v/>
      </c>
      <c r="M40" s="90" t="str">
        <f t="shared" si="2"/>
        <v/>
      </c>
      <c r="N40" s="100" t="str" cm="1">
        <f t="array" ref="N40">IFERROR(_xlfn.TEXTJOIN("
",TRUE,_xlfn.XLOOKUP(_xlfn.TEXTSPLIT(K40,"
"),
tbl_Lookup_DEIR[ID (DEIR Lookup)],
tbl_Lookup_DEIR[Name (DEIR Lookup)],
"")),"")</f>
        <v/>
      </c>
      <c r="O40" s="100" t="str" cm="1">
        <f t="array" ref="O40">IFERROR(_xlfn.TEXTJOIN("
",TRUE,_xlfn.XLOOKUP(_xlfn.TEXTSPLIT(K40,"
"),
tbl_Lookup_DEIR[ID (DEIR Lookup)],
tbl_Lookup_DEIR[Uniclass PM Level 3 Classification (DEIR Lookup)],
"")),"")</f>
        <v/>
      </c>
      <c r="P40" s="78"/>
      <c r="Q40" s="101"/>
      <c r="R40" s="101"/>
      <c r="S40" s="102"/>
      <c r="T40" s="101"/>
      <c r="U40" s="101"/>
      <c r="V40" s="102"/>
      <c r="W40" s="101"/>
      <c r="X40" s="101"/>
      <c r="Y40" s="102"/>
      <c r="Z40" s="101"/>
      <c r="AA40" s="101"/>
      <c r="AB40" s="102"/>
      <c r="AC40" s="101"/>
      <c r="AD40" s="101"/>
      <c r="AE40" s="102"/>
      <c r="AF40" s="101"/>
      <c r="AG40" s="101"/>
      <c r="AH40" s="102"/>
      <c r="AI40" s="101"/>
      <c r="AJ40" s="101"/>
      <c r="AK40" s="102"/>
      <c r="AL40" s="101"/>
      <c r="AM40" s="101"/>
      <c r="AN40" s="102"/>
      <c r="AO40" s="101"/>
      <c r="AP40" s="101"/>
      <c r="AQ40" s="103"/>
    </row>
    <row r="41" spans="2:43" x14ac:dyDescent="0.35">
      <c r="B41" s="100" t="str" cm="1">
        <f t="array" aca="1" ref="B41" ca="1">_xlfn.TEXTAFTER(CELL("filename",A39),"]")</f>
        <v>17_TIDP</v>
      </c>
      <c r="C41" s="90" t="str" cm="1">
        <f t="array" ref="C41">tbL_Input_Project[Project Code]</f>
        <v>ABC1234</v>
      </c>
      <c r="D41" s="90" t="str">
        <f>INDEX(tbL_Input_Originator[],
MATCH("17_TIDP",tbL_Input_Originator[Worksheet]),
MATCH("Originator Code",tbL_Input_Originator[#Headers])
)</f>
        <v>TBC</v>
      </c>
      <c r="E41" s="87"/>
      <c r="F41" s="87"/>
      <c r="G41" s="87"/>
      <c r="H41" s="87"/>
      <c r="I41" s="87"/>
      <c r="J41" s="87"/>
      <c r="K41" s="94"/>
      <c r="L41" s="90" t="str">
        <f t="shared" si="1"/>
        <v/>
      </c>
      <c r="M41" s="90" t="str">
        <f t="shared" si="2"/>
        <v/>
      </c>
      <c r="N41" s="100" t="str" cm="1">
        <f t="array" ref="N41">IFERROR(_xlfn.TEXTJOIN("
",TRUE,_xlfn.XLOOKUP(_xlfn.TEXTSPLIT(K41,"
"),
tbl_Lookup_DEIR[ID (DEIR Lookup)],
tbl_Lookup_DEIR[Name (DEIR Lookup)],
"")),"")</f>
        <v/>
      </c>
      <c r="O41" s="100" t="str" cm="1">
        <f t="array" ref="O41">IFERROR(_xlfn.TEXTJOIN("
",TRUE,_xlfn.XLOOKUP(_xlfn.TEXTSPLIT(K41,"
"),
tbl_Lookup_DEIR[ID (DEIR Lookup)],
tbl_Lookup_DEIR[Uniclass PM Level 3 Classification (DEIR Lookup)],
"")),"")</f>
        <v/>
      </c>
      <c r="P41" s="78"/>
      <c r="Q41" s="101"/>
      <c r="R41" s="101"/>
      <c r="S41" s="102"/>
      <c r="T41" s="101"/>
      <c r="U41" s="101"/>
      <c r="V41" s="102"/>
      <c r="W41" s="101"/>
      <c r="X41" s="101"/>
      <c r="Y41" s="102"/>
      <c r="Z41" s="101"/>
      <c r="AA41" s="101"/>
      <c r="AB41" s="102"/>
      <c r="AC41" s="101"/>
      <c r="AD41" s="101"/>
      <c r="AE41" s="102"/>
      <c r="AF41" s="101"/>
      <c r="AG41" s="101"/>
      <c r="AH41" s="102"/>
      <c r="AI41" s="101"/>
      <c r="AJ41" s="101"/>
      <c r="AK41" s="102"/>
      <c r="AL41" s="101"/>
      <c r="AM41" s="101"/>
      <c r="AN41" s="102"/>
      <c r="AO41" s="101"/>
      <c r="AP41" s="101"/>
      <c r="AQ41" s="103"/>
    </row>
    <row r="42" spans="2:43" x14ac:dyDescent="0.35">
      <c r="B42" s="100" t="str" cm="1">
        <f t="array" aca="1" ref="B42" ca="1">_xlfn.TEXTAFTER(CELL("filename",A40),"]")</f>
        <v>17_TIDP</v>
      </c>
      <c r="C42" s="90" t="str" cm="1">
        <f t="array" ref="C42">tbL_Input_Project[Project Code]</f>
        <v>ABC1234</v>
      </c>
      <c r="D42" s="90" t="str">
        <f>INDEX(tbL_Input_Originator[],
MATCH("17_TIDP",tbL_Input_Originator[Worksheet]),
MATCH("Originator Code",tbL_Input_Originator[#Headers])
)</f>
        <v>TBC</v>
      </c>
      <c r="E42" s="87"/>
      <c r="F42" s="87"/>
      <c r="G42" s="87"/>
      <c r="H42" s="87"/>
      <c r="I42" s="87"/>
      <c r="J42" s="87"/>
      <c r="K42" s="94"/>
      <c r="L42" s="90" t="str">
        <f t="shared" si="1"/>
        <v/>
      </c>
      <c r="M42" s="90" t="str">
        <f t="shared" si="2"/>
        <v/>
      </c>
      <c r="N42" s="100" t="str" cm="1">
        <f t="array" ref="N42">IFERROR(_xlfn.TEXTJOIN("
",TRUE,_xlfn.XLOOKUP(_xlfn.TEXTSPLIT(K42,"
"),
tbl_Lookup_DEIR[ID (DEIR Lookup)],
tbl_Lookup_DEIR[Name (DEIR Lookup)],
"")),"")</f>
        <v/>
      </c>
      <c r="O42" s="100" t="str" cm="1">
        <f t="array" ref="O42">IFERROR(_xlfn.TEXTJOIN("
",TRUE,_xlfn.XLOOKUP(_xlfn.TEXTSPLIT(K42,"
"),
tbl_Lookup_DEIR[ID (DEIR Lookup)],
tbl_Lookup_DEIR[Uniclass PM Level 3 Classification (DEIR Lookup)],
"")),"")</f>
        <v/>
      </c>
      <c r="P42" s="78"/>
      <c r="Q42" s="101"/>
      <c r="R42" s="101"/>
      <c r="S42" s="102"/>
      <c r="T42" s="101"/>
      <c r="U42" s="101"/>
      <c r="V42" s="102"/>
      <c r="W42" s="101"/>
      <c r="X42" s="101"/>
      <c r="Y42" s="102"/>
      <c r="Z42" s="101"/>
      <c r="AA42" s="101"/>
      <c r="AB42" s="102"/>
      <c r="AC42" s="101"/>
      <c r="AD42" s="101"/>
      <c r="AE42" s="102"/>
      <c r="AF42" s="101"/>
      <c r="AG42" s="101"/>
      <c r="AH42" s="102"/>
      <c r="AI42" s="101"/>
      <c r="AJ42" s="101"/>
      <c r="AK42" s="102"/>
      <c r="AL42" s="101"/>
      <c r="AM42" s="101"/>
      <c r="AN42" s="102"/>
      <c r="AO42" s="101"/>
      <c r="AP42" s="101"/>
      <c r="AQ42" s="103"/>
    </row>
    <row r="43" spans="2:43" x14ac:dyDescent="0.35">
      <c r="B43" s="100" t="str" cm="1">
        <f t="array" aca="1" ref="B43" ca="1">_xlfn.TEXTAFTER(CELL("filename",A41),"]")</f>
        <v>17_TIDP</v>
      </c>
      <c r="C43" s="90" t="str" cm="1">
        <f t="array" ref="C43">tbL_Input_Project[Project Code]</f>
        <v>ABC1234</v>
      </c>
      <c r="D43" s="90" t="str">
        <f>INDEX(tbL_Input_Originator[],
MATCH("17_TIDP",tbL_Input_Originator[Worksheet]),
MATCH("Originator Code",tbL_Input_Originator[#Headers])
)</f>
        <v>TBC</v>
      </c>
      <c r="E43" s="87"/>
      <c r="F43" s="87"/>
      <c r="G43" s="87"/>
      <c r="H43" s="87"/>
      <c r="I43" s="87"/>
      <c r="J43" s="87"/>
      <c r="K43" s="94"/>
      <c r="L43" s="90" t="str">
        <f t="shared" si="1"/>
        <v/>
      </c>
      <c r="M43" s="90" t="str">
        <f t="shared" si="2"/>
        <v/>
      </c>
      <c r="N43" s="100" t="str" cm="1">
        <f t="array" ref="N43">IFERROR(_xlfn.TEXTJOIN("
",TRUE,_xlfn.XLOOKUP(_xlfn.TEXTSPLIT(K43,"
"),
tbl_Lookup_DEIR[ID (DEIR Lookup)],
tbl_Lookup_DEIR[Name (DEIR Lookup)],
"")),"")</f>
        <v/>
      </c>
      <c r="O43" s="100" t="str" cm="1">
        <f t="array" ref="O43">IFERROR(_xlfn.TEXTJOIN("
",TRUE,_xlfn.XLOOKUP(_xlfn.TEXTSPLIT(K43,"
"),
tbl_Lookup_DEIR[ID (DEIR Lookup)],
tbl_Lookup_DEIR[Uniclass PM Level 3 Classification (DEIR Lookup)],
"")),"")</f>
        <v/>
      </c>
      <c r="P43" s="78"/>
      <c r="Q43" s="101"/>
      <c r="R43" s="101"/>
      <c r="S43" s="102"/>
      <c r="T43" s="101"/>
      <c r="U43" s="101"/>
      <c r="V43" s="102"/>
      <c r="W43" s="101"/>
      <c r="X43" s="101"/>
      <c r="Y43" s="102"/>
      <c r="Z43" s="101"/>
      <c r="AA43" s="101"/>
      <c r="AB43" s="102"/>
      <c r="AC43" s="101"/>
      <c r="AD43" s="101"/>
      <c r="AE43" s="102"/>
      <c r="AF43" s="101"/>
      <c r="AG43" s="101"/>
      <c r="AH43" s="102"/>
      <c r="AI43" s="101"/>
      <c r="AJ43" s="101"/>
      <c r="AK43" s="102"/>
      <c r="AL43" s="101"/>
      <c r="AM43" s="101"/>
      <c r="AN43" s="102"/>
      <c r="AO43" s="101"/>
      <c r="AP43" s="101"/>
      <c r="AQ43" s="103"/>
    </row>
    <row r="44" spans="2:43" x14ac:dyDescent="0.35">
      <c r="B44" s="100" t="str" cm="1">
        <f t="array" aca="1" ref="B44" ca="1">_xlfn.TEXTAFTER(CELL("filename",A42),"]")</f>
        <v>17_TIDP</v>
      </c>
      <c r="C44" s="90" t="str" cm="1">
        <f t="array" ref="C44">tbL_Input_Project[Project Code]</f>
        <v>ABC1234</v>
      </c>
      <c r="D44" s="90" t="str">
        <f>INDEX(tbL_Input_Originator[],
MATCH("17_TIDP",tbL_Input_Originator[Worksheet]),
MATCH("Originator Code",tbL_Input_Originator[#Headers])
)</f>
        <v>TBC</v>
      </c>
      <c r="E44" s="87"/>
      <c r="F44" s="87"/>
      <c r="G44" s="87"/>
      <c r="H44" s="87"/>
      <c r="I44" s="87"/>
      <c r="J44" s="87"/>
      <c r="K44" s="94"/>
      <c r="L44" s="90" t="str">
        <f t="shared" si="1"/>
        <v/>
      </c>
      <c r="M44" s="90" t="str">
        <f t="shared" si="2"/>
        <v/>
      </c>
      <c r="N44" s="100" t="str" cm="1">
        <f t="array" ref="N44">IFERROR(_xlfn.TEXTJOIN("
",TRUE,_xlfn.XLOOKUP(_xlfn.TEXTSPLIT(K44,"
"),
tbl_Lookup_DEIR[ID (DEIR Lookup)],
tbl_Lookup_DEIR[Name (DEIR Lookup)],
"")),"")</f>
        <v/>
      </c>
      <c r="O44" s="100" t="str" cm="1">
        <f t="array" ref="O44">IFERROR(_xlfn.TEXTJOIN("
",TRUE,_xlfn.XLOOKUP(_xlfn.TEXTSPLIT(K44,"
"),
tbl_Lookup_DEIR[ID (DEIR Lookup)],
tbl_Lookup_DEIR[Uniclass PM Level 3 Classification (DEIR Lookup)],
"")),"")</f>
        <v/>
      </c>
      <c r="P44" s="78"/>
      <c r="Q44" s="101"/>
      <c r="R44" s="101"/>
      <c r="S44" s="102"/>
      <c r="T44" s="101"/>
      <c r="U44" s="101"/>
      <c r="V44" s="102"/>
      <c r="W44" s="101"/>
      <c r="X44" s="101"/>
      <c r="Y44" s="102"/>
      <c r="Z44" s="101"/>
      <c r="AA44" s="101"/>
      <c r="AB44" s="102"/>
      <c r="AC44" s="101"/>
      <c r="AD44" s="101"/>
      <c r="AE44" s="102"/>
      <c r="AF44" s="101"/>
      <c r="AG44" s="101"/>
      <c r="AH44" s="102"/>
      <c r="AI44" s="101"/>
      <c r="AJ44" s="101"/>
      <c r="AK44" s="102"/>
      <c r="AL44" s="101"/>
      <c r="AM44" s="101"/>
      <c r="AN44" s="102"/>
      <c r="AO44" s="101"/>
      <c r="AP44" s="101"/>
      <c r="AQ44" s="103"/>
    </row>
    <row r="45" spans="2:43" x14ac:dyDescent="0.35">
      <c r="B45" s="100" t="str" cm="1">
        <f t="array" aca="1" ref="B45" ca="1">_xlfn.TEXTAFTER(CELL("filename",A43),"]")</f>
        <v>17_TIDP</v>
      </c>
      <c r="C45" s="90" t="str" cm="1">
        <f t="array" ref="C45">tbL_Input_Project[Project Code]</f>
        <v>ABC1234</v>
      </c>
      <c r="D45" s="90" t="str">
        <f>INDEX(tbL_Input_Originator[],
MATCH("17_TIDP",tbL_Input_Originator[Worksheet]),
MATCH("Originator Code",tbL_Input_Originator[#Headers])
)</f>
        <v>TBC</v>
      </c>
      <c r="E45" s="87"/>
      <c r="F45" s="87"/>
      <c r="G45" s="87"/>
      <c r="H45" s="87"/>
      <c r="I45" s="87"/>
      <c r="J45" s="87"/>
      <c r="K45" s="94"/>
      <c r="L45" s="90" t="str">
        <f t="shared" si="1"/>
        <v/>
      </c>
      <c r="M45" s="90" t="str">
        <f t="shared" si="2"/>
        <v/>
      </c>
      <c r="N45" s="100" t="str" cm="1">
        <f t="array" ref="N45">IFERROR(_xlfn.TEXTJOIN("
",TRUE,_xlfn.XLOOKUP(_xlfn.TEXTSPLIT(K45,"
"),
tbl_Lookup_DEIR[ID (DEIR Lookup)],
tbl_Lookup_DEIR[Name (DEIR Lookup)],
"")),"")</f>
        <v/>
      </c>
      <c r="O45" s="100" t="str" cm="1">
        <f t="array" ref="O45">IFERROR(_xlfn.TEXTJOIN("
",TRUE,_xlfn.XLOOKUP(_xlfn.TEXTSPLIT(K45,"
"),
tbl_Lookup_DEIR[ID (DEIR Lookup)],
tbl_Lookup_DEIR[Uniclass PM Level 3 Classification (DEIR Lookup)],
"")),"")</f>
        <v/>
      </c>
      <c r="P45" s="78"/>
      <c r="Q45" s="101"/>
      <c r="R45" s="101"/>
      <c r="S45" s="102"/>
      <c r="T45" s="101"/>
      <c r="U45" s="101"/>
      <c r="V45" s="102"/>
      <c r="W45" s="101"/>
      <c r="X45" s="101"/>
      <c r="Y45" s="102"/>
      <c r="Z45" s="101"/>
      <c r="AA45" s="101"/>
      <c r="AB45" s="102"/>
      <c r="AC45" s="101"/>
      <c r="AD45" s="101"/>
      <c r="AE45" s="102"/>
      <c r="AF45" s="101"/>
      <c r="AG45" s="101"/>
      <c r="AH45" s="102"/>
      <c r="AI45" s="101"/>
      <c r="AJ45" s="101"/>
      <c r="AK45" s="102"/>
      <c r="AL45" s="101"/>
      <c r="AM45" s="101"/>
      <c r="AN45" s="102"/>
      <c r="AO45" s="101"/>
      <c r="AP45" s="101"/>
      <c r="AQ45" s="103"/>
    </row>
    <row r="46" spans="2:43" x14ac:dyDescent="0.35">
      <c r="B46" s="100" t="str" cm="1">
        <f t="array" aca="1" ref="B46" ca="1">_xlfn.TEXTAFTER(CELL("filename",A44),"]")</f>
        <v>17_TIDP</v>
      </c>
      <c r="C46" s="90" t="str" cm="1">
        <f t="array" ref="C46">tbL_Input_Project[Project Code]</f>
        <v>ABC1234</v>
      </c>
      <c r="D46" s="90" t="str">
        <f>INDEX(tbL_Input_Originator[],
MATCH("17_TIDP",tbL_Input_Originator[Worksheet]),
MATCH("Originator Code",tbL_Input_Originator[#Headers])
)</f>
        <v>TBC</v>
      </c>
      <c r="E46" s="87"/>
      <c r="F46" s="87"/>
      <c r="G46" s="87"/>
      <c r="H46" s="87"/>
      <c r="I46" s="87"/>
      <c r="J46" s="87"/>
      <c r="K46" s="94"/>
      <c r="L46" s="90" t="str">
        <f t="shared" si="1"/>
        <v/>
      </c>
      <c r="M46" s="90" t="str">
        <f t="shared" si="2"/>
        <v/>
      </c>
      <c r="N46" s="100" t="str" cm="1">
        <f t="array" ref="N46">IFERROR(_xlfn.TEXTJOIN("
",TRUE,_xlfn.XLOOKUP(_xlfn.TEXTSPLIT(K46,"
"),
tbl_Lookup_DEIR[ID (DEIR Lookup)],
tbl_Lookup_DEIR[Name (DEIR Lookup)],
"")),"")</f>
        <v/>
      </c>
      <c r="O46" s="100" t="str" cm="1">
        <f t="array" ref="O46">IFERROR(_xlfn.TEXTJOIN("
",TRUE,_xlfn.XLOOKUP(_xlfn.TEXTSPLIT(K46,"
"),
tbl_Lookup_DEIR[ID (DEIR Lookup)],
tbl_Lookup_DEIR[Uniclass PM Level 3 Classification (DEIR Lookup)],
"")),"")</f>
        <v/>
      </c>
      <c r="P46" s="78"/>
      <c r="Q46" s="101"/>
      <c r="R46" s="101"/>
      <c r="S46" s="102"/>
      <c r="T46" s="101"/>
      <c r="U46" s="101"/>
      <c r="V46" s="102"/>
      <c r="W46" s="101"/>
      <c r="X46" s="101"/>
      <c r="Y46" s="102"/>
      <c r="Z46" s="101"/>
      <c r="AA46" s="101"/>
      <c r="AB46" s="102"/>
      <c r="AC46" s="101"/>
      <c r="AD46" s="101"/>
      <c r="AE46" s="102"/>
      <c r="AF46" s="101"/>
      <c r="AG46" s="101"/>
      <c r="AH46" s="102"/>
      <c r="AI46" s="101"/>
      <c r="AJ46" s="101"/>
      <c r="AK46" s="102"/>
      <c r="AL46" s="101"/>
      <c r="AM46" s="101"/>
      <c r="AN46" s="102"/>
      <c r="AO46" s="101"/>
      <c r="AP46" s="101"/>
      <c r="AQ46" s="103"/>
    </row>
    <row r="47" spans="2:43" x14ac:dyDescent="0.35">
      <c r="B47" s="100" t="str" cm="1">
        <f t="array" aca="1" ref="B47" ca="1">_xlfn.TEXTAFTER(CELL("filename",A45),"]")</f>
        <v>17_TIDP</v>
      </c>
      <c r="C47" s="90" t="str" cm="1">
        <f t="array" ref="C47">tbL_Input_Project[Project Code]</f>
        <v>ABC1234</v>
      </c>
      <c r="D47" s="90" t="str">
        <f>INDEX(tbL_Input_Originator[],
MATCH("17_TIDP",tbL_Input_Originator[Worksheet]),
MATCH("Originator Code",tbL_Input_Originator[#Headers])
)</f>
        <v>TBC</v>
      </c>
      <c r="E47" s="87"/>
      <c r="F47" s="87"/>
      <c r="G47" s="87"/>
      <c r="H47" s="87"/>
      <c r="I47" s="87"/>
      <c r="J47" s="87"/>
      <c r="K47" s="94"/>
      <c r="L47" s="90" t="str">
        <f t="shared" si="1"/>
        <v/>
      </c>
      <c r="M47" s="90" t="str">
        <f t="shared" si="2"/>
        <v/>
      </c>
      <c r="N47" s="100" t="str" cm="1">
        <f t="array" ref="N47">IFERROR(_xlfn.TEXTJOIN("
",TRUE,_xlfn.XLOOKUP(_xlfn.TEXTSPLIT(K47,"
"),
tbl_Lookup_DEIR[ID (DEIR Lookup)],
tbl_Lookup_DEIR[Name (DEIR Lookup)],
"")),"")</f>
        <v/>
      </c>
      <c r="O47" s="100" t="str" cm="1">
        <f t="array" ref="O47">IFERROR(_xlfn.TEXTJOIN("
",TRUE,_xlfn.XLOOKUP(_xlfn.TEXTSPLIT(K47,"
"),
tbl_Lookup_DEIR[ID (DEIR Lookup)],
tbl_Lookup_DEIR[Uniclass PM Level 3 Classification (DEIR Lookup)],
"")),"")</f>
        <v/>
      </c>
      <c r="P47" s="78"/>
      <c r="Q47" s="101"/>
      <c r="R47" s="101"/>
      <c r="S47" s="102"/>
      <c r="T47" s="101"/>
      <c r="U47" s="101"/>
      <c r="V47" s="102"/>
      <c r="W47" s="101"/>
      <c r="X47" s="101"/>
      <c r="Y47" s="102"/>
      <c r="Z47" s="101"/>
      <c r="AA47" s="101"/>
      <c r="AB47" s="102"/>
      <c r="AC47" s="101"/>
      <c r="AD47" s="101"/>
      <c r="AE47" s="102"/>
      <c r="AF47" s="101"/>
      <c r="AG47" s="101"/>
      <c r="AH47" s="102"/>
      <c r="AI47" s="101"/>
      <c r="AJ47" s="101"/>
      <c r="AK47" s="102"/>
      <c r="AL47" s="101"/>
      <c r="AM47" s="101"/>
      <c r="AN47" s="102"/>
      <c r="AO47" s="101"/>
      <c r="AP47" s="101"/>
      <c r="AQ47" s="103"/>
    </row>
    <row r="48" spans="2:43" x14ac:dyDescent="0.35">
      <c r="B48" s="100" t="str" cm="1">
        <f t="array" aca="1" ref="B48" ca="1">_xlfn.TEXTAFTER(CELL("filename",A46),"]")</f>
        <v>17_TIDP</v>
      </c>
      <c r="C48" s="90" t="str" cm="1">
        <f t="array" ref="C48">tbL_Input_Project[Project Code]</f>
        <v>ABC1234</v>
      </c>
      <c r="D48" s="90" t="str">
        <f>INDEX(tbL_Input_Originator[],
MATCH("17_TIDP",tbL_Input_Originator[Worksheet]),
MATCH("Originator Code",tbL_Input_Originator[#Headers])
)</f>
        <v>TBC</v>
      </c>
      <c r="E48" s="87"/>
      <c r="F48" s="87"/>
      <c r="G48" s="87"/>
      <c r="H48" s="87"/>
      <c r="I48" s="87"/>
      <c r="J48" s="87"/>
      <c r="K48" s="94"/>
      <c r="L48" s="90" t="str">
        <f t="shared" si="1"/>
        <v/>
      </c>
      <c r="M48" s="90" t="str">
        <f t="shared" si="2"/>
        <v/>
      </c>
      <c r="N48" s="100" t="str" cm="1">
        <f t="array" ref="N48">IFERROR(_xlfn.TEXTJOIN("
",TRUE,_xlfn.XLOOKUP(_xlfn.TEXTSPLIT(K48,"
"),
tbl_Lookup_DEIR[ID (DEIR Lookup)],
tbl_Lookup_DEIR[Name (DEIR Lookup)],
"")),"")</f>
        <v/>
      </c>
      <c r="O48" s="100" t="str" cm="1">
        <f t="array" ref="O48">IFERROR(_xlfn.TEXTJOIN("
",TRUE,_xlfn.XLOOKUP(_xlfn.TEXTSPLIT(K48,"
"),
tbl_Lookup_DEIR[ID (DEIR Lookup)],
tbl_Lookup_DEIR[Uniclass PM Level 3 Classification (DEIR Lookup)],
"")),"")</f>
        <v/>
      </c>
      <c r="P48" s="78"/>
      <c r="Q48" s="101"/>
      <c r="R48" s="101"/>
      <c r="S48" s="102"/>
      <c r="T48" s="101"/>
      <c r="U48" s="101"/>
      <c r="V48" s="102"/>
      <c r="W48" s="101"/>
      <c r="X48" s="101"/>
      <c r="Y48" s="102"/>
      <c r="Z48" s="101"/>
      <c r="AA48" s="101"/>
      <c r="AB48" s="102"/>
      <c r="AC48" s="101"/>
      <c r="AD48" s="101"/>
      <c r="AE48" s="102"/>
      <c r="AF48" s="101"/>
      <c r="AG48" s="101"/>
      <c r="AH48" s="102"/>
      <c r="AI48" s="101"/>
      <c r="AJ48" s="101"/>
      <c r="AK48" s="102"/>
      <c r="AL48" s="101"/>
      <c r="AM48" s="101"/>
      <c r="AN48" s="102"/>
      <c r="AO48" s="101"/>
      <c r="AP48" s="101"/>
      <c r="AQ48" s="103"/>
    </row>
    <row r="49" spans="2:43" x14ac:dyDescent="0.35">
      <c r="B49" s="100" t="str" cm="1">
        <f t="array" aca="1" ref="B49" ca="1">_xlfn.TEXTAFTER(CELL("filename",A47),"]")</f>
        <v>17_TIDP</v>
      </c>
      <c r="C49" s="90" t="str" cm="1">
        <f t="array" ref="C49">tbL_Input_Project[Project Code]</f>
        <v>ABC1234</v>
      </c>
      <c r="D49" s="90" t="str">
        <f>INDEX(tbL_Input_Originator[],
MATCH("17_TIDP",tbL_Input_Originator[Worksheet]),
MATCH("Originator Code",tbL_Input_Originator[#Headers])
)</f>
        <v>TBC</v>
      </c>
      <c r="E49" s="87"/>
      <c r="F49" s="87"/>
      <c r="G49" s="87"/>
      <c r="H49" s="87"/>
      <c r="I49" s="87"/>
      <c r="J49" s="87"/>
      <c r="K49" s="94"/>
      <c r="L49" s="90" t="str">
        <f t="shared" si="1"/>
        <v/>
      </c>
      <c r="M49" s="90" t="str">
        <f t="shared" si="2"/>
        <v/>
      </c>
      <c r="N49" s="100" t="str" cm="1">
        <f t="array" ref="N49">IFERROR(_xlfn.TEXTJOIN("
",TRUE,_xlfn.XLOOKUP(_xlfn.TEXTSPLIT(K49,"
"),
tbl_Lookup_DEIR[ID (DEIR Lookup)],
tbl_Lookup_DEIR[Name (DEIR Lookup)],
"")),"")</f>
        <v/>
      </c>
      <c r="O49" s="100" t="str" cm="1">
        <f t="array" ref="O49">IFERROR(_xlfn.TEXTJOIN("
",TRUE,_xlfn.XLOOKUP(_xlfn.TEXTSPLIT(K49,"
"),
tbl_Lookup_DEIR[ID (DEIR Lookup)],
tbl_Lookup_DEIR[Uniclass PM Level 3 Classification (DEIR Lookup)],
"")),"")</f>
        <v/>
      </c>
      <c r="P49" s="78"/>
      <c r="Q49" s="101"/>
      <c r="R49" s="101"/>
      <c r="S49" s="102"/>
      <c r="T49" s="101"/>
      <c r="U49" s="101"/>
      <c r="V49" s="102"/>
      <c r="W49" s="101"/>
      <c r="X49" s="101"/>
      <c r="Y49" s="102"/>
      <c r="Z49" s="101"/>
      <c r="AA49" s="101"/>
      <c r="AB49" s="102"/>
      <c r="AC49" s="101"/>
      <c r="AD49" s="101"/>
      <c r="AE49" s="102"/>
      <c r="AF49" s="101"/>
      <c r="AG49" s="101"/>
      <c r="AH49" s="102"/>
      <c r="AI49" s="101"/>
      <c r="AJ49" s="101"/>
      <c r="AK49" s="102"/>
      <c r="AL49" s="101"/>
      <c r="AM49" s="101"/>
      <c r="AN49" s="102"/>
      <c r="AO49" s="101"/>
      <c r="AP49" s="101"/>
      <c r="AQ49" s="103"/>
    </row>
    <row r="50" spans="2:43" x14ac:dyDescent="0.35">
      <c r="B50" s="100" t="str" cm="1">
        <f t="array" aca="1" ref="B50" ca="1">_xlfn.TEXTAFTER(CELL("filename",A48),"]")</f>
        <v>17_TIDP</v>
      </c>
      <c r="C50" s="90" t="str" cm="1">
        <f t="array" ref="C50">tbL_Input_Project[Project Code]</f>
        <v>ABC1234</v>
      </c>
      <c r="D50" s="90" t="str">
        <f>INDEX(tbL_Input_Originator[],
MATCH("17_TIDP",tbL_Input_Originator[Worksheet]),
MATCH("Originator Code",tbL_Input_Originator[#Headers])
)</f>
        <v>TBC</v>
      </c>
      <c r="E50" s="87"/>
      <c r="F50" s="87"/>
      <c r="G50" s="87"/>
      <c r="H50" s="87"/>
      <c r="I50" s="87"/>
      <c r="J50" s="87"/>
      <c r="K50" s="94"/>
      <c r="L50" s="90" t="str">
        <f t="shared" si="1"/>
        <v/>
      </c>
      <c r="M50" s="90" t="str">
        <f t="shared" si="2"/>
        <v/>
      </c>
      <c r="N50" s="100" t="str" cm="1">
        <f t="array" ref="N50">IFERROR(_xlfn.TEXTJOIN("
",TRUE,_xlfn.XLOOKUP(_xlfn.TEXTSPLIT(K50,"
"),
tbl_Lookup_DEIR[ID (DEIR Lookup)],
tbl_Lookup_DEIR[Name (DEIR Lookup)],
"")),"")</f>
        <v/>
      </c>
      <c r="O50" s="100" t="str" cm="1">
        <f t="array" ref="O50">IFERROR(_xlfn.TEXTJOIN("
",TRUE,_xlfn.XLOOKUP(_xlfn.TEXTSPLIT(K50,"
"),
tbl_Lookup_DEIR[ID (DEIR Lookup)],
tbl_Lookup_DEIR[Uniclass PM Level 3 Classification (DEIR Lookup)],
"")),"")</f>
        <v/>
      </c>
      <c r="P50" s="78"/>
      <c r="Q50" s="101"/>
      <c r="R50" s="101"/>
      <c r="S50" s="102"/>
      <c r="T50" s="101"/>
      <c r="U50" s="101"/>
      <c r="V50" s="102"/>
      <c r="W50" s="101"/>
      <c r="X50" s="101"/>
      <c r="Y50" s="102"/>
      <c r="Z50" s="101"/>
      <c r="AA50" s="101"/>
      <c r="AB50" s="102"/>
      <c r="AC50" s="101"/>
      <c r="AD50" s="101"/>
      <c r="AE50" s="102"/>
      <c r="AF50" s="101"/>
      <c r="AG50" s="101"/>
      <c r="AH50" s="102"/>
      <c r="AI50" s="101"/>
      <c r="AJ50" s="101"/>
      <c r="AK50" s="102"/>
      <c r="AL50" s="101"/>
      <c r="AM50" s="101"/>
      <c r="AN50" s="102"/>
      <c r="AO50" s="101"/>
      <c r="AP50" s="101"/>
      <c r="AQ50" s="103"/>
    </row>
    <row r="51" spans="2:43" x14ac:dyDescent="0.35">
      <c r="B51" s="100" t="str" cm="1">
        <f t="array" aca="1" ref="B51" ca="1">_xlfn.TEXTAFTER(CELL("filename",A49),"]")</f>
        <v>17_TIDP</v>
      </c>
      <c r="C51" s="90" t="str" cm="1">
        <f t="array" ref="C51">tbL_Input_Project[Project Code]</f>
        <v>ABC1234</v>
      </c>
      <c r="D51" s="90" t="str">
        <f>INDEX(tbL_Input_Originator[],
MATCH("17_TIDP",tbL_Input_Originator[Worksheet]),
MATCH("Originator Code",tbL_Input_Originator[#Headers])
)</f>
        <v>TBC</v>
      </c>
      <c r="E51" s="87"/>
      <c r="F51" s="87"/>
      <c r="G51" s="87"/>
      <c r="H51" s="87"/>
      <c r="I51" s="87"/>
      <c r="J51" s="87"/>
      <c r="K51" s="94"/>
      <c r="L51" s="90" t="str">
        <f t="shared" si="1"/>
        <v/>
      </c>
      <c r="M51" s="90" t="str">
        <f t="shared" si="2"/>
        <v/>
      </c>
      <c r="N51" s="100" t="str" cm="1">
        <f t="array" ref="N51">IFERROR(_xlfn.TEXTJOIN("
",TRUE,_xlfn.XLOOKUP(_xlfn.TEXTSPLIT(K51,"
"),
tbl_Lookup_DEIR[ID (DEIR Lookup)],
tbl_Lookup_DEIR[Name (DEIR Lookup)],
"")),"")</f>
        <v/>
      </c>
      <c r="O51" s="100" t="str" cm="1">
        <f t="array" ref="O51">IFERROR(_xlfn.TEXTJOIN("
",TRUE,_xlfn.XLOOKUP(_xlfn.TEXTSPLIT(K51,"
"),
tbl_Lookup_DEIR[ID (DEIR Lookup)],
tbl_Lookup_DEIR[Uniclass PM Level 3 Classification (DEIR Lookup)],
"")),"")</f>
        <v/>
      </c>
      <c r="P51" s="78"/>
      <c r="Q51" s="101"/>
      <c r="R51" s="101"/>
      <c r="S51" s="102"/>
      <c r="T51" s="101"/>
      <c r="U51" s="101"/>
      <c r="V51" s="102"/>
      <c r="W51" s="101"/>
      <c r="X51" s="101"/>
      <c r="Y51" s="102"/>
      <c r="Z51" s="101"/>
      <c r="AA51" s="101"/>
      <c r="AB51" s="102"/>
      <c r="AC51" s="101"/>
      <c r="AD51" s="101"/>
      <c r="AE51" s="102"/>
      <c r="AF51" s="101"/>
      <c r="AG51" s="101"/>
      <c r="AH51" s="102"/>
      <c r="AI51" s="101"/>
      <c r="AJ51" s="101"/>
      <c r="AK51" s="102"/>
      <c r="AL51" s="101"/>
      <c r="AM51" s="101"/>
      <c r="AN51" s="102"/>
      <c r="AO51" s="101"/>
      <c r="AP51" s="101"/>
      <c r="AQ51" s="103"/>
    </row>
    <row r="52" spans="2:43" x14ac:dyDescent="0.35">
      <c r="B52" s="100" t="str" cm="1">
        <f t="array" aca="1" ref="B52" ca="1">_xlfn.TEXTAFTER(CELL("filename",A50),"]")</f>
        <v>17_TIDP</v>
      </c>
      <c r="C52" s="90" t="str" cm="1">
        <f t="array" ref="C52">tbL_Input_Project[Project Code]</f>
        <v>ABC1234</v>
      </c>
      <c r="D52" s="90" t="str">
        <f>INDEX(tbL_Input_Originator[],
MATCH("17_TIDP",tbL_Input_Originator[Worksheet]),
MATCH("Originator Code",tbL_Input_Originator[#Headers])
)</f>
        <v>TBC</v>
      </c>
      <c r="E52" s="87"/>
      <c r="F52" s="87"/>
      <c r="G52" s="87"/>
      <c r="H52" s="87"/>
      <c r="I52" s="87"/>
      <c r="J52" s="87"/>
      <c r="K52" s="94"/>
      <c r="L52" s="90" t="str">
        <f t="shared" si="1"/>
        <v/>
      </c>
      <c r="M52" s="90" t="str">
        <f t="shared" si="2"/>
        <v/>
      </c>
      <c r="N52" s="100" t="str" cm="1">
        <f t="array" ref="N52">IFERROR(_xlfn.TEXTJOIN("
",TRUE,_xlfn.XLOOKUP(_xlfn.TEXTSPLIT(K52,"
"),
tbl_Lookup_DEIR[ID (DEIR Lookup)],
tbl_Lookup_DEIR[Name (DEIR Lookup)],
"")),"")</f>
        <v/>
      </c>
      <c r="O52" s="100" t="str" cm="1">
        <f t="array" ref="O52">IFERROR(_xlfn.TEXTJOIN("
",TRUE,_xlfn.XLOOKUP(_xlfn.TEXTSPLIT(K52,"
"),
tbl_Lookup_DEIR[ID (DEIR Lookup)],
tbl_Lookup_DEIR[Uniclass PM Level 3 Classification (DEIR Lookup)],
"")),"")</f>
        <v/>
      </c>
      <c r="P52" s="78"/>
      <c r="Q52" s="101"/>
      <c r="R52" s="101"/>
      <c r="S52" s="102"/>
      <c r="T52" s="101"/>
      <c r="U52" s="101"/>
      <c r="V52" s="102"/>
      <c r="W52" s="101"/>
      <c r="X52" s="101"/>
      <c r="Y52" s="102"/>
      <c r="Z52" s="101"/>
      <c r="AA52" s="101"/>
      <c r="AB52" s="102"/>
      <c r="AC52" s="101"/>
      <c r="AD52" s="101"/>
      <c r="AE52" s="102"/>
      <c r="AF52" s="101"/>
      <c r="AG52" s="101"/>
      <c r="AH52" s="102"/>
      <c r="AI52" s="101"/>
      <c r="AJ52" s="101"/>
      <c r="AK52" s="102"/>
      <c r="AL52" s="101"/>
      <c r="AM52" s="101"/>
      <c r="AN52" s="102"/>
      <c r="AO52" s="101"/>
      <c r="AP52" s="101"/>
      <c r="AQ52" s="103"/>
    </row>
    <row r="53" spans="2:43" x14ac:dyDescent="0.35">
      <c r="B53" s="100" t="str" cm="1">
        <f t="array" aca="1" ref="B53" ca="1">_xlfn.TEXTAFTER(CELL("filename",A51),"]")</f>
        <v>17_TIDP</v>
      </c>
      <c r="C53" s="90" t="str" cm="1">
        <f t="array" ref="C53">tbL_Input_Project[Project Code]</f>
        <v>ABC1234</v>
      </c>
      <c r="D53" s="90" t="str">
        <f>INDEX(tbL_Input_Originator[],
MATCH("17_TIDP",tbL_Input_Originator[Worksheet]),
MATCH("Originator Code",tbL_Input_Originator[#Headers])
)</f>
        <v>TBC</v>
      </c>
      <c r="E53" s="87"/>
      <c r="F53" s="87"/>
      <c r="G53" s="87"/>
      <c r="H53" s="87"/>
      <c r="I53" s="87"/>
      <c r="J53" s="87"/>
      <c r="K53" s="94"/>
      <c r="L53" s="90" t="str">
        <f t="shared" si="1"/>
        <v/>
      </c>
      <c r="M53" s="90" t="str">
        <f t="shared" si="2"/>
        <v/>
      </c>
      <c r="N53" s="100" t="str" cm="1">
        <f t="array" ref="N53">IFERROR(_xlfn.TEXTJOIN("
",TRUE,_xlfn.XLOOKUP(_xlfn.TEXTSPLIT(K53,"
"),
tbl_Lookup_DEIR[ID (DEIR Lookup)],
tbl_Lookup_DEIR[Name (DEIR Lookup)],
"")),"")</f>
        <v/>
      </c>
      <c r="O53" s="100" t="str" cm="1">
        <f t="array" ref="O53">IFERROR(_xlfn.TEXTJOIN("
",TRUE,_xlfn.XLOOKUP(_xlfn.TEXTSPLIT(K53,"
"),
tbl_Lookup_DEIR[ID (DEIR Lookup)],
tbl_Lookup_DEIR[Uniclass PM Level 3 Classification (DEIR Lookup)],
"")),"")</f>
        <v/>
      </c>
      <c r="P53" s="78"/>
      <c r="Q53" s="101"/>
      <c r="R53" s="101"/>
      <c r="S53" s="102"/>
      <c r="T53" s="101"/>
      <c r="U53" s="101"/>
      <c r="V53" s="102"/>
      <c r="W53" s="101"/>
      <c r="X53" s="101"/>
      <c r="Y53" s="102"/>
      <c r="Z53" s="101"/>
      <c r="AA53" s="101"/>
      <c r="AB53" s="102"/>
      <c r="AC53" s="101"/>
      <c r="AD53" s="101"/>
      <c r="AE53" s="102"/>
      <c r="AF53" s="101"/>
      <c r="AG53" s="101"/>
      <c r="AH53" s="102"/>
      <c r="AI53" s="101"/>
      <c r="AJ53" s="101"/>
      <c r="AK53" s="102"/>
      <c r="AL53" s="101"/>
      <c r="AM53" s="101"/>
      <c r="AN53" s="102"/>
      <c r="AO53" s="101"/>
      <c r="AP53" s="101"/>
      <c r="AQ53" s="103"/>
    </row>
    <row r="54" spans="2:43" x14ac:dyDescent="0.35">
      <c r="B54" s="100" t="str" cm="1">
        <f t="array" aca="1" ref="B54" ca="1">_xlfn.TEXTAFTER(CELL("filename",A52),"]")</f>
        <v>17_TIDP</v>
      </c>
      <c r="C54" s="90" t="str" cm="1">
        <f t="array" ref="C54">tbL_Input_Project[Project Code]</f>
        <v>ABC1234</v>
      </c>
      <c r="D54" s="90" t="str">
        <f>INDEX(tbL_Input_Originator[],
MATCH("17_TIDP",tbL_Input_Originator[Worksheet]),
MATCH("Originator Code",tbL_Input_Originator[#Headers])
)</f>
        <v>TBC</v>
      </c>
      <c r="E54" s="87"/>
      <c r="F54" s="87"/>
      <c r="G54" s="87"/>
      <c r="H54" s="87"/>
      <c r="I54" s="87"/>
      <c r="J54" s="87"/>
      <c r="K54" s="94"/>
      <c r="L54" s="90" t="str">
        <f t="shared" si="1"/>
        <v/>
      </c>
      <c r="M54" s="90" t="str">
        <f t="shared" si="2"/>
        <v/>
      </c>
      <c r="N54" s="100" t="str" cm="1">
        <f t="array" ref="N54">IFERROR(_xlfn.TEXTJOIN("
",TRUE,_xlfn.XLOOKUP(_xlfn.TEXTSPLIT(K54,"
"),
tbl_Lookup_DEIR[ID (DEIR Lookup)],
tbl_Lookup_DEIR[Name (DEIR Lookup)],
"")),"")</f>
        <v/>
      </c>
      <c r="O54" s="100" t="str" cm="1">
        <f t="array" ref="O54">IFERROR(_xlfn.TEXTJOIN("
",TRUE,_xlfn.XLOOKUP(_xlfn.TEXTSPLIT(K54,"
"),
tbl_Lookup_DEIR[ID (DEIR Lookup)],
tbl_Lookup_DEIR[Uniclass PM Level 3 Classification (DEIR Lookup)],
"")),"")</f>
        <v/>
      </c>
      <c r="P54" s="78"/>
      <c r="Q54" s="101"/>
      <c r="R54" s="101"/>
      <c r="S54" s="102"/>
      <c r="T54" s="101"/>
      <c r="U54" s="101"/>
      <c r="V54" s="102"/>
      <c r="W54" s="101"/>
      <c r="X54" s="101"/>
      <c r="Y54" s="102"/>
      <c r="Z54" s="101"/>
      <c r="AA54" s="101"/>
      <c r="AB54" s="102"/>
      <c r="AC54" s="101"/>
      <c r="AD54" s="101"/>
      <c r="AE54" s="102"/>
      <c r="AF54" s="101"/>
      <c r="AG54" s="101"/>
      <c r="AH54" s="102"/>
      <c r="AI54" s="101"/>
      <c r="AJ54" s="101"/>
      <c r="AK54" s="102"/>
      <c r="AL54" s="101"/>
      <c r="AM54" s="101"/>
      <c r="AN54" s="102"/>
      <c r="AO54" s="101"/>
      <c r="AP54" s="101"/>
      <c r="AQ54" s="103"/>
    </row>
    <row r="55" spans="2:43" x14ac:dyDescent="0.35">
      <c r="B55" s="100" t="str" cm="1">
        <f t="array" aca="1" ref="B55" ca="1">_xlfn.TEXTAFTER(CELL("filename",A53),"]")</f>
        <v>17_TIDP</v>
      </c>
      <c r="C55" s="90" t="str" cm="1">
        <f t="array" ref="C55">tbL_Input_Project[Project Code]</f>
        <v>ABC1234</v>
      </c>
      <c r="D55" s="90" t="str">
        <f>INDEX(tbL_Input_Originator[],
MATCH("17_TIDP",tbL_Input_Originator[Worksheet]),
MATCH("Originator Code",tbL_Input_Originator[#Headers])
)</f>
        <v>TBC</v>
      </c>
      <c r="E55" s="87"/>
      <c r="F55" s="87"/>
      <c r="G55" s="87"/>
      <c r="H55" s="87"/>
      <c r="I55" s="87"/>
      <c r="J55" s="87"/>
      <c r="K55" s="94"/>
      <c r="L55" s="90" t="str">
        <f t="shared" si="1"/>
        <v/>
      </c>
      <c r="M55" s="90" t="str">
        <f t="shared" si="2"/>
        <v/>
      </c>
      <c r="N55" s="100" t="str" cm="1">
        <f t="array" ref="N55">IFERROR(_xlfn.TEXTJOIN("
",TRUE,_xlfn.XLOOKUP(_xlfn.TEXTSPLIT(K55,"
"),
tbl_Lookup_DEIR[ID (DEIR Lookup)],
tbl_Lookup_DEIR[Name (DEIR Lookup)],
"")),"")</f>
        <v/>
      </c>
      <c r="O55" s="100" t="str" cm="1">
        <f t="array" ref="O55">IFERROR(_xlfn.TEXTJOIN("
",TRUE,_xlfn.XLOOKUP(_xlfn.TEXTSPLIT(K55,"
"),
tbl_Lookup_DEIR[ID (DEIR Lookup)],
tbl_Lookup_DEIR[Uniclass PM Level 3 Classification (DEIR Lookup)],
"")),"")</f>
        <v/>
      </c>
      <c r="P55" s="78"/>
      <c r="Q55" s="101"/>
      <c r="R55" s="101"/>
      <c r="S55" s="102"/>
      <c r="T55" s="101"/>
      <c r="U55" s="101"/>
      <c r="V55" s="102"/>
      <c r="W55" s="101"/>
      <c r="X55" s="101"/>
      <c r="Y55" s="102"/>
      <c r="Z55" s="101"/>
      <c r="AA55" s="101"/>
      <c r="AB55" s="102"/>
      <c r="AC55" s="101"/>
      <c r="AD55" s="101"/>
      <c r="AE55" s="102"/>
      <c r="AF55" s="101"/>
      <c r="AG55" s="101"/>
      <c r="AH55" s="102"/>
      <c r="AI55" s="101"/>
      <c r="AJ55" s="101"/>
      <c r="AK55" s="102"/>
      <c r="AL55" s="101"/>
      <c r="AM55" s="101"/>
      <c r="AN55" s="102"/>
      <c r="AO55" s="101"/>
      <c r="AP55" s="101"/>
      <c r="AQ55" s="103"/>
    </row>
    <row r="56" spans="2:43" x14ac:dyDescent="0.35">
      <c r="B56" s="100" t="str" cm="1">
        <f t="array" aca="1" ref="B56" ca="1">_xlfn.TEXTAFTER(CELL("filename",A54),"]")</f>
        <v>17_TIDP</v>
      </c>
      <c r="C56" s="90" t="str" cm="1">
        <f t="array" ref="C56">tbL_Input_Project[Project Code]</f>
        <v>ABC1234</v>
      </c>
      <c r="D56" s="90" t="str">
        <f>INDEX(tbL_Input_Originator[],
MATCH("17_TIDP",tbL_Input_Originator[Worksheet]),
MATCH("Originator Code",tbL_Input_Originator[#Headers])
)</f>
        <v>TBC</v>
      </c>
      <c r="E56" s="87"/>
      <c r="F56" s="87"/>
      <c r="G56" s="87"/>
      <c r="H56" s="87"/>
      <c r="I56" s="87"/>
      <c r="J56" s="87"/>
      <c r="K56" s="94"/>
      <c r="L56" s="90" t="str">
        <f t="shared" si="1"/>
        <v/>
      </c>
      <c r="M56" s="90" t="str">
        <f t="shared" si="2"/>
        <v/>
      </c>
      <c r="N56" s="100" t="str" cm="1">
        <f t="array" ref="N56">IFERROR(_xlfn.TEXTJOIN("
",TRUE,_xlfn.XLOOKUP(_xlfn.TEXTSPLIT(K56,"
"),
tbl_Lookup_DEIR[ID (DEIR Lookup)],
tbl_Lookup_DEIR[Name (DEIR Lookup)],
"")),"")</f>
        <v/>
      </c>
      <c r="O56" s="100" t="str" cm="1">
        <f t="array" ref="O56">IFERROR(_xlfn.TEXTJOIN("
",TRUE,_xlfn.XLOOKUP(_xlfn.TEXTSPLIT(K56,"
"),
tbl_Lookup_DEIR[ID (DEIR Lookup)],
tbl_Lookup_DEIR[Uniclass PM Level 3 Classification (DEIR Lookup)],
"")),"")</f>
        <v/>
      </c>
      <c r="P56" s="78"/>
      <c r="Q56" s="101"/>
      <c r="R56" s="101"/>
      <c r="S56" s="102"/>
      <c r="T56" s="101"/>
      <c r="U56" s="101"/>
      <c r="V56" s="102"/>
      <c r="W56" s="101"/>
      <c r="X56" s="101"/>
      <c r="Y56" s="102"/>
      <c r="Z56" s="101"/>
      <c r="AA56" s="101"/>
      <c r="AB56" s="102"/>
      <c r="AC56" s="101"/>
      <c r="AD56" s="101"/>
      <c r="AE56" s="102"/>
      <c r="AF56" s="101"/>
      <c r="AG56" s="101"/>
      <c r="AH56" s="102"/>
      <c r="AI56" s="101"/>
      <c r="AJ56" s="101"/>
      <c r="AK56" s="102"/>
      <c r="AL56" s="101"/>
      <c r="AM56" s="101"/>
      <c r="AN56" s="102"/>
      <c r="AO56" s="101"/>
      <c r="AP56" s="101"/>
      <c r="AQ56" s="103"/>
    </row>
    <row r="57" spans="2:43" x14ac:dyDescent="0.35">
      <c r="B57" s="100" t="str" cm="1">
        <f t="array" aca="1" ref="B57" ca="1">_xlfn.TEXTAFTER(CELL("filename",A55),"]")</f>
        <v>17_TIDP</v>
      </c>
      <c r="C57" s="90" t="str" cm="1">
        <f t="array" ref="C57">tbL_Input_Project[Project Code]</f>
        <v>ABC1234</v>
      </c>
      <c r="D57" s="90" t="str">
        <f>INDEX(tbL_Input_Originator[],
MATCH("17_TIDP",tbL_Input_Originator[Worksheet]),
MATCH("Originator Code",tbL_Input_Originator[#Headers])
)</f>
        <v>TBC</v>
      </c>
      <c r="E57" s="87"/>
      <c r="F57" s="87"/>
      <c r="G57" s="87"/>
      <c r="H57" s="87"/>
      <c r="I57" s="87"/>
      <c r="J57" s="87"/>
      <c r="K57" s="94"/>
      <c r="L57" s="90" t="str">
        <f t="shared" si="1"/>
        <v/>
      </c>
      <c r="M57" s="90" t="str">
        <f t="shared" si="2"/>
        <v/>
      </c>
      <c r="N57" s="100" t="str" cm="1">
        <f t="array" ref="N57">IFERROR(_xlfn.TEXTJOIN("
",TRUE,_xlfn.XLOOKUP(_xlfn.TEXTSPLIT(K57,"
"),
tbl_Lookup_DEIR[ID (DEIR Lookup)],
tbl_Lookup_DEIR[Name (DEIR Lookup)],
"")),"")</f>
        <v/>
      </c>
      <c r="O57" s="100" t="str" cm="1">
        <f t="array" ref="O57">IFERROR(_xlfn.TEXTJOIN("
",TRUE,_xlfn.XLOOKUP(_xlfn.TEXTSPLIT(K57,"
"),
tbl_Lookup_DEIR[ID (DEIR Lookup)],
tbl_Lookup_DEIR[Uniclass PM Level 3 Classification (DEIR Lookup)],
"")),"")</f>
        <v/>
      </c>
      <c r="P57" s="78"/>
      <c r="Q57" s="101"/>
      <c r="R57" s="101"/>
      <c r="S57" s="102"/>
      <c r="T57" s="101"/>
      <c r="U57" s="101"/>
      <c r="V57" s="102"/>
      <c r="W57" s="101"/>
      <c r="X57" s="101"/>
      <c r="Y57" s="102"/>
      <c r="Z57" s="101"/>
      <c r="AA57" s="101"/>
      <c r="AB57" s="102"/>
      <c r="AC57" s="101"/>
      <c r="AD57" s="101"/>
      <c r="AE57" s="102"/>
      <c r="AF57" s="101"/>
      <c r="AG57" s="101"/>
      <c r="AH57" s="102"/>
      <c r="AI57" s="101"/>
      <c r="AJ57" s="101"/>
      <c r="AK57" s="102"/>
      <c r="AL57" s="101"/>
      <c r="AM57" s="101"/>
      <c r="AN57" s="102"/>
      <c r="AO57" s="101"/>
      <c r="AP57" s="101"/>
      <c r="AQ57" s="103"/>
    </row>
    <row r="58" spans="2:43" x14ac:dyDescent="0.35">
      <c r="B58" s="100" t="str" cm="1">
        <f t="array" aca="1" ref="B58" ca="1">_xlfn.TEXTAFTER(CELL("filename",A56),"]")</f>
        <v>17_TIDP</v>
      </c>
      <c r="C58" s="90" t="str" cm="1">
        <f t="array" ref="C58">tbL_Input_Project[Project Code]</f>
        <v>ABC1234</v>
      </c>
      <c r="D58" s="90" t="str">
        <f>INDEX(tbL_Input_Originator[],
MATCH("17_TIDP",tbL_Input_Originator[Worksheet]),
MATCH("Originator Code",tbL_Input_Originator[#Headers])
)</f>
        <v>TBC</v>
      </c>
      <c r="E58" s="87"/>
      <c r="F58" s="87"/>
      <c r="G58" s="87"/>
      <c r="H58" s="87"/>
      <c r="I58" s="87"/>
      <c r="J58" s="87"/>
      <c r="K58" s="94"/>
      <c r="L58" s="90" t="str">
        <f t="shared" si="1"/>
        <v/>
      </c>
      <c r="M58" s="90" t="str">
        <f t="shared" si="2"/>
        <v/>
      </c>
      <c r="N58" s="100" t="str" cm="1">
        <f t="array" ref="N58">IFERROR(_xlfn.TEXTJOIN("
",TRUE,_xlfn.XLOOKUP(_xlfn.TEXTSPLIT(K58,"
"),
tbl_Lookup_DEIR[ID (DEIR Lookup)],
tbl_Lookup_DEIR[Name (DEIR Lookup)],
"")),"")</f>
        <v/>
      </c>
      <c r="O58" s="100" t="str" cm="1">
        <f t="array" ref="O58">IFERROR(_xlfn.TEXTJOIN("
",TRUE,_xlfn.XLOOKUP(_xlfn.TEXTSPLIT(K58,"
"),
tbl_Lookup_DEIR[ID (DEIR Lookup)],
tbl_Lookup_DEIR[Uniclass PM Level 3 Classification (DEIR Lookup)],
"")),"")</f>
        <v/>
      </c>
      <c r="P58" s="78"/>
      <c r="Q58" s="101"/>
      <c r="R58" s="101"/>
      <c r="S58" s="102"/>
      <c r="T58" s="101"/>
      <c r="U58" s="101"/>
      <c r="V58" s="102"/>
      <c r="W58" s="101"/>
      <c r="X58" s="101"/>
      <c r="Y58" s="102"/>
      <c r="Z58" s="101"/>
      <c r="AA58" s="101"/>
      <c r="AB58" s="102"/>
      <c r="AC58" s="101"/>
      <c r="AD58" s="101"/>
      <c r="AE58" s="102"/>
      <c r="AF58" s="101"/>
      <c r="AG58" s="101"/>
      <c r="AH58" s="102"/>
      <c r="AI58" s="101"/>
      <c r="AJ58" s="101"/>
      <c r="AK58" s="102"/>
      <c r="AL58" s="101"/>
      <c r="AM58" s="101"/>
      <c r="AN58" s="102"/>
      <c r="AO58" s="101"/>
      <c r="AP58" s="101"/>
      <c r="AQ58" s="103"/>
    </row>
    <row r="59" spans="2:43" x14ac:dyDescent="0.35">
      <c r="B59" s="100" t="str" cm="1">
        <f t="array" aca="1" ref="B59" ca="1">_xlfn.TEXTAFTER(CELL("filename",A57),"]")</f>
        <v>17_TIDP</v>
      </c>
      <c r="C59" s="90" t="str" cm="1">
        <f t="array" ref="C59">tbL_Input_Project[Project Code]</f>
        <v>ABC1234</v>
      </c>
      <c r="D59" s="90" t="str">
        <f>INDEX(tbL_Input_Originator[],
MATCH("17_TIDP",tbL_Input_Originator[Worksheet]),
MATCH("Originator Code",tbL_Input_Originator[#Headers])
)</f>
        <v>TBC</v>
      </c>
      <c r="E59" s="87"/>
      <c r="F59" s="87"/>
      <c r="G59" s="87"/>
      <c r="H59" s="87"/>
      <c r="I59" s="87"/>
      <c r="J59" s="87"/>
      <c r="K59" s="94"/>
      <c r="L59" s="90" t="str">
        <f t="shared" si="1"/>
        <v/>
      </c>
      <c r="M59" s="90" t="str">
        <f t="shared" si="2"/>
        <v/>
      </c>
      <c r="N59" s="100" t="str" cm="1">
        <f t="array" ref="N59">IFERROR(_xlfn.TEXTJOIN("
",TRUE,_xlfn.XLOOKUP(_xlfn.TEXTSPLIT(K59,"
"),
tbl_Lookup_DEIR[ID (DEIR Lookup)],
tbl_Lookup_DEIR[Name (DEIR Lookup)],
"")),"")</f>
        <v/>
      </c>
      <c r="O59" s="100" t="str" cm="1">
        <f t="array" ref="O59">IFERROR(_xlfn.TEXTJOIN("
",TRUE,_xlfn.XLOOKUP(_xlfn.TEXTSPLIT(K59,"
"),
tbl_Lookup_DEIR[ID (DEIR Lookup)],
tbl_Lookup_DEIR[Uniclass PM Level 3 Classification (DEIR Lookup)],
"")),"")</f>
        <v/>
      </c>
      <c r="P59" s="78"/>
      <c r="Q59" s="101"/>
      <c r="R59" s="101"/>
      <c r="S59" s="102"/>
      <c r="T59" s="101"/>
      <c r="U59" s="101"/>
      <c r="V59" s="102"/>
      <c r="W59" s="101"/>
      <c r="X59" s="101"/>
      <c r="Y59" s="102"/>
      <c r="Z59" s="101"/>
      <c r="AA59" s="101"/>
      <c r="AB59" s="102"/>
      <c r="AC59" s="101"/>
      <c r="AD59" s="101"/>
      <c r="AE59" s="102"/>
      <c r="AF59" s="101"/>
      <c r="AG59" s="101"/>
      <c r="AH59" s="102"/>
      <c r="AI59" s="101"/>
      <c r="AJ59" s="101"/>
      <c r="AK59" s="102"/>
      <c r="AL59" s="101"/>
      <c r="AM59" s="101"/>
      <c r="AN59" s="102"/>
      <c r="AO59" s="101"/>
      <c r="AP59" s="101"/>
      <c r="AQ59" s="103"/>
    </row>
    <row r="60" spans="2:43" x14ac:dyDescent="0.35">
      <c r="B60" s="100" t="str" cm="1">
        <f t="array" aca="1" ref="B60" ca="1">_xlfn.TEXTAFTER(CELL("filename",A58),"]")</f>
        <v>17_TIDP</v>
      </c>
      <c r="C60" s="90" t="str" cm="1">
        <f t="array" ref="C60">tbL_Input_Project[Project Code]</f>
        <v>ABC1234</v>
      </c>
      <c r="D60" s="90" t="str">
        <f>INDEX(tbL_Input_Originator[],
MATCH("17_TIDP",tbL_Input_Originator[Worksheet]),
MATCH("Originator Code",tbL_Input_Originator[#Headers])
)</f>
        <v>TBC</v>
      </c>
      <c r="E60" s="87"/>
      <c r="F60" s="87"/>
      <c r="G60" s="87"/>
      <c r="H60" s="87"/>
      <c r="I60" s="87"/>
      <c r="J60" s="87"/>
      <c r="K60" s="94"/>
      <c r="L60" s="90" t="str">
        <f t="shared" si="1"/>
        <v/>
      </c>
      <c r="M60" s="90" t="str">
        <f t="shared" si="2"/>
        <v/>
      </c>
      <c r="N60" s="100" t="str" cm="1">
        <f t="array" ref="N60">IFERROR(_xlfn.TEXTJOIN("
",TRUE,_xlfn.XLOOKUP(_xlfn.TEXTSPLIT(K60,"
"),
tbl_Lookup_DEIR[ID (DEIR Lookup)],
tbl_Lookup_DEIR[Name (DEIR Lookup)],
"")),"")</f>
        <v/>
      </c>
      <c r="O60" s="100" t="str" cm="1">
        <f t="array" ref="O60">IFERROR(_xlfn.TEXTJOIN("
",TRUE,_xlfn.XLOOKUP(_xlfn.TEXTSPLIT(K60,"
"),
tbl_Lookup_DEIR[ID (DEIR Lookup)],
tbl_Lookup_DEIR[Uniclass PM Level 3 Classification (DEIR Lookup)],
"")),"")</f>
        <v/>
      </c>
      <c r="P60" s="78"/>
      <c r="Q60" s="101"/>
      <c r="R60" s="101"/>
      <c r="S60" s="102"/>
      <c r="T60" s="101"/>
      <c r="U60" s="101"/>
      <c r="V60" s="102"/>
      <c r="W60" s="101"/>
      <c r="X60" s="101"/>
      <c r="Y60" s="102"/>
      <c r="Z60" s="101"/>
      <c r="AA60" s="101"/>
      <c r="AB60" s="102"/>
      <c r="AC60" s="101"/>
      <c r="AD60" s="101"/>
      <c r="AE60" s="102"/>
      <c r="AF60" s="101"/>
      <c r="AG60" s="101"/>
      <c r="AH60" s="102"/>
      <c r="AI60" s="101"/>
      <c r="AJ60" s="101"/>
      <c r="AK60" s="102"/>
      <c r="AL60" s="101"/>
      <c r="AM60" s="101"/>
      <c r="AN60" s="102"/>
      <c r="AO60" s="101"/>
      <c r="AP60" s="101"/>
      <c r="AQ60" s="103"/>
    </row>
    <row r="61" spans="2:43" x14ac:dyDescent="0.35">
      <c r="B61" s="100" t="str" cm="1">
        <f t="array" aca="1" ref="B61" ca="1">_xlfn.TEXTAFTER(CELL("filename",A59),"]")</f>
        <v>17_TIDP</v>
      </c>
      <c r="C61" s="90" t="str" cm="1">
        <f t="array" ref="C61">tbL_Input_Project[Project Code]</f>
        <v>ABC1234</v>
      </c>
      <c r="D61" s="90" t="str">
        <f>INDEX(tbL_Input_Originator[],
MATCH("17_TIDP",tbL_Input_Originator[Worksheet]),
MATCH("Originator Code",tbL_Input_Originator[#Headers])
)</f>
        <v>TBC</v>
      </c>
      <c r="E61" s="87"/>
      <c r="F61" s="87"/>
      <c r="G61" s="87"/>
      <c r="H61" s="87"/>
      <c r="I61" s="87"/>
      <c r="J61" s="87"/>
      <c r="K61" s="94"/>
      <c r="L61" s="90" t="str">
        <f t="shared" si="1"/>
        <v/>
      </c>
      <c r="M61" s="90" t="str">
        <f t="shared" si="2"/>
        <v/>
      </c>
      <c r="N61" s="100" t="str" cm="1">
        <f t="array" ref="N61">IFERROR(_xlfn.TEXTJOIN("
",TRUE,_xlfn.XLOOKUP(_xlfn.TEXTSPLIT(K61,"
"),
tbl_Lookup_DEIR[ID (DEIR Lookup)],
tbl_Lookup_DEIR[Name (DEIR Lookup)],
"")),"")</f>
        <v/>
      </c>
      <c r="O61" s="100" t="str" cm="1">
        <f t="array" ref="O61">IFERROR(_xlfn.TEXTJOIN("
",TRUE,_xlfn.XLOOKUP(_xlfn.TEXTSPLIT(K61,"
"),
tbl_Lookup_DEIR[ID (DEIR Lookup)],
tbl_Lookup_DEIR[Uniclass PM Level 3 Classification (DEIR Lookup)],
"")),"")</f>
        <v/>
      </c>
      <c r="P61" s="78"/>
      <c r="Q61" s="101"/>
      <c r="R61" s="101"/>
      <c r="S61" s="102"/>
      <c r="T61" s="101"/>
      <c r="U61" s="101"/>
      <c r="V61" s="102"/>
      <c r="W61" s="101"/>
      <c r="X61" s="101"/>
      <c r="Y61" s="102"/>
      <c r="Z61" s="101"/>
      <c r="AA61" s="101"/>
      <c r="AB61" s="102"/>
      <c r="AC61" s="101"/>
      <c r="AD61" s="101"/>
      <c r="AE61" s="102"/>
      <c r="AF61" s="101"/>
      <c r="AG61" s="101"/>
      <c r="AH61" s="102"/>
      <c r="AI61" s="101"/>
      <c r="AJ61" s="101"/>
      <c r="AK61" s="102"/>
      <c r="AL61" s="101"/>
      <c r="AM61" s="101"/>
      <c r="AN61" s="102"/>
      <c r="AO61" s="101"/>
      <c r="AP61" s="101"/>
      <c r="AQ61" s="103"/>
    </row>
    <row r="62" spans="2:43" x14ac:dyDescent="0.35">
      <c r="B62" s="100" t="str" cm="1">
        <f t="array" aca="1" ref="B62" ca="1">_xlfn.TEXTAFTER(CELL("filename",A60),"]")</f>
        <v>17_TIDP</v>
      </c>
      <c r="C62" s="90" t="str" cm="1">
        <f t="array" ref="C62">tbL_Input_Project[Project Code]</f>
        <v>ABC1234</v>
      </c>
      <c r="D62" s="90" t="str">
        <f>INDEX(tbL_Input_Originator[],
MATCH("17_TIDP",tbL_Input_Originator[Worksheet]),
MATCH("Originator Code",tbL_Input_Originator[#Headers])
)</f>
        <v>TBC</v>
      </c>
      <c r="E62" s="87"/>
      <c r="F62" s="87"/>
      <c r="G62" s="87"/>
      <c r="H62" s="87"/>
      <c r="I62" s="87"/>
      <c r="J62" s="87"/>
      <c r="K62" s="94"/>
      <c r="L62" s="90" t="str">
        <f t="shared" si="1"/>
        <v/>
      </c>
      <c r="M62" s="90" t="str">
        <f t="shared" si="2"/>
        <v/>
      </c>
      <c r="N62" s="100" t="str" cm="1">
        <f t="array" ref="N62">IFERROR(_xlfn.TEXTJOIN("
",TRUE,_xlfn.XLOOKUP(_xlfn.TEXTSPLIT(K62,"
"),
tbl_Lookup_DEIR[ID (DEIR Lookup)],
tbl_Lookup_DEIR[Name (DEIR Lookup)],
"")),"")</f>
        <v/>
      </c>
      <c r="O62" s="100" t="str" cm="1">
        <f t="array" ref="O62">IFERROR(_xlfn.TEXTJOIN("
",TRUE,_xlfn.XLOOKUP(_xlfn.TEXTSPLIT(K62,"
"),
tbl_Lookup_DEIR[ID (DEIR Lookup)],
tbl_Lookup_DEIR[Uniclass PM Level 3 Classification (DEIR Lookup)],
"")),"")</f>
        <v/>
      </c>
      <c r="P62" s="78"/>
      <c r="Q62" s="101"/>
      <c r="R62" s="101"/>
      <c r="S62" s="102"/>
      <c r="T62" s="101"/>
      <c r="U62" s="101"/>
      <c r="V62" s="102"/>
      <c r="W62" s="101"/>
      <c r="X62" s="101"/>
      <c r="Y62" s="102"/>
      <c r="Z62" s="101"/>
      <c r="AA62" s="101"/>
      <c r="AB62" s="102"/>
      <c r="AC62" s="101"/>
      <c r="AD62" s="101"/>
      <c r="AE62" s="102"/>
      <c r="AF62" s="101"/>
      <c r="AG62" s="101"/>
      <c r="AH62" s="102"/>
      <c r="AI62" s="101"/>
      <c r="AJ62" s="101"/>
      <c r="AK62" s="102"/>
      <c r="AL62" s="101"/>
      <c r="AM62" s="101"/>
      <c r="AN62" s="102"/>
      <c r="AO62" s="101"/>
      <c r="AP62" s="101"/>
      <c r="AQ62" s="103"/>
    </row>
    <row r="63" spans="2:43" x14ac:dyDescent="0.35">
      <c r="B63" s="100" t="str" cm="1">
        <f t="array" aca="1" ref="B63" ca="1">_xlfn.TEXTAFTER(CELL("filename",A61),"]")</f>
        <v>17_TIDP</v>
      </c>
      <c r="C63" s="90" t="str" cm="1">
        <f t="array" ref="C63">tbL_Input_Project[Project Code]</f>
        <v>ABC1234</v>
      </c>
      <c r="D63" s="90" t="str">
        <f>INDEX(tbL_Input_Originator[],
MATCH("17_TIDP",tbL_Input_Originator[Worksheet]),
MATCH("Originator Code",tbL_Input_Originator[#Headers])
)</f>
        <v>TBC</v>
      </c>
      <c r="E63" s="87"/>
      <c r="F63" s="87"/>
      <c r="G63" s="87"/>
      <c r="H63" s="87"/>
      <c r="I63" s="87"/>
      <c r="J63" s="87"/>
      <c r="K63" s="94"/>
      <c r="L63" s="90" t="str">
        <f t="shared" si="1"/>
        <v/>
      </c>
      <c r="M63" s="90" t="str">
        <f t="shared" si="2"/>
        <v/>
      </c>
      <c r="N63" s="100" t="str" cm="1">
        <f t="array" ref="N63">IFERROR(_xlfn.TEXTJOIN("
",TRUE,_xlfn.XLOOKUP(_xlfn.TEXTSPLIT(K63,"
"),
tbl_Lookup_DEIR[ID (DEIR Lookup)],
tbl_Lookup_DEIR[Name (DEIR Lookup)],
"")),"")</f>
        <v/>
      </c>
      <c r="O63" s="100" t="str" cm="1">
        <f t="array" ref="O63">IFERROR(_xlfn.TEXTJOIN("
",TRUE,_xlfn.XLOOKUP(_xlfn.TEXTSPLIT(K63,"
"),
tbl_Lookup_DEIR[ID (DEIR Lookup)],
tbl_Lookup_DEIR[Uniclass PM Level 3 Classification (DEIR Lookup)],
"")),"")</f>
        <v/>
      </c>
      <c r="P63" s="78"/>
      <c r="Q63" s="101"/>
      <c r="R63" s="101"/>
      <c r="S63" s="102"/>
      <c r="T63" s="101"/>
      <c r="U63" s="101"/>
      <c r="V63" s="102"/>
      <c r="W63" s="101"/>
      <c r="X63" s="101"/>
      <c r="Y63" s="102"/>
      <c r="Z63" s="101"/>
      <c r="AA63" s="101"/>
      <c r="AB63" s="102"/>
      <c r="AC63" s="101"/>
      <c r="AD63" s="101"/>
      <c r="AE63" s="102"/>
      <c r="AF63" s="101"/>
      <c r="AG63" s="101"/>
      <c r="AH63" s="102"/>
      <c r="AI63" s="101"/>
      <c r="AJ63" s="101"/>
      <c r="AK63" s="102"/>
      <c r="AL63" s="101"/>
      <c r="AM63" s="101"/>
      <c r="AN63" s="102"/>
      <c r="AO63" s="101"/>
      <c r="AP63" s="101"/>
      <c r="AQ63" s="103"/>
    </row>
    <row r="64" spans="2:43" x14ac:dyDescent="0.35">
      <c r="B64" s="100" t="str" cm="1">
        <f t="array" aca="1" ref="B64" ca="1">_xlfn.TEXTAFTER(CELL("filename",A62),"]")</f>
        <v>17_TIDP</v>
      </c>
      <c r="C64" s="90" t="str" cm="1">
        <f t="array" ref="C64">tbL_Input_Project[Project Code]</f>
        <v>ABC1234</v>
      </c>
      <c r="D64" s="90" t="str">
        <f>INDEX(tbL_Input_Originator[],
MATCH("17_TIDP",tbL_Input_Originator[Worksheet]),
MATCH("Originator Code",tbL_Input_Originator[#Headers])
)</f>
        <v>TBC</v>
      </c>
      <c r="E64" s="87"/>
      <c r="F64" s="87"/>
      <c r="G64" s="87"/>
      <c r="H64" s="87"/>
      <c r="I64" s="87"/>
      <c r="J64" s="87"/>
      <c r="K64" s="94"/>
      <c r="L64" s="90" t="str">
        <f t="shared" si="1"/>
        <v/>
      </c>
      <c r="M64" s="90" t="str">
        <f t="shared" si="2"/>
        <v/>
      </c>
      <c r="N64" s="100" t="str" cm="1">
        <f t="array" ref="N64">IFERROR(_xlfn.TEXTJOIN("
",TRUE,_xlfn.XLOOKUP(_xlfn.TEXTSPLIT(K64,"
"),
tbl_Lookup_DEIR[ID (DEIR Lookup)],
tbl_Lookup_DEIR[Name (DEIR Lookup)],
"")),"")</f>
        <v/>
      </c>
      <c r="O64" s="100" t="str" cm="1">
        <f t="array" ref="O64">IFERROR(_xlfn.TEXTJOIN("
",TRUE,_xlfn.XLOOKUP(_xlfn.TEXTSPLIT(K64,"
"),
tbl_Lookup_DEIR[ID (DEIR Lookup)],
tbl_Lookup_DEIR[Uniclass PM Level 3 Classification (DEIR Lookup)],
"")),"")</f>
        <v/>
      </c>
      <c r="P64" s="78"/>
      <c r="Q64" s="101"/>
      <c r="R64" s="101"/>
      <c r="S64" s="102"/>
      <c r="T64" s="101"/>
      <c r="U64" s="101"/>
      <c r="V64" s="102"/>
      <c r="W64" s="101"/>
      <c r="X64" s="101"/>
      <c r="Y64" s="102"/>
      <c r="Z64" s="101"/>
      <c r="AA64" s="101"/>
      <c r="AB64" s="102"/>
      <c r="AC64" s="101"/>
      <c r="AD64" s="101"/>
      <c r="AE64" s="102"/>
      <c r="AF64" s="101"/>
      <c r="AG64" s="101"/>
      <c r="AH64" s="102"/>
      <c r="AI64" s="101"/>
      <c r="AJ64" s="101"/>
      <c r="AK64" s="102"/>
      <c r="AL64" s="101"/>
      <c r="AM64" s="101"/>
      <c r="AN64" s="102"/>
      <c r="AO64" s="101"/>
      <c r="AP64" s="101"/>
      <c r="AQ64" s="103"/>
    </row>
    <row r="65" spans="2:43" x14ac:dyDescent="0.35">
      <c r="B65" s="100" t="str" cm="1">
        <f t="array" aca="1" ref="B65" ca="1">_xlfn.TEXTAFTER(CELL("filename",A63),"]")</f>
        <v>17_TIDP</v>
      </c>
      <c r="C65" s="90" t="str" cm="1">
        <f t="array" ref="C65">tbL_Input_Project[Project Code]</f>
        <v>ABC1234</v>
      </c>
      <c r="D65" s="90" t="str">
        <f>INDEX(tbL_Input_Originator[],
MATCH("17_TIDP",tbL_Input_Originator[Worksheet]),
MATCH("Originator Code",tbL_Input_Originator[#Headers])
)</f>
        <v>TBC</v>
      </c>
      <c r="E65" s="87"/>
      <c r="F65" s="87"/>
      <c r="G65" s="87"/>
      <c r="H65" s="87"/>
      <c r="I65" s="87"/>
      <c r="J65" s="87"/>
      <c r="K65" s="94"/>
      <c r="L65" s="90" t="str">
        <f t="shared" si="1"/>
        <v/>
      </c>
      <c r="M65" s="90" t="str">
        <f t="shared" si="2"/>
        <v/>
      </c>
      <c r="N65" s="100" t="str" cm="1">
        <f t="array" ref="N65">IFERROR(_xlfn.TEXTJOIN("
",TRUE,_xlfn.XLOOKUP(_xlfn.TEXTSPLIT(K65,"
"),
tbl_Lookup_DEIR[ID (DEIR Lookup)],
tbl_Lookup_DEIR[Name (DEIR Lookup)],
"")),"")</f>
        <v/>
      </c>
      <c r="O65" s="100" t="str" cm="1">
        <f t="array" ref="O65">IFERROR(_xlfn.TEXTJOIN("
",TRUE,_xlfn.XLOOKUP(_xlfn.TEXTSPLIT(K65,"
"),
tbl_Lookup_DEIR[ID (DEIR Lookup)],
tbl_Lookup_DEIR[Uniclass PM Level 3 Classification (DEIR Lookup)],
"")),"")</f>
        <v/>
      </c>
      <c r="P65" s="78"/>
      <c r="Q65" s="101"/>
      <c r="R65" s="101"/>
      <c r="S65" s="102"/>
      <c r="T65" s="101"/>
      <c r="U65" s="101"/>
      <c r="V65" s="102"/>
      <c r="W65" s="101"/>
      <c r="X65" s="101"/>
      <c r="Y65" s="102"/>
      <c r="Z65" s="101"/>
      <c r="AA65" s="101"/>
      <c r="AB65" s="102"/>
      <c r="AC65" s="101"/>
      <c r="AD65" s="101"/>
      <c r="AE65" s="102"/>
      <c r="AF65" s="101"/>
      <c r="AG65" s="101"/>
      <c r="AH65" s="102"/>
      <c r="AI65" s="101"/>
      <c r="AJ65" s="101"/>
      <c r="AK65" s="102"/>
      <c r="AL65" s="101"/>
      <c r="AM65" s="101"/>
      <c r="AN65" s="102"/>
      <c r="AO65" s="101"/>
      <c r="AP65" s="101"/>
      <c r="AQ65" s="103"/>
    </row>
    <row r="66" spans="2:43" x14ac:dyDescent="0.35">
      <c r="B66" s="100" t="str" cm="1">
        <f t="array" aca="1" ref="B66" ca="1">_xlfn.TEXTAFTER(CELL("filename",A64),"]")</f>
        <v>17_TIDP</v>
      </c>
      <c r="C66" s="90" t="str" cm="1">
        <f t="array" ref="C66">tbL_Input_Project[Project Code]</f>
        <v>ABC1234</v>
      </c>
      <c r="D66" s="90" t="str">
        <f>INDEX(tbL_Input_Originator[],
MATCH("17_TIDP",tbL_Input_Originator[Worksheet]),
MATCH("Originator Code",tbL_Input_Originator[#Headers])
)</f>
        <v>TBC</v>
      </c>
      <c r="E66" s="87"/>
      <c r="F66" s="87"/>
      <c r="G66" s="87"/>
      <c r="H66" s="87"/>
      <c r="I66" s="87"/>
      <c r="J66" s="87"/>
      <c r="K66" s="94"/>
      <c r="L66" s="90" t="str">
        <f t="shared" si="1"/>
        <v/>
      </c>
      <c r="M66" s="90" t="str">
        <f t="shared" si="2"/>
        <v/>
      </c>
      <c r="N66" s="100" t="str" cm="1">
        <f t="array" ref="N66">IFERROR(_xlfn.TEXTJOIN("
",TRUE,_xlfn.XLOOKUP(_xlfn.TEXTSPLIT(K66,"
"),
tbl_Lookup_DEIR[ID (DEIR Lookup)],
tbl_Lookup_DEIR[Name (DEIR Lookup)],
"")),"")</f>
        <v/>
      </c>
      <c r="O66" s="100" t="str" cm="1">
        <f t="array" ref="O66">IFERROR(_xlfn.TEXTJOIN("
",TRUE,_xlfn.XLOOKUP(_xlfn.TEXTSPLIT(K66,"
"),
tbl_Lookup_DEIR[ID (DEIR Lookup)],
tbl_Lookup_DEIR[Uniclass PM Level 3 Classification (DEIR Lookup)],
"")),"")</f>
        <v/>
      </c>
      <c r="P66" s="78"/>
      <c r="Q66" s="101"/>
      <c r="R66" s="101"/>
      <c r="S66" s="102"/>
      <c r="T66" s="101"/>
      <c r="U66" s="101"/>
      <c r="V66" s="102"/>
      <c r="W66" s="101"/>
      <c r="X66" s="101"/>
      <c r="Y66" s="102"/>
      <c r="Z66" s="101"/>
      <c r="AA66" s="101"/>
      <c r="AB66" s="102"/>
      <c r="AC66" s="101"/>
      <c r="AD66" s="101"/>
      <c r="AE66" s="102"/>
      <c r="AF66" s="101"/>
      <c r="AG66" s="101"/>
      <c r="AH66" s="102"/>
      <c r="AI66" s="101"/>
      <c r="AJ66" s="101"/>
      <c r="AK66" s="102"/>
      <c r="AL66" s="101"/>
      <c r="AM66" s="101"/>
      <c r="AN66" s="102"/>
      <c r="AO66" s="101"/>
      <c r="AP66" s="101"/>
      <c r="AQ66" s="103"/>
    </row>
    <row r="67" spans="2:43" x14ac:dyDescent="0.35">
      <c r="B67" s="100" t="str" cm="1">
        <f t="array" aca="1" ref="B67" ca="1">_xlfn.TEXTAFTER(CELL("filename",A65),"]")</f>
        <v>17_TIDP</v>
      </c>
      <c r="C67" s="90" t="str" cm="1">
        <f t="array" ref="C67">tbL_Input_Project[Project Code]</f>
        <v>ABC1234</v>
      </c>
      <c r="D67" s="90" t="str">
        <f>INDEX(tbL_Input_Originator[],
MATCH("17_TIDP",tbL_Input_Originator[Worksheet]),
MATCH("Originator Code",tbL_Input_Originator[#Headers])
)</f>
        <v>TBC</v>
      </c>
      <c r="E67" s="87"/>
      <c r="F67" s="87"/>
      <c r="G67" s="87"/>
      <c r="H67" s="87"/>
      <c r="I67" s="87"/>
      <c r="J67" s="87"/>
      <c r="K67" s="94"/>
      <c r="L67" s="90" t="str">
        <f t="shared" si="1"/>
        <v/>
      </c>
      <c r="M67" s="90" t="str">
        <f t="shared" ref="M67:M98" si="3">IF(OR(ISBLANK(C67),ISBLANK(D67),ISBLANK(E67),ISBLANK(F67),ISBLANK(G67),ISBLANK(H67),ISBLANK(I67),ISBLANK(J67),ISBLANK(K67)),"",CONCATENATE(C67,"-",D67,"-",E67,"-",F67,"-",G67,"-",H67,"-",I67,"-",J67,""))</f>
        <v/>
      </c>
      <c r="N67" s="100" t="str" cm="1">
        <f t="array" ref="N67">IFERROR(_xlfn.TEXTJOIN("
",TRUE,_xlfn.XLOOKUP(_xlfn.TEXTSPLIT(K67,"
"),
tbl_Lookup_DEIR[ID (DEIR Lookup)],
tbl_Lookup_DEIR[Name (DEIR Lookup)],
"")),"")</f>
        <v/>
      </c>
      <c r="O67" s="100" t="str" cm="1">
        <f t="array" ref="O67">IFERROR(_xlfn.TEXTJOIN("
",TRUE,_xlfn.XLOOKUP(_xlfn.TEXTSPLIT(K67,"
"),
tbl_Lookup_DEIR[ID (DEIR Lookup)],
tbl_Lookup_DEIR[Uniclass PM Level 3 Classification (DEIR Lookup)],
"")),"")</f>
        <v/>
      </c>
      <c r="P67" s="78"/>
      <c r="Q67" s="101"/>
      <c r="R67" s="101"/>
      <c r="S67" s="102"/>
      <c r="T67" s="101"/>
      <c r="U67" s="101"/>
      <c r="V67" s="102"/>
      <c r="W67" s="101"/>
      <c r="X67" s="101"/>
      <c r="Y67" s="102"/>
      <c r="Z67" s="101"/>
      <c r="AA67" s="101"/>
      <c r="AB67" s="102"/>
      <c r="AC67" s="101"/>
      <c r="AD67" s="101"/>
      <c r="AE67" s="102"/>
      <c r="AF67" s="101"/>
      <c r="AG67" s="101"/>
      <c r="AH67" s="102"/>
      <c r="AI67" s="101"/>
      <c r="AJ67" s="101"/>
      <c r="AK67" s="102"/>
      <c r="AL67" s="101"/>
      <c r="AM67" s="101"/>
      <c r="AN67" s="102"/>
      <c r="AO67" s="101"/>
      <c r="AP67" s="101"/>
      <c r="AQ67" s="103"/>
    </row>
    <row r="68" spans="2:43" x14ac:dyDescent="0.35">
      <c r="B68" s="100" t="str" cm="1">
        <f t="array" aca="1" ref="B68" ca="1">_xlfn.TEXTAFTER(CELL("filename",A66),"]")</f>
        <v>17_TIDP</v>
      </c>
      <c r="C68" s="90" t="str" cm="1">
        <f t="array" ref="C68">tbL_Input_Project[Project Code]</f>
        <v>ABC1234</v>
      </c>
      <c r="D68" s="90" t="str">
        <f>INDEX(tbL_Input_Originator[],
MATCH("17_TIDP",tbL_Input_Originator[Worksheet]),
MATCH("Originator Code",tbL_Input_Originator[#Headers])
)</f>
        <v>TBC</v>
      </c>
      <c r="E68" s="87"/>
      <c r="F68" s="87"/>
      <c r="G68" s="87"/>
      <c r="H68" s="87"/>
      <c r="I68" s="87"/>
      <c r="J68" s="87"/>
      <c r="K68" s="94"/>
      <c r="L68" s="90" t="str">
        <f t="shared" ref="L68:L131" si="4">IF(OR(ISBLANK(C68),ISBLANK(D68),ISBLANK(E68),ISBLANK(F68),ISBLANK(G68),ISBLANK(H68),ISBLANK(I68)),"",CONCATENATE(C68,"-",D68,"-",E68,"-",F68,"-",G68,"-",H68,"-",I68))</f>
        <v/>
      </c>
      <c r="M68" s="90" t="str">
        <f t="shared" si="3"/>
        <v/>
      </c>
      <c r="N68" s="100" t="str" cm="1">
        <f t="array" ref="N68">IFERROR(_xlfn.TEXTJOIN("
",TRUE,_xlfn.XLOOKUP(_xlfn.TEXTSPLIT(K68,"
"),
tbl_Lookup_DEIR[ID (DEIR Lookup)],
tbl_Lookup_DEIR[Name (DEIR Lookup)],
"")),"")</f>
        <v/>
      </c>
      <c r="O68" s="100" t="str" cm="1">
        <f t="array" ref="O68">IFERROR(_xlfn.TEXTJOIN("
",TRUE,_xlfn.XLOOKUP(_xlfn.TEXTSPLIT(K68,"
"),
tbl_Lookup_DEIR[ID (DEIR Lookup)],
tbl_Lookup_DEIR[Uniclass PM Level 3 Classification (DEIR Lookup)],
"")),"")</f>
        <v/>
      </c>
      <c r="P68" s="78"/>
      <c r="Q68" s="101"/>
      <c r="R68" s="101"/>
      <c r="S68" s="102"/>
      <c r="T68" s="101"/>
      <c r="U68" s="101"/>
      <c r="V68" s="102"/>
      <c r="W68" s="101"/>
      <c r="X68" s="101"/>
      <c r="Y68" s="102"/>
      <c r="Z68" s="101"/>
      <c r="AA68" s="101"/>
      <c r="AB68" s="102"/>
      <c r="AC68" s="101"/>
      <c r="AD68" s="101"/>
      <c r="AE68" s="102"/>
      <c r="AF68" s="101"/>
      <c r="AG68" s="101"/>
      <c r="AH68" s="102"/>
      <c r="AI68" s="101"/>
      <c r="AJ68" s="101"/>
      <c r="AK68" s="102"/>
      <c r="AL68" s="101"/>
      <c r="AM68" s="101"/>
      <c r="AN68" s="102"/>
      <c r="AO68" s="101"/>
      <c r="AP68" s="101"/>
      <c r="AQ68" s="103"/>
    </row>
    <row r="69" spans="2:43" x14ac:dyDescent="0.35">
      <c r="B69" s="100" t="str" cm="1">
        <f t="array" aca="1" ref="B69" ca="1">_xlfn.TEXTAFTER(CELL("filename",A67),"]")</f>
        <v>17_TIDP</v>
      </c>
      <c r="C69" s="90" t="str" cm="1">
        <f t="array" ref="C69">tbL_Input_Project[Project Code]</f>
        <v>ABC1234</v>
      </c>
      <c r="D69" s="90" t="str">
        <f>INDEX(tbL_Input_Originator[],
MATCH("17_TIDP",tbL_Input_Originator[Worksheet]),
MATCH("Originator Code",tbL_Input_Originator[#Headers])
)</f>
        <v>TBC</v>
      </c>
      <c r="E69" s="87"/>
      <c r="F69" s="87"/>
      <c r="G69" s="87"/>
      <c r="H69" s="87"/>
      <c r="I69" s="87"/>
      <c r="J69" s="87"/>
      <c r="K69" s="94"/>
      <c r="L69" s="90" t="str">
        <f t="shared" si="4"/>
        <v/>
      </c>
      <c r="M69" s="90" t="str">
        <f t="shared" si="3"/>
        <v/>
      </c>
      <c r="N69" s="100" t="str" cm="1">
        <f t="array" ref="N69">IFERROR(_xlfn.TEXTJOIN("
",TRUE,_xlfn.XLOOKUP(_xlfn.TEXTSPLIT(K69,"
"),
tbl_Lookup_DEIR[ID (DEIR Lookup)],
tbl_Lookup_DEIR[Name (DEIR Lookup)],
"")),"")</f>
        <v/>
      </c>
      <c r="O69" s="100" t="str" cm="1">
        <f t="array" ref="O69">IFERROR(_xlfn.TEXTJOIN("
",TRUE,_xlfn.XLOOKUP(_xlfn.TEXTSPLIT(K69,"
"),
tbl_Lookup_DEIR[ID (DEIR Lookup)],
tbl_Lookup_DEIR[Uniclass PM Level 3 Classification (DEIR Lookup)],
"")),"")</f>
        <v/>
      </c>
      <c r="P69" s="78"/>
      <c r="Q69" s="101"/>
      <c r="R69" s="101"/>
      <c r="S69" s="102"/>
      <c r="T69" s="101"/>
      <c r="U69" s="101"/>
      <c r="V69" s="102"/>
      <c r="W69" s="101"/>
      <c r="X69" s="101"/>
      <c r="Y69" s="102"/>
      <c r="Z69" s="101"/>
      <c r="AA69" s="101"/>
      <c r="AB69" s="102"/>
      <c r="AC69" s="101"/>
      <c r="AD69" s="101"/>
      <c r="AE69" s="102"/>
      <c r="AF69" s="101"/>
      <c r="AG69" s="101"/>
      <c r="AH69" s="102"/>
      <c r="AI69" s="101"/>
      <c r="AJ69" s="101"/>
      <c r="AK69" s="102"/>
      <c r="AL69" s="101"/>
      <c r="AM69" s="101"/>
      <c r="AN69" s="102"/>
      <c r="AO69" s="101"/>
      <c r="AP69" s="101"/>
      <c r="AQ69" s="103"/>
    </row>
    <row r="70" spans="2:43" x14ac:dyDescent="0.35">
      <c r="B70" s="100" t="str" cm="1">
        <f t="array" aca="1" ref="B70" ca="1">_xlfn.TEXTAFTER(CELL("filename",A68),"]")</f>
        <v>17_TIDP</v>
      </c>
      <c r="C70" s="90" t="str" cm="1">
        <f t="array" ref="C70">tbL_Input_Project[Project Code]</f>
        <v>ABC1234</v>
      </c>
      <c r="D70" s="90" t="str">
        <f>INDEX(tbL_Input_Originator[],
MATCH("17_TIDP",tbL_Input_Originator[Worksheet]),
MATCH("Originator Code",tbL_Input_Originator[#Headers])
)</f>
        <v>TBC</v>
      </c>
      <c r="E70" s="87"/>
      <c r="F70" s="87"/>
      <c r="G70" s="87"/>
      <c r="H70" s="87"/>
      <c r="I70" s="87"/>
      <c r="J70" s="87"/>
      <c r="K70" s="94"/>
      <c r="L70" s="90" t="str">
        <f t="shared" si="4"/>
        <v/>
      </c>
      <c r="M70" s="90" t="str">
        <f t="shared" si="3"/>
        <v/>
      </c>
      <c r="N70" s="100" t="str" cm="1">
        <f t="array" ref="N70">IFERROR(_xlfn.TEXTJOIN("
",TRUE,_xlfn.XLOOKUP(_xlfn.TEXTSPLIT(K70,"
"),
tbl_Lookup_DEIR[ID (DEIR Lookup)],
tbl_Lookup_DEIR[Name (DEIR Lookup)],
"")),"")</f>
        <v/>
      </c>
      <c r="O70" s="100" t="str" cm="1">
        <f t="array" ref="O70">IFERROR(_xlfn.TEXTJOIN("
",TRUE,_xlfn.XLOOKUP(_xlfn.TEXTSPLIT(K70,"
"),
tbl_Lookup_DEIR[ID (DEIR Lookup)],
tbl_Lookup_DEIR[Uniclass PM Level 3 Classification (DEIR Lookup)],
"")),"")</f>
        <v/>
      </c>
      <c r="P70" s="78"/>
      <c r="Q70" s="101"/>
      <c r="R70" s="101"/>
      <c r="S70" s="102"/>
      <c r="T70" s="101"/>
      <c r="U70" s="101"/>
      <c r="V70" s="102"/>
      <c r="W70" s="101"/>
      <c r="X70" s="101"/>
      <c r="Y70" s="102"/>
      <c r="Z70" s="101"/>
      <c r="AA70" s="101"/>
      <c r="AB70" s="102"/>
      <c r="AC70" s="101"/>
      <c r="AD70" s="101"/>
      <c r="AE70" s="102"/>
      <c r="AF70" s="101"/>
      <c r="AG70" s="101"/>
      <c r="AH70" s="102"/>
      <c r="AI70" s="101"/>
      <c r="AJ70" s="101"/>
      <c r="AK70" s="102"/>
      <c r="AL70" s="101"/>
      <c r="AM70" s="101"/>
      <c r="AN70" s="102"/>
      <c r="AO70" s="101"/>
      <c r="AP70" s="101"/>
      <c r="AQ70" s="103"/>
    </row>
    <row r="71" spans="2:43" x14ac:dyDescent="0.35">
      <c r="B71" s="100" t="str" cm="1">
        <f t="array" aca="1" ref="B71" ca="1">_xlfn.TEXTAFTER(CELL("filename",A69),"]")</f>
        <v>17_TIDP</v>
      </c>
      <c r="C71" s="90" t="str" cm="1">
        <f t="array" ref="C71">tbL_Input_Project[Project Code]</f>
        <v>ABC1234</v>
      </c>
      <c r="D71" s="90" t="str">
        <f>INDEX(tbL_Input_Originator[],
MATCH("17_TIDP",tbL_Input_Originator[Worksheet]),
MATCH("Originator Code",tbL_Input_Originator[#Headers])
)</f>
        <v>TBC</v>
      </c>
      <c r="E71" s="87"/>
      <c r="F71" s="87"/>
      <c r="G71" s="87"/>
      <c r="H71" s="87"/>
      <c r="I71" s="87"/>
      <c r="J71" s="87"/>
      <c r="K71" s="94"/>
      <c r="L71" s="90" t="str">
        <f t="shared" si="4"/>
        <v/>
      </c>
      <c r="M71" s="90" t="str">
        <f t="shared" si="3"/>
        <v/>
      </c>
      <c r="N71" s="100" t="str" cm="1">
        <f t="array" ref="N71">IFERROR(_xlfn.TEXTJOIN("
",TRUE,_xlfn.XLOOKUP(_xlfn.TEXTSPLIT(K71,"
"),
tbl_Lookup_DEIR[ID (DEIR Lookup)],
tbl_Lookup_DEIR[Name (DEIR Lookup)],
"")),"")</f>
        <v/>
      </c>
      <c r="O71" s="100" t="str" cm="1">
        <f t="array" ref="O71">IFERROR(_xlfn.TEXTJOIN("
",TRUE,_xlfn.XLOOKUP(_xlfn.TEXTSPLIT(K71,"
"),
tbl_Lookup_DEIR[ID (DEIR Lookup)],
tbl_Lookup_DEIR[Uniclass PM Level 3 Classification (DEIR Lookup)],
"")),"")</f>
        <v/>
      </c>
      <c r="P71" s="78"/>
      <c r="Q71" s="101"/>
      <c r="R71" s="101"/>
      <c r="S71" s="102"/>
      <c r="T71" s="101"/>
      <c r="U71" s="101"/>
      <c r="V71" s="102"/>
      <c r="W71" s="101"/>
      <c r="X71" s="101"/>
      <c r="Y71" s="102"/>
      <c r="Z71" s="101"/>
      <c r="AA71" s="101"/>
      <c r="AB71" s="102"/>
      <c r="AC71" s="101"/>
      <c r="AD71" s="101"/>
      <c r="AE71" s="102"/>
      <c r="AF71" s="101"/>
      <c r="AG71" s="101"/>
      <c r="AH71" s="102"/>
      <c r="AI71" s="101"/>
      <c r="AJ71" s="101"/>
      <c r="AK71" s="102"/>
      <c r="AL71" s="101"/>
      <c r="AM71" s="101"/>
      <c r="AN71" s="102"/>
      <c r="AO71" s="101"/>
      <c r="AP71" s="101"/>
      <c r="AQ71" s="103"/>
    </row>
    <row r="72" spans="2:43" x14ac:dyDescent="0.35">
      <c r="B72" s="100" t="str" cm="1">
        <f t="array" aca="1" ref="B72" ca="1">_xlfn.TEXTAFTER(CELL("filename",A70),"]")</f>
        <v>17_TIDP</v>
      </c>
      <c r="C72" s="90" t="str" cm="1">
        <f t="array" ref="C72">tbL_Input_Project[Project Code]</f>
        <v>ABC1234</v>
      </c>
      <c r="D72" s="90" t="str">
        <f>INDEX(tbL_Input_Originator[],
MATCH("17_TIDP",tbL_Input_Originator[Worksheet]),
MATCH("Originator Code",tbL_Input_Originator[#Headers])
)</f>
        <v>TBC</v>
      </c>
      <c r="E72" s="87"/>
      <c r="F72" s="87"/>
      <c r="G72" s="87"/>
      <c r="H72" s="87"/>
      <c r="I72" s="87"/>
      <c r="J72" s="87"/>
      <c r="K72" s="94"/>
      <c r="L72" s="90" t="str">
        <f t="shared" si="4"/>
        <v/>
      </c>
      <c r="M72" s="90" t="str">
        <f t="shared" si="3"/>
        <v/>
      </c>
      <c r="N72" s="100" t="str" cm="1">
        <f t="array" ref="N72">IFERROR(_xlfn.TEXTJOIN("
",TRUE,_xlfn.XLOOKUP(_xlfn.TEXTSPLIT(K72,"
"),
tbl_Lookup_DEIR[ID (DEIR Lookup)],
tbl_Lookup_DEIR[Name (DEIR Lookup)],
"")),"")</f>
        <v/>
      </c>
      <c r="O72" s="100" t="str" cm="1">
        <f t="array" ref="O72">IFERROR(_xlfn.TEXTJOIN("
",TRUE,_xlfn.XLOOKUP(_xlfn.TEXTSPLIT(K72,"
"),
tbl_Lookup_DEIR[ID (DEIR Lookup)],
tbl_Lookup_DEIR[Uniclass PM Level 3 Classification (DEIR Lookup)],
"")),"")</f>
        <v/>
      </c>
      <c r="P72" s="78"/>
      <c r="Q72" s="101"/>
      <c r="R72" s="101"/>
      <c r="S72" s="102"/>
      <c r="T72" s="101"/>
      <c r="U72" s="101"/>
      <c r="V72" s="102"/>
      <c r="W72" s="101"/>
      <c r="X72" s="101"/>
      <c r="Y72" s="102"/>
      <c r="Z72" s="101"/>
      <c r="AA72" s="101"/>
      <c r="AB72" s="102"/>
      <c r="AC72" s="101"/>
      <c r="AD72" s="101"/>
      <c r="AE72" s="102"/>
      <c r="AF72" s="101"/>
      <c r="AG72" s="101"/>
      <c r="AH72" s="102"/>
      <c r="AI72" s="101"/>
      <c r="AJ72" s="101"/>
      <c r="AK72" s="102"/>
      <c r="AL72" s="101"/>
      <c r="AM72" s="101"/>
      <c r="AN72" s="102"/>
      <c r="AO72" s="101"/>
      <c r="AP72" s="101"/>
      <c r="AQ72" s="103"/>
    </row>
    <row r="73" spans="2:43" x14ac:dyDescent="0.35">
      <c r="B73" s="100" t="str" cm="1">
        <f t="array" aca="1" ref="B73" ca="1">_xlfn.TEXTAFTER(CELL("filename",A71),"]")</f>
        <v>17_TIDP</v>
      </c>
      <c r="C73" s="90" t="str" cm="1">
        <f t="array" ref="C73">tbL_Input_Project[Project Code]</f>
        <v>ABC1234</v>
      </c>
      <c r="D73" s="90" t="str">
        <f>INDEX(tbL_Input_Originator[],
MATCH("17_TIDP",tbL_Input_Originator[Worksheet]),
MATCH("Originator Code",tbL_Input_Originator[#Headers])
)</f>
        <v>TBC</v>
      </c>
      <c r="E73" s="87"/>
      <c r="F73" s="87"/>
      <c r="G73" s="87"/>
      <c r="H73" s="87"/>
      <c r="I73" s="87"/>
      <c r="J73" s="87"/>
      <c r="K73" s="94"/>
      <c r="L73" s="90" t="str">
        <f t="shared" si="4"/>
        <v/>
      </c>
      <c r="M73" s="90" t="str">
        <f t="shared" si="3"/>
        <v/>
      </c>
      <c r="N73" s="100" t="str" cm="1">
        <f t="array" ref="N73">IFERROR(_xlfn.TEXTJOIN("
",TRUE,_xlfn.XLOOKUP(_xlfn.TEXTSPLIT(K73,"
"),
tbl_Lookup_DEIR[ID (DEIR Lookup)],
tbl_Lookup_DEIR[Name (DEIR Lookup)],
"")),"")</f>
        <v/>
      </c>
      <c r="O73" s="100" t="str" cm="1">
        <f t="array" ref="O73">IFERROR(_xlfn.TEXTJOIN("
",TRUE,_xlfn.XLOOKUP(_xlfn.TEXTSPLIT(K73,"
"),
tbl_Lookup_DEIR[ID (DEIR Lookup)],
tbl_Lookup_DEIR[Uniclass PM Level 3 Classification (DEIR Lookup)],
"")),"")</f>
        <v/>
      </c>
      <c r="P73" s="78"/>
      <c r="Q73" s="101"/>
      <c r="R73" s="101"/>
      <c r="S73" s="102"/>
      <c r="T73" s="101"/>
      <c r="U73" s="101"/>
      <c r="V73" s="102"/>
      <c r="W73" s="101"/>
      <c r="X73" s="101"/>
      <c r="Y73" s="102"/>
      <c r="Z73" s="101"/>
      <c r="AA73" s="101"/>
      <c r="AB73" s="102"/>
      <c r="AC73" s="101"/>
      <c r="AD73" s="101"/>
      <c r="AE73" s="102"/>
      <c r="AF73" s="101"/>
      <c r="AG73" s="101"/>
      <c r="AH73" s="102"/>
      <c r="AI73" s="101"/>
      <c r="AJ73" s="101"/>
      <c r="AK73" s="102"/>
      <c r="AL73" s="101"/>
      <c r="AM73" s="101"/>
      <c r="AN73" s="102"/>
      <c r="AO73" s="101"/>
      <c r="AP73" s="101"/>
      <c r="AQ73" s="103"/>
    </row>
    <row r="74" spans="2:43" x14ac:dyDescent="0.35">
      <c r="B74" s="100" t="str" cm="1">
        <f t="array" aca="1" ref="B74" ca="1">_xlfn.TEXTAFTER(CELL("filename",A72),"]")</f>
        <v>17_TIDP</v>
      </c>
      <c r="C74" s="90" t="str" cm="1">
        <f t="array" ref="C74">tbL_Input_Project[Project Code]</f>
        <v>ABC1234</v>
      </c>
      <c r="D74" s="90" t="str">
        <f>INDEX(tbL_Input_Originator[],
MATCH("17_TIDP",tbL_Input_Originator[Worksheet]),
MATCH("Originator Code",tbL_Input_Originator[#Headers])
)</f>
        <v>TBC</v>
      </c>
      <c r="E74" s="87"/>
      <c r="F74" s="87"/>
      <c r="G74" s="87"/>
      <c r="H74" s="87"/>
      <c r="I74" s="87"/>
      <c r="J74" s="87"/>
      <c r="K74" s="94"/>
      <c r="L74" s="90" t="str">
        <f t="shared" si="4"/>
        <v/>
      </c>
      <c r="M74" s="90" t="str">
        <f t="shared" si="3"/>
        <v/>
      </c>
      <c r="N74" s="100" t="str" cm="1">
        <f t="array" ref="N74">IFERROR(_xlfn.TEXTJOIN("
",TRUE,_xlfn.XLOOKUP(_xlfn.TEXTSPLIT(K74,"
"),
tbl_Lookup_DEIR[ID (DEIR Lookup)],
tbl_Lookup_DEIR[Name (DEIR Lookup)],
"")),"")</f>
        <v/>
      </c>
      <c r="O74" s="100" t="str" cm="1">
        <f t="array" ref="O74">IFERROR(_xlfn.TEXTJOIN("
",TRUE,_xlfn.XLOOKUP(_xlfn.TEXTSPLIT(K74,"
"),
tbl_Lookup_DEIR[ID (DEIR Lookup)],
tbl_Lookup_DEIR[Uniclass PM Level 3 Classification (DEIR Lookup)],
"")),"")</f>
        <v/>
      </c>
      <c r="P74" s="78"/>
      <c r="Q74" s="101"/>
      <c r="R74" s="101"/>
      <c r="S74" s="102"/>
      <c r="T74" s="101"/>
      <c r="U74" s="101"/>
      <c r="V74" s="102"/>
      <c r="W74" s="101"/>
      <c r="X74" s="101"/>
      <c r="Y74" s="102"/>
      <c r="Z74" s="101"/>
      <c r="AA74" s="101"/>
      <c r="AB74" s="102"/>
      <c r="AC74" s="101"/>
      <c r="AD74" s="101"/>
      <c r="AE74" s="102"/>
      <c r="AF74" s="101"/>
      <c r="AG74" s="101"/>
      <c r="AH74" s="102"/>
      <c r="AI74" s="101"/>
      <c r="AJ74" s="101"/>
      <c r="AK74" s="102"/>
      <c r="AL74" s="101"/>
      <c r="AM74" s="101"/>
      <c r="AN74" s="102"/>
      <c r="AO74" s="101"/>
      <c r="AP74" s="101"/>
      <c r="AQ74" s="103"/>
    </row>
    <row r="75" spans="2:43" x14ac:dyDescent="0.35">
      <c r="B75" s="100" t="str" cm="1">
        <f t="array" aca="1" ref="B75" ca="1">_xlfn.TEXTAFTER(CELL("filename",A73),"]")</f>
        <v>17_TIDP</v>
      </c>
      <c r="C75" s="90" t="str" cm="1">
        <f t="array" ref="C75">tbL_Input_Project[Project Code]</f>
        <v>ABC1234</v>
      </c>
      <c r="D75" s="90" t="str">
        <f>INDEX(tbL_Input_Originator[],
MATCH("17_TIDP",tbL_Input_Originator[Worksheet]),
MATCH("Originator Code",tbL_Input_Originator[#Headers])
)</f>
        <v>TBC</v>
      </c>
      <c r="E75" s="87"/>
      <c r="F75" s="87"/>
      <c r="G75" s="87"/>
      <c r="H75" s="87"/>
      <c r="I75" s="87"/>
      <c r="J75" s="87"/>
      <c r="K75" s="94"/>
      <c r="L75" s="90" t="str">
        <f t="shared" si="4"/>
        <v/>
      </c>
      <c r="M75" s="90" t="str">
        <f t="shared" si="3"/>
        <v/>
      </c>
      <c r="N75" s="100" t="str" cm="1">
        <f t="array" ref="N75">IFERROR(_xlfn.TEXTJOIN("
",TRUE,_xlfn.XLOOKUP(_xlfn.TEXTSPLIT(K75,"
"),
tbl_Lookup_DEIR[ID (DEIR Lookup)],
tbl_Lookup_DEIR[Name (DEIR Lookup)],
"")),"")</f>
        <v/>
      </c>
      <c r="O75" s="100" t="str" cm="1">
        <f t="array" ref="O75">IFERROR(_xlfn.TEXTJOIN("
",TRUE,_xlfn.XLOOKUP(_xlfn.TEXTSPLIT(K75,"
"),
tbl_Lookup_DEIR[ID (DEIR Lookup)],
tbl_Lookup_DEIR[Uniclass PM Level 3 Classification (DEIR Lookup)],
"")),"")</f>
        <v/>
      </c>
      <c r="P75" s="78"/>
      <c r="Q75" s="101"/>
      <c r="R75" s="101"/>
      <c r="S75" s="102"/>
      <c r="T75" s="101"/>
      <c r="U75" s="101"/>
      <c r="V75" s="102"/>
      <c r="W75" s="101"/>
      <c r="X75" s="101"/>
      <c r="Y75" s="102"/>
      <c r="Z75" s="101"/>
      <c r="AA75" s="101"/>
      <c r="AB75" s="102"/>
      <c r="AC75" s="101"/>
      <c r="AD75" s="101"/>
      <c r="AE75" s="102"/>
      <c r="AF75" s="101"/>
      <c r="AG75" s="101"/>
      <c r="AH75" s="102"/>
      <c r="AI75" s="101"/>
      <c r="AJ75" s="101"/>
      <c r="AK75" s="102"/>
      <c r="AL75" s="101"/>
      <c r="AM75" s="101"/>
      <c r="AN75" s="102"/>
      <c r="AO75" s="101"/>
      <c r="AP75" s="101"/>
      <c r="AQ75" s="103"/>
    </row>
    <row r="76" spans="2:43" x14ac:dyDescent="0.35">
      <c r="B76" s="100" t="str" cm="1">
        <f t="array" aca="1" ref="B76" ca="1">_xlfn.TEXTAFTER(CELL("filename",A74),"]")</f>
        <v>17_TIDP</v>
      </c>
      <c r="C76" s="90" t="str" cm="1">
        <f t="array" ref="C76">tbL_Input_Project[Project Code]</f>
        <v>ABC1234</v>
      </c>
      <c r="D76" s="90" t="str">
        <f>INDEX(tbL_Input_Originator[],
MATCH("17_TIDP",tbL_Input_Originator[Worksheet]),
MATCH("Originator Code",tbL_Input_Originator[#Headers])
)</f>
        <v>TBC</v>
      </c>
      <c r="E76" s="87"/>
      <c r="F76" s="87"/>
      <c r="G76" s="87"/>
      <c r="H76" s="87"/>
      <c r="I76" s="87"/>
      <c r="J76" s="87"/>
      <c r="K76" s="94"/>
      <c r="L76" s="90" t="str">
        <f t="shared" si="4"/>
        <v/>
      </c>
      <c r="M76" s="90" t="str">
        <f t="shared" si="3"/>
        <v/>
      </c>
      <c r="N76" s="100" t="str" cm="1">
        <f t="array" ref="N76">IFERROR(_xlfn.TEXTJOIN("
",TRUE,_xlfn.XLOOKUP(_xlfn.TEXTSPLIT(K76,"
"),
tbl_Lookup_DEIR[ID (DEIR Lookup)],
tbl_Lookup_DEIR[Name (DEIR Lookup)],
"")),"")</f>
        <v/>
      </c>
      <c r="O76" s="100" t="str" cm="1">
        <f t="array" ref="O76">IFERROR(_xlfn.TEXTJOIN("
",TRUE,_xlfn.XLOOKUP(_xlfn.TEXTSPLIT(K76,"
"),
tbl_Lookup_DEIR[ID (DEIR Lookup)],
tbl_Lookup_DEIR[Uniclass PM Level 3 Classification (DEIR Lookup)],
"")),"")</f>
        <v/>
      </c>
      <c r="P76" s="78"/>
      <c r="Q76" s="101"/>
      <c r="R76" s="101"/>
      <c r="S76" s="102"/>
      <c r="T76" s="101"/>
      <c r="U76" s="101"/>
      <c r="V76" s="102"/>
      <c r="W76" s="101"/>
      <c r="X76" s="101"/>
      <c r="Y76" s="102"/>
      <c r="Z76" s="101"/>
      <c r="AA76" s="101"/>
      <c r="AB76" s="102"/>
      <c r="AC76" s="101"/>
      <c r="AD76" s="101"/>
      <c r="AE76" s="102"/>
      <c r="AF76" s="101"/>
      <c r="AG76" s="101"/>
      <c r="AH76" s="102"/>
      <c r="AI76" s="101"/>
      <c r="AJ76" s="101"/>
      <c r="AK76" s="102"/>
      <c r="AL76" s="101"/>
      <c r="AM76" s="101"/>
      <c r="AN76" s="102"/>
      <c r="AO76" s="101"/>
      <c r="AP76" s="101"/>
      <c r="AQ76" s="103"/>
    </row>
    <row r="77" spans="2:43" x14ac:dyDescent="0.35">
      <c r="B77" s="100" t="str" cm="1">
        <f t="array" aca="1" ref="B77" ca="1">_xlfn.TEXTAFTER(CELL("filename",A75),"]")</f>
        <v>17_TIDP</v>
      </c>
      <c r="C77" s="90" t="str" cm="1">
        <f t="array" ref="C77">tbL_Input_Project[Project Code]</f>
        <v>ABC1234</v>
      </c>
      <c r="D77" s="90" t="str">
        <f>INDEX(tbL_Input_Originator[],
MATCH("17_TIDP",tbL_Input_Originator[Worksheet]),
MATCH("Originator Code",tbL_Input_Originator[#Headers])
)</f>
        <v>TBC</v>
      </c>
      <c r="E77" s="87"/>
      <c r="F77" s="87"/>
      <c r="G77" s="87"/>
      <c r="H77" s="87"/>
      <c r="I77" s="87"/>
      <c r="J77" s="87"/>
      <c r="K77" s="94"/>
      <c r="L77" s="90" t="str">
        <f t="shared" si="4"/>
        <v/>
      </c>
      <c r="M77" s="90" t="str">
        <f t="shared" si="3"/>
        <v/>
      </c>
      <c r="N77" s="100" t="str" cm="1">
        <f t="array" ref="N77">IFERROR(_xlfn.TEXTJOIN("
",TRUE,_xlfn.XLOOKUP(_xlfn.TEXTSPLIT(K77,"
"),
tbl_Lookup_DEIR[ID (DEIR Lookup)],
tbl_Lookup_DEIR[Name (DEIR Lookup)],
"")),"")</f>
        <v/>
      </c>
      <c r="O77" s="100" t="str" cm="1">
        <f t="array" ref="O77">IFERROR(_xlfn.TEXTJOIN("
",TRUE,_xlfn.XLOOKUP(_xlfn.TEXTSPLIT(K77,"
"),
tbl_Lookup_DEIR[ID (DEIR Lookup)],
tbl_Lookup_DEIR[Uniclass PM Level 3 Classification (DEIR Lookup)],
"")),"")</f>
        <v/>
      </c>
      <c r="P77" s="78"/>
      <c r="Q77" s="101"/>
      <c r="R77" s="101"/>
      <c r="S77" s="102"/>
      <c r="T77" s="101"/>
      <c r="U77" s="101"/>
      <c r="V77" s="102"/>
      <c r="W77" s="101"/>
      <c r="X77" s="101"/>
      <c r="Y77" s="102"/>
      <c r="Z77" s="101"/>
      <c r="AA77" s="101"/>
      <c r="AB77" s="102"/>
      <c r="AC77" s="101"/>
      <c r="AD77" s="101"/>
      <c r="AE77" s="102"/>
      <c r="AF77" s="101"/>
      <c r="AG77" s="101"/>
      <c r="AH77" s="102"/>
      <c r="AI77" s="101"/>
      <c r="AJ77" s="101"/>
      <c r="AK77" s="102"/>
      <c r="AL77" s="101"/>
      <c r="AM77" s="101"/>
      <c r="AN77" s="102"/>
      <c r="AO77" s="101"/>
      <c r="AP77" s="101"/>
      <c r="AQ77" s="103"/>
    </row>
    <row r="78" spans="2:43" x14ac:dyDescent="0.35">
      <c r="B78" s="100" t="str" cm="1">
        <f t="array" aca="1" ref="B78" ca="1">_xlfn.TEXTAFTER(CELL("filename",A76),"]")</f>
        <v>17_TIDP</v>
      </c>
      <c r="C78" s="90" t="str" cm="1">
        <f t="array" ref="C78">tbL_Input_Project[Project Code]</f>
        <v>ABC1234</v>
      </c>
      <c r="D78" s="90" t="str">
        <f>INDEX(tbL_Input_Originator[],
MATCH("17_TIDP",tbL_Input_Originator[Worksheet]),
MATCH("Originator Code",tbL_Input_Originator[#Headers])
)</f>
        <v>TBC</v>
      </c>
      <c r="E78" s="87"/>
      <c r="F78" s="87"/>
      <c r="G78" s="87"/>
      <c r="H78" s="87"/>
      <c r="I78" s="87"/>
      <c r="J78" s="87"/>
      <c r="K78" s="94"/>
      <c r="L78" s="90" t="str">
        <f t="shared" si="4"/>
        <v/>
      </c>
      <c r="M78" s="90" t="str">
        <f t="shared" si="3"/>
        <v/>
      </c>
      <c r="N78" s="100" t="str" cm="1">
        <f t="array" ref="N78">IFERROR(_xlfn.TEXTJOIN("
",TRUE,_xlfn.XLOOKUP(_xlfn.TEXTSPLIT(K78,"
"),
tbl_Lookup_DEIR[ID (DEIR Lookup)],
tbl_Lookup_DEIR[Name (DEIR Lookup)],
"")),"")</f>
        <v/>
      </c>
      <c r="O78" s="100" t="str" cm="1">
        <f t="array" ref="O78">IFERROR(_xlfn.TEXTJOIN("
",TRUE,_xlfn.XLOOKUP(_xlfn.TEXTSPLIT(K78,"
"),
tbl_Lookup_DEIR[ID (DEIR Lookup)],
tbl_Lookup_DEIR[Uniclass PM Level 3 Classification (DEIR Lookup)],
"")),"")</f>
        <v/>
      </c>
      <c r="P78" s="78"/>
      <c r="Q78" s="101"/>
      <c r="R78" s="101"/>
      <c r="S78" s="102"/>
      <c r="T78" s="101"/>
      <c r="U78" s="101"/>
      <c r="V78" s="102"/>
      <c r="W78" s="101"/>
      <c r="X78" s="101"/>
      <c r="Y78" s="102"/>
      <c r="Z78" s="101"/>
      <c r="AA78" s="101"/>
      <c r="AB78" s="102"/>
      <c r="AC78" s="101"/>
      <c r="AD78" s="101"/>
      <c r="AE78" s="102"/>
      <c r="AF78" s="101"/>
      <c r="AG78" s="101"/>
      <c r="AH78" s="102"/>
      <c r="AI78" s="101"/>
      <c r="AJ78" s="101"/>
      <c r="AK78" s="102"/>
      <c r="AL78" s="101"/>
      <c r="AM78" s="101"/>
      <c r="AN78" s="102"/>
      <c r="AO78" s="101"/>
      <c r="AP78" s="101"/>
      <c r="AQ78" s="103"/>
    </row>
    <row r="79" spans="2:43" x14ac:dyDescent="0.35">
      <c r="B79" s="100" t="str" cm="1">
        <f t="array" aca="1" ref="B79" ca="1">_xlfn.TEXTAFTER(CELL("filename",A77),"]")</f>
        <v>17_TIDP</v>
      </c>
      <c r="C79" s="90" t="str" cm="1">
        <f t="array" ref="C79">tbL_Input_Project[Project Code]</f>
        <v>ABC1234</v>
      </c>
      <c r="D79" s="90" t="str">
        <f>INDEX(tbL_Input_Originator[],
MATCH("17_TIDP",tbL_Input_Originator[Worksheet]),
MATCH("Originator Code",tbL_Input_Originator[#Headers])
)</f>
        <v>TBC</v>
      </c>
      <c r="E79" s="87"/>
      <c r="F79" s="87"/>
      <c r="G79" s="87"/>
      <c r="H79" s="87"/>
      <c r="I79" s="87"/>
      <c r="J79" s="87"/>
      <c r="K79" s="94"/>
      <c r="L79" s="90" t="str">
        <f t="shared" si="4"/>
        <v/>
      </c>
      <c r="M79" s="90" t="str">
        <f t="shared" si="3"/>
        <v/>
      </c>
      <c r="N79" s="100" t="str" cm="1">
        <f t="array" ref="N79">IFERROR(_xlfn.TEXTJOIN("
",TRUE,_xlfn.XLOOKUP(_xlfn.TEXTSPLIT(K79,"
"),
tbl_Lookup_DEIR[ID (DEIR Lookup)],
tbl_Lookup_DEIR[Name (DEIR Lookup)],
"")),"")</f>
        <v/>
      </c>
      <c r="O79" s="100" t="str" cm="1">
        <f t="array" ref="O79">IFERROR(_xlfn.TEXTJOIN("
",TRUE,_xlfn.XLOOKUP(_xlfn.TEXTSPLIT(K79,"
"),
tbl_Lookup_DEIR[ID (DEIR Lookup)],
tbl_Lookup_DEIR[Uniclass PM Level 3 Classification (DEIR Lookup)],
"")),"")</f>
        <v/>
      </c>
      <c r="P79" s="78"/>
      <c r="Q79" s="101"/>
      <c r="R79" s="101"/>
      <c r="S79" s="102"/>
      <c r="T79" s="101"/>
      <c r="U79" s="101"/>
      <c r="V79" s="102"/>
      <c r="W79" s="101"/>
      <c r="X79" s="101"/>
      <c r="Y79" s="102"/>
      <c r="Z79" s="101"/>
      <c r="AA79" s="101"/>
      <c r="AB79" s="102"/>
      <c r="AC79" s="101"/>
      <c r="AD79" s="101"/>
      <c r="AE79" s="102"/>
      <c r="AF79" s="101"/>
      <c r="AG79" s="101"/>
      <c r="AH79" s="102"/>
      <c r="AI79" s="101"/>
      <c r="AJ79" s="101"/>
      <c r="AK79" s="102"/>
      <c r="AL79" s="101"/>
      <c r="AM79" s="101"/>
      <c r="AN79" s="102"/>
      <c r="AO79" s="101"/>
      <c r="AP79" s="101"/>
      <c r="AQ79" s="103"/>
    </row>
    <row r="80" spans="2:43" x14ac:dyDescent="0.35">
      <c r="B80" s="100" t="str" cm="1">
        <f t="array" aca="1" ref="B80" ca="1">_xlfn.TEXTAFTER(CELL("filename",A78),"]")</f>
        <v>17_TIDP</v>
      </c>
      <c r="C80" s="90" t="str" cm="1">
        <f t="array" ref="C80">tbL_Input_Project[Project Code]</f>
        <v>ABC1234</v>
      </c>
      <c r="D80" s="90" t="str">
        <f>INDEX(tbL_Input_Originator[],
MATCH("17_TIDP",tbL_Input_Originator[Worksheet]),
MATCH("Originator Code",tbL_Input_Originator[#Headers])
)</f>
        <v>TBC</v>
      </c>
      <c r="E80" s="87"/>
      <c r="F80" s="87"/>
      <c r="G80" s="87"/>
      <c r="H80" s="87"/>
      <c r="I80" s="87"/>
      <c r="J80" s="87"/>
      <c r="K80" s="94"/>
      <c r="L80" s="90" t="str">
        <f t="shared" si="4"/>
        <v/>
      </c>
      <c r="M80" s="90" t="str">
        <f t="shared" si="3"/>
        <v/>
      </c>
      <c r="N80" s="100" t="str" cm="1">
        <f t="array" ref="N80">IFERROR(_xlfn.TEXTJOIN("
",TRUE,_xlfn.XLOOKUP(_xlfn.TEXTSPLIT(K80,"
"),
tbl_Lookup_DEIR[ID (DEIR Lookup)],
tbl_Lookup_DEIR[Name (DEIR Lookup)],
"")),"")</f>
        <v/>
      </c>
      <c r="O80" s="100" t="str" cm="1">
        <f t="array" ref="O80">IFERROR(_xlfn.TEXTJOIN("
",TRUE,_xlfn.XLOOKUP(_xlfn.TEXTSPLIT(K80,"
"),
tbl_Lookup_DEIR[ID (DEIR Lookup)],
tbl_Lookup_DEIR[Uniclass PM Level 3 Classification (DEIR Lookup)],
"")),"")</f>
        <v/>
      </c>
      <c r="P80" s="78"/>
      <c r="Q80" s="101"/>
      <c r="R80" s="101"/>
      <c r="S80" s="102"/>
      <c r="T80" s="101"/>
      <c r="U80" s="101"/>
      <c r="V80" s="102"/>
      <c r="W80" s="101"/>
      <c r="X80" s="101"/>
      <c r="Y80" s="102"/>
      <c r="Z80" s="101"/>
      <c r="AA80" s="101"/>
      <c r="AB80" s="102"/>
      <c r="AC80" s="101"/>
      <c r="AD80" s="101"/>
      <c r="AE80" s="102"/>
      <c r="AF80" s="101"/>
      <c r="AG80" s="101"/>
      <c r="AH80" s="102"/>
      <c r="AI80" s="101"/>
      <c r="AJ80" s="101"/>
      <c r="AK80" s="102"/>
      <c r="AL80" s="101"/>
      <c r="AM80" s="101"/>
      <c r="AN80" s="102"/>
      <c r="AO80" s="101"/>
      <c r="AP80" s="101"/>
      <c r="AQ80" s="103"/>
    </row>
    <row r="81" spans="2:43" x14ac:dyDescent="0.35">
      <c r="B81" s="100" t="str" cm="1">
        <f t="array" aca="1" ref="B81" ca="1">_xlfn.TEXTAFTER(CELL("filename",A79),"]")</f>
        <v>17_TIDP</v>
      </c>
      <c r="C81" s="90" t="str" cm="1">
        <f t="array" ref="C81">tbL_Input_Project[Project Code]</f>
        <v>ABC1234</v>
      </c>
      <c r="D81" s="90" t="str">
        <f>INDEX(tbL_Input_Originator[],
MATCH("17_TIDP",tbL_Input_Originator[Worksheet]),
MATCH("Originator Code",tbL_Input_Originator[#Headers])
)</f>
        <v>TBC</v>
      </c>
      <c r="E81" s="87"/>
      <c r="F81" s="87"/>
      <c r="G81" s="87"/>
      <c r="H81" s="87"/>
      <c r="I81" s="87"/>
      <c r="J81" s="87"/>
      <c r="K81" s="94"/>
      <c r="L81" s="90" t="str">
        <f t="shared" si="4"/>
        <v/>
      </c>
      <c r="M81" s="90" t="str">
        <f t="shared" si="3"/>
        <v/>
      </c>
      <c r="N81" s="100" t="str" cm="1">
        <f t="array" ref="N81">IFERROR(_xlfn.TEXTJOIN("
",TRUE,_xlfn.XLOOKUP(_xlfn.TEXTSPLIT(K81,"
"),
tbl_Lookup_DEIR[ID (DEIR Lookup)],
tbl_Lookup_DEIR[Name (DEIR Lookup)],
"")),"")</f>
        <v/>
      </c>
      <c r="O81" s="100" t="str" cm="1">
        <f t="array" ref="O81">IFERROR(_xlfn.TEXTJOIN("
",TRUE,_xlfn.XLOOKUP(_xlfn.TEXTSPLIT(K81,"
"),
tbl_Lookup_DEIR[ID (DEIR Lookup)],
tbl_Lookup_DEIR[Uniclass PM Level 3 Classification (DEIR Lookup)],
"")),"")</f>
        <v/>
      </c>
      <c r="P81" s="78"/>
      <c r="Q81" s="101"/>
      <c r="R81" s="101"/>
      <c r="S81" s="102"/>
      <c r="T81" s="101"/>
      <c r="U81" s="101"/>
      <c r="V81" s="102"/>
      <c r="W81" s="101"/>
      <c r="X81" s="101"/>
      <c r="Y81" s="102"/>
      <c r="Z81" s="101"/>
      <c r="AA81" s="101"/>
      <c r="AB81" s="102"/>
      <c r="AC81" s="101"/>
      <c r="AD81" s="101"/>
      <c r="AE81" s="102"/>
      <c r="AF81" s="101"/>
      <c r="AG81" s="101"/>
      <c r="AH81" s="102"/>
      <c r="AI81" s="101"/>
      <c r="AJ81" s="101"/>
      <c r="AK81" s="102"/>
      <c r="AL81" s="101"/>
      <c r="AM81" s="101"/>
      <c r="AN81" s="102"/>
      <c r="AO81" s="101"/>
      <c r="AP81" s="101"/>
      <c r="AQ81" s="103"/>
    </row>
    <row r="82" spans="2:43" x14ac:dyDescent="0.35">
      <c r="B82" s="100" t="str" cm="1">
        <f t="array" aca="1" ref="B82" ca="1">_xlfn.TEXTAFTER(CELL("filename",A80),"]")</f>
        <v>17_TIDP</v>
      </c>
      <c r="C82" s="90" t="str" cm="1">
        <f t="array" ref="C82">tbL_Input_Project[Project Code]</f>
        <v>ABC1234</v>
      </c>
      <c r="D82" s="90" t="str">
        <f>INDEX(tbL_Input_Originator[],
MATCH("17_TIDP",tbL_Input_Originator[Worksheet]),
MATCH("Originator Code",tbL_Input_Originator[#Headers])
)</f>
        <v>TBC</v>
      </c>
      <c r="E82" s="87"/>
      <c r="F82" s="87"/>
      <c r="G82" s="87"/>
      <c r="H82" s="87"/>
      <c r="I82" s="87"/>
      <c r="J82" s="87"/>
      <c r="K82" s="94"/>
      <c r="L82" s="90" t="str">
        <f t="shared" si="4"/>
        <v/>
      </c>
      <c r="M82" s="90" t="str">
        <f t="shared" si="3"/>
        <v/>
      </c>
      <c r="N82" s="100" t="str" cm="1">
        <f t="array" ref="N82">IFERROR(_xlfn.TEXTJOIN("
",TRUE,_xlfn.XLOOKUP(_xlfn.TEXTSPLIT(K82,"
"),
tbl_Lookup_DEIR[ID (DEIR Lookup)],
tbl_Lookup_DEIR[Name (DEIR Lookup)],
"")),"")</f>
        <v/>
      </c>
      <c r="O82" s="100" t="str" cm="1">
        <f t="array" ref="O82">IFERROR(_xlfn.TEXTJOIN("
",TRUE,_xlfn.XLOOKUP(_xlfn.TEXTSPLIT(K82,"
"),
tbl_Lookup_DEIR[ID (DEIR Lookup)],
tbl_Lookup_DEIR[Uniclass PM Level 3 Classification (DEIR Lookup)],
"")),"")</f>
        <v/>
      </c>
      <c r="P82" s="78"/>
      <c r="Q82" s="101"/>
      <c r="R82" s="101"/>
      <c r="S82" s="102"/>
      <c r="T82" s="101"/>
      <c r="U82" s="101"/>
      <c r="V82" s="102"/>
      <c r="W82" s="101"/>
      <c r="X82" s="101"/>
      <c r="Y82" s="102"/>
      <c r="Z82" s="101"/>
      <c r="AA82" s="101"/>
      <c r="AB82" s="102"/>
      <c r="AC82" s="101"/>
      <c r="AD82" s="101"/>
      <c r="AE82" s="102"/>
      <c r="AF82" s="101"/>
      <c r="AG82" s="101"/>
      <c r="AH82" s="102"/>
      <c r="AI82" s="101"/>
      <c r="AJ82" s="101"/>
      <c r="AK82" s="102"/>
      <c r="AL82" s="101"/>
      <c r="AM82" s="101"/>
      <c r="AN82" s="102"/>
      <c r="AO82" s="101"/>
      <c r="AP82" s="101"/>
      <c r="AQ82" s="103"/>
    </row>
    <row r="83" spans="2:43" x14ac:dyDescent="0.35">
      <c r="B83" s="100" t="str" cm="1">
        <f t="array" aca="1" ref="B83" ca="1">_xlfn.TEXTAFTER(CELL("filename",A81),"]")</f>
        <v>17_TIDP</v>
      </c>
      <c r="C83" s="90" t="str" cm="1">
        <f t="array" ref="C83">tbL_Input_Project[Project Code]</f>
        <v>ABC1234</v>
      </c>
      <c r="D83" s="90" t="str">
        <f>INDEX(tbL_Input_Originator[],
MATCH("17_TIDP",tbL_Input_Originator[Worksheet]),
MATCH("Originator Code",tbL_Input_Originator[#Headers])
)</f>
        <v>TBC</v>
      </c>
      <c r="E83" s="87"/>
      <c r="F83" s="87"/>
      <c r="G83" s="87"/>
      <c r="H83" s="87"/>
      <c r="I83" s="87"/>
      <c r="J83" s="87"/>
      <c r="K83" s="94"/>
      <c r="L83" s="90" t="str">
        <f t="shared" si="4"/>
        <v/>
      </c>
      <c r="M83" s="90" t="str">
        <f t="shared" si="3"/>
        <v/>
      </c>
      <c r="N83" s="100" t="str" cm="1">
        <f t="array" ref="N83">IFERROR(_xlfn.TEXTJOIN("
",TRUE,_xlfn.XLOOKUP(_xlfn.TEXTSPLIT(K83,"
"),
tbl_Lookup_DEIR[ID (DEIR Lookup)],
tbl_Lookup_DEIR[Name (DEIR Lookup)],
"")),"")</f>
        <v/>
      </c>
      <c r="O83" s="100" t="str" cm="1">
        <f t="array" ref="O83">IFERROR(_xlfn.TEXTJOIN("
",TRUE,_xlfn.XLOOKUP(_xlfn.TEXTSPLIT(K83,"
"),
tbl_Lookup_DEIR[ID (DEIR Lookup)],
tbl_Lookup_DEIR[Uniclass PM Level 3 Classification (DEIR Lookup)],
"")),"")</f>
        <v/>
      </c>
      <c r="P83" s="78"/>
      <c r="Q83" s="101"/>
      <c r="R83" s="101"/>
      <c r="S83" s="102"/>
      <c r="T83" s="101"/>
      <c r="U83" s="101"/>
      <c r="V83" s="102"/>
      <c r="W83" s="101"/>
      <c r="X83" s="101"/>
      <c r="Y83" s="102"/>
      <c r="Z83" s="101"/>
      <c r="AA83" s="101"/>
      <c r="AB83" s="102"/>
      <c r="AC83" s="101"/>
      <c r="AD83" s="101"/>
      <c r="AE83" s="102"/>
      <c r="AF83" s="101"/>
      <c r="AG83" s="101"/>
      <c r="AH83" s="102"/>
      <c r="AI83" s="101"/>
      <c r="AJ83" s="101"/>
      <c r="AK83" s="102"/>
      <c r="AL83" s="101"/>
      <c r="AM83" s="101"/>
      <c r="AN83" s="102"/>
      <c r="AO83" s="101"/>
      <c r="AP83" s="101"/>
      <c r="AQ83" s="103"/>
    </row>
    <row r="84" spans="2:43" x14ac:dyDescent="0.35">
      <c r="B84" s="100" t="str" cm="1">
        <f t="array" aca="1" ref="B84" ca="1">_xlfn.TEXTAFTER(CELL("filename",A82),"]")</f>
        <v>17_TIDP</v>
      </c>
      <c r="C84" s="90" t="str" cm="1">
        <f t="array" ref="C84">tbL_Input_Project[Project Code]</f>
        <v>ABC1234</v>
      </c>
      <c r="D84" s="90" t="str">
        <f>INDEX(tbL_Input_Originator[],
MATCH("17_TIDP",tbL_Input_Originator[Worksheet]),
MATCH("Originator Code",tbL_Input_Originator[#Headers])
)</f>
        <v>TBC</v>
      </c>
      <c r="E84" s="87"/>
      <c r="F84" s="87"/>
      <c r="G84" s="87"/>
      <c r="H84" s="87"/>
      <c r="I84" s="87"/>
      <c r="J84" s="87"/>
      <c r="K84" s="94"/>
      <c r="L84" s="90" t="str">
        <f t="shared" si="4"/>
        <v/>
      </c>
      <c r="M84" s="90" t="str">
        <f t="shared" si="3"/>
        <v/>
      </c>
      <c r="N84" s="100" t="str" cm="1">
        <f t="array" ref="N84">IFERROR(_xlfn.TEXTJOIN("
",TRUE,_xlfn.XLOOKUP(_xlfn.TEXTSPLIT(K84,"
"),
tbl_Lookup_DEIR[ID (DEIR Lookup)],
tbl_Lookup_DEIR[Name (DEIR Lookup)],
"")),"")</f>
        <v/>
      </c>
      <c r="O84" s="100" t="str" cm="1">
        <f t="array" ref="O84">IFERROR(_xlfn.TEXTJOIN("
",TRUE,_xlfn.XLOOKUP(_xlfn.TEXTSPLIT(K84,"
"),
tbl_Lookup_DEIR[ID (DEIR Lookup)],
tbl_Lookup_DEIR[Uniclass PM Level 3 Classification (DEIR Lookup)],
"")),"")</f>
        <v/>
      </c>
      <c r="P84" s="78"/>
      <c r="Q84" s="101"/>
      <c r="R84" s="101"/>
      <c r="S84" s="102"/>
      <c r="T84" s="101"/>
      <c r="U84" s="101"/>
      <c r="V84" s="102"/>
      <c r="W84" s="101"/>
      <c r="X84" s="101"/>
      <c r="Y84" s="102"/>
      <c r="Z84" s="101"/>
      <c r="AA84" s="101"/>
      <c r="AB84" s="102"/>
      <c r="AC84" s="101"/>
      <c r="AD84" s="101"/>
      <c r="AE84" s="102"/>
      <c r="AF84" s="101"/>
      <c r="AG84" s="101"/>
      <c r="AH84" s="102"/>
      <c r="AI84" s="101"/>
      <c r="AJ84" s="101"/>
      <c r="AK84" s="102"/>
      <c r="AL84" s="101"/>
      <c r="AM84" s="101"/>
      <c r="AN84" s="102"/>
      <c r="AO84" s="101"/>
      <c r="AP84" s="101"/>
      <c r="AQ84" s="103"/>
    </row>
    <row r="85" spans="2:43" x14ac:dyDescent="0.35">
      <c r="B85" s="100" t="str" cm="1">
        <f t="array" aca="1" ref="B85" ca="1">_xlfn.TEXTAFTER(CELL("filename",A83),"]")</f>
        <v>17_TIDP</v>
      </c>
      <c r="C85" s="90" t="str" cm="1">
        <f t="array" ref="C85">tbL_Input_Project[Project Code]</f>
        <v>ABC1234</v>
      </c>
      <c r="D85" s="90" t="str">
        <f>INDEX(tbL_Input_Originator[],
MATCH("17_TIDP",tbL_Input_Originator[Worksheet]),
MATCH("Originator Code",tbL_Input_Originator[#Headers])
)</f>
        <v>TBC</v>
      </c>
      <c r="E85" s="87"/>
      <c r="F85" s="87"/>
      <c r="G85" s="87"/>
      <c r="H85" s="87"/>
      <c r="I85" s="87"/>
      <c r="J85" s="87"/>
      <c r="K85" s="94"/>
      <c r="L85" s="90" t="str">
        <f t="shared" si="4"/>
        <v/>
      </c>
      <c r="M85" s="90" t="str">
        <f t="shared" si="3"/>
        <v/>
      </c>
      <c r="N85" s="100" t="str" cm="1">
        <f t="array" ref="N85">IFERROR(_xlfn.TEXTJOIN("
",TRUE,_xlfn.XLOOKUP(_xlfn.TEXTSPLIT(K85,"
"),
tbl_Lookup_DEIR[ID (DEIR Lookup)],
tbl_Lookup_DEIR[Name (DEIR Lookup)],
"")),"")</f>
        <v/>
      </c>
      <c r="O85" s="100" t="str" cm="1">
        <f t="array" ref="O85">IFERROR(_xlfn.TEXTJOIN("
",TRUE,_xlfn.XLOOKUP(_xlfn.TEXTSPLIT(K85,"
"),
tbl_Lookup_DEIR[ID (DEIR Lookup)],
tbl_Lookup_DEIR[Uniclass PM Level 3 Classification (DEIR Lookup)],
"")),"")</f>
        <v/>
      </c>
      <c r="P85" s="78"/>
      <c r="Q85" s="101"/>
      <c r="R85" s="101"/>
      <c r="S85" s="102"/>
      <c r="T85" s="101"/>
      <c r="U85" s="101"/>
      <c r="V85" s="102"/>
      <c r="W85" s="101"/>
      <c r="X85" s="101"/>
      <c r="Y85" s="102"/>
      <c r="Z85" s="101"/>
      <c r="AA85" s="101"/>
      <c r="AB85" s="102"/>
      <c r="AC85" s="101"/>
      <c r="AD85" s="101"/>
      <c r="AE85" s="102"/>
      <c r="AF85" s="101"/>
      <c r="AG85" s="101"/>
      <c r="AH85" s="102"/>
      <c r="AI85" s="101"/>
      <c r="AJ85" s="101"/>
      <c r="AK85" s="102"/>
      <c r="AL85" s="101"/>
      <c r="AM85" s="101"/>
      <c r="AN85" s="102"/>
      <c r="AO85" s="101"/>
      <c r="AP85" s="101"/>
      <c r="AQ85" s="103"/>
    </row>
    <row r="86" spans="2:43" x14ac:dyDescent="0.35">
      <c r="B86" s="100" t="str" cm="1">
        <f t="array" aca="1" ref="B86" ca="1">_xlfn.TEXTAFTER(CELL("filename",A84),"]")</f>
        <v>17_TIDP</v>
      </c>
      <c r="C86" s="90" t="str" cm="1">
        <f t="array" ref="C86">tbL_Input_Project[Project Code]</f>
        <v>ABC1234</v>
      </c>
      <c r="D86" s="90" t="str">
        <f>INDEX(tbL_Input_Originator[],
MATCH("17_TIDP",tbL_Input_Originator[Worksheet]),
MATCH("Originator Code",tbL_Input_Originator[#Headers])
)</f>
        <v>TBC</v>
      </c>
      <c r="E86" s="87"/>
      <c r="F86" s="87"/>
      <c r="G86" s="87"/>
      <c r="H86" s="87"/>
      <c r="I86" s="87"/>
      <c r="J86" s="87"/>
      <c r="K86" s="94"/>
      <c r="L86" s="90" t="str">
        <f t="shared" si="4"/>
        <v/>
      </c>
      <c r="M86" s="90" t="str">
        <f t="shared" si="3"/>
        <v/>
      </c>
      <c r="N86" s="100" t="str" cm="1">
        <f t="array" ref="N86">IFERROR(_xlfn.TEXTJOIN("
",TRUE,_xlfn.XLOOKUP(_xlfn.TEXTSPLIT(K86,"
"),
tbl_Lookup_DEIR[ID (DEIR Lookup)],
tbl_Lookup_DEIR[Name (DEIR Lookup)],
"")),"")</f>
        <v/>
      </c>
      <c r="O86" s="100" t="str" cm="1">
        <f t="array" ref="O86">IFERROR(_xlfn.TEXTJOIN("
",TRUE,_xlfn.XLOOKUP(_xlfn.TEXTSPLIT(K86,"
"),
tbl_Lookup_DEIR[ID (DEIR Lookup)],
tbl_Lookup_DEIR[Uniclass PM Level 3 Classification (DEIR Lookup)],
"")),"")</f>
        <v/>
      </c>
      <c r="P86" s="78"/>
      <c r="Q86" s="101"/>
      <c r="R86" s="101"/>
      <c r="S86" s="102"/>
      <c r="T86" s="101"/>
      <c r="U86" s="101"/>
      <c r="V86" s="102"/>
      <c r="W86" s="101"/>
      <c r="X86" s="101"/>
      <c r="Y86" s="102"/>
      <c r="Z86" s="101"/>
      <c r="AA86" s="101"/>
      <c r="AB86" s="102"/>
      <c r="AC86" s="101"/>
      <c r="AD86" s="101"/>
      <c r="AE86" s="102"/>
      <c r="AF86" s="101"/>
      <c r="AG86" s="101"/>
      <c r="AH86" s="102"/>
      <c r="AI86" s="101"/>
      <c r="AJ86" s="101"/>
      <c r="AK86" s="102"/>
      <c r="AL86" s="101"/>
      <c r="AM86" s="101"/>
      <c r="AN86" s="102"/>
      <c r="AO86" s="101"/>
      <c r="AP86" s="101"/>
      <c r="AQ86" s="103"/>
    </row>
    <row r="87" spans="2:43" x14ac:dyDescent="0.35">
      <c r="B87" s="100" t="str" cm="1">
        <f t="array" aca="1" ref="B87" ca="1">_xlfn.TEXTAFTER(CELL("filename",A85),"]")</f>
        <v>17_TIDP</v>
      </c>
      <c r="C87" s="90" t="str" cm="1">
        <f t="array" ref="C87">tbL_Input_Project[Project Code]</f>
        <v>ABC1234</v>
      </c>
      <c r="D87" s="90" t="str">
        <f>INDEX(tbL_Input_Originator[],
MATCH("17_TIDP",tbL_Input_Originator[Worksheet]),
MATCH("Originator Code",tbL_Input_Originator[#Headers])
)</f>
        <v>TBC</v>
      </c>
      <c r="E87" s="87"/>
      <c r="F87" s="87"/>
      <c r="G87" s="87"/>
      <c r="H87" s="87"/>
      <c r="I87" s="87"/>
      <c r="J87" s="87"/>
      <c r="K87" s="94"/>
      <c r="L87" s="90" t="str">
        <f t="shared" si="4"/>
        <v/>
      </c>
      <c r="M87" s="90" t="str">
        <f t="shared" si="3"/>
        <v/>
      </c>
      <c r="N87" s="100" t="str" cm="1">
        <f t="array" ref="N87">IFERROR(_xlfn.TEXTJOIN("
",TRUE,_xlfn.XLOOKUP(_xlfn.TEXTSPLIT(K87,"
"),
tbl_Lookup_DEIR[ID (DEIR Lookup)],
tbl_Lookup_DEIR[Name (DEIR Lookup)],
"")),"")</f>
        <v/>
      </c>
      <c r="O87" s="100" t="str" cm="1">
        <f t="array" ref="O87">IFERROR(_xlfn.TEXTJOIN("
",TRUE,_xlfn.XLOOKUP(_xlfn.TEXTSPLIT(K87,"
"),
tbl_Lookup_DEIR[ID (DEIR Lookup)],
tbl_Lookup_DEIR[Uniclass PM Level 3 Classification (DEIR Lookup)],
"")),"")</f>
        <v/>
      </c>
      <c r="P87" s="78"/>
      <c r="Q87" s="101"/>
      <c r="R87" s="101"/>
      <c r="S87" s="102"/>
      <c r="T87" s="101"/>
      <c r="U87" s="101"/>
      <c r="V87" s="102"/>
      <c r="W87" s="101"/>
      <c r="X87" s="101"/>
      <c r="Y87" s="102"/>
      <c r="Z87" s="101"/>
      <c r="AA87" s="101"/>
      <c r="AB87" s="102"/>
      <c r="AC87" s="101"/>
      <c r="AD87" s="101"/>
      <c r="AE87" s="102"/>
      <c r="AF87" s="101"/>
      <c r="AG87" s="101"/>
      <c r="AH87" s="102"/>
      <c r="AI87" s="101"/>
      <c r="AJ87" s="101"/>
      <c r="AK87" s="102"/>
      <c r="AL87" s="101"/>
      <c r="AM87" s="101"/>
      <c r="AN87" s="102"/>
      <c r="AO87" s="101"/>
      <c r="AP87" s="101"/>
      <c r="AQ87" s="103"/>
    </row>
    <row r="88" spans="2:43" x14ac:dyDescent="0.35">
      <c r="B88" s="100" t="str" cm="1">
        <f t="array" aca="1" ref="B88" ca="1">_xlfn.TEXTAFTER(CELL("filename",A86),"]")</f>
        <v>17_TIDP</v>
      </c>
      <c r="C88" s="90" t="str" cm="1">
        <f t="array" ref="C88">tbL_Input_Project[Project Code]</f>
        <v>ABC1234</v>
      </c>
      <c r="D88" s="90" t="str">
        <f>INDEX(tbL_Input_Originator[],
MATCH("17_TIDP",tbL_Input_Originator[Worksheet]),
MATCH("Originator Code",tbL_Input_Originator[#Headers])
)</f>
        <v>TBC</v>
      </c>
      <c r="E88" s="87"/>
      <c r="F88" s="87"/>
      <c r="G88" s="87"/>
      <c r="H88" s="87"/>
      <c r="I88" s="87"/>
      <c r="J88" s="87"/>
      <c r="K88" s="94"/>
      <c r="L88" s="90" t="str">
        <f t="shared" si="4"/>
        <v/>
      </c>
      <c r="M88" s="90" t="str">
        <f t="shared" si="3"/>
        <v/>
      </c>
      <c r="N88" s="100" t="str" cm="1">
        <f t="array" ref="N88">IFERROR(_xlfn.TEXTJOIN("
",TRUE,_xlfn.XLOOKUP(_xlfn.TEXTSPLIT(K88,"
"),
tbl_Lookup_DEIR[ID (DEIR Lookup)],
tbl_Lookup_DEIR[Name (DEIR Lookup)],
"")),"")</f>
        <v/>
      </c>
      <c r="O88" s="100" t="str" cm="1">
        <f t="array" ref="O88">IFERROR(_xlfn.TEXTJOIN("
",TRUE,_xlfn.XLOOKUP(_xlfn.TEXTSPLIT(K88,"
"),
tbl_Lookup_DEIR[ID (DEIR Lookup)],
tbl_Lookup_DEIR[Uniclass PM Level 3 Classification (DEIR Lookup)],
"")),"")</f>
        <v/>
      </c>
      <c r="P88" s="78"/>
      <c r="Q88" s="101"/>
      <c r="R88" s="101"/>
      <c r="S88" s="102"/>
      <c r="T88" s="101"/>
      <c r="U88" s="101"/>
      <c r="V88" s="102"/>
      <c r="W88" s="101"/>
      <c r="X88" s="101"/>
      <c r="Y88" s="102"/>
      <c r="Z88" s="101"/>
      <c r="AA88" s="101"/>
      <c r="AB88" s="102"/>
      <c r="AC88" s="101"/>
      <c r="AD88" s="101"/>
      <c r="AE88" s="102"/>
      <c r="AF88" s="101"/>
      <c r="AG88" s="101"/>
      <c r="AH88" s="102"/>
      <c r="AI88" s="101"/>
      <c r="AJ88" s="101"/>
      <c r="AK88" s="102"/>
      <c r="AL88" s="101"/>
      <c r="AM88" s="101"/>
      <c r="AN88" s="102"/>
      <c r="AO88" s="101"/>
      <c r="AP88" s="101"/>
      <c r="AQ88" s="103"/>
    </row>
    <row r="89" spans="2:43" x14ac:dyDescent="0.35">
      <c r="B89" s="100" t="str" cm="1">
        <f t="array" aca="1" ref="B89" ca="1">_xlfn.TEXTAFTER(CELL("filename",A87),"]")</f>
        <v>17_TIDP</v>
      </c>
      <c r="C89" s="90" t="str" cm="1">
        <f t="array" ref="C89">tbL_Input_Project[Project Code]</f>
        <v>ABC1234</v>
      </c>
      <c r="D89" s="90" t="str">
        <f>INDEX(tbL_Input_Originator[],
MATCH("17_TIDP",tbL_Input_Originator[Worksheet]),
MATCH("Originator Code",tbL_Input_Originator[#Headers])
)</f>
        <v>TBC</v>
      </c>
      <c r="E89" s="87"/>
      <c r="F89" s="87"/>
      <c r="G89" s="87"/>
      <c r="H89" s="87"/>
      <c r="I89" s="87"/>
      <c r="J89" s="87"/>
      <c r="K89" s="94"/>
      <c r="L89" s="90" t="str">
        <f t="shared" si="4"/>
        <v/>
      </c>
      <c r="M89" s="90" t="str">
        <f t="shared" si="3"/>
        <v/>
      </c>
      <c r="N89" s="100" t="str" cm="1">
        <f t="array" ref="N89">IFERROR(_xlfn.TEXTJOIN("
",TRUE,_xlfn.XLOOKUP(_xlfn.TEXTSPLIT(K89,"
"),
tbl_Lookup_DEIR[ID (DEIR Lookup)],
tbl_Lookup_DEIR[Name (DEIR Lookup)],
"")),"")</f>
        <v/>
      </c>
      <c r="O89" s="100" t="str" cm="1">
        <f t="array" ref="O89">IFERROR(_xlfn.TEXTJOIN("
",TRUE,_xlfn.XLOOKUP(_xlfn.TEXTSPLIT(K89,"
"),
tbl_Lookup_DEIR[ID (DEIR Lookup)],
tbl_Lookup_DEIR[Uniclass PM Level 3 Classification (DEIR Lookup)],
"")),"")</f>
        <v/>
      </c>
      <c r="P89" s="78"/>
      <c r="Q89" s="101"/>
      <c r="R89" s="101"/>
      <c r="S89" s="102"/>
      <c r="T89" s="101"/>
      <c r="U89" s="101"/>
      <c r="V89" s="102"/>
      <c r="W89" s="101"/>
      <c r="X89" s="101"/>
      <c r="Y89" s="102"/>
      <c r="Z89" s="101"/>
      <c r="AA89" s="101"/>
      <c r="AB89" s="102"/>
      <c r="AC89" s="101"/>
      <c r="AD89" s="101"/>
      <c r="AE89" s="102"/>
      <c r="AF89" s="101"/>
      <c r="AG89" s="101"/>
      <c r="AH89" s="102"/>
      <c r="AI89" s="101"/>
      <c r="AJ89" s="101"/>
      <c r="AK89" s="102"/>
      <c r="AL89" s="101"/>
      <c r="AM89" s="101"/>
      <c r="AN89" s="102"/>
      <c r="AO89" s="101"/>
      <c r="AP89" s="101"/>
      <c r="AQ89" s="103"/>
    </row>
    <row r="90" spans="2:43" x14ac:dyDescent="0.35">
      <c r="B90" s="100" t="str" cm="1">
        <f t="array" aca="1" ref="B90" ca="1">_xlfn.TEXTAFTER(CELL("filename",A88),"]")</f>
        <v>17_TIDP</v>
      </c>
      <c r="C90" s="90" t="str" cm="1">
        <f t="array" ref="C90">tbL_Input_Project[Project Code]</f>
        <v>ABC1234</v>
      </c>
      <c r="D90" s="90" t="str">
        <f>INDEX(tbL_Input_Originator[],
MATCH("17_TIDP",tbL_Input_Originator[Worksheet]),
MATCH("Originator Code",tbL_Input_Originator[#Headers])
)</f>
        <v>TBC</v>
      </c>
      <c r="E90" s="87"/>
      <c r="F90" s="87"/>
      <c r="G90" s="87"/>
      <c r="H90" s="87"/>
      <c r="I90" s="87"/>
      <c r="J90" s="87"/>
      <c r="K90" s="94"/>
      <c r="L90" s="90" t="str">
        <f t="shared" si="4"/>
        <v/>
      </c>
      <c r="M90" s="90" t="str">
        <f t="shared" si="3"/>
        <v/>
      </c>
      <c r="N90" s="100" t="str" cm="1">
        <f t="array" ref="N90">IFERROR(_xlfn.TEXTJOIN("
",TRUE,_xlfn.XLOOKUP(_xlfn.TEXTSPLIT(K90,"
"),
tbl_Lookup_DEIR[ID (DEIR Lookup)],
tbl_Lookup_DEIR[Name (DEIR Lookup)],
"")),"")</f>
        <v/>
      </c>
      <c r="O90" s="100" t="str" cm="1">
        <f t="array" ref="O90">IFERROR(_xlfn.TEXTJOIN("
",TRUE,_xlfn.XLOOKUP(_xlfn.TEXTSPLIT(K90,"
"),
tbl_Lookup_DEIR[ID (DEIR Lookup)],
tbl_Lookup_DEIR[Uniclass PM Level 3 Classification (DEIR Lookup)],
"")),"")</f>
        <v/>
      </c>
      <c r="P90" s="78"/>
      <c r="Q90" s="101"/>
      <c r="R90" s="101"/>
      <c r="S90" s="102"/>
      <c r="T90" s="101"/>
      <c r="U90" s="101"/>
      <c r="V90" s="102"/>
      <c r="W90" s="101"/>
      <c r="X90" s="101"/>
      <c r="Y90" s="102"/>
      <c r="Z90" s="101"/>
      <c r="AA90" s="101"/>
      <c r="AB90" s="102"/>
      <c r="AC90" s="101"/>
      <c r="AD90" s="101"/>
      <c r="AE90" s="102"/>
      <c r="AF90" s="101"/>
      <c r="AG90" s="101"/>
      <c r="AH90" s="102"/>
      <c r="AI90" s="101"/>
      <c r="AJ90" s="101"/>
      <c r="AK90" s="102"/>
      <c r="AL90" s="101"/>
      <c r="AM90" s="101"/>
      <c r="AN90" s="102"/>
      <c r="AO90" s="101"/>
      <c r="AP90" s="101"/>
      <c r="AQ90" s="103"/>
    </row>
    <row r="91" spans="2:43" x14ac:dyDescent="0.35">
      <c r="B91" s="100" t="str" cm="1">
        <f t="array" aca="1" ref="B91" ca="1">_xlfn.TEXTAFTER(CELL("filename",A89),"]")</f>
        <v>17_TIDP</v>
      </c>
      <c r="C91" s="90" t="str" cm="1">
        <f t="array" ref="C91">tbL_Input_Project[Project Code]</f>
        <v>ABC1234</v>
      </c>
      <c r="D91" s="90" t="str">
        <f>INDEX(tbL_Input_Originator[],
MATCH("17_TIDP",tbL_Input_Originator[Worksheet]),
MATCH("Originator Code",tbL_Input_Originator[#Headers])
)</f>
        <v>TBC</v>
      </c>
      <c r="E91" s="87"/>
      <c r="F91" s="87"/>
      <c r="G91" s="87"/>
      <c r="H91" s="87"/>
      <c r="I91" s="87"/>
      <c r="J91" s="87"/>
      <c r="K91" s="94"/>
      <c r="L91" s="90" t="str">
        <f t="shared" si="4"/>
        <v/>
      </c>
      <c r="M91" s="90" t="str">
        <f t="shared" si="3"/>
        <v/>
      </c>
      <c r="N91" s="100" t="str" cm="1">
        <f t="array" ref="N91">IFERROR(_xlfn.TEXTJOIN("
",TRUE,_xlfn.XLOOKUP(_xlfn.TEXTSPLIT(K91,"
"),
tbl_Lookup_DEIR[ID (DEIR Lookup)],
tbl_Lookup_DEIR[Name (DEIR Lookup)],
"")),"")</f>
        <v/>
      </c>
      <c r="O91" s="100" t="str" cm="1">
        <f t="array" ref="O91">IFERROR(_xlfn.TEXTJOIN("
",TRUE,_xlfn.XLOOKUP(_xlfn.TEXTSPLIT(K91,"
"),
tbl_Lookup_DEIR[ID (DEIR Lookup)],
tbl_Lookup_DEIR[Uniclass PM Level 3 Classification (DEIR Lookup)],
"")),"")</f>
        <v/>
      </c>
      <c r="P91" s="78"/>
      <c r="Q91" s="101"/>
      <c r="R91" s="101"/>
      <c r="S91" s="102"/>
      <c r="T91" s="101"/>
      <c r="U91" s="101"/>
      <c r="V91" s="102"/>
      <c r="W91" s="101"/>
      <c r="X91" s="101"/>
      <c r="Y91" s="102"/>
      <c r="Z91" s="101"/>
      <c r="AA91" s="101"/>
      <c r="AB91" s="102"/>
      <c r="AC91" s="101"/>
      <c r="AD91" s="101"/>
      <c r="AE91" s="102"/>
      <c r="AF91" s="101"/>
      <c r="AG91" s="101"/>
      <c r="AH91" s="102"/>
      <c r="AI91" s="101"/>
      <c r="AJ91" s="101"/>
      <c r="AK91" s="102"/>
      <c r="AL91" s="101"/>
      <c r="AM91" s="101"/>
      <c r="AN91" s="102"/>
      <c r="AO91" s="101"/>
      <c r="AP91" s="101"/>
      <c r="AQ91" s="103"/>
    </row>
    <row r="92" spans="2:43" x14ac:dyDescent="0.35">
      <c r="B92" s="100" t="str" cm="1">
        <f t="array" aca="1" ref="B92" ca="1">_xlfn.TEXTAFTER(CELL("filename",A90),"]")</f>
        <v>17_TIDP</v>
      </c>
      <c r="C92" s="90" t="str" cm="1">
        <f t="array" ref="C92">tbL_Input_Project[Project Code]</f>
        <v>ABC1234</v>
      </c>
      <c r="D92" s="90" t="str">
        <f>INDEX(tbL_Input_Originator[],
MATCH("17_TIDP",tbL_Input_Originator[Worksheet]),
MATCH("Originator Code",tbL_Input_Originator[#Headers])
)</f>
        <v>TBC</v>
      </c>
      <c r="E92" s="87"/>
      <c r="F92" s="87"/>
      <c r="G92" s="87"/>
      <c r="H92" s="87"/>
      <c r="I92" s="87"/>
      <c r="J92" s="87"/>
      <c r="K92" s="94"/>
      <c r="L92" s="90" t="str">
        <f t="shared" si="4"/>
        <v/>
      </c>
      <c r="M92" s="90" t="str">
        <f t="shared" si="3"/>
        <v/>
      </c>
      <c r="N92" s="100" t="str" cm="1">
        <f t="array" ref="N92">IFERROR(_xlfn.TEXTJOIN("
",TRUE,_xlfn.XLOOKUP(_xlfn.TEXTSPLIT(K92,"
"),
tbl_Lookup_DEIR[ID (DEIR Lookup)],
tbl_Lookup_DEIR[Name (DEIR Lookup)],
"")),"")</f>
        <v/>
      </c>
      <c r="O92" s="100" t="str" cm="1">
        <f t="array" ref="O92">IFERROR(_xlfn.TEXTJOIN("
",TRUE,_xlfn.XLOOKUP(_xlfn.TEXTSPLIT(K92,"
"),
tbl_Lookup_DEIR[ID (DEIR Lookup)],
tbl_Lookup_DEIR[Uniclass PM Level 3 Classification (DEIR Lookup)],
"")),"")</f>
        <v/>
      </c>
      <c r="P92" s="78"/>
      <c r="Q92" s="101"/>
      <c r="R92" s="101"/>
      <c r="S92" s="102"/>
      <c r="T92" s="101"/>
      <c r="U92" s="101"/>
      <c r="V92" s="102"/>
      <c r="W92" s="101"/>
      <c r="X92" s="101"/>
      <c r="Y92" s="102"/>
      <c r="Z92" s="101"/>
      <c r="AA92" s="101"/>
      <c r="AB92" s="102"/>
      <c r="AC92" s="101"/>
      <c r="AD92" s="101"/>
      <c r="AE92" s="102"/>
      <c r="AF92" s="101"/>
      <c r="AG92" s="101"/>
      <c r="AH92" s="102"/>
      <c r="AI92" s="101"/>
      <c r="AJ92" s="101"/>
      <c r="AK92" s="102"/>
      <c r="AL92" s="101"/>
      <c r="AM92" s="101"/>
      <c r="AN92" s="102"/>
      <c r="AO92" s="101"/>
      <c r="AP92" s="101"/>
      <c r="AQ92" s="103"/>
    </row>
    <row r="93" spans="2:43" x14ac:dyDescent="0.35">
      <c r="B93" s="100" t="str" cm="1">
        <f t="array" aca="1" ref="B93" ca="1">_xlfn.TEXTAFTER(CELL("filename",A91),"]")</f>
        <v>17_TIDP</v>
      </c>
      <c r="C93" s="90" t="str" cm="1">
        <f t="array" ref="C93">tbL_Input_Project[Project Code]</f>
        <v>ABC1234</v>
      </c>
      <c r="D93" s="90" t="str">
        <f>INDEX(tbL_Input_Originator[],
MATCH("17_TIDP",tbL_Input_Originator[Worksheet]),
MATCH("Originator Code",tbL_Input_Originator[#Headers])
)</f>
        <v>TBC</v>
      </c>
      <c r="E93" s="87"/>
      <c r="F93" s="87"/>
      <c r="G93" s="87"/>
      <c r="H93" s="87"/>
      <c r="I93" s="87"/>
      <c r="J93" s="87"/>
      <c r="K93" s="94"/>
      <c r="L93" s="90" t="str">
        <f t="shared" si="4"/>
        <v/>
      </c>
      <c r="M93" s="90" t="str">
        <f t="shared" si="3"/>
        <v/>
      </c>
      <c r="N93" s="100" t="str" cm="1">
        <f t="array" ref="N93">IFERROR(_xlfn.TEXTJOIN("
",TRUE,_xlfn.XLOOKUP(_xlfn.TEXTSPLIT(K93,"
"),
tbl_Lookup_DEIR[ID (DEIR Lookup)],
tbl_Lookup_DEIR[Name (DEIR Lookup)],
"")),"")</f>
        <v/>
      </c>
      <c r="O93" s="100" t="str" cm="1">
        <f t="array" ref="O93">IFERROR(_xlfn.TEXTJOIN("
",TRUE,_xlfn.XLOOKUP(_xlfn.TEXTSPLIT(K93,"
"),
tbl_Lookup_DEIR[ID (DEIR Lookup)],
tbl_Lookup_DEIR[Uniclass PM Level 3 Classification (DEIR Lookup)],
"")),"")</f>
        <v/>
      </c>
      <c r="P93" s="78"/>
      <c r="Q93" s="101"/>
      <c r="R93" s="101"/>
      <c r="S93" s="102"/>
      <c r="T93" s="101"/>
      <c r="U93" s="101"/>
      <c r="V93" s="102"/>
      <c r="W93" s="101"/>
      <c r="X93" s="101"/>
      <c r="Y93" s="102"/>
      <c r="Z93" s="101"/>
      <c r="AA93" s="101"/>
      <c r="AB93" s="102"/>
      <c r="AC93" s="101"/>
      <c r="AD93" s="101"/>
      <c r="AE93" s="102"/>
      <c r="AF93" s="101"/>
      <c r="AG93" s="101"/>
      <c r="AH93" s="102"/>
      <c r="AI93" s="101"/>
      <c r="AJ93" s="101"/>
      <c r="AK93" s="102"/>
      <c r="AL93" s="101"/>
      <c r="AM93" s="101"/>
      <c r="AN93" s="102"/>
      <c r="AO93" s="101"/>
      <c r="AP93" s="101"/>
      <c r="AQ93" s="103"/>
    </row>
    <row r="94" spans="2:43" x14ac:dyDescent="0.35">
      <c r="B94" s="100" t="str" cm="1">
        <f t="array" aca="1" ref="B94" ca="1">_xlfn.TEXTAFTER(CELL("filename",A92),"]")</f>
        <v>17_TIDP</v>
      </c>
      <c r="C94" s="90" t="str" cm="1">
        <f t="array" ref="C94">tbL_Input_Project[Project Code]</f>
        <v>ABC1234</v>
      </c>
      <c r="D94" s="90" t="str">
        <f>INDEX(tbL_Input_Originator[],
MATCH("17_TIDP",tbL_Input_Originator[Worksheet]),
MATCH("Originator Code",tbL_Input_Originator[#Headers])
)</f>
        <v>TBC</v>
      </c>
      <c r="E94" s="87"/>
      <c r="F94" s="87"/>
      <c r="G94" s="87"/>
      <c r="H94" s="87"/>
      <c r="I94" s="87"/>
      <c r="J94" s="87"/>
      <c r="K94" s="94"/>
      <c r="L94" s="90" t="str">
        <f t="shared" si="4"/>
        <v/>
      </c>
      <c r="M94" s="90" t="str">
        <f t="shared" si="3"/>
        <v/>
      </c>
      <c r="N94" s="100" t="str" cm="1">
        <f t="array" ref="N94">IFERROR(_xlfn.TEXTJOIN("
",TRUE,_xlfn.XLOOKUP(_xlfn.TEXTSPLIT(K94,"
"),
tbl_Lookup_DEIR[ID (DEIR Lookup)],
tbl_Lookup_DEIR[Name (DEIR Lookup)],
"")),"")</f>
        <v/>
      </c>
      <c r="O94" s="100" t="str" cm="1">
        <f t="array" ref="O94">IFERROR(_xlfn.TEXTJOIN("
",TRUE,_xlfn.XLOOKUP(_xlfn.TEXTSPLIT(K94,"
"),
tbl_Lookup_DEIR[ID (DEIR Lookup)],
tbl_Lookup_DEIR[Uniclass PM Level 3 Classification (DEIR Lookup)],
"")),"")</f>
        <v/>
      </c>
      <c r="P94" s="78"/>
      <c r="Q94" s="101"/>
      <c r="R94" s="101"/>
      <c r="S94" s="102"/>
      <c r="T94" s="101"/>
      <c r="U94" s="101"/>
      <c r="V94" s="102"/>
      <c r="W94" s="101"/>
      <c r="X94" s="101"/>
      <c r="Y94" s="102"/>
      <c r="Z94" s="101"/>
      <c r="AA94" s="101"/>
      <c r="AB94" s="102"/>
      <c r="AC94" s="101"/>
      <c r="AD94" s="101"/>
      <c r="AE94" s="102"/>
      <c r="AF94" s="101"/>
      <c r="AG94" s="101"/>
      <c r="AH94" s="102"/>
      <c r="AI94" s="101"/>
      <c r="AJ94" s="101"/>
      <c r="AK94" s="102"/>
      <c r="AL94" s="101"/>
      <c r="AM94" s="101"/>
      <c r="AN94" s="102"/>
      <c r="AO94" s="101"/>
      <c r="AP94" s="101"/>
      <c r="AQ94" s="103"/>
    </row>
    <row r="95" spans="2:43" x14ac:dyDescent="0.35">
      <c r="B95" s="100" t="str" cm="1">
        <f t="array" aca="1" ref="B95" ca="1">_xlfn.TEXTAFTER(CELL("filename",A93),"]")</f>
        <v>17_TIDP</v>
      </c>
      <c r="C95" s="90" t="str" cm="1">
        <f t="array" ref="C95">tbL_Input_Project[Project Code]</f>
        <v>ABC1234</v>
      </c>
      <c r="D95" s="90" t="str">
        <f>INDEX(tbL_Input_Originator[],
MATCH("17_TIDP",tbL_Input_Originator[Worksheet]),
MATCH("Originator Code",tbL_Input_Originator[#Headers])
)</f>
        <v>TBC</v>
      </c>
      <c r="E95" s="87"/>
      <c r="F95" s="87"/>
      <c r="G95" s="87"/>
      <c r="H95" s="87"/>
      <c r="I95" s="87"/>
      <c r="J95" s="87"/>
      <c r="K95" s="94"/>
      <c r="L95" s="90" t="str">
        <f t="shared" si="4"/>
        <v/>
      </c>
      <c r="M95" s="90" t="str">
        <f t="shared" si="3"/>
        <v/>
      </c>
      <c r="N95" s="100" t="str" cm="1">
        <f t="array" ref="N95">IFERROR(_xlfn.TEXTJOIN("
",TRUE,_xlfn.XLOOKUP(_xlfn.TEXTSPLIT(K95,"
"),
tbl_Lookup_DEIR[ID (DEIR Lookup)],
tbl_Lookup_DEIR[Name (DEIR Lookup)],
"")),"")</f>
        <v/>
      </c>
      <c r="O95" s="100" t="str" cm="1">
        <f t="array" ref="O95">IFERROR(_xlfn.TEXTJOIN("
",TRUE,_xlfn.XLOOKUP(_xlfn.TEXTSPLIT(K95,"
"),
tbl_Lookup_DEIR[ID (DEIR Lookup)],
tbl_Lookup_DEIR[Uniclass PM Level 3 Classification (DEIR Lookup)],
"")),"")</f>
        <v/>
      </c>
      <c r="P95" s="78"/>
      <c r="Q95" s="101"/>
      <c r="R95" s="101"/>
      <c r="S95" s="102"/>
      <c r="T95" s="101"/>
      <c r="U95" s="101"/>
      <c r="V95" s="102"/>
      <c r="W95" s="101"/>
      <c r="X95" s="101"/>
      <c r="Y95" s="102"/>
      <c r="Z95" s="101"/>
      <c r="AA95" s="101"/>
      <c r="AB95" s="102"/>
      <c r="AC95" s="101"/>
      <c r="AD95" s="101"/>
      <c r="AE95" s="102"/>
      <c r="AF95" s="101"/>
      <c r="AG95" s="101"/>
      <c r="AH95" s="102"/>
      <c r="AI95" s="101"/>
      <c r="AJ95" s="101"/>
      <c r="AK95" s="102"/>
      <c r="AL95" s="101"/>
      <c r="AM95" s="101"/>
      <c r="AN95" s="102"/>
      <c r="AO95" s="101"/>
      <c r="AP95" s="101"/>
      <c r="AQ95" s="103"/>
    </row>
    <row r="96" spans="2:43" x14ac:dyDescent="0.35">
      <c r="B96" s="100" t="str" cm="1">
        <f t="array" aca="1" ref="B96" ca="1">_xlfn.TEXTAFTER(CELL("filename",A94),"]")</f>
        <v>17_TIDP</v>
      </c>
      <c r="C96" s="90" t="str" cm="1">
        <f t="array" ref="C96">tbL_Input_Project[Project Code]</f>
        <v>ABC1234</v>
      </c>
      <c r="D96" s="90" t="str">
        <f>INDEX(tbL_Input_Originator[],
MATCH("17_TIDP",tbL_Input_Originator[Worksheet]),
MATCH("Originator Code",tbL_Input_Originator[#Headers])
)</f>
        <v>TBC</v>
      </c>
      <c r="E96" s="87"/>
      <c r="F96" s="87"/>
      <c r="G96" s="87"/>
      <c r="H96" s="87"/>
      <c r="I96" s="87"/>
      <c r="J96" s="87"/>
      <c r="K96" s="94"/>
      <c r="L96" s="90" t="str">
        <f t="shared" si="4"/>
        <v/>
      </c>
      <c r="M96" s="90" t="str">
        <f t="shared" si="3"/>
        <v/>
      </c>
      <c r="N96" s="100" t="str" cm="1">
        <f t="array" ref="N96">IFERROR(_xlfn.TEXTJOIN("
",TRUE,_xlfn.XLOOKUP(_xlfn.TEXTSPLIT(K96,"
"),
tbl_Lookup_DEIR[ID (DEIR Lookup)],
tbl_Lookup_DEIR[Name (DEIR Lookup)],
"")),"")</f>
        <v/>
      </c>
      <c r="O96" s="100" t="str" cm="1">
        <f t="array" ref="O96">IFERROR(_xlfn.TEXTJOIN("
",TRUE,_xlfn.XLOOKUP(_xlfn.TEXTSPLIT(K96,"
"),
tbl_Lookup_DEIR[ID (DEIR Lookup)],
tbl_Lookup_DEIR[Uniclass PM Level 3 Classification (DEIR Lookup)],
"")),"")</f>
        <v/>
      </c>
      <c r="P96" s="78"/>
      <c r="Q96" s="101"/>
      <c r="R96" s="101"/>
      <c r="S96" s="102"/>
      <c r="T96" s="101"/>
      <c r="U96" s="101"/>
      <c r="V96" s="102"/>
      <c r="W96" s="101"/>
      <c r="X96" s="101"/>
      <c r="Y96" s="102"/>
      <c r="Z96" s="101"/>
      <c r="AA96" s="101"/>
      <c r="AB96" s="102"/>
      <c r="AC96" s="101"/>
      <c r="AD96" s="101"/>
      <c r="AE96" s="102"/>
      <c r="AF96" s="101"/>
      <c r="AG96" s="101"/>
      <c r="AH96" s="102"/>
      <c r="AI96" s="101"/>
      <c r="AJ96" s="101"/>
      <c r="AK96" s="102"/>
      <c r="AL96" s="101"/>
      <c r="AM96" s="101"/>
      <c r="AN96" s="102"/>
      <c r="AO96" s="101"/>
      <c r="AP96" s="101"/>
      <c r="AQ96" s="103"/>
    </row>
    <row r="97" spans="2:43" x14ac:dyDescent="0.35">
      <c r="B97" s="100" t="str" cm="1">
        <f t="array" aca="1" ref="B97" ca="1">_xlfn.TEXTAFTER(CELL("filename",A95),"]")</f>
        <v>17_TIDP</v>
      </c>
      <c r="C97" s="90" t="str" cm="1">
        <f t="array" ref="C97">tbL_Input_Project[Project Code]</f>
        <v>ABC1234</v>
      </c>
      <c r="D97" s="90" t="str">
        <f>INDEX(tbL_Input_Originator[],
MATCH("17_TIDP",tbL_Input_Originator[Worksheet]),
MATCH("Originator Code",tbL_Input_Originator[#Headers])
)</f>
        <v>TBC</v>
      </c>
      <c r="E97" s="87"/>
      <c r="F97" s="87"/>
      <c r="G97" s="87"/>
      <c r="H97" s="87"/>
      <c r="I97" s="87"/>
      <c r="J97" s="87"/>
      <c r="K97" s="94"/>
      <c r="L97" s="90" t="str">
        <f t="shared" si="4"/>
        <v/>
      </c>
      <c r="M97" s="90" t="str">
        <f t="shared" si="3"/>
        <v/>
      </c>
      <c r="N97" s="100" t="str" cm="1">
        <f t="array" ref="N97">IFERROR(_xlfn.TEXTJOIN("
",TRUE,_xlfn.XLOOKUP(_xlfn.TEXTSPLIT(K97,"
"),
tbl_Lookup_DEIR[ID (DEIR Lookup)],
tbl_Lookup_DEIR[Name (DEIR Lookup)],
"")),"")</f>
        <v/>
      </c>
      <c r="O97" s="100" t="str" cm="1">
        <f t="array" ref="O97">IFERROR(_xlfn.TEXTJOIN("
",TRUE,_xlfn.XLOOKUP(_xlfn.TEXTSPLIT(K97,"
"),
tbl_Lookup_DEIR[ID (DEIR Lookup)],
tbl_Lookup_DEIR[Uniclass PM Level 3 Classification (DEIR Lookup)],
"")),"")</f>
        <v/>
      </c>
      <c r="P97" s="78"/>
      <c r="Q97" s="101"/>
      <c r="R97" s="101"/>
      <c r="S97" s="102"/>
      <c r="T97" s="101"/>
      <c r="U97" s="101"/>
      <c r="V97" s="102"/>
      <c r="W97" s="101"/>
      <c r="X97" s="101"/>
      <c r="Y97" s="102"/>
      <c r="Z97" s="101"/>
      <c r="AA97" s="101"/>
      <c r="AB97" s="102"/>
      <c r="AC97" s="101"/>
      <c r="AD97" s="101"/>
      <c r="AE97" s="102"/>
      <c r="AF97" s="101"/>
      <c r="AG97" s="101"/>
      <c r="AH97" s="102"/>
      <c r="AI97" s="101"/>
      <c r="AJ97" s="101"/>
      <c r="AK97" s="102"/>
      <c r="AL97" s="101"/>
      <c r="AM97" s="101"/>
      <c r="AN97" s="102"/>
      <c r="AO97" s="101"/>
      <c r="AP97" s="101"/>
      <c r="AQ97" s="103"/>
    </row>
    <row r="98" spans="2:43" x14ac:dyDescent="0.35">
      <c r="B98" s="100" t="str" cm="1">
        <f t="array" aca="1" ref="B98" ca="1">_xlfn.TEXTAFTER(CELL("filename",A96),"]")</f>
        <v>17_TIDP</v>
      </c>
      <c r="C98" s="90" t="str" cm="1">
        <f t="array" ref="C98">tbL_Input_Project[Project Code]</f>
        <v>ABC1234</v>
      </c>
      <c r="D98" s="90" t="str">
        <f>INDEX(tbL_Input_Originator[],
MATCH("17_TIDP",tbL_Input_Originator[Worksheet]),
MATCH("Originator Code",tbL_Input_Originator[#Headers])
)</f>
        <v>TBC</v>
      </c>
      <c r="E98" s="87"/>
      <c r="F98" s="87"/>
      <c r="G98" s="87"/>
      <c r="H98" s="87"/>
      <c r="I98" s="87"/>
      <c r="J98" s="87"/>
      <c r="K98" s="94"/>
      <c r="L98" s="90" t="str">
        <f t="shared" si="4"/>
        <v/>
      </c>
      <c r="M98" s="90" t="str">
        <f t="shared" si="3"/>
        <v/>
      </c>
      <c r="N98" s="100" t="str" cm="1">
        <f t="array" ref="N98">IFERROR(_xlfn.TEXTJOIN("
",TRUE,_xlfn.XLOOKUP(_xlfn.TEXTSPLIT(K98,"
"),
tbl_Lookup_DEIR[ID (DEIR Lookup)],
tbl_Lookup_DEIR[Name (DEIR Lookup)],
"")),"")</f>
        <v/>
      </c>
      <c r="O98" s="100" t="str" cm="1">
        <f t="array" ref="O98">IFERROR(_xlfn.TEXTJOIN("
",TRUE,_xlfn.XLOOKUP(_xlfn.TEXTSPLIT(K98,"
"),
tbl_Lookup_DEIR[ID (DEIR Lookup)],
tbl_Lookup_DEIR[Uniclass PM Level 3 Classification (DEIR Lookup)],
"")),"")</f>
        <v/>
      </c>
      <c r="P98" s="78"/>
      <c r="Q98" s="101"/>
      <c r="R98" s="101"/>
      <c r="S98" s="102"/>
      <c r="T98" s="101"/>
      <c r="U98" s="101"/>
      <c r="V98" s="102"/>
      <c r="W98" s="101"/>
      <c r="X98" s="101"/>
      <c r="Y98" s="102"/>
      <c r="Z98" s="101"/>
      <c r="AA98" s="101"/>
      <c r="AB98" s="102"/>
      <c r="AC98" s="101"/>
      <c r="AD98" s="101"/>
      <c r="AE98" s="102"/>
      <c r="AF98" s="101"/>
      <c r="AG98" s="101"/>
      <c r="AH98" s="102"/>
      <c r="AI98" s="101"/>
      <c r="AJ98" s="101"/>
      <c r="AK98" s="102"/>
      <c r="AL98" s="101"/>
      <c r="AM98" s="101"/>
      <c r="AN98" s="102"/>
      <c r="AO98" s="101"/>
      <c r="AP98" s="101"/>
      <c r="AQ98" s="103"/>
    </row>
    <row r="99" spans="2:43" x14ac:dyDescent="0.35">
      <c r="B99" s="100" t="str" cm="1">
        <f t="array" aca="1" ref="B99" ca="1">_xlfn.TEXTAFTER(CELL("filename",A97),"]")</f>
        <v>17_TIDP</v>
      </c>
      <c r="C99" s="90" t="str" cm="1">
        <f t="array" ref="C99">tbL_Input_Project[Project Code]</f>
        <v>ABC1234</v>
      </c>
      <c r="D99" s="90" t="str">
        <f>INDEX(tbL_Input_Originator[],
MATCH("17_TIDP",tbL_Input_Originator[Worksheet]),
MATCH("Originator Code",tbL_Input_Originator[#Headers])
)</f>
        <v>TBC</v>
      </c>
      <c r="E99" s="87"/>
      <c r="F99" s="87"/>
      <c r="G99" s="87"/>
      <c r="H99" s="87"/>
      <c r="I99" s="87"/>
      <c r="J99" s="87"/>
      <c r="K99" s="94"/>
      <c r="L99" s="90" t="str">
        <f t="shared" si="4"/>
        <v/>
      </c>
      <c r="M99" s="90" t="str">
        <f t="shared" ref="M99:M130" si="5">IF(OR(ISBLANK(C99),ISBLANK(D99),ISBLANK(E99),ISBLANK(F99),ISBLANK(G99),ISBLANK(H99),ISBLANK(I99),ISBLANK(J99),ISBLANK(K99)),"",CONCATENATE(C99,"-",D99,"-",E99,"-",F99,"-",G99,"-",H99,"-",I99,"-",J99,""))</f>
        <v/>
      </c>
      <c r="N99" s="100" t="str" cm="1">
        <f t="array" ref="N99">IFERROR(_xlfn.TEXTJOIN("
",TRUE,_xlfn.XLOOKUP(_xlfn.TEXTSPLIT(K99,"
"),
tbl_Lookup_DEIR[ID (DEIR Lookup)],
tbl_Lookup_DEIR[Name (DEIR Lookup)],
"")),"")</f>
        <v/>
      </c>
      <c r="O99" s="100" t="str" cm="1">
        <f t="array" ref="O99">IFERROR(_xlfn.TEXTJOIN("
",TRUE,_xlfn.XLOOKUP(_xlfn.TEXTSPLIT(K99,"
"),
tbl_Lookup_DEIR[ID (DEIR Lookup)],
tbl_Lookup_DEIR[Uniclass PM Level 3 Classification (DEIR Lookup)],
"")),"")</f>
        <v/>
      </c>
      <c r="P99" s="78"/>
      <c r="Q99" s="101"/>
      <c r="R99" s="101"/>
      <c r="S99" s="102"/>
      <c r="T99" s="101"/>
      <c r="U99" s="101"/>
      <c r="V99" s="102"/>
      <c r="W99" s="101"/>
      <c r="X99" s="101"/>
      <c r="Y99" s="102"/>
      <c r="Z99" s="101"/>
      <c r="AA99" s="101"/>
      <c r="AB99" s="102"/>
      <c r="AC99" s="101"/>
      <c r="AD99" s="101"/>
      <c r="AE99" s="102"/>
      <c r="AF99" s="101"/>
      <c r="AG99" s="101"/>
      <c r="AH99" s="102"/>
      <c r="AI99" s="101"/>
      <c r="AJ99" s="101"/>
      <c r="AK99" s="102"/>
      <c r="AL99" s="101"/>
      <c r="AM99" s="101"/>
      <c r="AN99" s="102"/>
      <c r="AO99" s="101"/>
      <c r="AP99" s="101"/>
      <c r="AQ99" s="103"/>
    </row>
    <row r="100" spans="2:43" x14ac:dyDescent="0.35">
      <c r="B100" s="100" t="str" cm="1">
        <f t="array" aca="1" ref="B100" ca="1">_xlfn.TEXTAFTER(CELL("filename",A98),"]")</f>
        <v>17_TIDP</v>
      </c>
      <c r="C100" s="90" t="str" cm="1">
        <f t="array" ref="C100">tbL_Input_Project[Project Code]</f>
        <v>ABC1234</v>
      </c>
      <c r="D100" s="90" t="str">
        <f>INDEX(tbL_Input_Originator[],
MATCH("17_TIDP",tbL_Input_Originator[Worksheet]),
MATCH("Originator Code",tbL_Input_Originator[#Headers])
)</f>
        <v>TBC</v>
      </c>
      <c r="E100" s="87"/>
      <c r="F100" s="87"/>
      <c r="G100" s="87"/>
      <c r="H100" s="87"/>
      <c r="I100" s="87"/>
      <c r="J100" s="87"/>
      <c r="K100" s="94"/>
      <c r="L100" s="90" t="str">
        <f t="shared" si="4"/>
        <v/>
      </c>
      <c r="M100" s="90" t="str">
        <f t="shared" si="5"/>
        <v/>
      </c>
      <c r="N100" s="100" t="str" cm="1">
        <f t="array" ref="N100">IFERROR(_xlfn.TEXTJOIN("
",TRUE,_xlfn.XLOOKUP(_xlfn.TEXTSPLIT(K100,"
"),
tbl_Lookup_DEIR[ID (DEIR Lookup)],
tbl_Lookup_DEIR[Name (DEIR Lookup)],
"")),"")</f>
        <v/>
      </c>
      <c r="O100" s="100" t="str" cm="1">
        <f t="array" ref="O100">IFERROR(_xlfn.TEXTJOIN("
",TRUE,_xlfn.XLOOKUP(_xlfn.TEXTSPLIT(K100,"
"),
tbl_Lookup_DEIR[ID (DEIR Lookup)],
tbl_Lookup_DEIR[Uniclass PM Level 3 Classification (DEIR Lookup)],
"")),"")</f>
        <v/>
      </c>
      <c r="P100" s="78"/>
      <c r="Q100" s="101"/>
      <c r="R100" s="101"/>
      <c r="S100" s="102"/>
      <c r="T100" s="101"/>
      <c r="U100" s="101"/>
      <c r="V100" s="102"/>
      <c r="W100" s="101"/>
      <c r="X100" s="101"/>
      <c r="Y100" s="102"/>
      <c r="Z100" s="101"/>
      <c r="AA100" s="101"/>
      <c r="AB100" s="102"/>
      <c r="AC100" s="101"/>
      <c r="AD100" s="101"/>
      <c r="AE100" s="102"/>
      <c r="AF100" s="101"/>
      <c r="AG100" s="101"/>
      <c r="AH100" s="102"/>
      <c r="AI100" s="101"/>
      <c r="AJ100" s="101"/>
      <c r="AK100" s="102"/>
      <c r="AL100" s="101"/>
      <c r="AM100" s="101"/>
      <c r="AN100" s="102"/>
      <c r="AO100" s="101"/>
      <c r="AP100" s="101"/>
      <c r="AQ100" s="103"/>
    </row>
    <row r="101" spans="2:43" x14ac:dyDescent="0.35">
      <c r="B101" s="100" t="str" cm="1">
        <f t="array" aca="1" ref="B101" ca="1">_xlfn.TEXTAFTER(CELL("filename",A99),"]")</f>
        <v>17_TIDP</v>
      </c>
      <c r="C101" s="90" t="str" cm="1">
        <f t="array" ref="C101">tbL_Input_Project[Project Code]</f>
        <v>ABC1234</v>
      </c>
      <c r="D101" s="90" t="str">
        <f>INDEX(tbL_Input_Originator[],
MATCH("17_TIDP",tbL_Input_Originator[Worksheet]),
MATCH("Originator Code",tbL_Input_Originator[#Headers])
)</f>
        <v>TBC</v>
      </c>
      <c r="E101" s="87"/>
      <c r="F101" s="87"/>
      <c r="G101" s="87"/>
      <c r="H101" s="87"/>
      <c r="I101" s="87"/>
      <c r="J101" s="87"/>
      <c r="K101" s="94"/>
      <c r="L101" s="90" t="str">
        <f t="shared" si="4"/>
        <v/>
      </c>
      <c r="M101" s="90" t="str">
        <f t="shared" si="5"/>
        <v/>
      </c>
      <c r="N101" s="100" t="str" cm="1">
        <f t="array" ref="N101">IFERROR(_xlfn.TEXTJOIN("
",TRUE,_xlfn.XLOOKUP(_xlfn.TEXTSPLIT(K101,"
"),
tbl_Lookup_DEIR[ID (DEIR Lookup)],
tbl_Lookup_DEIR[Name (DEIR Lookup)],
"")),"")</f>
        <v/>
      </c>
      <c r="O101" s="100" t="str" cm="1">
        <f t="array" ref="O101">IFERROR(_xlfn.TEXTJOIN("
",TRUE,_xlfn.XLOOKUP(_xlfn.TEXTSPLIT(K101,"
"),
tbl_Lookup_DEIR[ID (DEIR Lookup)],
tbl_Lookup_DEIR[Uniclass PM Level 3 Classification (DEIR Lookup)],
"")),"")</f>
        <v/>
      </c>
      <c r="P101" s="78"/>
      <c r="Q101" s="101"/>
      <c r="R101" s="101"/>
      <c r="S101" s="102"/>
      <c r="T101" s="101"/>
      <c r="U101" s="101"/>
      <c r="V101" s="102"/>
      <c r="W101" s="101"/>
      <c r="X101" s="101"/>
      <c r="Y101" s="102"/>
      <c r="Z101" s="101"/>
      <c r="AA101" s="101"/>
      <c r="AB101" s="102"/>
      <c r="AC101" s="101"/>
      <c r="AD101" s="101"/>
      <c r="AE101" s="102"/>
      <c r="AF101" s="101"/>
      <c r="AG101" s="101"/>
      <c r="AH101" s="102"/>
      <c r="AI101" s="101"/>
      <c r="AJ101" s="101"/>
      <c r="AK101" s="102"/>
      <c r="AL101" s="101"/>
      <c r="AM101" s="101"/>
      <c r="AN101" s="102"/>
      <c r="AO101" s="101"/>
      <c r="AP101" s="101"/>
      <c r="AQ101" s="103"/>
    </row>
    <row r="102" spans="2:43" x14ac:dyDescent="0.35">
      <c r="B102" s="100" t="str" cm="1">
        <f t="array" aca="1" ref="B102" ca="1">_xlfn.TEXTAFTER(CELL("filename",A100),"]")</f>
        <v>17_TIDP</v>
      </c>
      <c r="C102" s="90" t="str" cm="1">
        <f t="array" ref="C102">tbL_Input_Project[Project Code]</f>
        <v>ABC1234</v>
      </c>
      <c r="D102" s="90" t="str">
        <f>INDEX(tbL_Input_Originator[],
MATCH("17_TIDP",tbL_Input_Originator[Worksheet]),
MATCH("Originator Code",tbL_Input_Originator[#Headers])
)</f>
        <v>TBC</v>
      </c>
      <c r="E102" s="87"/>
      <c r="F102" s="87"/>
      <c r="G102" s="87"/>
      <c r="H102" s="87"/>
      <c r="I102" s="87"/>
      <c r="J102" s="87"/>
      <c r="K102" s="94"/>
      <c r="L102" s="90" t="str">
        <f t="shared" si="4"/>
        <v/>
      </c>
      <c r="M102" s="90" t="str">
        <f t="shared" si="5"/>
        <v/>
      </c>
      <c r="N102" s="100" t="str" cm="1">
        <f t="array" ref="N102">IFERROR(_xlfn.TEXTJOIN("
",TRUE,_xlfn.XLOOKUP(_xlfn.TEXTSPLIT(K102,"
"),
tbl_Lookup_DEIR[ID (DEIR Lookup)],
tbl_Lookup_DEIR[Name (DEIR Lookup)],
"")),"")</f>
        <v/>
      </c>
      <c r="O102" s="100" t="str" cm="1">
        <f t="array" ref="O102">IFERROR(_xlfn.TEXTJOIN("
",TRUE,_xlfn.XLOOKUP(_xlfn.TEXTSPLIT(K102,"
"),
tbl_Lookup_DEIR[ID (DEIR Lookup)],
tbl_Lookup_DEIR[Uniclass PM Level 3 Classification (DEIR Lookup)],
"")),"")</f>
        <v/>
      </c>
      <c r="P102" s="78"/>
      <c r="Q102" s="101"/>
      <c r="R102" s="101"/>
      <c r="S102" s="102"/>
      <c r="T102" s="101"/>
      <c r="U102" s="101"/>
      <c r="V102" s="102"/>
      <c r="W102" s="101"/>
      <c r="X102" s="101"/>
      <c r="Y102" s="102"/>
      <c r="Z102" s="101"/>
      <c r="AA102" s="101"/>
      <c r="AB102" s="102"/>
      <c r="AC102" s="101"/>
      <c r="AD102" s="101"/>
      <c r="AE102" s="102"/>
      <c r="AF102" s="101"/>
      <c r="AG102" s="101"/>
      <c r="AH102" s="102"/>
      <c r="AI102" s="101"/>
      <c r="AJ102" s="101"/>
      <c r="AK102" s="102"/>
      <c r="AL102" s="101"/>
      <c r="AM102" s="101"/>
      <c r="AN102" s="102"/>
      <c r="AO102" s="101"/>
      <c r="AP102" s="101"/>
      <c r="AQ102" s="103"/>
    </row>
    <row r="103" spans="2:43" x14ac:dyDescent="0.35">
      <c r="B103" s="100" t="str" cm="1">
        <f t="array" aca="1" ref="B103" ca="1">_xlfn.TEXTAFTER(CELL("filename",A101),"]")</f>
        <v>17_TIDP</v>
      </c>
      <c r="C103" s="90" t="str" cm="1">
        <f t="array" ref="C103">tbL_Input_Project[Project Code]</f>
        <v>ABC1234</v>
      </c>
      <c r="D103" s="90" t="str">
        <f>INDEX(tbL_Input_Originator[],
MATCH("17_TIDP",tbL_Input_Originator[Worksheet]),
MATCH("Originator Code",tbL_Input_Originator[#Headers])
)</f>
        <v>TBC</v>
      </c>
      <c r="E103" s="87"/>
      <c r="F103" s="87"/>
      <c r="G103" s="87"/>
      <c r="H103" s="87"/>
      <c r="I103" s="87"/>
      <c r="J103" s="87"/>
      <c r="K103" s="94"/>
      <c r="L103" s="90" t="str">
        <f t="shared" si="4"/>
        <v/>
      </c>
      <c r="M103" s="90" t="str">
        <f t="shared" si="5"/>
        <v/>
      </c>
      <c r="N103" s="100" t="str" cm="1">
        <f t="array" ref="N103">IFERROR(_xlfn.TEXTJOIN("
",TRUE,_xlfn.XLOOKUP(_xlfn.TEXTSPLIT(K103,"
"),
tbl_Lookup_DEIR[ID (DEIR Lookup)],
tbl_Lookup_DEIR[Name (DEIR Lookup)],
"")),"")</f>
        <v/>
      </c>
      <c r="O103" s="100" t="str" cm="1">
        <f t="array" ref="O103">IFERROR(_xlfn.TEXTJOIN("
",TRUE,_xlfn.XLOOKUP(_xlfn.TEXTSPLIT(K103,"
"),
tbl_Lookup_DEIR[ID (DEIR Lookup)],
tbl_Lookup_DEIR[Uniclass PM Level 3 Classification (DEIR Lookup)],
"")),"")</f>
        <v/>
      </c>
      <c r="P103" s="78"/>
      <c r="Q103" s="101"/>
      <c r="R103" s="101"/>
      <c r="S103" s="102"/>
      <c r="T103" s="101"/>
      <c r="U103" s="101"/>
      <c r="V103" s="102"/>
      <c r="W103" s="101"/>
      <c r="X103" s="101"/>
      <c r="Y103" s="102"/>
      <c r="Z103" s="101"/>
      <c r="AA103" s="101"/>
      <c r="AB103" s="102"/>
      <c r="AC103" s="101"/>
      <c r="AD103" s="101"/>
      <c r="AE103" s="102"/>
      <c r="AF103" s="101"/>
      <c r="AG103" s="101"/>
      <c r="AH103" s="102"/>
      <c r="AI103" s="101"/>
      <c r="AJ103" s="101"/>
      <c r="AK103" s="102"/>
      <c r="AL103" s="101"/>
      <c r="AM103" s="101"/>
      <c r="AN103" s="102"/>
      <c r="AO103" s="101"/>
      <c r="AP103" s="101"/>
      <c r="AQ103" s="103"/>
    </row>
    <row r="104" spans="2:43" x14ac:dyDescent="0.35">
      <c r="B104" s="100" t="str" cm="1">
        <f t="array" aca="1" ref="B104" ca="1">_xlfn.TEXTAFTER(CELL("filename",A102),"]")</f>
        <v>17_TIDP</v>
      </c>
      <c r="C104" s="90" t="str" cm="1">
        <f t="array" ref="C104">tbL_Input_Project[Project Code]</f>
        <v>ABC1234</v>
      </c>
      <c r="D104" s="90" t="str">
        <f>INDEX(tbL_Input_Originator[],
MATCH("17_TIDP",tbL_Input_Originator[Worksheet]),
MATCH("Originator Code",tbL_Input_Originator[#Headers])
)</f>
        <v>TBC</v>
      </c>
      <c r="E104" s="87"/>
      <c r="F104" s="87"/>
      <c r="G104" s="87"/>
      <c r="H104" s="87"/>
      <c r="I104" s="87"/>
      <c r="J104" s="87"/>
      <c r="K104" s="94"/>
      <c r="L104" s="90" t="str">
        <f t="shared" si="4"/>
        <v/>
      </c>
      <c r="M104" s="90" t="str">
        <f t="shared" si="5"/>
        <v/>
      </c>
      <c r="N104" s="100" t="str" cm="1">
        <f t="array" ref="N104">IFERROR(_xlfn.TEXTJOIN("
",TRUE,_xlfn.XLOOKUP(_xlfn.TEXTSPLIT(K104,"
"),
tbl_Lookup_DEIR[ID (DEIR Lookup)],
tbl_Lookup_DEIR[Name (DEIR Lookup)],
"")),"")</f>
        <v/>
      </c>
      <c r="O104" s="100" t="str" cm="1">
        <f t="array" ref="O104">IFERROR(_xlfn.TEXTJOIN("
",TRUE,_xlfn.XLOOKUP(_xlfn.TEXTSPLIT(K104,"
"),
tbl_Lookup_DEIR[ID (DEIR Lookup)],
tbl_Lookup_DEIR[Uniclass PM Level 3 Classification (DEIR Lookup)],
"")),"")</f>
        <v/>
      </c>
      <c r="P104" s="78"/>
      <c r="Q104" s="101"/>
      <c r="R104" s="101"/>
      <c r="S104" s="102"/>
      <c r="T104" s="101"/>
      <c r="U104" s="101"/>
      <c r="V104" s="102"/>
      <c r="W104" s="101"/>
      <c r="X104" s="101"/>
      <c r="Y104" s="102"/>
      <c r="Z104" s="101"/>
      <c r="AA104" s="101"/>
      <c r="AB104" s="102"/>
      <c r="AC104" s="101"/>
      <c r="AD104" s="101"/>
      <c r="AE104" s="102"/>
      <c r="AF104" s="101"/>
      <c r="AG104" s="101"/>
      <c r="AH104" s="102"/>
      <c r="AI104" s="101"/>
      <c r="AJ104" s="101"/>
      <c r="AK104" s="102"/>
      <c r="AL104" s="101"/>
      <c r="AM104" s="101"/>
      <c r="AN104" s="102"/>
      <c r="AO104" s="101"/>
      <c r="AP104" s="101"/>
      <c r="AQ104" s="103"/>
    </row>
    <row r="105" spans="2:43" x14ac:dyDescent="0.35">
      <c r="B105" s="100" t="str" cm="1">
        <f t="array" aca="1" ref="B105" ca="1">_xlfn.TEXTAFTER(CELL("filename",A103),"]")</f>
        <v>17_TIDP</v>
      </c>
      <c r="C105" s="90" t="str" cm="1">
        <f t="array" ref="C105">tbL_Input_Project[Project Code]</f>
        <v>ABC1234</v>
      </c>
      <c r="D105" s="90" t="str">
        <f>INDEX(tbL_Input_Originator[],
MATCH("17_TIDP",tbL_Input_Originator[Worksheet]),
MATCH("Originator Code",tbL_Input_Originator[#Headers])
)</f>
        <v>TBC</v>
      </c>
      <c r="E105" s="87"/>
      <c r="F105" s="87"/>
      <c r="G105" s="87"/>
      <c r="H105" s="87"/>
      <c r="I105" s="87"/>
      <c r="J105" s="87"/>
      <c r="K105" s="94"/>
      <c r="L105" s="90" t="str">
        <f t="shared" si="4"/>
        <v/>
      </c>
      <c r="M105" s="90" t="str">
        <f t="shared" si="5"/>
        <v/>
      </c>
      <c r="N105" s="100" t="str" cm="1">
        <f t="array" ref="N105">IFERROR(_xlfn.TEXTJOIN("
",TRUE,_xlfn.XLOOKUP(_xlfn.TEXTSPLIT(K105,"
"),
tbl_Lookup_DEIR[ID (DEIR Lookup)],
tbl_Lookup_DEIR[Name (DEIR Lookup)],
"")),"")</f>
        <v/>
      </c>
      <c r="O105" s="100" t="str" cm="1">
        <f t="array" ref="O105">IFERROR(_xlfn.TEXTJOIN("
",TRUE,_xlfn.XLOOKUP(_xlfn.TEXTSPLIT(K105,"
"),
tbl_Lookup_DEIR[ID (DEIR Lookup)],
tbl_Lookup_DEIR[Uniclass PM Level 3 Classification (DEIR Lookup)],
"")),"")</f>
        <v/>
      </c>
      <c r="P105" s="78"/>
      <c r="Q105" s="101"/>
      <c r="R105" s="101"/>
      <c r="S105" s="102"/>
      <c r="T105" s="101"/>
      <c r="U105" s="101"/>
      <c r="V105" s="102"/>
      <c r="W105" s="101"/>
      <c r="X105" s="101"/>
      <c r="Y105" s="102"/>
      <c r="Z105" s="101"/>
      <c r="AA105" s="101"/>
      <c r="AB105" s="102"/>
      <c r="AC105" s="101"/>
      <c r="AD105" s="101"/>
      <c r="AE105" s="102"/>
      <c r="AF105" s="101"/>
      <c r="AG105" s="101"/>
      <c r="AH105" s="102"/>
      <c r="AI105" s="101"/>
      <c r="AJ105" s="101"/>
      <c r="AK105" s="102"/>
      <c r="AL105" s="101"/>
      <c r="AM105" s="101"/>
      <c r="AN105" s="102"/>
      <c r="AO105" s="101"/>
      <c r="AP105" s="101"/>
      <c r="AQ105" s="103"/>
    </row>
    <row r="106" spans="2:43" x14ac:dyDescent="0.35">
      <c r="B106" s="100" t="str" cm="1">
        <f t="array" aca="1" ref="B106" ca="1">_xlfn.TEXTAFTER(CELL("filename",A104),"]")</f>
        <v>17_TIDP</v>
      </c>
      <c r="C106" s="90" t="str" cm="1">
        <f t="array" ref="C106">tbL_Input_Project[Project Code]</f>
        <v>ABC1234</v>
      </c>
      <c r="D106" s="90" t="str">
        <f>INDEX(tbL_Input_Originator[],
MATCH("17_TIDP",tbL_Input_Originator[Worksheet]),
MATCH("Originator Code",tbL_Input_Originator[#Headers])
)</f>
        <v>TBC</v>
      </c>
      <c r="E106" s="87"/>
      <c r="F106" s="87"/>
      <c r="G106" s="87"/>
      <c r="H106" s="87"/>
      <c r="I106" s="87"/>
      <c r="J106" s="87"/>
      <c r="K106" s="94"/>
      <c r="L106" s="90" t="str">
        <f t="shared" si="4"/>
        <v/>
      </c>
      <c r="M106" s="90" t="str">
        <f t="shared" si="5"/>
        <v/>
      </c>
      <c r="N106" s="100" t="str" cm="1">
        <f t="array" ref="N106">IFERROR(_xlfn.TEXTJOIN("
",TRUE,_xlfn.XLOOKUP(_xlfn.TEXTSPLIT(K106,"
"),
tbl_Lookup_DEIR[ID (DEIR Lookup)],
tbl_Lookup_DEIR[Name (DEIR Lookup)],
"")),"")</f>
        <v/>
      </c>
      <c r="O106" s="100" t="str" cm="1">
        <f t="array" ref="O106">IFERROR(_xlfn.TEXTJOIN("
",TRUE,_xlfn.XLOOKUP(_xlfn.TEXTSPLIT(K106,"
"),
tbl_Lookup_DEIR[ID (DEIR Lookup)],
tbl_Lookup_DEIR[Uniclass PM Level 3 Classification (DEIR Lookup)],
"")),"")</f>
        <v/>
      </c>
      <c r="P106" s="78"/>
      <c r="Q106" s="101"/>
      <c r="R106" s="101"/>
      <c r="S106" s="102"/>
      <c r="T106" s="101"/>
      <c r="U106" s="101"/>
      <c r="V106" s="102"/>
      <c r="W106" s="101"/>
      <c r="X106" s="101"/>
      <c r="Y106" s="102"/>
      <c r="Z106" s="101"/>
      <c r="AA106" s="101"/>
      <c r="AB106" s="102"/>
      <c r="AC106" s="101"/>
      <c r="AD106" s="101"/>
      <c r="AE106" s="102"/>
      <c r="AF106" s="101"/>
      <c r="AG106" s="101"/>
      <c r="AH106" s="102"/>
      <c r="AI106" s="101"/>
      <c r="AJ106" s="101"/>
      <c r="AK106" s="102"/>
      <c r="AL106" s="101"/>
      <c r="AM106" s="101"/>
      <c r="AN106" s="102"/>
      <c r="AO106" s="101"/>
      <c r="AP106" s="101"/>
      <c r="AQ106" s="103"/>
    </row>
    <row r="107" spans="2:43" x14ac:dyDescent="0.35">
      <c r="B107" s="100" t="str" cm="1">
        <f t="array" aca="1" ref="B107" ca="1">_xlfn.TEXTAFTER(CELL("filename",A105),"]")</f>
        <v>17_TIDP</v>
      </c>
      <c r="C107" s="90" t="str" cm="1">
        <f t="array" ref="C107">tbL_Input_Project[Project Code]</f>
        <v>ABC1234</v>
      </c>
      <c r="D107" s="90" t="str">
        <f>INDEX(tbL_Input_Originator[],
MATCH("17_TIDP",tbL_Input_Originator[Worksheet]),
MATCH("Originator Code",tbL_Input_Originator[#Headers])
)</f>
        <v>TBC</v>
      </c>
      <c r="E107" s="87"/>
      <c r="F107" s="87"/>
      <c r="G107" s="87"/>
      <c r="H107" s="87"/>
      <c r="I107" s="87"/>
      <c r="J107" s="87"/>
      <c r="K107" s="94"/>
      <c r="L107" s="90" t="str">
        <f t="shared" si="4"/>
        <v/>
      </c>
      <c r="M107" s="90" t="str">
        <f t="shared" si="5"/>
        <v/>
      </c>
      <c r="N107" s="100" t="str" cm="1">
        <f t="array" ref="N107">IFERROR(_xlfn.TEXTJOIN("
",TRUE,_xlfn.XLOOKUP(_xlfn.TEXTSPLIT(K107,"
"),
tbl_Lookup_DEIR[ID (DEIR Lookup)],
tbl_Lookup_DEIR[Name (DEIR Lookup)],
"")),"")</f>
        <v/>
      </c>
      <c r="O107" s="100" t="str" cm="1">
        <f t="array" ref="O107">IFERROR(_xlfn.TEXTJOIN("
",TRUE,_xlfn.XLOOKUP(_xlfn.TEXTSPLIT(K107,"
"),
tbl_Lookup_DEIR[ID (DEIR Lookup)],
tbl_Lookup_DEIR[Uniclass PM Level 3 Classification (DEIR Lookup)],
"")),"")</f>
        <v/>
      </c>
      <c r="P107" s="78"/>
      <c r="Q107" s="101"/>
      <c r="R107" s="101"/>
      <c r="S107" s="102"/>
      <c r="T107" s="101"/>
      <c r="U107" s="101"/>
      <c r="V107" s="102"/>
      <c r="W107" s="101"/>
      <c r="X107" s="101"/>
      <c r="Y107" s="102"/>
      <c r="Z107" s="101"/>
      <c r="AA107" s="101"/>
      <c r="AB107" s="102"/>
      <c r="AC107" s="101"/>
      <c r="AD107" s="101"/>
      <c r="AE107" s="102"/>
      <c r="AF107" s="101"/>
      <c r="AG107" s="101"/>
      <c r="AH107" s="102"/>
      <c r="AI107" s="101"/>
      <c r="AJ107" s="101"/>
      <c r="AK107" s="102"/>
      <c r="AL107" s="101"/>
      <c r="AM107" s="101"/>
      <c r="AN107" s="102"/>
      <c r="AO107" s="101"/>
      <c r="AP107" s="101"/>
      <c r="AQ107" s="103"/>
    </row>
    <row r="108" spans="2:43" x14ac:dyDescent="0.35">
      <c r="B108" s="100" t="str" cm="1">
        <f t="array" aca="1" ref="B108" ca="1">_xlfn.TEXTAFTER(CELL("filename",A106),"]")</f>
        <v>17_TIDP</v>
      </c>
      <c r="C108" s="90" t="str" cm="1">
        <f t="array" ref="C108">tbL_Input_Project[Project Code]</f>
        <v>ABC1234</v>
      </c>
      <c r="D108" s="90" t="str">
        <f>INDEX(tbL_Input_Originator[],
MATCH("17_TIDP",tbL_Input_Originator[Worksheet]),
MATCH("Originator Code",tbL_Input_Originator[#Headers])
)</f>
        <v>TBC</v>
      </c>
      <c r="E108" s="87"/>
      <c r="F108" s="87"/>
      <c r="G108" s="87"/>
      <c r="H108" s="87"/>
      <c r="I108" s="87"/>
      <c r="J108" s="87"/>
      <c r="K108" s="94"/>
      <c r="L108" s="90" t="str">
        <f t="shared" si="4"/>
        <v/>
      </c>
      <c r="M108" s="90" t="str">
        <f t="shared" si="5"/>
        <v/>
      </c>
      <c r="N108" s="100" t="str" cm="1">
        <f t="array" ref="N108">IFERROR(_xlfn.TEXTJOIN("
",TRUE,_xlfn.XLOOKUP(_xlfn.TEXTSPLIT(K108,"
"),
tbl_Lookup_DEIR[ID (DEIR Lookup)],
tbl_Lookup_DEIR[Name (DEIR Lookup)],
"")),"")</f>
        <v/>
      </c>
      <c r="O108" s="100" t="str" cm="1">
        <f t="array" ref="O108">IFERROR(_xlfn.TEXTJOIN("
",TRUE,_xlfn.XLOOKUP(_xlfn.TEXTSPLIT(K108,"
"),
tbl_Lookup_DEIR[ID (DEIR Lookup)],
tbl_Lookup_DEIR[Uniclass PM Level 3 Classification (DEIR Lookup)],
"")),"")</f>
        <v/>
      </c>
      <c r="P108" s="78"/>
      <c r="Q108" s="101"/>
      <c r="R108" s="101"/>
      <c r="S108" s="102"/>
      <c r="T108" s="101"/>
      <c r="U108" s="101"/>
      <c r="V108" s="102"/>
      <c r="W108" s="101"/>
      <c r="X108" s="101"/>
      <c r="Y108" s="102"/>
      <c r="Z108" s="101"/>
      <c r="AA108" s="101"/>
      <c r="AB108" s="102"/>
      <c r="AC108" s="101"/>
      <c r="AD108" s="101"/>
      <c r="AE108" s="102"/>
      <c r="AF108" s="101"/>
      <c r="AG108" s="101"/>
      <c r="AH108" s="102"/>
      <c r="AI108" s="101"/>
      <c r="AJ108" s="101"/>
      <c r="AK108" s="102"/>
      <c r="AL108" s="101"/>
      <c r="AM108" s="101"/>
      <c r="AN108" s="102"/>
      <c r="AO108" s="101"/>
      <c r="AP108" s="101"/>
      <c r="AQ108" s="103"/>
    </row>
    <row r="109" spans="2:43" x14ac:dyDescent="0.35">
      <c r="B109" s="100" t="str" cm="1">
        <f t="array" aca="1" ref="B109" ca="1">_xlfn.TEXTAFTER(CELL("filename",A107),"]")</f>
        <v>17_TIDP</v>
      </c>
      <c r="C109" s="90" t="str" cm="1">
        <f t="array" ref="C109">tbL_Input_Project[Project Code]</f>
        <v>ABC1234</v>
      </c>
      <c r="D109" s="90" t="str">
        <f>INDEX(tbL_Input_Originator[],
MATCH("17_TIDP",tbL_Input_Originator[Worksheet]),
MATCH("Originator Code",tbL_Input_Originator[#Headers])
)</f>
        <v>TBC</v>
      </c>
      <c r="E109" s="87"/>
      <c r="F109" s="87"/>
      <c r="G109" s="87"/>
      <c r="H109" s="87"/>
      <c r="I109" s="87"/>
      <c r="J109" s="87"/>
      <c r="K109" s="94"/>
      <c r="L109" s="90" t="str">
        <f t="shared" si="4"/>
        <v/>
      </c>
      <c r="M109" s="90" t="str">
        <f t="shared" si="5"/>
        <v/>
      </c>
      <c r="N109" s="100" t="str" cm="1">
        <f t="array" ref="N109">IFERROR(_xlfn.TEXTJOIN("
",TRUE,_xlfn.XLOOKUP(_xlfn.TEXTSPLIT(K109,"
"),
tbl_Lookup_DEIR[ID (DEIR Lookup)],
tbl_Lookup_DEIR[Name (DEIR Lookup)],
"")),"")</f>
        <v/>
      </c>
      <c r="O109" s="100" t="str" cm="1">
        <f t="array" ref="O109">IFERROR(_xlfn.TEXTJOIN("
",TRUE,_xlfn.XLOOKUP(_xlfn.TEXTSPLIT(K109,"
"),
tbl_Lookup_DEIR[ID (DEIR Lookup)],
tbl_Lookup_DEIR[Uniclass PM Level 3 Classification (DEIR Lookup)],
"")),"")</f>
        <v/>
      </c>
      <c r="P109" s="78"/>
      <c r="Q109" s="101"/>
      <c r="R109" s="101"/>
      <c r="S109" s="102"/>
      <c r="T109" s="101"/>
      <c r="U109" s="101"/>
      <c r="V109" s="102"/>
      <c r="W109" s="101"/>
      <c r="X109" s="101"/>
      <c r="Y109" s="102"/>
      <c r="Z109" s="101"/>
      <c r="AA109" s="101"/>
      <c r="AB109" s="102"/>
      <c r="AC109" s="101"/>
      <c r="AD109" s="101"/>
      <c r="AE109" s="102"/>
      <c r="AF109" s="101"/>
      <c r="AG109" s="101"/>
      <c r="AH109" s="102"/>
      <c r="AI109" s="101"/>
      <c r="AJ109" s="101"/>
      <c r="AK109" s="102"/>
      <c r="AL109" s="101"/>
      <c r="AM109" s="101"/>
      <c r="AN109" s="102"/>
      <c r="AO109" s="101"/>
      <c r="AP109" s="101"/>
      <c r="AQ109" s="103"/>
    </row>
    <row r="110" spans="2:43" x14ac:dyDescent="0.35">
      <c r="B110" s="100" t="str" cm="1">
        <f t="array" aca="1" ref="B110" ca="1">_xlfn.TEXTAFTER(CELL("filename",A108),"]")</f>
        <v>17_TIDP</v>
      </c>
      <c r="C110" s="90" t="str" cm="1">
        <f t="array" ref="C110">tbL_Input_Project[Project Code]</f>
        <v>ABC1234</v>
      </c>
      <c r="D110" s="90" t="str">
        <f>INDEX(tbL_Input_Originator[],
MATCH("17_TIDP",tbL_Input_Originator[Worksheet]),
MATCH("Originator Code",tbL_Input_Originator[#Headers])
)</f>
        <v>TBC</v>
      </c>
      <c r="E110" s="87"/>
      <c r="F110" s="87"/>
      <c r="G110" s="87"/>
      <c r="H110" s="87"/>
      <c r="I110" s="87"/>
      <c r="J110" s="87"/>
      <c r="K110" s="94"/>
      <c r="L110" s="90" t="str">
        <f t="shared" si="4"/>
        <v/>
      </c>
      <c r="M110" s="90" t="str">
        <f t="shared" si="5"/>
        <v/>
      </c>
      <c r="N110" s="100" t="str" cm="1">
        <f t="array" ref="N110">IFERROR(_xlfn.TEXTJOIN("
",TRUE,_xlfn.XLOOKUP(_xlfn.TEXTSPLIT(K110,"
"),
tbl_Lookup_DEIR[ID (DEIR Lookup)],
tbl_Lookup_DEIR[Name (DEIR Lookup)],
"")),"")</f>
        <v/>
      </c>
      <c r="O110" s="100" t="str" cm="1">
        <f t="array" ref="O110">IFERROR(_xlfn.TEXTJOIN("
",TRUE,_xlfn.XLOOKUP(_xlfn.TEXTSPLIT(K110,"
"),
tbl_Lookup_DEIR[ID (DEIR Lookup)],
tbl_Lookup_DEIR[Uniclass PM Level 3 Classification (DEIR Lookup)],
"")),"")</f>
        <v/>
      </c>
      <c r="P110" s="78"/>
      <c r="Q110" s="101"/>
      <c r="R110" s="101"/>
      <c r="S110" s="102"/>
      <c r="T110" s="101"/>
      <c r="U110" s="101"/>
      <c r="V110" s="102"/>
      <c r="W110" s="101"/>
      <c r="X110" s="101"/>
      <c r="Y110" s="102"/>
      <c r="Z110" s="101"/>
      <c r="AA110" s="101"/>
      <c r="AB110" s="102"/>
      <c r="AC110" s="101"/>
      <c r="AD110" s="101"/>
      <c r="AE110" s="102"/>
      <c r="AF110" s="101"/>
      <c r="AG110" s="101"/>
      <c r="AH110" s="102"/>
      <c r="AI110" s="101"/>
      <c r="AJ110" s="101"/>
      <c r="AK110" s="102"/>
      <c r="AL110" s="101"/>
      <c r="AM110" s="101"/>
      <c r="AN110" s="102"/>
      <c r="AO110" s="101"/>
      <c r="AP110" s="101"/>
      <c r="AQ110" s="103"/>
    </row>
    <row r="111" spans="2:43" x14ac:dyDescent="0.35">
      <c r="B111" s="100" t="str" cm="1">
        <f t="array" aca="1" ref="B111" ca="1">_xlfn.TEXTAFTER(CELL("filename",A109),"]")</f>
        <v>17_TIDP</v>
      </c>
      <c r="C111" s="90" t="str" cm="1">
        <f t="array" ref="C111">tbL_Input_Project[Project Code]</f>
        <v>ABC1234</v>
      </c>
      <c r="D111" s="90" t="str">
        <f>INDEX(tbL_Input_Originator[],
MATCH("17_TIDP",tbL_Input_Originator[Worksheet]),
MATCH("Originator Code",tbL_Input_Originator[#Headers])
)</f>
        <v>TBC</v>
      </c>
      <c r="E111" s="87"/>
      <c r="F111" s="87"/>
      <c r="G111" s="87"/>
      <c r="H111" s="87"/>
      <c r="I111" s="87"/>
      <c r="J111" s="87"/>
      <c r="K111" s="94"/>
      <c r="L111" s="90" t="str">
        <f t="shared" si="4"/>
        <v/>
      </c>
      <c r="M111" s="90" t="str">
        <f t="shared" si="5"/>
        <v/>
      </c>
      <c r="N111" s="100" t="str" cm="1">
        <f t="array" ref="N111">IFERROR(_xlfn.TEXTJOIN("
",TRUE,_xlfn.XLOOKUP(_xlfn.TEXTSPLIT(K111,"
"),
tbl_Lookup_DEIR[ID (DEIR Lookup)],
tbl_Lookup_DEIR[Name (DEIR Lookup)],
"")),"")</f>
        <v/>
      </c>
      <c r="O111" s="100" t="str" cm="1">
        <f t="array" ref="O111">IFERROR(_xlfn.TEXTJOIN("
",TRUE,_xlfn.XLOOKUP(_xlfn.TEXTSPLIT(K111,"
"),
tbl_Lookup_DEIR[ID (DEIR Lookup)],
tbl_Lookup_DEIR[Uniclass PM Level 3 Classification (DEIR Lookup)],
"")),"")</f>
        <v/>
      </c>
      <c r="P111" s="78"/>
      <c r="Q111" s="101"/>
      <c r="R111" s="101"/>
      <c r="S111" s="102"/>
      <c r="T111" s="101"/>
      <c r="U111" s="101"/>
      <c r="V111" s="102"/>
      <c r="W111" s="101"/>
      <c r="X111" s="101"/>
      <c r="Y111" s="102"/>
      <c r="Z111" s="101"/>
      <c r="AA111" s="101"/>
      <c r="AB111" s="102"/>
      <c r="AC111" s="101"/>
      <c r="AD111" s="101"/>
      <c r="AE111" s="102"/>
      <c r="AF111" s="101"/>
      <c r="AG111" s="101"/>
      <c r="AH111" s="102"/>
      <c r="AI111" s="101"/>
      <c r="AJ111" s="101"/>
      <c r="AK111" s="102"/>
      <c r="AL111" s="101"/>
      <c r="AM111" s="101"/>
      <c r="AN111" s="102"/>
      <c r="AO111" s="101"/>
      <c r="AP111" s="101"/>
      <c r="AQ111" s="103"/>
    </row>
    <row r="112" spans="2:43" x14ac:dyDescent="0.35">
      <c r="B112" s="100" t="str" cm="1">
        <f t="array" aca="1" ref="B112" ca="1">_xlfn.TEXTAFTER(CELL("filename",A110),"]")</f>
        <v>17_TIDP</v>
      </c>
      <c r="C112" s="90" t="str" cm="1">
        <f t="array" ref="C112">tbL_Input_Project[Project Code]</f>
        <v>ABC1234</v>
      </c>
      <c r="D112" s="90" t="str">
        <f>INDEX(tbL_Input_Originator[],
MATCH("17_TIDP",tbL_Input_Originator[Worksheet]),
MATCH("Originator Code",tbL_Input_Originator[#Headers])
)</f>
        <v>TBC</v>
      </c>
      <c r="E112" s="87"/>
      <c r="F112" s="87"/>
      <c r="G112" s="87"/>
      <c r="H112" s="87"/>
      <c r="I112" s="87"/>
      <c r="J112" s="87"/>
      <c r="K112" s="94"/>
      <c r="L112" s="90" t="str">
        <f t="shared" si="4"/>
        <v/>
      </c>
      <c r="M112" s="90" t="str">
        <f t="shared" si="5"/>
        <v/>
      </c>
      <c r="N112" s="100" t="str" cm="1">
        <f t="array" ref="N112">IFERROR(_xlfn.TEXTJOIN("
",TRUE,_xlfn.XLOOKUP(_xlfn.TEXTSPLIT(K112,"
"),
tbl_Lookup_DEIR[ID (DEIR Lookup)],
tbl_Lookup_DEIR[Name (DEIR Lookup)],
"")),"")</f>
        <v/>
      </c>
      <c r="O112" s="100" t="str" cm="1">
        <f t="array" ref="O112">IFERROR(_xlfn.TEXTJOIN("
",TRUE,_xlfn.XLOOKUP(_xlfn.TEXTSPLIT(K112,"
"),
tbl_Lookup_DEIR[ID (DEIR Lookup)],
tbl_Lookup_DEIR[Uniclass PM Level 3 Classification (DEIR Lookup)],
"")),"")</f>
        <v/>
      </c>
      <c r="P112" s="78"/>
      <c r="Q112" s="101"/>
      <c r="R112" s="101"/>
      <c r="S112" s="102"/>
      <c r="T112" s="101"/>
      <c r="U112" s="101"/>
      <c r="V112" s="102"/>
      <c r="W112" s="101"/>
      <c r="X112" s="101"/>
      <c r="Y112" s="102"/>
      <c r="Z112" s="101"/>
      <c r="AA112" s="101"/>
      <c r="AB112" s="102"/>
      <c r="AC112" s="101"/>
      <c r="AD112" s="101"/>
      <c r="AE112" s="102"/>
      <c r="AF112" s="101"/>
      <c r="AG112" s="101"/>
      <c r="AH112" s="102"/>
      <c r="AI112" s="101"/>
      <c r="AJ112" s="101"/>
      <c r="AK112" s="102"/>
      <c r="AL112" s="101"/>
      <c r="AM112" s="101"/>
      <c r="AN112" s="102"/>
      <c r="AO112" s="101"/>
      <c r="AP112" s="101"/>
      <c r="AQ112" s="103"/>
    </row>
    <row r="113" spans="2:43" x14ac:dyDescent="0.35">
      <c r="B113" s="100" t="str" cm="1">
        <f t="array" aca="1" ref="B113" ca="1">_xlfn.TEXTAFTER(CELL("filename",A111),"]")</f>
        <v>17_TIDP</v>
      </c>
      <c r="C113" s="90" t="str" cm="1">
        <f t="array" ref="C113">tbL_Input_Project[Project Code]</f>
        <v>ABC1234</v>
      </c>
      <c r="D113" s="90" t="str">
        <f>INDEX(tbL_Input_Originator[],
MATCH("17_TIDP",tbL_Input_Originator[Worksheet]),
MATCH("Originator Code",tbL_Input_Originator[#Headers])
)</f>
        <v>TBC</v>
      </c>
      <c r="E113" s="87"/>
      <c r="F113" s="87"/>
      <c r="G113" s="87"/>
      <c r="H113" s="87"/>
      <c r="I113" s="87"/>
      <c r="J113" s="87"/>
      <c r="K113" s="94"/>
      <c r="L113" s="90" t="str">
        <f t="shared" si="4"/>
        <v/>
      </c>
      <c r="M113" s="90" t="str">
        <f t="shared" si="5"/>
        <v/>
      </c>
      <c r="N113" s="100" t="str" cm="1">
        <f t="array" ref="N113">IFERROR(_xlfn.TEXTJOIN("
",TRUE,_xlfn.XLOOKUP(_xlfn.TEXTSPLIT(K113,"
"),
tbl_Lookup_DEIR[ID (DEIR Lookup)],
tbl_Lookup_DEIR[Name (DEIR Lookup)],
"")),"")</f>
        <v/>
      </c>
      <c r="O113" s="100" t="str" cm="1">
        <f t="array" ref="O113">IFERROR(_xlfn.TEXTJOIN("
",TRUE,_xlfn.XLOOKUP(_xlfn.TEXTSPLIT(K113,"
"),
tbl_Lookup_DEIR[ID (DEIR Lookup)],
tbl_Lookup_DEIR[Uniclass PM Level 3 Classification (DEIR Lookup)],
"")),"")</f>
        <v/>
      </c>
      <c r="P113" s="78"/>
      <c r="Q113" s="101"/>
      <c r="R113" s="101"/>
      <c r="S113" s="102"/>
      <c r="T113" s="101"/>
      <c r="U113" s="101"/>
      <c r="V113" s="102"/>
      <c r="W113" s="101"/>
      <c r="X113" s="101"/>
      <c r="Y113" s="102"/>
      <c r="Z113" s="101"/>
      <c r="AA113" s="101"/>
      <c r="AB113" s="102"/>
      <c r="AC113" s="101"/>
      <c r="AD113" s="101"/>
      <c r="AE113" s="102"/>
      <c r="AF113" s="101"/>
      <c r="AG113" s="101"/>
      <c r="AH113" s="102"/>
      <c r="AI113" s="101"/>
      <c r="AJ113" s="101"/>
      <c r="AK113" s="102"/>
      <c r="AL113" s="101"/>
      <c r="AM113" s="101"/>
      <c r="AN113" s="102"/>
      <c r="AO113" s="101"/>
      <c r="AP113" s="101"/>
      <c r="AQ113" s="103"/>
    </row>
    <row r="114" spans="2:43" x14ac:dyDescent="0.35">
      <c r="B114" s="100" t="str" cm="1">
        <f t="array" aca="1" ref="B114" ca="1">_xlfn.TEXTAFTER(CELL("filename",A112),"]")</f>
        <v>17_TIDP</v>
      </c>
      <c r="C114" s="90" t="str" cm="1">
        <f t="array" ref="C114">tbL_Input_Project[Project Code]</f>
        <v>ABC1234</v>
      </c>
      <c r="D114" s="90" t="str">
        <f>INDEX(tbL_Input_Originator[],
MATCH("17_TIDP",tbL_Input_Originator[Worksheet]),
MATCH("Originator Code",tbL_Input_Originator[#Headers])
)</f>
        <v>TBC</v>
      </c>
      <c r="E114" s="87"/>
      <c r="F114" s="87"/>
      <c r="G114" s="87"/>
      <c r="H114" s="87"/>
      <c r="I114" s="87"/>
      <c r="J114" s="87"/>
      <c r="K114" s="94"/>
      <c r="L114" s="90" t="str">
        <f t="shared" si="4"/>
        <v/>
      </c>
      <c r="M114" s="90" t="str">
        <f t="shared" si="5"/>
        <v/>
      </c>
      <c r="N114" s="100" t="str" cm="1">
        <f t="array" ref="N114">IFERROR(_xlfn.TEXTJOIN("
",TRUE,_xlfn.XLOOKUP(_xlfn.TEXTSPLIT(K114,"
"),
tbl_Lookup_DEIR[ID (DEIR Lookup)],
tbl_Lookup_DEIR[Name (DEIR Lookup)],
"")),"")</f>
        <v/>
      </c>
      <c r="O114" s="100" t="str" cm="1">
        <f t="array" ref="O114">IFERROR(_xlfn.TEXTJOIN("
",TRUE,_xlfn.XLOOKUP(_xlfn.TEXTSPLIT(K114,"
"),
tbl_Lookup_DEIR[ID (DEIR Lookup)],
tbl_Lookup_DEIR[Uniclass PM Level 3 Classification (DEIR Lookup)],
"")),"")</f>
        <v/>
      </c>
      <c r="P114" s="78"/>
      <c r="Q114" s="101"/>
      <c r="R114" s="101"/>
      <c r="S114" s="102"/>
      <c r="T114" s="101"/>
      <c r="U114" s="101"/>
      <c r="V114" s="102"/>
      <c r="W114" s="101"/>
      <c r="X114" s="101"/>
      <c r="Y114" s="102"/>
      <c r="Z114" s="101"/>
      <c r="AA114" s="101"/>
      <c r="AB114" s="102"/>
      <c r="AC114" s="101"/>
      <c r="AD114" s="101"/>
      <c r="AE114" s="102"/>
      <c r="AF114" s="101"/>
      <c r="AG114" s="101"/>
      <c r="AH114" s="102"/>
      <c r="AI114" s="101"/>
      <c r="AJ114" s="101"/>
      <c r="AK114" s="102"/>
      <c r="AL114" s="101"/>
      <c r="AM114" s="101"/>
      <c r="AN114" s="102"/>
      <c r="AO114" s="101"/>
      <c r="AP114" s="101"/>
      <c r="AQ114" s="103"/>
    </row>
    <row r="115" spans="2:43" x14ac:dyDescent="0.35">
      <c r="B115" s="100" t="str" cm="1">
        <f t="array" aca="1" ref="B115" ca="1">_xlfn.TEXTAFTER(CELL("filename",A113),"]")</f>
        <v>17_TIDP</v>
      </c>
      <c r="C115" s="90" t="str" cm="1">
        <f t="array" ref="C115">tbL_Input_Project[Project Code]</f>
        <v>ABC1234</v>
      </c>
      <c r="D115" s="90" t="str">
        <f>INDEX(tbL_Input_Originator[],
MATCH("17_TIDP",tbL_Input_Originator[Worksheet]),
MATCH("Originator Code",tbL_Input_Originator[#Headers])
)</f>
        <v>TBC</v>
      </c>
      <c r="E115" s="87"/>
      <c r="F115" s="87"/>
      <c r="G115" s="87"/>
      <c r="H115" s="87"/>
      <c r="I115" s="87"/>
      <c r="J115" s="87"/>
      <c r="K115" s="94"/>
      <c r="L115" s="90" t="str">
        <f t="shared" si="4"/>
        <v/>
      </c>
      <c r="M115" s="90" t="str">
        <f t="shared" si="5"/>
        <v/>
      </c>
      <c r="N115" s="100" t="str" cm="1">
        <f t="array" ref="N115">IFERROR(_xlfn.TEXTJOIN("
",TRUE,_xlfn.XLOOKUP(_xlfn.TEXTSPLIT(K115,"
"),
tbl_Lookup_DEIR[ID (DEIR Lookup)],
tbl_Lookup_DEIR[Name (DEIR Lookup)],
"")),"")</f>
        <v/>
      </c>
      <c r="O115" s="100" t="str" cm="1">
        <f t="array" ref="O115">IFERROR(_xlfn.TEXTJOIN("
",TRUE,_xlfn.XLOOKUP(_xlfn.TEXTSPLIT(K115,"
"),
tbl_Lookup_DEIR[ID (DEIR Lookup)],
tbl_Lookup_DEIR[Uniclass PM Level 3 Classification (DEIR Lookup)],
"")),"")</f>
        <v/>
      </c>
      <c r="P115" s="78"/>
      <c r="Q115" s="101"/>
      <c r="R115" s="101"/>
      <c r="S115" s="102"/>
      <c r="T115" s="101"/>
      <c r="U115" s="101"/>
      <c r="V115" s="102"/>
      <c r="W115" s="101"/>
      <c r="X115" s="101"/>
      <c r="Y115" s="102"/>
      <c r="Z115" s="101"/>
      <c r="AA115" s="101"/>
      <c r="AB115" s="102"/>
      <c r="AC115" s="101"/>
      <c r="AD115" s="101"/>
      <c r="AE115" s="102"/>
      <c r="AF115" s="101"/>
      <c r="AG115" s="101"/>
      <c r="AH115" s="102"/>
      <c r="AI115" s="101"/>
      <c r="AJ115" s="101"/>
      <c r="AK115" s="102"/>
      <c r="AL115" s="101"/>
      <c r="AM115" s="101"/>
      <c r="AN115" s="102"/>
      <c r="AO115" s="101"/>
      <c r="AP115" s="101"/>
      <c r="AQ115" s="103"/>
    </row>
    <row r="116" spans="2:43" x14ac:dyDescent="0.35">
      <c r="B116" s="100" t="str" cm="1">
        <f t="array" aca="1" ref="B116" ca="1">_xlfn.TEXTAFTER(CELL("filename",A114),"]")</f>
        <v>17_TIDP</v>
      </c>
      <c r="C116" s="90" t="str" cm="1">
        <f t="array" ref="C116">tbL_Input_Project[Project Code]</f>
        <v>ABC1234</v>
      </c>
      <c r="D116" s="90" t="str">
        <f>INDEX(tbL_Input_Originator[],
MATCH("17_TIDP",tbL_Input_Originator[Worksheet]),
MATCH("Originator Code",tbL_Input_Originator[#Headers])
)</f>
        <v>TBC</v>
      </c>
      <c r="E116" s="87"/>
      <c r="F116" s="87"/>
      <c r="G116" s="87"/>
      <c r="H116" s="87"/>
      <c r="I116" s="87"/>
      <c r="J116" s="87"/>
      <c r="K116" s="94"/>
      <c r="L116" s="90" t="str">
        <f t="shared" si="4"/>
        <v/>
      </c>
      <c r="M116" s="90" t="str">
        <f t="shared" si="5"/>
        <v/>
      </c>
      <c r="N116" s="100" t="str" cm="1">
        <f t="array" ref="N116">IFERROR(_xlfn.TEXTJOIN("
",TRUE,_xlfn.XLOOKUP(_xlfn.TEXTSPLIT(K116,"
"),
tbl_Lookup_DEIR[ID (DEIR Lookup)],
tbl_Lookup_DEIR[Name (DEIR Lookup)],
"")),"")</f>
        <v/>
      </c>
      <c r="O116" s="100" t="str" cm="1">
        <f t="array" ref="O116">IFERROR(_xlfn.TEXTJOIN("
",TRUE,_xlfn.XLOOKUP(_xlfn.TEXTSPLIT(K116,"
"),
tbl_Lookup_DEIR[ID (DEIR Lookup)],
tbl_Lookup_DEIR[Uniclass PM Level 3 Classification (DEIR Lookup)],
"")),"")</f>
        <v/>
      </c>
      <c r="P116" s="78"/>
      <c r="Q116" s="101"/>
      <c r="R116" s="101"/>
      <c r="S116" s="102"/>
      <c r="T116" s="101"/>
      <c r="U116" s="101"/>
      <c r="V116" s="102"/>
      <c r="W116" s="101"/>
      <c r="X116" s="101"/>
      <c r="Y116" s="102"/>
      <c r="Z116" s="101"/>
      <c r="AA116" s="101"/>
      <c r="AB116" s="102"/>
      <c r="AC116" s="101"/>
      <c r="AD116" s="101"/>
      <c r="AE116" s="102"/>
      <c r="AF116" s="101"/>
      <c r="AG116" s="101"/>
      <c r="AH116" s="102"/>
      <c r="AI116" s="101"/>
      <c r="AJ116" s="101"/>
      <c r="AK116" s="102"/>
      <c r="AL116" s="101"/>
      <c r="AM116" s="101"/>
      <c r="AN116" s="102"/>
      <c r="AO116" s="101"/>
      <c r="AP116" s="101"/>
      <c r="AQ116" s="103"/>
    </row>
    <row r="117" spans="2:43" x14ac:dyDescent="0.35">
      <c r="B117" s="100" t="str" cm="1">
        <f t="array" aca="1" ref="B117" ca="1">_xlfn.TEXTAFTER(CELL("filename",A115),"]")</f>
        <v>17_TIDP</v>
      </c>
      <c r="C117" s="90" t="str" cm="1">
        <f t="array" ref="C117">tbL_Input_Project[Project Code]</f>
        <v>ABC1234</v>
      </c>
      <c r="D117" s="90" t="str">
        <f>INDEX(tbL_Input_Originator[],
MATCH("17_TIDP",tbL_Input_Originator[Worksheet]),
MATCH("Originator Code",tbL_Input_Originator[#Headers])
)</f>
        <v>TBC</v>
      </c>
      <c r="E117" s="87"/>
      <c r="F117" s="87"/>
      <c r="G117" s="87"/>
      <c r="H117" s="87"/>
      <c r="I117" s="87"/>
      <c r="J117" s="87"/>
      <c r="K117" s="94"/>
      <c r="L117" s="90" t="str">
        <f t="shared" si="4"/>
        <v/>
      </c>
      <c r="M117" s="90" t="str">
        <f t="shared" si="5"/>
        <v/>
      </c>
      <c r="N117" s="100" t="str" cm="1">
        <f t="array" ref="N117">IFERROR(_xlfn.TEXTJOIN("
",TRUE,_xlfn.XLOOKUP(_xlfn.TEXTSPLIT(K117,"
"),
tbl_Lookup_DEIR[ID (DEIR Lookup)],
tbl_Lookup_DEIR[Name (DEIR Lookup)],
"")),"")</f>
        <v/>
      </c>
      <c r="O117" s="100" t="str" cm="1">
        <f t="array" ref="O117">IFERROR(_xlfn.TEXTJOIN("
",TRUE,_xlfn.XLOOKUP(_xlfn.TEXTSPLIT(K117,"
"),
tbl_Lookup_DEIR[ID (DEIR Lookup)],
tbl_Lookup_DEIR[Uniclass PM Level 3 Classification (DEIR Lookup)],
"")),"")</f>
        <v/>
      </c>
      <c r="P117" s="78"/>
      <c r="Q117" s="101"/>
      <c r="R117" s="101"/>
      <c r="S117" s="102"/>
      <c r="T117" s="101"/>
      <c r="U117" s="101"/>
      <c r="V117" s="102"/>
      <c r="W117" s="101"/>
      <c r="X117" s="101"/>
      <c r="Y117" s="102"/>
      <c r="Z117" s="101"/>
      <c r="AA117" s="101"/>
      <c r="AB117" s="102"/>
      <c r="AC117" s="101"/>
      <c r="AD117" s="101"/>
      <c r="AE117" s="102"/>
      <c r="AF117" s="101"/>
      <c r="AG117" s="101"/>
      <c r="AH117" s="102"/>
      <c r="AI117" s="101"/>
      <c r="AJ117" s="101"/>
      <c r="AK117" s="102"/>
      <c r="AL117" s="101"/>
      <c r="AM117" s="101"/>
      <c r="AN117" s="102"/>
      <c r="AO117" s="101"/>
      <c r="AP117" s="101"/>
      <c r="AQ117" s="103"/>
    </row>
    <row r="118" spans="2:43" x14ac:dyDescent="0.35">
      <c r="B118" s="100" t="str" cm="1">
        <f t="array" aca="1" ref="B118" ca="1">_xlfn.TEXTAFTER(CELL("filename",A116),"]")</f>
        <v>17_TIDP</v>
      </c>
      <c r="C118" s="90" t="str" cm="1">
        <f t="array" ref="C118">tbL_Input_Project[Project Code]</f>
        <v>ABC1234</v>
      </c>
      <c r="D118" s="90" t="str">
        <f>INDEX(tbL_Input_Originator[],
MATCH("17_TIDP",tbL_Input_Originator[Worksheet]),
MATCH("Originator Code",tbL_Input_Originator[#Headers])
)</f>
        <v>TBC</v>
      </c>
      <c r="E118" s="87"/>
      <c r="F118" s="87"/>
      <c r="G118" s="87"/>
      <c r="H118" s="87"/>
      <c r="I118" s="87"/>
      <c r="J118" s="87"/>
      <c r="K118" s="94"/>
      <c r="L118" s="90" t="str">
        <f t="shared" si="4"/>
        <v/>
      </c>
      <c r="M118" s="90" t="str">
        <f t="shared" si="5"/>
        <v/>
      </c>
      <c r="N118" s="100" t="str" cm="1">
        <f t="array" ref="N118">IFERROR(_xlfn.TEXTJOIN("
",TRUE,_xlfn.XLOOKUP(_xlfn.TEXTSPLIT(K118,"
"),
tbl_Lookup_DEIR[ID (DEIR Lookup)],
tbl_Lookup_DEIR[Name (DEIR Lookup)],
"")),"")</f>
        <v/>
      </c>
      <c r="O118" s="100" t="str" cm="1">
        <f t="array" ref="O118">IFERROR(_xlfn.TEXTJOIN("
",TRUE,_xlfn.XLOOKUP(_xlfn.TEXTSPLIT(K118,"
"),
tbl_Lookup_DEIR[ID (DEIR Lookup)],
tbl_Lookup_DEIR[Uniclass PM Level 3 Classification (DEIR Lookup)],
"")),"")</f>
        <v/>
      </c>
      <c r="P118" s="78"/>
      <c r="Q118" s="101"/>
      <c r="R118" s="101"/>
      <c r="S118" s="102"/>
      <c r="T118" s="101"/>
      <c r="U118" s="101"/>
      <c r="V118" s="102"/>
      <c r="W118" s="101"/>
      <c r="X118" s="101"/>
      <c r="Y118" s="102"/>
      <c r="Z118" s="101"/>
      <c r="AA118" s="101"/>
      <c r="AB118" s="102"/>
      <c r="AC118" s="101"/>
      <c r="AD118" s="101"/>
      <c r="AE118" s="102"/>
      <c r="AF118" s="101"/>
      <c r="AG118" s="101"/>
      <c r="AH118" s="102"/>
      <c r="AI118" s="101"/>
      <c r="AJ118" s="101"/>
      <c r="AK118" s="102"/>
      <c r="AL118" s="101"/>
      <c r="AM118" s="101"/>
      <c r="AN118" s="102"/>
      <c r="AO118" s="101"/>
      <c r="AP118" s="101"/>
      <c r="AQ118" s="103"/>
    </row>
    <row r="119" spans="2:43" x14ac:dyDescent="0.35">
      <c r="B119" s="100" t="str" cm="1">
        <f t="array" aca="1" ref="B119" ca="1">_xlfn.TEXTAFTER(CELL("filename",A117),"]")</f>
        <v>17_TIDP</v>
      </c>
      <c r="C119" s="90" t="str" cm="1">
        <f t="array" ref="C119">tbL_Input_Project[Project Code]</f>
        <v>ABC1234</v>
      </c>
      <c r="D119" s="90" t="str">
        <f>INDEX(tbL_Input_Originator[],
MATCH("17_TIDP",tbL_Input_Originator[Worksheet]),
MATCH("Originator Code",tbL_Input_Originator[#Headers])
)</f>
        <v>TBC</v>
      </c>
      <c r="E119" s="87"/>
      <c r="F119" s="87"/>
      <c r="G119" s="87"/>
      <c r="H119" s="87"/>
      <c r="I119" s="87"/>
      <c r="J119" s="87"/>
      <c r="K119" s="94"/>
      <c r="L119" s="90" t="str">
        <f t="shared" si="4"/>
        <v/>
      </c>
      <c r="M119" s="90" t="str">
        <f t="shared" si="5"/>
        <v/>
      </c>
      <c r="N119" s="100" t="str" cm="1">
        <f t="array" ref="N119">IFERROR(_xlfn.TEXTJOIN("
",TRUE,_xlfn.XLOOKUP(_xlfn.TEXTSPLIT(K119,"
"),
tbl_Lookup_DEIR[ID (DEIR Lookup)],
tbl_Lookup_DEIR[Name (DEIR Lookup)],
"")),"")</f>
        <v/>
      </c>
      <c r="O119" s="100" t="str" cm="1">
        <f t="array" ref="O119">IFERROR(_xlfn.TEXTJOIN("
",TRUE,_xlfn.XLOOKUP(_xlfn.TEXTSPLIT(K119,"
"),
tbl_Lookup_DEIR[ID (DEIR Lookup)],
tbl_Lookup_DEIR[Uniclass PM Level 3 Classification (DEIR Lookup)],
"")),"")</f>
        <v/>
      </c>
      <c r="P119" s="78"/>
      <c r="Q119" s="101"/>
      <c r="R119" s="101"/>
      <c r="S119" s="102"/>
      <c r="T119" s="101"/>
      <c r="U119" s="101"/>
      <c r="V119" s="102"/>
      <c r="W119" s="101"/>
      <c r="X119" s="101"/>
      <c r="Y119" s="102"/>
      <c r="Z119" s="101"/>
      <c r="AA119" s="101"/>
      <c r="AB119" s="102"/>
      <c r="AC119" s="101"/>
      <c r="AD119" s="101"/>
      <c r="AE119" s="102"/>
      <c r="AF119" s="101"/>
      <c r="AG119" s="101"/>
      <c r="AH119" s="102"/>
      <c r="AI119" s="101"/>
      <c r="AJ119" s="101"/>
      <c r="AK119" s="102"/>
      <c r="AL119" s="101"/>
      <c r="AM119" s="101"/>
      <c r="AN119" s="102"/>
      <c r="AO119" s="101"/>
      <c r="AP119" s="101"/>
      <c r="AQ119" s="103"/>
    </row>
    <row r="120" spans="2:43" x14ac:dyDescent="0.35">
      <c r="B120" s="100" t="str" cm="1">
        <f t="array" aca="1" ref="B120" ca="1">_xlfn.TEXTAFTER(CELL("filename",A118),"]")</f>
        <v>17_TIDP</v>
      </c>
      <c r="C120" s="90" t="str" cm="1">
        <f t="array" ref="C120">tbL_Input_Project[Project Code]</f>
        <v>ABC1234</v>
      </c>
      <c r="D120" s="90" t="str">
        <f>INDEX(tbL_Input_Originator[],
MATCH("17_TIDP",tbL_Input_Originator[Worksheet]),
MATCH("Originator Code",tbL_Input_Originator[#Headers])
)</f>
        <v>TBC</v>
      </c>
      <c r="E120" s="87"/>
      <c r="F120" s="87"/>
      <c r="G120" s="87"/>
      <c r="H120" s="87"/>
      <c r="I120" s="87"/>
      <c r="J120" s="87"/>
      <c r="K120" s="94"/>
      <c r="L120" s="90" t="str">
        <f t="shared" si="4"/>
        <v/>
      </c>
      <c r="M120" s="90" t="str">
        <f t="shared" si="5"/>
        <v/>
      </c>
      <c r="N120" s="100" t="str" cm="1">
        <f t="array" ref="N120">IFERROR(_xlfn.TEXTJOIN("
",TRUE,_xlfn.XLOOKUP(_xlfn.TEXTSPLIT(K120,"
"),
tbl_Lookup_DEIR[ID (DEIR Lookup)],
tbl_Lookup_DEIR[Name (DEIR Lookup)],
"")),"")</f>
        <v/>
      </c>
      <c r="O120" s="100" t="str" cm="1">
        <f t="array" ref="O120">IFERROR(_xlfn.TEXTJOIN("
",TRUE,_xlfn.XLOOKUP(_xlfn.TEXTSPLIT(K120,"
"),
tbl_Lookup_DEIR[ID (DEIR Lookup)],
tbl_Lookup_DEIR[Uniclass PM Level 3 Classification (DEIR Lookup)],
"")),"")</f>
        <v/>
      </c>
      <c r="P120" s="78"/>
      <c r="Q120" s="101"/>
      <c r="R120" s="101"/>
      <c r="S120" s="102"/>
      <c r="T120" s="101"/>
      <c r="U120" s="101"/>
      <c r="V120" s="102"/>
      <c r="W120" s="101"/>
      <c r="X120" s="101"/>
      <c r="Y120" s="102"/>
      <c r="Z120" s="101"/>
      <c r="AA120" s="101"/>
      <c r="AB120" s="102"/>
      <c r="AC120" s="101"/>
      <c r="AD120" s="101"/>
      <c r="AE120" s="102"/>
      <c r="AF120" s="101"/>
      <c r="AG120" s="101"/>
      <c r="AH120" s="102"/>
      <c r="AI120" s="101"/>
      <c r="AJ120" s="101"/>
      <c r="AK120" s="102"/>
      <c r="AL120" s="101"/>
      <c r="AM120" s="101"/>
      <c r="AN120" s="102"/>
      <c r="AO120" s="101"/>
      <c r="AP120" s="101"/>
      <c r="AQ120" s="103"/>
    </row>
    <row r="121" spans="2:43" x14ac:dyDescent="0.35">
      <c r="B121" s="100" t="str" cm="1">
        <f t="array" aca="1" ref="B121" ca="1">_xlfn.TEXTAFTER(CELL("filename",A119),"]")</f>
        <v>17_TIDP</v>
      </c>
      <c r="C121" s="90" t="str" cm="1">
        <f t="array" ref="C121">tbL_Input_Project[Project Code]</f>
        <v>ABC1234</v>
      </c>
      <c r="D121" s="90" t="str">
        <f>INDEX(tbL_Input_Originator[],
MATCH("17_TIDP",tbL_Input_Originator[Worksheet]),
MATCH("Originator Code",tbL_Input_Originator[#Headers])
)</f>
        <v>TBC</v>
      </c>
      <c r="E121" s="87"/>
      <c r="F121" s="87"/>
      <c r="G121" s="87"/>
      <c r="H121" s="87"/>
      <c r="I121" s="87"/>
      <c r="J121" s="87"/>
      <c r="K121" s="94"/>
      <c r="L121" s="90" t="str">
        <f t="shared" si="4"/>
        <v/>
      </c>
      <c r="M121" s="90" t="str">
        <f t="shared" si="5"/>
        <v/>
      </c>
      <c r="N121" s="100" t="str" cm="1">
        <f t="array" ref="N121">IFERROR(_xlfn.TEXTJOIN("
",TRUE,_xlfn.XLOOKUP(_xlfn.TEXTSPLIT(K121,"
"),
tbl_Lookup_DEIR[ID (DEIR Lookup)],
tbl_Lookup_DEIR[Name (DEIR Lookup)],
"")),"")</f>
        <v/>
      </c>
      <c r="O121" s="100" t="str" cm="1">
        <f t="array" ref="O121">IFERROR(_xlfn.TEXTJOIN("
",TRUE,_xlfn.XLOOKUP(_xlfn.TEXTSPLIT(K121,"
"),
tbl_Lookup_DEIR[ID (DEIR Lookup)],
tbl_Lookup_DEIR[Uniclass PM Level 3 Classification (DEIR Lookup)],
"")),"")</f>
        <v/>
      </c>
      <c r="P121" s="78"/>
      <c r="Q121" s="101"/>
      <c r="R121" s="101"/>
      <c r="S121" s="102"/>
      <c r="T121" s="101"/>
      <c r="U121" s="101"/>
      <c r="V121" s="102"/>
      <c r="W121" s="101"/>
      <c r="X121" s="101"/>
      <c r="Y121" s="102"/>
      <c r="Z121" s="101"/>
      <c r="AA121" s="101"/>
      <c r="AB121" s="102"/>
      <c r="AC121" s="101"/>
      <c r="AD121" s="101"/>
      <c r="AE121" s="102"/>
      <c r="AF121" s="101"/>
      <c r="AG121" s="101"/>
      <c r="AH121" s="102"/>
      <c r="AI121" s="101"/>
      <c r="AJ121" s="101"/>
      <c r="AK121" s="102"/>
      <c r="AL121" s="101"/>
      <c r="AM121" s="101"/>
      <c r="AN121" s="102"/>
      <c r="AO121" s="101"/>
      <c r="AP121" s="101"/>
      <c r="AQ121" s="103"/>
    </row>
    <row r="122" spans="2:43" x14ac:dyDescent="0.35">
      <c r="B122" s="100" t="str" cm="1">
        <f t="array" aca="1" ref="B122" ca="1">_xlfn.TEXTAFTER(CELL("filename",A120),"]")</f>
        <v>17_TIDP</v>
      </c>
      <c r="C122" s="90" t="str" cm="1">
        <f t="array" ref="C122">tbL_Input_Project[Project Code]</f>
        <v>ABC1234</v>
      </c>
      <c r="D122" s="90" t="str">
        <f>INDEX(tbL_Input_Originator[],
MATCH("17_TIDP",tbL_Input_Originator[Worksheet]),
MATCH("Originator Code",tbL_Input_Originator[#Headers])
)</f>
        <v>TBC</v>
      </c>
      <c r="E122" s="87"/>
      <c r="F122" s="87"/>
      <c r="G122" s="87"/>
      <c r="H122" s="87"/>
      <c r="I122" s="87"/>
      <c r="J122" s="87"/>
      <c r="K122" s="94"/>
      <c r="L122" s="90" t="str">
        <f t="shared" si="4"/>
        <v/>
      </c>
      <c r="M122" s="90" t="str">
        <f t="shared" si="5"/>
        <v/>
      </c>
      <c r="N122" s="100" t="str" cm="1">
        <f t="array" ref="N122">IFERROR(_xlfn.TEXTJOIN("
",TRUE,_xlfn.XLOOKUP(_xlfn.TEXTSPLIT(K122,"
"),
tbl_Lookup_DEIR[ID (DEIR Lookup)],
tbl_Lookup_DEIR[Name (DEIR Lookup)],
"")),"")</f>
        <v/>
      </c>
      <c r="O122" s="100" t="str" cm="1">
        <f t="array" ref="O122">IFERROR(_xlfn.TEXTJOIN("
",TRUE,_xlfn.XLOOKUP(_xlfn.TEXTSPLIT(K122,"
"),
tbl_Lookup_DEIR[ID (DEIR Lookup)],
tbl_Lookup_DEIR[Uniclass PM Level 3 Classification (DEIR Lookup)],
"")),"")</f>
        <v/>
      </c>
      <c r="P122" s="78"/>
      <c r="Q122" s="101"/>
      <c r="R122" s="101"/>
      <c r="S122" s="102"/>
      <c r="T122" s="101"/>
      <c r="U122" s="101"/>
      <c r="V122" s="102"/>
      <c r="W122" s="101"/>
      <c r="X122" s="101"/>
      <c r="Y122" s="102"/>
      <c r="Z122" s="101"/>
      <c r="AA122" s="101"/>
      <c r="AB122" s="102"/>
      <c r="AC122" s="101"/>
      <c r="AD122" s="101"/>
      <c r="AE122" s="102"/>
      <c r="AF122" s="101"/>
      <c r="AG122" s="101"/>
      <c r="AH122" s="102"/>
      <c r="AI122" s="101"/>
      <c r="AJ122" s="101"/>
      <c r="AK122" s="102"/>
      <c r="AL122" s="101"/>
      <c r="AM122" s="101"/>
      <c r="AN122" s="102"/>
      <c r="AO122" s="101"/>
      <c r="AP122" s="101"/>
      <c r="AQ122" s="103"/>
    </row>
    <row r="123" spans="2:43" x14ac:dyDescent="0.35">
      <c r="B123" s="100" t="str" cm="1">
        <f t="array" aca="1" ref="B123" ca="1">_xlfn.TEXTAFTER(CELL("filename",A121),"]")</f>
        <v>17_TIDP</v>
      </c>
      <c r="C123" s="90" t="str" cm="1">
        <f t="array" ref="C123">tbL_Input_Project[Project Code]</f>
        <v>ABC1234</v>
      </c>
      <c r="D123" s="90" t="str">
        <f>INDEX(tbL_Input_Originator[],
MATCH("17_TIDP",tbL_Input_Originator[Worksheet]),
MATCH("Originator Code",tbL_Input_Originator[#Headers])
)</f>
        <v>TBC</v>
      </c>
      <c r="E123" s="87"/>
      <c r="F123" s="87"/>
      <c r="G123" s="87"/>
      <c r="H123" s="87"/>
      <c r="I123" s="87"/>
      <c r="J123" s="87"/>
      <c r="K123" s="94"/>
      <c r="L123" s="90" t="str">
        <f t="shared" si="4"/>
        <v/>
      </c>
      <c r="M123" s="90" t="str">
        <f t="shared" si="5"/>
        <v/>
      </c>
      <c r="N123" s="100" t="str" cm="1">
        <f t="array" ref="N123">IFERROR(_xlfn.TEXTJOIN("
",TRUE,_xlfn.XLOOKUP(_xlfn.TEXTSPLIT(K123,"
"),
tbl_Lookup_DEIR[ID (DEIR Lookup)],
tbl_Lookup_DEIR[Name (DEIR Lookup)],
"")),"")</f>
        <v/>
      </c>
      <c r="O123" s="100" t="str" cm="1">
        <f t="array" ref="O123">IFERROR(_xlfn.TEXTJOIN("
",TRUE,_xlfn.XLOOKUP(_xlfn.TEXTSPLIT(K123,"
"),
tbl_Lookup_DEIR[ID (DEIR Lookup)],
tbl_Lookup_DEIR[Uniclass PM Level 3 Classification (DEIR Lookup)],
"")),"")</f>
        <v/>
      </c>
      <c r="P123" s="78"/>
      <c r="Q123" s="101"/>
      <c r="R123" s="101"/>
      <c r="S123" s="102"/>
      <c r="T123" s="101"/>
      <c r="U123" s="101"/>
      <c r="V123" s="102"/>
      <c r="W123" s="101"/>
      <c r="X123" s="101"/>
      <c r="Y123" s="102"/>
      <c r="Z123" s="101"/>
      <c r="AA123" s="101"/>
      <c r="AB123" s="102"/>
      <c r="AC123" s="101"/>
      <c r="AD123" s="101"/>
      <c r="AE123" s="102"/>
      <c r="AF123" s="101"/>
      <c r="AG123" s="101"/>
      <c r="AH123" s="102"/>
      <c r="AI123" s="101"/>
      <c r="AJ123" s="101"/>
      <c r="AK123" s="102"/>
      <c r="AL123" s="101"/>
      <c r="AM123" s="101"/>
      <c r="AN123" s="102"/>
      <c r="AO123" s="101"/>
      <c r="AP123" s="101"/>
      <c r="AQ123" s="103"/>
    </row>
    <row r="124" spans="2:43" x14ac:dyDescent="0.35">
      <c r="B124" s="100" t="str" cm="1">
        <f t="array" aca="1" ref="B124" ca="1">_xlfn.TEXTAFTER(CELL("filename",A122),"]")</f>
        <v>17_TIDP</v>
      </c>
      <c r="C124" s="90" t="str" cm="1">
        <f t="array" ref="C124">tbL_Input_Project[Project Code]</f>
        <v>ABC1234</v>
      </c>
      <c r="D124" s="90" t="str">
        <f>INDEX(tbL_Input_Originator[],
MATCH("17_TIDP",tbL_Input_Originator[Worksheet]),
MATCH("Originator Code",tbL_Input_Originator[#Headers])
)</f>
        <v>TBC</v>
      </c>
      <c r="E124" s="87"/>
      <c r="F124" s="87"/>
      <c r="G124" s="87"/>
      <c r="H124" s="87"/>
      <c r="I124" s="87"/>
      <c r="J124" s="87"/>
      <c r="K124" s="94"/>
      <c r="L124" s="90" t="str">
        <f t="shared" si="4"/>
        <v/>
      </c>
      <c r="M124" s="90" t="str">
        <f t="shared" si="5"/>
        <v/>
      </c>
      <c r="N124" s="100" t="str" cm="1">
        <f t="array" ref="N124">IFERROR(_xlfn.TEXTJOIN("
",TRUE,_xlfn.XLOOKUP(_xlfn.TEXTSPLIT(K124,"
"),
tbl_Lookup_DEIR[ID (DEIR Lookup)],
tbl_Lookup_DEIR[Name (DEIR Lookup)],
"")),"")</f>
        <v/>
      </c>
      <c r="O124" s="100" t="str" cm="1">
        <f t="array" ref="O124">IFERROR(_xlfn.TEXTJOIN("
",TRUE,_xlfn.XLOOKUP(_xlfn.TEXTSPLIT(K124,"
"),
tbl_Lookup_DEIR[ID (DEIR Lookup)],
tbl_Lookup_DEIR[Uniclass PM Level 3 Classification (DEIR Lookup)],
"")),"")</f>
        <v/>
      </c>
      <c r="P124" s="78"/>
      <c r="Q124" s="101"/>
      <c r="R124" s="101"/>
      <c r="S124" s="102"/>
      <c r="T124" s="101"/>
      <c r="U124" s="101"/>
      <c r="V124" s="102"/>
      <c r="W124" s="101"/>
      <c r="X124" s="101"/>
      <c r="Y124" s="102"/>
      <c r="Z124" s="101"/>
      <c r="AA124" s="101"/>
      <c r="AB124" s="102"/>
      <c r="AC124" s="101"/>
      <c r="AD124" s="101"/>
      <c r="AE124" s="102"/>
      <c r="AF124" s="101"/>
      <c r="AG124" s="101"/>
      <c r="AH124" s="102"/>
      <c r="AI124" s="101"/>
      <c r="AJ124" s="101"/>
      <c r="AK124" s="102"/>
      <c r="AL124" s="101"/>
      <c r="AM124" s="101"/>
      <c r="AN124" s="102"/>
      <c r="AO124" s="101"/>
      <c r="AP124" s="101"/>
      <c r="AQ124" s="103"/>
    </row>
    <row r="125" spans="2:43" x14ac:dyDescent="0.35">
      <c r="B125" s="100" t="str" cm="1">
        <f t="array" aca="1" ref="B125" ca="1">_xlfn.TEXTAFTER(CELL("filename",A123),"]")</f>
        <v>17_TIDP</v>
      </c>
      <c r="C125" s="90" t="str" cm="1">
        <f t="array" ref="C125">tbL_Input_Project[Project Code]</f>
        <v>ABC1234</v>
      </c>
      <c r="D125" s="90" t="str">
        <f>INDEX(tbL_Input_Originator[],
MATCH("17_TIDP",tbL_Input_Originator[Worksheet]),
MATCH("Originator Code",tbL_Input_Originator[#Headers])
)</f>
        <v>TBC</v>
      </c>
      <c r="E125" s="87"/>
      <c r="F125" s="87"/>
      <c r="G125" s="87"/>
      <c r="H125" s="87"/>
      <c r="I125" s="87"/>
      <c r="J125" s="87"/>
      <c r="K125" s="94"/>
      <c r="L125" s="90" t="str">
        <f t="shared" si="4"/>
        <v/>
      </c>
      <c r="M125" s="90" t="str">
        <f t="shared" si="5"/>
        <v/>
      </c>
      <c r="N125" s="100" t="str" cm="1">
        <f t="array" ref="N125">IFERROR(_xlfn.TEXTJOIN("
",TRUE,_xlfn.XLOOKUP(_xlfn.TEXTSPLIT(K125,"
"),
tbl_Lookup_DEIR[ID (DEIR Lookup)],
tbl_Lookup_DEIR[Name (DEIR Lookup)],
"")),"")</f>
        <v/>
      </c>
      <c r="O125" s="100" t="str" cm="1">
        <f t="array" ref="O125">IFERROR(_xlfn.TEXTJOIN("
",TRUE,_xlfn.XLOOKUP(_xlfn.TEXTSPLIT(K125,"
"),
tbl_Lookup_DEIR[ID (DEIR Lookup)],
tbl_Lookup_DEIR[Uniclass PM Level 3 Classification (DEIR Lookup)],
"")),"")</f>
        <v/>
      </c>
      <c r="P125" s="78"/>
      <c r="Q125" s="101"/>
      <c r="R125" s="101"/>
      <c r="S125" s="102"/>
      <c r="T125" s="101"/>
      <c r="U125" s="101"/>
      <c r="V125" s="102"/>
      <c r="W125" s="101"/>
      <c r="X125" s="101"/>
      <c r="Y125" s="102"/>
      <c r="Z125" s="101"/>
      <c r="AA125" s="101"/>
      <c r="AB125" s="102"/>
      <c r="AC125" s="101"/>
      <c r="AD125" s="101"/>
      <c r="AE125" s="102"/>
      <c r="AF125" s="101"/>
      <c r="AG125" s="101"/>
      <c r="AH125" s="102"/>
      <c r="AI125" s="101"/>
      <c r="AJ125" s="101"/>
      <c r="AK125" s="102"/>
      <c r="AL125" s="101"/>
      <c r="AM125" s="101"/>
      <c r="AN125" s="102"/>
      <c r="AO125" s="101"/>
      <c r="AP125" s="101"/>
      <c r="AQ125" s="103"/>
    </row>
    <row r="126" spans="2:43" x14ac:dyDescent="0.35">
      <c r="B126" s="100" t="str" cm="1">
        <f t="array" aca="1" ref="B126" ca="1">_xlfn.TEXTAFTER(CELL("filename",A124),"]")</f>
        <v>17_TIDP</v>
      </c>
      <c r="C126" s="90" t="str" cm="1">
        <f t="array" ref="C126">tbL_Input_Project[Project Code]</f>
        <v>ABC1234</v>
      </c>
      <c r="D126" s="90" t="str">
        <f>INDEX(tbL_Input_Originator[],
MATCH("17_TIDP",tbL_Input_Originator[Worksheet]),
MATCH("Originator Code",tbL_Input_Originator[#Headers])
)</f>
        <v>TBC</v>
      </c>
      <c r="E126" s="87"/>
      <c r="F126" s="87"/>
      <c r="G126" s="87"/>
      <c r="H126" s="87"/>
      <c r="I126" s="87"/>
      <c r="J126" s="87"/>
      <c r="K126" s="94"/>
      <c r="L126" s="90" t="str">
        <f t="shared" si="4"/>
        <v/>
      </c>
      <c r="M126" s="90" t="str">
        <f t="shared" si="5"/>
        <v/>
      </c>
      <c r="N126" s="100" t="str" cm="1">
        <f t="array" ref="N126">IFERROR(_xlfn.TEXTJOIN("
",TRUE,_xlfn.XLOOKUP(_xlfn.TEXTSPLIT(K126,"
"),
tbl_Lookup_DEIR[ID (DEIR Lookup)],
tbl_Lookup_DEIR[Name (DEIR Lookup)],
"")),"")</f>
        <v/>
      </c>
      <c r="O126" s="100" t="str" cm="1">
        <f t="array" ref="O126">IFERROR(_xlfn.TEXTJOIN("
",TRUE,_xlfn.XLOOKUP(_xlfn.TEXTSPLIT(K126,"
"),
tbl_Lookup_DEIR[ID (DEIR Lookup)],
tbl_Lookup_DEIR[Uniclass PM Level 3 Classification (DEIR Lookup)],
"")),"")</f>
        <v/>
      </c>
      <c r="P126" s="78"/>
      <c r="Q126" s="101"/>
      <c r="R126" s="101"/>
      <c r="S126" s="102"/>
      <c r="T126" s="101"/>
      <c r="U126" s="101"/>
      <c r="V126" s="102"/>
      <c r="W126" s="101"/>
      <c r="X126" s="101"/>
      <c r="Y126" s="102"/>
      <c r="Z126" s="101"/>
      <c r="AA126" s="101"/>
      <c r="AB126" s="102"/>
      <c r="AC126" s="101"/>
      <c r="AD126" s="101"/>
      <c r="AE126" s="102"/>
      <c r="AF126" s="101"/>
      <c r="AG126" s="101"/>
      <c r="AH126" s="102"/>
      <c r="AI126" s="101"/>
      <c r="AJ126" s="101"/>
      <c r="AK126" s="102"/>
      <c r="AL126" s="101"/>
      <c r="AM126" s="101"/>
      <c r="AN126" s="102"/>
      <c r="AO126" s="101"/>
      <c r="AP126" s="101"/>
      <c r="AQ126" s="103"/>
    </row>
    <row r="127" spans="2:43" x14ac:dyDescent="0.35">
      <c r="B127" s="100" t="str" cm="1">
        <f t="array" aca="1" ref="B127" ca="1">_xlfn.TEXTAFTER(CELL("filename",A125),"]")</f>
        <v>17_TIDP</v>
      </c>
      <c r="C127" s="90" t="str" cm="1">
        <f t="array" ref="C127">tbL_Input_Project[Project Code]</f>
        <v>ABC1234</v>
      </c>
      <c r="D127" s="90" t="str">
        <f>INDEX(tbL_Input_Originator[],
MATCH("17_TIDP",tbL_Input_Originator[Worksheet]),
MATCH("Originator Code",tbL_Input_Originator[#Headers])
)</f>
        <v>TBC</v>
      </c>
      <c r="E127" s="87"/>
      <c r="F127" s="87"/>
      <c r="G127" s="87"/>
      <c r="H127" s="87"/>
      <c r="I127" s="87"/>
      <c r="J127" s="87"/>
      <c r="K127" s="94"/>
      <c r="L127" s="90" t="str">
        <f t="shared" si="4"/>
        <v/>
      </c>
      <c r="M127" s="90" t="str">
        <f t="shared" si="5"/>
        <v/>
      </c>
      <c r="N127" s="100" t="str" cm="1">
        <f t="array" ref="N127">IFERROR(_xlfn.TEXTJOIN("
",TRUE,_xlfn.XLOOKUP(_xlfn.TEXTSPLIT(K127,"
"),
tbl_Lookup_DEIR[ID (DEIR Lookup)],
tbl_Lookup_DEIR[Name (DEIR Lookup)],
"")),"")</f>
        <v/>
      </c>
      <c r="O127" s="100" t="str" cm="1">
        <f t="array" ref="O127">IFERROR(_xlfn.TEXTJOIN("
",TRUE,_xlfn.XLOOKUP(_xlfn.TEXTSPLIT(K127,"
"),
tbl_Lookup_DEIR[ID (DEIR Lookup)],
tbl_Lookup_DEIR[Uniclass PM Level 3 Classification (DEIR Lookup)],
"")),"")</f>
        <v/>
      </c>
      <c r="P127" s="78"/>
      <c r="Q127" s="101"/>
      <c r="R127" s="101"/>
      <c r="S127" s="102"/>
      <c r="T127" s="101"/>
      <c r="U127" s="101"/>
      <c r="V127" s="102"/>
      <c r="W127" s="101"/>
      <c r="X127" s="101"/>
      <c r="Y127" s="102"/>
      <c r="Z127" s="101"/>
      <c r="AA127" s="101"/>
      <c r="AB127" s="102"/>
      <c r="AC127" s="101"/>
      <c r="AD127" s="101"/>
      <c r="AE127" s="102"/>
      <c r="AF127" s="101"/>
      <c r="AG127" s="101"/>
      <c r="AH127" s="102"/>
      <c r="AI127" s="101"/>
      <c r="AJ127" s="101"/>
      <c r="AK127" s="102"/>
      <c r="AL127" s="101"/>
      <c r="AM127" s="101"/>
      <c r="AN127" s="102"/>
      <c r="AO127" s="101"/>
      <c r="AP127" s="101"/>
      <c r="AQ127" s="103"/>
    </row>
    <row r="128" spans="2:43" x14ac:dyDescent="0.35">
      <c r="B128" s="100" t="str" cm="1">
        <f t="array" aca="1" ref="B128" ca="1">_xlfn.TEXTAFTER(CELL("filename",A126),"]")</f>
        <v>17_TIDP</v>
      </c>
      <c r="C128" s="90" t="str" cm="1">
        <f t="array" ref="C128">tbL_Input_Project[Project Code]</f>
        <v>ABC1234</v>
      </c>
      <c r="D128" s="90" t="str">
        <f>INDEX(tbL_Input_Originator[],
MATCH("17_TIDP",tbL_Input_Originator[Worksheet]),
MATCH("Originator Code",tbL_Input_Originator[#Headers])
)</f>
        <v>TBC</v>
      </c>
      <c r="E128" s="87"/>
      <c r="F128" s="87"/>
      <c r="G128" s="87"/>
      <c r="H128" s="87"/>
      <c r="I128" s="87"/>
      <c r="J128" s="87"/>
      <c r="K128" s="94"/>
      <c r="L128" s="90" t="str">
        <f t="shared" si="4"/>
        <v/>
      </c>
      <c r="M128" s="90" t="str">
        <f t="shared" si="5"/>
        <v/>
      </c>
      <c r="N128" s="100" t="str" cm="1">
        <f t="array" ref="N128">IFERROR(_xlfn.TEXTJOIN("
",TRUE,_xlfn.XLOOKUP(_xlfn.TEXTSPLIT(K128,"
"),
tbl_Lookup_DEIR[ID (DEIR Lookup)],
tbl_Lookup_DEIR[Name (DEIR Lookup)],
"")),"")</f>
        <v/>
      </c>
      <c r="O128" s="100" t="str" cm="1">
        <f t="array" ref="O128">IFERROR(_xlfn.TEXTJOIN("
",TRUE,_xlfn.XLOOKUP(_xlfn.TEXTSPLIT(K128,"
"),
tbl_Lookup_DEIR[ID (DEIR Lookup)],
tbl_Lookup_DEIR[Uniclass PM Level 3 Classification (DEIR Lookup)],
"")),"")</f>
        <v/>
      </c>
      <c r="P128" s="78"/>
      <c r="Q128" s="101"/>
      <c r="R128" s="101"/>
      <c r="S128" s="102"/>
      <c r="T128" s="101"/>
      <c r="U128" s="101"/>
      <c r="V128" s="102"/>
      <c r="W128" s="101"/>
      <c r="X128" s="101"/>
      <c r="Y128" s="102"/>
      <c r="Z128" s="101"/>
      <c r="AA128" s="101"/>
      <c r="AB128" s="102"/>
      <c r="AC128" s="101"/>
      <c r="AD128" s="101"/>
      <c r="AE128" s="102"/>
      <c r="AF128" s="101"/>
      <c r="AG128" s="101"/>
      <c r="AH128" s="102"/>
      <c r="AI128" s="101"/>
      <c r="AJ128" s="101"/>
      <c r="AK128" s="102"/>
      <c r="AL128" s="101"/>
      <c r="AM128" s="101"/>
      <c r="AN128" s="102"/>
      <c r="AO128" s="101"/>
      <c r="AP128" s="101"/>
      <c r="AQ128" s="103"/>
    </row>
    <row r="129" spans="2:43" x14ac:dyDescent="0.35">
      <c r="B129" s="100" t="str" cm="1">
        <f t="array" aca="1" ref="B129" ca="1">_xlfn.TEXTAFTER(CELL("filename",A127),"]")</f>
        <v>17_TIDP</v>
      </c>
      <c r="C129" s="90" t="str" cm="1">
        <f t="array" ref="C129">tbL_Input_Project[Project Code]</f>
        <v>ABC1234</v>
      </c>
      <c r="D129" s="90" t="str">
        <f>INDEX(tbL_Input_Originator[],
MATCH("17_TIDP",tbL_Input_Originator[Worksheet]),
MATCH("Originator Code",tbL_Input_Originator[#Headers])
)</f>
        <v>TBC</v>
      </c>
      <c r="E129" s="87"/>
      <c r="F129" s="87"/>
      <c r="G129" s="87"/>
      <c r="H129" s="87"/>
      <c r="I129" s="87"/>
      <c r="J129" s="87"/>
      <c r="K129" s="94"/>
      <c r="L129" s="90" t="str">
        <f t="shared" si="4"/>
        <v/>
      </c>
      <c r="M129" s="90" t="str">
        <f t="shared" si="5"/>
        <v/>
      </c>
      <c r="N129" s="100" t="str" cm="1">
        <f t="array" ref="N129">IFERROR(_xlfn.TEXTJOIN("
",TRUE,_xlfn.XLOOKUP(_xlfn.TEXTSPLIT(K129,"
"),
tbl_Lookup_DEIR[ID (DEIR Lookup)],
tbl_Lookup_DEIR[Name (DEIR Lookup)],
"")),"")</f>
        <v/>
      </c>
      <c r="O129" s="100" t="str" cm="1">
        <f t="array" ref="O129">IFERROR(_xlfn.TEXTJOIN("
",TRUE,_xlfn.XLOOKUP(_xlfn.TEXTSPLIT(K129,"
"),
tbl_Lookup_DEIR[ID (DEIR Lookup)],
tbl_Lookup_DEIR[Uniclass PM Level 3 Classification (DEIR Lookup)],
"")),"")</f>
        <v/>
      </c>
      <c r="P129" s="78"/>
      <c r="Q129" s="101"/>
      <c r="R129" s="101"/>
      <c r="S129" s="102"/>
      <c r="T129" s="101"/>
      <c r="U129" s="101"/>
      <c r="V129" s="102"/>
      <c r="W129" s="101"/>
      <c r="X129" s="101"/>
      <c r="Y129" s="102"/>
      <c r="Z129" s="101"/>
      <c r="AA129" s="101"/>
      <c r="AB129" s="102"/>
      <c r="AC129" s="101"/>
      <c r="AD129" s="101"/>
      <c r="AE129" s="102"/>
      <c r="AF129" s="101"/>
      <c r="AG129" s="101"/>
      <c r="AH129" s="102"/>
      <c r="AI129" s="101"/>
      <c r="AJ129" s="101"/>
      <c r="AK129" s="102"/>
      <c r="AL129" s="101"/>
      <c r="AM129" s="101"/>
      <c r="AN129" s="102"/>
      <c r="AO129" s="101"/>
      <c r="AP129" s="101"/>
      <c r="AQ129" s="103"/>
    </row>
    <row r="130" spans="2:43" x14ac:dyDescent="0.35">
      <c r="B130" s="100" t="str" cm="1">
        <f t="array" aca="1" ref="B130" ca="1">_xlfn.TEXTAFTER(CELL("filename",A128),"]")</f>
        <v>17_TIDP</v>
      </c>
      <c r="C130" s="90" t="str" cm="1">
        <f t="array" ref="C130">tbL_Input_Project[Project Code]</f>
        <v>ABC1234</v>
      </c>
      <c r="D130" s="90" t="str">
        <f>INDEX(tbL_Input_Originator[],
MATCH("17_TIDP",tbL_Input_Originator[Worksheet]),
MATCH("Originator Code",tbL_Input_Originator[#Headers])
)</f>
        <v>TBC</v>
      </c>
      <c r="E130" s="87"/>
      <c r="F130" s="87"/>
      <c r="G130" s="87"/>
      <c r="H130" s="87"/>
      <c r="I130" s="87"/>
      <c r="J130" s="87"/>
      <c r="K130" s="94"/>
      <c r="L130" s="90" t="str">
        <f t="shared" si="4"/>
        <v/>
      </c>
      <c r="M130" s="90" t="str">
        <f t="shared" si="5"/>
        <v/>
      </c>
      <c r="N130" s="100" t="str" cm="1">
        <f t="array" ref="N130">IFERROR(_xlfn.TEXTJOIN("
",TRUE,_xlfn.XLOOKUP(_xlfn.TEXTSPLIT(K130,"
"),
tbl_Lookup_DEIR[ID (DEIR Lookup)],
tbl_Lookup_DEIR[Name (DEIR Lookup)],
"")),"")</f>
        <v/>
      </c>
      <c r="O130" s="100" t="str" cm="1">
        <f t="array" ref="O130">IFERROR(_xlfn.TEXTJOIN("
",TRUE,_xlfn.XLOOKUP(_xlfn.TEXTSPLIT(K130,"
"),
tbl_Lookup_DEIR[ID (DEIR Lookup)],
tbl_Lookup_DEIR[Uniclass PM Level 3 Classification (DEIR Lookup)],
"")),"")</f>
        <v/>
      </c>
      <c r="P130" s="78"/>
      <c r="Q130" s="101"/>
      <c r="R130" s="101"/>
      <c r="S130" s="102"/>
      <c r="T130" s="101"/>
      <c r="U130" s="101"/>
      <c r="V130" s="102"/>
      <c r="W130" s="101"/>
      <c r="X130" s="101"/>
      <c r="Y130" s="102"/>
      <c r="Z130" s="101"/>
      <c r="AA130" s="101"/>
      <c r="AB130" s="102"/>
      <c r="AC130" s="101"/>
      <c r="AD130" s="101"/>
      <c r="AE130" s="102"/>
      <c r="AF130" s="101"/>
      <c r="AG130" s="101"/>
      <c r="AH130" s="102"/>
      <c r="AI130" s="101"/>
      <c r="AJ130" s="101"/>
      <c r="AK130" s="102"/>
      <c r="AL130" s="101"/>
      <c r="AM130" s="101"/>
      <c r="AN130" s="102"/>
      <c r="AO130" s="101"/>
      <c r="AP130" s="101"/>
      <c r="AQ130" s="103"/>
    </row>
    <row r="131" spans="2:43" x14ac:dyDescent="0.35">
      <c r="B131" s="100" t="str" cm="1">
        <f t="array" aca="1" ref="B131" ca="1">_xlfn.TEXTAFTER(CELL("filename",A129),"]")</f>
        <v>17_TIDP</v>
      </c>
      <c r="C131" s="90" t="str" cm="1">
        <f t="array" ref="C131">tbL_Input_Project[Project Code]</f>
        <v>ABC1234</v>
      </c>
      <c r="D131" s="90" t="str">
        <f>INDEX(tbL_Input_Originator[],
MATCH("17_TIDP",tbL_Input_Originator[Worksheet]),
MATCH("Originator Code",tbL_Input_Originator[#Headers])
)</f>
        <v>TBC</v>
      </c>
      <c r="E131" s="87"/>
      <c r="F131" s="87"/>
      <c r="G131" s="87"/>
      <c r="H131" s="87"/>
      <c r="I131" s="87"/>
      <c r="J131" s="87"/>
      <c r="K131" s="94"/>
      <c r="L131" s="90" t="str">
        <f t="shared" si="4"/>
        <v/>
      </c>
      <c r="M131" s="90" t="str">
        <f t="shared" ref="M131:M162" si="6">IF(OR(ISBLANK(C131),ISBLANK(D131),ISBLANK(E131),ISBLANK(F131),ISBLANK(G131),ISBLANK(H131),ISBLANK(I131),ISBLANK(J131),ISBLANK(K131)),"",CONCATENATE(C131,"-",D131,"-",E131,"-",F131,"-",G131,"-",H131,"-",I131,"-",J131,""))</f>
        <v/>
      </c>
      <c r="N131" s="100" t="str" cm="1">
        <f t="array" ref="N131">IFERROR(_xlfn.TEXTJOIN("
",TRUE,_xlfn.XLOOKUP(_xlfn.TEXTSPLIT(K131,"
"),
tbl_Lookup_DEIR[ID (DEIR Lookup)],
tbl_Lookup_DEIR[Name (DEIR Lookup)],
"")),"")</f>
        <v/>
      </c>
      <c r="O131" s="100" t="str" cm="1">
        <f t="array" ref="O131">IFERROR(_xlfn.TEXTJOIN("
",TRUE,_xlfn.XLOOKUP(_xlfn.TEXTSPLIT(K131,"
"),
tbl_Lookup_DEIR[ID (DEIR Lookup)],
tbl_Lookup_DEIR[Uniclass PM Level 3 Classification (DEIR Lookup)],
"")),"")</f>
        <v/>
      </c>
      <c r="P131" s="78"/>
      <c r="Q131" s="101"/>
      <c r="R131" s="101"/>
      <c r="S131" s="102"/>
      <c r="T131" s="101"/>
      <c r="U131" s="101"/>
      <c r="V131" s="102"/>
      <c r="W131" s="101"/>
      <c r="X131" s="101"/>
      <c r="Y131" s="102"/>
      <c r="Z131" s="101"/>
      <c r="AA131" s="101"/>
      <c r="AB131" s="102"/>
      <c r="AC131" s="101"/>
      <c r="AD131" s="101"/>
      <c r="AE131" s="102"/>
      <c r="AF131" s="101"/>
      <c r="AG131" s="101"/>
      <c r="AH131" s="102"/>
      <c r="AI131" s="101"/>
      <c r="AJ131" s="101"/>
      <c r="AK131" s="102"/>
      <c r="AL131" s="101"/>
      <c r="AM131" s="101"/>
      <c r="AN131" s="102"/>
      <c r="AO131" s="101"/>
      <c r="AP131" s="101"/>
      <c r="AQ131" s="103"/>
    </row>
    <row r="132" spans="2:43" x14ac:dyDescent="0.35">
      <c r="B132" s="100" t="str" cm="1">
        <f t="array" aca="1" ref="B132" ca="1">_xlfn.TEXTAFTER(CELL("filename",A130),"]")</f>
        <v>17_TIDP</v>
      </c>
      <c r="C132" s="90" t="str" cm="1">
        <f t="array" ref="C132">tbL_Input_Project[Project Code]</f>
        <v>ABC1234</v>
      </c>
      <c r="D132" s="90" t="str">
        <f>INDEX(tbL_Input_Originator[],
MATCH("17_TIDP",tbL_Input_Originator[Worksheet]),
MATCH("Originator Code",tbL_Input_Originator[#Headers])
)</f>
        <v>TBC</v>
      </c>
      <c r="E132" s="87"/>
      <c r="F132" s="87"/>
      <c r="G132" s="87"/>
      <c r="H132" s="87"/>
      <c r="I132" s="87"/>
      <c r="J132" s="87"/>
      <c r="K132" s="94"/>
      <c r="L132" s="90" t="str">
        <f t="shared" ref="L132:L195" si="7">IF(OR(ISBLANK(C132),ISBLANK(D132),ISBLANK(E132),ISBLANK(F132),ISBLANK(G132),ISBLANK(H132),ISBLANK(I132)),"",CONCATENATE(C132,"-",D132,"-",E132,"-",F132,"-",G132,"-",H132,"-",I132))</f>
        <v/>
      </c>
      <c r="M132" s="90" t="str">
        <f t="shared" si="6"/>
        <v/>
      </c>
      <c r="N132" s="100" t="str" cm="1">
        <f t="array" ref="N132">IFERROR(_xlfn.TEXTJOIN("
",TRUE,_xlfn.XLOOKUP(_xlfn.TEXTSPLIT(K132,"
"),
tbl_Lookup_DEIR[ID (DEIR Lookup)],
tbl_Lookup_DEIR[Name (DEIR Lookup)],
"")),"")</f>
        <v/>
      </c>
      <c r="O132" s="100" t="str" cm="1">
        <f t="array" ref="O132">IFERROR(_xlfn.TEXTJOIN("
",TRUE,_xlfn.XLOOKUP(_xlfn.TEXTSPLIT(K132,"
"),
tbl_Lookup_DEIR[ID (DEIR Lookup)],
tbl_Lookup_DEIR[Uniclass PM Level 3 Classification (DEIR Lookup)],
"")),"")</f>
        <v/>
      </c>
      <c r="P132" s="78"/>
      <c r="Q132" s="101"/>
      <c r="R132" s="101"/>
      <c r="S132" s="102"/>
      <c r="T132" s="101"/>
      <c r="U132" s="101"/>
      <c r="V132" s="102"/>
      <c r="W132" s="101"/>
      <c r="X132" s="101"/>
      <c r="Y132" s="102"/>
      <c r="Z132" s="101"/>
      <c r="AA132" s="101"/>
      <c r="AB132" s="102"/>
      <c r="AC132" s="101"/>
      <c r="AD132" s="101"/>
      <c r="AE132" s="102"/>
      <c r="AF132" s="101"/>
      <c r="AG132" s="101"/>
      <c r="AH132" s="102"/>
      <c r="AI132" s="101"/>
      <c r="AJ132" s="101"/>
      <c r="AK132" s="102"/>
      <c r="AL132" s="101"/>
      <c r="AM132" s="101"/>
      <c r="AN132" s="102"/>
      <c r="AO132" s="101"/>
      <c r="AP132" s="101"/>
      <c r="AQ132" s="103"/>
    </row>
    <row r="133" spans="2:43" x14ac:dyDescent="0.35">
      <c r="B133" s="100" t="str" cm="1">
        <f t="array" aca="1" ref="B133" ca="1">_xlfn.TEXTAFTER(CELL("filename",A131),"]")</f>
        <v>17_TIDP</v>
      </c>
      <c r="C133" s="90" t="str" cm="1">
        <f t="array" ref="C133">tbL_Input_Project[Project Code]</f>
        <v>ABC1234</v>
      </c>
      <c r="D133" s="90" t="str">
        <f>INDEX(tbL_Input_Originator[],
MATCH("17_TIDP",tbL_Input_Originator[Worksheet]),
MATCH("Originator Code",tbL_Input_Originator[#Headers])
)</f>
        <v>TBC</v>
      </c>
      <c r="E133" s="87"/>
      <c r="F133" s="87"/>
      <c r="G133" s="87"/>
      <c r="H133" s="87"/>
      <c r="I133" s="87"/>
      <c r="J133" s="87"/>
      <c r="K133" s="94"/>
      <c r="L133" s="90" t="str">
        <f t="shared" si="7"/>
        <v/>
      </c>
      <c r="M133" s="90" t="str">
        <f t="shared" si="6"/>
        <v/>
      </c>
      <c r="N133" s="100" t="str" cm="1">
        <f t="array" ref="N133">IFERROR(_xlfn.TEXTJOIN("
",TRUE,_xlfn.XLOOKUP(_xlfn.TEXTSPLIT(K133,"
"),
tbl_Lookup_DEIR[ID (DEIR Lookup)],
tbl_Lookup_DEIR[Name (DEIR Lookup)],
"")),"")</f>
        <v/>
      </c>
      <c r="O133" s="100" t="str" cm="1">
        <f t="array" ref="O133">IFERROR(_xlfn.TEXTJOIN("
",TRUE,_xlfn.XLOOKUP(_xlfn.TEXTSPLIT(K133,"
"),
tbl_Lookup_DEIR[ID (DEIR Lookup)],
tbl_Lookup_DEIR[Uniclass PM Level 3 Classification (DEIR Lookup)],
"")),"")</f>
        <v/>
      </c>
      <c r="P133" s="78"/>
      <c r="Q133" s="101"/>
      <c r="R133" s="101"/>
      <c r="S133" s="102"/>
      <c r="T133" s="101"/>
      <c r="U133" s="101"/>
      <c r="V133" s="102"/>
      <c r="W133" s="101"/>
      <c r="X133" s="101"/>
      <c r="Y133" s="102"/>
      <c r="Z133" s="101"/>
      <c r="AA133" s="101"/>
      <c r="AB133" s="102"/>
      <c r="AC133" s="101"/>
      <c r="AD133" s="101"/>
      <c r="AE133" s="102"/>
      <c r="AF133" s="101"/>
      <c r="AG133" s="101"/>
      <c r="AH133" s="102"/>
      <c r="AI133" s="101"/>
      <c r="AJ133" s="101"/>
      <c r="AK133" s="102"/>
      <c r="AL133" s="101"/>
      <c r="AM133" s="101"/>
      <c r="AN133" s="102"/>
      <c r="AO133" s="101"/>
      <c r="AP133" s="101"/>
      <c r="AQ133" s="103"/>
    </row>
    <row r="134" spans="2:43" x14ac:dyDescent="0.35">
      <c r="B134" s="100" t="str" cm="1">
        <f t="array" aca="1" ref="B134" ca="1">_xlfn.TEXTAFTER(CELL("filename",A132),"]")</f>
        <v>17_TIDP</v>
      </c>
      <c r="C134" s="90" t="str" cm="1">
        <f t="array" ref="C134">tbL_Input_Project[Project Code]</f>
        <v>ABC1234</v>
      </c>
      <c r="D134" s="90" t="str">
        <f>INDEX(tbL_Input_Originator[],
MATCH("17_TIDP",tbL_Input_Originator[Worksheet]),
MATCH("Originator Code",tbL_Input_Originator[#Headers])
)</f>
        <v>TBC</v>
      </c>
      <c r="E134" s="87"/>
      <c r="F134" s="87"/>
      <c r="G134" s="87"/>
      <c r="H134" s="87"/>
      <c r="I134" s="87"/>
      <c r="J134" s="87"/>
      <c r="K134" s="94"/>
      <c r="L134" s="90" t="str">
        <f t="shared" si="7"/>
        <v/>
      </c>
      <c r="M134" s="90" t="str">
        <f t="shared" si="6"/>
        <v/>
      </c>
      <c r="N134" s="100" t="str" cm="1">
        <f t="array" ref="N134">IFERROR(_xlfn.TEXTJOIN("
",TRUE,_xlfn.XLOOKUP(_xlfn.TEXTSPLIT(K134,"
"),
tbl_Lookup_DEIR[ID (DEIR Lookup)],
tbl_Lookup_DEIR[Name (DEIR Lookup)],
"")),"")</f>
        <v/>
      </c>
      <c r="O134" s="100" t="str" cm="1">
        <f t="array" ref="O134">IFERROR(_xlfn.TEXTJOIN("
",TRUE,_xlfn.XLOOKUP(_xlfn.TEXTSPLIT(K134,"
"),
tbl_Lookup_DEIR[ID (DEIR Lookup)],
tbl_Lookup_DEIR[Uniclass PM Level 3 Classification (DEIR Lookup)],
"")),"")</f>
        <v/>
      </c>
      <c r="P134" s="78"/>
      <c r="Q134" s="101"/>
      <c r="R134" s="101"/>
      <c r="S134" s="102"/>
      <c r="T134" s="101"/>
      <c r="U134" s="101"/>
      <c r="V134" s="102"/>
      <c r="W134" s="101"/>
      <c r="X134" s="101"/>
      <c r="Y134" s="102"/>
      <c r="Z134" s="101"/>
      <c r="AA134" s="101"/>
      <c r="AB134" s="102"/>
      <c r="AC134" s="101"/>
      <c r="AD134" s="101"/>
      <c r="AE134" s="102"/>
      <c r="AF134" s="101"/>
      <c r="AG134" s="101"/>
      <c r="AH134" s="102"/>
      <c r="AI134" s="101"/>
      <c r="AJ134" s="101"/>
      <c r="AK134" s="102"/>
      <c r="AL134" s="101"/>
      <c r="AM134" s="101"/>
      <c r="AN134" s="102"/>
      <c r="AO134" s="101"/>
      <c r="AP134" s="101"/>
      <c r="AQ134" s="103"/>
    </row>
    <row r="135" spans="2:43" x14ac:dyDescent="0.35">
      <c r="B135" s="100" t="str" cm="1">
        <f t="array" aca="1" ref="B135" ca="1">_xlfn.TEXTAFTER(CELL("filename",A133),"]")</f>
        <v>17_TIDP</v>
      </c>
      <c r="C135" s="90" t="str" cm="1">
        <f t="array" ref="C135">tbL_Input_Project[Project Code]</f>
        <v>ABC1234</v>
      </c>
      <c r="D135" s="90" t="str">
        <f>INDEX(tbL_Input_Originator[],
MATCH("17_TIDP",tbL_Input_Originator[Worksheet]),
MATCH("Originator Code",tbL_Input_Originator[#Headers])
)</f>
        <v>TBC</v>
      </c>
      <c r="E135" s="87"/>
      <c r="F135" s="87"/>
      <c r="G135" s="87"/>
      <c r="H135" s="87"/>
      <c r="I135" s="87"/>
      <c r="J135" s="87"/>
      <c r="K135" s="94"/>
      <c r="L135" s="90" t="str">
        <f t="shared" si="7"/>
        <v/>
      </c>
      <c r="M135" s="90" t="str">
        <f t="shared" si="6"/>
        <v/>
      </c>
      <c r="N135" s="100" t="str" cm="1">
        <f t="array" ref="N135">IFERROR(_xlfn.TEXTJOIN("
",TRUE,_xlfn.XLOOKUP(_xlfn.TEXTSPLIT(K135,"
"),
tbl_Lookup_DEIR[ID (DEIR Lookup)],
tbl_Lookup_DEIR[Name (DEIR Lookup)],
"")),"")</f>
        <v/>
      </c>
      <c r="O135" s="100" t="str" cm="1">
        <f t="array" ref="O135">IFERROR(_xlfn.TEXTJOIN("
",TRUE,_xlfn.XLOOKUP(_xlfn.TEXTSPLIT(K135,"
"),
tbl_Lookup_DEIR[ID (DEIR Lookup)],
tbl_Lookup_DEIR[Uniclass PM Level 3 Classification (DEIR Lookup)],
"")),"")</f>
        <v/>
      </c>
      <c r="P135" s="78"/>
      <c r="Q135" s="101"/>
      <c r="R135" s="101"/>
      <c r="S135" s="102"/>
      <c r="T135" s="101"/>
      <c r="U135" s="101"/>
      <c r="V135" s="102"/>
      <c r="W135" s="101"/>
      <c r="X135" s="101"/>
      <c r="Y135" s="102"/>
      <c r="Z135" s="101"/>
      <c r="AA135" s="101"/>
      <c r="AB135" s="102"/>
      <c r="AC135" s="101"/>
      <c r="AD135" s="101"/>
      <c r="AE135" s="102"/>
      <c r="AF135" s="101"/>
      <c r="AG135" s="101"/>
      <c r="AH135" s="102"/>
      <c r="AI135" s="101"/>
      <c r="AJ135" s="101"/>
      <c r="AK135" s="102"/>
      <c r="AL135" s="101"/>
      <c r="AM135" s="101"/>
      <c r="AN135" s="102"/>
      <c r="AO135" s="101"/>
      <c r="AP135" s="101"/>
      <c r="AQ135" s="103"/>
    </row>
    <row r="136" spans="2:43" x14ac:dyDescent="0.35">
      <c r="B136" s="100" t="str" cm="1">
        <f t="array" aca="1" ref="B136" ca="1">_xlfn.TEXTAFTER(CELL("filename",A134),"]")</f>
        <v>17_TIDP</v>
      </c>
      <c r="C136" s="90" t="str" cm="1">
        <f t="array" ref="C136">tbL_Input_Project[Project Code]</f>
        <v>ABC1234</v>
      </c>
      <c r="D136" s="90" t="str">
        <f>INDEX(tbL_Input_Originator[],
MATCH("17_TIDP",tbL_Input_Originator[Worksheet]),
MATCH("Originator Code",tbL_Input_Originator[#Headers])
)</f>
        <v>TBC</v>
      </c>
      <c r="E136" s="87"/>
      <c r="F136" s="87"/>
      <c r="G136" s="87"/>
      <c r="H136" s="87"/>
      <c r="I136" s="87"/>
      <c r="J136" s="87"/>
      <c r="K136" s="94"/>
      <c r="L136" s="90" t="str">
        <f t="shared" si="7"/>
        <v/>
      </c>
      <c r="M136" s="90" t="str">
        <f t="shared" si="6"/>
        <v/>
      </c>
      <c r="N136" s="100" t="str" cm="1">
        <f t="array" ref="N136">IFERROR(_xlfn.TEXTJOIN("
",TRUE,_xlfn.XLOOKUP(_xlfn.TEXTSPLIT(K136,"
"),
tbl_Lookup_DEIR[ID (DEIR Lookup)],
tbl_Lookup_DEIR[Name (DEIR Lookup)],
"")),"")</f>
        <v/>
      </c>
      <c r="O136" s="100" t="str" cm="1">
        <f t="array" ref="O136">IFERROR(_xlfn.TEXTJOIN("
",TRUE,_xlfn.XLOOKUP(_xlfn.TEXTSPLIT(K136,"
"),
tbl_Lookup_DEIR[ID (DEIR Lookup)],
tbl_Lookup_DEIR[Uniclass PM Level 3 Classification (DEIR Lookup)],
"")),"")</f>
        <v/>
      </c>
      <c r="P136" s="78"/>
      <c r="Q136" s="101"/>
      <c r="R136" s="101"/>
      <c r="S136" s="102"/>
      <c r="T136" s="101"/>
      <c r="U136" s="101"/>
      <c r="V136" s="102"/>
      <c r="W136" s="101"/>
      <c r="X136" s="101"/>
      <c r="Y136" s="102"/>
      <c r="Z136" s="101"/>
      <c r="AA136" s="101"/>
      <c r="AB136" s="102"/>
      <c r="AC136" s="101"/>
      <c r="AD136" s="101"/>
      <c r="AE136" s="102"/>
      <c r="AF136" s="101"/>
      <c r="AG136" s="101"/>
      <c r="AH136" s="102"/>
      <c r="AI136" s="101"/>
      <c r="AJ136" s="101"/>
      <c r="AK136" s="102"/>
      <c r="AL136" s="101"/>
      <c r="AM136" s="101"/>
      <c r="AN136" s="102"/>
      <c r="AO136" s="101"/>
      <c r="AP136" s="101"/>
      <c r="AQ136" s="103"/>
    </row>
    <row r="137" spans="2:43" x14ac:dyDescent="0.35">
      <c r="B137" s="100" t="str" cm="1">
        <f t="array" aca="1" ref="B137" ca="1">_xlfn.TEXTAFTER(CELL("filename",A135),"]")</f>
        <v>17_TIDP</v>
      </c>
      <c r="C137" s="90" t="str" cm="1">
        <f t="array" ref="C137">tbL_Input_Project[Project Code]</f>
        <v>ABC1234</v>
      </c>
      <c r="D137" s="90" t="str">
        <f>INDEX(tbL_Input_Originator[],
MATCH("17_TIDP",tbL_Input_Originator[Worksheet]),
MATCH("Originator Code",tbL_Input_Originator[#Headers])
)</f>
        <v>TBC</v>
      </c>
      <c r="E137" s="87"/>
      <c r="F137" s="87"/>
      <c r="G137" s="87"/>
      <c r="H137" s="87"/>
      <c r="I137" s="87"/>
      <c r="J137" s="87"/>
      <c r="K137" s="94"/>
      <c r="L137" s="90" t="str">
        <f t="shared" si="7"/>
        <v/>
      </c>
      <c r="M137" s="90" t="str">
        <f t="shared" si="6"/>
        <v/>
      </c>
      <c r="N137" s="100" t="str" cm="1">
        <f t="array" ref="N137">IFERROR(_xlfn.TEXTJOIN("
",TRUE,_xlfn.XLOOKUP(_xlfn.TEXTSPLIT(K137,"
"),
tbl_Lookup_DEIR[ID (DEIR Lookup)],
tbl_Lookup_DEIR[Name (DEIR Lookup)],
"")),"")</f>
        <v/>
      </c>
      <c r="O137" s="100" t="str" cm="1">
        <f t="array" ref="O137">IFERROR(_xlfn.TEXTJOIN("
",TRUE,_xlfn.XLOOKUP(_xlfn.TEXTSPLIT(K137,"
"),
tbl_Lookup_DEIR[ID (DEIR Lookup)],
tbl_Lookup_DEIR[Uniclass PM Level 3 Classification (DEIR Lookup)],
"")),"")</f>
        <v/>
      </c>
      <c r="P137" s="78"/>
      <c r="Q137" s="101"/>
      <c r="R137" s="101"/>
      <c r="S137" s="102"/>
      <c r="T137" s="101"/>
      <c r="U137" s="101"/>
      <c r="V137" s="102"/>
      <c r="W137" s="101"/>
      <c r="X137" s="101"/>
      <c r="Y137" s="102"/>
      <c r="Z137" s="101"/>
      <c r="AA137" s="101"/>
      <c r="AB137" s="102"/>
      <c r="AC137" s="101"/>
      <c r="AD137" s="101"/>
      <c r="AE137" s="102"/>
      <c r="AF137" s="101"/>
      <c r="AG137" s="101"/>
      <c r="AH137" s="102"/>
      <c r="AI137" s="101"/>
      <c r="AJ137" s="101"/>
      <c r="AK137" s="102"/>
      <c r="AL137" s="101"/>
      <c r="AM137" s="101"/>
      <c r="AN137" s="102"/>
      <c r="AO137" s="101"/>
      <c r="AP137" s="101"/>
      <c r="AQ137" s="103"/>
    </row>
    <row r="138" spans="2:43" x14ac:dyDescent="0.35">
      <c r="B138" s="100" t="str" cm="1">
        <f t="array" aca="1" ref="B138" ca="1">_xlfn.TEXTAFTER(CELL("filename",A136),"]")</f>
        <v>17_TIDP</v>
      </c>
      <c r="C138" s="90" t="str" cm="1">
        <f t="array" ref="C138">tbL_Input_Project[Project Code]</f>
        <v>ABC1234</v>
      </c>
      <c r="D138" s="90" t="str">
        <f>INDEX(tbL_Input_Originator[],
MATCH("17_TIDP",tbL_Input_Originator[Worksheet]),
MATCH("Originator Code",tbL_Input_Originator[#Headers])
)</f>
        <v>TBC</v>
      </c>
      <c r="E138" s="87"/>
      <c r="F138" s="87"/>
      <c r="G138" s="87"/>
      <c r="H138" s="87"/>
      <c r="I138" s="87"/>
      <c r="J138" s="87"/>
      <c r="K138" s="94"/>
      <c r="L138" s="90" t="str">
        <f t="shared" si="7"/>
        <v/>
      </c>
      <c r="M138" s="90" t="str">
        <f t="shared" si="6"/>
        <v/>
      </c>
      <c r="N138" s="100" t="str" cm="1">
        <f t="array" ref="N138">IFERROR(_xlfn.TEXTJOIN("
",TRUE,_xlfn.XLOOKUP(_xlfn.TEXTSPLIT(K138,"
"),
tbl_Lookup_DEIR[ID (DEIR Lookup)],
tbl_Lookup_DEIR[Name (DEIR Lookup)],
"")),"")</f>
        <v/>
      </c>
      <c r="O138" s="100" t="str" cm="1">
        <f t="array" ref="O138">IFERROR(_xlfn.TEXTJOIN("
",TRUE,_xlfn.XLOOKUP(_xlfn.TEXTSPLIT(K138,"
"),
tbl_Lookup_DEIR[ID (DEIR Lookup)],
tbl_Lookup_DEIR[Uniclass PM Level 3 Classification (DEIR Lookup)],
"")),"")</f>
        <v/>
      </c>
      <c r="P138" s="78"/>
      <c r="Q138" s="101"/>
      <c r="R138" s="101"/>
      <c r="S138" s="102"/>
      <c r="T138" s="101"/>
      <c r="U138" s="101"/>
      <c r="V138" s="102"/>
      <c r="W138" s="101"/>
      <c r="X138" s="101"/>
      <c r="Y138" s="102"/>
      <c r="Z138" s="101"/>
      <c r="AA138" s="101"/>
      <c r="AB138" s="102"/>
      <c r="AC138" s="101"/>
      <c r="AD138" s="101"/>
      <c r="AE138" s="102"/>
      <c r="AF138" s="101"/>
      <c r="AG138" s="101"/>
      <c r="AH138" s="102"/>
      <c r="AI138" s="101"/>
      <c r="AJ138" s="101"/>
      <c r="AK138" s="102"/>
      <c r="AL138" s="101"/>
      <c r="AM138" s="101"/>
      <c r="AN138" s="102"/>
      <c r="AO138" s="101"/>
      <c r="AP138" s="101"/>
      <c r="AQ138" s="103"/>
    </row>
    <row r="139" spans="2:43" x14ac:dyDescent="0.35">
      <c r="B139" s="100" t="str" cm="1">
        <f t="array" aca="1" ref="B139" ca="1">_xlfn.TEXTAFTER(CELL("filename",A137),"]")</f>
        <v>17_TIDP</v>
      </c>
      <c r="C139" s="90" t="str" cm="1">
        <f t="array" ref="C139">tbL_Input_Project[Project Code]</f>
        <v>ABC1234</v>
      </c>
      <c r="D139" s="90" t="str">
        <f>INDEX(tbL_Input_Originator[],
MATCH("17_TIDP",tbL_Input_Originator[Worksheet]),
MATCH("Originator Code",tbL_Input_Originator[#Headers])
)</f>
        <v>TBC</v>
      </c>
      <c r="E139" s="87"/>
      <c r="F139" s="87"/>
      <c r="G139" s="87"/>
      <c r="H139" s="87"/>
      <c r="I139" s="87"/>
      <c r="J139" s="87"/>
      <c r="K139" s="94"/>
      <c r="L139" s="90" t="str">
        <f t="shared" si="7"/>
        <v/>
      </c>
      <c r="M139" s="90" t="str">
        <f t="shared" si="6"/>
        <v/>
      </c>
      <c r="N139" s="100" t="str" cm="1">
        <f t="array" ref="N139">IFERROR(_xlfn.TEXTJOIN("
",TRUE,_xlfn.XLOOKUP(_xlfn.TEXTSPLIT(K139,"
"),
tbl_Lookup_DEIR[ID (DEIR Lookup)],
tbl_Lookup_DEIR[Name (DEIR Lookup)],
"")),"")</f>
        <v/>
      </c>
      <c r="O139" s="100" t="str" cm="1">
        <f t="array" ref="O139">IFERROR(_xlfn.TEXTJOIN("
",TRUE,_xlfn.XLOOKUP(_xlfn.TEXTSPLIT(K139,"
"),
tbl_Lookup_DEIR[ID (DEIR Lookup)],
tbl_Lookup_DEIR[Uniclass PM Level 3 Classification (DEIR Lookup)],
"")),"")</f>
        <v/>
      </c>
      <c r="P139" s="78"/>
      <c r="Q139" s="101"/>
      <c r="R139" s="101"/>
      <c r="S139" s="102"/>
      <c r="T139" s="101"/>
      <c r="U139" s="101"/>
      <c r="V139" s="102"/>
      <c r="W139" s="101"/>
      <c r="X139" s="101"/>
      <c r="Y139" s="102"/>
      <c r="Z139" s="101"/>
      <c r="AA139" s="101"/>
      <c r="AB139" s="102"/>
      <c r="AC139" s="101"/>
      <c r="AD139" s="101"/>
      <c r="AE139" s="102"/>
      <c r="AF139" s="101"/>
      <c r="AG139" s="101"/>
      <c r="AH139" s="102"/>
      <c r="AI139" s="101"/>
      <c r="AJ139" s="101"/>
      <c r="AK139" s="102"/>
      <c r="AL139" s="101"/>
      <c r="AM139" s="101"/>
      <c r="AN139" s="102"/>
      <c r="AO139" s="101"/>
      <c r="AP139" s="101"/>
      <c r="AQ139" s="103"/>
    </row>
    <row r="140" spans="2:43" x14ac:dyDescent="0.35">
      <c r="B140" s="100" t="str" cm="1">
        <f t="array" aca="1" ref="B140" ca="1">_xlfn.TEXTAFTER(CELL("filename",A138),"]")</f>
        <v>17_TIDP</v>
      </c>
      <c r="C140" s="90" t="str" cm="1">
        <f t="array" ref="C140">tbL_Input_Project[Project Code]</f>
        <v>ABC1234</v>
      </c>
      <c r="D140" s="90" t="str">
        <f>INDEX(tbL_Input_Originator[],
MATCH("17_TIDP",tbL_Input_Originator[Worksheet]),
MATCH("Originator Code",tbL_Input_Originator[#Headers])
)</f>
        <v>TBC</v>
      </c>
      <c r="E140" s="87"/>
      <c r="F140" s="87"/>
      <c r="G140" s="87"/>
      <c r="H140" s="87"/>
      <c r="I140" s="87"/>
      <c r="J140" s="87"/>
      <c r="K140" s="94"/>
      <c r="L140" s="90" t="str">
        <f t="shared" si="7"/>
        <v/>
      </c>
      <c r="M140" s="90" t="str">
        <f t="shared" si="6"/>
        <v/>
      </c>
      <c r="N140" s="100" t="str" cm="1">
        <f t="array" ref="N140">IFERROR(_xlfn.TEXTJOIN("
",TRUE,_xlfn.XLOOKUP(_xlfn.TEXTSPLIT(K140,"
"),
tbl_Lookup_DEIR[ID (DEIR Lookup)],
tbl_Lookup_DEIR[Name (DEIR Lookup)],
"")),"")</f>
        <v/>
      </c>
      <c r="O140" s="100" t="str" cm="1">
        <f t="array" ref="O140">IFERROR(_xlfn.TEXTJOIN("
",TRUE,_xlfn.XLOOKUP(_xlfn.TEXTSPLIT(K140,"
"),
tbl_Lookup_DEIR[ID (DEIR Lookup)],
tbl_Lookup_DEIR[Uniclass PM Level 3 Classification (DEIR Lookup)],
"")),"")</f>
        <v/>
      </c>
      <c r="P140" s="78"/>
      <c r="Q140" s="101"/>
      <c r="R140" s="101"/>
      <c r="S140" s="102"/>
      <c r="T140" s="101"/>
      <c r="U140" s="101"/>
      <c r="V140" s="102"/>
      <c r="W140" s="101"/>
      <c r="X140" s="101"/>
      <c r="Y140" s="102"/>
      <c r="Z140" s="101"/>
      <c r="AA140" s="101"/>
      <c r="AB140" s="102"/>
      <c r="AC140" s="101"/>
      <c r="AD140" s="101"/>
      <c r="AE140" s="102"/>
      <c r="AF140" s="101"/>
      <c r="AG140" s="101"/>
      <c r="AH140" s="102"/>
      <c r="AI140" s="101"/>
      <c r="AJ140" s="101"/>
      <c r="AK140" s="102"/>
      <c r="AL140" s="101"/>
      <c r="AM140" s="101"/>
      <c r="AN140" s="102"/>
      <c r="AO140" s="101"/>
      <c r="AP140" s="101"/>
      <c r="AQ140" s="103"/>
    </row>
    <row r="141" spans="2:43" x14ac:dyDescent="0.35">
      <c r="B141" s="100" t="str" cm="1">
        <f t="array" aca="1" ref="B141" ca="1">_xlfn.TEXTAFTER(CELL("filename",A139),"]")</f>
        <v>17_TIDP</v>
      </c>
      <c r="C141" s="90" t="str" cm="1">
        <f t="array" ref="C141">tbL_Input_Project[Project Code]</f>
        <v>ABC1234</v>
      </c>
      <c r="D141" s="90" t="str">
        <f>INDEX(tbL_Input_Originator[],
MATCH("17_TIDP",tbL_Input_Originator[Worksheet]),
MATCH("Originator Code",tbL_Input_Originator[#Headers])
)</f>
        <v>TBC</v>
      </c>
      <c r="E141" s="87"/>
      <c r="F141" s="87"/>
      <c r="G141" s="87"/>
      <c r="H141" s="87"/>
      <c r="I141" s="87"/>
      <c r="J141" s="87"/>
      <c r="K141" s="94"/>
      <c r="L141" s="90" t="str">
        <f t="shared" si="7"/>
        <v/>
      </c>
      <c r="M141" s="90" t="str">
        <f t="shared" si="6"/>
        <v/>
      </c>
      <c r="N141" s="100" t="str" cm="1">
        <f t="array" ref="N141">IFERROR(_xlfn.TEXTJOIN("
",TRUE,_xlfn.XLOOKUP(_xlfn.TEXTSPLIT(K141,"
"),
tbl_Lookup_DEIR[ID (DEIR Lookup)],
tbl_Lookup_DEIR[Name (DEIR Lookup)],
"")),"")</f>
        <v/>
      </c>
      <c r="O141" s="100" t="str" cm="1">
        <f t="array" ref="O141">IFERROR(_xlfn.TEXTJOIN("
",TRUE,_xlfn.XLOOKUP(_xlfn.TEXTSPLIT(K141,"
"),
tbl_Lookup_DEIR[ID (DEIR Lookup)],
tbl_Lookup_DEIR[Uniclass PM Level 3 Classification (DEIR Lookup)],
"")),"")</f>
        <v/>
      </c>
      <c r="P141" s="78"/>
      <c r="Q141" s="101"/>
      <c r="R141" s="101"/>
      <c r="S141" s="102"/>
      <c r="T141" s="101"/>
      <c r="U141" s="101"/>
      <c r="V141" s="102"/>
      <c r="W141" s="101"/>
      <c r="X141" s="101"/>
      <c r="Y141" s="102"/>
      <c r="Z141" s="101"/>
      <c r="AA141" s="101"/>
      <c r="AB141" s="102"/>
      <c r="AC141" s="101"/>
      <c r="AD141" s="101"/>
      <c r="AE141" s="102"/>
      <c r="AF141" s="101"/>
      <c r="AG141" s="101"/>
      <c r="AH141" s="102"/>
      <c r="AI141" s="101"/>
      <c r="AJ141" s="101"/>
      <c r="AK141" s="102"/>
      <c r="AL141" s="101"/>
      <c r="AM141" s="101"/>
      <c r="AN141" s="102"/>
      <c r="AO141" s="101"/>
      <c r="AP141" s="101"/>
      <c r="AQ141" s="103"/>
    </row>
    <row r="142" spans="2:43" x14ac:dyDescent="0.35">
      <c r="B142" s="100" t="str" cm="1">
        <f t="array" aca="1" ref="B142" ca="1">_xlfn.TEXTAFTER(CELL("filename",A140),"]")</f>
        <v>17_TIDP</v>
      </c>
      <c r="C142" s="90" t="str" cm="1">
        <f t="array" ref="C142">tbL_Input_Project[Project Code]</f>
        <v>ABC1234</v>
      </c>
      <c r="D142" s="90" t="str">
        <f>INDEX(tbL_Input_Originator[],
MATCH("17_TIDP",tbL_Input_Originator[Worksheet]),
MATCH("Originator Code",tbL_Input_Originator[#Headers])
)</f>
        <v>TBC</v>
      </c>
      <c r="E142" s="87"/>
      <c r="F142" s="87"/>
      <c r="G142" s="87"/>
      <c r="H142" s="87"/>
      <c r="I142" s="87"/>
      <c r="J142" s="87"/>
      <c r="K142" s="94"/>
      <c r="L142" s="90" t="str">
        <f t="shared" si="7"/>
        <v/>
      </c>
      <c r="M142" s="90" t="str">
        <f t="shared" si="6"/>
        <v/>
      </c>
      <c r="N142" s="100" t="str" cm="1">
        <f t="array" ref="N142">IFERROR(_xlfn.TEXTJOIN("
",TRUE,_xlfn.XLOOKUP(_xlfn.TEXTSPLIT(K142,"
"),
tbl_Lookup_DEIR[ID (DEIR Lookup)],
tbl_Lookup_DEIR[Name (DEIR Lookup)],
"")),"")</f>
        <v/>
      </c>
      <c r="O142" s="100" t="str" cm="1">
        <f t="array" ref="O142">IFERROR(_xlfn.TEXTJOIN("
",TRUE,_xlfn.XLOOKUP(_xlfn.TEXTSPLIT(K142,"
"),
tbl_Lookup_DEIR[ID (DEIR Lookup)],
tbl_Lookup_DEIR[Uniclass PM Level 3 Classification (DEIR Lookup)],
"")),"")</f>
        <v/>
      </c>
      <c r="P142" s="78"/>
      <c r="Q142" s="101"/>
      <c r="R142" s="101"/>
      <c r="S142" s="102"/>
      <c r="T142" s="101"/>
      <c r="U142" s="101"/>
      <c r="V142" s="102"/>
      <c r="W142" s="101"/>
      <c r="X142" s="101"/>
      <c r="Y142" s="102"/>
      <c r="Z142" s="101"/>
      <c r="AA142" s="101"/>
      <c r="AB142" s="102"/>
      <c r="AC142" s="101"/>
      <c r="AD142" s="101"/>
      <c r="AE142" s="102"/>
      <c r="AF142" s="101"/>
      <c r="AG142" s="101"/>
      <c r="AH142" s="102"/>
      <c r="AI142" s="101"/>
      <c r="AJ142" s="101"/>
      <c r="AK142" s="102"/>
      <c r="AL142" s="101"/>
      <c r="AM142" s="101"/>
      <c r="AN142" s="102"/>
      <c r="AO142" s="101"/>
      <c r="AP142" s="101"/>
      <c r="AQ142" s="103"/>
    </row>
    <row r="143" spans="2:43" x14ac:dyDescent="0.35">
      <c r="B143" s="100" t="str" cm="1">
        <f t="array" aca="1" ref="B143" ca="1">_xlfn.TEXTAFTER(CELL("filename",A141),"]")</f>
        <v>17_TIDP</v>
      </c>
      <c r="C143" s="90" t="str" cm="1">
        <f t="array" ref="C143">tbL_Input_Project[Project Code]</f>
        <v>ABC1234</v>
      </c>
      <c r="D143" s="90" t="str">
        <f>INDEX(tbL_Input_Originator[],
MATCH("17_TIDP",tbL_Input_Originator[Worksheet]),
MATCH("Originator Code",tbL_Input_Originator[#Headers])
)</f>
        <v>TBC</v>
      </c>
      <c r="E143" s="87"/>
      <c r="F143" s="87"/>
      <c r="G143" s="87"/>
      <c r="H143" s="87"/>
      <c r="I143" s="87"/>
      <c r="J143" s="87"/>
      <c r="K143" s="94"/>
      <c r="L143" s="90" t="str">
        <f t="shared" si="7"/>
        <v/>
      </c>
      <c r="M143" s="90" t="str">
        <f t="shared" si="6"/>
        <v/>
      </c>
      <c r="N143" s="100" t="str" cm="1">
        <f t="array" ref="N143">IFERROR(_xlfn.TEXTJOIN("
",TRUE,_xlfn.XLOOKUP(_xlfn.TEXTSPLIT(K143,"
"),
tbl_Lookup_DEIR[ID (DEIR Lookup)],
tbl_Lookup_DEIR[Name (DEIR Lookup)],
"")),"")</f>
        <v/>
      </c>
      <c r="O143" s="100" t="str" cm="1">
        <f t="array" ref="O143">IFERROR(_xlfn.TEXTJOIN("
",TRUE,_xlfn.XLOOKUP(_xlfn.TEXTSPLIT(K143,"
"),
tbl_Lookup_DEIR[ID (DEIR Lookup)],
tbl_Lookup_DEIR[Uniclass PM Level 3 Classification (DEIR Lookup)],
"")),"")</f>
        <v/>
      </c>
      <c r="P143" s="78"/>
      <c r="Q143" s="101"/>
      <c r="R143" s="101"/>
      <c r="S143" s="102"/>
      <c r="T143" s="101"/>
      <c r="U143" s="101"/>
      <c r="V143" s="102"/>
      <c r="W143" s="101"/>
      <c r="X143" s="101"/>
      <c r="Y143" s="102"/>
      <c r="Z143" s="101"/>
      <c r="AA143" s="101"/>
      <c r="AB143" s="102"/>
      <c r="AC143" s="101"/>
      <c r="AD143" s="101"/>
      <c r="AE143" s="102"/>
      <c r="AF143" s="101"/>
      <c r="AG143" s="101"/>
      <c r="AH143" s="102"/>
      <c r="AI143" s="101"/>
      <c r="AJ143" s="101"/>
      <c r="AK143" s="102"/>
      <c r="AL143" s="101"/>
      <c r="AM143" s="101"/>
      <c r="AN143" s="102"/>
      <c r="AO143" s="101"/>
      <c r="AP143" s="101"/>
      <c r="AQ143" s="103"/>
    </row>
    <row r="144" spans="2:43" x14ac:dyDescent="0.35">
      <c r="B144" s="100" t="str" cm="1">
        <f t="array" aca="1" ref="B144" ca="1">_xlfn.TEXTAFTER(CELL("filename",A142),"]")</f>
        <v>17_TIDP</v>
      </c>
      <c r="C144" s="90" t="str" cm="1">
        <f t="array" ref="C144">tbL_Input_Project[Project Code]</f>
        <v>ABC1234</v>
      </c>
      <c r="D144" s="90" t="str">
        <f>INDEX(tbL_Input_Originator[],
MATCH("17_TIDP",tbL_Input_Originator[Worksheet]),
MATCH("Originator Code",tbL_Input_Originator[#Headers])
)</f>
        <v>TBC</v>
      </c>
      <c r="E144" s="87"/>
      <c r="F144" s="87"/>
      <c r="G144" s="87"/>
      <c r="H144" s="87"/>
      <c r="I144" s="87"/>
      <c r="J144" s="87"/>
      <c r="K144" s="94"/>
      <c r="L144" s="90" t="str">
        <f t="shared" si="7"/>
        <v/>
      </c>
      <c r="M144" s="90" t="str">
        <f t="shared" si="6"/>
        <v/>
      </c>
      <c r="N144" s="100" t="str" cm="1">
        <f t="array" ref="N144">IFERROR(_xlfn.TEXTJOIN("
",TRUE,_xlfn.XLOOKUP(_xlfn.TEXTSPLIT(K144,"
"),
tbl_Lookup_DEIR[ID (DEIR Lookup)],
tbl_Lookup_DEIR[Name (DEIR Lookup)],
"")),"")</f>
        <v/>
      </c>
      <c r="O144" s="100" t="str" cm="1">
        <f t="array" ref="O144">IFERROR(_xlfn.TEXTJOIN("
",TRUE,_xlfn.XLOOKUP(_xlfn.TEXTSPLIT(K144,"
"),
tbl_Lookup_DEIR[ID (DEIR Lookup)],
tbl_Lookup_DEIR[Uniclass PM Level 3 Classification (DEIR Lookup)],
"")),"")</f>
        <v/>
      </c>
      <c r="P144" s="78"/>
      <c r="Q144" s="101"/>
      <c r="R144" s="101"/>
      <c r="S144" s="102"/>
      <c r="T144" s="101"/>
      <c r="U144" s="101"/>
      <c r="V144" s="102"/>
      <c r="W144" s="101"/>
      <c r="X144" s="101"/>
      <c r="Y144" s="102"/>
      <c r="Z144" s="101"/>
      <c r="AA144" s="101"/>
      <c r="AB144" s="102"/>
      <c r="AC144" s="101"/>
      <c r="AD144" s="101"/>
      <c r="AE144" s="102"/>
      <c r="AF144" s="101"/>
      <c r="AG144" s="101"/>
      <c r="AH144" s="102"/>
      <c r="AI144" s="101"/>
      <c r="AJ144" s="101"/>
      <c r="AK144" s="102"/>
      <c r="AL144" s="101"/>
      <c r="AM144" s="101"/>
      <c r="AN144" s="102"/>
      <c r="AO144" s="101"/>
      <c r="AP144" s="101"/>
      <c r="AQ144" s="103"/>
    </row>
    <row r="145" spans="2:43" x14ac:dyDescent="0.35">
      <c r="B145" s="100" t="str" cm="1">
        <f t="array" aca="1" ref="B145" ca="1">_xlfn.TEXTAFTER(CELL("filename",A143),"]")</f>
        <v>17_TIDP</v>
      </c>
      <c r="C145" s="90" t="str" cm="1">
        <f t="array" ref="C145">tbL_Input_Project[Project Code]</f>
        <v>ABC1234</v>
      </c>
      <c r="D145" s="90" t="str">
        <f>INDEX(tbL_Input_Originator[],
MATCH("17_TIDP",tbL_Input_Originator[Worksheet]),
MATCH("Originator Code",tbL_Input_Originator[#Headers])
)</f>
        <v>TBC</v>
      </c>
      <c r="E145" s="87"/>
      <c r="F145" s="87"/>
      <c r="G145" s="87"/>
      <c r="H145" s="87"/>
      <c r="I145" s="87"/>
      <c r="J145" s="87"/>
      <c r="K145" s="94"/>
      <c r="L145" s="90" t="str">
        <f t="shared" si="7"/>
        <v/>
      </c>
      <c r="M145" s="90" t="str">
        <f t="shared" si="6"/>
        <v/>
      </c>
      <c r="N145" s="100" t="str" cm="1">
        <f t="array" ref="N145">IFERROR(_xlfn.TEXTJOIN("
",TRUE,_xlfn.XLOOKUP(_xlfn.TEXTSPLIT(K145,"
"),
tbl_Lookup_DEIR[ID (DEIR Lookup)],
tbl_Lookup_DEIR[Name (DEIR Lookup)],
"")),"")</f>
        <v/>
      </c>
      <c r="O145" s="100" t="str" cm="1">
        <f t="array" ref="O145">IFERROR(_xlfn.TEXTJOIN("
",TRUE,_xlfn.XLOOKUP(_xlfn.TEXTSPLIT(K145,"
"),
tbl_Lookup_DEIR[ID (DEIR Lookup)],
tbl_Lookup_DEIR[Uniclass PM Level 3 Classification (DEIR Lookup)],
"")),"")</f>
        <v/>
      </c>
      <c r="P145" s="78"/>
      <c r="Q145" s="101"/>
      <c r="R145" s="101"/>
      <c r="S145" s="102"/>
      <c r="T145" s="101"/>
      <c r="U145" s="101"/>
      <c r="V145" s="102"/>
      <c r="W145" s="101"/>
      <c r="X145" s="101"/>
      <c r="Y145" s="102"/>
      <c r="Z145" s="101"/>
      <c r="AA145" s="101"/>
      <c r="AB145" s="102"/>
      <c r="AC145" s="101"/>
      <c r="AD145" s="101"/>
      <c r="AE145" s="102"/>
      <c r="AF145" s="101"/>
      <c r="AG145" s="101"/>
      <c r="AH145" s="102"/>
      <c r="AI145" s="101"/>
      <c r="AJ145" s="101"/>
      <c r="AK145" s="102"/>
      <c r="AL145" s="101"/>
      <c r="AM145" s="101"/>
      <c r="AN145" s="102"/>
      <c r="AO145" s="101"/>
      <c r="AP145" s="101"/>
      <c r="AQ145" s="103"/>
    </row>
    <row r="146" spans="2:43" x14ac:dyDescent="0.35">
      <c r="B146" s="100" t="str" cm="1">
        <f t="array" aca="1" ref="B146" ca="1">_xlfn.TEXTAFTER(CELL("filename",A144),"]")</f>
        <v>17_TIDP</v>
      </c>
      <c r="C146" s="90" t="str" cm="1">
        <f t="array" ref="C146">tbL_Input_Project[Project Code]</f>
        <v>ABC1234</v>
      </c>
      <c r="D146" s="90" t="str">
        <f>INDEX(tbL_Input_Originator[],
MATCH("17_TIDP",tbL_Input_Originator[Worksheet]),
MATCH("Originator Code",tbL_Input_Originator[#Headers])
)</f>
        <v>TBC</v>
      </c>
      <c r="E146" s="87"/>
      <c r="F146" s="87"/>
      <c r="G146" s="87"/>
      <c r="H146" s="87"/>
      <c r="I146" s="87"/>
      <c r="J146" s="87"/>
      <c r="K146" s="94"/>
      <c r="L146" s="90" t="str">
        <f t="shared" si="7"/>
        <v/>
      </c>
      <c r="M146" s="90" t="str">
        <f t="shared" si="6"/>
        <v/>
      </c>
      <c r="N146" s="100" t="str" cm="1">
        <f t="array" ref="N146">IFERROR(_xlfn.TEXTJOIN("
",TRUE,_xlfn.XLOOKUP(_xlfn.TEXTSPLIT(K146,"
"),
tbl_Lookup_DEIR[ID (DEIR Lookup)],
tbl_Lookup_DEIR[Name (DEIR Lookup)],
"")),"")</f>
        <v/>
      </c>
      <c r="O146" s="100" t="str" cm="1">
        <f t="array" ref="O146">IFERROR(_xlfn.TEXTJOIN("
",TRUE,_xlfn.XLOOKUP(_xlfn.TEXTSPLIT(K146,"
"),
tbl_Lookup_DEIR[ID (DEIR Lookup)],
tbl_Lookup_DEIR[Uniclass PM Level 3 Classification (DEIR Lookup)],
"")),"")</f>
        <v/>
      </c>
      <c r="P146" s="78"/>
      <c r="Q146" s="101"/>
      <c r="R146" s="101"/>
      <c r="S146" s="102"/>
      <c r="T146" s="101"/>
      <c r="U146" s="101"/>
      <c r="V146" s="102"/>
      <c r="W146" s="101"/>
      <c r="X146" s="101"/>
      <c r="Y146" s="102"/>
      <c r="Z146" s="101"/>
      <c r="AA146" s="101"/>
      <c r="AB146" s="102"/>
      <c r="AC146" s="101"/>
      <c r="AD146" s="101"/>
      <c r="AE146" s="102"/>
      <c r="AF146" s="101"/>
      <c r="AG146" s="101"/>
      <c r="AH146" s="102"/>
      <c r="AI146" s="101"/>
      <c r="AJ146" s="101"/>
      <c r="AK146" s="102"/>
      <c r="AL146" s="101"/>
      <c r="AM146" s="101"/>
      <c r="AN146" s="102"/>
      <c r="AO146" s="101"/>
      <c r="AP146" s="101"/>
      <c r="AQ146" s="103"/>
    </row>
    <row r="147" spans="2:43" x14ac:dyDescent="0.35">
      <c r="B147" s="100" t="str" cm="1">
        <f t="array" aca="1" ref="B147" ca="1">_xlfn.TEXTAFTER(CELL("filename",A145),"]")</f>
        <v>17_TIDP</v>
      </c>
      <c r="C147" s="90" t="str" cm="1">
        <f t="array" ref="C147">tbL_Input_Project[Project Code]</f>
        <v>ABC1234</v>
      </c>
      <c r="D147" s="90" t="str">
        <f>INDEX(tbL_Input_Originator[],
MATCH("17_TIDP",tbL_Input_Originator[Worksheet]),
MATCH("Originator Code",tbL_Input_Originator[#Headers])
)</f>
        <v>TBC</v>
      </c>
      <c r="E147" s="87"/>
      <c r="F147" s="87"/>
      <c r="G147" s="87"/>
      <c r="H147" s="87"/>
      <c r="I147" s="87"/>
      <c r="J147" s="87"/>
      <c r="K147" s="94"/>
      <c r="L147" s="90" t="str">
        <f t="shared" si="7"/>
        <v/>
      </c>
      <c r="M147" s="90" t="str">
        <f t="shared" si="6"/>
        <v/>
      </c>
      <c r="N147" s="100" t="str" cm="1">
        <f t="array" ref="N147">IFERROR(_xlfn.TEXTJOIN("
",TRUE,_xlfn.XLOOKUP(_xlfn.TEXTSPLIT(K147,"
"),
tbl_Lookup_DEIR[ID (DEIR Lookup)],
tbl_Lookup_DEIR[Name (DEIR Lookup)],
"")),"")</f>
        <v/>
      </c>
      <c r="O147" s="100" t="str" cm="1">
        <f t="array" ref="O147">IFERROR(_xlfn.TEXTJOIN("
",TRUE,_xlfn.XLOOKUP(_xlfn.TEXTSPLIT(K147,"
"),
tbl_Lookup_DEIR[ID (DEIR Lookup)],
tbl_Lookup_DEIR[Uniclass PM Level 3 Classification (DEIR Lookup)],
"")),"")</f>
        <v/>
      </c>
      <c r="P147" s="78"/>
      <c r="Q147" s="101"/>
      <c r="R147" s="101"/>
      <c r="S147" s="102"/>
      <c r="T147" s="101"/>
      <c r="U147" s="101"/>
      <c r="V147" s="102"/>
      <c r="W147" s="101"/>
      <c r="X147" s="101"/>
      <c r="Y147" s="102"/>
      <c r="Z147" s="101"/>
      <c r="AA147" s="101"/>
      <c r="AB147" s="102"/>
      <c r="AC147" s="101"/>
      <c r="AD147" s="101"/>
      <c r="AE147" s="102"/>
      <c r="AF147" s="101"/>
      <c r="AG147" s="101"/>
      <c r="AH147" s="102"/>
      <c r="AI147" s="101"/>
      <c r="AJ147" s="101"/>
      <c r="AK147" s="102"/>
      <c r="AL147" s="101"/>
      <c r="AM147" s="101"/>
      <c r="AN147" s="102"/>
      <c r="AO147" s="101"/>
      <c r="AP147" s="101"/>
      <c r="AQ147" s="103"/>
    </row>
    <row r="148" spans="2:43" x14ac:dyDescent="0.35">
      <c r="B148" s="100" t="str" cm="1">
        <f t="array" aca="1" ref="B148" ca="1">_xlfn.TEXTAFTER(CELL("filename",A146),"]")</f>
        <v>17_TIDP</v>
      </c>
      <c r="C148" s="90" t="str" cm="1">
        <f t="array" ref="C148">tbL_Input_Project[Project Code]</f>
        <v>ABC1234</v>
      </c>
      <c r="D148" s="90" t="str">
        <f>INDEX(tbL_Input_Originator[],
MATCH("17_TIDP",tbL_Input_Originator[Worksheet]),
MATCH("Originator Code",tbL_Input_Originator[#Headers])
)</f>
        <v>TBC</v>
      </c>
      <c r="E148" s="87"/>
      <c r="F148" s="87"/>
      <c r="G148" s="87"/>
      <c r="H148" s="87"/>
      <c r="I148" s="87"/>
      <c r="J148" s="87"/>
      <c r="K148" s="94"/>
      <c r="L148" s="90" t="str">
        <f t="shared" si="7"/>
        <v/>
      </c>
      <c r="M148" s="90" t="str">
        <f t="shared" si="6"/>
        <v/>
      </c>
      <c r="N148" s="100" t="str" cm="1">
        <f t="array" ref="N148">IFERROR(_xlfn.TEXTJOIN("
",TRUE,_xlfn.XLOOKUP(_xlfn.TEXTSPLIT(K148,"
"),
tbl_Lookup_DEIR[ID (DEIR Lookup)],
tbl_Lookup_DEIR[Name (DEIR Lookup)],
"")),"")</f>
        <v/>
      </c>
      <c r="O148" s="100" t="str" cm="1">
        <f t="array" ref="O148">IFERROR(_xlfn.TEXTJOIN("
",TRUE,_xlfn.XLOOKUP(_xlfn.TEXTSPLIT(K148,"
"),
tbl_Lookup_DEIR[ID (DEIR Lookup)],
tbl_Lookup_DEIR[Uniclass PM Level 3 Classification (DEIR Lookup)],
"")),"")</f>
        <v/>
      </c>
      <c r="P148" s="78"/>
      <c r="Q148" s="101"/>
      <c r="R148" s="101"/>
      <c r="S148" s="102"/>
      <c r="T148" s="101"/>
      <c r="U148" s="101"/>
      <c r="V148" s="102"/>
      <c r="W148" s="101"/>
      <c r="X148" s="101"/>
      <c r="Y148" s="102"/>
      <c r="Z148" s="101"/>
      <c r="AA148" s="101"/>
      <c r="AB148" s="102"/>
      <c r="AC148" s="101"/>
      <c r="AD148" s="101"/>
      <c r="AE148" s="102"/>
      <c r="AF148" s="101"/>
      <c r="AG148" s="101"/>
      <c r="AH148" s="102"/>
      <c r="AI148" s="101"/>
      <c r="AJ148" s="101"/>
      <c r="AK148" s="102"/>
      <c r="AL148" s="101"/>
      <c r="AM148" s="101"/>
      <c r="AN148" s="102"/>
      <c r="AO148" s="101"/>
      <c r="AP148" s="101"/>
      <c r="AQ148" s="103"/>
    </row>
    <row r="149" spans="2:43" x14ac:dyDescent="0.35">
      <c r="B149" s="100" t="str" cm="1">
        <f t="array" aca="1" ref="B149" ca="1">_xlfn.TEXTAFTER(CELL("filename",A147),"]")</f>
        <v>17_TIDP</v>
      </c>
      <c r="C149" s="90" t="str" cm="1">
        <f t="array" ref="C149">tbL_Input_Project[Project Code]</f>
        <v>ABC1234</v>
      </c>
      <c r="D149" s="90" t="str">
        <f>INDEX(tbL_Input_Originator[],
MATCH("17_TIDP",tbL_Input_Originator[Worksheet]),
MATCH("Originator Code",tbL_Input_Originator[#Headers])
)</f>
        <v>TBC</v>
      </c>
      <c r="E149" s="87"/>
      <c r="F149" s="87"/>
      <c r="G149" s="87"/>
      <c r="H149" s="87"/>
      <c r="I149" s="87"/>
      <c r="J149" s="87"/>
      <c r="K149" s="94"/>
      <c r="L149" s="90" t="str">
        <f t="shared" si="7"/>
        <v/>
      </c>
      <c r="M149" s="90" t="str">
        <f t="shared" si="6"/>
        <v/>
      </c>
      <c r="N149" s="100" t="str" cm="1">
        <f t="array" ref="N149">IFERROR(_xlfn.TEXTJOIN("
",TRUE,_xlfn.XLOOKUP(_xlfn.TEXTSPLIT(K149,"
"),
tbl_Lookup_DEIR[ID (DEIR Lookup)],
tbl_Lookup_DEIR[Name (DEIR Lookup)],
"")),"")</f>
        <v/>
      </c>
      <c r="O149" s="100" t="str" cm="1">
        <f t="array" ref="O149">IFERROR(_xlfn.TEXTJOIN("
",TRUE,_xlfn.XLOOKUP(_xlfn.TEXTSPLIT(K149,"
"),
tbl_Lookup_DEIR[ID (DEIR Lookup)],
tbl_Lookup_DEIR[Uniclass PM Level 3 Classification (DEIR Lookup)],
"")),"")</f>
        <v/>
      </c>
      <c r="P149" s="78"/>
      <c r="Q149" s="101"/>
      <c r="R149" s="101"/>
      <c r="S149" s="102"/>
      <c r="T149" s="101"/>
      <c r="U149" s="101"/>
      <c r="V149" s="102"/>
      <c r="W149" s="101"/>
      <c r="X149" s="101"/>
      <c r="Y149" s="102"/>
      <c r="Z149" s="101"/>
      <c r="AA149" s="101"/>
      <c r="AB149" s="102"/>
      <c r="AC149" s="101"/>
      <c r="AD149" s="101"/>
      <c r="AE149" s="102"/>
      <c r="AF149" s="101"/>
      <c r="AG149" s="101"/>
      <c r="AH149" s="102"/>
      <c r="AI149" s="101"/>
      <c r="AJ149" s="101"/>
      <c r="AK149" s="102"/>
      <c r="AL149" s="101"/>
      <c r="AM149" s="101"/>
      <c r="AN149" s="102"/>
      <c r="AO149" s="101"/>
      <c r="AP149" s="101"/>
      <c r="AQ149" s="103"/>
    </row>
    <row r="150" spans="2:43" x14ac:dyDescent="0.35">
      <c r="B150" s="100" t="str" cm="1">
        <f t="array" aca="1" ref="B150" ca="1">_xlfn.TEXTAFTER(CELL("filename",A148),"]")</f>
        <v>17_TIDP</v>
      </c>
      <c r="C150" s="90" t="str" cm="1">
        <f t="array" ref="C150">tbL_Input_Project[Project Code]</f>
        <v>ABC1234</v>
      </c>
      <c r="D150" s="90" t="str">
        <f>INDEX(tbL_Input_Originator[],
MATCH("17_TIDP",tbL_Input_Originator[Worksheet]),
MATCH("Originator Code",tbL_Input_Originator[#Headers])
)</f>
        <v>TBC</v>
      </c>
      <c r="E150" s="87"/>
      <c r="F150" s="87"/>
      <c r="G150" s="87"/>
      <c r="H150" s="87"/>
      <c r="I150" s="87"/>
      <c r="J150" s="87"/>
      <c r="K150" s="94"/>
      <c r="L150" s="90" t="str">
        <f t="shared" si="7"/>
        <v/>
      </c>
      <c r="M150" s="90" t="str">
        <f t="shared" si="6"/>
        <v/>
      </c>
      <c r="N150" s="100" t="str" cm="1">
        <f t="array" ref="N150">IFERROR(_xlfn.TEXTJOIN("
",TRUE,_xlfn.XLOOKUP(_xlfn.TEXTSPLIT(K150,"
"),
tbl_Lookup_DEIR[ID (DEIR Lookup)],
tbl_Lookup_DEIR[Name (DEIR Lookup)],
"")),"")</f>
        <v/>
      </c>
      <c r="O150" s="100" t="str" cm="1">
        <f t="array" ref="O150">IFERROR(_xlfn.TEXTJOIN("
",TRUE,_xlfn.XLOOKUP(_xlfn.TEXTSPLIT(K150,"
"),
tbl_Lookup_DEIR[ID (DEIR Lookup)],
tbl_Lookup_DEIR[Uniclass PM Level 3 Classification (DEIR Lookup)],
"")),"")</f>
        <v/>
      </c>
      <c r="P150" s="78"/>
      <c r="Q150" s="101"/>
      <c r="R150" s="101"/>
      <c r="S150" s="102"/>
      <c r="T150" s="101"/>
      <c r="U150" s="101"/>
      <c r="V150" s="102"/>
      <c r="W150" s="101"/>
      <c r="X150" s="101"/>
      <c r="Y150" s="102"/>
      <c r="Z150" s="101"/>
      <c r="AA150" s="101"/>
      <c r="AB150" s="102"/>
      <c r="AC150" s="101"/>
      <c r="AD150" s="101"/>
      <c r="AE150" s="102"/>
      <c r="AF150" s="101"/>
      <c r="AG150" s="101"/>
      <c r="AH150" s="102"/>
      <c r="AI150" s="101"/>
      <c r="AJ150" s="101"/>
      <c r="AK150" s="102"/>
      <c r="AL150" s="101"/>
      <c r="AM150" s="101"/>
      <c r="AN150" s="102"/>
      <c r="AO150" s="101"/>
      <c r="AP150" s="101"/>
      <c r="AQ150" s="103"/>
    </row>
    <row r="151" spans="2:43" x14ac:dyDescent="0.35">
      <c r="B151" s="100" t="str" cm="1">
        <f t="array" aca="1" ref="B151" ca="1">_xlfn.TEXTAFTER(CELL("filename",A149),"]")</f>
        <v>17_TIDP</v>
      </c>
      <c r="C151" s="90" t="str" cm="1">
        <f t="array" ref="C151">tbL_Input_Project[Project Code]</f>
        <v>ABC1234</v>
      </c>
      <c r="D151" s="90" t="str">
        <f>INDEX(tbL_Input_Originator[],
MATCH("17_TIDP",tbL_Input_Originator[Worksheet]),
MATCH("Originator Code",tbL_Input_Originator[#Headers])
)</f>
        <v>TBC</v>
      </c>
      <c r="E151" s="87"/>
      <c r="F151" s="87"/>
      <c r="G151" s="87"/>
      <c r="H151" s="87"/>
      <c r="I151" s="87"/>
      <c r="J151" s="87"/>
      <c r="K151" s="94"/>
      <c r="L151" s="90" t="str">
        <f t="shared" si="7"/>
        <v/>
      </c>
      <c r="M151" s="90" t="str">
        <f t="shared" si="6"/>
        <v/>
      </c>
      <c r="N151" s="100" t="str" cm="1">
        <f t="array" ref="N151">IFERROR(_xlfn.TEXTJOIN("
",TRUE,_xlfn.XLOOKUP(_xlfn.TEXTSPLIT(K151,"
"),
tbl_Lookup_DEIR[ID (DEIR Lookup)],
tbl_Lookup_DEIR[Name (DEIR Lookup)],
"")),"")</f>
        <v/>
      </c>
      <c r="O151" s="100" t="str" cm="1">
        <f t="array" ref="O151">IFERROR(_xlfn.TEXTJOIN("
",TRUE,_xlfn.XLOOKUP(_xlfn.TEXTSPLIT(K151,"
"),
tbl_Lookup_DEIR[ID (DEIR Lookup)],
tbl_Lookup_DEIR[Uniclass PM Level 3 Classification (DEIR Lookup)],
"")),"")</f>
        <v/>
      </c>
      <c r="P151" s="78"/>
      <c r="Q151" s="101"/>
      <c r="R151" s="101"/>
      <c r="S151" s="102"/>
      <c r="T151" s="101"/>
      <c r="U151" s="101"/>
      <c r="V151" s="102"/>
      <c r="W151" s="101"/>
      <c r="X151" s="101"/>
      <c r="Y151" s="102"/>
      <c r="Z151" s="101"/>
      <c r="AA151" s="101"/>
      <c r="AB151" s="102"/>
      <c r="AC151" s="101"/>
      <c r="AD151" s="101"/>
      <c r="AE151" s="102"/>
      <c r="AF151" s="101"/>
      <c r="AG151" s="101"/>
      <c r="AH151" s="102"/>
      <c r="AI151" s="101"/>
      <c r="AJ151" s="101"/>
      <c r="AK151" s="102"/>
      <c r="AL151" s="101"/>
      <c r="AM151" s="101"/>
      <c r="AN151" s="102"/>
      <c r="AO151" s="101"/>
      <c r="AP151" s="101"/>
      <c r="AQ151" s="103"/>
    </row>
    <row r="152" spans="2:43" x14ac:dyDescent="0.35">
      <c r="B152" s="100" t="str" cm="1">
        <f t="array" aca="1" ref="B152" ca="1">_xlfn.TEXTAFTER(CELL("filename",A150),"]")</f>
        <v>17_TIDP</v>
      </c>
      <c r="C152" s="90" t="str" cm="1">
        <f t="array" ref="C152">tbL_Input_Project[Project Code]</f>
        <v>ABC1234</v>
      </c>
      <c r="D152" s="90" t="str">
        <f>INDEX(tbL_Input_Originator[],
MATCH("17_TIDP",tbL_Input_Originator[Worksheet]),
MATCH("Originator Code",tbL_Input_Originator[#Headers])
)</f>
        <v>TBC</v>
      </c>
      <c r="E152" s="87"/>
      <c r="F152" s="87"/>
      <c r="G152" s="87"/>
      <c r="H152" s="87"/>
      <c r="I152" s="87"/>
      <c r="J152" s="87"/>
      <c r="K152" s="94"/>
      <c r="L152" s="90" t="str">
        <f t="shared" si="7"/>
        <v/>
      </c>
      <c r="M152" s="90" t="str">
        <f t="shared" si="6"/>
        <v/>
      </c>
      <c r="N152" s="100" t="str" cm="1">
        <f t="array" ref="N152">IFERROR(_xlfn.TEXTJOIN("
",TRUE,_xlfn.XLOOKUP(_xlfn.TEXTSPLIT(K152,"
"),
tbl_Lookup_DEIR[ID (DEIR Lookup)],
tbl_Lookup_DEIR[Name (DEIR Lookup)],
"")),"")</f>
        <v/>
      </c>
      <c r="O152" s="100" t="str" cm="1">
        <f t="array" ref="O152">IFERROR(_xlfn.TEXTJOIN("
",TRUE,_xlfn.XLOOKUP(_xlfn.TEXTSPLIT(K152,"
"),
tbl_Lookup_DEIR[ID (DEIR Lookup)],
tbl_Lookup_DEIR[Uniclass PM Level 3 Classification (DEIR Lookup)],
"")),"")</f>
        <v/>
      </c>
      <c r="P152" s="78"/>
      <c r="Q152" s="101"/>
      <c r="R152" s="101"/>
      <c r="S152" s="102"/>
      <c r="T152" s="101"/>
      <c r="U152" s="101"/>
      <c r="V152" s="102"/>
      <c r="W152" s="101"/>
      <c r="X152" s="101"/>
      <c r="Y152" s="102"/>
      <c r="Z152" s="101"/>
      <c r="AA152" s="101"/>
      <c r="AB152" s="102"/>
      <c r="AC152" s="101"/>
      <c r="AD152" s="101"/>
      <c r="AE152" s="102"/>
      <c r="AF152" s="101"/>
      <c r="AG152" s="101"/>
      <c r="AH152" s="102"/>
      <c r="AI152" s="101"/>
      <c r="AJ152" s="101"/>
      <c r="AK152" s="102"/>
      <c r="AL152" s="101"/>
      <c r="AM152" s="101"/>
      <c r="AN152" s="102"/>
      <c r="AO152" s="101"/>
      <c r="AP152" s="101"/>
      <c r="AQ152" s="103"/>
    </row>
    <row r="153" spans="2:43" x14ac:dyDescent="0.35">
      <c r="B153" s="100" t="str" cm="1">
        <f t="array" aca="1" ref="B153" ca="1">_xlfn.TEXTAFTER(CELL("filename",A151),"]")</f>
        <v>17_TIDP</v>
      </c>
      <c r="C153" s="90" t="str" cm="1">
        <f t="array" ref="C153">tbL_Input_Project[Project Code]</f>
        <v>ABC1234</v>
      </c>
      <c r="D153" s="90" t="str">
        <f>INDEX(tbL_Input_Originator[],
MATCH("17_TIDP",tbL_Input_Originator[Worksheet]),
MATCH("Originator Code",tbL_Input_Originator[#Headers])
)</f>
        <v>TBC</v>
      </c>
      <c r="E153" s="87"/>
      <c r="F153" s="87"/>
      <c r="G153" s="87"/>
      <c r="H153" s="87"/>
      <c r="I153" s="87"/>
      <c r="J153" s="87"/>
      <c r="K153" s="94"/>
      <c r="L153" s="90" t="str">
        <f t="shared" si="7"/>
        <v/>
      </c>
      <c r="M153" s="90" t="str">
        <f t="shared" si="6"/>
        <v/>
      </c>
      <c r="N153" s="100" t="str" cm="1">
        <f t="array" ref="N153">IFERROR(_xlfn.TEXTJOIN("
",TRUE,_xlfn.XLOOKUP(_xlfn.TEXTSPLIT(K153,"
"),
tbl_Lookup_DEIR[ID (DEIR Lookup)],
tbl_Lookup_DEIR[Name (DEIR Lookup)],
"")),"")</f>
        <v/>
      </c>
      <c r="O153" s="100" t="str" cm="1">
        <f t="array" ref="O153">IFERROR(_xlfn.TEXTJOIN("
",TRUE,_xlfn.XLOOKUP(_xlfn.TEXTSPLIT(K153,"
"),
tbl_Lookup_DEIR[ID (DEIR Lookup)],
tbl_Lookup_DEIR[Uniclass PM Level 3 Classification (DEIR Lookup)],
"")),"")</f>
        <v/>
      </c>
      <c r="P153" s="78"/>
      <c r="Q153" s="101"/>
      <c r="R153" s="101"/>
      <c r="S153" s="102"/>
      <c r="T153" s="101"/>
      <c r="U153" s="101"/>
      <c r="V153" s="102"/>
      <c r="W153" s="101"/>
      <c r="X153" s="101"/>
      <c r="Y153" s="102"/>
      <c r="Z153" s="101"/>
      <c r="AA153" s="101"/>
      <c r="AB153" s="102"/>
      <c r="AC153" s="101"/>
      <c r="AD153" s="101"/>
      <c r="AE153" s="102"/>
      <c r="AF153" s="101"/>
      <c r="AG153" s="101"/>
      <c r="AH153" s="102"/>
      <c r="AI153" s="101"/>
      <c r="AJ153" s="101"/>
      <c r="AK153" s="102"/>
      <c r="AL153" s="101"/>
      <c r="AM153" s="101"/>
      <c r="AN153" s="102"/>
      <c r="AO153" s="101"/>
      <c r="AP153" s="101"/>
      <c r="AQ153" s="103"/>
    </row>
    <row r="154" spans="2:43" x14ac:dyDescent="0.35">
      <c r="B154" s="100" t="str" cm="1">
        <f t="array" aca="1" ref="B154" ca="1">_xlfn.TEXTAFTER(CELL("filename",A152),"]")</f>
        <v>17_TIDP</v>
      </c>
      <c r="C154" s="90" t="str" cm="1">
        <f t="array" ref="C154">tbL_Input_Project[Project Code]</f>
        <v>ABC1234</v>
      </c>
      <c r="D154" s="90" t="str">
        <f>INDEX(tbL_Input_Originator[],
MATCH("17_TIDP",tbL_Input_Originator[Worksheet]),
MATCH("Originator Code",tbL_Input_Originator[#Headers])
)</f>
        <v>TBC</v>
      </c>
      <c r="E154" s="87"/>
      <c r="F154" s="87"/>
      <c r="G154" s="87"/>
      <c r="H154" s="87"/>
      <c r="I154" s="87"/>
      <c r="J154" s="87"/>
      <c r="K154" s="94"/>
      <c r="L154" s="90" t="str">
        <f t="shared" si="7"/>
        <v/>
      </c>
      <c r="M154" s="90" t="str">
        <f t="shared" si="6"/>
        <v/>
      </c>
      <c r="N154" s="100" t="str" cm="1">
        <f t="array" ref="N154">IFERROR(_xlfn.TEXTJOIN("
",TRUE,_xlfn.XLOOKUP(_xlfn.TEXTSPLIT(K154,"
"),
tbl_Lookup_DEIR[ID (DEIR Lookup)],
tbl_Lookup_DEIR[Name (DEIR Lookup)],
"")),"")</f>
        <v/>
      </c>
      <c r="O154" s="100" t="str" cm="1">
        <f t="array" ref="O154">IFERROR(_xlfn.TEXTJOIN("
",TRUE,_xlfn.XLOOKUP(_xlfn.TEXTSPLIT(K154,"
"),
tbl_Lookup_DEIR[ID (DEIR Lookup)],
tbl_Lookup_DEIR[Uniclass PM Level 3 Classification (DEIR Lookup)],
"")),"")</f>
        <v/>
      </c>
      <c r="P154" s="78"/>
      <c r="Q154" s="101"/>
      <c r="R154" s="101"/>
      <c r="S154" s="102"/>
      <c r="T154" s="101"/>
      <c r="U154" s="101"/>
      <c r="V154" s="102"/>
      <c r="W154" s="101"/>
      <c r="X154" s="101"/>
      <c r="Y154" s="102"/>
      <c r="Z154" s="101"/>
      <c r="AA154" s="101"/>
      <c r="AB154" s="102"/>
      <c r="AC154" s="101"/>
      <c r="AD154" s="101"/>
      <c r="AE154" s="102"/>
      <c r="AF154" s="101"/>
      <c r="AG154" s="101"/>
      <c r="AH154" s="102"/>
      <c r="AI154" s="101"/>
      <c r="AJ154" s="101"/>
      <c r="AK154" s="102"/>
      <c r="AL154" s="101"/>
      <c r="AM154" s="101"/>
      <c r="AN154" s="102"/>
      <c r="AO154" s="101"/>
      <c r="AP154" s="101"/>
      <c r="AQ154" s="103"/>
    </row>
    <row r="155" spans="2:43" x14ac:dyDescent="0.35">
      <c r="B155" s="100" t="str" cm="1">
        <f t="array" aca="1" ref="B155" ca="1">_xlfn.TEXTAFTER(CELL("filename",A153),"]")</f>
        <v>17_TIDP</v>
      </c>
      <c r="C155" s="90" t="str" cm="1">
        <f t="array" ref="C155">tbL_Input_Project[Project Code]</f>
        <v>ABC1234</v>
      </c>
      <c r="D155" s="90" t="str">
        <f>INDEX(tbL_Input_Originator[],
MATCH("17_TIDP",tbL_Input_Originator[Worksheet]),
MATCH("Originator Code",tbL_Input_Originator[#Headers])
)</f>
        <v>TBC</v>
      </c>
      <c r="E155" s="87"/>
      <c r="F155" s="87"/>
      <c r="G155" s="87"/>
      <c r="H155" s="87"/>
      <c r="I155" s="87"/>
      <c r="J155" s="87"/>
      <c r="K155" s="94"/>
      <c r="L155" s="90" t="str">
        <f t="shared" si="7"/>
        <v/>
      </c>
      <c r="M155" s="90" t="str">
        <f t="shared" si="6"/>
        <v/>
      </c>
      <c r="N155" s="100" t="str" cm="1">
        <f t="array" ref="N155">IFERROR(_xlfn.TEXTJOIN("
",TRUE,_xlfn.XLOOKUP(_xlfn.TEXTSPLIT(K155,"
"),
tbl_Lookup_DEIR[ID (DEIR Lookup)],
tbl_Lookup_DEIR[Name (DEIR Lookup)],
"")),"")</f>
        <v/>
      </c>
      <c r="O155" s="100" t="str" cm="1">
        <f t="array" ref="O155">IFERROR(_xlfn.TEXTJOIN("
",TRUE,_xlfn.XLOOKUP(_xlfn.TEXTSPLIT(K155,"
"),
tbl_Lookup_DEIR[ID (DEIR Lookup)],
tbl_Lookup_DEIR[Uniclass PM Level 3 Classification (DEIR Lookup)],
"")),"")</f>
        <v/>
      </c>
      <c r="P155" s="78"/>
      <c r="Q155" s="101"/>
      <c r="R155" s="101"/>
      <c r="S155" s="102"/>
      <c r="T155" s="101"/>
      <c r="U155" s="101"/>
      <c r="V155" s="102"/>
      <c r="W155" s="101"/>
      <c r="X155" s="101"/>
      <c r="Y155" s="102"/>
      <c r="Z155" s="101"/>
      <c r="AA155" s="101"/>
      <c r="AB155" s="102"/>
      <c r="AC155" s="101"/>
      <c r="AD155" s="101"/>
      <c r="AE155" s="102"/>
      <c r="AF155" s="101"/>
      <c r="AG155" s="101"/>
      <c r="AH155" s="102"/>
      <c r="AI155" s="101"/>
      <c r="AJ155" s="101"/>
      <c r="AK155" s="102"/>
      <c r="AL155" s="101"/>
      <c r="AM155" s="101"/>
      <c r="AN155" s="102"/>
      <c r="AO155" s="101"/>
      <c r="AP155" s="101"/>
      <c r="AQ155" s="103"/>
    </row>
    <row r="156" spans="2:43" x14ac:dyDescent="0.35">
      <c r="B156" s="100" t="str" cm="1">
        <f t="array" aca="1" ref="B156" ca="1">_xlfn.TEXTAFTER(CELL("filename",A154),"]")</f>
        <v>17_TIDP</v>
      </c>
      <c r="C156" s="90" t="str" cm="1">
        <f t="array" ref="C156">tbL_Input_Project[Project Code]</f>
        <v>ABC1234</v>
      </c>
      <c r="D156" s="90" t="str">
        <f>INDEX(tbL_Input_Originator[],
MATCH("17_TIDP",tbL_Input_Originator[Worksheet]),
MATCH("Originator Code",tbL_Input_Originator[#Headers])
)</f>
        <v>TBC</v>
      </c>
      <c r="E156" s="87"/>
      <c r="F156" s="87"/>
      <c r="G156" s="87"/>
      <c r="H156" s="87"/>
      <c r="I156" s="87"/>
      <c r="J156" s="87"/>
      <c r="K156" s="94"/>
      <c r="L156" s="90" t="str">
        <f t="shared" si="7"/>
        <v/>
      </c>
      <c r="M156" s="90" t="str">
        <f t="shared" si="6"/>
        <v/>
      </c>
      <c r="N156" s="100" t="str" cm="1">
        <f t="array" ref="N156">IFERROR(_xlfn.TEXTJOIN("
",TRUE,_xlfn.XLOOKUP(_xlfn.TEXTSPLIT(K156,"
"),
tbl_Lookup_DEIR[ID (DEIR Lookup)],
tbl_Lookup_DEIR[Name (DEIR Lookup)],
"")),"")</f>
        <v/>
      </c>
      <c r="O156" s="100" t="str" cm="1">
        <f t="array" ref="O156">IFERROR(_xlfn.TEXTJOIN("
",TRUE,_xlfn.XLOOKUP(_xlfn.TEXTSPLIT(K156,"
"),
tbl_Lookup_DEIR[ID (DEIR Lookup)],
tbl_Lookup_DEIR[Uniclass PM Level 3 Classification (DEIR Lookup)],
"")),"")</f>
        <v/>
      </c>
      <c r="P156" s="78"/>
      <c r="Q156" s="101"/>
      <c r="R156" s="101"/>
      <c r="S156" s="102"/>
      <c r="T156" s="101"/>
      <c r="U156" s="101"/>
      <c r="V156" s="102"/>
      <c r="W156" s="101"/>
      <c r="X156" s="101"/>
      <c r="Y156" s="102"/>
      <c r="Z156" s="101"/>
      <c r="AA156" s="101"/>
      <c r="AB156" s="102"/>
      <c r="AC156" s="101"/>
      <c r="AD156" s="101"/>
      <c r="AE156" s="102"/>
      <c r="AF156" s="101"/>
      <c r="AG156" s="101"/>
      <c r="AH156" s="102"/>
      <c r="AI156" s="101"/>
      <c r="AJ156" s="101"/>
      <c r="AK156" s="102"/>
      <c r="AL156" s="101"/>
      <c r="AM156" s="101"/>
      <c r="AN156" s="102"/>
      <c r="AO156" s="101"/>
      <c r="AP156" s="101"/>
      <c r="AQ156" s="103"/>
    </row>
    <row r="157" spans="2:43" x14ac:dyDescent="0.35">
      <c r="B157" s="100" t="str" cm="1">
        <f t="array" aca="1" ref="B157" ca="1">_xlfn.TEXTAFTER(CELL("filename",A155),"]")</f>
        <v>17_TIDP</v>
      </c>
      <c r="C157" s="90" t="str" cm="1">
        <f t="array" ref="C157">tbL_Input_Project[Project Code]</f>
        <v>ABC1234</v>
      </c>
      <c r="D157" s="90" t="str">
        <f>INDEX(tbL_Input_Originator[],
MATCH("17_TIDP",tbL_Input_Originator[Worksheet]),
MATCH("Originator Code",tbL_Input_Originator[#Headers])
)</f>
        <v>TBC</v>
      </c>
      <c r="E157" s="87"/>
      <c r="F157" s="87"/>
      <c r="G157" s="87"/>
      <c r="H157" s="87"/>
      <c r="I157" s="87"/>
      <c r="J157" s="87"/>
      <c r="K157" s="94"/>
      <c r="L157" s="90" t="str">
        <f t="shared" si="7"/>
        <v/>
      </c>
      <c r="M157" s="90" t="str">
        <f t="shared" si="6"/>
        <v/>
      </c>
      <c r="N157" s="100" t="str" cm="1">
        <f t="array" ref="N157">IFERROR(_xlfn.TEXTJOIN("
",TRUE,_xlfn.XLOOKUP(_xlfn.TEXTSPLIT(K157,"
"),
tbl_Lookup_DEIR[ID (DEIR Lookup)],
tbl_Lookup_DEIR[Name (DEIR Lookup)],
"")),"")</f>
        <v/>
      </c>
      <c r="O157" s="100" t="str" cm="1">
        <f t="array" ref="O157">IFERROR(_xlfn.TEXTJOIN("
",TRUE,_xlfn.XLOOKUP(_xlfn.TEXTSPLIT(K157,"
"),
tbl_Lookup_DEIR[ID (DEIR Lookup)],
tbl_Lookup_DEIR[Uniclass PM Level 3 Classification (DEIR Lookup)],
"")),"")</f>
        <v/>
      </c>
      <c r="P157" s="78"/>
      <c r="Q157" s="101"/>
      <c r="R157" s="101"/>
      <c r="S157" s="102"/>
      <c r="T157" s="101"/>
      <c r="U157" s="101"/>
      <c r="V157" s="102"/>
      <c r="W157" s="101"/>
      <c r="X157" s="101"/>
      <c r="Y157" s="102"/>
      <c r="Z157" s="101"/>
      <c r="AA157" s="101"/>
      <c r="AB157" s="102"/>
      <c r="AC157" s="101"/>
      <c r="AD157" s="101"/>
      <c r="AE157" s="102"/>
      <c r="AF157" s="101"/>
      <c r="AG157" s="101"/>
      <c r="AH157" s="102"/>
      <c r="AI157" s="101"/>
      <c r="AJ157" s="101"/>
      <c r="AK157" s="102"/>
      <c r="AL157" s="101"/>
      <c r="AM157" s="101"/>
      <c r="AN157" s="102"/>
      <c r="AO157" s="101"/>
      <c r="AP157" s="101"/>
      <c r="AQ157" s="103"/>
    </row>
    <row r="158" spans="2:43" x14ac:dyDescent="0.35">
      <c r="B158" s="100" t="str" cm="1">
        <f t="array" aca="1" ref="B158" ca="1">_xlfn.TEXTAFTER(CELL("filename",A156),"]")</f>
        <v>17_TIDP</v>
      </c>
      <c r="C158" s="90" t="str" cm="1">
        <f t="array" ref="C158">tbL_Input_Project[Project Code]</f>
        <v>ABC1234</v>
      </c>
      <c r="D158" s="90" t="str">
        <f>INDEX(tbL_Input_Originator[],
MATCH("17_TIDP",tbL_Input_Originator[Worksheet]),
MATCH("Originator Code",tbL_Input_Originator[#Headers])
)</f>
        <v>TBC</v>
      </c>
      <c r="E158" s="87"/>
      <c r="F158" s="87"/>
      <c r="G158" s="87"/>
      <c r="H158" s="87"/>
      <c r="I158" s="87"/>
      <c r="J158" s="87"/>
      <c r="K158" s="94"/>
      <c r="L158" s="90" t="str">
        <f t="shared" si="7"/>
        <v/>
      </c>
      <c r="M158" s="90" t="str">
        <f t="shared" si="6"/>
        <v/>
      </c>
      <c r="N158" s="100" t="str" cm="1">
        <f t="array" ref="N158">IFERROR(_xlfn.TEXTJOIN("
",TRUE,_xlfn.XLOOKUP(_xlfn.TEXTSPLIT(K158,"
"),
tbl_Lookup_DEIR[ID (DEIR Lookup)],
tbl_Lookup_DEIR[Name (DEIR Lookup)],
"")),"")</f>
        <v/>
      </c>
      <c r="O158" s="100" t="str" cm="1">
        <f t="array" ref="O158">IFERROR(_xlfn.TEXTJOIN("
",TRUE,_xlfn.XLOOKUP(_xlfn.TEXTSPLIT(K158,"
"),
tbl_Lookup_DEIR[ID (DEIR Lookup)],
tbl_Lookup_DEIR[Uniclass PM Level 3 Classification (DEIR Lookup)],
"")),"")</f>
        <v/>
      </c>
      <c r="P158" s="78"/>
      <c r="Q158" s="101"/>
      <c r="R158" s="101"/>
      <c r="S158" s="102"/>
      <c r="T158" s="101"/>
      <c r="U158" s="101"/>
      <c r="V158" s="102"/>
      <c r="W158" s="101"/>
      <c r="X158" s="101"/>
      <c r="Y158" s="102"/>
      <c r="Z158" s="101"/>
      <c r="AA158" s="101"/>
      <c r="AB158" s="102"/>
      <c r="AC158" s="101"/>
      <c r="AD158" s="101"/>
      <c r="AE158" s="102"/>
      <c r="AF158" s="101"/>
      <c r="AG158" s="101"/>
      <c r="AH158" s="102"/>
      <c r="AI158" s="101"/>
      <c r="AJ158" s="101"/>
      <c r="AK158" s="102"/>
      <c r="AL158" s="101"/>
      <c r="AM158" s="101"/>
      <c r="AN158" s="102"/>
      <c r="AO158" s="101"/>
      <c r="AP158" s="101"/>
      <c r="AQ158" s="103"/>
    </row>
    <row r="159" spans="2:43" x14ac:dyDescent="0.35">
      <c r="B159" s="100" t="str" cm="1">
        <f t="array" aca="1" ref="B159" ca="1">_xlfn.TEXTAFTER(CELL("filename",A157),"]")</f>
        <v>17_TIDP</v>
      </c>
      <c r="C159" s="90" t="str" cm="1">
        <f t="array" ref="C159">tbL_Input_Project[Project Code]</f>
        <v>ABC1234</v>
      </c>
      <c r="D159" s="90" t="str">
        <f>INDEX(tbL_Input_Originator[],
MATCH("17_TIDP",tbL_Input_Originator[Worksheet]),
MATCH("Originator Code",tbL_Input_Originator[#Headers])
)</f>
        <v>TBC</v>
      </c>
      <c r="E159" s="87"/>
      <c r="F159" s="87"/>
      <c r="G159" s="87"/>
      <c r="H159" s="87"/>
      <c r="I159" s="87"/>
      <c r="J159" s="87"/>
      <c r="K159" s="94"/>
      <c r="L159" s="90" t="str">
        <f t="shared" si="7"/>
        <v/>
      </c>
      <c r="M159" s="90" t="str">
        <f t="shared" si="6"/>
        <v/>
      </c>
      <c r="N159" s="100" t="str" cm="1">
        <f t="array" ref="N159">IFERROR(_xlfn.TEXTJOIN("
",TRUE,_xlfn.XLOOKUP(_xlfn.TEXTSPLIT(K159,"
"),
tbl_Lookup_DEIR[ID (DEIR Lookup)],
tbl_Lookup_DEIR[Name (DEIR Lookup)],
"")),"")</f>
        <v/>
      </c>
      <c r="O159" s="100" t="str" cm="1">
        <f t="array" ref="O159">IFERROR(_xlfn.TEXTJOIN("
",TRUE,_xlfn.XLOOKUP(_xlfn.TEXTSPLIT(K159,"
"),
tbl_Lookup_DEIR[ID (DEIR Lookup)],
tbl_Lookup_DEIR[Uniclass PM Level 3 Classification (DEIR Lookup)],
"")),"")</f>
        <v/>
      </c>
      <c r="P159" s="78"/>
      <c r="Q159" s="101"/>
      <c r="R159" s="101"/>
      <c r="S159" s="102"/>
      <c r="T159" s="101"/>
      <c r="U159" s="101"/>
      <c r="V159" s="102"/>
      <c r="W159" s="101"/>
      <c r="X159" s="101"/>
      <c r="Y159" s="102"/>
      <c r="Z159" s="101"/>
      <c r="AA159" s="101"/>
      <c r="AB159" s="102"/>
      <c r="AC159" s="101"/>
      <c r="AD159" s="101"/>
      <c r="AE159" s="102"/>
      <c r="AF159" s="101"/>
      <c r="AG159" s="101"/>
      <c r="AH159" s="102"/>
      <c r="AI159" s="101"/>
      <c r="AJ159" s="101"/>
      <c r="AK159" s="102"/>
      <c r="AL159" s="101"/>
      <c r="AM159" s="101"/>
      <c r="AN159" s="102"/>
      <c r="AO159" s="101"/>
      <c r="AP159" s="101"/>
      <c r="AQ159" s="103"/>
    </row>
    <row r="160" spans="2:43" x14ac:dyDescent="0.35">
      <c r="B160" s="100" t="str" cm="1">
        <f t="array" aca="1" ref="B160" ca="1">_xlfn.TEXTAFTER(CELL("filename",A158),"]")</f>
        <v>17_TIDP</v>
      </c>
      <c r="C160" s="90" t="str" cm="1">
        <f t="array" ref="C160">tbL_Input_Project[Project Code]</f>
        <v>ABC1234</v>
      </c>
      <c r="D160" s="90" t="str">
        <f>INDEX(tbL_Input_Originator[],
MATCH("17_TIDP",tbL_Input_Originator[Worksheet]),
MATCH("Originator Code",tbL_Input_Originator[#Headers])
)</f>
        <v>TBC</v>
      </c>
      <c r="E160" s="87"/>
      <c r="F160" s="87"/>
      <c r="G160" s="87"/>
      <c r="H160" s="87"/>
      <c r="I160" s="87"/>
      <c r="J160" s="87"/>
      <c r="K160" s="94"/>
      <c r="L160" s="90" t="str">
        <f t="shared" si="7"/>
        <v/>
      </c>
      <c r="M160" s="90" t="str">
        <f t="shared" si="6"/>
        <v/>
      </c>
      <c r="N160" s="100" t="str" cm="1">
        <f t="array" ref="N160">IFERROR(_xlfn.TEXTJOIN("
",TRUE,_xlfn.XLOOKUP(_xlfn.TEXTSPLIT(K160,"
"),
tbl_Lookup_DEIR[ID (DEIR Lookup)],
tbl_Lookup_DEIR[Name (DEIR Lookup)],
"")),"")</f>
        <v/>
      </c>
      <c r="O160" s="100" t="str" cm="1">
        <f t="array" ref="O160">IFERROR(_xlfn.TEXTJOIN("
",TRUE,_xlfn.XLOOKUP(_xlfn.TEXTSPLIT(K160,"
"),
tbl_Lookup_DEIR[ID (DEIR Lookup)],
tbl_Lookup_DEIR[Uniclass PM Level 3 Classification (DEIR Lookup)],
"")),"")</f>
        <v/>
      </c>
      <c r="P160" s="78"/>
      <c r="Q160" s="101"/>
      <c r="R160" s="101"/>
      <c r="S160" s="102"/>
      <c r="T160" s="101"/>
      <c r="U160" s="101"/>
      <c r="V160" s="102"/>
      <c r="W160" s="101"/>
      <c r="X160" s="101"/>
      <c r="Y160" s="102"/>
      <c r="Z160" s="101"/>
      <c r="AA160" s="101"/>
      <c r="AB160" s="102"/>
      <c r="AC160" s="101"/>
      <c r="AD160" s="101"/>
      <c r="AE160" s="102"/>
      <c r="AF160" s="101"/>
      <c r="AG160" s="101"/>
      <c r="AH160" s="102"/>
      <c r="AI160" s="101"/>
      <c r="AJ160" s="101"/>
      <c r="AK160" s="102"/>
      <c r="AL160" s="101"/>
      <c r="AM160" s="101"/>
      <c r="AN160" s="102"/>
      <c r="AO160" s="101"/>
      <c r="AP160" s="101"/>
      <c r="AQ160" s="103"/>
    </row>
    <row r="161" spans="2:43" x14ac:dyDescent="0.35">
      <c r="B161" s="100" t="str" cm="1">
        <f t="array" aca="1" ref="B161" ca="1">_xlfn.TEXTAFTER(CELL("filename",A159),"]")</f>
        <v>17_TIDP</v>
      </c>
      <c r="C161" s="90" t="str" cm="1">
        <f t="array" ref="C161">tbL_Input_Project[Project Code]</f>
        <v>ABC1234</v>
      </c>
      <c r="D161" s="90" t="str">
        <f>INDEX(tbL_Input_Originator[],
MATCH("17_TIDP",tbL_Input_Originator[Worksheet]),
MATCH("Originator Code",tbL_Input_Originator[#Headers])
)</f>
        <v>TBC</v>
      </c>
      <c r="E161" s="87"/>
      <c r="F161" s="87"/>
      <c r="G161" s="87"/>
      <c r="H161" s="87"/>
      <c r="I161" s="87"/>
      <c r="J161" s="87"/>
      <c r="K161" s="94"/>
      <c r="L161" s="90" t="str">
        <f t="shared" si="7"/>
        <v/>
      </c>
      <c r="M161" s="90" t="str">
        <f t="shared" si="6"/>
        <v/>
      </c>
      <c r="N161" s="100" t="str" cm="1">
        <f t="array" ref="N161">IFERROR(_xlfn.TEXTJOIN("
",TRUE,_xlfn.XLOOKUP(_xlfn.TEXTSPLIT(K161,"
"),
tbl_Lookup_DEIR[ID (DEIR Lookup)],
tbl_Lookup_DEIR[Name (DEIR Lookup)],
"")),"")</f>
        <v/>
      </c>
      <c r="O161" s="100" t="str" cm="1">
        <f t="array" ref="O161">IFERROR(_xlfn.TEXTJOIN("
",TRUE,_xlfn.XLOOKUP(_xlfn.TEXTSPLIT(K161,"
"),
tbl_Lookup_DEIR[ID (DEIR Lookup)],
tbl_Lookup_DEIR[Uniclass PM Level 3 Classification (DEIR Lookup)],
"")),"")</f>
        <v/>
      </c>
      <c r="P161" s="78"/>
      <c r="Q161" s="101"/>
      <c r="R161" s="101"/>
      <c r="S161" s="102"/>
      <c r="T161" s="101"/>
      <c r="U161" s="101"/>
      <c r="V161" s="102"/>
      <c r="W161" s="101"/>
      <c r="X161" s="101"/>
      <c r="Y161" s="102"/>
      <c r="Z161" s="101"/>
      <c r="AA161" s="101"/>
      <c r="AB161" s="102"/>
      <c r="AC161" s="101"/>
      <c r="AD161" s="101"/>
      <c r="AE161" s="102"/>
      <c r="AF161" s="101"/>
      <c r="AG161" s="101"/>
      <c r="AH161" s="102"/>
      <c r="AI161" s="101"/>
      <c r="AJ161" s="101"/>
      <c r="AK161" s="102"/>
      <c r="AL161" s="101"/>
      <c r="AM161" s="101"/>
      <c r="AN161" s="102"/>
      <c r="AO161" s="101"/>
      <c r="AP161" s="101"/>
      <c r="AQ161" s="103"/>
    </row>
    <row r="162" spans="2:43" x14ac:dyDescent="0.35">
      <c r="B162" s="100" t="str" cm="1">
        <f t="array" aca="1" ref="B162" ca="1">_xlfn.TEXTAFTER(CELL("filename",A160),"]")</f>
        <v>17_TIDP</v>
      </c>
      <c r="C162" s="90" t="str" cm="1">
        <f t="array" ref="C162">tbL_Input_Project[Project Code]</f>
        <v>ABC1234</v>
      </c>
      <c r="D162" s="90" t="str">
        <f>INDEX(tbL_Input_Originator[],
MATCH("17_TIDP",tbL_Input_Originator[Worksheet]),
MATCH("Originator Code",tbL_Input_Originator[#Headers])
)</f>
        <v>TBC</v>
      </c>
      <c r="E162" s="87"/>
      <c r="F162" s="87"/>
      <c r="G162" s="87"/>
      <c r="H162" s="87"/>
      <c r="I162" s="87"/>
      <c r="J162" s="87"/>
      <c r="K162" s="94"/>
      <c r="L162" s="90" t="str">
        <f t="shared" si="7"/>
        <v/>
      </c>
      <c r="M162" s="90" t="str">
        <f t="shared" si="6"/>
        <v/>
      </c>
      <c r="N162" s="100" t="str" cm="1">
        <f t="array" ref="N162">IFERROR(_xlfn.TEXTJOIN("
",TRUE,_xlfn.XLOOKUP(_xlfn.TEXTSPLIT(K162,"
"),
tbl_Lookup_DEIR[ID (DEIR Lookup)],
tbl_Lookup_DEIR[Name (DEIR Lookup)],
"")),"")</f>
        <v/>
      </c>
      <c r="O162" s="100" t="str" cm="1">
        <f t="array" ref="O162">IFERROR(_xlfn.TEXTJOIN("
",TRUE,_xlfn.XLOOKUP(_xlfn.TEXTSPLIT(K162,"
"),
tbl_Lookup_DEIR[ID (DEIR Lookup)],
tbl_Lookup_DEIR[Uniclass PM Level 3 Classification (DEIR Lookup)],
"")),"")</f>
        <v/>
      </c>
      <c r="P162" s="78"/>
      <c r="Q162" s="101"/>
      <c r="R162" s="101"/>
      <c r="S162" s="102"/>
      <c r="T162" s="101"/>
      <c r="U162" s="101"/>
      <c r="V162" s="102"/>
      <c r="W162" s="101"/>
      <c r="X162" s="101"/>
      <c r="Y162" s="102"/>
      <c r="Z162" s="101"/>
      <c r="AA162" s="101"/>
      <c r="AB162" s="102"/>
      <c r="AC162" s="101"/>
      <c r="AD162" s="101"/>
      <c r="AE162" s="102"/>
      <c r="AF162" s="101"/>
      <c r="AG162" s="101"/>
      <c r="AH162" s="102"/>
      <c r="AI162" s="101"/>
      <c r="AJ162" s="101"/>
      <c r="AK162" s="102"/>
      <c r="AL162" s="101"/>
      <c r="AM162" s="101"/>
      <c r="AN162" s="102"/>
      <c r="AO162" s="101"/>
      <c r="AP162" s="101"/>
      <c r="AQ162" s="103"/>
    </row>
    <row r="163" spans="2:43" x14ac:dyDescent="0.35">
      <c r="B163" s="100" t="str" cm="1">
        <f t="array" aca="1" ref="B163" ca="1">_xlfn.TEXTAFTER(CELL("filename",A161),"]")</f>
        <v>17_TIDP</v>
      </c>
      <c r="C163" s="90" t="str" cm="1">
        <f t="array" ref="C163">tbL_Input_Project[Project Code]</f>
        <v>ABC1234</v>
      </c>
      <c r="D163" s="90" t="str">
        <f>INDEX(tbL_Input_Originator[],
MATCH("17_TIDP",tbL_Input_Originator[Worksheet]),
MATCH("Originator Code",tbL_Input_Originator[#Headers])
)</f>
        <v>TBC</v>
      </c>
      <c r="E163" s="87"/>
      <c r="F163" s="87"/>
      <c r="G163" s="87"/>
      <c r="H163" s="87"/>
      <c r="I163" s="87"/>
      <c r="J163" s="87"/>
      <c r="K163" s="94"/>
      <c r="L163" s="90" t="str">
        <f t="shared" si="7"/>
        <v/>
      </c>
      <c r="M163" s="90" t="str">
        <f t="shared" ref="M163:M194" si="8">IF(OR(ISBLANK(C163),ISBLANK(D163),ISBLANK(E163),ISBLANK(F163),ISBLANK(G163),ISBLANK(H163),ISBLANK(I163),ISBLANK(J163),ISBLANK(K163)),"",CONCATENATE(C163,"-",D163,"-",E163,"-",F163,"-",G163,"-",H163,"-",I163,"-",J163,""))</f>
        <v/>
      </c>
      <c r="N163" s="100" t="str" cm="1">
        <f t="array" ref="N163">IFERROR(_xlfn.TEXTJOIN("
",TRUE,_xlfn.XLOOKUP(_xlfn.TEXTSPLIT(K163,"
"),
tbl_Lookup_DEIR[ID (DEIR Lookup)],
tbl_Lookup_DEIR[Name (DEIR Lookup)],
"")),"")</f>
        <v/>
      </c>
      <c r="O163" s="100" t="str" cm="1">
        <f t="array" ref="O163">IFERROR(_xlfn.TEXTJOIN("
",TRUE,_xlfn.XLOOKUP(_xlfn.TEXTSPLIT(K163,"
"),
tbl_Lookup_DEIR[ID (DEIR Lookup)],
tbl_Lookup_DEIR[Uniclass PM Level 3 Classification (DEIR Lookup)],
"")),"")</f>
        <v/>
      </c>
      <c r="P163" s="78"/>
      <c r="Q163" s="101"/>
      <c r="R163" s="101"/>
      <c r="S163" s="102"/>
      <c r="T163" s="101"/>
      <c r="U163" s="101"/>
      <c r="V163" s="102"/>
      <c r="W163" s="101"/>
      <c r="X163" s="101"/>
      <c r="Y163" s="102"/>
      <c r="Z163" s="101"/>
      <c r="AA163" s="101"/>
      <c r="AB163" s="102"/>
      <c r="AC163" s="101"/>
      <c r="AD163" s="101"/>
      <c r="AE163" s="102"/>
      <c r="AF163" s="101"/>
      <c r="AG163" s="101"/>
      <c r="AH163" s="102"/>
      <c r="AI163" s="101"/>
      <c r="AJ163" s="101"/>
      <c r="AK163" s="102"/>
      <c r="AL163" s="101"/>
      <c r="AM163" s="101"/>
      <c r="AN163" s="102"/>
      <c r="AO163" s="101"/>
      <c r="AP163" s="101"/>
      <c r="AQ163" s="103"/>
    </row>
    <row r="164" spans="2:43" x14ac:dyDescent="0.35">
      <c r="B164" s="100" t="str" cm="1">
        <f t="array" aca="1" ref="B164" ca="1">_xlfn.TEXTAFTER(CELL("filename",A162),"]")</f>
        <v>17_TIDP</v>
      </c>
      <c r="C164" s="90" t="str" cm="1">
        <f t="array" ref="C164">tbL_Input_Project[Project Code]</f>
        <v>ABC1234</v>
      </c>
      <c r="D164" s="90" t="str">
        <f>INDEX(tbL_Input_Originator[],
MATCH("17_TIDP",tbL_Input_Originator[Worksheet]),
MATCH("Originator Code",tbL_Input_Originator[#Headers])
)</f>
        <v>TBC</v>
      </c>
      <c r="E164" s="87"/>
      <c r="F164" s="87"/>
      <c r="G164" s="87"/>
      <c r="H164" s="87"/>
      <c r="I164" s="87"/>
      <c r="J164" s="87"/>
      <c r="K164" s="94"/>
      <c r="L164" s="90" t="str">
        <f t="shared" si="7"/>
        <v/>
      </c>
      <c r="M164" s="90" t="str">
        <f t="shared" si="8"/>
        <v/>
      </c>
      <c r="N164" s="100" t="str" cm="1">
        <f t="array" ref="N164">IFERROR(_xlfn.TEXTJOIN("
",TRUE,_xlfn.XLOOKUP(_xlfn.TEXTSPLIT(K164,"
"),
tbl_Lookup_DEIR[ID (DEIR Lookup)],
tbl_Lookup_DEIR[Name (DEIR Lookup)],
"")),"")</f>
        <v/>
      </c>
      <c r="O164" s="100" t="str" cm="1">
        <f t="array" ref="O164">IFERROR(_xlfn.TEXTJOIN("
",TRUE,_xlfn.XLOOKUP(_xlfn.TEXTSPLIT(K164,"
"),
tbl_Lookup_DEIR[ID (DEIR Lookup)],
tbl_Lookup_DEIR[Uniclass PM Level 3 Classification (DEIR Lookup)],
"")),"")</f>
        <v/>
      </c>
      <c r="P164" s="78"/>
      <c r="Q164" s="101"/>
      <c r="R164" s="101"/>
      <c r="S164" s="102"/>
      <c r="T164" s="101"/>
      <c r="U164" s="101"/>
      <c r="V164" s="102"/>
      <c r="W164" s="101"/>
      <c r="X164" s="101"/>
      <c r="Y164" s="102"/>
      <c r="Z164" s="101"/>
      <c r="AA164" s="101"/>
      <c r="AB164" s="102"/>
      <c r="AC164" s="101"/>
      <c r="AD164" s="101"/>
      <c r="AE164" s="102"/>
      <c r="AF164" s="101"/>
      <c r="AG164" s="101"/>
      <c r="AH164" s="102"/>
      <c r="AI164" s="101"/>
      <c r="AJ164" s="101"/>
      <c r="AK164" s="102"/>
      <c r="AL164" s="101"/>
      <c r="AM164" s="101"/>
      <c r="AN164" s="102"/>
      <c r="AO164" s="101"/>
      <c r="AP164" s="101"/>
      <c r="AQ164" s="103"/>
    </row>
    <row r="165" spans="2:43" x14ac:dyDescent="0.35">
      <c r="B165" s="100" t="str" cm="1">
        <f t="array" aca="1" ref="B165" ca="1">_xlfn.TEXTAFTER(CELL("filename",A163),"]")</f>
        <v>17_TIDP</v>
      </c>
      <c r="C165" s="90" t="str" cm="1">
        <f t="array" ref="C165">tbL_Input_Project[Project Code]</f>
        <v>ABC1234</v>
      </c>
      <c r="D165" s="90" t="str">
        <f>INDEX(tbL_Input_Originator[],
MATCH("17_TIDP",tbL_Input_Originator[Worksheet]),
MATCH("Originator Code",tbL_Input_Originator[#Headers])
)</f>
        <v>TBC</v>
      </c>
      <c r="E165" s="87"/>
      <c r="F165" s="87"/>
      <c r="G165" s="87"/>
      <c r="H165" s="87"/>
      <c r="I165" s="87"/>
      <c r="J165" s="87"/>
      <c r="K165" s="94"/>
      <c r="L165" s="90" t="str">
        <f t="shared" si="7"/>
        <v/>
      </c>
      <c r="M165" s="90" t="str">
        <f t="shared" si="8"/>
        <v/>
      </c>
      <c r="N165" s="100" t="str" cm="1">
        <f t="array" ref="N165">IFERROR(_xlfn.TEXTJOIN("
",TRUE,_xlfn.XLOOKUP(_xlfn.TEXTSPLIT(K165,"
"),
tbl_Lookup_DEIR[ID (DEIR Lookup)],
tbl_Lookup_DEIR[Name (DEIR Lookup)],
"")),"")</f>
        <v/>
      </c>
      <c r="O165" s="100" t="str" cm="1">
        <f t="array" ref="O165">IFERROR(_xlfn.TEXTJOIN("
",TRUE,_xlfn.XLOOKUP(_xlfn.TEXTSPLIT(K165,"
"),
tbl_Lookup_DEIR[ID (DEIR Lookup)],
tbl_Lookup_DEIR[Uniclass PM Level 3 Classification (DEIR Lookup)],
"")),"")</f>
        <v/>
      </c>
      <c r="P165" s="78"/>
      <c r="Q165" s="101"/>
      <c r="R165" s="101"/>
      <c r="S165" s="102"/>
      <c r="T165" s="101"/>
      <c r="U165" s="101"/>
      <c r="V165" s="102"/>
      <c r="W165" s="101"/>
      <c r="X165" s="101"/>
      <c r="Y165" s="102"/>
      <c r="Z165" s="101"/>
      <c r="AA165" s="101"/>
      <c r="AB165" s="102"/>
      <c r="AC165" s="101"/>
      <c r="AD165" s="101"/>
      <c r="AE165" s="102"/>
      <c r="AF165" s="101"/>
      <c r="AG165" s="101"/>
      <c r="AH165" s="102"/>
      <c r="AI165" s="101"/>
      <c r="AJ165" s="101"/>
      <c r="AK165" s="102"/>
      <c r="AL165" s="101"/>
      <c r="AM165" s="101"/>
      <c r="AN165" s="102"/>
      <c r="AO165" s="101"/>
      <c r="AP165" s="101"/>
      <c r="AQ165" s="103"/>
    </row>
    <row r="166" spans="2:43" x14ac:dyDescent="0.35">
      <c r="B166" s="100" t="str" cm="1">
        <f t="array" aca="1" ref="B166" ca="1">_xlfn.TEXTAFTER(CELL("filename",A164),"]")</f>
        <v>17_TIDP</v>
      </c>
      <c r="C166" s="90" t="str" cm="1">
        <f t="array" ref="C166">tbL_Input_Project[Project Code]</f>
        <v>ABC1234</v>
      </c>
      <c r="D166" s="90" t="str">
        <f>INDEX(tbL_Input_Originator[],
MATCH("17_TIDP",tbL_Input_Originator[Worksheet]),
MATCH("Originator Code",tbL_Input_Originator[#Headers])
)</f>
        <v>TBC</v>
      </c>
      <c r="E166" s="87"/>
      <c r="F166" s="87"/>
      <c r="G166" s="87"/>
      <c r="H166" s="87"/>
      <c r="I166" s="87"/>
      <c r="J166" s="87"/>
      <c r="K166" s="94"/>
      <c r="L166" s="90" t="str">
        <f t="shared" si="7"/>
        <v/>
      </c>
      <c r="M166" s="90" t="str">
        <f t="shared" si="8"/>
        <v/>
      </c>
      <c r="N166" s="100" t="str" cm="1">
        <f t="array" ref="N166">IFERROR(_xlfn.TEXTJOIN("
",TRUE,_xlfn.XLOOKUP(_xlfn.TEXTSPLIT(K166,"
"),
tbl_Lookup_DEIR[ID (DEIR Lookup)],
tbl_Lookup_DEIR[Name (DEIR Lookup)],
"")),"")</f>
        <v/>
      </c>
      <c r="O166" s="100" t="str" cm="1">
        <f t="array" ref="O166">IFERROR(_xlfn.TEXTJOIN("
",TRUE,_xlfn.XLOOKUP(_xlfn.TEXTSPLIT(K166,"
"),
tbl_Lookup_DEIR[ID (DEIR Lookup)],
tbl_Lookup_DEIR[Uniclass PM Level 3 Classification (DEIR Lookup)],
"")),"")</f>
        <v/>
      </c>
      <c r="P166" s="78"/>
      <c r="Q166" s="101"/>
      <c r="R166" s="101"/>
      <c r="S166" s="102"/>
      <c r="T166" s="101"/>
      <c r="U166" s="101"/>
      <c r="V166" s="102"/>
      <c r="W166" s="101"/>
      <c r="X166" s="101"/>
      <c r="Y166" s="102"/>
      <c r="Z166" s="101"/>
      <c r="AA166" s="101"/>
      <c r="AB166" s="102"/>
      <c r="AC166" s="101"/>
      <c r="AD166" s="101"/>
      <c r="AE166" s="102"/>
      <c r="AF166" s="101"/>
      <c r="AG166" s="101"/>
      <c r="AH166" s="102"/>
      <c r="AI166" s="101"/>
      <c r="AJ166" s="101"/>
      <c r="AK166" s="102"/>
      <c r="AL166" s="101"/>
      <c r="AM166" s="101"/>
      <c r="AN166" s="102"/>
      <c r="AO166" s="101"/>
      <c r="AP166" s="101"/>
      <c r="AQ166" s="103"/>
    </row>
    <row r="167" spans="2:43" x14ac:dyDescent="0.35">
      <c r="B167" s="100" t="str" cm="1">
        <f t="array" aca="1" ref="B167" ca="1">_xlfn.TEXTAFTER(CELL("filename",A165),"]")</f>
        <v>17_TIDP</v>
      </c>
      <c r="C167" s="90" t="str" cm="1">
        <f t="array" ref="C167">tbL_Input_Project[Project Code]</f>
        <v>ABC1234</v>
      </c>
      <c r="D167" s="90" t="str">
        <f>INDEX(tbL_Input_Originator[],
MATCH("17_TIDP",tbL_Input_Originator[Worksheet]),
MATCH("Originator Code",tbL_Input_Originator[#Headers])
)</f>
        <v>TBC</v>
      </c>
      <c r="E167" s="87"/>
      <c r="F167" s="87"/>
      <c r="G167" s="87"/>
      <c r="H167" s="87"/>
      <c r="I167" s="87"/>
      <c r="J167" s="87"/>
      <c r="K167" s="94"/>
      <c r="L167" s="90" t="str">
        <f t="shared" si="7"/>
        <v/>
      </c>
      <c r="M167" s="90" t="str">
        <f t="shared" si="8"/>
        <v/>
      </c>
      <c r="N167" s="100" t="str" cm="1">
        <f t="array" ref="N167">IFERROR(_xlfn.TEXTJOIN("
",TRUE,_xlfn.XLOOKUP(_xlfn.TEXTSPLIT(K167,"
"),
tbl_Lookup_DEIR[ID (DEIR Lookup)],
tbl_Lookup_DEIR[Name (DEIR Lookup)],
"")),"")</f>
        <v/>
      </c>
      <c r="O167" s="100" t="str" cm="1">
        <f t="array" ref="O167">IFERROR(_xlfn.TEXTJOIN("
",TRUE,_xlfn.XLOOKUP(_xlfn.TEXTSPLIT(K167,"
"),
tbl_Lookup_DEIR[ID (DEIR Lookup)],
tbl_Lookup_DEIR[Uniclass PM Level 3 Classification (DEIR Lookup)],
"")),"")</f>
        <v/>
      </c>
      <c r="P167" s="78"/>
      <c r="Q167" s="101"/>
      <c r="R167" s="101"/>
      <c r="S167" s="102"/>
      <c r="T167" s="101"/>
      <c r="U167" s="101"/>
      <c r="V167" s="102"/>
      <c r="W167" s="101"/>
      <c r="X167" s="101"/>
      <c r="Y167" s="102"/>
      <c r="Z167" s="101"/>
      <c r="AA167" s="101"/>
      <c r="AB167" s="102"/>
      <c r="AC167" s="101"/>
      <c r="AD167" s="101"/>
      <c r="AE167" s="102"/>
      <c r="AF167" s="101"/>
      <c r="AG167" s="101"/>
      <c r="AH167" s="102"/>
      <c r="AI167" s="101"/>
      <c r="AJ167" s="101"/>
      <c r="AK167" s="102"/>
      <c r="AL167" s="101"/>
      <c r="AM167" s="101"/>
      <c r="AN167" s="102"/>
      <c r="AO167" s="101"/>
      <c r="AP167" s="101"/>
      <c r="AQ167" s="103"/>
    </row>
    <row r="168" spans="2:43" x14ac:dyDescent="0.35">
      <c r="B168" s="100" t="str" cm="1">
        <f t="array" aca="1" ref="B168" ca="1">_xlfn.TEXTAFTER(CELL("filename",A166),"]")</f>
        <v>17_TIDP</v>
      </c>
      <c r="C168" s="90" t="str" cm="1">
        <f t="array" ref="C168">tbL_Input_Project[Project Code]</f>
        <v>ABC1234</v>
      </c>
      <c r="D168" s="90" t="str">
        <f>INDEX(tbL_Input_Originator[],
MATCH("17_TIDP",tbL_Input_Originator[Worksheet]),
MATCH("Originator Code",tbL_Input_Originator[#Headers])
)</f>
        <v>TBC</v>
      </c>
      <c r="E168" s="87"/>
      <c r="F168" s="87"/>
      <c r="G168" s="87"/>
      <c r="H168" s="87"/>
      <c r="I168" s="87"/>
      <c r="J168" s="87"/>
      <c r="K168" s="94"/>
      <c r="L168" s="90" t="str">
        <f t="shared" si="7"/>
        <v/>
      </c>
      <c r="M168" s="90" t="str">
        <f t="shared" si="8"/>
        <v/>
      </c>
      <c r="N168" s="100" t="str" cm="1">
        <f t="array" ref="N168">IFERROR(_xlfn.TEXTJOIN("
",TRUE,_xlfn.XLOOKUP(_xlfn.TEXTSPLIT(K168,"
"),
tbl_Lookup_DEIR[ID (DEIR Lookup)],
tbl_Lookup_DEIR[Name (DEIR Lookup)],
"")),"")</f>
        <v/>
      </c>
      <c r="O168" s="100" t="str" cm="1">
        <f t="array" ref="O168">IFERROR(_xlfn.TEXTJOIN("
",TRUE,_xlfn.XLOOKUP(_xlfn.TEXTSPLIT(K168,"
"),
tbl_Lookup_DEIR[ID (DEIR Lookup)],
tbl_Lookup_DEIR[Uniclass PM Level 3 Classification (DEIR Lookup)],
"")),"")</f>
        <v/>
      </c>
      <c r="P168" s="78"/>
      <c r="Q168" s="101"/>
      <c r="R168" s="101"/>
      <c r="S168" s="102"/>
      <c r="T168" s="101"/>
      <c r="U168" s="101"/>
      <c r="V168" s="102"/>
      <c r="W168" s="101"/>
      <c r="X168" s="101"/>
      <c r="Y168" s="102"/>
      <c r="Z168" s="101"/>
      <c r="AA168" s="101"/>
      <c r="AB168" s="102"/>
      <c r="AC168" s="101"/>
      <c r="AD168" s="101"/>
      <c r="AE168" s="102"/>
      <c r="AF168" s="101"/>
      <c r="AG168" s="101"/>
      <c r="AH168" s="102"/>
      <c r="AI168" s="101"/>
      <c r="AJ168" s="101"/>
      <c r="AK168" s="102"/>
      <c r="AL168" s="101"/>
      <c r="AM168" s="101"/>
      <c r="AN168" s="102"/>
      <c r="AO168" s="101"/>
      <c r="AP168" s="101"/>
      <c r="AQ168" s="103"/>
    </row>
    <row r="169" spans="2:43" x14ac:dyDescent="0.35">
      <c r="B169" s="100" t="str" cm="1">
        <f t="array" aca="1" ref="B169" ca="1">_xlfn.TEXTAFTER(CELL("filename",A167),"]")</f>
        <v>17_TIDP</v>
      </c>
      <c r="C169" s="90" t="str" cm="1">
        <f t="array" ref="C169">tbL_Input_Project[Project Code]</f>
        <v>ABC1234</v>
      </c>
      <c r="D169" s="90" t="str">
        <f>INDEX(tbL_Input_Originator[],
MATCH("17_TIDP",tbL_Input_Originator[Worksheet]),
MATCH("Originator Code",tbL_Input_Originator[#Headers])
)</f>
        <v>TBC</v>
      </c>
      <c r="E169" s="87"/>
      <c r="F169" s="87"/>
      <c r="G169" s="87"/>
      <c r="H169" s="87"/>
      <c r="I169" s="87"/>
      <c r="J169" s="87"/>
      <c r="K169" s="94"/>
      <c r="L169" s="90" t="str">
        <f t="shared" si="7"/>
        <v/>
      </c>
      <c r="M169" s="90" t="str">
        <f t="shared" si="8"/>
        <v/>
      </c>
      <c r="N169" s="100" t="str" cm="1">
        <f t="array" ref="N169">IFERROR(_xlfn.TEXTJOIN("
",TRUE,_xlfn.XLOOKUP(_xlfn.TEXTSPLIT(K169,"
"),
tbl_Lookup_DEIR[ID (DEIR Lookup)],
tbl_Lookup_DEIR[Name (DEIR Lookup)],
"")),"")</f>
        <v/>
      </c>
      <c r="O169" s="100" t="str" cm="1">
        <f t="array" ref="O169">IFERROR(_xlfn.TEXTJOIN("
",TRUE,_xlfn.XLOOKUP(_xlfn.TEXTSPLIT(K169,"
"),
tbl_Lookup_DEIR[ID (DEIR Lookup)],
tbl_Lookup_DEIR[Uniclass PM Level 3 Classification (DEIR Lookup)],
"")),"")</f>
        <v/>
      </c>
      <c r="P169" s="78"/>
      <c r="Q169" s="101"/>
      <c r="R169" s="101"/>
      <c r="S169" s="102"/>
      <c r="T169" s="101"/>
      <c r="U169" s="101"/>
      <c r="V169" s="102"/>
      <c r="W169" s="101"/>
      <c r="X169" s="101"/>
      <c r="Y169" s="102"/>
      <c r="Z169" s="101"/>
      <c r="AA169" s="101"/>
      <c r="AB169" s="102"/>
      <c r="AC169" s="101"/>
      <c r="AD169" s="101"/>
      <c r="AE169" s="102"/>
      <c r="AF169" s="101"/>
      <c r="AG169" s="101"/>
      <c r="AH169" s="102"/>
      <c r="AI169" s="101"/>
      <c r="AJ169" s="101"/>
      <c r="AK169" s="102"/>
      <c r="AL169" s="101"/>
      <c r="AM169" s="101"/>
      <c r="AN169" s="102"/>
      <c r="AO169" s="101"/>
      <c r="AP169" s="101"/>
      <c r="AQ169" s="103"/>
    </row>
    <row r="170" spans="2:43" x14ac:dyDescent="0.35">
      <c r="B170" s="100" t="str" cm="1">
        <f t="array" aca="1" ref="B170" ca="1">_xlfn.TEXTAFTER(CELL("filename",A168),"]")</f>
        <v>17_TIDP</v>
      </c>
      <c r="C170" s="90" t="str" cm="1">
        <f t="array" ref="C170">tbL_Input_Project[Project Code]</f>
        <v>ABC1234</v>
      </c>
      <c r="D170" s="90" t="str">
        <f>INDEX(tbL_Input_Originator[],
MATCH("17_TIDP",tbL_Input_Originator[Worksheet]),
MATCH("Originator Code",tbL_Input_Originator[#Headers])
)</f>
        <v>TBC</v>
      </c>
      <c r="E170" s="87"/>
      <c r="F170" s="87"/>
      <c r="G170" s="87"/>
      <c r="H170" s="87"/>
      <c r="I170" s="87"/>
      <c r="J170" s="87"/>
      <c r="K170" s="94"/>
      <c r="L170" s="90" t="str">
        <f t="shared" si="7"/>
        <v/>
      </c>
      <c r="M170" s="90" t="str">
        <f t="shared" si="8"/>
        <v/>
      </c>
      <c r="N170" s="100" t="str" cm="1">
        <f t="array" ref="N170">IFERROR(_xlfn.TEXTJOIN("
",TRUE,_xlfn.XLOOKUP(_xlfn.TEXTSPLIT(K170,"
"),
tbl_Lookup_DEIR[ID (DEIR Lookup)],
tbl_Lookup_DEIR[Name (DEIR Lookup)],
"")),"")</f>
        <v/>
      </c>
      <c r="O170" s="100" t="str" cm="1">
        <f t="array" ref="O170">IFERROR(_xlfn.TEXTJOIN("
",TRUE,_xlfn.XLOOKUP(_xlfn.TEXTSPLIT(K170,"
"),
tbl_Lookup_DEIR[ID (DEIR Lookup)],
tbl_Lookup_DEIR[Uniclass PM Level 3 Classification (DEIR Lookup)],
"")),"")</f>
        <v/>
      </c>
      <c r="P170" s="78"/>
      <c r="Q170" s="101"/>
      <c r="R170" s="101"/>
      <c r="S170" s="102"/>
      <c r="T170" s="101"/>
      <c r="U170" s="101"/>
      <c r="V170" s="102"/>
      <c r="W170" s="101"/>
      <c r="X170" s="101"/>
      <c r="Y170" s="102"/>
      <c r="Z170" s="101"/>
      <c r="AA170" s="101"/>
      <c r="AB170" s="102"/>
      <c r="AC170" s="101"/>
      <c r="AD170" s="101"/>
      <c r="AE170" s="102"/>
      <c r="AF170" s="101"/>
      <c r="AG170" s="101"/>
      <c r="AH170" s="102"/>
      <c r="AI170" s="101"/>
      <c r="AJ170" s="101"/>
      <c r="AK170" s="102"/>
      <c r="AL170" s="101"/>
      <c r="AM170" s="101"/>
      <c r="AN170" s="102"/>
      <c r="AO170" s="101"/>
      <c r="AP170" s="101"/>
      <c r="AQ170" s="103"/>
    </row>
    <row r="171" spans="2:43" x14ac:dyDescent="0.35">
      <c r="B171" s="100" t="str" cm="1">
        <f t="array" aca="1" ref="B171" ca="1">_xlfn.TEXTAFTER(CELL("filename",A169),"]")</f>
        <v>17_TIDP</v>
      </c>
      <c r="C171" s="90" t="str" cm="1">
        <f t="array" ref="C171">tbL_Input_Project[Project Code]</f>
        <v>ABC1234</v>
      </c>
      <c r="D171" s="90" t="str">
        <f>INDEX(tbL_Input_Originator[],
MATCH("17_TIDP",tbL_Input_Originator[Worksheet]),
MATCH("Originator Code",tbL_Input_Originator[#Headers])
)</f>
        <v>TBC</v>
      </c>
      <c r="E171" s="87"/>
      <c r="F171" s="87"/>
      <c r="G171" s="87"/>
      <c r="H171" s="87"/>
      <c r="I171" s="87"/>
      <c r="J171" s="87"/>
      <c r="K171" s="94"/>
      <c r="L171" s="90" t="str">
        <f t="shared" si="7"/>
        <v/>
      </c>
      <c r="M171" s="90" t="str">
        <f t="shared" si="8"/>
        <v/>
      </c>
      <c r="N171" s="100" t="str" cm="1">
        <f t="array" ref="N171">IFERROR(_xlfn.TEXTJOIN("
",TRUE,_xlfn.XLOOKUP(_xlfn.TEXTSPLIT(K171,"
"),
tbl_Lookup_DEIR[ID (DEIR Lookup)],
tbl_Lookup_DEIR[Name (DEIR Lookup)],
"")),"")</f>
        <v/>
      </c>
      <c r="O171" s="100" t="str" cm="1">
        <f t="array" ref="O171">IFERROR(_xlfn.TEXTJOIN("
",TRUE,_xlfn.XLOOKUP(_xlfn.TEXTSPLIT(K171,"
"),
tbl_Lookup_DEIR[ID (DEIR Lookup)],
tbl_Lookup_DEIR[Uniclass PM Level 3 Classification (DEIR Lookup)],
"")),"")</f>
        <v/>
      </c>
      <c r="P171" s="78"/>
      <c r="Q171" s="101"/>
      <c r="R171" s="101"/>
      <c r="S171" s="102"/>
      <c r="T171" s="101"/>
      <c r="U171" s="101"/>
      <c r="V171" s="102"/>
      <c r="W171" s="101"/>
      <c r="X171" s="101"/>
      <c r="Y171" s="102"/>
      <c r="Z171" s="101"/>
      <c r="AA171" s="101"/>
      <c r="AB171" s="102"/>
      <c r="AC171" s="101"/>
      <c r="AD171" s="101"/>
      <c r="AE171" s="102"/>
      <c r="AF171" s="101"/>
      <c r="AG171" s="101"/>
      <c r="AH171" s="102"/>
      <c r="AI171" s="101"/>
      <c r="AJ171" s="101"/>
      <c r="AK171" s="102"/>
      <c r="AL171" s="101"/>
      <c r="AM171" s="101"/>
      <c r="AN171" s="102"/>
      <c r="AO171" s="101"/>
      <c r="AP171" s="101"/>
      <c r="AQ171" s="103"/>
    </row>
    <row r="172" spans="2:43" x14ac:dyDescent="0.35">
      <c r="B172" s="100" t="str" cm="1">
        <f t="array" aca="1" ref="B172" ca="1">_xlfn.TEXTAFTER(CELL("filename",A170),"]")</f>
        <v>17_TIDP</v>
      </c>
      <c r="C172" s="90" t="str" cm="1">
        <f t="array" ref="C172">tbL_Input_Project[Project Code]</f>
        <v>ABC1234</v>
      </c>
      <c r="D172" s="90" t="str">
        <f>INDEX(tbL_Input_Originator[],
MATCH("17_TIDP",tbL_Input_Originator[Worksheet]),
MATCH("Originator Code",tbL_Input_Originator[#Headers])
)</f>
        <v>TBC</v>
      </c>
      <c r="E172" s="87"/>
      <c r="F172" s="87"/>
      <c r="G172" s="87"/>
      <c r="H172" s="87"/>
      <c r="I172" s="87"/>
      <c r="J172" s="87"/>
      <c r="K172" s="94"/>
      <c r="L172" s="90" t="str">
        <f t="shared" si="7"/>
        <v/>
      </c>
      <c r="M172" s="90" t="str">
        <f t="shared" si="8"/>
        <v/>
      </c>
      <c r="N172" s="100" t="str" cm="1">
        <f t="array" ref="N172">IFERROR(_xlfn.TEXTJOIN("
",TRUE,_xlfn.XLOOKUP(_xlfn.TEXTSPLIT(K172,"
"),
tbl_Lookup_DEIR[ID (DEIR Lookup)],
tbl_Lookup_DEIR[Name (DEIR Lookup)],
"")),"")</f>
        <v/>
      </c>
      <c r="O172" s="100" t="str" cm="1">
        <f t="array" ref="O172">IFERROR(_xlfn.TEXTJOIN("
",TRUE,_xlfn.XLOOKUP(_xlfn.TEXTSPLIT(K172,"
"),
tbl_Lookup_DEIR[ID (DEIR Lookup)],
tbl_Lookup_DEIR[Uniclass PM Level 3 Classification (DEIR Lookup)],
"")),"")</f>
        <v/>
      </c>
      <c r="P172" s="78"/>
      <c r="Q172" s="101"/>
      <c r="R172" s="101"/>
      <c r="S172" s="102"/>
      <c r="T172" s="101"/>
      <c r="U172" s="101"/>
      <c r="V172" s="102"/>
      <c r="W172" s="101"/>
      <c r="X172" s="101"/>
      <c r="Y172" s="102"/>
      <c r="Z172" s="101"/>
      <c r="AA172" s="101"/>
      <c r="AB172" s="102"/>
      <c r="AC172" s="101"/>
      <c r="AD172" s="101"/>
      <c r="AE172" s="102"/>
      <c r="AF172" s="101"/>
      <c r="AG172" s="101"/>
      <c r="AH172" s="102"/>
      <c r="AI172" s="101"/>
      <c r="AJ172" s="101"/>
      <c r="AK172" s="102"/>
      <c r="AL172" s="101"/>
      <c r="AM172" s="101"/>
      <c r="AN172" s="102"/>
      <c r="AO172" s="101"/>
      <c r="AP172" s="101"/>
      <c r="AQ172" s="103"/>
    </row>
    <row r="173" spans="2:43" x14ac:dyDescent="0.35">
      <c r="B173" s="100" t="str" cm="1">
        <f t="array" aca="1" ref="B173" ca="1">_xlfn.TEXTAFTER(CELL("filename",A171),"]")</f>
        <v>17_TIDP</v>
      </c>
      <c r="C173" s="90" t="str" cm="1">
        <f t="array" ref="C173">tbL_Input_Project[Project Code]</f>
        <v>ABC1234</v>
      </c>
      <c r="D173" s="90" t="str">
        <f>INDEX(tbL_Input_Originator[],
MATCH("17_TIDP",tbL_Input_Originator[Worksheet]),
MATCH("Originator Code",tbL_Input_Originator[#Headers])
)</f>
        <v>TBC</v>
      </c>
      <c r="E173" s="87"/>
      <c r="F173" s="87"/>
      <c r="G173" s="87"/>
      <c r="H173" s="87"/>
      <c r="I173" s="87"/>
      <c r="J173" s="87"/>
      <c r="K173" s="94"/>
      <c r="L173" s="90" t="str">
        <f t="shared" si="7"/>
        <v/>
      </c>
      <c r="M173" s="90" t="str">
        <f t="shared" si="8"/>
        <v/>
      </c>
      <c r="N173" s="100" t="str" cm="1">
        <f t="array" ref="N173">IFERROR(_xlfn.TEXTJOIN("
",TRUE,_xlfn.XLOOKUP(_xlfn.TEXTSPLIT(K173,"
"),
tbl_Lookup_DEIR[ID (DEIR Lookup)],
tbl_Lookup_DEIR[Name (DEIR Lookup)],
"")),"")</f>
        <v/>
      </c>
      <c r="O173" s="100" t="str" cm="1">
        <f t="array" ref="O173">IFERROR(_xlfn.TEXTJOIN("
",TRUE,_xlfn.XLOOKUP(_xlfn.TEXTSPLIT(K173,"
"),
tbl_Lookup_DEIR[ID (DEIR Lookup)],
tbl_Lookup_DEIR[Uniclass PM Level 3 Classification (DEIR Lookup)],
"")),"")</f>
        <v/>
      </c>
      <c r="P173" s="78"/>
      <c r="Q173" s="101"/>
      <c r="R173" s="101"/>
      <c r="S173" s="102"/>
      <c r="T173" s="101"/>
      <c r="U173" s="101"/>
      <c r="V173" s="102"/>
      <c r="W173" s="101"/>
      <c r="X173" s="101"/>
      <c r="Y173" s="102"/>
      <c r="Z173" s="101"/>
      <c r="AA173" s="101"/>
      <c r="AB173" s="102"/>
      <c r="AC173" s="101"/>
      <c r="AD173" s="101"/>
      <c r="AE173" s="102"/>
      <c r="AF173" s="101"/>
      <c r="AG173" s="101"/>
      <c r="AH173" s="102"/>
      <c r="AI173" s="101"/>
      <c r="AJ173" s="101"/>
      <c r="AK173" s="102"/>
      <c r="AL173" s="101"/>
      <c r="AM173" s="101"/>
      <c r="AN173" s="102"/>
      <c r="AO173" s="101"/>
      <c r="AP173" s="101"/>
      <c r="AQ173" s="103"/>
    </row>
    <row r="174" spans="2:43" x14ac:dyDescent="0.35">
      <c r="B174" s="100" t="str" cm="1">
        <f t="array" aca="1" ref="B174" ca="1">_xlfn.TEXTAFTER(CELL("filename",A172),"]")</f>
        <v>17_TIDP</v>
      </c>
      <c r="C174" s="90" t="str" cm="1">
        <f t="array" ref="C174">tbL_Input_Project[Project Code]</f>
        <v>ABC1234</v>
      </c>
      <c r="D174" s="90" t="str">
        <f>INDEX(tbL_Input_Originator[],
MATCH("17_TIDP",tbL_Input_Originator[Worksheet]),
MATCH("Originator Code",tbL_Input_Originator[#Headers])
)</f>
        <v>TBC</v>
      </c>
      <c r="E174" s="87"/>
      <c r="F174" s="87"/>
      <c r="G174" s="87"/>
      <c r="H174" s="87"/>
      <c r="I174" s="87"/>
      <c r="J174" s="87"/>
      <c r="K174" s="94"/>
      <c r="L174" s="90" t="str">
        <f t="shared" si="7"/>
        <v/>
      </c>
      <c r="M174" s="90" t="str">
        <f t="shared" si="8"/>
        <v/>
      </c>
      <c r="N174" s="100" t="str" cm="1">
        <f t="array" ref="N174">IFERROR(_xlfn.TEXTJOIN("
",TRUE,_xlfn.XLOOKUP(_xlfn.TEXTSPLIT(K174,"
"),
tbl_Lookup_DEIR[ID (DEIR Lookup)],
tbl_Lookup_DEIR[Name (DEIR Lookup)],
"")),"")</f>
        <v/>
      </c>
      <c r="O174" s="100" t="str" cm="1">
        <f t="array" ref="O174">IFERROR(_xlfn.TEXTJOIN("
",TRUE,_xlfn.XLOOKUP(_xlfn.TEXTSPLIT(K174,"
"),
tbl_Lookup_DEIR[ID (DEIR Lookup)],
tbl_Lookup_DEIR[Uniclass PM Level 3 Classification (DEIR Lookup)],
"")),"")</f>
        <v/>
      </c>
      <c r="P174" s="78"/>
      <c r="Q174" s="101"/>
      <c r="R174" s="101"/>
      <c r="S174" s="102"/>
      <c r="T174" s="101"/>
      <c r="U174" s="101"/>
      <c r="V174" s="102"/>
      <c r="W174" s="101"/>
      <c r="X174" s="101"/>
      <c r="Y174" s="102"/>
      <c r="Z174" s="101"/>
      <c r="AA174" s="101"/>
      <c r="AB174" s="102"/>
      <c r="AC174" s="101"/>
      <c r="AD174" s="101"/>
      <c r="AE174" s="102"/>
      <c r="AF174" s="101"/>
      <c r="AG174" s="101"/>
      <c r="AH174" s="102"/>
      <c r="AI174" s="101"/>
      <c r="AJ174" s="101"/>
      <c r="AK174" s="102"/>
      <c r="AL174" s="101"/>
      <c r="AM174" s="101"/>
      <c r="AN174" s="102"/>
      <c r="AO174" s="101"/>
      <c r="AP174" s="101"/>
      <c r="AQ174" s="103"/>
    </row>
    <row r="175" spans="2:43" x14ac:dyDescent="0.35">
      <c r="B175" s="100" t="str" cm="1">
        <f t="array" aca="1" ref="B175" ca="1">_xlfn.TEXTAFTER(CELL("filename",A173),"]")</f>
        <v>17_TIDP</v>
      </c>
      <c r="C175" s="90" t="str" cm="1">
        <f t="array" ref="C175">tbL_Input_Project[Project Code]</f>
        <v>ABC1234</v>
      </c>
      <c r="D175" s="90" t="str">
        <f>INDEX(tbL_Input_Originator[],
MATCH("17_TIDP",tbL_Input_Originator[Worksheet]),
MATCH("Originator Code",tbL_Input_Originator[#Headers])
)</f>
        <v>TBC</v>
      </c>
      <c r="E175" s="87"/>
      <c r="F175" s="87"/>
      <c r="G175" s="87"/>
      <c r="H175" s="87"/>
      <c r="I175" s="87"/>
      <c r="J175" s="87"/>
      <c r="K175" s="94"/>
      <c r="L175" s="90" t="str">
        <f t="shared" si="7"/>
        <v/>
      </c>
      <c r="M175" s="90" t="str">
        <f t="shared" si="8"/>
        <v/>
      </c>
      <c r="N175" s="100" t="str" cm="1">
        <f t="array" ref="N175">IFERROR(_xlfn.TEXTJOIN("
",TRUE,_xlfn.XLOOKUP(_xlfn.TEXTSPLIT(K175,"
"),
tbl_Lookup_DEIR[ID (DEIR Lookup)],
tbl_Lookup_DEIR[Name (DEIR Lookup)],
"")),"")</f>
        <v/>
      </c>
      <c r="O175" s="100" t="str" cm="1">
        <f t="array" ref="O175">IFERROR(_xlfn.TEXTJOIN("
",TRUE,_xlfn.XLOOKUP(_xlfn.TEXTSPLIT(K175,"
"),
tbl_Lookup_DEIR[ID (DEIR Lookup)],
tbl_Lookup_DEIR[Uniclass PM Level 3 Classification (DEIR Lookup)],
"")),"")</f>
        <v/>
      </c>
      <c r="P175" s="78"/>
      <c r="Q175" s="101"/>
      <c r="R175" s="101"/>
      <c r="S175" s="102"/>
      <c r="T175" s="101"/>
      <c r="U175" s="101"/>
      <c r="V175" s="102"/>
      <c r="W175" s="101"/>
      <c r="X175" s="101"/>
      <c r="Y175" s="102"/>
      <c r="Z175" s="101"/>
      <c r="AA175" s="101"/>
      <c r="AB175" s="102"/>
      <c r="AC175" s="101"/>
      <c r="AD175" s="101"/>
      <c r="AE175" s="102"/>
      <c r="AF175" s="101"/>
      <c r="AG175" s="101"/>
      <c r="AH175" s="102"/>
      <c r="AI175" s="101"/>
      <c r="AJ175" s="101"/>
      <c r="AK175" s="102"/>
      <c r="AL175" s="101"/>
      <c r="AM175" s="101"/>
      <c r="AN175" s="102"/>
      <c r="AO175" s="101"/>
      <c r="AP175" s="101"/>
      <c r="AQ175" s="103"/>
    </row>
    <row r="176" spans="2:43" x14ac:dyDescent="0.35">
      <c r="B176" s="100" t="str" cm="1">
        <f t="array" aca="1" ref="B176" ca="1">_xlfn.TEXTAFTER(CELL("filename",A174),"]")</f>
        <v>17_TIDP</v>
      </c>
      <c r="C176" s="90" t="str" cm="1">
        <f t="array" ref="C176">tbL_Input_Project[Project Code]</f>
        <v>ABC1234</v>
      </c>
      <c r="D176" s="90" t="str">
        <f>INDEX(tbL_Input_Originator[],
MATCH("17_TIDP",tbL_Input_Originator[Worksheet]),
MATCH("Originator Code",tbL_Input_Originator[#Headers])
)</f>
        <v>TBC</v>
      </c>
      <c r="E176" s="87"/>
      <c r="F176" s="87"/>
      <c r="G176" s="87"/>
      <c r="H176" s="87"/>
      <c r="I176" s="87"/>
      <c r="J176" s="87"/>
      <c r="K176" s="94"/>
      <c r="L176" s="90" t="str">
        <f t="shared" si="7"/>
        <v/>
      </c>
      <c r="M176" s="90" t="str">
        <f t="shared" si="8"/>
        <v/>
      </c>
      <c r="N176" s="100" t="str" cm="1">
        <f t="array" ref="N176">IFERROR(_xlfn.TEXTJOIN("
",TRUE,_xlfn.XLOOKUP(_xlfn.TEXTSPLIT(K176,"
"),
tbl_Lookup_DEIR[ID (DEIR Lookup)],
tbl_Lookup_DEIR[Name (DEIR Lookup)],
"")),"")</f>
        <v/>
      </c>
      <c r="O176" s="100" t="str" cm="1">
        <f t="array" ref="O176">IFERROR(_xlfn.TEXTJOIN("
",TRUE,_xlfn.XLOOKUP(_xlfn.TEXTSPLIT(K176,"
"),
tbl_Lookup_DEIR[ID (DEIR Lookup)],
tbl_Lookup_DEIR[Uniclass PM Level 3 Classification (DEIR Lookup)],
"")),"")</f>
        <v/>
      </c>
      <c r="P176" s="78"/>
      <c r="Q176" s="101"/>
      <c r="R176" s="101"/>
      <c r="S176" s="102"/>
      <c r="T176" s="101"/>
      <c r="U176" s="101"/>
      <c r="V176" s="102"/>
      <c r="W176" s="101"/>
      <c r="X176" s="101"/>
      <c r="Y176" s="102"/>
      <c r="Z176" s="101"/>
      <c r="AA176" s="101"/>
      <c r="AB176" s="102"/>
      <c r="AC176" s="101"/>
      <c r="AD176" s="101"/>
      <c r="AE176" s="102"/>
      <c r="AF176" s="101"/>
      <c r="AG176" s="101"/>
      <c r="AH176" s="102"/>
      <c r="AI176" s="101"/>
      <c r="AJ176" s="101"/>
      <c r="AK176" s="102"/>
      <c r="AL176" s="101"/>
      <c r="AM176" s="101"/>
      <c r="AN176" s="102"/>
      <c r="AO176" s="101"/>
      <c r="AP176" s="101"/>
      <c r="AQ176" s="103"/>
    </row>
    <row r="177" spans="2:43" x14ac:dyDescent="0.35">
      <c r="B177" s="100" t="str" cm="1">
        <f t="array" aca="1" ref="B177" ca="1">_xlfn.TEXTAFTER(CELL("filename",A175),"]")</f>
        <v>17_TIDP</v>
      </c>
      <c r="C177" s="90" t="str" cm="1">
        <f t="array" ref="C177">tbL_Input_Project[Project Code]</f>
        <v>ABC1234</v>
      </c>
      <c r="D177" s="90" t="str">
        <f>INDEX(tbL_Input_Originator[],
MATCH("17_TIDP",tbL_Input_Originator[Worksheet]),
MATCH("Originator Code",tbL_Input_Originator[#Headers])
)</f>
        <v>TBC</v>
      </c>
      <c r="E177" s="87"/>
      <c r="F177" s="87"/>
      <c r="G177" s="87"/>
      <c r="H177" s="87"/>
      <c r="I177" s="87"/>
      <c r="J177" s="87"/>
      <c r="K177" s="94"/>
      <c r="L177" s="90" t="str">
        <f t="shared" si="7"/>
        <v/>
      </c>
      <c r="M177" s="90" t="str">
        <f t="shared" si="8"/>
        <v/>
      </c>
      <c r="N177" s="100" t="str" cm="1">
        <f t="array" ref="N177">IFERROR(_xlfn.TEXTJOIN("
",TRUE,_xlfn.XLOOKUP(_xlfn.TEXTSPLIT(K177,"
"),
tbl_Lookup_DEIR[ID (DEIR Lookup)],
tbl_Lookup_DEIR[Name (DEIR Lookup)],
"")),"")</f>
        <v/>
      </c>
      <c r="O177" s="100" t="str" cm="1">
        <f t="array" ref="O177">IFERROR(_xlfn.TEXTJOIN("
",TRUE,_xlfn.XLOOKUP(_xlfn.TEXTSPLIT(K177,"
"),
tbl_Lookup_DEIR[ID (DEIR Lookup)],
tbl_Lookup_DEIR[Uniclass PM Level 3 Classification (DEIR Lookup)],
"")),"")</f>
        <v/>
      </c>
      <c r="P177" s="78"/>
      <c r="Q177" s="101"/>
      <c r="R177" s="101"/>
      <c r="S177" s="102"/>
      <c r="T177" s="101"/>
      <c r="U177" s="101"/>
      <c r="V177" s="102"/>
      <c r="W177" s="101"/>
      <c r="X177" s="101"/>
      <c r="Y177" s="102"/>
      <c r="Z177" s="101"/>
      <c r="AA177" s="101"/>
      <c r="AB177" s="102"/>
      <c r="AC177" s="101"/>
      <c r="AD177" s="101"/>
      <c r="AE177" s="102"/>
      <c r="AF177" s="101"/>
      <c r="AG177" s="101"/>
      <c r="AH177" s="102"/>
      <c r="AI177" s="101"/>
      <c r="AJ177" s="101"/>
      <c r="AK177" s="102"/>
      <c r="AL177" s="101"/>
      <c r="AM177" s="101"/>
      <c r="AN177" s="102"/>
      <c r="AO177" s="101"/>
      <c r="AP177" s="101"/>
      <c r="AQ177" s="103"/>
    </row>
    <row r="178" spans="2:43" x14ac:dyDescent="0.35">
      <c r="B178" s="100" t="str" cm="1">
        <f t="array" aca="1" ref="B178" ca="1">_xlfn.TEXTAFTER(CELL("filename",A176),"]")</f>
        <v>17_TIDP</v>
      </c>
      <c r="C178" s="90" t="str" cm="1">
        <f t="array" ref="C178">tbL_Input_Project[Project Code]</f>
        <v>ABC1234</v>
      </c>
      <c r="D178" s="90" t="str">
        <f>INDEX(tbL_Input_Originator[],
MATCH("17_TIDP",tbL_Input_Originator[Worksheet]),
MATCH("Originator Code",tbL_Input_Originator[#Headers])
)</f>
        <v>TBC</v>
      </c>
      <c r="E178" s="87"/>
      <c r="F178" s="87"/>
      <c r="G178" s="87"/>
      <c r="H178" s="87"/>
      <c r="I178" s="87"/>
      <c r="J178" s="87"/>
      <c r="K178" s="94"/>
      <c r="L178" s="90" t="str">
        <f t="shared" si="7"/>
        <v/>
      </c>
      <c r="M178" s="90" t="str">
        <f t="shared" si="8"/>
        <v/>
      </c>
      <c r="N178" s="100" t="str" cm="1">
        <f t="array" ref="N178">IFERROR(_xlfn.TEXTJOIN("
",TRUE,_xlfn.XLOOKUP(_xlfn.TEXTSPLIT(K178,"
"),
tbl_Lookup_DEIR[ID (DEIR Lookup)],
tbl_Lookup_DEIR[Name (DEIR Lookup)],
"")),"")</f>
        <v/>
      </c>
      <c r="O178" s="100" t="str" cm="1">
        <f t="array" ref="O178">IFERROR(_xlfn.TEXTJOIN("
",TRUE,_xlfn.XLOOKUP(_xlfn.TEXTSPLIT(K178,"
"),
tbl_Lookup_DEIR[ID (DEIR Lookup)],
tbl_Lookup_DEIR[Uniclass PM Level 3 Classification (DEIR Lookup)],
"")),"")</f>
        <v/>
      </c>
      <c r="P178" s="78"/>
      <c r="Q178" s="101"/>
      <c r="R178" s="101"/>
      <c r="S178" s="102"/>
      <c r="T178" s="101"/>
      <c r="U178" s="101"/>
      <c r="V178" s="102"/>
      <c r="W178" s="101"/>
      <c r="X178" s="101"/>
      <c r="Y178" s="102"/>
      <c r="Z178" s="101"/>
      <c r="AA178" s="101"/>
      <c r="AB178" s="102"/>
      <c r="AC178" s="101"/>
      <c r="AD178" s="101"/>
      <c r="AE178" s="102"/>
      <c r="AF178" s="101"/>
      <c r="AG178" s="101"/>
      <c r="AH178" s="102"/>
      <c r="AI178" s="101"/>
      <c r="AJ178" s="101"/>
      <c r="AK178" s="102"/>
      <c r="AL178" s="101"/>
      <c r="AM178" s="101"/>
      <c r="AN178" s="102"/>
      <c r="AO178" s="101"/>
      <c r="AP178" s="101"/>
      <c r="AQ178" s="103"/>
    </row>
    <row r="179" spans="2:43" x14ac:dyDescent="0.35">
      <c r="B179" s="100" t="str" cm="1">
        <f t="array" aca="1" ref="B179" ca="1">_xlfn.TEXTAFTER(CELL("filename",A177),"]")</f>
        <v>17_TIDP</v>
      </c>
      <c r="C179" s="90" t="str" cm="1">
        <f t="array" ref="C179">tbL_Input_Project[Project Code]</f>
        <v>ABC1234</v>
      </c>
      <c r="D179" s="90" t="str">
        <f>INDEX(tbL_Input_Originator[],
MATCH("17_TIDP",tbL_Input_Originator[Worksheet]),
MATCH("Originator Code",tbL_Input_Originator[#Headers])
)</f>
        <v>TBC</v>
      </c>
      <c r="E179" s="87"/>
      <c r="F179" s="87"/>
      <c r="G179" s="87"/>
      <c r="H179" s="87"/>
      <c r="I179" s="87"/>
      <c r="J179" s="87"/>
      <c r="K179" s="94"/>
      <c r="L179" s="90" t="str">
        <f t="shared" si="7"/>
        <v/>
      </c>
      <c r="M179" s="90" t="str">
        <f t="shared" si="8"/>
        <v/>
      </c>
      <c r="N179" s="100" t="str" cm="1">
        <f t="array" ref="N179">IFERROR(_xlfn.TEXTJOIN("
",TRUE,_xlfn.XLOOKUP(_xlfn.TEXTSPLIT(K179,"
"),
tbl_Lookup_DEIR[ID (DEIR Lookup)],
tbl_Lookup_DEIR[Name (DEIR Lookup)],
"")),"")</f>
        <v/>
      </c>
      <c r="O179" s="100" t="str" cm="1">
        <f t="array" ref="O179">IFERROR(_xlfn.TEXTJOIN("
",TRUE,_xlfn.XLOOKUP(_xlfn.TEXTSPLIT(K179,"
"),
tbl_Lookup_DEIR[ID (DEIR Lookup)],
tbl_Lookup_DEIR[Uniclass PM Level 3 Classification (DEIR Lookup)],
"")),"")</f>
        <v/>
      </c>
      <c r="P179" s="78"/>
      <c r="Q179" s="101"/>
      <c r="R179" s="101"/>
      <c r="S179" s="102"/>
      <c r="T179" s="101"/>
      <c r="U179" s="101"/>
      <c r="V179" s="102"/>
      <c r="W179" s="101"/>
      <c r="X179" s="101"/>
      <c r="Y179" s="102"/>
      <c r="Z179" s="101"/>
      <c r="AA179" s="101"/>
      <c r="AB179" s="102"/>
      <c r="AC179" s="101"/>
      <c r="AD179" s="101"/>
      <c r="AE179" s="102"/>
      <c r="AF179" s="101"/>
      <c r="AG179" s="101"/>
      <c r="AH179" s="102"/>
      <c r="AI179" s="101"/>
      <c r="AJ179" s="101"/>
      <c r="AK179" s="102"/>
      <c r="AL179" s="101"/>
      <c r="AM179" s="101"/>
      <c r="AN179" s="102"/>
      <c r="AO179" s="101"/>
      <c r="AP179" s="101"/>
      <c r="AQ179" s="103"/>
    </row>
    <row r="180" spans="2:43" x14ac:dyDescent="0.35">
      <c r="B180" s="100" t="str" cm="1">
        <f t="array" aca="1" ref="B180" ca="1">_xlfn.TEXTAFTER(CELL("filename",A178),"]")</f>
        <v>17_TIDP</v>
      </c>
      <c r="C180" s="90" t="str" cm="1">
        <f t="array" ref="C180">tbL_Input_Project[Project Code]</f>
        <v>ABC1234</v>
      </c>
      <c r="D180" s="90" t="str">
        <f>INDEX(tbL_Input_Originator[],
MATCH("17_TIDP",tbL_Input_Originator[Worksheet]),
MATCH("Originator Code",tbL_Input_Originator[#Headers])
)</f>
        <v>TBC</v>
      </c>
      <c r="E180" s="87"/>
      <c r="F180" s="87"/>
      <c r="G180" s="87"/>
      <c r="H180" s="87"/>
      <c r="I180" s="87"/>
      <c r="J180" s="87"/>
      <c r="K180" s="94"/>
      <c r="L180" s="90" t="str">
        <f t="shared" si="7"/>
        <v/>
      </c>
      <c r="M180" s="90" t="str">
        <f t="shared" si="8"/>
        <v/>
      </c>
      <c r="N180" s="100" t="str" cm="1">
        <f t="array" ref="N180">IFERROR(_xlfn.TEXTJOIN("
",TRUE,_xlfn.XLOOKUP(_xlfn.TEXTSPLIT(K180,"
"),
tbl_Lookup_DEIR[ID (DEIR Lookup)],
tbl_Lookup_DEIR[Name (DEIR Lookup)],
"")),"")</f>
        <v/>
      </c>
      <c r="O180" s="100" t="str" cm="1">
        <f t="array" ref="O180">IFERROR(_xlfn.TEXTJOIN("
",TRUE,_xlfn.XLOOKUP(_xlfn.TEXTSPLIT(K180,"
"),
tbl_Lookup_DEIR[ID (DEIR Lookup)],
tbl_Lookup_DEIR[Uniclass PM Level 3 Classification (DEIR Lookup)],
"")),"")</f>
        <v/>
      </c>
      <c r="P180" s="78"/>
      <c r="Q180" s="101"/>
      <c r="R180" s="101"/>
      <c r="S180" s="102"/>
      <c r="T180" s="101"/>
      <c r="U180" s="101"/>
      <c r="V180" s="102"/>
      <c r="W180" s="101"/>
      <c r="X180" s="101"/>
      <c r="Y180" s="102"/>
      <c r="Z180" s="101"/>
      <c r="AA180" s="101"/>
      <c r="AB180" s="102"/>
      <c r="AC180" s="101"/>
      <c r="AD180" s="101"/>
      <c r="AE180" s="102"/>
      <c r="AF180" s="101"/>
      <c r="AG180" s="101"/>
      <c r="AH180" s="102"/>
      <c r="AI180" s="101"/>
      <c r="AJ180" s="101"/>
      <c r="AK180" s="102"/>
      <c r="AL180" s="101"/>
      <c r="AM180" s="101"/>
      <c r="AN180" s="102"/>
      <c r="AO180" s="101"/>
      <c r="AP180" s="101"/>
      <c r="AQ180" s="103"/>
    </row>
    <row r="181" spans="2:43" x14ac:dyDescent="0.35">
      <c r="B181" s="100" t="str" cm="1">
        <f t="array" aca="1" ref="B181" ca="1">_xlfn.TEXTAFTER(CELL("filename",A179),"]")</f>
        <v>17_TIDP</v>
      </c>
      <c r="C181" s="90" t="str" cm="1">
        <f t="array" ref="C181">tbL_Input_Project[Project Code]</f>
        <v>ABC1234</v>
      </c>
      <c r="D181" s="90" t="str">
        <f>INDEX(tbL_Input_Originator[],
MATCH("17_TIDP",tbL_Input_Originator[Worksheet]),
MATCH("Originator Code",tbL_Input_Originator[#Headers])
)</f>
        <v>TBC</v>
      </c>
      <c r="E181" s="87"/>
      <c r="F181" s="87"/>
      <c r="G181" s="87"/>
      <c r="H181" s="87"/>
      <c r="I181" s="87"/>
      <c r="J181" s="87"/>
      <c r="K181" s="94"/>
      <c r="L181" s="90" t="str">
        <f t="shared" si="7"/>
        <v/>
      </c>
      <c r="M181" s="90" t="str">
        <f t="shared" si="8"/>
        <v/>
      </c>
      <c r="N181" s="100" t="str" cm="1">
        <f t="array" ref="N181">IFERROR(_xlfn.TEXTJOIN("
",TRUE,_xlfn.XLOOKUP(_xlfn.TEXTSPLIT(K181,"
"),
tbl_Lookup_DEIR[ID (DEIR Lookup)],
tbl_Lookup_DEIR[Name (DEIR Lookup)],
"")),"")</f>
        <v/>
      </c>
      <c r="O181" s="100" t="str" cm="1">
        <f t="array" ref="O181">IFERROR(_xlfn.TEXTJOIN("
",TRUE,_xlfn.XLOOKUP(_xlfn.TEXTSPLIT(K181,"
"),
tbl_Lookup_DEIR[ID (DEIR Lookup)],
tbl_Lookup_DEIR[Uniclass PM Level 3 Classification (DEIR Lookup)],
"")),"")</f>
        <v/>
      </c>
      <c r="P181" s="78"/>
      <c r="Q181" s="101"/>
      <c r="R181" s="101"/>
      <c r="S181" s="102"/>
      <c r="T181" s="101"/>
      <c r="U181" s="101"/>
      <c r="V181" s="102"/>
      <c r="W181" s="101"/>
      <c r="X181" s="101"/>
      <c r="Y181" s="102"/>
      <c r="Z181" s="101"/>
      <c r="AA181" s="101"/>
      <c r="AB181" s="102"/>
      <c r="AC181" s="101"/>
      <c r="AD181" s="101"/>
      <c r="AE181" s="102"/>
      <c r="AF181" s="101"/>
      <c r="AG181" s="101"/>
      <c r="AH181" s="102"/>
      <c r="AI181" s="101"/>
      <c r="AJ181" s="101"/>
      <c r="AK181" s="102"/>
      <c r="AL181" s="101"/>
      <c r="AM181" s="101"/>
      <c r="AN181" s="102"/>
      <c r="AO181" s="101"/>
      <c r="AP181" s="101"/>
      <c r="AQ181" s="103"/>
    </row>
    <row r="182" spans="2:43" x14ac:dyDescent="0.35">
      <c r="B182" s="100" t="str" cm="1">
        <f t="array" aca="1" ref="B182" ca="1">_xlfn.TEXTAFTER(CELL("filename",A180),"]")</f>
        <v>17_TIDP</v>
      </c>
      <c r="C182" s="90" t="str" cm="1">
        <f t="array" ref="C182">tbL_Input_Project[Project Code]</f>
        <v>ABC1234</v>
      </c>
      <c r="D182" s="90" t="str">
        <f>INDEX(tbL_Input_Originator[],
MATCH("17_TIDP",tbL_Input_Originator[Worksheet]),
MATCH("Originator Code",tbL_Input_Originator[#Headers])
)</f>
        <v>TBC</v>
      </c>
      <c r="E182" s="87"/>
      <c r="F182" s="87"/>
      <c r="G182" s="87"/>
      <c r="H182" s="87"/>
      <c r="I182" s="87"/>
      <c r="J182" s="87"/>
      <c r="K182" s="94"/>
      <c r="L182" s="90" t="str">
        <f t="shared" si="7"/>
        <v/>
      </c>
      <c r="M182" s="90" t="str">
        <f t="shared" si="8"/>
        <v/>
      </c>
      <c r="N182" s="100" t="str" cm="1">
        <f t="array" ref="N182">IFERROR(_xlfn.TEXTJOIN("
",TRUE,_xlfn.XLOOKUP(_xlfn.TEXTSPLIT(K182,"
"),
tbl_Lookup_DEIR[ID (DEIR Lookup)],
tbl_Lookup_DEIR[Name (DEIR Lookup)],
"")),"")</f>
        <v/>
      </c>
      <c r="O182" s="100" t="str" cm="1">
        <f t="array" ref="O182">IFERROR(_xlfn.TEXTJOIN("
",TRUE,_xlfn.XLOOKUP(_xlfn.TEXTSPLIT(K182,"
"),
tbl_Lookup_DEIR[ID (DEIR Lookup)],
tbl_Lookup_DEIR[Uniclass PM Level 3 Classification (DEIR Lookup)],
"")),"")</f>
        <v/>
      </c>
      <c r="P182" s="78"/>
      <c r="Q182" s="101"/>
      <c r="R182" s="101"/>
      <c r="S182" s="102"/>
      <c r="T182" s="101"/>
      <c r="U182" s="101"/>
      <c r="V182" s="102"/>
      <c r="W182" s="101"/>
      <c r="X182" s="101"/>
      <c r="Y182" s="102"/>
      <c r="Z182" s="101"/>
      <c r="AA182" s="101"/>
      <c r="AB182" s="102"/>
      <c r="AC182" s="101"/>
      <c r="AD182" s="101"/>
      <c r="AE182" s="102"/>
      <c r="AF182" s="101"/>
      <c r="AG182" s="101"/>
      <c r="AH182" s="102"/>
      <c r="AI182" s="101"/>
      <c r="AJ182" s="101"/>
      <c r="AK182" s="102"/>
      <c r="AL182" s="101"/>
      <c r="AM182" s="101"/>
      <c r="AN182" s="102"/>
      <c r="AO182" s="101"/>
      <c r="AP182" s="101"/>
      <c r="AQ182" s="103"/>
    </row>
    <row r="183" spans="2:43" x14ac:dyDescent="0.35">
      <c r="B183" s="100" t="str" cm="1">
        <f t="array" aca="1" ref="B183" ca="1">_xlfn.TEXTAFTER(CELL("filename",A181),"]")</f>
        <v>17_TIDP</v>
      </c>
      <c r="C183" s="90" t="str" cm="1">
        <f t="array" ref="C183">tbL_Input_Project[Project Code]</f>
        <v>ABC1234</v>
      </c>
      <c r="D183" s="90" t="str">
        <f>INDEX(tbL_Input_Originator[],
MATCH("17_TIDP",tbL_Input_Originator[Worksheet]),
MATCH("Originator Code",tbL_Input_Originator[#Headers])
)</f>
        <v>TBC</v>
      </c>
      <c r="E183" s="87"/>
      <c r="F183" s="87"/>
      <c r="G183" s="87"/>
      <c r="H183" s="87"/>
      <c r="I183" s="87"/>
      <c r="J183" s="87"/>
      <c r="K183" s="94"/>
      <c r="L183" s="90" t="str">
        <f t="shared" si="7"/>
        <v/>
      </c>
      <c r="M183" s="90" t="str">
        <f t="shared" si="8"/>
        <v/>
      </c>
      <c r="N183" s="100" t="str" cm="1">
        <f t="array" ref="N183">IFERROR(_xlfn.TEXTJOIN("
",TRUE,_xlfn.XLOOKUP(_xlfn.TEXTSPLIT(K183,"
"),
tbl_Lookup_DEIR[ID (DEIR Lookup)],
tbl_Lookup_DEIR[Name (DEIR Lookup)],
"")),"")</f>
        <v/>
      </c>
      <c r="O183" s="100" t="str" cm="1">
        <f t="array" ref="O183">IFERROR(_xlfn.TEXTJOIN("
",TRUE,_xlfn.XLOOKUP(_xlfn.TEXTSPLIT(K183,"
"),
tbl_Lookup_DEIR[ID (DEIR Lookup)],
tbl_Lookup_DEIR[Uniclass PM Level 3 Classification (DEIR Lookup)],
"")),"")</f>
        <v/>
      </c>
      <c r="P183" s="78"/>
      <c r="Q183" s="101"/>
      <c r="R183" s="101"/>
      <c r="S183" s="102"/>
      <c r="T183" s="101"/>
      <c r="U183" s="101"/>
      <c r="V183" s="102"/>
      <c r="W183" s="101"/>
      <c r="X183" s="101"/>
      <c r="Y183" s="102"/>
      <c r="Z183" s="101"/>
      <c r="AA183" s="101"/>
      <c r="AB183" s="102"/>
      <c r="AC183" s="101"/>
      <c r="AD183" s="101"/>
      <c r="AE183" s="102"/>
      <c r="AF183" s="101"/>
      <c r="AG183" s="101"/>
      <c r="AH183" s="102"/>
      <c r="AI183" s="101"/>
      <c r="AJ183" s="101"/>
      <c r="AK183" s="102"/>
      <c r="AL183" s="101"/>
      <c r="AM183" s="101"/>
      <c r="AN183" s="102"/>
      <c r="AO183" s="101"/>
      <c r="AP183" s="101"/>
      <c r="AQ183" s="103"/>
    </row>
    <row r="184" spans="2:43" x14ac:dyDescent="0.35">
      <c r="B184" s="100" t="str" cm="1">
        <f t="array" aca="1" ref="B184" ca="1">_xlfn.TEXTAFTER(CELL("filename",A182),"]")</f>
        <v>17_TIDP</v>
      </c>
      <c r="C184" s="90" t="str" cm="1">
        <f t="array" ref="C184">tbL_Input_Project[Project Code]</f>
        <v>ABC1234</v>
      </c>
      <c r="D184" s="90" t="str">
        <f>INDEX(tbL_Input_Originator[],
MATCH("17_TIDP",tbL_Input_Originator[Worksheet]),
MATCH("Originator Code",tbL_Input_Originator[#Headers])
)</f>
        <v>TBC</v>
      </c>
      <c r="E184" s="87"/>
      <c r="F184" s="87"/>
      <c r="G184" s="87"/>
      <c r="H184" s="87"/>
      <c r="I184" s="87"/>
      <c r="J184" s="87"/>
      <c r="K184" s="94"/>
      <c r="L184" s="90" t="str">
        <f t="shared" si="7"/>
        <v/>
      </c>
      <c r="M184" s="90" t="str">
        <f t="shared" si="8"/>
        <v/>
      </c>
      <c r="N184" s="100" t="str" cm="1">
        <f t="array" ref="N184">IFERROR(_xlfn.TEXTJOIN("
",TRUE,_xlfn.XLOOKUP(_xlfn.TEXTSPLIT(K184,"
"),
tbl_Lookup_DEIR[ID (DEIR Lookup)],
tbl_Lookup_DEIR[Name (DEIR Lookup)],
"")),"")</f>
        <v/>
      </c>
      <c r="O184" s="100" t="str" cm="1">
        <f t="array" ref="O184">IFERROR(_xlfn.TEXTJOIN("
",TRUE,_xlfn.XLOOKUP(_xlfn.TEXTSPLIT(K184,"
"),
tbl_Lookup_DEIR[ID (DEIR Lookup)],
tbl_Lookup_DEIR[Uniclass PM Level 3 Classification (DEIR Lookup)],
"")),"")</f>
        <v/>
      </c>
      <c r="P184" s="78"/>
      <c r="Q184" s="101"/>
      <c r="R184" s="101"/>
      <c r="S184" s="102"/>
      <c r="T184" s="101"/>
      <c r="U184" s="101"/>
      <c r="V184" s="102"/>
      <c r="W184" s="101"/>
      <c r="X184" s="101"/>
      <c r="Y184" s="102"/>
      <c r="Z184" s="101"/>
      <c r="AA184" s="101"/>
      <c r="AB184" s="102"/>
      <c r="AC184" s="101"/>
      <c r="AD184" s="101"/>
      <c r="AE184" s="102"/>
      <c r="AF184" s="101"/>
      <c r="AG184" s="101"/>
      <c r="AH184" s="102"/>
      <c r="AI184" s="101"/>
      <c r="AJ184" s="101"/>
      <c r="AK184" s="102"/>
      <c r="AL184" s="101"/>
      <c r="AM184" s="101"/>
      <c r="AN184" s="102"/>
      <c r="AO184" s="101"/>
      <c r="AP184" s="101"/>
      <c r="AQ184" s="103"/>
    </row>
    <row r="185" spans="2:43" x14ac:dyDescent="0.35">
      <c r="B185" s="100" t="str" cm="1">
        <f t="array" aca="1" ref="B185" ca="1">_xlfn.TEXTAFTER(CELL("filename",A183),"]")</f>
        <v>17_TIDP</v>
      </c>
      <c r="C185" s="90" t="str" cm="1">
        <f t="array" ref="C185">tbL_Input_Project[Project Code]</f>
        <v>ABC1234</v>
      </c>
      <c r="D185" s="90" t="str">
        <f>INDEX(tbL_Input_Originator[],
MATCH("17_TIDP",tbL_Input_Originator[Worksheet]),
MATCH("Originator Code",tbL_Input_Originator[#Headers])
)</f>
        <v>TBC</v>
      </c>
      <c r="E185" s="87"/>
      <c r="F185" s="87"/>
      <c r="G185" s="87"/>
      <c r="H185" s="87"/>
      <c r="I185" s="87"/>
      <c r="J185" s="87"/>
      <c r="K185" s="94"/>
      <c r="L185" s="90" t="str">
        <f t="shared" si="7"/>
        <v/>
      </c>
      <c r="M185" s="90" t="str">
        <f t="shared" si="8"/>
        <v/>
      </c>
      <c r="N185" s="100" t="str" cm="1">
        <f t="array" ref="N185">IFERROR(_xlfn.TEXTJOIN("
",TRUE,_xlfn.XLOOKUP(_xlfn.TEXTSPLIT(K185,"
"),
tbl_Lookup_DEIR[ID (DEIR Lookup)],
tbl_Lookup_DEIR[Name (DEIR Lookup)],
"")),"")</f>
        <v/>
      </c>
      <c r="O185" s="100" t="str" cm="1">
        <f t="array" ref="O185">IFERROR(_xlfn.TEXTJOIN("
",TRUE,_xlfn.XLOOKUP(_xlfn.TEXTSPLIT(K185,"
"),
tbl_Lookup_DEIR[ID (DEIR Lookup)],
tbl_Lookup_DEIR[Uniclass PM Level 3 Classification (DEIR Lookup)],
"")),"")</f>
        <v/>
      </c>
      <c r="P185" s="78"/>
      <c r="Q185" s="101"/>
      <c r="R185" s="101"/>
      <c r="S185" s="102"/>
      <c r="T185" s="101"/>
      <c r="U185" s="101"/>
      <c r="V185" s="102"/>
      <c r="W185" s="101"/>
      <c r="X185" s="101"/>
      <c r="Y185" s="102"/>
      <c r="Z185" s="101"/>
      <c r="AA185" s="101"/>
      <c r="AB185" s="102"/>
      <c r="AC185" s="101"/>
      <c r="AD185" s="101"/>
      <c r="AE185" s="102"/>
      <c r="AF185" s="101"/>
      <c r="AG185" s="101"/>
      <c r="AH185" s="102"/>
      <c r="AI185" s="101"/>
      <c r="AJ185" s="101"/>
      <c r="AK185" s="102"/>
      <c r="AL185" s="101"/>
      <c r="AM185" s="101"/>
      <c r="AN185" s="102"/>
      <c r="AO185" s="101"/>
      <c r="AP185" s="101"/>
      <c r="AQ185" s="103"/>
    </row>
    <row r="186" spans="2:43" x14ac:dyDescent="0.35">
      <c r="B186" s="100" t="str" cm="1">
        <f t="array" aca="1" ref="B186" ca="1">_xlfn.TEXTAFTER(CELL("filename",A184),"]")</f>
        <v>17_TIDP</v>
      </c>
      <c r="C186" s="90" t="str" cm="1">
        <f t="array" ref="C186">tbL_Input_Project[Project Code]</f>
        <v>ABC1234</v>
      </c>
      <c r="D186" s="90" t="str">
        <f>INDEX(tbL_Input_Originator[],
MATCH("17_TIDP",tbL_Input_Originator[Worksheet]),
MATCH("Originator Code",tbL_Input_Originator[#Headers])
)</f>
        <v>TBC</v>
      </c>
      <c r="E186" s="87"/>
      <c r="F186" s="87"/>
      <c r="G186" s="87"/>
      <c r="H186" s="87"/>
      <c r="I186" s="87"/>
      <c r="J186" s="87"/>
      <c r="K186" s="94"/>
      <c r="L186" s="90" t="str">
        <f t="shared" si="7"/>
        <v/>
      </c>
      <c r="M186" s="90" t="str">
        <f t="shared" si="8"/>
        <v/>
      </c>
      <c r="N186" s="100" t="str" cm="1">
        <f t="array" ref="N186">IFERROR(_xlfn.TEXTJOIN("
",TRUE,_xlfn.XLOOKUP(_xlfn.TEXTSPLIT(K186,"
"),
tbl_Lookup_DEIR[ID (DEIR Lookup)],
tbl_Lookup_DEIR[Name (DEIR Lookup)],
"")),"")</f>
        <v/>
      </c>
      <c r="O186" s="100" t="str" cm="1">
        <f t="array" ref="O186">IFERROR(_xlfn.TEXTJOIN("
",TRUE,_xlfn.XLOOKUP(_xlfn.TEXTSPLIT(K186,"
"),
tbl_Lookup_DEIR[ID (DEIR Lookup)],
tbl_Lookup_DEIR[Uniclass PM Level 3 Classification (DEIR Lookup)],
"")),"")</f>
        <v/>
      </c>
      <c r="P186" s="78"/>
      <c r="Q186" s="101"/>
      <c r="R186" s="101"/>
      <c r="S186" s="102"/>
      <c r="T186" s="101"/>
      <c r="U186" s="101"/>
      <c r="V186" s="102"/>
      <c r="W186" s="101"/>
      <c r="X186" s="101"/>
      <c r="Y186" s="102"/>
      <c r="Z186" s="101"/>
      <c r="AA186" s="101"/>
      <c r="AB186" s="102"/>
      <c r="AC186" s="101"/>
      <c r="AD186" s="101"/>
      <c r="AE186" s="102"/>
      <c r="AF186" s="101"/>
      <c r="AG186" s="101"/>
      <c r="AH186" s="102"/>
      <c r="AI186" s="101"/>
      <c r="AJ186" s="101"/>
      <c r="AK186" s="102"/>
      <c r="AL186" s="101"/>
      <c r="AM186" s="101"/>
      <c r="AN186" s="102"/>
      <c r="AO186" s="101"/>
      <c r="AP186" s="101"/>
      <c r="AQ186" s="103"/>
    </row>
    <row r="187" spans="2:43" x14ac:dyDescent="0.35">
      <c r="B187" s="100" t="str" cm="1">
        <f t="array" aca="1" ref="B187" ca="1">_xlfn.TEXTAFTER(CELL("filename",A185),"]")</f>
        <v>17_TIDP</v>
      </c>
      <c r="C187" s="90" t="str" cm="1">
        <f t="array" ref="C187">tbL_Input_Project[Project Code]</f>
        <v>ABC1234</v>
      </c>
      <c r="D187" s="90" t="str">
        <f>INDEX(tbL_Input_Originator[],
MATCH("17_TIDP",tbL_Input_Originator[Worksheet]),
MATCH("Originator Code",tbL_Input_Originator[#Headers])
)</f>
        <v>TBC</v>
      </c>
      <c r="E187" s="87"/>
      <c r="F187" s="87"/>
      <c r="G187" s="87"/>
      <c r="H187" s="87"/>
      <c r="I187" s="87"/>
      <c r="J187" s="87"/>
      <c r="K187" s="94"/>
      <c r="L187" s="90" t="str">
        <f t="shared" si="7"/>
        <v/>
      </c>
      <c r="M187" s="90" t="str">
        <f t="shared" si="8"/>
        <v/>
      </c>
      <c r="N187" s="100" t="str" cm="1">
        <f t="array" ref="N187">IFERROR(_xlfn.TEXTJOIN("
",TRUE,_xlfn.XLOOKUP(_xlfn.TEXTSPLIT(K187,"
"),
tbl_Lookup_DEIR[ID (DEIR Lookup)],
tbl_Lookup_DEIR[Name (DEIR Lookup)],
"")),"")</f>
        <v/>
      </c>
      <c r="O187" s="100" t="str" cm="1">
        <f t="array" ref="O187">IFERROR(_xlfn.TEXTJOIN("
",TRUE,_xlfn.XLOOKUP(_xlfn.TEXTSPLIT(K187,"
"),
tbl_Lookup_DEIR[ID (DEIR Lookup)],
tbl_Lookup_DEIR[Uniclass PM Level 3 Classification (DEIR Lookup)],
"")),"")</f>
        <v/>
      </c>
      <c r="P187" s="78"/>
      <c r="Q187" s="101"/>
      <c r="R187" s="101"/>
      <c r="S187" s="102"/>
      <c r="T187" s="101"/>
      <c r="U187" s="101"/>
      <c r="V187" s="102"/>
      <c r="W187" s="101"/>
      <c r="X187" s="101"/>
      <c r="Y187" s="102"/>
      <c r="Z187" s="101"/>
      <c r="AA187" s="101"/>
      <c r="AB187" s="102"/>
      <c r="AC187" s="101"/>
      <c r="AD187" s="101"/>
      <c r="AE187" s="102"/>
      <c r="AF187" s="101"/>
      <c r="AG187" s="101"/>
      <c r="AH187" s="102"/>
      <c r="AI187" s="101"/>
      <c r="AJ187" s="101"/>
      <c r="AK187" s="102"/>
      <c r="AL187" s="101"/>
      <c r="AM187" s="101"/>
      <c r="AN187" s="102"/>
      <c r="AO187" s="101"/>
      <c r="AP187" s="101"/>
      <c r="AQ187" s="103"/>
    </row>
    <row r="188" spans="2:43" x14ac:dyDescent="0.35">
      <c r="B188" s="100" t="str" cm="1">
        <f t="array" aca="1" ref="B188" ca="1">_xlfn.TEXTAFTER(CELL("filename",A186),"]")</f>
        <v>17_TIDP</v>
      </c>
      <c r="C188" s="90" t="str" cm="1">
        <f t="array" ref="C188">tbL_Input_Project[Project Code]</f>
        <v>ABC1234</v>
      </c>
      <c r="D188" s="90" t="str">
        <f>INDEX(tbL_Input_Originator[],
MATCH("17_TIDP",tbL_Input_Originator[Worksheet]),
MATCH("Originator Code",tbL_Input_Originator[#Headers])
)</f>
        <v>TBC</v>
      </c>
      <c r="E188" s="87"/>
      <c r="F188" s="87"/>
      <c r="G188" s="87"/>
      <c r="H188" s="87"/>
      <c r="I188" s="87"/>
      <c r="J188" s="87"/>
      <c r="K188" s="94"/>
      <c r="L188" s="90" t="str">
        <f t="shared" si="7"/>
        <v/>
      </c>
      <c r="M188" s="90" t="str">
        <f t="shared" si="8"/>
        <v/>
      </c>
      <c r="N188" s="100" t="str" cm="1">
        <f t="array" ref="N188">IFERROR(_xlfn.TEXTJOIN("
",TRUE,_xlfn.XLOOKUP(_xlfn.TEXTSPLIT(K188,"
"),
tbl_Lookup_DEIR[ID (DEIR Lookup)],
tbl_Lookup_DEIR[Name (DEIR Lookup)],
"")),"")</f>
        <v/>
      </c>
      <c r="O188" s="100" t="str" cm="1">
        <f t="array" ref="O188">IFERROR(_xlfn.TEXTJOIN("
",TRUE,_xlfn.XLOOKUP(_xlfn.TEXTSPLIT(K188,"
"),
tbl_Lookup_DEIR[ID (DEIR Lookup)],
tbl_Lookup_DEIR[Uniclass PM Level 3 Classification (DEIR Lookup)],
"")),"")</f>
        <v/>
      </c>
      <c r="P188" s="78"/>
      <c r="Q188" s="101"/>
      <c r="R188" s="101"/>
      <c r="S188" s="102"/>
      <c r="T188" s="101"/>
      <c r="U188" s="101"/>
      <c r="V188" s="102"/>
      <c r="W188" s="101"/>
      <c r="X188" s="101"/>
      <c r="Y188" s="102"/>
      <c r="Z188" s="101"/>
      <c r="AA188" s="101"/>
      <c r="AB188" s="102"/>
      <c r="AC188" s="101"/>
      <c r="AD188" s="101"/>
      <c r="AE188" s="102"/>
      <c r="AF188" s="101"/>
      <c r="AG188" s="101"/>
      <c r="AH188" s="102"/>
      <c r="AI188" s="101"/>
      <c r="AJ188" s="101"/>
      <c r="AK188" s="102"/>
      <c r="AL188" s="101"/>
      <c r="AM188" s="101"/>
      <c r="AN188" s="102"/>
      <c r="AO188" s="101"/>
      <c r="AP188" s="101"/>
      <c r="AQ188" s="103"/>
    </row>
    <row r="189" spans="2:43" x14ac:dyDescent="0.35">
      <c r="B189" s="100" t="str" cm="1">
        <f t="array" aca="1" ref="B189" ca="1">_xlfn.TEXTAFTER(CELL("filename",A187),"]")</f>
        <v>17_TIDP</v>
      </c>
      <c r="C189" s="90" t="str" cm="1">
        <f t="array" ref="C189">tbL_Input_Project[Project Code]</f>
        <v>ABC1234</v>
      </c>
      <c r="D189" s="90" t="str">
        <f>INDEX(tbL_Input_Originator[],
MATCH("17_TIDP",tbL_Input_Originator[Worksheet]),
MATCH("Originator Code",tbL_Input_Originator[#Headers])
)</f>
        <v>TBC</v>
      </c>
      <c r="E189" s="87"/>
      <c r="F189" s="87"/>
      <c r="G189" s="87"/>
      <c r="H189" s="87"/>
      <c r="I189" s="87"/>
      <c r="J189" s="87"/>
      <c r="K189" s="94"/>
      <c r="L189" s="90" t="str">
        <f t="shared" si="7"/>
        <v/>
      </c>
      <c r="M189" s="90" t="str">
        <f t="shared" si="8"/>
        <v/>
      </c>
      <c r="N189" s="100" t="str" cm="1">
        <f t="array" ref="N189">IFERROR(_xlfn.TEXTJOIN("
",TRUE,_xlfn.XLOOKUP(_xlfn.TEXTSPLIT(K189,"
"),
tbl_Lookup_DEIR[ID (DEIR Lookup)],
tbl_Lookup_DEIR[Name (DEIR Lookup)],
"")),"")</f>
        <v/>
      </c>
      <c r="O189" s="100" t="str" cm="1">
        <f t="array" ref="O189">IFERROR(_xlfn.TEXTJOIN("
",TRUE,_xlfn.XLOOKUP(_xlfn.TEXTSPLIT(K189,"
"),
tbl_Lookup_DEIR[ID (DEIR Lookup)],
tbl_Lookup_DEIR[Uniclass PM Level 3 Classification (DEIR Lookup)],
"")),"")</f>
        <v/>
      </c>
      <c r="P189" s="78"/>
      <c r="Q189" s="101"/>
      <c r="R189" s="101"/>
      <c r="S189" s="102"/>
      <c r="T189" s="101"/>
      <c r="U189" s="101"/>
      <c r="V189" s="102"/>
      <c r="W189" s="101"/>
      <c r="X189" s="101"/>
      <c r="Y189" s="102"/>
      <c r="Z189" s="101"/>
      <c r="AA189" s="101"/>
      <c r="AB189" s="102"/>
      <c r="AC189" s="101"/>
      <c r="AD189" s="101"/>
      <c r="AE189" s="102"/>
      <c r="AF189" s="101"/>
      <c r="AG189" s="101"/>
      <c r="AH189" s="102"/>
      <c r="AI189" s="101"/>
      <c r="AJ189" s="101"/>
      <c r="AK189" s="102"/>
      <c r="AL189" s="101"/>
      <c r="AM189" s="101"/>
      <c r="AN189" s="102"/>
      <c r="AO189" s="101"/>
      <c r="AP189" s="101"/>
      <c r="AQ189" s="103"/>
    </row>
    <row r="190" spans="2:43" x14ac:dyDescent="0.35">
      <c r="B190" s="100" t="str" cm="1">
        <f t="array" aca="1" ref="B190" ca="1">_xlfn.TEXTAFTER(CELL("filename",A188),"]")</f>
        <v>17_TIDP</v>
      </c>
      <c r="C190" s="90" t="str" cm="1">
        <f t="array" ref="C190">tbL_Input_Project[Project Code]</f>
        <v>ABC1234</v>
      </c>
      <c r="D190" s="90" t="str">
        <f>INDEX(tbL_Input_Originator[],
MATCH("17_TIDP",tbL_Input_Originator[Worksheet]),
MATCH("Originator Code",tbL_Input_Originator[#Headers])
)</f>
        <v>TBC</v>
      </c>
      <c r="E190" s="87"/>
      <c r="F190" s="87"/>
      <c r="G190" s="87"/>
      <c r="H190" s="87"/>
      <c r="I190" s="87"/>
      <c r="J190" s="87"/>
      <c r="K190" s="94"/>
      <c r="L190" s="90" t="str">
        <f t="shared" si="7"/>
        <v/>
      </c>
      <c r="M190" s="90" t="str">
        <f t="shared" si="8"/>
        <v/>
      </c>
      <c r="N190" s="100" t="str" cm="1">
        <f t="array" ref="N190">IFERROR(_xlfn.TEXTJOIN("
",TRUE,_xlfn.XLOOKUP(_xlfn.TEXTSPLIT(K190,"
"),
tbl_Lookup_DEIR[ID (DEIR Lookup)],
tbl_Lookup_DEIR[Name (DEIR Lookup)],
"")),"")</f>
        <v/>
      </c>
      <c r="O190" s="100" t="str" cm="1">
        <f t="array" ref="O190">IFERROR(_xlfn.TEXTJOIN("
",TRUE,_xlfn.XLOOKUP(_xlfn.TEXTSPLIT(K190,"
"),
tbl_Lookup_DEIR[ID (DEIR Lookup)],
tbl_Lookup_DEIR[Uniclass PM Level 3 Classification (DEIR Lookup)],
"")),"")</f>
        <v/>
      </c>
      <c r="P190" s="78"/>
      <c r="Q190" s="101"/>
      <c r="R190" s="101"/>
      <c r="S190" s="102"/>
      <c r="T190" s="101"/>
      <c r="U190" s="101"/>
      <c r="V190" s="102"/>
      <c r="W190" s="101"/>
      <c r="X190" s="101"/>
      <c r="Y190" s="102"/>
      <c r="Z190" s="101"/>
      <c r="AA190" s="101"/>
      <c r="AB190" s="102"/>
      <c r="AC190" s="101"/>
      <c r="AD190" s="101"/>
      <c r="AE190" s="102"/>
      <c r="AF190" s="101"/>
      <c r="AG190" s="101"/>
      <c r="AH190" s="102"/>
      <c r="AI190" s="101"/>
      <c r="AJ190" s="101"/>
      <c r="AK190" s="102"/>
      <c r="AL190" s="101"/>
      <c r="AM190" s="101"/>
      <c r="AN190" s="102"/>
      <c r="AO190" s="101"/>
      <c r="AP190" s="101"/>
      <c r="AQ190" s="103"/>
    </row>
    <row r="191" spans="2:43" x14ac:dyDescent="0.35">
      <c r="B191" s="100" t="str" cm="1">
        <f t="array" aca="1" ref="B191" ca="1">_xlfn.TEXTAFTER(CELL("filename",A189),"]")</f>
        <v>17_TIDP</v>
      </c>
      <c r="C191" s="90" t="str" cm="1">
        <f t="array" ref="C191">tbL_Input_Project[Project Code]</f>
        <v>ABC1234</v>
      </c>
      <c r="D191" s="90" t="str">
        <f>INDEX(tbL_Input_Originator[],
MATCH("17_TIDP",tbL_Input_Originator[Worksheet]),
MATCH("Originator Code",tbL_Input_Originator[#Headers])
)</f>
        <v>TBC</v>
      </c>
      <c r="E191" s="87"/>
      <c r="F191" s="87"/>
      <c r="G191" s="87"/>
      <c r="H191" s="87"/>
      <c r="I191" s="87"/>
      <c r="J191" s="87"/>
      <c r="K191" s="94"/>
      <c r="L191" s="90" t="str">
        <f t="shared" si="7"/>
        <v/>
      </c>
      <c r="M191" s="90" t="str">
        <f t="shared" si="8"/>
        <v/>
      </c>
      <c r="N191" s="100" t="str" cm="1">
        <f t="array" ref="N191">IFERROR(_xlfn.TEXTJOIN("
",TRUE,_xlfn.XLOOKUP(_xlfn.TEXTSPLIT(K191,"
"),
tbl_Lookup_DEIR[ID (DEIR Lookup)],
tbl_Lookup_DEIR[Name (DEIR Lookup)],
"")),"")</f>
        <v/>
      </c>
      <c r="O191" s="100" t="str" cm="1">
        <f t="array" ref="O191">IFERROR(_xlfn.TEXTJOIN("
",TRUE,_xlfn.XLOOKUP(_xlfn.TEXTSPLIT(K191,"
"),
tbl_Lookup_DEIR[ID (DEIR Lookup)],
tbl_Lookup_DEIR[Uniclass PM Level 3 Classification (DEIR Lookup)],
"")),"")</f>
        <v/>
      </c>
      <c r="P191" s="78"/>
      <c r="Q191" s="101"/>
      <c r="R191" s="101"/>
      <c r="S191" s="102"/>
      <c r="T191" s="101"/>
      <c r="U191" s="101"/>
      <c r="V191" s="102"/>
      <c r="W191" s="101"/>
      <c r="X191" s="101"/>
      <c r="Y191" s="102"/>
      <c r="Z191" s="101"/>
      <c r="AA191" s="101"/>
      <c r="AB191" s="102"/>
      <c r="AC191" s="101"/>
      <c r="AD191" s="101"/>
      <c r="AE191" s="102"/>
      <c r="AF191" s="101"/>
      <c r="AG191" s="101"/>
      <c r="AH191" s="102"/>
      <c r="AI191" s="101"/>
      <c r="AJ191" s="101"/>
      <c r="AK191" s="102"/>
      <c r="AL191" s="101"/>
      <c r="AM191" s="101"/>
      <c r="AN191" s="102"/>
      <c r="AO191" s="101"/>
      <c r="AP191" s="101"/>
      <c r="AQ191" s="103"/>
    </row>
    <row r="192" spans="2:43" x14ac:dyDescent="0.35">
      <c r="B192" s="100" t="str" cm="1">
        <f t="array" aca="1" ref="B192" ca="1">_xlfn.TEXTAFTER(CELL("filename",A190),"]")</f>
        <v>17_TIDP</v>
      </c>
      <c r="C192" s="90" t="str" cm="1">
        <f t="array" ref="C192">tbL_Input_Project[Project Code]</f>
        <v>ABC1234</v>
      </c>
      <c r="D192" s="90" t="str">
        <f>INDEX(tbL_Input_Originator[],
MATCH("17_TIDP",tbL_Input_Originator[Worksheet]),
MATCH("Originator Code",tbL_Input_Originator[#Headers])
)</f>
        <v>TBC</v>
      </c>
      <c r="E192" s="87"/>
      <c r="F192" s="87"/>
      <c r="G192" s="87"/>
      <c r="H192" s="87"/>
      <c r="I192" s="87"/>
      <c r="J192" s="87"/>
      <c r="K192" s="94"/>
      <c r="L192" s="90" t="str">
        <f t="shared" si="7"/>
        <v/>
      </c>
      <c r="M192" s="90" t="str">
        <f t="shared" si="8"/>
        <v/>
      </c>
      <c r="N192" s="100" t="str" cm="1">
        <f t="array" ref="N192">IFERROR(_xlfn.TEXTJOIN("
",TRUE,_xlfn.XLOOKUP(_xlfn.TEXTSPLIT(K192,"
"),
tbl_Lookup_DEIR[ID (DEIR Lookup)],
tbl_Lookup_DEIR[Name (DEIR Lookup)],
"")),"")</f>
        <v/>
      </c>
      <c r="O192" s="100" t="str" cm="1">
        <f t="array" ref="O192">IFERROR(_xlfn.TEXTJOIN("
",TRUE,_xlfn.XLOOKUP(_xlfn.TEXTSPLIT(K192,"
"),
tbl_Lookup_DEIR[ID (DEIR Lookup)],
tbl_Lookup_DEIR[Uniclass PM Level 3 Classification (DEIR Lookup)],
"")),"")</f>
        <v/>
      </c>
      <c r="P192" s="78"/>
      <c r="Q192" s="101"/>
      <c r="R192" s="101"/>
      <c r="S192" s="102"/>
      <c r="T192" s="101"/>
      <c r="U192" s="101"/>
      <c r="V192" s="102"/>
      <c r="W192" s="101"/>
      <c r="X192" s="101"/>
      <c r="Y192" s="102"/>
      <c r="Z192" s="101"/>
      <c r="AA192" s="101"/>
      <c r="AB192" s="102"/>
      <c r="AC192" s="101"/>
      <c r="AD192" s="101"/>
      <c r="AE192" s="102"/>
      <c r="AF192" s="101"/>
      <c r="AG192" s="101"/>
      <c r="AH192" s="102"/>
      <c r="AI192" s="101"/>
      <c r="AJ192" s="101"/>
      <c r="AK192" s="102"/>
      <c r="AL192" s="101"/>
      <c r="AM192" s="101"/>
      <c r="AN192" s="102"/>
      <c r="AO192" s="101"/>
      <c r="AP192" s="101"/>
      <c r="AQ192" s="103"/>
    </row>
    <row r="193" spans="2:43" x14ac:dyDescent="0.35">
      <c r="B193" s="100" t="str" cm="1">
        <f t="array" aca="1" ref="B193" ca="1">_xlfn.TEXTAFTER(CELL("filename",A191),"]")</f>
        <v>17_TIDP</v>
      </c>
      <c r="C193" s="90" t="str" cm="1">
        <f t="array" ref="C193">tbL_Input_Project[Project Code]</f>
        <v>ABC1234</v>
      </c>
      <c r="D193" s="90" t="str">
        <f>INDEX(tbL_Input_Originator[],
MATCH("17_TIDP",tbL_Input_Originator[Worksheet]),
MATCH("Originator Code",tbL_Input_Originator[#Headers])
)</f>
        <v>TBC</v>
      </c>
      <c r="E193" s="87"/>
      <c r="F193" s="87"/>
      <c r="G193" s="87"/>
      <c r="H193" s="87"/>
      <c r="I193" s="87"/>
      <c r="J193" s="87"/>
      <c r="K193" s="94"/>
      <c r="L193" s="90" t="str">
        <f t="shared" si="7"/>
        <v/>
      </c>
      <c r="M193" s="90" t="str">
        <f t="shared" si="8"/>
        <v/>
      </c>
      <c r="N193" s="100" t="str" cm="1">
        <f t="array" ref="N193">IFERROR(_xlfn.TEXTJOIN("
",TRUE,_xlfn.XLOOKUP(_xlfn.TEXTSPLIT(K193,"
"),
tbl_Lookup_DEIR[ID (DEIR Lookup)],
tbl_Lookup_DEIR[Name (DEIR Lookup)],
"")),"")</f>
        <v/>
      </c>
      <c r="O193" s="100" t="str" cm="1">
        <f t="array" ref="O193">IFERROR(_xlfn.TEXTJOIN("
",TRUE,_xlfn.XLOOKUP(_xlfn.TEXTSPLIT(K193,"
"),
tbl_Lookup_DEIR[ID (DEIR Lookup)],
tbl_Lookup_DEIR[Uniclass PM Level 3 Classification (DEIR Lookup)],
"")),"")</f>
        <v/>
      </c>
      <c r="P193" s="78"/>
      <c r="Q193" s="101"/>
      <c r="R193" s="101"/>
      <c r="S193" s="102"/>
      <c r="T193" s="101"/>
      <c r="U193" s="101"/>
      <c r="V193" s="102"/>
      <c r="W193" s="101"/>
      <c r="X193" s="101"/>
      <c r="Y193" s="102"/>
      <c r="Z193" s="101"/>
      <c r="AA193" s="101"/>
      <c r="AB193" s="102"/>
      <c r="AC193" s="101"/>
      <c r="AD193" s="101"/>
      <c r="AE193" s="102"/>
      <c r="AF193" s="101"/>
      <c r="AG193" s="101"/>
      <c r="AH193" s="102"/>
      <c r="AI193" s="101"/>
      <c r="AJ193" s="101"/>
      <c r="AK193" s="102"/>
      <c r="AL193" s="101"/>
      <c r="AM193" s="101"/>
      <c r="AN193" s="102"/>
      <c r="AO193" s="101"/>
      <c r="AP193" s="101"/>
      <c r="AQ193" s="103"/>
    </row>
    <row r="194" spans="2:43" x14ac:dyDescent="0.35">
      <c r="B194" s="100" t="str" cm="1">
        <f t="array" aca="1" ref="B194" ca="1">_xlfn.TEXTAFTER(CELL("filename",A192),"]")</f>
        <v>17_TIDP</v>
      </c>
      <c r="C194" s="90" t="str" cm="1">
        <f t="array" ref="C194">tbL_Input_Project[Project Code]</f>
        <v>ABC1234</v>
      </c>
      <c r="D194" s="90" t="str">
        <f>INDEX(tbL_Input_Originator[],
MATCH("17_TIDP",tbL_Input_Originator[Worksheet]),
MATCH("Originator Code",tbL_Input_Originator[#Headers])
)</f>
        <v>TBC</v>
      </c>
      <c r="E194" s="87"/>
      <c r="F194" s="87"/>
      <c r="G194" s="87"/>
      <c r="H194" s="87"/>
      <c r="I194" s="87"/>
      <c r="J194" s="87"/>
      <c r="K194" s="94"/>
      <c r="L194" s="90" t="str">
        <f t="shared" si="7"/>
        <v/>
      </c>
      <c r="M194" s="90" t="str">
        <f t="shared" si="8"/>
        <v/>
      </c>
      <c r="N194" s="100" t="str" cm="1">
        <f t="array" ref="N194">IFERROR(_xlfn.TEXTJOIN("
",TRUE,_xlfn.XLOOKUP(_xlfn.TEXTSPLIT(K194,"
"),
tbl_Lookup_DEIR[ID (DEIR Lookup)],
tbl_Lookup_DEIR[Name (DEIR Lookup)],
"")),"")</f>
        <v/>
      </c>
      <c r="O194" s="100" t="str" cm="1">
        <f t="array" ref="O194">IFERROR(_xlfn.TEXTJOIN("
",TRUE,_xlfn.XLOOKUP(_xlfn.TEXTSPLIT(K194,"
"),
tbl_Lookup_DEIR[ID (DEIR Lookup)],
tbl_Lookup_DEIR[Uniclass PM Level 3 Classification (DEIR Lookup)],
"")),"")</f>
        <v/>
      </c>
      <c r="P194" s="78"/>
      <c r="Q194" s="101"/>
      <c r="R194" s="101"/>
      <c r="S194" s="102"/>
      <c r="T194" s="101"/>
      <c r="U194" s="101"/>
      <c r="V194" s="102"/>
      <c r="W194" s="101"/>
      <c r="X194" s="101"/>
      <c r="Y194" s="102"/>
      <c r="Z194" s="101"/>
      <c r="AA194" s="101"/>
      <c r="AB194" s="102"/>
      <c r="AC194" s="101"/>
      <c r="AD194" s="101"/>
      <c r="AE194" s="102"/>
      <c r="AF194" s="101"/>
      <c r="AG194" s="101"/>
      <c r="AH194" s="102"/>
      <c r="AI194" s="101"/>
      <c r="AJ194" s="101"/>
      <c r="AK194" s="102"/>
      <c r="AL194" s="101"/>
      <c r="AM194" s="101"/>
      <c r="AN194" s="102"/>
      <c r="AO194" s="101"/>
      <c r="AP194" s="101"/>
      <c r="AQ194" s="103"/>
    </row>
    <row r="195" spans="2:43" x14ac:dyDescent="0.35">
      <c r="B195" s="100" t="str" cm="1">
        <f t="array" aca="1" ref="B195" ca="1">_xlfn.TEXTAFTER(CELL("filename",A193),"]")</f>
        <v>17_TIDP</v>
      </c>
      <c r="C195" s="90" t="str" cm="1">
        <f t="array" ref="C195">tbL_Input_Project[Project Code]</f>
        <v>ABC1234</v>
      </c>
      <c r="D195" s="90" t="str">
        <f>INDEX(tbL_Input_Originator[],
MATCH("17_TIDP",tbL_Input_Originator[Worksheet]),
MATCH("Originator Code",tbL_Input_Originator[#Headers])
)</f>
        <v>TBC</v>
      </c>
      <c r="E195" s="87"/>
      <c r="F195" s="87"/>
      <c r="G195" s="87"/>
      <c r="H195" s="87"/>
      <c r="I195" s="87"/>
      <c r="J195" s="87"/>
      <c r="K195" s="94"/>
      <c r="L195" s="90" t="str">
        <f t="shared" si="7"/>
        <v/>
      </c>
      <c r="M195" s="90" t="str">
        <f t="shared" ref="M195:M200" si="9">IF(OR(ISBLANK(C195),ISBLANK(D195),ISBLANK(E195),ISBLANK(F195),ISBLANK(G195),ISBLANK(H195),ISBLANK(I195),ISBLANK(J195),ISBLANK(K195)),"",CONCATENATE(C195,"-",D195,"-",E195,"-",F195,"-",G195,"-",H195,"-",I195,"-",J195,""))</f>
        <v/>
      </c>
      <c r="N195" s="100" t="str" cm="1">
        <f t="array" ref="N195">IFERROR(_xlfn.TEXTJOIN("
",TRUE,_xlfn.XLOOKUP(_xlfn.TEXTSPLIT(K195,"
"),
tbl_Lookup_DEIR[ID (DEIR Lookup)],
tbl_Lookup_DEIR[Name (DEIR Lookup)],
"")),"")</f>
        <v/>
      </c>
      <c r="O195" s="100" t="str" cm="1">
        <f t="array" ref="O195">IFERROR(_xlfn.TEXTJOIN("
",TRUE,_xlfn.XLOOKUP(_xlfn.TEXTSPLIT(K195,"
"),
tbl_Lookup_DEIR[ID (DEIR Lookup)],
tbl_Lookup_DEIR[Uniclass PM Level 3 Classification (DEIR Lookup)],
"")),"")</f>
        <v/>
      </c>
      <c r="P195" s="78"/>
      <c r="Q195" s="101"/>
      <c r="R195" s="101"/>
      <c r="S195" s="102"/>
      <c r="T195" s="101"/>
      <c r="U195" s="101"/>
      <c r="V195" s="102"/>
      <c r="W195" s="101"/>
      <c r="X195" s="101"/>
      <c r="Y195" s="102"/>
      <c r="Z195" s="101"/>
      <c r="AA195" s="101"/>
      <c r="AB195" s="102"/>
      <c r="AC195" s="101"/>
      <c r="AD195" s="101"/>
      <c r="AE195" s="102"/>
      <c r="AF195" s="101"/>
      <c r="AG195" s="101"/>
      <c r="AH195" s="102"/>
      <c r="AI195" s="101"/>
      <c r="AJ195" s="101"/>
      <c r="AK195" s="102"/>
      <c r="AL195" s="101"/>
      <c r="AM195" s="101"/>
      <c r="AN195" s="102"/>
      <c r="AO195" s="101"/>
      <c r="AP195" s="101"/>
      <c r="AQ195" s="103"/>
    </row>
    <row r="196" spans="2:43" x14ac:dyDescent="0.35">
      <c r="B196" s="100" t="str" cm="1">
        <f t="array" aca="1" ref="B196" ca="1">_xlfn.TEXTAFTER(CELL("filename",A194),"]")</f>
        <v>17_TIDP</v>
      </c>
      <c r="C196" s="90" t="str" cm="1">
        <f t="array" ref="C196">tbL_Input_Project[Project Code]</f>
        <v>ABC1234</v>
      </c>
      <c r="D196" s="90" t="str">
        <f>INDEX(tbL_Input_Originator[],
MATCH("17_TIDP",tbL_Input_Originator[Worksheet]),
MATCH("Originator Code",tbL_Input_Originator[#Headers])
)</f>
        <v>TBC</v>
      </c>
      <c r="E196" s="87"/>
      <c r="F196" s="87"/>
      <c r="G196" s="87"/>
      <c r="H196" s="87"/>
      <c r="I196" s="87"/>
      <c r="J196" s="87"/>
      <c r="K196" s="94"/>
      <c r="L196" s="90" t="str">
        <f t="shared" ref="L196:L200" si="10">IF(OR(ISBLANK(C196),ISBLANK(D196),ISBLANK(E196),ISBLANK(F196),ISBLANK(G196),ISBLANK(H196),ISBLANK(I196)),"",CONCATENATE(C196,"-",D196,"-",E196,"-",F196,"-",G196,"-",H196,"-",I196))</f>
        <v/>
      </c>
      <c r="M196" s="90" t="str">
        <f t="shared" si="9"/>
        <v/>
      </c>
      <c r="N196" s="100" t="str" cm="1">
        <f t="array" ref="N196">IFERROR(_xlfn.TEXTJOIN("
",TRUE,_xlfn.XLOOKUP(_xlfn.TEXTSPLIT(K196,"
"),
tbl_Lookup_DEIR[ID (DEIR Lookup)],
tbl_Lookup_DEIR[Name (DEIR Lookup)],
"")),"")</f>
        <v/>
      </c>
      <c r="O196" s="100" t="str" cm="1">
        <f t="array" ref="O196">IFERROR(_xlfn.TEXTJOIN("
",TRUE,_xlfn.XLOOKUP(_xlfn.TEXTSPLIT(K196,"
"),
tbl_Lookup_DEIR[ID (DEIR Lookup)],
tbl_Lookup_DEIR[Uniclass PM Level 3 Classification (DEIR Lookup)],
"")),"")</f>
        <v/>
      </c>
      <c r="P196" s="78"/>
      <c r="Q196" s="101"/>
      <c r="R196" s="101"/>
      <c r="S196" s="102"/>
      <c r="T196" s="101"/>
      <c r="U196" s="101"/>
      <c r="V196" s="102"/>
      <c r="W196" s="101"/>
      <c r="X196" s="101"/>
      <c r="Y196" s="102"/>
      <c r="Z196" s="101"/>
      <c r="AA196" s="101"/>
      <c r="AB196" s="102"/>
      <c r="AC196" s="101"/>
      <c r="AD196" s="101"/>
      <c r="AE196" s="102"/>
      <c r="AF196" s="101"/>
      <c r="AG196" s="101"/>
      <c r="AH196" s="102"/>
      <c r="AI196" s="101"/>
      <c r="AJ196" s="101"/>
      <c r="AK196" s="102"/>
      <c r="AL196" s="101"/>
      <c r="AM196" s="101"/>
      <c r="AN196" s="102"/>
      <c r="AO196" s="101"/>
      <c r="AP196" s="101"/>
      <c r="AQ196" s="103"/>
    </row>
    <row r="197" spans="2:43" x14ac:dyDescent="0.35">
      <c r="B197" s="100" t="str" cm="1">
        <f t="array" aca="1" ref="B197" ca="1">_xlfn.TEXTAFTER(CELL("filename",A195),"]")</f>
        <v>17_TIDP</v>
      </c>
      <c r="C197" s="90" t="str" cm="1">
        <f t="array" ref="C197">tbL_Input_Project[Project Code]</f>
        <v>ABC1234</v>
      </c>
      <c r="D197" s="90" t="str">
        <f>INDEX(tbL_Input_Originator[],
MATCH("17_TIDP",tbL_Input_Originator[Worksheet]),
MATCH("Originator Code",tbL_Input_Originator[#Headers])
)</f>
        <v>TBC</v>
      </c>
      <c r="E197" s="87"/>
      <c r="F197" s="87"/>
      <c r="G197" s="87"/>
      <c r="H197" s="87"/>
      <c r="I197" s="87"/>
      <c r="J197" s="87"/>
      <c r="K197" s="94"/>
      <c r="L197" s="90" t="str">
        <f t="shared" si="10"/>
        <v/>
      </c>
      <c r="M197" s="90" t="str">
        <f t="shared" si="9"/>
        <v/>
      </c>
      <c r="N197" s="100" t="str" cm="1">
        <f t="array" ref="N197">IFERROR(_xlfn.TEXTJOIN("
",TRUE,_xlfn.XLOOKUP(_xlfn.TEXTSPLIT(K197,"
"),
tbl_Lookup_DEIR[ID (DEIR Lookup)],
tbl_Lookup_DEIR[Name (DEIR Lookup)],
"")),"")</f>
        <v/>
      </c>
      <c r="O197" s="100" t="str" cm="1">
        <f t="array" ref="O197">IFERROR(_xlfn.TEXTJOIN("
",TRUE,_xlfn.XLOOKUP(_xlfn.TEXTSPLIT(K197,"
"),
tbl_Lookup_DEIR[ID (DEIR Lookup)],
tbl_Lookup_DEIR[Uniclass PM Level 3 Classification (DEIR Lookup)],
"")),"")</f>
        <v/>
      </c>
      <c r="P197" s="78"/>
      <c r="Q197" s="101"/>
      <c r="R197" s="101"/>
      <c r="S197" s="102"/>
      <c r="T197" s="101"/>
      <c r="U197" s="101"/>
      <c r="V197" s="102"/>
      <c r="W197" s="101"/>
      <c r="X197" s="101"/>
      <c r="Y197" s="102"/>
      <c r="Z197" s="101"/>
      <c r="AA197" s="101"/>
      <c r="AB197" s="102"/>
      <c r="AC197" s="101"/>
      <c r="AD197" s="101"/>
      <c r="AE197" s="102"/>
      <c r="AF197" s="101"/>
      <c r="AG197" s="101"/>
      <c r="AH197" s="102"/>
      <c r="AI197" s="101"/>
      <c r="AJ197" s="101"/>
      <c r="AK197" s="102"/>
      <c r="AL197" s="101"/>
      <c r="AM197" s="101"/>
      <c r="AN197" s="102"/>
      <c r="AO197" s="101"/>
      <c r="AP197" s="101"/>
      <c r="AQ197" s="103"/>
    </row>
    <row r="198" spans="2:43" x14ac:dyDescent="0.35">
      <c r="B198" s="100" t="str" cm="1">
        <f t="array" aca="1" ref="B198" ca="1">_xlfn.TEXTAFTER(CELL("filename",A196),"]")</f>
        <v>17_TIDP</v>
      </c>
      <c r="C198" s="90" t="str" cm="1">
        <f t="array" ref="C198">tbL_Input_Project[Project Code]</f>
        <v>ABC1234</v>
      </c>
      <c r="D198" s="90" t="str">
        <f>INDEX(tbL_Input_Originator[],
MATCH("17_TIDP",tbL_Input_Originator[Worksheet]),
MATCH("Originator Code",tbL_Input_Originator[#Headers])
)</f>
        <v>TBC</v>
      </c>
      <c r="E198" s="87"/>
      <c r="F198" s="87"/>
      <c r="G198" s="87"/>
      <c r="H198" s="87"/>
      <c r="I198" s="87"/>
      <c r="J198" s="87"/>
      <c r="K198" s="94"/>
      <c r="L198" s="90" t="str">
        <f t="shared" si="10"/>
        <v/>
      </c>
      <c r="M198" s="90" t="str">
        <f t="shared" si="9"/>
        <v/>
      </c>
      <c r="N198" s="100" t="str" cm="1">
        <f t="array" ref="N198">IFERROR(_xlfn.TEXTJOIN("
",TRUE,_xlfn.XLOOKUP(_xlfn.TEXTSPLIT(K198,"
"),
tbl_Lookup_DEIR[ID (DEIR Lookup)],
tbl_Lookup_DEIR[Name (DEIR Lookup)],
"")),"")</f>
        <v/>
      </c>
      <c r="O198" s="100" t="str" cm="1">
        <f t="array" ref="O198">IFERROR(_xlfn.TEXTJOIN("
",TRUE,_xlfn.XLOOKUP(_xlfn.TEXTSPLIT(K198,"
"),
tbl_Lookup_DEIR[ID (DEIR Lookup)],
tbl_Lookup_DEIR[Uniclass PM Level 3 Classification (DEIR Lookup)],
"")),"")</f>
        <v/>
      </c>
      <c r="P198" s="78"/>
      <c r="Q198" s="101"/>
      <c r="R198" s="101"/>
      <c r="S198" s="102"/>
      <c r="T198" s="101"/>
      <c r="U198" s="101"/>
      <c r="V198" s="102"/>
      <c r="W198" s="101"/>
      <c r="X198" s="101"/>
      <c r="Y198" s="102"/>
      <c r="Z198" s="101"/>
      <c r="AA198" s="101"/>
      <c r="AB198" s="102"/>
      <c r="AC198" s="101"/>
      <c r="AD198" s="101"/>
      <c r="AE198" s="102"/>
      <c r="AF198" s="101"/>
      <c r="AG198" s="101"/>
      <c r="AH198" s="102"/>
      <c r="AI198" s="101"/>
      <c r="AJ198" s="101"/>
      <c r="AK198" s="102"/>
      <c r="AL198" s="101"/>
      <c r="AM198" s="101"/>
      <c r="AN198" s="102"/>
      <c r="AO198" s="101"/>
      <c r="AP198" s="101"/>
      <c r="AQ198" s="103"/>
    </row>
    <row r="199" spans="2:43" x14ac:dyDescent="0.35">
      <c r="B199" s="100" t="str" cm="1">
        <f t="array" aca="1" ref="B199" ca="1">_xlfn.TEXTAFTER(CELL("filename",A197),"]")</f>
        <v>17_TIDP</v>
      </c>
      <c r="C199" s="90" t="str" cm="1">
        <f t="array" ref="C199">tbL_Input_Project[Project Code]</f>
        <v>ABC1234</v>
      </c>
      <c r="D199" s="90" t="str">
        <f>INDEX(tbL_Input_Originator[],
MATCH("17_TIDP",tbL_Input_Originator[Worksheet]),
MATCH("Originator Code",tbL_Input_Originator[#Headers])
)</f>
        <v>TBC</v>
      </c>
      <c r="E199" s="87"/>
      <c r="F199" s="87"/>
      <c r="G199" s="87"/>
      <c r="H199" s="87"/>
      <c r="I199" s="87"/>
      <c r="J199" s="87"/>
      <c r="K199" s="94"/>
      <c r="L199" s="90" t="str">
        <f t="shared" si="10"/>
        <v/>
      </c>
      <c r="M199" s="90" t="str">
        <f t="shared" si="9"/>
        <v/>
      </c>
      <c r="N199" s="100" t="str" cm="1">
        <f t="array" ref="N199">IFERROR(_xlfn.TEXTJOIN("
",TRUE,_xlfn.XLOOKUP(_xlfn.TEXTSPLIT(K199,"
"),
tbl_Lookup_DEIR[ID (DEIR Lookup)],
tbl_Lookup_DEIR[Name (DEIR Lookup)],
"")),"")</f>
        <v/>
      </c>
      <c r="O199" s="100" t="str" cm="1">
        <f t="array" ref="O199">IFERROR(_xlfn.TEXTJOIN("
",TRUE,_xlfn.XLOOKUP(_xlfn.TEXTSPLIT(K199,"
"),
tbl_Lookup_DEIR[ID (DEIR Lookup)],
tbl_Lookup_DEIR[Uniclass PM Level 3 Classification (DEIR Lookup)],
"")),"")</f>
        <v/>
      </c>
      <c r="P199" s="78"/>
      <c r="Q199" s="101"/>
      <c r="R199" s="101"/>
      <c r="S199" s="102"/>
      <c r="T199" s="101"/>
      <c r="U199" s="101"/>
      <c r="V199" s="102"/>
      <c r="W199" s="101"/>
      <c r="X199" s="101"/>
      <c r="Y199" s="102"/>
      <c r="Z199" s="101"/>
      <c r="AA199" s="101"/>
      <c r="AB199" s="102"/>
      <c r="AC199" s="101"/>
      <c r="AD199" s="101"/>
      <c r="AE199" s="102"/>
      <c r="AF199" s="101"/>
      <c r="AG199" s="101"/>
      <c r="AH199" s="102"/>
      <c r="AI199" s="101"/>
      <c r="AJ199" s="101"/>
      <c r="AK199" s="102"/>
      <c r="AL199" s="101"/>
      <c r="AM199" s="101"/>
      <c r="AN199" s="102"/>
      <c r="AO199" s="101"/>
      <c r="AP199" s="101"/>
      <c r="AQ199" s="103"/>
    </row>
    <row r="200" spans="2:43" x14ac:dyDescent="0.35">
      <c r="B200" s="100" t="str" cm="1">
        <f t="array" aca="1" ref="B200" ca="1">_xlfn.TEXTAFTER(CELL("filename",A198),"]")</f>
        <v>17_TIDP</v>
      </c>
      <c r="C200" s="90" t="str" cm="1">
        <f t="array" ref="C200">tbL_Input_Project[Project Code]</f>
        <v>ABC1234</v>
      </c>
      <c r="D200" s="90" t="str">
        <f>INDEX(tbL_Input_Originator[],
MATCH("17_TIDP",tbL_Input_Originator[Worksheet]),
MATCH("Originator Code",tbL_Input_Originator[#Headers])
)</f>
        <v>TBC</v>
      </c>
      <c r="E200" s="87"/>
      <c r="F200" s="87"/>
      <c r="G200" s="87"/>
      <c r="H200" s="87"/>
      <c r="I200" s="87"/>
      <c r="J200" s="87"/>
      <c r="K200" s="94"/>
      <c r="L200" s="90" t="str">
        <f t="shared" si="10"/>
        <v/>
      </c>
      <c r="M200" s="90" t="str">
        <f t="shared" si="9"/>
        <v/>
      </c>
      <c r="N200" s="100" t="str" cm="1">
        <f t="array" ref="N200">IFERROR(_xlfn.TEXTJOIN("
",TRUE,_xlfn.XLOOKUP(_xlfn.TEXTSPLIT(K200,"
"),
tbl_Lookup_DEIR[ID (DEIR Lookup)],
tbl_Lookup_DEIR[Name (DEIR Lookup)],
"")),"")</f>
        <v/>
      </c>
      <c r="O200" s="100" t="str" cm="1">
        <f t="array" ref="O200">IFERROR(_xlfn.TEXTJOIN("
",TRUE,_xlfn.XLOOKUP(_xlfn.TEXTSPLIT(K200,"
"),
tbl_Lookup_DEIR[ID (DEIR Lookup)],
tbl_Lookup_DEIR[Uniclass PM Level 3 Classification (DEIR Lookup)],
"")),"")</f>
        <v/>
      </c>
      <c r="P200" s="78"/>
      <c r="Q200" s="101"/>
      <c r="R200" s="101"/>
      <c r="S200" s="102"/>
      <c r="T200" s="101"/>
      <c r="U200" s="101"/>
      <c r="V200" s="102"/>
      <c r="W200" s="101"/>
      <c r="X200" s="101"/>
      <c r="Y200" s="102"/>
      <c r="Z200" s="101"/>
      <c r="AA200" s="101"/>
      <c r="AB200" s="102"/>
      <c r="AC200" s="101"/>
      <c r="AD200" s="101"/>
      <c r="AE200" s="102"/>
      <c r="AF200" s="101"/>
      <c r="AG200" s="101"/>
      <c r="AH200" s="102"/>
      <c r="AI200" s="101"/>
      <c r="AJ200" s="101"/>
      <c r="AK200" s="102"/>
      <c r="AL200" s="101"/>
      <c r="AM200" s="101"/>
      <c r="AN200" s="102"/>
      <c r="AO200" s="101"/>
      <c r="AP200" s="101"/>
      <c r="AQ200" s="103"/>
    </row>
  </sheetData>
  <phoneticPr fontId="13" type="noConversion"/>
  <conditionalFormatting sqref="L1 L3:L1048576">
    <cfRule type="expression" dxfId="33" priority="3">
      <formula>AND(COUNTIF($L:$L, $L1) &gt; 1, $L1&lt;&gt;"")</formula>
    </cfRule>
  </conditionalFormatting>
  <conditionalFormatting sqref="L2">
    <cfRule type="expression" dxfId="32" priority="1">
      <formula>AND(COUNTIF($L:$L, $L2) &gt; 1, $L2&lt;&gt;"")</formula>
    </cfRule>
  </conditionalFormatting>
  <conditionalFormatting sqref="M1 M3:M1048576">
    <cfRule type="expression" dxfId="31" priority="4">
      <formula>AND(COUNTIF($M:$M, $M1) &gt; 1, $M1&lt;&gt;"")</formula>
    </cfRule>
  </conditionalFormatting>
  <conditionalFormatting sqref="M2">
    <cfRule type="expression" dxfId="30" priority="2">
      <formula>AND(COUNTIF($M:$M, $M2) &gt; 1, $M2&lt;&gt;"")</formula>
    </cfRule>
  </conditionalFormatting>
  <dataValidations count="9">
    <dataValidation type="list" allowBlank="1" showInputMessage="1" showErrorMessage="1" sqref="E3:E1048576" xr:uid="{5509ACE4-7D0C-4B14-B826-8ABBD5BE05BB}">
      <formula1>PL_PIS_FunctionalBreakdown</formula1>
    </dataValidation>
    <dataValidation type="list" allowBlank="1" showInputMessage="1" showErrorMessage="1" sqref="F3:F1048576" xr:uid="{965B6BCD-ECCF-473B-800A-FC610FFC227E}">
      <formula1>PL_PIS_SpatialBreakdown</formula1>
    </dataValidation>
    <dataValidation type="list" allowBlank="1" showInputMessage="1" showErrorMessage="1" sqref="G3:G1048576" xr:uid="{33F2EEB6-7A64-4DBB-88F3-50EA0497552F}">
      <formula1>PL_PIS_Form</formula1>
    </dataValidation>
    <dataValidation type="list" allowBlank="1" showInputMessage="1" showErrorMessage="1" sqref="H3:H1048576" xr:uid="{C8D85653-E381-45F8-A7EF-3AEBF4EE5B56}">
      <formula1>PL_PIS_DisciplineCode</formula1>
    </dataValidation>
    <dataValidation type="textLength" allowBlank="1" showInputMessage="1" showErrorMessage="1" sqref="I3:I1048576" xr:uid="{CEBD3991-E79D-4456-BC7B-78695DBE884C}">
      <formula1>4</formula1>
      <formula2>4</formula2>
    </dataValidation>
    <dataValidation type="list" allowBlank="1" showInputMessage="1" showErrorMessage="1" sqref="P3:P1048576" xr:uid="{27683289-4DC6-442F-ACB6-A4BD2B70C8B2}">
      <formula1>PL_PIS_SecurityClassification</formula1>
    </dataValidation>
    <dataValidation type="textLength" allowBlank="1" showInputMessage="1" showErrorMessage="1" sqref="AP3:AP200" xr:uid="{B7420E36-6067-442C-B01B-5EE256D778EB}">
      <formula1>3</formula1>
      <formula2>3</formula2>
    </dataValidation>
    <dataValidation type="list" errorStyle="warning" allowBlank="1" showInputMessage="1" showErrorMessage="1" error="This error is because you have selected values not within the Project's Information Standard. Please review and align with standard otherwise this will be flagged as non-compliant." sqref="D2:D1048576" xr:uid="{C8D89FCA-B9CA-4666-85F6-65DAB191C11D}">
      <formula1>PL_PIS_Originator</formula1>
    </dataValidation>
    <dataValidation type="list" errorStyle="warning" allowBlank="1" showInputMessage="1" showErrorMessage="1" error="This error is because you have selected values not within the Project's Information Standard. Please review and align with standard otherwise this will be flagged as non-compliant." sqref="C2:C1048576" xr:uid="{3E49FF18-C8B2-463E-840D-BD2348600C0D}">
      <formula1>PL_PIS_ProjectCode</formula1>
    </dataValidation>
  </dataValidations>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93EF1-66D1-4ED0-8C0E-88A1E5CFBC04}">
  <sheetPr>
    <tabColor rgb="FFCFDCE3"/>
  </sheetPr>
  <dimension ref="A1:AQ200"/>
  <sheetViews>
    <sheetView showGridLines="0" zoomScaleNormal="100" workbookViewId="0"/>
  </sheetViews>
  <sheetFormatPr defaultColWidth="8.7265625" defaultRowHeight="15.5" x14ac:dyDescent="0.35"/>
  <cols>
    <col min="1" max="1" width="5.54296875" style="117" customWidth="1"/>
    <col min="2" max="2" width="20.54296875" style="69" hidden="1" customWidth="1"/>
    <col min="3" max="4" width="15.54296875" style="69" customWidth="1"/>
    <col min="5" max="9" width="15.54296875" style="77" customWidth="1"/>
    <col min="10" max="10" width="45.54296875" style="77" customWidth="1"/>
    <col min="11" max="11" width="20.54296875" style="82" customWidth="1"/>
    <col min="12" max="12" width="45.54296875" style="69" customWidth="1"/>
    <col min="13" max="13" width="100.54296875" style="69" customWidth="1"/>
    <col min="14" max="14" width="100.54296875" style="71" customWidth="1"/>
    <col min="15" max="15" width="60.54296875" style="71" customWidth="1"/>
    <col min="16" max="16" width="30.54296875" style="69" customWidth="1"/>
    <col min="17" max="18" width="30.54296875" style="69" hidden="1" customWidth="1"/>
    <col min="19" max="19" width="30.54296875" style="73" customWidth="1"/>
    <col min="20" max="21" width="30.54296875" style="69" hidden="1" customWidth="1"/>
    <col min="22" max="22" width="30.54296875" style="73" customWidth="1"/>
    <col min="23" max="24" width="30.54296875" style="69" hidden="1" customWidth="1"/>
    <col min="25" max="25" width="30.54296875" style="73" customWidth="1"/>
    <col min="26" max="27" width="30.54296875" style="69" hidden="1" customWidth="1"/>
    <col min="28" max="28" width="30.54296875" style="73" customWidth="1"/>
    <col min="29" max="30" width="30.54296875" style="69" hidden="1" customWidth="1"/>
    <col min="31" max="31" width="30.54296875" style="73" customWidth="1"/>
    <col min="32" max="33" width="30.54296875" style="69" hidden="1" customWidth="1"/>
    <col min="34" max="34" width="30.54296875" style="73" customWidth="1"/>
    <col min="35" max="36" width="30.54296875" style="69" hidden="1" customWidth="1"/>
    <col min="37" max="37" width="30.54296875" style="73" customWidth="1"/>
    <col min="38" max="39" width="30.54296875" style="69" hidden="1" customWidth="1"/>
    <col min="40" max="40" width="30.54296875" style="73" customWidth="1"/>
    <col min="41" max="42" width="30.54296875" style="69" hidden="1" customWidth="1"/>
    <col min="43" max="43" width="30.54296875" style="73" customWidth="1"/>
    <col min="44" max="16384" width="8.7265625" style="69"/>
  </cols>
  <sheetData>
    <row r="1" spans="1:43" s="117" customFormat="1" ht="30" customHeight="1" x14ac:dyDescent="0.35">
      <c r="E1" s="146"/>
      <c r="F1" s="146"/>
      <c r="G1" s="146"/>
      <c r="H1" s="146"/>
      <c r="I1" s="146"/>
      <c r="J1" s="146"/>
      <c r="K1" s="147"/>
      <c r="N1" s="140"/>
      <c r="O1" s="140"/>
    </row>
    <row r="2" spans="1:43" s="75" customFormat="1" ht="62" x14ac:dyDescent="0.35">
      <c r="A2" s="134"/>
      <c r="B2" s="89" t="s">
        <v>96</v>
      </c>
      <c r="C2" s="89" t="s">
        <v>97</v>
      </c>
      <c r="D2" s="89" t="s">
        <v>98</v>
      </c>
      <c r="E2" s="86" t="s">
        <v>99</v>
      </c>
      <c r="F2" s="86" t="s">
        <v>100</v>
      </c>
      <c r="G2" s="86" t="s">
        <v>101</v>
      </c>
      <c r="H2" s="86" t="s">
        <v>102</v>
      </c>
      <c r="I2" s="86" t="s">
        <v>103</v>
      </c>
      <c r="J2" s="86" t="s">
        <v>104</v>
      </c>
      <c r="K2" s="86" t="s">
        <v>105</v>
      </c>
      <c r="L2" s="89" t="s">
        <v>106</v>
      </c>
      <c r="M2" s="89" t="s">
        <v>107</v>
      </c>
      <c r="N2" s="89" t="s">
        <v>108</v>
      </c>
      <c r="O2" s="89" t="s">
        <v>109</v>
      </c>
      <c r="P2" s="89" t="s">
        <v>82</v>
      </c>
      <c r="Q2" s="95" t="s">
        <v>110</v>
      </c>
      <c r="R2" s="95" t="s">
        <v>111</v>
      </c>
      <c r="S2" s="95" t="s">
        <v>112</v>
      </c>
      <c r="T2" s="95" t="s">
        <v>113</v>
      </c>
      <c r="U2" s="95" t="s">
        <v>114</v>
      </c>
      <c r="V2" s="95" t="s">
        <v>115</v>
      </c>
      <c r="W2" s="95" t="s">
        <v>116</v>
      </c>
      <c r="X2" s="95" t="s">
        <v>117</v>
      </c>
      <c r="Y2" s="95" t="s">
        <v>118</v>
      </c>
      <c r="Z2" s="96" t="s">
        <v>119</v>
      </c>
      <c r="AA2" s="96" t="s">
        <v>120</v>
      </c>
      <c r="AB2" s="97" t="s">
        <v>121</v>
      </c>
      <c r="AC2" s="98" t="s">
        <v>122</v>
      </c>
      <c r="AD2" s="96" t="s">
        <v>123</v>
      </c>
      <c r="AE2" s="97" t="s">
        <v>124</v>
      </c>
      <c r="AF2" s="96" t="s">
        <v>125</v>
      </c>
      <c r="AG2" s="96" t="s">
        <v>126</v>
      </c>
      <c r="AH2" s="97" t="s">
        <v>127</v>
      </c>
      <c r="AI2" s="96" t="s">
        <v>128</v>
      </c>
      <c r="AJ2" s="96" t="s">
        <v>129</v>
      </c>
      <c r="AK2" s="97" t="s">
        <v>130</v>
      </c>
      <c r="AL2" s="96" t="s">
        <v>131</v>
      </c>
      <c r="AM2" s="96" t="s">
        <v>132</v>
      </c>
      <c r="AN2" s="97" t="s">
        <v>133</v>
      </c>
      <c r="AO2" s="96" t="s">
        <v>134</v>
      </c>
      <c r="AP2" s="96" t="s">
        <v>135</v>
      </c>
      <c r="AQ2" s="99" t="s">
        <v>136</v>
      </c>
    </row>
    <row r="3" spans="1:43" x14ac:dyDescent="0.35">
      <c r="B3" s="100" t="str" cm="1">
        <f t="array" aca="1" ref="B3" ca="1">_xlfn.TEXTAFTER(CELL("filename",A1),"]")</f>
        <v>18_TIDP</v>
      </c>
      <c r="C3" s="90" t="str" cm="1">
        <f t="array" ref="C3">tbL_Input_Project[Project Code]</f>
        <v>ABC1234</v>
      </c>
      <c r="D3" s="90" t="str">
        <f>INDEX(tbL_Input_Originator[],
MATCH("18_TIDP",tbL_Input_Originator[Worksheet]),
MATCH("Originator Code",tbL_Input_Originator[#Headers])
)</f>
        <v>TBC</v>
      </c>
      <c r="E3" s="87"/>
      <c r="F3" s="87"/>
      <c r="G3" s="87"/>
      <c r="H3" s="87"/>
      <c r="I3" s="87"/>
      <c r="J3" s="87"/>
      <c r="K3" s="94"/>
      <c r="L3" s="90" t="str">
        <f>IF(OR(ISBLANK(C3),ISBLANK(D3),ISBLANK(E3),ISBLANK(F3),ISBLANK(G3),ISBLANK(H3),ISBLANK(I3)),"",CONCATENATE(C3,"-",D3,"-",E3,"-",F3,"-",G3,"-",H3,"-",I3))</f>
        <v/>
      </c>
      <c r="M3" s="90" t="str">
        <f t="shared" ref="M3:M34" si="0">IF(OR(ISBLANK(C3),ISBLANK(D3),ISBLANK(E3),ISBLANK(F3),ISBLANK(G3),ISBLANK(H3),ISBLANK(I3),ISBLANK(J3),ISBLANK(K3)),"",CONCATENATE(C3,"-",D3,"-",E3,"-",F3,"-",G3,"-",H3,"-",I3,"-",J3,""))</f>
        <v/>
      </c>
      <c r="N3" s="100" t="str" cm="1">
        <f t="array" ref="N3">IFERROR(_xlfn.TEXTJOIN("
",TRUE,_xlfn.XLOOKUP(_xlfn.TEXTSPLIT(K3,"
"),
tbl_Lookup_DEIR[ID (DEIR Lookup)],
tbl_Lookup_DEIR[Name (DEIR Lookup)],
"")),"")</f>
        <v/>
      </c>
      <c r="O3" s="100" t="str" cm="1">
        <f t="array" ref="O3">IFERROR(_xlfn.TEXTJOIN("
",TRUE,_xlfn.XLOOKUP(_xlfn.TEXTSPLIT(K3,"
"),
tbl_Lookup_DEIR[ID (DEIR Lookup)],
tbl_Lookup_DEIR[Uniclass PM Level 3 Classification (DEIR Lookup)],
"")),"")</f>
        <v/>
      </c>
      <c r="P3" s="78"/>
      <c r="Q3" s="101"/>
      <c r="R3" s="101"/>
      <c r="S3" s="102"/>
      <c r="T3" s="101"/>
      <c r="U3" s="101"/>
      <c r="V3" s="102"/>
      <c r="W3" s="101"/>
      <c r="X3" s="101"/>
      <c r="Y3" s="102"/>
      <c r="Z3" s="101"/>
      <c r="AA3" s="101"/>
      <c r="AB3" s="102"/>
      <c r="AC3" s="101"/>
      <c r="AD3" s="101"/>
      <c r="AE3" s="102"/>
      <c r="AF3" s="101"/>
      <c r="AG3" s="101"/>
      <c r="AH3" s="102"/>
      <c r="AI3" s="101"/>
      <c r="AJ3" s="101"/>
      <c r="AK3" s="102"/>
      <c r="AL3" s="101"/>
      <c r="AM3" s="101"/>
      <c r="AN3" s="102"/>
      <c r="AO3" s="101"/>
      <c r="AP3" s="101"/>
      <c r="AQ3" s="103"/>
    </row>
    <row r="4" spans="1:43" x14ac:dyDescent="0.35">
      <c r="B4" s="100" t="str" cm="1">
        <f t="array" aca="1" ref="B4" ca="1">_xlfn.TEXTAFTER(CELL("filename",A2),"]")</f>
        <v>18_TIDP</v>
      </c>
      <c r="C4" s="90" t="str" cm="1">
        <f t="array" ref="C4">tbL_Input_Project[Project Code]</f>
        <v>ABC1234</v>
      </c>
      <c r="D4" s="90" t="str">
        <f>INDEX(tbL_Input_Originator[],
MATCH("18_TIDP",tbL_Input_Originator[Worksheet]),
MATCH("Originator Code",tbL_Input_Originator[#Headers])
)</f>
        <v>TBC</v>
      </c>
      <c r="E4" s="87"/>
      <c r="F4" s="87"/>
      <c r="G4" s="87"/>
      <c r="H4" s="87"/>
      <c r="I4" s="87"/>
      <c r="J4" s="87"/>
      <c r="K4" s="94"/>
      <c r="L4" s="90" t="str">
        <f t="shared" ref="L4:L67" si="1">IF(OR(ISBLANK(C4),ISBLANK(D4),ISBLANK(E4),ISBLANK(F4),ISBLANK(G4),ISBLANK(H4),ISBLANK(I4)),"",CONCATENATE(C4,"-",D4,"-",E4,"-",F4,"-",G4,"-",H4,"-",I4))</f>
        <v/>
      </c>
      <c r="M4" s="90" t="str">
        <f t="shared" si="0"/>
        <v/>
      </c>
      <c r="N4" s="100" t="str" cm="1">
        <f t="array" ref="N4">IFERROR(_xlfn.TEXTJOIN("
",TRUE,_xlfn.XLOOKUP(_xlfn.TEXTSPLIT(K4,"
"),
tbl_Lookup_DEIR[ID (DEIR Lookup)],
tbl_Lookup_DEIR[Name (DEIR Lookup)],
"")),"")</f>
        <v/>
      </c>
      <c r="O4" s="100" t="str" cm="1">
        <f t="array" ref="O4">IFERROR(_xlfn.TEXTJOIN("
",TRUE,_xlfn.XLOOKUP(_xlfn.TEXTSPLIT(K4,"
"),
tbl_Lookup_DEIR[ID (DEIR Lookup)],
tbl_Lookup_DEIR[Uniclass PM Level 3 Classification (DEIR Lookup)],
"")),"")</f>
        <v/>
      </c>
      <c r="P4" s="78"/>
      <c r="Q4" s="101"/>
      <c r="R4" s="101"/>
      <c r="S4" s="102"/>
      <c r="T4" s="101"/>
      <c r="U4" s="101"/>
      <c r="V4" s="102"/>
      <c r="W4" s="101"/>
      <c r="X4" s="101"/>
      <c r="Y4" s="102"/>
      <c r="Z4" s="101"/>
      <c r="AA4" s="101"/>
      <c r="AB4" s="102"/>
      <c r="AC4" s="101"/>
      <c r="AD4" s="101"/>
      <c r="AE4" s="102"/>
      <c r="AF4" s="101"/>
      <c r="AG4" s="101"/>
      <c r="AH4" s="102"/>
      <c r="AI4" s="101"/>
      <c r="AJ4" s="101"/>
      <c r="AK4" s="102"/>
      <c r="AL4" s="101"/>
      <c r="AM4" s="101"/>
      <c r="AN4" s="102"/>
      <c r="AO4" s="101"/>
      <c r="AP4" s="101"/>
      <c r="AQ4" s="103"/>
    </row>
    <row r="5" spans="1:43" x14ac:dyDescent="0.35">
      <c r="B5" s="100" t="str" cm="1">
        <f t="array" aca="1" ref="B5" ca="1">_xlfn.TEXTAFTER(CELL("filename",A3),"]")</f>
        <v>18_TIDP</v>
      </c>
      <c r="C5" s="90" t="str" cm="1">
        <f t="array" ref="C5">tbL_Input_Project[Project Code]</f>
        <v>ABC1234</v>
      </c>
      <c r="D5" s="90" t="str">
        <f>INDEX(tbL_Input_Originator[],
MATCH("18_TIDP",tbL_Input_Originator[Worksheet]),
MATCH("Originator Code",tbL_Input_Originator[#Headers])
)</f>
        <v>TBC</v>
      </c>
      <c r="E5" s="87"/>
      <c r="F5" s="87"/>
      <c r="G5" s="87"/>
      <c r="H5" s="87"/>
      <c r="I5" s="87"/>
      <c r="J5" s="87"/>
      <c r="K5" s="94"/>
      <c r="L5" s="90" t="str">
        <f t="shared" si="1"/>
        <v/>
      </c>
      <c r="M5" s="90" t="str">
        <f t="shared" si="0"/>
        <v/>
      </c>
      <c r="N5" s="100" t="str" cm="1">
        <f t="array" ref="N5">IFERROR(_xlfn.TEXTJOIN("
",TRUE,_xlfn.XLOOKUP(_xlfn.TEXTSPLIT(K5,"
"),
tbl_Lookup_DEIR[ID (DEIR Lookup)],
tbl_Lookup_DEIR[Name (DEIR Lookup)],
"")),"")</f>
        <v/>
      </c>
      <c r="O5" s="100" t="str" cm="1">
        <f t="array" ref="O5">IFERROR(_xlfn.TEXTJOIN("
",TRUE,_xlfn.XLOOKUP(_xlfn.TEXTSPLIT(K5,"
"),
tbl_Lookup_DEIR[ID (DEIR Lookup)],
tbl_Lookup_DEIR[Uniclass PM Level 3 Classification (DEIR Lookup)],
"")),"")</f>
        <v/>
      </c>
      <c r="P5" s="78"/>
      <c r="Q5" s="101"/>
      <c r="R5" s="101"/>
      <c r="S5" s="102"/>
      <c r="T5" s="101"/>
      <c r="U5" s="101"/>
      <c r="V5" s="102"/>
      <c r="W5" s="101"/>
      <c r="X5" s="101"/>
      <c r="Y5" s="102"/>
      <c r="Z5" s="101"/>
      <c r="AA5" s="101"/>
      <c r="AB5" s="102"/>
      <c r="AC5" s="101"/>
      <c r="AD5" s="101"/>
      <c r="AE5" s="102"/>
      <c r="AF5" s="101"/>
      <c r="AG5" s="101"/>
      <c r="AH5" s="102"/>
      <c r="AI5" s="101"/>
      <c r="AJ5" s="101"/>
      <c r="AK5" s="102"/>
      <c r="AL5" s="101"/>
      <c r="AM5" s="101"/>
      <c r="AN5" s="102"/>
      <c r="AO5" s="101"/>
      <c r="AP5" s="101"/>
      <c r="AQ5" s="103"/>
    </row>
    <row r="6" spans="1:43" x14ac:dyDescent="0.35">
      <c r="B6" s="100" t="str" cm="1">
        <f t="array" aca="1" ref="B6" ca="1">_xlfn.TEXTAFTER(CELL("filename",A4),"]")</f>
        <v>18_TIDP</v>
      </c>
      <c r="C6" s="90" t="str" cm="1">
        <f t="array" ref="C6">tbL_Input_Project[Project Code]</f>
        <v>ABC1234</v>
      </c>
      <c r="D6" s="90" t="str">
        <f>INDEX(tbL_Input_Originator[],
MATCH("18_TIDP",tbL_Input_Originator[Worksheet]),
MATCH("Originator Code",tbL_Input_Originator[#Headers])
)</f>
        <v>TBC</v>
      </c>
      <c r="E6" s="87"/>
      <c r="F6" s="87"/>
      <c r="G6" s="87"/>
      <c r="H6" s="87"/>
      <c r="I6" s="87"/>
      <c r="J6" s="87"/>
      <c r="K6" s="94"/>
      <c r="L6" s="90" t="str">
        <f t="shared" si="1"/>
        <v/>
      </c>
      <c r="M6" s="90" t="str">
        <f t="shared" si="0"/>
        <v/>
      </c>
      <c r="N6" s="100" t="str" cm="1">
        <f t="array" ref="N6">IFERROR(_xlfn.TEXTJOIN("
",TRUE,_xlfn.XLOOKUP(_xlfn.TEXTSPLIT(K6,"
"),
tbl_Lookup_DEIR[ID (DEIR Lookup)],
tbl_Lookup_DEIR[Name (DEIR Lookup)],
"")),"")</f>
        <v/>
      </c>
      <c r="O6" s="100" t="str" cm="1">
        <f t="array" ref="O6">IFERROR(_xlfn.TEXTJOIN("
",TRUE,_xlfn.XLOOKUP(_xlfn.TEXTSPLIT(K6,"
"),
tbl_Lookup_DEIR[ID (DEIR Lookup)],
tbl_Lookup_DEIR[Uniclass PM Level 3 Classification (DEIR Lookup)],
"")),"")</f>
        <v/>
      </c>
      <c r="P6" s="78"/>
      <c r="Q6" s="101"/>
      <c r="R6" s="101"/>
      <c r="S6" s="102"/>
      <c r="T6" s="101"/>
      <c r="U6" s="101"/>
      <c r="V6" s="102"/>
      <c r="W6" s="101"/>
      <c r="X6" s="101"/>
      <c r="Y6" s="102"/>
      <c r="Z6" s="101"/>
      <c r="AA6" s="101"/>
      <c r="AB6" s="102"/>
      <c r="AC6" s="101"/>
      <c r="AD6" s="101"/>
      <c r="AE6" s="102"/>
      <c r="AF6" s="101"/>
      <c r="AG6" s="101"/>
      <c r="AH6" s="102"/>
      <c r="AI6" s="101"/>
      <c r="AJ6" s="101"/>
      <c r="AK6" s="102"/>
      <c r="AL6" s="101"/>
      <c r="AM6" s="101"/>
      <c r="AN6" s="102"/>
      <c r="AO6" s="101"/>
      <c r="AP6" s="101"/>
      <c r="AQ6" s="103"/>
    </row>
    <row r="7" spans="1:43" x14ac:dyDescent="0.35">
      <c r="B7" s="100" t="str" cm="1">
        <f t="array" aca="1" ref="B7" ca="1">_xlfn.TEXTAFTER(CELL("filename",A5),"]")</f>
        <v>18_TIDP</v>
      </c>
      <c r="C7" s="90" t="str" cm="1">
        <f t="array" ref="C7">tbL_Input_Project[Project Code]</f>
        <v>ABC1234</v>
      </c>
      <c r="D7" s="90" t="str">
        <f>INDEX(tbL_Input_Originator[],
MATCH("18_TIDP",tbL_Input_Originator[Worksheet]),
MATCH("Originator Code",tbL_Input_Originator[#Headers])
)</f>
        <v>TBC</v>
      </c>
      <c r="E7" s="87"/>
      <c r="F7" s="87"/>
      <c r="G7" s="87"/>
      <c r="H7" s="87"/>
      <c r="I7" s="87"/>
      <c r="J7" s="87"/>
      <c r="K7" s="94"/>
      <c r="L7" s="90" t="str">
        <f t="shared" si="1"/>
        <v/>
      </c>
      <c r="M7" s="90" t="str">
        <f t="shared" si="0"/>
        <v/>
      </c>
      <c r="N7" s="100" t="str" cm="1">
        <f t="array" ref="N7">IFERROR(_xlfn.TEXTJOIN("
",TRUE,_xlfn.XLOOKUP(_xlfn.TEXTSPLIT(K7,"
"),
tbl_Lookup_DEIR[ID (DEIR Lookup)],
tbl_Lookup_DEIR[Name (DEIR Lookup)],
"")),"")</f>
        <v/>
      </c>
      <c r="O7" s="100" t="str" cm="1">
        <f t="array" ref="O7">IFERROR(_xlfn.TEXTJOIN("
",TRUE,_xlfn.XLOOKUP(_xlfn.TEXTSPLIT(K7,"
"),
tbl_Lookup_DEIR[ID (DEIR Lookup)],
tbl_Lookup_DEIR[Uniclass PM Level 3 Classification (DEIR Lookup)],
"")),"")</f>
        <v/>
      </c>
      <c r="P7" s="78"/>
      <c r="Q7" s="101"/>
      <c r="R7" s="101"/>
      <c r="S7" s="102"/>
      <c r="T7" s="101"/>
      <c r="U7" s="101"/>
      <c r="V7" s="102"/>
      <c r="W7" s="101"/>
      <c r="X7" s="101"/>
      <c r="Y7" s="102"/>
      <c r="Z7" s="101"/>
      <c r="AA7" s="101"/>
      <c r="AB7" s="102"/>
      <c r="AC7" s="101"/>
      <c r="AD7" s="101"/>
      <c r="AE7" s="102"/>
      <c r="AF7" s="101"/>
      <c r="AG7" s="101"/>
      <c r="AH7" s="102"/>
      <c r="AI7" s="101"/>
      <c r="AJ7" s="101"/>
      <c r="AK7" s="102"/>
      <c r="AL7" s="101"/>
      <c r="AM7" s="101"/>
      <c r="AN7" s="102"/>
      <c r="AO7" s="101"/>
      <c r="AP7" s="101"/>
      <c r="AQ7" s="103"/>
    </row>
    <row r="8" spans="1:43" x14ac:dyDescent="0.35">
      <c r="B8" s="100" t="str" cm="1">
        <f t="array" aca="1" ref="B8" ca="1">_xlfn.TEXTAFTER(CELL("filename",A6),"]")</f>
        <v>18_TIDP</v>
      </c>
      <c r="C8" s="90" t="str" cm="1">
        <f t="array" ref="C8">tbL_Input_Project[Project Code]</f>
        <v>ABC1234</v>
      </c>
      <c r="D8" s="90" t="str">
        <f>INDEX(tbL_Input_Originator[],
MATCH("18_TIDP",tbL_Input_Originator[Worksheet]),
MATCH("Originator Code",tbL_Input_Originator[#Headers])
)</f>
        <v>TBC</v>
      </c>
      <c r="E8" s="87"/>
      <c r="F8" s="87"/>
      <c r="G8" s="87"/>
      <c r="H8" s="87"/>
      <c r="I8" s="87"/>
      <c r="J8" s="87"/>
      <c r="K8" s="94"/>
      <c r="L8" s="90" t="str">
        <f t="shared" si="1"/>
        <v/>
      </c>
      <c r="M8" s="90" t="str">
        <f t="shared" si="0"/>
        <v/>
      </c>
      <c r="N8" s="100" t="str" cm="1">
        <f t="array" ref="N8">IFERROR(_xlfn.TEXTJOIN("
",TRUE,_xlfn.XLOOKUP(_xlfn.TEXTSPLIT(K8,"
"),
tbl_Lookup_DEIR[ID (DEIR Lookup)],
tbl_Lookup_DEIR[Name (DEIR Lookup)],
"")),"")</f>
        <v/>
      </c>
      <c r="O8" s="100" t="str" cm="1">
        <f t="array" ref="O8">IFERROR(_xlfn.TEXTJOIN("
",TRUE,_xlfn.XLOOKUP(_xlfn.TEXTSPLIT(K8,"
"),
tbl_Lookup_DEIR[ID (DEIR Lookup)],
tbl_Lookup_DEIR[Uniclass PM Level 3 Classification (DEIR Lookup)],
"")),"")</f>
        <v/>
      </c>
      <c r="P8" s="78"/>
      <c r="Q8" s="101"/>
      <c r="R8" s="101"/>
      <c r="S8" s="102"/>
      <c r="T8" s="101"/>
      <c r="U8" s="101"/>
      <c r="V8" s="102"/>
      <c r="W8" s="101"/>
      <c r="X8" s="101"/>
      <c r="Y8" s="102"/>
      <c r="Z8" s="101"/>
      <c r="AA8" s="101"/>
      <c r="AB8" s="102"/>
      <c r="AC8" s="101"/>
      <c r="AD8" s="101"/>
      <c r="AE8" s="102"/>
      <c r="AF8" s="101"/>
      <c r="AG8" s="101"/>
      <c r="AH8" s="102"/>
      <c r="AI8" s="101"/>
      <c r="AJ8" s="101"/>
      <c r="AK8" s="102"/>
      <c r="AL8" s="101"/>
      <c r="AM8" s="101"/>
      <c r="AN8" s="102"/>
      <c r="AO8" s="101"/>
      <c r="AP8" s="101"/>
      <c r="AQ8" s="103"/>
    </row>
    <row r="9" spans="1:43" x14ac:dyDescent="0.35">
      <c r="B9" s="100" t="str" cm="1">
        <f t="array" aca="1" ref="B9" ca="1">_xlfn.TEXTAFTER(CELL("filename",A7),"]")</f>
        <v>18_TIDP</v>
      </c>
      <c r="C9" s="90" t="str" cm="1">
        <f t="array" ref="C9">tbL_Input_Project[Project Code]</f>
        <v>ABC1234</v>
      </c>
      <c r="D9" s="90" t="str">
        <f>INDEX(tbL_Input_Originator[],
MATCH("18_TIDP",tbL_Input_Originator[Worksheet]),
MATCH("Originator Code",tbL_Input_Originator[#Headers])
)</f>
        <v>TBC</v>
      </c>
      <c r="E9" s="87"/>
      <c r="F9" s="87"/>
      <c r="G9" s="87"/>
      <c r="H9" s="87"/>
      <c r="I9" s="87"/>
      <c r="J9" s="87"/>
      <c r="K9" s="94"/>
      <c r="L9" s="90" t="str">
        <f t="shared" si="1"/>
        <v/>
      </c>
      <c r="M9" s="90" t="str">
        <f t="shared" si="0"/>
        <v/>
      </c>
      <c r="N9" s="100" t="str" cm="1">
        <f t="array" ref="N9">IFERROR(_xlfn.TEXTJOIN("
",TRUE,_xlfn.XLOOKUP(_xlfn.TEXTSPLIT(K9,"
"),
tbl_Lookup_DEIR[ID (DEIR Lookup)],
tbl_Lookup_DEIR[Name (DEIR Lookup)],
"")),"")</f>
        <v/>
      </c>
      <c r="O9" s="100" t="str" cm="1">
        <f t="array" ref="O9">IFERROR(_xlfn.TEXTJOIN("
",TRUE,_xlfn.XLOOKUP(_xlfn.TEXTSPLIT(K9,"
"),
tbl_Lookup_DEIR[ID (DEIR Lookup)],
tbl_Lookup_DEIR[Uniclass PM Level 3 Classification (DEIR Lookup)],
"")),"")</f>
        <v/>
      </c>
      <c r="P9" s="78"/>
      <c r="Q9" s="101"/>
      <c r="R9" s="101"/>
      <c r="S9" s="102"/>
      <c r="T9" s="101"/>
      <c r="U9" s="101"/>
      <c r="V9" s="102"/>
      <c r="W9" s="101"/>
      <c r="X9" s="101"/>
      <c r="Y9" s="102"/>
      <c r="Z9" s="101"/>
      <c r="AA9" s="101"/>
      <c r="AB9" s="102"/>
      <c r="AC9" s="101"/>
      <c r="AD9" s="101"/>
      <c r="AE9" s="102"/>
      <c r="AF9" s="101"/>
      <c r="AG9" s="101"/>
      <c r="AH9" s="102"/>
      <c r="AI9" s="101"/>
      <c r="AJ9" s="101"/>
      <c r="AK9" s="102"/>
      <c r="AL9" s="101"/>
      <c r="AM9" s="101"/>
      <c r="AN9" s="102"/>
      <c r="AO9" s="101"/>
      <c r="AP9" s="101"/>
      <c r="AQ9" s="103"/>
    </row>
    <row r="10" spans="1:43" x14ac:dyDescent="0.35">
      <c r="B10" s="100" t="str" cm="1">
        <f t="array" aca="1" ref="B10" ca="1">_xlfn.TEXTAFTER(CELL("filename",A8),"]")</f>
        <v>18_TIDP</v>
      </c>
      <c r="C10" s="90" t="str" cm="1">
        <f t="array" ref="C10">tbL_Input_Project[Project Code]</f>
        <v>ABC1234</v>
      </c>
      <c r="D10" s="90" t="str">
        <f>INDEX(tbL_Input_Originator[],
MATCH("18_TIDP",tbL_Input_Originator[Worksheet]),
MATCH("Originator Code",tbL_Input_Originator[#Headers])
)</f>
        <v>TBC</v>
      </c>
      <c r="E10" s="87"/>
      <c r="F10" s="87"/>
      <c r="G10" s="87"/>
      <c r="H10" s="87"/>
      <c r="I10" s="87"/>
      <c r="J10" s="87"/>
      <c r="K10" s="94"/>
      <c r="L10" s="90" t="str">
        <f t="shared" si="1"/>
        <v/>
      </c>
      <c r="M10" s="90" t="str">
        <f t="shared" si="0"/>
        <v/>
      </c>
      <c r="N10" s="100" t="str" cm="1">
        <f t="array" ref="N10">IFERROR(_xlfn.TEXTJOIN("
",TRUE,_xlfn.XLOOKUP(_xlfn.TEXTSPLIT(K10,"
"),
tbl_Lookup_DEIR[ID (DEIR Lookup)],
tbl_Lookup_DEIR[Name (DEIR Lookup)],
"")),"")</f>
        <v/>
      </c>
      <c r="O10" s="100" t="str" cm="1">
        <f t="array" ref="O10">IFERROR(_xlfn.TEXTJOIN("
",TRUE,_xlfn.XLOOKUP(_xlfn.TEXTSPLIT(K10,"
"),
tbl_Lookup_DEIR[ID (DEIR Lookup)],
tbl_Lookup_DEIR[Uniclass PM Level 3 Classification (DEIR Lookup)],
"")),"")</f>
        <v/>
      </c>
      <c r="P10" s="78"/>
      <c r="Q10" s="101"/>
      <c r="R10" s="101"/>
      <c r="S10" s="102"/>
      <c r="T10" s="101"/>
      <c r="U10" s="101"/>
      <c r="V10" s="102"/>
      <c r="W10" s="101"/>
      <c r="X10" s="101"/>
      <c r="Y10" s="102"/>
      <c r="Z10" s="101"/>
      <c r="AA10" s="101"/>
      <c r="AB10" s="102"/>
      <c r="AC10" s="101"/>
      <c r="AD10" s="101"/>
      <c r="AE10" s="102"/>
      <c r="AF10" s="101"/>
      <c r="AG10" s="101"/>
      <c r="AH10" s="102"/>
      <c r="AI10" s="101"/>
      <c r="AJ10" s="101"/>
      <c r="AK10" s="102"/>
      <c r="AL10" s="101"/>
      <c r="AM10" s="101"/>
      <c r="AN10" s="102"/>
      <c r="AO10" s="101"/>
      <c r="AP10" s="101"/>
      <c r="AQ10" s="103"/>
    </row>
    <row r="11" spans="1:43" x14ac:dyDescent="0.35">
      <c r="B11" s="100" t="str" cm="1">
        <f t="array" aca="1" ref="B11" ca="1">_xlfn.TEXTAFTER(CELL("filename",A9),"]")</f>
        <v>18_TIDP</v>
      </c>
      <c r="C11" s="90" t="str" cm="1">
        <f t="array" ref="C11">tbL_Input_Project[Project Code]</f>
        <v>ABC1234</v>
      </c>
      <c r="D11" s="90" t="str">
        <f>INDEX(tbL_Input_Originator[],
MATCH("18_TIDP",tbL_Input_Originator[Worksheet]),
MATCH("Originator Code",tbL_Input_Originator[#Headers])
)</f>
        <v>TBC</v>
      </c>
      <c r="E11" s="87"/>
      <c r="F11" s="87"/>
      <c r="G11" s="87"/>
      <c r="H11" s="87"/>
      <c r="I11" s="87"/>
      <c r="J11" s="87"/>
      <c r="K11" s="94"/>
      <c r="L11" s="90" t="str">
        <f t="shared" si="1"/>
        <v/>
      </c>
      <c r="M11" s="90" t="str">
        <f t="shared" si="0"/>
        <v/>
      </c>
      <c r="N11" s="100" t="str" cm="1">
        <f t="array" ref="N11">IFERROR(_xlfn.TEXTJOIN("
",TRUE,_xlfn.XLOOKUP(_xlfn.TEXTSPLIT(K11,"
"),
tbl_Lookup_DEIR[ID (DEIR Lookup)],
tbl_Lookup_DEIR[Name (DEIR Lookup)],
"")),"")</f>
        <v/>
      </c>
      <c r="O11" s="100" t="str" cm="1">
        <f t="array" ref="O11">IFERROR(_xlfn.TEXTJOIN("
",TRUE,_xlfn.XLOOKUP(_xlfn.TEXTSPLIT(K11,"
"),
tbl_Lookup_DEIR[ID (DEIR Lookup)],
tbl_Lookup_DEIR[Uniclass PM Level 3 Classification (DEIR Lookup)],
"")),"")</f>
        <v/>
      </c>
      <c r="P11" s="78"/>
      <c r="Q11" s="101"/>
      <c r="R11" s="101"/>
      <c r="S11" s="102"/>
      <c r="T11" s="101"/>
      <c r="U11" s="101"/>
      <c r="V11" s="102"/>
      <c r="W11" s="101"/>
      <c r="X11" s="101"/>
      <c r="Y11" s="102"/>
      <c r="Z11" s="101"/>
      <c r="AA11" s="101"/>
      <c r="AB11" s="102"/>
      <c r="AC11" s="101"/>
      <c r="AD11" s="101"/>
      <c r="AE11" s="102"/>
      <c r="AF11" s="101"/>
      <c r="AG11" s="101"/>
      <c r="AH11" s="102"/>
      <c r="AI11" s="101"/>
      <c r="AJ11" s="101"/>
      <c r="AK11" s="102"/>
      <c r="AL11" s="101"/>
      <c r="AM11" s="101"/>
      <c r="AN11" s="102"/>
      <c r="AO11" s="101"/>
      <c r="AP11" s="101"/>
      <c r="AQ11" s="103"/>
    </row>
    <row r="12" spans="1:43" x14ac:dyDescent="0.35">
      <c r="B12" s="100" t="str" cm="1">
        <f t="array" aca="1" ref="B12" ca="1">_xlfn.TEXTAFTER(CELL("filename",A10),"]")</f>
        <v>18_TIDP</v>
      </c>
      <c r="C12" s="90" t="str" cm="1">
        <f t="array" ref="C12">tbL_Input_Project[Project Code]</f>
        <v>ABC1234</v>
      </c>
      <c r="D12" s="90" t="str">
        <f>INDEX(tbL_Input_Originator[],
MATCH("18_TIDP",tbL_Input_Originator[Worksheet]),
MATCH("Originator Code",tbL_Input_Originator[#Headers])
)</f>
        <v>TBC</v>
      </c>
      <c r="E12" s="87"/>
      <c r="F12" s="87"/>
      <c r="G12" s="87"/>
      <c r="H12" s="87"/>
      <c r="I12" s="87"/>
      <c r="J12" s="87"/>
      <c r="K12" s="94"/>
      <c r="L12" s="90" t="str">
        <f t="shared" si="1"/>
        <v/>
      </c>
      <c r="M12" s="90" t="str">
        <f t="shared" si="0"/>
        <v/>
      </c>
      <c r="N12" s="100" t="str" cm="1">
        <f t="array" ref="N12">IFERROR(_xlfn.TEXTJOIN("
",TRUE,_xlfn.XLOOKUP(_xlfn.TEXTSPLIT(K12,"
"),
tbl_Lookup_DEIR[ID (DEIR Lookup)],
tbl_Lookup_DEIR[Name (DEIR Lookup)],
"")),"")</f>
        <v/>
      </c>
      <c r="O12" s="100" t="str" cm="1">
        <f t="array" ref="O12">IFERROR(_xlfn.TEXTJOIN("
",TRUE,_xlfn.XLOOKUP(_xlfn.TEXTSPLIT(K12,"
"),
tbl_Lookup_DEIR[ID (DEIR Lookup)],
tbl_Lookup_DEIR[Uniclass PM Level 3 Classification (DEIR Lookup)],
"")),"")</f>
        <v/>
      </c>
      <c r="P12" s="78"/>
      <c r="Q12" s="101"/>
      <c r="R12" s="101"/>
      <c r="S12" s="102"/>
      <c r="T12" s="101"/>
      <c r="U12" s="101"/>
      <c r="V12" s="102"/>
      <c r="W12" s="101"/>
      <c r="X12" s="101"/>
      <c r="Y12" s="102"/>
      <c r="Z12" s="101"/>
      <c r="AA12" s="101"/>
      <c r="AB12" s="102"/>
      <c r="AC12" s="101"/>
      <c r="AD12" s="101"/>
      <c r="AE12" s="102"/>
      <c r="AF12" s="101"/>
      <c r="AG12" s="101"/>
      <c r="AH12" s="102"/>
      <c r="AI12" s="101"/>
      <c r="AJ12" s="101"/>
      <c r="AK12" s="102"/>
      <c r="AL12" s="101"/>
      <c r="AM12" s="101"/>
      <c r="AN12" s="102"/>
      <c r="AO12" s="101"/>
      <c r="AP12" s="101"/>
      <c r="AQ12" s="103"/>
    </row>
    <row r="13" spans="1:43" x14ac:dyDescent="0.35">
      <c r="B13" s="100" t="str" cm="1">
        <f t="array" aca="1" ref="B13" ca="1">_xlfn.TEXTAFTER(CELL("filename",A11),"]")</f>
        <v>18_TIDP</v>
      </c>
      <c r="C13" s="90" t="str" cm="1">
        <f t="array" ref="C13">tbL_Input_Project[Project Code]</f>
        <v>ABC1234</v>
      </c>
      <c r="D13" s="90" t="str">
        <f>INDEX(tbL_Input_Originator[],
MATCH("18_TIDP",tbL_Input_Originator[Worksheet]),
MATCH("Originator Code",tbL_Input_Originator[#Headers])
)</f>
        <v>TBC</v>
      </c>
      <c r="E13" s="87"/>
      <c r="F13" s="87"/>
      <c r="G13" s="87"/>
      <c r="H13" s="87"/>
      <c r="I13" s="87"/>
      <c r="J13" s="87"/>
      <c r="K13" s="94"/>
      <c r="L13" s="90" t="str">
        <f t="shared" si="1"/>
        <v/>
      </c>
      <c r="M13" s="90" t="str">
        <f t="shared" si="0"/>
        <v/>
      </c>
      <c r="N13" s="100" t="str" cm="1">
        <f t="array" ref="N13">IFERROR(_xlfn.TEXTJOIN("
",TRUE,_xlfn.XLOOKUP(_xlfn.TEXTSPLIT(K13,"
"),
tbl_Lookup_DEIR[ID (DEIR Lookup)],
tbl_Lookup_DEIR[Name (DEIR Lookup)],
"")),"")</f>
        <v/>
      </c>
      <c r="O13" s="100" t="str" cm="1">
        <f t="array" ref="O13">IFERROR(_xlfn.TEXTJOIN("
",TRUE,_xlfn.XLOOKUP(_xlfn.TEXTSPLIT(K13,"
"),
tbl_Lookup_DEIR[ID (DEIR Lookup)],
tbl_Lookup_DEIR[Uniclass PM Level 3 Classification (DEIR Lookup)],
"")),"")</f>
        <v/>
      </c>
      <c r="P13" s="78"/>
      <c r="Q13" s="101"/>
      <c r="R13" s="101"/>
      <c r="S13" s="102"/>
      <c r="T13" s="101"/>
      <c r="U13" s="101"/>
      <c r="V13" s="102"/>
      <c r="W13" s="101"/>
      <c r="X13" s="101"/>
      <c r="Y13" s="102"/>
      <c r="Z13" s="101"/>
      <c r="AA13" s="101"/>
      <c r="AB13" s="102"/>
      <c r="AC13" s="101"/>
      <c r="AD13" s="101"/>
      <c r="AE13" s="102"/>
      <c r="AF13" s="101"/>
      <c r="AG13" s="101"/>
      <c r="AH13" s="102"/>
      <c r="AI13" s="101"/>
      <c r="AJ13" s="101"/>
      <c r="AK13" s="102"/>
      <c r="AL13" s="101"/>
      <c r="AM13" s="101"/>
      <c r="AN13" s="102"/>
      <c r="AO13" s="101"/>
      <c r="AP13" s="101"/>
      <c r="AQ13" s="103"/>
    </row>
    <row r="14" spans="1:43" x14ac:dyDescent="0.35">
      <c r="B14" s="100" t="str" cm="1">
        <f t="array" aca="1" ref="B14" ca="1">_xlfn.TEXTAFTER(CELL("filename",A12),"]")</f>
        <v>18_TIDP</v>
      </c>
      <c r="C14" s="90" t="str" cm="1">
        <f t="array" ref="C14">tbL_Input_Project[Project Code]</f>
        <v>ABC1234</v>
      </c>
      <c r="D14" s="90" t="str">
        <f>INDEX(tbL_Input_Originator[],
MATCH("18_TIDP",tbL_Input_Originator[Worksheet]),
MATCH("Originator Code",tbL_Input_Originator[#Headers])
)</f>
        <v>TBC</v>
      </c>
      <c r="E14" s="87"/>
      <c r="F14" s="87"/>
      <c r="G14" s="87"/>
      <c r="H14" s="87"/>
      <c r="I14" s="87"/>
      <c r="J14" s="87"/>
      <c r="K14" s="94"/>
      <c r="L14" s="90" t="str">
        <f t="shared" si="1"/>
        <v/>
      </c>
      <c r="M14" s="90" t="str">
        <f t="shared" si="0"/>
        <v/>
      </c>
      <c r="N14" s="100" t="str" cm="1">
        <f t="array" ref="N14">IFERROR(_xlfn.TEXTJOIN("
",TRUE,_xlfn.XLOOKUP(_xlfn.TEXTSPLIT(K14,"
"),
tbl_Lookup_DEIR[ID (DEIR Lookup)],
tbl_Lookup_DEIR[Name (DEIR Lookup)],
"")),"")</f>
        <v/>
      </c>
      <c r="O14" s="100" t="str" cm="1">
        <f t="array" ref="O14">IFERROR(_xlfn.TEXTJOIN("
",TRUE,_xlfn.XLOOKUP(_xlfn.TEXTSPLIT(K14,"
"),
tbl_Lookup_DEIR[ID (DEIR Lookup)],
tbl_Lookup_DEIR[Uniclass PM Level 3 Classification (DEIR Lookup)],
"")),"")</f>
        <v/>
      </c>
      <c r="P14" s="78"/>
      <c r="Q14" s="101"/>
      <c r="R14" s="101"/>
      <c r="S14" s="102"/>
      <c r="T14" s="101"/>
      <c r="U14" s="101"/>
      <c r="V14" s="102"/>
      <c r="W14" s="101"/>
      <c r="X14" s="101"/>
      <c r="Y14" s="102"/>
      <c r="Z14" s="101"/>
      <c r="AA14" s="101"/>
      <c r="AB14" s="102"/>
      <c r="AC14" s="101"/>
      <c r="AD14" s="101"/>
      <c r="AE14" s="102"/>
      <c r="AF14" s="101"/>
      <c r="AG14" s="101"/>
      <c r="AH14" s="102"/>
      <c r="AI14" s="101"/>
      <c r="AJ14" s="101"/>
      <c r="AK14" s="102"/>
      <c r="AL14" s="101"/>
      <c r="AM14" s="101"/>
      <c r="AN14" s="102"/>
      <c r="AO14" s="101"/>
      <c r="AP14" s="101"/>
      <c r="AQ14" s="103"/>
    </row>
    <row r="15" spans="1:43" x14ac:dyDescent="0.35">
      <c r="B15" s="100" t="str" cm="1">
        <f t="array" aca="1" ref="B15" ca="1">_xlfn.TEXTAFTER(CELL("filename",A13),"]")</f>
        <v>18_TIDP</v>
      </c>
      <c r="C15" s="90" t="str" cm="1">
        <f t="array" ref="C15">tbL_Input_Project[Project Code]</f>
        <v>ABC1234</v>
      </c>
      <c r="D15" s="90" t="str">
        <f>INDEX(tbL_Input_Originator[],
MATCH("18_TIDP",tbL_Input_Originator[Worksheet]),
MATCH("Originator Code",tbL_Input_Originator[#Headers])
)</f>
        <v>TBC</v>
      </c>
      <c r="E15" s="87"/>
      <c r="F15" s="87"/>
      <c r="G15" s="87"/>
      <c r="H15" s="87"/>
      <c r="I15" s="87"/>
      <c r="J15" s="87"/>
      <c r="K15" s="94"/>
      <c r="L15" s="90" t="str">
        <f t="shared" si="1"/>
        <v/>
      </c>
      <c r="M15" s="90" t="str">
        <f t="shared" si="0"/>
        <v/>
      </c>
      <c r="N15" s="100" t="str" cm="1">
        <f t="array" ref="N15">IFERROR(_xlfn.TEXTJOIN("
",TRUE,_xlfn.XLOOKUP(_xlfn.TEXTSPLIT(K15,"
"),
tbl_Lookup_DEIR[ID (DEIR Lookup)],
tbl_Lookup_DEIR[Name (DEIR Lookup)],
"")),"")</f>
        <v/>
      </c>
      <c r="O15" s="100" t="str" cm="1">
        <f t="array" ref="O15">IFERROR(_xlfn.TEXTJOIN("
",TRUE,_xlfn.XLOOKUP(_xlfn.TEXTSPLIT(K15,"
"),
tbl_Lookup_DEIR[ID (DEIR Lookup)],
tbl_Lookup_DEIR[Uniclass PM Level 3 Classification (DEIR Lookup)],
"")),"")</f>
        <v/>
      </c>
      <c r="P15" s="78"/>
      <c r="Q15" s="101"/>
      <c r="R15" s="101"/>
      <c r="S15" s="102"/>
      <c r="T15" s="101"/>
      <c r="U15" s="101"/>
      <c r="V15" s="102"/>
      <c r="W15" s="101"/>
      <c r="X15" s="101"/>
      <c r="Y15" s="102"/>
      <c r="Z15" s="101"/>
      <c r="AA15" s="101"/>
      <c r="AB15" s="102"/>
      <c r="AC15" s="101"/>
      <c r="AD15" s="101"/>
      <c r="AE15" s="102"/>
      <c r="AF15" s="101"/>
      <c r="AG15" s="101"/>
      <c r="AH15" s="102"/>
      <c r="AI15" s="101"/>
      <c r="AJ15" s="101"/>
      <c r="AK15" s="102"/>
      <c r="AL15" s="101"/>
      <c r="AM15" s="101"/>
      <c r="AN15" s="102"/>
      <c r="AO15" s="101"/>
      <c r="AP15" s="101"/>
      <c r="AQ15" s="103"/>
    </row>
    <row r="16" spans="1:43" x14ac:dyDescent="0.35">
      <c r="B16" s="100" t="str" cm="1">
        <f t="array" aca="1" ref="B16" ca="1">_xlfn.TEXTAFTER(CELL("filename",A14),"]")</f>
        <v>18_TIDP</v>
      </c>
      <c r="C16" s="90" t="str" cm="1">
        <f t="array" ref="C16">tbL_Input_Project[Project Code]</f>
        <v>ABC1234</v>
      </c>
      <c r="D16" s="90" t="str">
        <f>INDEX(tbL_Input_Originator[],
MATCH("18_TIDP",tbL_Input_Originator[Worksheet]),
MATCH("Originator Code",tbL_Input_Originator[#Headers])
)</f>
        <v>TBC</v>
      </c>
      <c r="E16" s="87"/>
      <c r="F16" s="87"/>
      <c r="G16" s="87"/>
      <c r="H16" s="87"/>
      <c r="I16" s="87"/>
      <c r="J16" s="87"/>
      <c r="K16" s="94"/>
      <c r="L16" s="90" t="str">
        <f t="shared" si="1"/>
        <v/>
      </c>
      <c r="M16" s="90" t="str">
        <f t="shared" si="0"/>
        <v/>
      </c>
      <c r="N16" s="100" t="str" cm="1">
        <f t="array" ref="N16">IFERROR(_xlfn.TEXTJOIN("
",TRUE,_xlfn.XLOOKUP(_xlfn.TEXTSPLIT(K16,"
"),
tbl_Lookup_DEIR[ID (DEIR Lookup)],
tbl_Lookup_DEIR[Name (DEIR Lookup)],
"")),"")</f>
        <v/>
      </c>
      <c r="O16" s="100" t="str" cm="1">
        <f t="array" ref="O16">IFERROR(_xlfn.TEXTJOIN("
",TRUE,_xlfn.XLOOKUP(_xlfn.TEXTSPLIT(K16,"
"),
tbl_Lookup_DEIR[ID (DEIR Lookup)],
tbl_Lookup_DEIR[Uniclass PM Level 3 Classification (DEIR Lookup)],
"")),"")</f>
        <v/>
      </c>
      <c r="P16" s="78"/>
      <c r="Q16" s="101"/>
      <c r="R16" s="101"/>
      <c r="S16" s="102"/>
      <c r="T16" s="101"/>
      <c r="U16" s="101"/>
      <c r="V16" s="102"/>
      <c r="W16" s="101"/>
      <c r="X16" s="101"/>
      <c r="Y16" s="102"/>
      <c r="Z16" s="101"/>
      <c r="AA16" s="101"/>
      <c r="AB16" s="102"/>
      <c r="AC16" s="101"/>
      <c r="AD16" s="101"/>
      <c r="AE16" s="102"/>
      <c r="AF16" s="101"/>
      <c r="AG16" s="101"/>
      <c r="AH16" s="102"/>
      <c r="AI16" s="101"/>
      <c r="AJ16" s="101"/>
      <c r="AK16" s="102"/>
      <c r="AL16" s="101"/>
      <c r="AM16" s="101"/>
      <c r="AN16" s="102"/>
      <c r="AO16" s="101"/>
      <c r="AP16" s="101"/>
      <c r="AQ16" s="103"/>
    </row>
    <row r="17" spans="2:43" x14ac:dyDescent="0.35">
      <c r="B17" s="100" t="str" cm="1">
        <f t="array" aca="1" ref="B17" ca="1">_xlfn.TEXTAFTER(CELL("filename",A15),"]")</f>
        <v>18_TIDP</v>
      </c>
      <c r="C17" s="90" t="str" cm="1">
        <f t="array" ref="C17">tbL_Input_Project[Project Code]</f>
        <v>ABC1234</v>
      </c>
      <c r="D17" s="90" t="str">
        <f>INDEX(tbL_Input_Originator[],
MATCH("18_TIDP",tbL_Input_Originator[Worksheet]),
MATCH("Originator Code",tbL_Input_Originator[#Headers])
)</f>
        <v>TBC</v>
      </c>
      <c r="E17" s="87"/>
      <c r="F17" s="87"/>
      <c r="G17" s="87"/>
      <c r="H17" s="87"/>
      <c r="I17" s="87"/>
      <c r="J17" s="87"/>
      <c r="K17" s="94"/>
      <c r="L17" s="90" t="str">
        <f t="shared" si="1"/>
        <v/>
      </c>
      <c r="M17" s="90" t="str">
        <f t="shared" si="0"/>
        <v/>
      </c>
      <c r="N17" s="100" t="str" cm="1">
        <f t="array" ref="N17">IFERROR(_xlfn.TEXTJOIN("
",TRUE,_xlfn.XLOOKUP(_xlfn.TEXTSPLIT(K17,"
"),
tbl_Lookup_DEIR[ID (DEIR Lookup)],
tbl_Lookup_DEIR[Name (DEIR Lookup)],
"")),"")</f>
        <v/>
      </c>
      <c r="O17" s="100" t="str" cm="1">
        <f t="array" ref="O17">IFERROR(_xlfn.TEXTJOIN("
",TRUE,_xlfn.XLOOKUP(_xlfn.TEXTSPLIT(K17,"
"),
tbl_Lookup_DEIR[ID (DEIR Lookup)],
tbl_Lookup_DEIR[Uniclass PM Level 3 Classification (DEIR Lookup)],
"")),"")</f>
        <v/>
      </c>
      <c r="P17" s="78"/>
      <c r="Q17" s="101"/>
      <c r="R17" s="101"/>
      <c r="S17" s="102"/>
      <c r="T17" s="101"/>
      <c r="U17" s="101"/>
      <c r="V17" s="102"/>
      <c r="W17" s="101"/>
      <c r="X17" s="101"/>
      <c r="Y17" s="102"/>
      <c r="Z17" s="101"/>
      <c r="AA17" s="101"/>
      <c r="AB17" s="102"/>
      <c r="AC17" s="101"/>
      <c r="AD17" s="101"/>
      <c r="AE17" s="102"/>
      <c r="AF17" s="101"/>
      <c r="AG17" s="101"/>
      <c r="AH17" s="102"/>
      <c r="AI17" s="101"/>
      <c r="AJ17" s="101"/>
      <c r="AK17" s="102"/>
      <c r="AL17" s="101"/>
      <c r="AM17" s="101"/>
      <c r="AN17" s="102"/>
      <c r="AO17" s="101"/>
      <c r="AP17" s="101"/>
      <c r="AQ17" s="103"/>
    </row>
    <row r="18" spans="2:43" x14ac:dyDescent="0.35">
      <c r="B18" s="100" t="str" cm="1">
        <f t="array" aca="1" ref="B18" ca="1">_xlfn.TEXTAFTER(CELL("filename",A16),"]")</f>
        <v>18_TIDP</v>
      </c>
      <c r="C18" s="90" t="str" cm="1">
        <f t="array" ref="C18">tbL_Input_Project[Project Code]</f>
        <v>ABC1234</v>
      </c>
      <c r="D18" s="90" t="str">
        <f>INDEX(tbL_Input_Originator[],
MATCH("18_TIDP",tbL_Input_Originator[Worksheet]),
MATCH("Originator Code",tbL_Input_Originator[#Headers])
)</f>
        <v>TBC</v>
      </c>
      <c r="E18" s="87"/>
      <c r="F18" s="87"/>
      <c r="G18" s="87"/>
      <c r="H18" s="87"/>
      <c r="I18" s="87"/>
      <c r="J18" s="87"/>
      <c r="K18" s="94"/>
      <c r="L18" s="90" t="str">
        <f t="shared" si="1"/>
        <v/>
      </c>
      <c r="M18" s="90" t="str">
        <f t="shared" si="0"/>
        <v/>
      </c>
      <c r="N18" s="100" t="str" cm="1">
        <f t="array" ref="N18">IFERROR(_xlfn.TEXTJOIN("
",TRUE,_xlfn.XLOOKUP(_xlfn.TEXTSPLIT(K18,"
"),
tbl_Lookup_DEIR[ID (DEIR Lookup)],
tbl_Lookup_DEIR[Name (DEIR Lookup)],
"")),"")</f>
        <v/>
      </c>
      <c r="O18" s="100" t="str" cm="1">
        <f t="array" ref="O18">IFERROR(_xlfn.TEXTJOIN("
",TRUE,_xlfn.XLOOKUP(_xlfn.TEXTSPLIT(K18,"
"),
tbl_Lookup_DEIR[ID (DEIR Lookup)],
tbl_Lookup_DEIR[Uniclass PM Level 3 Classification (DEIR Lookup)],
"")),"")</f>
        <v/>
      </c>
      <c r="P18" s="78"/>
      <c r="Q18" s="101"/>
      <c r="R18" s="101"/>
      <c r="S18" s="102"/>
      <c r="T18" s="101"/>
      <c r="U18" s="101"/>
      <c r="V18" s="102"/>
      <c r="W18" s="101"/>
      <c r="X18" s="101"/>
      <c r="Y18" s="102"/>
      <c r="Z18" s="101"/>
      <c r="AA18" s="101"/>
      <c r="AB18" s="102"/>
      <c r="AC18" s="101"/>
      <c r="AD18" s="101"/>
      <c r="AE18" s="102"/>
      <c r="AF18" s="101"/>
      <c r="AG18" s="101"/>
      <c r="AH18" s="102"/>
      <c r="AI18" s="101"/>
      <c r="AJ18" s="101"/>
      <c r="AK18" s="102"/>
      <c r="AL18" s="101"/>
      <c r="AM18" s="101"/>
      <c r="AN18" s="102"/>
      <c r="AO18" s="101"/>
      <c r="AP18" s="101"/>
      <c r="AQ18" s="103"/>
    </row>
    <row r="19" spans="2:43" x14ac:dyDescent="0.35">
      <c r="B19" s="100" t="str" cm="1">
        <f t="array" aca="1" ref="B19" ca="1">_xlfn.TEXTAFTER(CELL("filename",A17),"]")</f>
        <v>18_TIDP</v>
      </c>
      <c r="C19" s="90" t="str" cm="1">
        <f t="array" ref="C19">tbL_Input_Project[Project Code]</f>
        <v>ABC1234</v>
      </c>
      <c r="D19" s="90" t="str">
        <f>INDEX(tbL_Input_Originator[],
MATCH("18_TIDP",tbL_Input_Originator[Worksheet]),
MATCH("Originator Code",tbL_Input_Originator[#Headers])
)</f>
        <v>TBC</v>
      </c>
      <c r="E19" s="87"/>
      <c r="F19" s="87"/>
      <c r="G19" s="87"/>
      <c r="H19" s="87"/>
      <c r="I19" s="87"/>
      <c r="J19" s="87"/>
      <c r="K19" s="94"/>
      <c r="L19" s="90" t="str">
        <f t="shared" si="1"/>
        <v/>
      </c>
      <c r="M19" s="90" t="str">
        <f t="shared" si="0"/>
        <v/>
      </c>
      <c r="N19" s="100" t="str" cm="1">
        <f t="array" ref="N19">IFERROR(_xlfn.TEXTJOIN("
",TRUE,_xlfn.XLOOKUP(_xlfn.TEXTSPLIT(K19,"
"),
tbl_Lookup_DEIR[ID (DEIR Lookup)],
tbl_Lookup_DEIR[Name (DEIR Lookup)],
"")),"")</f>
        <v/>
      </c>
      <c r="O19" s="100" t="str" cm="1">
        <f t="array" ref="O19">IFERROR(_xlfn.TEXTJOIN("
",TRUE,_xlfn.XLOOKUP(_xlfn.TEXTSPLIT(K19,"
"),
tbl_Lookup_DEIR[ID (DEIR Lookup)],
tbl_Lookup_DEIR[Uniclass PM Level 3 Classification (DEIR Lookup)],
"")),"")</f>
        <v/>
      </c>
      <c r="P19" s="78"/>
      <c r="Q19" s="101"/>
      <c r="R19" s="101"/>
      <c r="S19" s="102"/>
      <c r="T19" s="101"/>
      <c r="U19" s="101"/>
      <c r="V19" s="102"/>
      <c r="W19" s="101"/>
      <c r="X19" s="101"/>
      <c r="Y19" s="102"/>
      <c r="Z19" s="101"/>
      <c r="AA19" s="101"/>
      <c r="AB19" s="102"/>
      <c r="AC19" s="101"/>
      <c r="AD19" s="101"/>
      <c r="AE19" s="102"/>
      <c r="AF19" s="101"/>
      <c r="AG19" s="101"/>
      <c r="AH19" s="102"/>
      <c r="AI19" s="101"/>
      <c r="AJ19" s="101"/>
      <c r="AK19" s="102"/>
      <c r="AL19" s="101"/>
      <c r="AM19" s="101"/>
      <c r="AN19" s="102"/>
      <c r="AO19" s="101"/>
      <c r="AP19" s="101"/>
      <c r="AQ19" s="103"/>
    </row>
    <row r="20" spans="2:43" x14ac:dyDescent="0.35">
      <c r="B20" s="100" t="str" cm="1">
        <f t="array" aca="1" ref="B20" ca="1">_xlfn.TEXTAFTER(CELL("filename",A18),"]")</f>
        <v>18_TIDP</v>
      </c>
      <c r="C20" s="90" t="str" cm="1">
        <f t="array" ref="C20">tbL_Input_Project[Project Code]</f>
        <v>ABC1234</v>
      </c>
      <c r="D20" s="90" t="str">
        <f>INDEX(tbL_Input_Originator[],
MATCH("18_TIDP",tbL_Input_Originator[Worksheet]),
MATCH("Originator Code",tbL_Input_Originator[#Headers])
)</f>
        <v>TBC</v>
      </c>
      <c r="E20" s="87"/>
      <c r="F20" s="87"/>
      <c r="G20" s="87"/>
      <c r="H20" s="87"/>
      <c r="I20" s="87"/>
      <c r="J20" s="87"/>
      <c r="K20" s="94"/>
      <c r="L20" s="90" t="str">
        <f t="shared" si="1"/>
        <v/>
      </c>
      <c r="M20" s="90" t="str">
        <f t="shared" si="0"/>
        <v/>
      </c>
      <c r="N20" s="100" t="str" cm="1">
        <f t="array" ref="N20">IFERROR(_xlfn.TEXTJOIN("
",TRUE,_xlfn.XLOOKUP(_xlfn.TEXTSPLIT(K20,"
"),
tbl_Lookup_DEIR[ID (DEIR Lookup)],
tbl_Lookup_DEIR[Name (DEIR Lookup)],
"")),"")</f>
        <v/>
      </c>
      <c r="O20" s="100" t="str" cm="1">
        <f t="array" ref="O20">IFERROR(_xlfn.TEXTJOIN("
",TRUE,_xlfn.XLOOKUP(_xlfn.TEXTSPLIT(K20,"
"),
tbl_Lookup_DEIR[ID (DEIR Lookup)],
tbl_Lookup_DEIR[Uniclass PM Level 3 Classification (DEIR Lookup)],
"")),"")</f>
        <v/>
      </c>
      <c r="P20" s="78"/>
      <c r="Q20" s="101"/>
      <c r="R20" s="101"/>
      <c r="S20" s="102"/>
      <c r="T20" s="101"/>
      <c r="U20" s="101"/>
      <c r="V20" s="102"/>
      <c r="W20" s="101"/>
      <c r="X20" s="101"/>
      <c r="Y20" s="102"/>
      <c r="Z20" s="101"/>
      <c r="AA20" s="101"/>
      <c r="AB20" s="102"/>
      <c r="AC20" s="101"/>
      <c r="AD20" s="101"/>
      <c r="AE20" s="102"/>
      <c r="AF20" s="101"/>
      <c r="AG20" s="101"/>
      <c r="AH20" s="102"/>
      <c r="AI20" s="101"/>
      <c r="AJ20" s="101"/>
      <c r="AK20" s="102"/>
      <c r="AL20" s="101"/>
      <c r="AM20" s="101"/>
      <c r="AN20" s="102"/>
      <c r="AO20" s="101"/>
      <c r="AP20" s="101"/>
      <c r="AQ20" s="103"/>
    </row>
    <row r="21" spans="2:43" x14ac:dyDescent="0.35">
      <c r="B21" s="100" t="str" cm="1">
        <f t="array" aca="1" ref="B21" ca="1">_xlfn.TEXTAFTER(CELL("filename",A19),"]")</f>
        <v>18_TIDP</v>
      </c>
      <c r="C21" s="90" t="str" cm="1">
        <f t="array" ref="C21">tbL_Input_Project[Project Code]</f>
        <v>ABC1234</v>
      </c>
      <c r="D21" s="90" t="str">
        <f>INDEX(tbL_Input_Originator[],
MATCH("18_TIDP",tbL_Input_Originator[Worksheet]),
MATCH("Originator Code",tbL_Input_Originator[#Headers])
)</f>
        <v>TBC</v>
      </c>
      <c r="E21" s="87"/>
      <c r="F21" s="87"/>
      <c r="G21" s="87"/>
      <c r="H21" s="87"/>
      <c r="I21" s="87"/>
      <c r="J21" s="87"/>
      <c r="K21" s="94"/>
      <c r="L21" s="90" t="str">
        <f t="shared" si="1"/>
        <v/>
      </c>
      <c r="M21" s="90" t="str">
        <f t="shared" si="0"/>
        <v/>
      </c>
      <c r="N21" s="100" t="str" cm="1">
        <f t="array" ref="N21">IFERROR(_xlfn.TEXTJOIN("
",TRUE,_xlfn.XLOOKUP(_xlfn.TEXTSPLIT(K21,"
"),
tbl_Lookup_DEIR[ID (DEIR Lookup)],
tbl_Lookup_DEIR[Name (DEIR Lookup)],
"")),"")</f>
        <v/>
      </c>
      <c r="O21" s="100" t="str" cm="1">
        <f t="array" ref="O21">IFERROR(_xlfn.TEXTJOIN("
",TRUE,_xlfn.XLOOKUP(_xlfn.TEXTSPLIT(K21,"
"),
tbl_Lookup_DEIR[ID (DEIR Lookup)],
tbl_Lookup_DEIR[Uniclass PM Level 3 Classification (DEIR Lookup)],
"")),"")</f>
        <v/>
      </c>
      <c r="P21" s="78"/>
      <c r="Q21" s="101"/>
      <c r="R21" s="101"/>
      <c r="S21" s="102"/>
      <c r="T21" s="101"/>
      <c r="U21" s="101"/>
      <c r="V21" s="102"/>
      <c r="W21" s="101"/>
      <c r="X21" s="101"/>
      <c r="Y21" s="102"/>
      <c r="Z21" s="101"/>
      <c r="AA21" s="101"/>
      <c r="AB21" s="102"/>
      <c r="AC21" s="101"/>
      <c r="AD21" s="101"/>
      <c r="AE21" s="102"/>
      <c r="AF21" s="101"/>
      <c r="AG21" s="101"/>
      <c r="AH21" s="102"/>
      <c r="AI21" s="101"/>
      <c r="AJ21" s="101"/>
      <c r="AK21" s="102"/>
      <c r="AL21" s="101"/>
      <c r="AM21" s="101"/>
      <c r="AN21" s="102"/>
      <c r="AO21" s="101"/>
      <c r="AP21" s="101"/>
      <c r="AQ21" s="103"/>
    </row>
    <row r="22" spans="2:43" x14ac:dyDescent="0.35">
      <c r="B22" s="100" t="str" cm="1">
        <f t="array" aca="1" ref="B22" ca="1">_xlfn.TEXTAFTER(CELL("filename",A20),"]")</f>
        <v>18_TIDP</v>
      </c>
      <c r="C22" s="90" t="str" cm="1">
        <f t="array" ref="C22">tbL_Input_Project[Project Code]</f>
        <v>ABC1234</v>
      </c>
      <c r="D22" s="90" t="str">
        <f>INDEX(tbL_Input_Originator[],
MATCH("18_TIDP",tbL_Input_Originator[Worksheet]),
MATCH("Originator Code",tbL_Input_Originator[#Headers])
)</f>
        <v>TBC</v>
      </c>
      <c r="E22" s="87"/>
      <c r="F22" s="87"/>
      <c r="G22" s="87"/>
      <c r="H22" s="87"/>
      <c r="I22" s="87"/>
      <c r="J22" s="87"/>
      <c r="K22" s="94"/>
      <c r="L22" s="90" t="str">
        <f t="shared" si="1"/>
        <v/>
      </c>
      <c r="M22" s="90" t="str">
        <f t="shared" si="0"/>
        <v/>
      </c>
      <c r="N22" s="100" t="str" cm="1">
        <f t="array" ref="N22">IFERROR(_xlfn.TEXTJOIN("
",TRUE,_xlfn.XLOOKUP(_xlfn.TEXTSPLIT(K22,"
"),
tbl_Lookup_DEIR[ID (DEIR Lookup)],
tbl_Lookup_DEIR[Name (DEIR Lookup)],
"")),"")</f>
        <v/>
      </c>
      <c r="O22" s="100" t="str" cm="1">
        <f t="array" ref="O22">IFERROR(_xlfn.TEXTJOIN("
",TRUE,_xlfn.XLOOKUP(_xlfn.TEXTSPLIT(K22,"
"),
tbl_Lookup_DEIR[ID (DEIR Lookup)],
tbl_Lookup_DEIR[Uniclass PM Level 3 Classification (DEIR Lookup)],
"")),"")</f>
        <v/>
      </c>
      <c r="P22" s="78"/>
      <c r="Q22" s="101"/>
      <c r="R22" s="101"/>
      <c r="S22" s="102"/>
      <c r="T22" s="101"/>
      <c r="U22" s="101"/>
      <c r="V22" s="102"/>
      <c r="W22" s="101"/>
      <c r="X22" s="101"/>
      <c r="Y22" s="102"/>
      <c r="Z22" s="101"/>
      <c r="AA22" s="101"/>
      <c r="AB22" s="102"/>
      <c r="AC22" s="101"/>
      <c r="AD22" s="101"/>
      <c r="AE22" s="102"/>
      <c r="AF22" s="101"/>
      <c r="AG22" s="101"/>
      <c r="AH22" s="102"/>
      <c r="AI22" s="101"/>
      <c r="AJ22" s="101"/>
      <c r="AK22" s="102"/>
      <c r="AL22" s="101"/>
      <c r="AM22" s="101"/>
      <c r="AN22" s="102"/>
      <c r="AO22" s="101"/>
      <c r="AP22" s="101"/>
      <c r="AQ22" s="103"/>
    </row>
    <row r="23" spans="2:43" x14ac:dyDescent="0.35">
      <c r="B23" s="100" t="str" cm="1">
        <f t="array" aca="1" ref="B23" ca="1">_xlfn.TEXTAFTER(CELL("filename",A21),"]")</f>
        <v>18_TIDP</v>
      </c>
      <c r="C23" s="90" t="str" cm="1">
        <f t="array" ref="C23">tbL_Input_Project[Project Code]</f>
        <v>ABC1234</v>
      </c>
      <c r="D23" s="90" t="str">
        <f>INDEX(tbL_Input_Originator[],
MATCH("18_TIDP",tbL_Input_Originator[Worksheet]),
MATCH("Originator Code",tbL_Input_Originator[#Headers])
)</f>
        <v>TBC</v>
      </c>
      <c r="E23" s="87"/>
      <c r="F23" s="87"/>
      <c r="G23" s="87"/>
      <c r="H23" s="87"/>
      <c r="I23" s="87"/>
      <c r="J23" s="87"/>
      <c r="K23" s="94"/>
      <c r="L23" s="90" t="str">
        <f t="shared" si="1"/>
        <v/>
      </c>
      <c r="M23" s="90" t="str">
        <f t="shared" si="0"/>
        <v/>
      </c>
      <c r="N23" s="100" t="str" cm="1">
        <f t="array" ref="N23">IFERROR(_xlfn.TEXTJOIN("
",TRUE,_xlfn.XLOOKUP(_xlfn.TEXTSPLIT(K23,"
"),
tbl_Lookup_DEIR[ID (DEIR Lookup)],
tbl_Lookup_DEIR[Name (DEIR Lookup)],
"")),"")</f>
        <v/>
      </c>
      <c r="O23" s="100" t="str" cm="1">
        <f t="array" ref="O23">IFERROR(_xlfn.TEXTJOIN("
",TRUE,_xlfn.XLOOKUP(_xlfn.TEXTSPLIT(K23,"
"),
tbl_Lookup_DEIR[ID (DEIR Lookup)],
tbl_Lookup_DEIR[Uniclass PM Level 3 Classification (DEIR Lookup)],
"")),"")</f>
        <v/>
      </c>
      <c r="P23" s="78"/>
      <c r="Q23" s="101"/>
      <c r="R23" s="101"/>
      <c r="S23" s="102"/>
      <c r="T23" s="101"/>
      <c r="U23" s="101"/>
      <c r="V23" s="102"/>
      <c r="W23" s="101"/>
      <c r="X23" s="101"/>
      <c r="Y23" s="102"/>
      <c r="Z23" s="101"/>
      <c r="AA23" s="101"/>
      <c r="AB23" s="102"/>
      <c r="AC23" s="101"/>
      <c r="AD23" s="101"/>
      <c r="AE23" s="102"/>
      <c r="AF23" s="101"/>
      <c r="AG23" s="101"/>
      <c r="AH23" s="102"/>
      <c r="AI23" s="101"/>
      <c r="AJ23" s="101"/>
      <c r="AK23" s="102"/>
      <c r="AL23" s="101"/>
      <c r="AM23" s="101"/>
      <c r="AN23" s="102"/>
      <c r="AO23" s="101"/>
      <c r="AP23" s="101"/>
      <c r="AQ23" s="103"/>
    </row>
    <row r="24" spans="2:43" x14ac:dyDescent="0.35">
      <c r="B24" s="100" t="str" cm="1">
        <f t="array" aca="1" ref="B24" ca="1">_xlfn.TEXTAFTER(CELL("filename",A22),"]")</f>
        <v>18_TIDP</v>
      </c>
      <c r="C24" s="90" t="str" cm="1">
        <f t="array" ref="C24">tbL_Input_Project[Project Code]</f>
        <v>ABC1234</v>
      </c>
      <c r="D24" s="90" t="str">
        <f>INDEX(tbL_Input_Originator[],
MATCH("18_TIDP",tbL_Input_Originator[Worksheet]),
MATCH("Originator Code",tbL_Input_Originator[#Headers])
)</f>
        <v>TBC</v>
      </c>
      <c r="E24" s="87"/>
      <c r="F24" s="87"/>
      <c r="G24" s="87"/>
      <c r="H24" s="87"/>
      <c r="I24" s="87"/>
      <c r="J24" s="87"/>
      <c r="K24" s="94"/>
      <c r="L24" s="90" t="str">
        <f t="shared" si="1"/>
        <v/>
      </c>
      <c r="M24" s="90" t="str">
        <f t="shared" si="0"/>
        <v/>
      </c>
      <c r="N24" s="100" t="str" cm="1">
        <f t="array" ref="N24">IFERROR(_xlfn.TEXTJOIN("
",TRUE,_xlfn.XLOOKUP(_xlfn.TEXTSPLIT(K24,"
"),
tbl_Lookup_DEIR[ID (DEIR Lookup)],
tbl_Lookup_DEIR[Name (DEIR Lookup)],
"")),"")</f>
        <v/>
      </c>
      <c r="O24" s="100" t="str" cm="1">
        <f t="array" ref="O24">IFERROR(_xlfn.TEXTJOIN("
",TRUE,_xlfn.XLOOKUP(_xlfn.TEXTSPLIT(K24,"
"),
tbl_Lookup_DEIR[ID (DEIR Lookup)],
tbl_Lookup_DEIR[Uniclass PM Level 3 Classification (DEIR Lookup)],
"")),"")</f>
        <v/>
      </c>
      <c r="P24" s="78"/>
      <c r="Q24" s="101"/>
      <c r="R24" s="101"/>
      <c r="S24" s="102"/>
      <c r="T24" s="101"/>
      <c r="U24" s="101"/>
      <c r="V24" s="102"/>
      <c r="W24" s="101"/>
      <c r="X24" s="101"/>
      <c r="Y24" s="102"/>
      <c r="Z24" s="101"/>
      <c r="AA24" s="101"/>
      <c r="AB24" s="102"/>
      <c r="AC24" s="101"/>
      <c r="AD24" s="101"/>
      <c r="AE24" s="102"/>
      <c r="AF24" s="101"/>
      <c r="AG24" s="101"/>
      <c r="AH24" s="102"/>
      <c r="AI24" s="101"/>
      <c r="AJ24" s="101"/>
      <c r="AK24" s="102"/>
      <c r="AL24" s="101"/>
      <c r="AM24" s="101"/>
      <c r="AN24" s="102"/>
      <c r="AO24" s="101"/>
      <c r="AP24" s="101"/>
      <c r="AQ24" s="103"/>
    </row>
    <row r="25" spans="2:43" x14ac:dyDescent="0.35">
      <c r="B25" s="100" t="str" cm="1">
        <f t="array" aca="1" ref="B25" ca="1">_xlfn.TEXTAFTER(CELL("filename",A23),"]")</f>
        <v>18_TIDP</v>
      </c>
      <c r="C25" s="90" t="str" cm="1">
        <f t="array" ref="C25">tbL_Input_Project[Project Code]</f>
        <v>ABC1234</v>
      </c>
      <c r="D25" s="90" t="str">
        <f>INDEX(tbL_Input_Originator[],
MATCH("18_TIDP",tbL_Input_Originator[Worksheet]),
MATCH("Originator Code",tbL_Input_Originator[#Headers])
)</f>
        <v>TBC</v>
      </c>
      <c r="E25" s="87"/>
      <c r="F25" s="87"/>
      <c r="G25" s="87"/>
      <c r="H25" s="87"/>
      <c r="I25" s="87"/>
      <c r="J25" s="87"/>
      <c r="K25" s="94"/>
      <c r="L25" s="90" t="str">
        <f t="shared" si="1"/>
        <v/>
      </c>
      <c r="M25" s="90" t="str">
        <f t="shared" si="0"/>
        <v/>
      </c>
      <c r="N25" s="100" t="str" cm="1">
        <f t="array" ref="N25">IFERROR(_xlfn.TEXTJOIN("
",TRUE,_xlfn.XLOOKUP(_xlfn.TEXTSPLIT(K25,"
"),
tbl_Lookup_DEIR[ID (DEIR Lookup)],
tbl_Lookup_DEIR[Name (DEIR Lookup)],
"")),"")</f>
        <v/>
      </c>
      <c r="O25" s="100" t="str" cm="1">
        <f t="array" ref="O25">IFERROR(_xlfn.TEXTJOIN("
",TRUE,_xlfn.XLOOKUP(_xlfn.TEXTSPLIT(K25,"
"),
tbl_Lookup_DEIR[ID (DEIR Lookup)],
tbl_Lookup_DEIR[Uniclass PM Level 3 Classification (DEIR Lookup)],
"")),"")</f>
        <v/>
      </c>
      <c r="P25" s="78"/>
      <c r="Q25" s="101"/>
      <c r="R25" s="101"/>
      <c r="S25" s="102"/>
      <c r="T25" s="101"/>
      <c r="U25" s="101"/>
      <c r="V25" s="102"/>
      <c r="W25" s="101"/>
      <c r="X25" s="101"/>
      <c r="Y25" s="102"/>
      <c r="Z25" s="101"/>
      <c r="AA25" s="101"/>
      <c r="AB25" s="102"/>
      <c r="AC25" s="101"/>
      <c r="AD25" s="101"/>
      <c r="AE25" s="102"/>
      <c r="AF25" s="101"/>
      <c r="AG25" s="101"/>
      <c r="AH25" s="102"/>
      <c r="AI25" s="101"/>
      <c r="AJ25" s="101"/>
      <c r="AK25" s="102"/>
      <c r="AL25" s="101"/>
      <c r="AM25" s="101"/>
      <c r="AN25" s="102"/>
      <c r="AO25" s="101"/>
      <c r="AP25" s="101"/>
      <c r="AQ25" s="103"/>
    </row>
    <row r="26" spans="2:43" x14ac:dyDescent="0.35">
      <c r="B26" s="100" t="str" cm="1">
        <f t="array" aca="1" ref="B26" ca="1">_xlfn.TEXTAFTER(CELL("filename",A24),"]")</f>
        <v>18_TIDP</v>
      </c>
      <c r="C26" s="90" t="str" cm="1">
        <f t="array" ref="C26">tbL_Input_Project[Project Code]</f>
        <v>ABC1234</v>
      </c>
      <c r="D26" s="90" t="str">
        <f>INDEX(tbL_Input_Originator[],
MATCH("18_TIDP",tbL_Input_Originator[Worksheet]),
MATCH("Originator Code",tbL_Input_Originator[#Headers])
)</f>
        <v>TBC</v>
      </c>
      <c r="E26" s="87"/>
      <c r="F26" s="87"/>
      <c r="G26" s="87"/>
      <c r="H26" s="87"/>
      <c r="I26" s="87"/>
      <c r="J26" s="87"/>
      <c r="K26" s="94"/>
      <c r="L26" s="90" t="str">
        <f t="shared" si="1"/>
        <v/>
      </c>
      <c r="M26" s="90" t="str">
        <f t="shared" si="0"/>
        <v/>
      </c>
      <c r="N26" s="100" t="str" cm="1">
        <f t="array" ref="N26">IFERROR(_xlfn.TEXTJOIN("
",TRUE,_xlfn.XLOOKUP(_xlfn.TEXTSPLIT(K26,"
"),
tbl_Lookup_DEIR[ID (DEIR Lookup)],
tbl_Lookup_DEIR[Name (DEIR Lookup)],
"")),"")</f>
        <v/>
      </c>
      <c r="O26" s="100" t="str" cm="1">
        <f t="array" ref="O26">IFERROR(_xlfn.TEXTJOIN("
",TRUE,_xlfn.XLOOKUP(_xlfn.TEXTSPLIT(K26,"
"),
tbl_Lookup_DEIR[ID (DEIR Lookup)],
tbl_Lookup_DEIR[Uniclass PM Level 3 Classification (DEIR Lookup)],
"")),"")</f>
        <v/>
      </c>
      <c r="P26" s="78"/>
      <c r="Q26" s="101"/>
      <c r="R26" s="101"/>
      <c r="S26" s="102"/>
      <c r="T26" s="101"/>
      <c r="U26" s="101"/>
      <c r="V26" s="102"/>
      <c r="W26" s="101"/>
      <c r="X26" s="101"/>
      <c r="Y26" s="102"/>
      <c r="Z26" s="101"/>
      <c r="AA26" s="101"/>
      <c r="AB26" s="102"/>
      <c r="AC26" s="101"/>
      <c r="AD26" s="101"/>
      <c r="AE26" s="102"/>
      <c r="AF26" s="101"/>
      <c r="AG26" s="101"/>
      <c r="AH26" s="102"/>
      <c r="AI26" s="101"/>
      <c r="AJ26" s="101"/>
      <c r="AK26" s="102"/>
      <c r="AL26" s="101"/>
      <c r="AM26" s="101"/>
      <c r="AN26" s="102"/>
      <c r="AO26" s="101"/>
      <c r="AP26" s="101"/>
      <c r="AQ26" s="103"/>
    </row>
    <row r="27" spans="2:43" x14ac:dyDescent="0.35">
      <c r="B27" s="100" t="str" cm="1">
        <f t="array" aca="1" ref="B27" ca="1">_xlfn.TEXTAFTER(CELL("filename",A25),"]")</f>
        <v>18_TIDP</v>
      </c>
      <c r="C27" s="90" t="str" cm="1">
        <f t="array" ref="C27">tbL_Input_Project[Project Code]</f>
        <v>ABC1234</v>
      </c>
      <c r="D27" s="90" t="str">
        <f>INDEX(tbL_Input_Originator[],
MATCH("18_TIDP",tbL_Input_Originator[Worksheet]),
MATCH("Originator Code",tbL_Input_Originator[#Headers])
)</f>
        <v>TBC</v>
      </c>
      <c r="E27" s="87"/>
      <c r="F27" s="87"/>
      <c r="G27" s="87"/>
      <c r="H27" s="87"/>
      <c r="I27" s="87"/>
      <c r="J27" s="87"/>
      <c r="K27" s="94"/>
      <c r="L27" s="90" t="str">
        <f t="shared" si="1"/>
        <v/>
      </c>
      <c r="M27" s="90" t="str">
        <f t="shared" si="0"/>
        <v/>
      </c>
      <c r="N27" s="100" t="str" cm="1">
        <f t="array" ref="N27">IFERROR(_xlfn.TEXTJOIN("
",TRUE,_xlfn.XLOOKUP(_xlfn.TEXTSPLIT(K27,"
"),
tbl_Lookup_DEIR[ID (DEIR Lookup)],
tbl_Lookup_DEIR[Name (DEIR Lookup)],
"")),"")</f>
        <v/>
      </c>
      <c r="O27" s="100" t="str" cm="1">
        <f t="array" ref="O27">IFERROR(_xlfn.TEXTJOIN("
",TRUE,_xlfn.XLOOKUP(_xlfn.TEXTSPLIT(K27,"
"),
tbl_Lookup_DEIR[ID (DEIR Lookup)],
tbl_Lookup_DEIR[Uniclass PM Level 3 Classification (DEIR Lookup)],
"")),"")</f>
        <v/>
      </c>
      <c r="P27" s="78"/>
      <c r="Q27" s="101"/>
      <c r="R27" s="101"/>
      <c r="S27" s="102"/>
      <c r="T27" s="101"/>
      <c r="U27" s="101"/>
      <c r="V27" s="102"/>
      <c r="W27" s="101"/>
      <c r="X27" s="101"/>
      <c r="Y27" s="102"/>
      <c r="Z27" s="101"/>
      <c r="AA27" s="101"/>
      <c r="AB27" s="102"/>
      <c r="AC27" s="101"/>
      <c r="AD27" s="101"/>
      <c r="AE27" s="102"/>
      <c r="AF27" s="101"/>
      <c r="AG27" s="101"/>
      <c r="AH27" s="102"/>
      <c r="AI27" s="101"/>
      <c r="AJ27" s="101"/>
      <c r="AK27" s="102"/>
      <c r="AL27" s="101"/>
      <c r="AM27" s="101"/>
      <c r="AN27" s="102"/>
      <c r="AO27" s="101"/>
      <c r="AP27" s="101"/>
      <c r="AQ27" s="103"/>
    </row>
    <row r="28" spans="2:43" x14ac:dyDescent="0.35">
      <c r="B28" s="100" t="str" cm="1">
        <f t="array" aca="1" ref="B28" ca="1">_xlfn.TEXTAFTER(CELL("filename",A26),"]")</f>
        <v>18_TIDP</v>
      </c>
      <c r="C28" s="90" t="str" cm="1">
        <f t="array" ref="C28">tbL_Input_Project[Project Code]</f>
        <v>ABC1234</v>
      </c>
      <c r="D28" s="90" t="str">
        <f>INDEX(tbL_Input_Originator[],
MATCH("18_TIDP",tbL_Input_Originator[Worksheet]),
MATCH("Originator Code",tbL_Input_Originator[#Headers])
)</f>
        <v>TBC</v>
      </c>
      <c r="E28" s="87"/>
      <c r="F28" s="87"/>
      <c r="G28" s="87"/>
      <c r="H28" s="87"/>
      <c r="I28" s="87"/>
      <c r="J28" s="87"/>
      <c r="K28" s="94"/>
      <c r="L28" s="90" t="str">
        <f t="shared" si="1"/>
        <v/>
      </c>
      <c r="M28" s="90" t="str">
        <f t="shared" si="0"/>
        <v/>
      </c>
      <c r="N28" s="100" t="str" cm="1">
        <f t="array" ref="N28">IFERROR(_xlfn.TEXTJOIN("
",TRUE,_xlfn.XLOOKUP(_xlfn.TEXTSPLIT(K28,"
"),
tbl_Lookup_DEIR[ID (DEIR Lookup)],
tbl_Lookup_DEIR[Name (DEIR Lookup)],
"")),"")</f>
        <v/>
      </c>
      <c r="O28" s="100" t="str" cm="1">
        <f t="array" ref="O28">IFERROR(_xlfn.TEXTJOIN("
",TRUE,_xlfn.XLOOKUP(_xlfn.TEXTSPLIT(K28,"
"),
tbl_Lookup_DEIR[ID (DEIR Lookup)],
tbl_Lookup_DEIR[Uniclass PM Level 3 Classification (DEIR Lookup)],
"")),"")</f>
        <v/>
      </c>
      <c r="P28" s="78"/>
      <c r="Q28" s="101"/>
      <c r="R28" s="101"/>
      <c r="S28" s="102"/>
      <c r="T28" s="101"/>
      <c r="U28" s="101"/>
      <c r="V28" s="102"/>
      <c r="W28" s="101"/>
      <c r="X28" s="101"/>
      <c r="Y28" s="102"/>
      <c r="Z28" s="101"/>
      <c r="AA28" s="101"/>
      <c r="AB28" s="102"/>
      <c r="AC28" s="101"/>
      <c r="AD28" s="101"/>
      <c r="AE28" s="102"/>
      <c r="AF28" s="101"/>
      <c r="AG28" s="101"/>
      <c r="AH28" s="102"/>
      <c r="AI28" s="101"/>
      <c r="AJ28" s="101"/>
      <c r="AK28" s="102"/>
      <c r="AL28" s="101"/>
      <c r="AM28" s="101"/>
      <c r="AN28" s="102"/>
      <c r="AO28" s="101"/>
      <c r="AP28" s="101"/>
      <c r="AQ28" s="103"/>
    </row>
    <row r="29" spans="2:43" x14ac:dyDescent="0.35">
      <c r="B29" s="100" t="str" cm="1">
        <f t="array" aca="1" ref="B29" ca="1">_xlfn.TEXTAFTER(CELL("filename",A27),"]")</f>
        <v>18_TIDP</v>
      </c>
      <c r="C29" s="90" t="str" cm="1">
        <f t="array" ref="C29">tbL_Input_Project[Project Code]</f>
        <v>ABC1234</v>
      </c>
      <c r="D29" s="90" t="str">
        <f>INDEX(tbL_Input_Originator[],
MATCH("18_TIDP",tbL_Input_Originator[Worksheet]),
MATCH("Originator Code",tbL_Input_Originator[#Headers])
)</f>
        <v>TBC</v>
      </c>
      <c r="E29" s="87"/>
      <c r="F29" s="87"/>
      <c r="G29" s="87"/>
      <c r="H29" s="87"/>
      <c r="I29" s="87"/>
      <c r="J29" s="87"/>
      <c r="K29" s="94"/>
      <c r="L29" s="90" t="str">
        <f t="shared" si="1"/>
        <v/>
      </c>
      <c r="M29" s="90" t="str">
        <f t="shared" si="0"/>
        <v/>
      </c>
      <c r="N29" s="100" t="str" cm="1">
        <f t="array" ref="N29">IFERROR(_xlfn.TEXTJOIN("
",TRUE,_xlfn.XLOOKUP(_xlfn.TEXTSPLIT(K29,"
"),
tbl_Lookup_DEIR[ID (DEIR Lookup)],
tbl_Lookup_DEIR[Name (DEIR Lookup)],
"")),"")</f>
        <v/>
      </c>
      <c r="O29" s="100" t="str" cm="1">
        <f t="array" ref="O29">IFERROR(_xlfn.TEXTJOIN("
",TRUE,_xlfn.XLOOKUP(_xlfn.TEXTSPLIT(K29,"
"),
tbl_Lookup_DEIR[ID (DEIR Lookup)],
tbl_Lookup_DEIR[Uniclass PM Level 3 Classification (DEIR Lookup)],
"")),"")</f>
        <v/>
      </c>
      <c r="P29" s="78"/>
      <c r="Q29" s="101"/>
      <c r="R29" s="101"/>
      <c r="S29" s="102"/>
      <c r="T29" s="101"/>
      <c r="U29" s="101"/>
      <c r="V29" s="102"/>
      <c r="W29" s="101"/>
      <c r="X29" s="101"/>
      <c r="Y29" s="102"/>
      <c r="Z29" s="101"/>
      <c r="AA29" s="101"/>
      <c r="AB29" s="102"/>
      <c r="AC29" s="101"/>
      <c r="AD29" s="101"/>
      <c r="AE29" s="102"/>
      <c r="AF29" s="101"/>
      <c r="AG29" s="101"/>
      <c r="AH29" s="102"/>
      <c r="AI29" s="101"/>
      <c r="AJ29" s="101"/>
      <c r="AK29" s="102"/>
      <c r="AL29" s="101"/>
      <c r="AM29" s="101"/>
      <c r="AN29" s="102"/>
      <c r="AO29" s="101"/>
      <c r="AP29" s="101"/>
      <c r="AQ29" s="103"/>
    </row>
    <row r="30" spans="2:43" x14ac:dyDescent="0.35">
      <c r="B30" s="100" t="str" cm="1">
        <f t="array" aca="1" ref="B30" ca="1">_xlfn.TEXTAFTER(CELL("filename",A28),"]")</f>
        <v>18_TIDP</v>
      </c>
      <c r="C30" s="90" t="str" cm="1">
        <f t="array" ref="C30">tbL_Input_Project[Project Code]</f>
        <v>ABC1234</v>
      </c>
      <c r="D30" s="90" t="str">
        <f>INDEX(tbL_Input_Originator[],
MATCH("18_TIDP",tbL_Input_Originator[Worksheet]),
MATCH("Originator Code",tbL_Input_Originator[#Headers])
)</f>
        <v>TBC</v>
      </c>
      <c r="E30" s="87"/>
      <c r="F30" s="87"/>
      <c r="G30" s="87"/>
      <c r="H30" s="87"/>
      <c r="I30" s="87"/>
      <c r="J30" s="87"/>
      <c r="K30" s="94"/>
      <c r="L30" s="90" t="str">
        <f t="shared" si="1"/>
        <v/>
      </c>
      <c r="M30" s="90" t="str">
        <f t="shared" si="0"/>
        <v/>
      </c>
      <c r="N30" s="100" t="str" cm="1">
        <f t="array" ref="N30">IFERROR(_xlfn.TEXTJOIN("
",TRUE,_xlfn.XLOOKUP(_xlfn.TEXTSPLIT(K30,"
"),
tbl_Lookup_DEIR[ID (DEIR Lookup)],
tbl_Lookup_DEIR[Name (DEIR Lookup)],
"")),"")</f>
        <v/>
      </c>
      <c r="O30" s="100" t="str" cm="1">
        <f t="array" ref="O30">IFERROR(_xlfn.TEXTJOIN("
",TRUE,_xlfn.XLOOKUP(_xlfn.TEXTSPLIT(K30,"
"),
tbl_Lookup_DEIR[ID (DEIR Lookup)],
tbl_Lookup_DEIR[Uniclass PM Level 3 Classification (DEIR Lookup)],
"")),"")</f>
        <v/>
      </c>
      <c r="P30" s="78"/>
      <c r="Q30" s="101"/>
      <c r="R30" s="101"/>
      <c r="S30" s="102"/>
      <c r="T30" s="101"/>
      <c r="U30" s="101"/>
      <c r="V30" s="102"/>
      <c r="W30" s="101"/>
      <c r="X30" s="101"/>
      <c r="Y30" s="102"/>
      <c r="Z30" s="101"/>
      <c r="AA30" s="101"/>
      <c r="AB30" s="102"/>
      <c r="AC30" s="101"/>
      <c r="AD30" s="101"/>
      <c r="AE30" s="102"/>
      <c r="AF30" s="101"/>
      <c r="AG30" s="101"/>
      <c r="AH30" s="102"/>
      <c r="AI30" s="101"/>
      <c r="AJ30" s="101"/>
      <c r="AK30" s="102"/>
      <c r="AL30" s="101"/>
      <c r="AM30" s="101"/>
      <c r="AN30" s="102"/>
      <c r="AO30" s="101"/>
      <c r="AP30" s="101"/>
      <c r="AQ30" s="103"/>
    </row>
    <row r="31" spans="2:43" x14ac:dyDescent="0.35">
      <c r="B31" s="100" t="str" cm="1">
        <f t="array" aca="1" ref="B31" ca="1">_xlfn.TEXTAFTER(CELL("filename",A29),"]")</f>
        <v>18_TIDP</v>
      </c>
      <c r="C31" s="90" t="str" cm="1">
        <f t="array" ref="C31">tbL_Input_Project[Project Code]</f>
        <v>ABC1234</v>
      </c>
      <c r="D31" s="90" t="str">
        <f>INDEX(tbL_Input_Originator[],
MATCH("18_TIDP",tbL_Input_Originator[Worksheet]),
MATCH("Originator Code",tbL_Input_Originator[#Headers])
)</f>
        <v>TBC</v>
      </c>
      <c r="E31" s="87"/>
      <c r="F31" s="87"/>
      <c r="G31" s="87"/>
      <c r="H31" s="87"/>
      <c r="I31" s="87"/>
      <c r="J31" s="87"/>
      <c r="K31" s="94"/>
      <c r="L31" s="90" t="str">
        <f t="shared" si="1"/>
        <v/>
      </c>
      <c r="M31" s="90" t="str">
        <f t="shared" si="0"/>
        <v/>
      </c>
      <c r="N31" s="100" t="str" cm="1">
        <f t="array" ref="N31">IFERROR(_xlfn.TEXTJOIN("
",TRUE,_xlfn.XLOOKUP(_xlfn.TEXTSPLIT(K31,"
"),
tbl_Lookup_DEIR[ID (DEIR Lookup)],
tbl_Lookup_DEIR[Name (DEIR Lookup)],
"")),"")</f>
        <v/>
      </c>
      <c r="O31" s="100" t="str" cm="1">
        <f t="array" ref="O31">IFERROR(_xlfn.TEXTJOIN("
",TRUE,_xlfn.XLOOKUP(_xlfn.TEXTSPLIT(K31,"
"),
tbl_Lookup_DEIR[ID (DEIR Lookup)],
tbl_Lookup_DEIR[Uniclass PM Level 3 Classification (DEIR Lookup)],
"")),"")</f>
        <v/>
      </c>
      <c r="P31" s="78"/>
      <c r="Q31" s="101"/>
      <c r="R31" s="101"/>
      <c r="S31" s="102"/>
      <c r="T31" s="101"/>
      <c r="U31" s="101"/>
      <c r="V31" s="102"/>
      <c r="W31" s="101"/>
      <c r="X31" s="101"/>
      <c r="Y31" s="102"/>
      <c r="Z31" s="101"/>
      <c r="AA31" s="101"/>
      <c r="AB31" s="102"/>
      <c r="AC31" s="101"/>
      <c r="AD31" s="101"/>
      <c r="AE31" s="102"/>
      <c r="AF31" s="101"/>
      <c r="AG31" s="101"/>
      <c r="AH31" s="102"/>
      <c r="AI31" s="101"/>
      <c r="AJ31" s="101"/>
      <c r="AK31" s="102"/>
      <c r="AL31" s="101"/>
      <c r="AM31" s="101"/>
      <c r="AN31" s="102"/>
      <c r="AO31" s="101"/>
      <c r="AP31" s="101"/>
      <c r="AQ31" s="103"/>
    </row>
    <row r="32" spans="2:43" x14ac:dyDescent="0.35">
      <c r="B32" s="100" t="str" cm="1">
        <f t="array" aca="1" ref="B32" ca="1">_xlfn.TEXTAFTER(CELL("filename",A30),"]")</f>
        <v>18_TIDP</v>
      </c>
      <c r="C32" s="90" t="str" cm="1">
        <f t="array" ref="C32">tbL_Input_Project[Project Code]</f>
        <v>ABC1234</v>
      </c>
      <c r="D32" s="90" t="str">
        <f>INDEX(tbL_Input_Originator[],
MATCH("18_TIDP",tbL_Input_Originator[Worksheet]),
MATCH("Originator Code",tbL_Input_Originator[#Headers])
)</f>
        <v>TBC</v>
      </c>
      <c r="E32" s="87"/>
      <c r="F32" s="87"/>
      <c r="G32" s="87"/>
      <c r="H32" s="87"/>
      <c r="I32" s="87"/>
      <c r="J32" s="87"/>
      <c r="K32" s="94"/>
      <c r="L32" s="90" t="str">
        <f t="shared" si="1"/>
        <v/>
      </c>
      <c r="M32" s="90" t="str">
        <f t="shared" si="0"/>
        <v/>
      </c>
      <c r="N32" s="100" t="str" cm="1">
        <f t="array" ref="N32">IFERROR(_xlfn.TEXTJOIN("
",TRUE,_xlfn.XLOOKUP(_xlfn.TEXTSPLIT(K32,"
"),
tbl_Lookup_DEIR[ID (DEIR Lookup)],
tbl_Lookup_DEIR[Name (DEIR Lookup)],
"")),"")</f>
        <v/>
      </c>
      <c r="O32" s="100" t="str" cm="1">
        <f t="array" ref="O32">IFERROR(_xlfn.TEXTJOIN("
",TRUE,_xlfn.XLOOKUP(_xlfn.TEXTSPLIT(K32,"
"),
tbl_Lookup_DEIR[ID (DEIR Lookup)],
tbl_Lookup_DEIR[Uniclass PM Level 3 Classification (DEIR Lookup)],
"")),"")</f>
        <v/>
      </c>
      <c r="P32" s="78"/>
      <c r="Q32" s="101"/>
      <c r="R32" s="101"/>
      <c r="S32" s="102"/>
      <c r="T32" s="101"/>
      <c r="U32" s="101"/>
      <c r="V32" s="102"/>
      <c r="W32" s="101"/>
      <c r="X32" s="101"/>
      <c r="Y32" s="102"/>
      <c r="Z32" s="101"/>
      <c r="AA32" s="101"/>
      <c r="AB32" s="102"/>
      <c r="AC32" s="101"/>
      <c r="AD32" s="101"/>
      <c r="AE32" s="102"/>
      <c r="AF32" s="101"/>
      <c r="AG32" s="101"/>
      <c r="AH32" s="102"/>
      <c r="AI32" s="101"/>
      <c r="AJ32" s="101"/>
      <c r="AK32" s="102"/>
      <c r="AL32" s="101"/>
      <c r="AM32" s="101"/>
      <c r="AN32" s="102"/>
      <c r="AO32" s="101"/>
      <c r="AP32" s="101"/>
      <c r="AQ32" s="103"/>
    </row>
    <row r="33" spans="2:43" x14ac:dyDescent="0.35">
      <c r="B33" s="100" t="str" cm="1">
        <f t="array" aca="1" ref="B33" ca="1">_xlfn.TEXTAFTER(CELL("filename",A31),"]")</f>
        <v>18_TIDP</v>
      </c>
      <c r="C33" s="90" t="str" cm="1">
        <f t="array" ref="C33">tbL_Input_Project[Project Code]</f>
        <v>ABC1234</v>
      </c>
      <c r="D33" s="90" t="str">
        <f>INDEX(tbL_Input_Originator[],
MATCH("18_TIDP",tbL_Input_Originator[Worksheet]),
MATCH("Originator Code",tbL_Input_Originator[#Headers])
)</f>
        <v>TBC</v>
      </c>
      <c r="E33" s="87"/>
      <c r="F33" s="87"/>
      <c r="G33" s="87"/>
      <c r="H33" s="87"/>
      <c r="I33" s="87"/>
      <c r="J33" s="87"/>
      <c r="K33" s="94"/>
      <c r="L33" s="90" t="str">
        <f t="shared" si="1"/>
        <v/>
      </c>
      <c r="M33" s="90" t="str">
        <f t="shared" si="0"/>
        <v/>
      </c>
      <c r="N33" s="100" t="str" cm="1">
        <f t="array" ref="N33">IFERROR(_xlfn.TEXTJOIN("
",TRUE,_xlfn.XLOOKUP(_xlfn.TEXTSPLIT(K33,"
"),
tbl_Lookup_DEIR[ID (DEIR Lookup)],
tbl_Lookup_DEIR[Name (DEIR Lookup)],
"")),"")</f>
        <v/>
      </c>
      <c r="O33" s="100" t="str" cm="1">
        <f t="array" ref="O33">IFERROR(_xlfn.TEXTJOIN("
",TRUE,_xlfn.XLOOKUP(_xlfn.TEXTSPLIT(K33,"
"),
tbl_Lookup_DEIR[ID (DEIR Lookup)],
tbl_Lookup_DEIR[Uniclass PM Level 3 Classification (DEIR Lookup)],
"")),"")</f>
        <v/>
      </c>
      <c r="P33" s="78"/>
      <c r="Q33" s="101"/>
      <c r="R33" s="101"/>
      <c r="S33" s="102"/>
      <c r="T33" s="101"/>
      <c r="U33" s="101"/>
      <c r="V33" s="102"/>
      <c r="W33" s="101"/>
      <c r="X33" s="101"/>
      <c r="Y33" s="102"/>
      <c r="Z33" s="101"/>
      <c r="AA33" s="101"/>
      <c r="AB33" s="102"/>
      <c r="AC33" s="101"/>
      <c r="AD33" s="101"/>
      <c r="AE33" s="102"/>
      <c r="AF33" s="101"/>
      <c r="AG33" s="101"/>
      <c r="AH33" s="102"/>
      <c r="AI33" s="101"/>
      <c r="AJ33" s="101"/>
      <c r="AK33" s="102"/>
      <c r="AL33" s="101"/>
      <c r="AM33" s="101"/>
      <c r="AN33" s="102"/>
      <c r="AO33" s="101"/>
      <c r="AP33" s="101"/>
      <c r="AQ33" s="103"/>
    </row>
    <row r="34" spans="2:43" x14ac:dyDescent="0.35">
      <c r="B34" s="100" t="str" cm="1">
        <f t="array" aca="1" ref="B34" ca="1">_xlfn.TEXTAFTER(CELL("filename",A32),"]")</f>
        <v>18_TIDP</v>
      </c>
      <c r="C34" s="90" t="str" cm="1">
        <f t="array" ref="C34">tbL_Input_Project[Project Code]</f>
        <v>ABC1234</v>
      </c>
      <c r="D34" s="90" t="str">
        <f>INDEX(tbL_Input_Originator[],
MATCH("18_TIDP",tbL_Input_Originator[Worksheet]),
MATCH("Originator Code",tbL_Input_Originator[#Headers])
)</f>
        <v>TBC</v>
      </c>
      <c r="E34" s="87"/>
      <c r="F34" s="87"/>
      <c r="G34" s="87"/>
      <c r="H34" s="87"/>
      <c r="I34" s="87"/>
      <c r="J34" s="87"/>
      <c r="K34" s="94"/>
      <c r="L34" s="90" t="str">
        <f t="shared" si="1"/>
        <v/>
      </c>
      <c r="M34" s="90" t="str">
        <f t="shared" si="0"/>
        <v/>
      </c>
      <c r="N34" s="100" t="str" cm="1">
        <f t="array" ref="N34">IFERROR(_xlfn.TEXTJOIN("
",TRUE,_xlfn.XLOOKUP(_xlfn.TEXTSPLIT(K34,"
"),
tbl_Lookup_DEIR[ID (DEIR Lookup)],
tbl_Lookup_DEIR[Name (DEIR Lookup)],
"")),"")</f>
        <v/>
      </c>
      <c r="O34" s="100" t="str" cm="1">
        <f t="array" ref="O34">IFERROR(_xlfn.TEXTJOIN("
",TRUE,_xlfn.XLOOKUP(_xlfn.TEXTSPLIT(K34,"
"),
tbl_Lookup_DEIR[ID (DEIR Lookup)],
tbl_Lookup_DEIR[Uniclass PM Level 3 Classification (DEIR Lookup)],
"")),"")</f>
        <v/>
      </c>
      <c r="P34" s="78"/>
      <c r="Q34" s="101"/>
      <c r="R34" s="101"/>
      <c r="S34" s="102"/>
      <c r="T34" s="101"/>
      <c r="U34" s="101"/>
      <c r="V34" s="102"/>
      <c r="W34" s="101"/>
      <c r="X34" s="101"/>
      <c r="Y34" s="102"/>
      <c r="Z34" s="101"/>
      <c r="AA34" s="101"/>
      <c r="AB34" s="102"/>
      <c r="AC34" s="101"/>
      <c r="AD34" s="101"/>
      <c r="AE34" s="102"/>
      <c r="AF34" s="101"/>
      <c r="AG34" s="101"/>
      <c r="AH34" s="102"/>
      <c r="AI34" s="101"/>
      <c r="AJ34" s="101"/>
      <c r="AK34" s="102"/>
      <c r="AL34" s="101"/>
      <c r="AM34" s="101"/>
      <c r="AN34" s="102"/>
      <c r="AO34" s="101"/>
      <c r="AP34" s="101"/>
      <c r="AQ34" s="103"/>
    </row>
    <row r="35" spans="2:43" x14ac:dyDescent="0.35">
      <c r="B35" s="100" t="str" cm="1">
        <f t="array" aca="1" ref="B35" ca="1">_xlfn.TEXTAFTER(CELL("filename",A33),"]")</f>
        <v>18_TIDP</v>
      </c>
      <c r="C35" s="90" t="str" cm="1">
        <f t="array" ref="C35">tbL_Input_Project[Project Code]</f>
        <v>ABC1234</v>
      </c>
      <c r="D35" s="90" t="str">
        <f>INDEX(tbL_Input_Originator[],
MATCH("18_TIDP",tbL_Input_Originator[Worksheet]),
MATCH("Originator Code",tbL_Input_Originator[#Headers])
)</f>
        <v>TBC</v>
      </c>
      <c r="E35" s="87"/>
      <c r="F35" s="87"/>
      <c r="G35" s="87"/>
      <c r="H35" s="87"/>
      <c r="I35" s="87"/>
      <c r="J35" s="87"/>
      <c r="K35" s="94"/>
      <c r="L35" s="90" t="str">
        <f t="shared" si="1"/>
        <v/>
      </c>
      <c r="M35" s="90" t="str">
        <f t="shared" ref="M35:M66" si="2">IF(OR(ISBLANK(C35),ISBLANK(D35),ISBLANK(E35),ISBLANK(F35),ISBLANK(G35),ISBLANK(H35),ISBLANK(I35),ISBLANK(J35),ISBLANK(K35)),"",CONCATENATE(C35,"-",D35,"-",E35,"-",F35,"-",G35,"-",H35,"-",I35,"-",J35,""))</f>
        <v/>
      </c>
      <c r="N35" s="100" t="str" cm="1">
        <f t="array" ref="N35">IFERROR(_xlfn.TEXTJOIN("
",TRUE,_xlfn.XLOOKUP(_xlfn.TEXTSPLIT(K35,"
"),
tbl_Lookup_DEIR[ID (DEIR Lookup)],
tbl_Lookup_DEIR[Name (DEIR Lookup)],
"")),"")</f>
        <v/>
      </c>
      <c r="O35" s="100" t="str" cm="1">
        <f t="array" ref="O35">IFERROR(_xlfn.TEXTJOIN("
",TRUE,_xlfn.XLOOKUP(_xlfn.TEXTSPLIT(K35,"
"),
tbl_Lookup_DEIR[ID (DEIR Lookup)],
tbl_Lookup_DEIR[Uniclass PM Level 3 Classification (DEIR Lookup)],
"")),"")</f>
        <v/>
      </c>
      <c r="P35" s="78"/>
      <c r="Q35" s="101"/>
      <c r="R35" s="101"/>
      <c r="S35" s="102"/>
      <c r="T35" s="101"/>
      <c r="U35" s="101"/>
      <c r="V35" s="102"/>
      <c r="W35" s="101"/>
      <c r="X35" s="101"/>
      <c r="Y35" s="102"/>
      <c r="Z35" s="101"/>
      <c r="AA35" s="101"/>
      <c r="AB35" s="102"/>
      <c r="AC35" s="101"/>
      <c r="AD35" s="101"/>
      <c r="AE35" s="102"/>
      <c r="AF35" s="101"/>
      <c r="AG35" s="101"/>
      <c r="AH35" s="102"/>
      <c r="AI35" s="101"/>
      <c r="AJ35" s="101"/>
      <c r="AK35" s="102"/>
      <c r="AL35" s="101"/>
      <c r="AM35" s="101"/>
      <c r="AN35" s="102"/>
      <c r="AO35" s="101"/>
      <c r="AP35" s="101"/>
      <c r="AQ35" s="103"/>
    </row>
    <row r="36" spans="2:43" x14ac:dyDescent="0.35">
      <c r="B36" s="100" t="str" cm="1">
        <f t="array" aca="1" ref="B36" ca="1">_xlfn.TEXTAFTER(CELL("filename",A34),"]")</f>
        <v>18_TIDP</v>
      </c>
      <c r="C36" s="90" t="str" cm="1">
        <f t="array" ref="C36">tbL_Input_Project[Project Code]</f>
        <v>ABC1234</v>
      </c>
      <c r="D36" s="90" t="str">
        <f>INDEX(tbL_Input_Originator[],
MATCH("18_TIDP",tbL_Input_Originator[Worksheet]),
MATCH("Originator Code",tbL_Input_Originator[#Headers])
)</f>
        <v>TBC</v>
      </c>
      <c r="E36" s="87"/>
      <c r="F36" s="87"/>
      <c r="G36" s="87"/>
      <c r="H36" s="87"/>
      <c r="I36" s="87"/>
      <c r="J36" s="87"/>
      <c r="K36" s="94"/>
      <c r="L36" s="90" t="str">
        <f t="shared" si="1"/>
        <v/>
      </c>
      <c r="M36" s="90" t="str">
        <f t="shared" si="2"/>
        <v/>
      </c>
      <c r="N36" s="100" t="str" cm="1">
        <f t="array" ref="N36">IFERROR(_xlfn.TEXTJOIN("
",TRUE,_xlfn.XLOOKUP(_xlfn.TEXTSPLIT(K36,"
"),
tbl_Lookup_DEIR[ID (DEIR Lookup)],
tbl_Lookup_DEIR[Name (DEIR Lookup)],
"")),"")</f>
        <v/>
      </c>
      <c r="O36" s="100" t="str" cm="1">
        <f t="array" ref="O36">IFERROR(_xlfn.TEXTJOIN("
",TRUE,_xlfn.XLOOKUP(_xlfn.TEXTSPLIT(K36,"
"),
tbl_Lookup_DEIR[ID (DEIR Lookup)],
tbl_Lookup_DEIR[Uniclass PM Level 3 Classification (DEIR Lookup)],
"")),"")</f>
        <v/>
      </c>
      <c r="P36" s="78"/>
      <c r="Q36" s="101"/>
      <c r="R36" s="101"/>
      <c r="S36" s="102"/>
      <c r="T36" s="101"/>
      <c r="U36" s="101"/>
      <c r="V36" s="102"/>
      <c r="W36" s="101"/>
      <c r="X36" s="101"/>
      <c r="Y36" s="102"/>
      <c r="Z36" s="101"/>
      <c r="AA36" s="101"/>
      <c r="AB36" s="102"/>
      <c r="AC36" s="101"/>
      <c r="AD36" s="101"/>
      <c r="AE36" s="102"/>
      <c r="AF36" s="101"/>
      <c r="AG36" s="101"/>
      <c r="AH36" s="102"/>
      <c r="AI36" s="101"/>
      <c r="AJ36" s="101"/>
      <c r="AK36" s="102"/>
      <c r="AL36" s="101"/>
      <c r="AM36" s="101"/>
      <c r="AN36" s="102"/>
      <c r="AO36" s="101"/>
      <c r="AP36" s="101"/>
      <c r="AQ36" s="103"/>
    </row>
    <row r="37" spans="2:43" x14ac:dyDescent="0.35">
      <c r="B37" s="100" t="str" cm="1">
        <f t="array" aca="1" ref="B37" ca="1">_xlfn.TEXTAFTER(CELL("filename",A35),"]")</f>
        <v>18_TIDP</v>
      </c>
      <c r="C37" s="90" t="str" cm="1">
        <f t="array" ref="C37">tbL_Input_Project[Project Code]</f>
        <v>ABC1234</v>
      </c>
      <c r="D37" s="90" t="str">
        <f>INDEX(tbL_Input_Originator[],
MATCH("18_TIDP",tbL_Input_Originator[Worksheet]),
MATCH("Originator Code",tbL_Input_Originator[#Headers])
)</f>
        <v>TBC</v>
      </c>
      <c r="E37" s="87"/>
      <c r="F37" s="87"/>
      <c r="G37" s="87"/>
      <c r="H37" s="87"/>
      <c r="I37" s="87"/>
      <c r="J37" s="87"/>
      <c r="K37" s="94"/>
      <c r="L37" s="90" t="str">
        <f t="shared" si="1"/>
        <v/>
      </c>
      <c r="M37" s="90" t="str">
        <f t="shared" si="2"/>
        <v/>
      </c>
      <c r="N37" s="100" t="str" cm="1">
        <f t="array" ref="N37">IFERROR(_xlfn.TEXTJOIN("
",TRUE,_xlfn.XLOOKUP(_xlfn.TEXTSPLIT(K37,"
"),
tbl_Lookup_DEIR[ID (DEIR Lookup)],
tbl_Lookup_DEIR[Name (DEIR Lookup)],
"")),"")</f>
        <v/>
      </c>
      <c r="O37" s="100" t="str" cm="1">
        <f t="array" ref="O37">IFERROR(_xlfn.TEXTJOIN("
",TRUE,_xlfn.XLOOKUP(_xlfn.TEXTSPLIT(K37,"
"),
tbl_Lookup_DEIR[ID (DEIR Lookup)],
tbl_Lookup_DEIR[Uniclass PM Level 3 Classification (DEIR Lookup)],
"")),"")</f>
        <v/>
      </c>
      <c r="P37" s="78"/>
      <c r="Q37" s="101"/>
      <c r="R37" s="101"/>
      <c r="S37" s="102"/>
      <c r="T37" s="101"/>
      <c r="U37" s="101"/>
      <c r="V37" s="102"/>
      <c r="W37" s="101"/>
      <c r="X37" s="101"/>
      <c r="Y37" s="102"/>
      <c r="Z37" s="101"/>
      <c r="AA37" s="101"/>
      <c r="AB37" s="102"/>
      <c r="AC37" s="101"/>
      <c r="AD37" s="101"/>
      <c r="AE37" s="102"/>
      <c r="AF37" s="101"/>
      <c r="AG37" s="101"/>
      <c r="AH37" s="102"/>
      <c r="AI37" s="101"/>
      <c r="AJ37" s="101"/>
      <c r="AK37" s="102"/>
      <c r="AL37" s="101"/>
      <c r="AM37" s="101"/>
      <c r="AN37" s="102"/>
      <c r="AO37" s="101"/>
      <c r="AP37" s="101"/>
      <c r="AQ37" s="103"/>
    </row>
    <row r="38" spans="2:43" x14ac:dyDescent="0.35">
      <c r="B38" s="100" t="str" cm="1">
        <f t="array" aca="1" ref="B38" ca="1">_xlfn.TEXTAFTER(CELL("filename",A36),"]")</f>
        <v>18_TIDP</v>
      </c>
      <c r="C38" s="90" t="str" cm="1">
        <f t="array" ref="C38">tbL_Input_Project[Project Code]</f>
        <v>ABC1234</v>
      </c>
      <c r="D38" s="90" t="str">
        <f>INDEX(tbL_Input_Originator[],
MATCH("18_TIDP",tbL_Input_Originator[Worksheet]),
MATCH("Originator Code",tbL_Input_Originator[#Headers])
)</f>
        <v>TBC</v>
      </c>
      <c r="E38" s="87"/>
      <c r="F38" s="87"/>
      <c r="G38" s="87"/>
      <c r="H38" s="87"/>
      <c r="I38" s="87"/>
      <c r="J38" s="87"/>
      <c r="K38" s="94"/>
      <c r="L38" s="90" t="str">
        <f t="shared" si="1"/>
        <v/>
      </c>
      <c r="M38" s="90" t="str">
        <f t="shared" si="2"/>
        <v/>
      </c>
      <c r="N38" s="100" t="str" cm="1">
        <f t="array" ref="N38">IFERROR(_xlfn.TEXTJOIN("
",TRUE,_xlfn.XLOOKUP(_xlfn.TEXTSPLIT(K38,"
"),
tbl_Lookup_DEIR[ID (DEIR Lookup)],
tbl_Lookup_DEIR[Name (DEIR Lookup)],
"")),"")</f>
        <v/>
      </c>
      <c r="O38" s="100" t="str" cm="1">
        <f t="array" ref="O38">IFERROR(_xlfn.TEXTJOIN("
",TRUE,_xlfn.XLOOKUP(_xlfn.TEXTSPLIT(K38,"
"),
tbl_Lookup_DEIR[ID (DEIR Lookup)],
tbl_Lookup_DEIR[Uniclass PM Level 3 Classification (DEIR Lookup)],
"")),"")</f>
        <v/>
      </c>
      <c r="P38" s="78"/>
      <c r="Q38" s="101"/>
      <c r="R38" s="101"/>
      <c r="S38" s="102"/>
      <c r="T38" s="101"/>
      <c r="U38" s="101"/>
      <c r="V38" s="102"/>
      <c r="W38" s="101"/>
      <c r="X38" s="101"/>
      <c r="Y38" s="102"/>
      <c r="Z38" s="101"/>
      <c r="AA38" s="101"/>
      <c r="AB38" s="102"/>
      <c r="AC38" s="101"/>
      <c r="AD38" s="101"/>
      <c r="AE38" s="102"/>
      <c r="AF38" s="101"/>
      <c r="AG38" s="101"/>
      <c r="AH38" s="102"/>
      <c r="AI38" s="101"/>
      <c r="AJ38" s="101"/>
      <c r="AK38" s="102"/>
      <c r="AL38" s="101"/>
      <c r="AM38" s="101"/>
      <c r="AN38" s="102"/>
      <c r="AO38" s="101"/>
      <c r="AP38" s="101"/>
      <c r="AQ38" s="103"/>
    </row>
    <row r="39" spans="2:43" x14ac:dyDescent="0.35">
      <c r="B39" s="100" t="str" cm="1">
        <f t="array" aca="1" ref="B39" ca="1">_xlfn.TEXTAFTER(CELL("filename",A37),"]")</f>
        <v>18_TIDP</v>
      </c>
      <c r="C39" s="90" t="str" cm="1">
        <f t="array" ref="C39">tbL_Input_Project[Project Code]</f>
        <v>ABC1234</v>
      </c>
      <c r="D39" s="90" t="str">
        <f>INDEX(tbL_Input_Originator[],
MATCH("18_TIDP",tbL_Input_Originator[Worksheet]),
MATCH("Originator Code",tbL_Input_Originator[#Headers])
)</f>
        <v>TBC</v>
      </c>
      <c r="E39" s="87"/>
      <c r="F39" s="87"/>
      <c r="G39" s="87"/>
      <c r="H39" s="87"/>
      <c r="I39" s="87"/>
      <c r="J39" s="87"/>
      <c r="K39" s="94"/>
      <c r="L39" s="90" t="str">
        <f t="shared" si="1"/>
        <v/>
      </c>
      <c r="M39" s="90" t="str">
        <f t="shared" si="2"/>
        <v/>
      </c>
      <c r="N39" s="100" t="str" cm="1">
        <f t="array" ref="N39">IFERROR(_xlfn.TEXTJOIN("
",TRUE,_xlfn.XLOOKUP(_xlfn.TEXTSPLIT(K39,"
"),
tbl_Lookup_DEIR[ID (DEIR Lookup)],
tbl_Lookup_DEIR[Name (DEIR Lookup)],
"")),"")</f>
        <v/>
      </c>
      <c r="O39" s="100" t="str" cm="1">
        <f t="array" ref="O39">IFERROR(_xlfn.TEXTJOIN("
",TRUE,_xlfn.XLOOKUP(_xlfn.TEXTSPLIT(K39,"
"),
tbl_Lookup_DEIR[ID (DEIR Lookup)],
tbl_Lookup_DEIR[Uniclass PM Level 3 Classification (DEIR Lookup)],
"")),"")</f>
        <v/>
      </c>
      <c r="P39" s="78"/>
      <c r="Q39" s="101"/>
      <c r="R39" s="101"/>
      <c r="S39" s="102"/>
      <c r="T39" s="101"/>
      <c r="U39" s="101"/>
      <c r="V39" s="102"/>
      <c r="W39" s="101"/>
      <c r="X39" s="101"/>
      <c r="Y39" s="102"/>
      <c r="Z39" s="101"/>
      <c r="AA39" s="101"/>
      <c r="AB39" s="102"/>
      <c r="AC39" s="101"/>
      <c r="AD39" s="101"/>
      <c r="AE39" s="102"/>
      <c r="AF39" s="101"/>
      <c r="AG39" s="101"/>
      <c r="AH39" s="102"/>
      <c r="AI39" s="101"/>
      <c r="AJ39" s="101"/>
      <c r="AK39" s="102"/>
      <c r="AL39" s="101"/>
      <c r="AM39" s="101"/>
      <c r="AN39" s="102"/>
      <c r="AO39" s="101"/>
      <c r="AP39" s="101"/>
      <c r="AQ39" s="103"/>
    </row>
    <row r="40" spans="2:43" x14ac:dyDescent="0.35">
      <c r="B40" s="100" t="str" cm="1">
        <f t="array" aca="1" ref="B40" ca="1">_xlfn.TEXTAFTER(CELL("filename",A38),"]")</f>
        <v>18_TIDP</v>
      </c>
      <c r="C40" s="90" t="str" cm="1">
        <f t="array" ref="C40">tbL_Input_Project[Project Code]</f>
        <v>ABC1234</v>
      </c>
      <c r="D40" s="90" t="str">
        <f>INDEX(tbL_Input_Originator[],
MATCH("18_TIDP",tbL_Input_Originator[Worksheet]),
MATCH("Originator Code",tbL_Input_Originator[#Headers])
)</f>
        <v>TBC</v>
      </c>
      <c r="E40" s="87"/>
      <c r="F40" s="87"/>
      <c r="G40" s="87"/>
      <c r="H40" s="87"/>
      <c r="I40" s="87"/>
      <c r="J40" s="87"/>
      <c r="K40" s="94"/>
      <c r="L40" s="90" t="str">
        <f t="shared" si="1"/>
        <v/>
      </c>
      <c r="M40" s="90" t="str">
        <f t="shared" si="2"/>
        <v/>
      </c>
      <c r="N40" s="100" t="str" cm="1">
        <f t="array" ref="N40">IFERROR(_xlfn.TEXTJOIN("
",TRUE,_xlfn.XLOOKUP(_xlfn.TEXTSPLIT(K40,"
"),
tbl_Lookup_DEIR[ID (DEIR Lookup)],
tbl_Lookup_DEIR[Name (DEIR Lookup)],
"")),"")</f>
        <v/>
      </c>
      <c r="O40" s="100" t="str" cm="1">
        <f t="array" ref="O40">IFERROR(_xlfn.TEXTJOIN("
",TRUE,_xlfn.XLOOKUP(_xlfn.TEXTSPLIT(K40,"
"),
tbl_Lookup_DEIR[ID (DEIR Lookup)],
tbl_Lookup_DEIR[Uniclass PM Level 3 Classification (DEIR Lookup)],
"")),"")</f>
        <v/>
      </c>
      <c r="P40" s="78"/>
      <c r="Q40" s="101"/>
      <c r="R40" s="101"/>
      <c r="S40" s="102"/>
      <c r="T40" s="101"/>
      <c r="U40" s="101"/>
      <c r="V40" s="102"/>
      <c r="W40" s="101"/>
      <c r="X40" s="101"/>
      <c r="Y40" s="102"/>
      <c r="Z40" s="101"/>
      <c r="AA40" s="101"/>
      <c r="AB40" s="102"/>
      <c r="AC40" s="101"/>
      <c r="AD40" s="101"/>
      <c r="AE40" s="102"/>
      <c r="AF40" s="101"/>
      <c r="AG40" s="101"/>
      <c r="AH40" s="102"/>
      <c r="AI40" s="101"/>
      <c r="AJ40" s="101"/>
      <c r="AK40" s="102"/>
      <c r="AL40" s="101"/>
      <c r="AM40" s="101"/>
      <c r="AN40" s="102"/>
      <c r="AO40" s="101"/>
      <c r="AP40" s="101"/>
      <c r="AQ40" s="103"/>
    </row>
    <row r="41" spans="2:43" x14ac:dyDescent="0.35">
      <c r="B41" s="100" t="str" cm="1">
        <f t="array" aca="1" ref="B41" ca="1">_xlfn.TEXTAFTER(CELL("filename",A39),"]")</f>
        <v>18_TIDP</v>
      </c>
      <c r="C41" s="90" t="str" cm="1">
        <f t="array" ref="C41">tbL_Input_Project[Project Code]</f>
        <v>ABC1234</v>
      </c>
      <c r="D41" s="90" t="str">
        <f>INDEX(tbL_Input_Originator[],
MATCH("18_TIDP",tbL_Input_Originator[Worksheet]),
MATCH("Originator Code",tbL_Input_Originator[#Headers])
)</f>
        <v>TBC</v>
      </c>
      <c r="E41" s="87"/>
      <c r="F41" s="87"/>
      <c r="G41" s="87"/>
      <c r="H41" s="87"/>
      <c r="I41" s="87"/>
      <c r="J41" s="87"/>
      <c r="K41" s="94"/>
      <c r="L41" s="90" t="str">
        <f t="shared" si="1"/>
        <v/>
      </c>
      <c r="M41" s="90" t="str">
        <f t="shared" si="2"/>
        <v/>
      </c>
      <c r="N41" s="100" t="str" cm="1">
        <f t="array" ref="N41">IFERROR(_xlfn.TEXTJOIN("
",TRUE,_xlfn.XLOOKUP(_xlfn.TEXTSPLIT(K41,"
"),
tbl_Lookup_DEIR[ID (DEIR Lookup)],
tbl_Lookup_DEIR[Name (DEIR Lookup)],
"")),"")</f>
        <v/>
      </c>
      <c r="O41" s="100" t="str" cm="1">
        <f t="array" ref="O41">IFERROR(_xlfn.TEXTJOIN("
",TRUE,_xlfn.XLOOKUP(_xlfn.TEXTSPLIT(K41,"
"),
tbl_Lookup_DEIR[ID (DEIR Lookup)],
tbl_Lookup_DEIR[Uniclass PM Level 3 Classification (DEIR Lookup)],
"")),"")</f>
        <v/>
      </c>
      <c r="P41" s="78"/>
      <c r="Q41" s="101"/>
      <c r="R41" s="101"/>
      <c r="S41" s="102"/>
      <c r="T41" s="101"/>
      <c r="U41" s="101"/>
      <c r="V41" s="102"/>
      <c r="W41" s="101"/>
      <c r="X41" s="101"/>
      <c r="Y41" s="102"/>
      <c r="Z41" s="101"/>
      <c r="AA41" s="101"/>
      <c r="AB41" s="102"/>
      <c r="AC41" s="101"/>
      <c r="AD41" s="101"/>
      <c r="AE41" s="102"/>
      <c r="AF41" s="101"/>
      <c r="AG41" s="101"/>
      <c r="AH41" s="102"/>
      <c r="AI41" s="101"/>
      <c r="AJ41" s="101"/>
      <c r="AK41" s="102"/>
      <c r="AL41" s="101"/>
      <c r="AM41" s="101"/>
      <c r="AN41" s="102"/>
      <c r="AO41" s="101"/>
      <c r="AP41" s="101"/>
      <c r="AQ41" s="103"/>
    </row>
    <row r="42" spans="2:43" x14ac:dyDescent="0.35">
      <c r="B42" s="100" t="str" cm="1">
        <f t="array" aca="1" ref="B42" ca="1">_xlfn.TEXTAFTER(CELL("filename",A40),"]")</f>
        <v>18_TIDP</v>
      </c>
      <c r="C42" s="90" t="str" cm="1">
        <f t="array" ref="C42">tbL_Input_Project[Project Code]</f>
        <v>ABC1234</v>
      </c>
      <c r="D42" s="90" t="str">
        <f>INDEX(tbL_Input_Originator[],
MATCH("18_TIDP",tbL_Input_Originator[Worksheet]),
MATCH("Originator Code",tbL_Input_Originator[#Headers])
)</f>
        <v>TBC</v>
      </c>
      <c r="E42" s="87"/>
      <c r="F42" s="87"/>
      <c r="G42" s="87"/>
      <c r="H42" s="87"/>
      <c r="I42" s="87"/>
      <c r="J42" s="87"/>
      <c r="K42" s="94"/>
      <c r="L42" s="90" t="str">
        <f t="shared" si="1"/>
        <v/>
      </c>
      <c r="M42" s="90" t="str">
        <f t="shared" si="2"/>
        <v/>
      </c>
      <c r="N42" s="100" t="str" cm="1">
        <f t="array" ref="N42">IFERROR(_xlfn.TEXTJOIN("
",TRUE,_xlfn.XLOOKUP(_xlfn.TEXTSPLIT(K42,"
"),
tbl_Lookup_DEIR[ID (DEIR Lookup)],
tbl_Lookup_DEIR[Name (DEIR Lookup)],
"")),"")</f>
        <v/>
      </c>
      <c r="O42" s="100" t="str" cm="1">
        <f t="array" ref="O42">IFERROR(_xlfn.TEXTJOIN("
",TRUE,_xlfn.XLOOKUP(_xlfn.TEXTSPLIT(K42,"
"),
tbl_Lookup_DEIR[ID (DEIR Lookup)],
tbl_Lookup_DEIR[Uniclass PM Level 3 Classification (DEIR Lookup)],
"")),"")</f>
        <v/>
      </c>
      <c r="P42" s="78"/>
      <c r="Q42" s="101"/>
      <c r="R42" s="101"/>
      <c r="S42" s="102"/>
      <c r="T42" s="101"/>
      <c r="U42" s="101"/>
      <c r="V42" s="102"/>
      <c r="W42" s="101"/>
      <c r="X42" s="101"/>
      <c r="Y42" s="102"/>
      <c r="Z42" s="101"/>
      <c r="AA42" s="101"/>
      <c r="AB42" s="102"/>
      <c r="AC42" s="101"/>
      <c r="AD42" s="101"/>
      <c r="AE42" s="102"/>
      <c r="AF42" s="101"/>
      <c r="AG42" s="101"/>
      <c r="AH42" s="102"/>
      <c r="AI42" s="101"/>
      <c r="AJ42" s="101"/>
      <c r="AK42" s="102"/>
      <c r="AL42" s="101"/>
      <c r="AM42" s="101"/>
      <c r="AN42" s="102"/>
      <c r="AO42" s="101"/>
      <c r="AP42" s="101"/>
      <c r="AQ42" s="103"/>
    </row>
    <row r="43" spans="2:43" x14ac:dyDescent="0.35">
      <c r="B43" s="100" t="str" cm="1">
        <f t="array" aca="1" ref="B43" ca="1">_xlfn.TEXTAFTER(CELL("filename",A41),"]")</f>
        <v>18_TIDP</v>
      </c>
      <c r="C43" s="90" t="str" cm="1">
        <f t="array" ref="C43">tbL_Input_Project[Project Code]</f>
        <v>ABC1234</v>
      </c>
      <c r="D43" s="90" t="str">
        <f>INDEX(tbL_Input_Originator[],
MATCH("18_TIDP",tbL_Input_Originator[Worksheet]),
MATCH("Originator Code",tbL_Input_Originator[#Headers])
)</f>
        <v>TBC</v>
      </c>
      <c r="E43" s="87"/>
      <c r="F43" s="87"/>
      <c r="G43" s="87"/>
      <c r="H43" s="87"/>
      <c r="I43" s="87"/>
      <c r="J43" s="87"/>
      <c r="K43" s="94"/>
      <c r="L43" s="90" t="str">
        <f t="shared" si="1"/>
        <v/>
      </c>
      <c r="M43" s="90" t="str">
        <f t="shared" si="2"/>
        <v/>
      </c>
      <c r="N43" s="100" t="str" cm="1">
        <f t="array" ref="N43">IFERROR(_xlfn.TEXTJOIN("
",TRUE,_xlfn.XLOOKUP(_xlfn.TEXTSPLIT(K43,"
"),
tbl_Lookup_DEIR[ID (DEIR Lookup)],
tbl_Lookup_DEIR[Name (DEIR Lookup)],
"")),"")</f>
        <v/>
      </c>
      <c r="O43" s="100" t="str" cm="1">
        <f t="array" ref="O43">IFERROR(_xlfn.TEXTJOIN("
",TRUE,_xlfn.XLOOKUP(_xlfn.TEXTSPLIT(K43,"
"),
tbl_Lookup_DEIR[ID (DEIR Lookup)],
tbl_Lookup_DEIR[Uniclass PM Level 3 Classification (DEIR Lookup)],
"")),"")</f>
        <v/>
      </c>
      <c r="P43" s="78"/>
      <c r="Q43" s="101"/>
      <c r="R43" s="101"/>
      <c r="S43" s="102"/>
      <c r="T43" s="101"/>
      <c r="U43" s="101"/>
      <c r="V43" s="102"/>
      <c r="W43" s="101"/>
      <c r="X43" s="101"/>
      <c r="Y43" s="102"/>
      <c r="Z43" s="101"/>
      <c r="AA43" s="101"/>
      <c r="AB43" s="102"/>
      <c r="AC43" s="101"/>
      <c r="AD43" s="101"/>
      <c r="AE43" s="102"/>
      <c r="AF43" s="101"/>
      <c r="AG43" s="101"/>
      <c r="AH43" s="102"/>
      <c r="AI43" s="101"/>
      <c r="AJ43" s="101"/>
      <c r="AK43" s="102"/>
      <c r="AL43" s="101"/>
      <c r="AM43" s="101"/>
      <c r="AN43" s="102"/>
      <c r="AO43" s="101"/>
      <c r="AP43" s="101"/>
      <c r="AQ43" s="103"/>
    </row>
    <row r="44" spans="2:43" x14ac:dyDescent="0.35">
      <c r="B44" s="100" t="str" cm="1">
        <f t="array" aca="1" ref="B44" ca="1">_xlfn.TEXTAFTER(CELL("filename",A42),"]")</f>
        <v>18_TIDP</v>
      </c>
      <c r="C44" s="90" t="str" cm="1">
        <f t="array" ref="C44">tbL_Input_Project[Project Code]</f>
        <v>ABC1234</v>
      </c>
      <c r="D44" s="90" t="str">
        <f>INDEX(tbL_Input_Originator[],
MATCH("18_TIDP",tbL_Input_Originator[Worksheet]),
MATCH("Originator Code",tbL_Input_Originator[#Headers])
)</f>
        <v>TBC</v>
      </c>
      <c r="E44" s="87"/>
      <c r="F44" s="87"/>
      <c r="G44" s="87"/>
      <c r="H44" s="87"/>
      <c r="I44" s="87"/>
      <c r="J44" s="87"/>
      <c r="K44" s="94"/>
      <c r="L44" s="90" t="str">
        <f t="shared" si="1"/>
        <v/>
      </c>
      <c r="M44" s="90" t="str">
        <f t="shared" si="2"/>
        <v/>
      </c>
      <c r="N44" s="100" t="str" cm="1">
        <f t="array" ref="N44">IFERROR(_xlfn.TEXTJOIN("
",TRUE,_xlfn.XLOOKUP(_xlfn.TEXTSPLIT(K44,"
"),
tbl_Lookup_DEIR[ID (DEIR Lookup)],
tbl_Lookup_DEIR[Name (DEIR Lookup)],
"")),"")</f>
        <v/>
      </c>
      <c r="O44" s="100" t="str" cm="1">
        <f t="array" ref="O44">IFERROR(_xlfn.TEXTJOIN("
",TRUE,_xlfn.XLOOKUP(_xlfn.TEXTSPLIT(K44,"
"),
tbl_Lookup_DEIR[ID (DEIR Lookup)],
tbl_Lookup_DEIR[Uniclass PM Level 3 Classification (DEIR Lookup)],
"")),"")</f>
        <v/>
      </c>
      <c r="P44" s="78"/>
      <c r="Q44" s="101"/>
      <c r="R44" s="101"/>
      <c r="S44" s="102"/>
      <c r="T44" s="101"/>
      <c r="U44" s="101"/>
      <c r="V44" s="102"/>
      <c r="W44" s="101"/>
      <c r="X44" s="101"/>
      <c r="Y44" s="102"/>
      <c r="Z44" s="101"/>
      <c r="AA44" s="101"/>
      <c r="AB44" s="102"/>
      <c r="AC44" s="101"/>
      <c r="AD44" s="101"/>
      <c r="AE44" s="102"/>
      <c r="AF44" s="101"/>
      <c r="AG44" s="101"/>
      <c r="AH44" s="102"/>
      <c r="AI44" s="101"/>
      <c r="AJ44" s="101"/>
      <c r="AK44" s="102"/>
      <c r="AL44" s="101"/>
      <c r="AM44" s="101"/>
      <c r="AN44" s="102"/>
      <c r="AO44" s="101"/>
      <c r="AP44" s="101"/>
      <c r="AQ44" s="103"/>
    </row>
    <row r="45" spans="2:43" x14ac:dyDescent="0.35">
      <c r="B45" s="100" t="str" cm="1">
        <f t="array" aca="1" ref="B45" ca="1">_xlfn.TEXTAFTER(CELL("filename",A43),"]")</f>
        <v>18_TIDP</v>
      </c>
      <c r="C45" s="90" t="str" cm="1">
        <f t="array" ref="C45">tbL_Input_Project[Project Code]</f>
        <v>ABC1234</v>
      </c>
      <c r="D45" s="90" t="str">
        <f>INDEX(tbL_Input_Originator[],
MATCH("18_TIDP",tbL_Input_Originator[Worksheet]),
MATCH("Originator Code",tbL_Input_Originator[#Headers])
)</f>
        <v>TBC</v>
      </c>
      <c r="E45" s="87"/>
      <c r="F45" s="87"/>
      <c r="G45" s="87"/>
      <c r="H45" s="87"/>
      <c r="I45" s="87"/>
      <c r="J45" s="87"/>
      <c r="K45" s="94"/>
      <c r="L45" s="90" t="str">
        <f t="shared" si="1"/>
        <v/>
      </c>
      <c r="M45" s="90" t="str">
        <f t="shared" si="2"/>
        <v/>
      </c>
      <c r="N45" s="100" t="str" cm="1">
        <f t="array" ref="N45">IFERROR(_xlfn.TEXTJOIN("
",TRUE,_xlfn.XLOOKUP(_xlfn.TEXTSPLIT(K45,"
"),
tbl_Lookup_DEIR[ID (DEIR Lookup)],
tbl_Lookup_DEIR[Name (DEIR Lookup)],
"")),"")</f>
        <v/>
      </c>
      <c r="O45" s="100" t="str" cm="1">
        <f t="array" ref="O45">IFERROR(_xlfn.TEXTJOIN("
",TRUE,_xlfn.XLOOKUP(_xlfn.TEXTSPLIT(K45,"
"),
tbl_Lookup_DEIR[ID (DEIR Lookup)],
tbl_Lookup_DEIR[Uniclass PM Level 3 Classification (DEIR Lookup)],
"")),"")</f>
        <v/>
      </c>
      <c r="P45" s="78"/>
      <c r="Q45" s="101"/>
      <c r="R45" s="101"/>
      <c r="S45" s="102"/>
      <c r="T45" s="101"/>
      <c r="U45" s="101"/>
      <c r="V45" s="102"/>
      <c r="W45" s="101"/>
      <c r="X45" s="101"/>
      <c r="Y45" s="102"/>
      <c r="Z45" s="101"/>
      <c r="AA45" s="101"/>
      <c r="AB45" s="102"/>
      <c r="AC45" s="101"/>
      <c r="AD45" s="101"/>
      <c r="AE45" s="102"/>
      <c r="AF45" s="101"/>
      <c r="AG45" s="101"/>
      <c r="AH45" s="102"/>
      <c r="AI45" s="101"/>
      <c r="AJ45" s="101"/>
      <c r="AK45" s="102"/>
      <c r="AL45" s="101"/>
      <c r="AM45" s="101"/>
      <c r="AN45" s="102"/>
      <c r="AO45" s="101"/>
      <c r="AP45" s="101"/>
      <c r="AQ45" s="103"/>
    </row>
    <row r="46" spans="2:43" x14ac:dyDescent="0.35">
      <c r="B46" s="100" t="str" cm="1">
        <f t="array" aca="1" ref="B46" ca="1">_xlfn.TEXTAFTER(CELL("filename",A44),"]")</f>
        <v>18_TIDP</v>
      </c>
      <c r="C46" s="90" t="str" cm="1">
        <f t="array" ref="C46">tbL_Input_Project[Project Code]</f>
        <v>ABC1234</v>
      </c>
      <c r="D46" s="90" t="str">
        <f>INDEX(tbL_Input_Originator[],
MATCH("18_TIDP",tbL_Input_Originator[Worksheet]),
MATCH("Originator Code",tbL_Input_Originator[#Headers])
)</f>
        <v>TBC</v>
      </c>
      <c r="E46" s="87"/>
      <c r="F46" s="87"/>
      <c r="G46" s="87"/>
      <c r="H46" s="87"/>
      <c r="I46" s="87"/>
      <c r="J46" s="87"/>
      <c r="K46" s="94"/>
      <c r="L46" s="90" t="str">
        <f t="shared" si="1"/>
        <v/>
      </c>
      <c r="M46" s="90" t="str">
        <f t="shared" si="2"/>
        <v/>
      </c>
      <c r="N46" s="100" t="str" cm="1">
        <f t="array" ref="N46">IFERROR(_xlfn.TEXTJOIN("
",TRUE,_xlfn.XLOOKUP(_xlfn.TEXTSPLIT(K46,"
"),
tbl_Lookup_DEIR[ID (DEIR Lookup)],
tbl_Lookup_DEIR[Name (DEIR Lookup)],
"")),"")</f>
        <v/>
      </c>
      <c r="O46" s="100" t="str" cm="1">
        <f t="array" ref="O46">IFERROR(_xlfn.TEXTJOIN("
",TRUE,_xlfn.XLOOKUP(_xlfn.TEXTSPLIT(K46,"
"),
tbl_Lookup_DEIR[ID (DEIR Lookup)],
tbl_Lookup_DEIR[Uniclass PM Level 3 Classification (DEIR Lookup)],
"")),"")</f>
        <v/>
      </c>
      <c r="P46" s="78"/>
      <c r="Q46" s="101"/>
      <c r="R46" s="101"/>
      <c r="S46" s="102"/>
      <c r="T46" s="101"/>
      <c r="U46" s="101"/>
      <c r="V46" s="102"/>
      <c r="W46" s="101"/>
      <c r="X46" s="101"/>
      <c r="Y46" s="102"/>
      <c r="Z46" s="101"/>
      <c r="AA46" s="101"/>
      <c r="AB46" s="102"/>
      <c r="AC46" s="101"/>
      <c r="AD46" s="101"/>
      <c r="AE46" s="102"/>
      <c r="AF46" s="101"/>
      <c r="AG46" s="101"/>
      <c r="AH46" s="102"/>
      <c r="AI46" s="101"/>
      <c r="AJ46" s="101"/>
      <c r="AK46" s="102"/>
      <c r="AL46" s="101"/>
      <c r="AM46" s="101"/>
      <c r="AN46" s="102"/>
      <c r="AO46" s="101"/>
      <c r="AP46" s="101"/>
      <c r="AQ46" s="103"/>
    </row>
    <row r="47" spans="2:43" x14ac:dyDescent="0.35">
      <c r="B47" s="100" t="str" cm="1">
        <f t="array" aca="1" ref="B47" ca="1">_xlfn.TEXTAFTER(CELL("filename",A45),"]")</f>
        <v>18_TIDP</v>
      </c>
      <c r="C47" s="90" t="str" cm="1">
        <f t="array" ref="C47">tbL_Input_Project[Project Code]</f>
        <v>ABC1234</v>
      </c>
      <c r="D47" s="90" t="str">
        <f>INDEX(tbL_Input_Originator[],
MATCH("18_TIDP",tbL_Input_Originator[Worksheet]),
MATCH("Originator Code",tbL_Input_Originator[#Headers])
)</f>
        <v>TBC</v>
      </c>
      <c r="E47" s="87"/>
      <c r="F47" s="87"/>
      <c r="G47" s="87"/>
      <c r="H47" s="87"/>
      <c r="I47" s="87"/>
      <c r="J47" s="87"/>
      <c r="K47" s="94"/>
      <c r="L47" s="90" t="str">
        <f t="shared" si="1"/>
        <v/>
      </c>
      <c r="M47" s="90" t="str">
        <f t="shared" si="2"/>
        <v/>
      </c>
      <c r="N47" s="100" t="str" cm="1">
        <f t="array" ref="N47">IFERROR(_xlfn.TEXTJOIN("
",TRUE,_xlfn.XLOOKUP(_xlfn.TEXTSPLIT(K47,"
"),
tbl_Lookup_DEIR[ID (DEIR Lookup)],
tbl_Lookup_DEIR[Name (DEIR Lookup)],
"")),"")</f>
        <v/>
      </c>
      <c r="O47" s="100" t="str" cm="1">
        <f t="array" ref="O47">IFERROR(_xlfn.TEXTJOIN("
",TRUE,_xlfn.XLOOKUP(_xlfn.TEXTSPLIT(K47,"
"),
tbl_Lookup_DEIR[ID (DEIR Lookup)],
tbl_Lookup_DEIR[Uniclass PM Level 3 Classification (DEIR Lookup)],
"")),"")</f>
        <v/>
      </c>
      <c r="P47" s="78"/>
      <c r="Q47" s="101"/>
      <c r="R47" s="101"/>
      <c r="S47" s="102"/>
      <c r="T47" s="101"/>
      <c r="U47" s="101"/>
      <c r="V47" s="102"/>
      <c r="W47" s="101"/>
      <c r="X47" s="101"/>
      <c r="Y47" s="102"/>
      <c r="Z47" s="101"/>
      <c r="AA47" s="101"/>
      <c r="AB47" s="102"/>
      <c r="AC47" s="101"/>
      <c r="AD47" s="101"/>
      <c r="AE47" s="102"/>
      <c r="AF47" s="101"/>
      <c r="AG47" s="101"/>
      <c r="AH47" s="102"/>
      <c r="AI47" s="101"/>
      <c r="AJ47" s="101"/>
      <c r="AK47" s="102"/>
      <c r="AL47" s="101"/>
      <c r="AM47" s="101"/>
      <c r="AN47" s="102"/>
      <c r="AO47" s="101"/>
      <c r="AP47" s="101"/>
      <c r="AQ47" s="103"/>
    </row>
    <row r="48" spans="2:43" x14ac:dyDescent="0.35">
      <c r="B48" s="100" t="str" cm="1">
        <f t="array" aca="1" ref="B48" ca="1">_xlfn.TEXTAFTER(CELL("filename",A46),"]")</f>
        <v>18_TIDP</v>
      </c>
      <c r="C48" s="90" t="str" cm="1">
        <f t="array" ref="C48">tbL_Input_Project[Project Code]</f>
        <v>ABC1234</v>
      </c>
      <c r="D48" s="90" t="str">
        <f>INDEX(tbL_Input_Originator[],
MATCH("18_TIDP",tbL_Input_Originator[Worksheet]),
MATCH("Originator Code",tbL_Input_Originator[#Headers])
)</f>
        <v>TBC</v>
      </c>
      <c r="E48" s="87"/>
      <c r="F48" s="87"/>
      <c r="G48" s="87"/>
      <c r="H48" s="87"/>
      <c r="I48" s="87"/>
      <c r="J48" s="87"/>
      <c r="K48" s="94"/>
      <c r="L48" s="90" t="str">
        <f t="shared" si="1"/>
        <v/>
      </c>
      <c r="M48" s="90" t="str">
        <f t="shared" si="2"/>
        <v/>
      </c>
      <c r="N48" s="100" t="str" cm="1">
        <f t="array" ref="N48">IFERROR(_xlfn.TEXTJOIN("
",TRUE,_xlfn.XLOOKUP(_xlfn.TEXTSPLIT(K48,"
"),
tbl_Lookup_DEIR[ID (DEIR Lookup)],
tbl_Lookup_DEIR[Name (DEIR Lookup)],
"")),"")</f>
        <v/>
      </c>
      <c r="O48" s="100" t="str" cm="1">
        <f t="array" ref="O48">IFERROR(_xlfn.TEXTJOIN("
",TRUE,_xlfn.XLOOKUP(_xlfn.TEXTSPLIT(K48,"
"),
tbl_Lookup_DEIR[ID (DEIR Lookup)],
tbl_Lookup_DEIR[Uniclass PM Level 3 Classification (DEIR Lookup)],
"")),"")</f>
        <v/>
      </c>
      <c r="P48" s="78"/>
      <c r="Q48" s="101"/>
      <c r="R48" s="101"/>
      <c r="S48" s="102"/>
      <c r="T48" s="101"/>
      <c r="U48" s="101"/>
      <c r="V48" s="102"/>
      <c r="W48" s="101"/>
      <c r="X48" s="101"/>
      <c r="Y48" s="102"/>
      <c r="Z48" s="101"/>
      <c r="AA48" s="101"/>
      <c r="AB48" s="102"/>
      <c r="AC48" s="101"/>
      <c r="AD48" s="101"/>
      <c r="AE48" s="102"/>
      <c r="AF48" s="101"/>
      <c r="AG48" s="101"/>
      <c r="AH48" s="102"/>
      <c r="AI48" s="101"/>
      <c r="AJ48" s="101"/>
      <c r="AK48" s="102"/>
      <c r="AL48" s="101"/>
      <c r="AM48" s="101"/>
      <c r="AN48" s="102"/>
      <c r="AO48" s="101"/>
      <c r="AP48" s="101"/>
      <c r="AQ48" s="103"/>
    </row>
    <row r="49" spans="2:43" x14ac:dyDescent="0.35">
      <c r="B49" s="100" t="str" cm="1">
        <f t="array" aca="1" ref="B49" ca="1">_xlfn.TEXTAFTER(CELL("filename",A47),"]")</f>
        <v>18_TIDP</v>
      </c>
      <c r="C49" s="90" t="str" cm="1">
        <f t="array" ref="C49">tbL_Input_Project[Project Code]</f>
        <v>ABC1234</v>
      </c>
      <c r="D49" s="90" t="str">
        <f>INDEX(tbL_Input_Originator[],
MATCH("18_TIDP",tbL_Input_Originator[Worksheet]),
MATCH("Originator Code",tbL_Input_Originator[#Headers])
)</f>
        <v>TBC</v>
      </c>
      <c r="E49" s="87"/>
      <c r="F49" s="87"/>
      <c r="G49" s="87"/>
      <c r="H49" s="87"/>
      <c r="I49" s="87"/>
      <c r="J49" s="87"/>
      <c r="K49" s="94"/>
      <c r="L49" s="90" t="str">
        <f t="shared" si="1"/>
        <v/>
      </c>
      <c r="M49" s="90" t="str">
        <f t="shared" si="2"/>
        <v/>
      </c>
      <c r="N49" s="100" t="str" cm="1">
        <f t="array" ref="N49">IFERROR(_xlfn.TEXTJOIN("
",TRUE,_xlfn.XLOOKUP(_xlfn.TEXTSPLIT(K49,"
"),
tbl_Lookup_DEIR[ID (DEIR Lookup)],
tbl_Lookup_DEIR[Name (DEIR Lookup)],
"")),"")</f>
        <v/>
      </c>
      <c r="O49" s="100" t="str" cm="1">
        <f t="array" ref="O49">IFERROR(_xlfn.TEXTJOIN("
",TRUE,_xlfn.XLOOKUP(_xlfn.TEXTSPLIT(K49,"
"),
tbl_Lookup_DEIR[ID (DEIR Lookup)],
tbl_Lookup_DEIR[Uniclass PM Level 3 Classification (DEIR Lookup)],
"")),"")</f>
        <v/>
      </c>
      <c r="P49" s="78"/>
      <c r="Q49" s="101"/>
      <c r="R49" s="101"/>
      <c r="S49" s="102"/>
      <c r="T49" s="101"/>
      <c r="U49" s="101"/>
      <c r="V49" s="102"/>
      <c r="W49" s="101"/>
      <c r="X49" s="101"/>
      <c r="Y49" s="102"/>
      <c r="Z49" s="101"/>
      <c r="AA49" s="101"/>
      <c r="AB49" s="102"/>
      <c r="AC49" s="101"/>
      <c r="AD49" s="101"/>
      <c r="AE49" s="102"/>
      <c r="AF49" s="101"/>
      <c r="AG49" s="101"/>
      <c r="AH49" s="102"/>
      <c r="AI49" s="101"/>
      <c r="AJ49" s="101"/>
      <c r="AK49" s="102"/>
      <c r="AL49" s="101"/>
      <c r="AM49" s="101"/>
      <c r="AN49" s="102"/>
      <c r="AO49" s="101"/>
      <c r="AP49" s="101"/>
      <c r="AQ49" s="103"/>
    </row>
    <row r="50" spans="2:43" x14ac:dyDescent="0.35">
      <c r="B50" s="100" t="str" cm="1">
        <f t="array" aca="1" ref="B50" ca="1">_xlfn.TEXTAFTER(CELL("filename",A48),"]")</f>
        <v>18_TIDP</v>
      </c>
      <c r="C50" s="90" t="str" cm="1">
        <f t="array" ref="C50">tbL_Input_Project[Project Code]</f>
        <v>ABC1234</v>
      </c>
      <c r="D50" s="90" t="str">
        <f>INDEX(tbL_Input_Originator[],
MATCH("18_TIDP",tbL_Input_Originator[Worksheet]),
MATCH("Originator Code",tbL_Input_Originator[#Headers])
)</f>
        <v>TBC</v>
      </c>
      <c r="E50" s="87"/>
      <c r="F50" s="87"/>
      <c r="G50" s="87"/>
      <c r="H50" s="87"/>
      <c r="I50" s="87"/>
      <c r="J50" s="87"/>
      <c r="K50" s="94"/>
      <c r="L50" s="90" t="str">
        <f t="shared" si="1"/>
        <v/>
      </c>
      <c r="M50" s="90" t="str">
        <f t="shared" si="2"/>
        <v/>
      </c>
      <c r="N50" s="100" t="str" cm="1">
        <f t="array" ref="N50">IFERROR(_xlfn.TEXTJOIN("
",TRUE,_xlfn.XLOOKUP(_xlfn.TEXTSPLIT(K50,"
"),
tbl_Lookup_DEIR[ID (DEIR Lookup)],
tbl_Lookup_DEIR[Name (DEIR Lookup)],
"")),"")</f>
        <v/>
      </c>
      <c r="O50" s="100" t="str" cm="1">
        <f t="array" ref="O50">IFERROR(_xlfn.TEXTJOIN("
",TRUE,_xlfn.XLOOKUP(_xlfn.TEXTSPLIT(K50,"
"),
tbl_Lookup_DEIR[ID (DEIR Lookup)],
tbl_Lookup_DEIR[Uniclass PM Level 3 Classification (DEIR Lookup)],
"")),"")</f>
        <v/>
      </c>
      <c r="P50" s="78"/>
      <c r="Q50" s="101"/>
      <c r="R50" s="101"/>
      <c r="S50" s="102"/>
      <c r="T50" s="101"/>
      <c r="U50" s="101"/>
      <c r="V50" s="102"/>
      <c r="W50" s="101"/>
      <c r="X50" s="101"/>
      <c r="Y50" s="102"/>
      <c r="Z50" s="101"/>
      <c r="AA50" s="101"/>
      <c r="AB50" s="102"/>
      <c r="AC50" s="101"/>
      <c r="AD50" s="101"/>
      <c r="AE50" s="102"/>
      <c r="AF50" s="101"/>
      <c r="AG50" s="101"/>
      <c r="AH50" s="102"/>
      <c r="AI50" s="101"/>
      <c r="AJ50" s="101"/>
      <c r="AK50" s="102"/>
      <c r="AL50" s="101"/>
      <c r="AM50" s="101"/>
      <c r="AN50" s="102"/>
      <c r="AO50" s="101"/>
      <c r="AP50" s="101"/>
      <c r="AQ50" s="103"/>
    </row>
    <row r="51" spans="2:43" x14ac:dyDescent="0.35">
      <c r="B51" s="100" t="str" cm="1">
        <f t="array" aca="1" ref="B51" ca="1">_xlfn.TEXTAFTER(CELL("filename",A49),"]")</f>
        <v>18_TIDP</v>
      </c>
      <c r="C51" s="90" t="str" cm="1">
        <f t="array" ref="C51">tbL_Input_Project[Project Code]</f>
        <v>ABC1234</v>
      </c>
      <c r="D51" s="90" t="str">
        <f>INDEX(tbL_Input_Originator[],
MATCH("18_TIDP",tbL_Input_Originator[Worksheet]),
MATCH("Originator Code",tbL_Input_Originator[#Headers])
)</f>
        <v>TBC</v>
      </c>
      <c r="E51" s="87"/>
      <c r="F51" s="87"/>
      <c r="G51" s="87"/>
      <c r="H51" s="87"/>
      <c r="I51" s="87"/>
      <c r="J51" s="87"/>
      <c r="K51" s="94"/>
      <c r="L51" s="90" t="str">
        <f t="shared" si="1"/>
        <v/>
      </c>
      <c r="M51" s="90" t="str">
        <f t="shared" si="2"/>
        <v/>
      </c>
      <c r="N51" s="100" t="str" cm="1">
        <f t="array" ref="N51">IFERROR(_xlfn.TEXTJOIN("
",TRUE,_xlfn.XLOOKUP(_xlfn.TEXTSPLIT(K51,"
"),
tbl_Lookup_DEIR[ID (DEIR Lookup)],
tbl_Lookup_DEIR[Name (DEIR Lookup)],
"")),"")</f>
        <v/>
      </c>
      <c r="O51" s="100" t="str" cm="1">
        <f t="array" ref="O51">IFERROR(_xlfn.TEXTJOIN("
",TRUE,_xlfn.XLOOKUP(_xlfn.TEXTSPLIT(K51,"
"),
tbl_Lookup_DEIR[ID (DEIR Lookup)],
tbl_Lookup_DEIR[Uniclass PM Level 3 Classification (DEIR Lookup)],
"")),"")</f>
        <v/>
      </c>
      <c r="P51" s="78"/>
      <c r="Q51" s="101"/>
      <c r="R51" s="101"/>
      <c r="S51" s="102"/>
      <c r="T51" s="101"/>
      <c r="U51" s="101"/>
      <c r="V51" s="102"/>
      <c r="W51" s="101"/>
      <c r="X51" s="101"/>
      <c r="Y51" s="102"/>
      <c r="Z51" s="101"/>
      <c r="AA51" s="101"/>
      <c r="AB51" s="102"/>
      <c r="AC51" s="101"/>
      <c r="AD51" s="101"/>
      <c r="AE51" s="102"/>
      <c r="AF51" s="101"/>
      <c r="AG51" s="101"/>
      <c r="AH51" s="102"/>
      <c r="AI51" s="101"/>
      <c r="AJ51" s="101"/>
      <c r="AK51" s="102"/>
      <c r="AL51" s="101"/>
      <c r="AM51" s="101"/>
      <c r="AN51" s="102"/>
      <c r="AO51" s="101"/>
      <c r="AP51" s="101"/>
      <c r="AQ51" s="103"/>
    </row>
    <row r="52" spans="2:43" x14ac:dyDescent="0.35">
      <c r="B52" s="100" t="str" cm="1">
        <f t="array" aca="1" ref="B52" ca="1">_xlfn.TEXTAFTER(CELL("filename",A50),"]")</f>
        <v>18_TIDP</v>
      </c>
      <c r="C52" s="90" t="str" cm="1">
        <f t="array" ref="C52">tbL_Input_Project[Project Code]</f>
        <v>ABC1234</v>
      </c>
      <c r="D52" s="90" t="str">
        <f>INDEX(tbL_Input_Originator[],
MATCH("18_TIDP",tbL_Input_Originator[Worksheet]),
MATCH("Originator Code",tbL_Input_Originator[#Headers])
)</f>
        <v>TBC</v>
      </c>
      <c r="E52" s="87"/>
      <c r="F52" s="87"/>
      <c r="G52" s="87"/>
      <c r="H52" s="87"/>
      <c r="I52" s="87"/>
      <c r="J52" s="87"/>
      <c r="K52" s="94"/>
      <c r="L52" s="90" t="str">
        <f t="shared" si="1"/>
        <v/>
      </c>
      <c r="M52" s="90" t="str">
        <f t="shared" si="2"/>
        <v/>
      </c>
      <c r="N52" s="100" t="str" cm="1">
        <f t="array" ref="N52">IFERROR(_xlfn.TEXTJOIN("
",TRUE,_xlfn.XLOOKUP(_xlfn.TEXTSPLIT(K52,"
"),
tbl_Lookup_DEIR[ID (DEIR Lookup)],
tbl_Lookup_DEIR[Name (DEIR Lookup)],
"")),"")</f>
        <v/>
      </c>
      <c r="O52" s="100" t="str" cm="1">
        <f t="array" ref="O52">IFERROR(_xlfn.TEXTJOIN("
",TRUE,_xlfn.XLOOKUP(_xlfn.TEXTSPLIT(K52,"
"),
tbl_Lookup_DEIR[ID (DEIR Lookup)],
tbl_Lookup_DEIR[Uniclass PM Level 3 Classification (DEIR Lookup)],
"")),"")</f>
        <v/>
      </c>
      <c r="P52" s="78"/>
      <c r="Q52" s="101"/>
      <c r="R52" s="101"/>
      <c r="S52" s="102"/>
      <c r="T52" s="101"/>
      <c r="U52" s="101"/>
      <c r="V52" s="102"/>
      <c r="W52" s="101"/>
      <c r="X52" s="101"/>
      <c r="Y52" s="102"/>
      <c r="Z52" s="101"/>
      <c r="AA52" s="101"/>
      <c r="AB52" s="102"/>
      <c r="AC52" s="101"/>
      <c r="AD52" s="101"/>
      <c r="AE52" s="102"/>
      <c r="AF52" s="101"/>
      <c r="AG52" s="101"/>
      <c r="AH52" s="102"/>
      <c r="AI52" s="101"/>
      <c r="AJ52" s="101"/>
      <c r="AK52" s="102"/>
      <c r="AL52" s="101"/>
      <c r="AM52" s="101"/>
      <c r="AN52" s="102"/>
      <c r="AO52" s="101"/>
      <c r="AP52" s="101"/>
      <c r="AQ52" s="103"/>
    </row>
    <row r="53" spans="2:43" x14ac:dyDescent="0.35">
      <c r="B53" s="100" t="str" cm="1">
        <f t="array" aca="1" ref="B53" ca="1">_xlfn.TEXTAFTER(CELL("filename",A51),"]")</f>
        <v>18_TIDP</v>
      </c>
      <c r="C53" s="90" t="str" cm="1">
        <f t="array" ref="C53">tbL_Input_Project[Project Code]</f>
        <v>ABC1234</v>
      </c>
      <c r="D53" s="90" t="str">
        <f>INDEX(tbL_Input_Originator[],
MATCH("18_TIDP",tbL_Input_Originator[Worksheet]),
MATCH("Originator Code",tbL_Input_Originator[#Headers])
)</f>
        <v>TBC</v>
      </c>
      <c r="E53" s="87"/>
      <c r="F53" s="87"/>
      <c r="G53" s="87"/>
      <c r="H53" s="87"/>
      <c r="I53" s="87"/>
      <c r="J53" s="87"/>
      <c r="K53" s="94"/>
      <c r="L53" s="90" t="str">
        <f t="shared" si="1"/>
        <v/>
      </c>
      <c r="M53" s="90" t="str">
        <f t="shared" si="2"/>
        <v/>
      </c>
      <c r="N53" s="100" t="str" cm="1">
        <f t="array" ref="N53">IFERROR(_xlfn.TEXTJOIN("
",TRUE,_xlfn.XLOOKUP(_xlfn.TEXTSPLIT(K53,"
"),
tbl_Lookup_DEIR[ID (DEIR Lookup)],
tbl_Lookup_DEIR[Name (DEIR Lookup)],
"")),"")</f>
        <v/>
      </c>
      <c r="O53" s="100" t="str" cm="1">
        <f t="array" ref="O53">IFERROR(_xlfn.TEXTJOIN("
",TRUE,_xlfn.XLOOKUP(_xlfn.TEXTSPLIT(K53,"
"),
tbl_Lookup_DEIR[ID (DEIR Lookup)],
tbl_Lookup_DEIR[Uniclass PM Level 3 Classification (DEIR Lookup)],
"")),"")</f>
        <v/>
      </c>
      <c r="P53" s="78"/>
      <c r="Q53" s="101"/>
      <c r="R53" s="101"/>
      <c r="S53" s="102"/>
      <c r="T53" s="101"/>
      <c r="U53" s="101"/>
      <c r="V53" s="102"/>
      <c r="W53" s="101"/>
      <c r="X53" s="101"/>
      <c r="Y53" s="102"/>
      <c r="Z53" s="101"/>
      <c r="AA53" s="101"/>
      <c r="AB53" s="102"/>
      <c r="AC53" s="101"/>
      <c r="AD53" s="101"/>
      <c r="AE53" s="102"/>
      <c r="AF53" s="101"/>
      <c r="AG53" s="101"/>
      <c r="AH53" s="102"/>
      <c r="AI53" s="101"/>
      <c r="AJ53" s="101"/>
      <c r="AK53" s="102"/>
      <c r="AL53" s="101"/>
      <c r="AM53" s="101"/>
      <c r="AN53" s="102"/>
      <c r="AO53" s="101"/>
      <c r="AP53" s="101"/>
      <c r="AQ53" s="103"/>
    </row>
    <row r="54" spans="2:43" x14ac:dyDescent="0.35">
      <c r="B54" s="100" t="str" cm="1">
        <f t="array" aca="1" ref="B54" ca="1">_xlfn.TEXTAFTER(CELL("filename",A52),"]")</f>
        <v>18_TIDP</v>
      </c>
      <c r="C54" s="90" t="str" cm="1">
        <f t="array" ref="C54">tbL_Input_Project[Project Code]</f>
        <v>ABC1234</v>
      </c>
      <c r="D54" s="90" t="str">
        <f>INDEX(tbL_Input_Originator[],
MATCH("18_TIDP",tbL_Input_Originator[Worksheet]),
MATCH("Originator Code",tbL_Input_Originator[#Headers])
)</f>
        <v>TBC</v>
      </c>
      <c r="E54" s="87"/>
      <c r="F54" s="87"/>
      <c r="G54" s="87"/>
      <c r="H54" s="87"/>
      <c r="I54" s="87"/>
      <c r="J54" s="87"/>
      <c r="K54" s="94"/>
      <c r="L54" s="90" t="str">
        <f t="shared" si="1"/>
        <v/>
      </c>
      <c r="M54" s="90" t="str">
        <f t="shared" si="2"/>
        <v/>
      </c>
      <c r="N54" s="100" t="str" cm="1">
        <f t="array" ref="N54">IFERROR(_xlfn.TEXTJOIN("
",TRUE,_xlfn.XLOOKUP(_xlfn.TEXTSPLIT(K54,"
"),
tbl_Lookup_DEIR[ID (DEIR Lookup)],
tbl_Lookup_DEIR[Name (DEIR Lookup)],
"")),"")</f>
        <v/>
      </c>
      <c r="O54" s="100" t="str" cm="1">
        <f t="array" ref="O54">IFERROR(_xlfn.TEXTJOIN("
",TRUE,_xlfn.XLOOKUP(_xlfn.TEXTSPLIT(K54,"
"),
tbl_Lookup_DEIR[ID (DEIR Lookup)],
tbl_Lookup_DEIR[Uniclass PM Level 3 Classification (DEIR Lookup)],
"")),"")</f>
        <v/>
      </c>
      <c r="P54" s="78"/>
      <c r="Q54" s="101"/>
      <c r="R54" s="101"/>
      <c r="S54" s="102"/>
      <c r="T54" s="101"/>
      <c r="U54" s="101"/>
      <c r="V54" s="102"/>
      <c r="W54" s="101"/>
      <c r="X54" s="101"/>
      <c r="Y54" s="102"/>
      <c r="Z54" s="101"/>
      <c r="AA54" s="101"/>
      <c r="AB54" s="102"/>
      <c r="AC54" s="101"/>
      <c r="AD54" s="101"/>
      <c r="AE54" s="102"/>
      <c r="AF54" s="101"/>
      <c r="AG54" s="101"/>
      <c r="AH54" s="102"/>
      <c r="AI54" s="101"/>
      <c r="AJ54" s="101"/>
      <c r="AK54" s="102"/>
      <c r="AL54" s="101"/>
      <c r="AM54" s="101"/>
      <c r="AN54" s="102"/>
      <c r="AO54" s="101"/>
      <c r="AP54" s="101"/>
      <c r="AQ54" s="103"/>
    </row>
    <row r="55" spans="2:43" x14ac:dyDescent="0.35">
      <c r="B55" s="100" t="str" cm="1">
        <f t="array" aca="1" ref="B55" ca="1">_xlfn.TEXTAFTER(CELL("filename",A53),"]")</f>
        <v>18_TIDP</v>
      </c>
      <c r="C55" s="90" t="str" cm="1">
        <f t="array" ref="C55">tbL_Input_Project[Project Code]</f>
        <v>ABC1234</v>
      </c>
      <c r="D55" s="90" t="str">
        <f>INDEX(tbL_Input_Originator[],
MATCH("18_TIDP",tbL_Input_Originator[Worksheet]),
MATCH("Originator Code",tbL_Input_Originator[#Headers])
)</f>
        <v>TBC</v>
      </c>
      <c r="E55" s="87"/>
      <c r="F55" s="87"/>
      <c r="G55" s="87"/>
      <c r="H55" s="87"/>
      <c r="I55" s="87"/>
      <c r="J55" s="87"/>
      <c r="K55" s="94"/>
      <c r="L55" s="90" t="str">
        <f t="shared" si="1"/>
        <v/>
      </c>
      <c r="M55" s="90" t="str">
        <f t="shared" si="2"/>
        <v/>
      </c>
      <c r="N55" s="100" t="str" cm="1">
        <f t="array" ref="N55">IFERROR(_xlfn.TEXTJOIN("
",TRUE,_xlfn.XLOOKUP(_xlfn.TEXTSPLIT(K55,"
"),
tbl_Lookup_DEIR[ID (DEIR Lookup)],
tbl_Lookup_DEIR[Name (DEIR Lookup)],
"")),"")</f>
        <v/>
      </c>
      <c r="O55" s="100" t="str" cm="1">
        <f t="array" ref="O55">IFERROR(_xlfn.TEXTJOIN("
",TRUE,_xlfn.XLOOKUP(_xlfn.TEXTSPLIT(K55,"
"),
tbl_Lookup_DEIR[ID (DEIR Lookup)],
tbl_Lookup_DEIR[Uniclass PM Level 3 Classification (DEIR Lookup)],
"")),"")</f>
        <v/>
      </c>
      <c r="P55" s="78"/>
      <c r="Q55" s="101"/>
      <c r="R55" s="101"/>
      <c r="S55" s="102"/>
      <c r="T55" s="101"/>
      <c r="U55" s="101"/>
      <c r="V55" s="102"/>
      <c r="W55" s="101"/>
      <c r="X55" s="101"/>
      <c r="Y55" s="102"/>
      <c r="Z55" s="101"/>
      <c r="AA55" s="101"/>
      <c r="AB55" s="102"/>
      <c r="AC55" s="101"/>
      <c r="AD55" s="101"/>
      <c r="AE55" s="102"/>
      <c r="AF55" s="101"/>
      <c r="AG55" s="101"/>
      <c r="AH55" s="102"/>
      <c r="AI55" s="101"/>
      <c r="AJ55" s="101"/>
      <c r="AK55" s="102"/>
      <c r="AL55" s="101"/>
      <c r="AM55" s="101"/>
      <c r="AN55" s="102"/>
      <c r="AO55" s="101"/>
      <c r="AP55" s="101"/>
      <c r="AQ55" s="103"/>
    </row>
    <row r="56" spans="2:43" x14ac:dyDescent="0.35">
      <c r="B56" s="100" t="str" cm="1">
        <f t="array" aca="1" ref="B56" ca="1">_xlfn.TEXTAFTER(CELL("filename",A54),"]")</f>
        <v>18_TIDP</v>
      </c>
      <c r="C56" s="90" t="str" cm="1">
        <f t="array" ref="C56">tbL_Input_Project[Project Code]</f>
        <v>ABC1234</v>
      </c>
      <c r="D56" s="90" t="str">
        <f>INDEX(tbL_Input_Originator[],
MATCH("18_TIDP",tbL_Input_Originator[Worksheet]),
MATCH("Originator Code",tbL_Input_Originator[#Headers])
)</f>
        <v>TBC</v>
      </c>
      <c r="E56" s="87"/>
      <c r="F56" s="87"/>
      <c r="G56" s="87"/>
      <c r="H56" s="87"/>
      <c r="I56" s="87"/>
      <c r="J56" s="87"/>
      <c r="K56" s="94"/>
      <c r="L56" s="90" t="str">
        <f t="shared" si="1"/>
        <v/>
      </c>
      <c r="M56" s="90" t="str">
        <f t="shared" si="2"/>
        <v/>
      </c>
      <c r="N56" s="100" t="str" cm="1">
        <f t="array" ref="N56">IFERROR(_xlfn.TEXTJOIN("
",TRUE,_xlfn.XLOOKUP(_xlfn.TEXTSPLIT(K56,"
"),
tbl_Lookup_DEIR[ID (DEIR Lookup)],
tbl_Lookup_DEIR[Name (DEIR Lookup)],
"")),"")</f>
        <v/>
      </c>
      <c r="O56" s="100" t="str" cm="1">
        <f t="array" ref="O56">IFERROR(_xlfn.TEXTJOIN("
",TRUE,_xlfn.XLOOKUP(_xlfn.TEXTSPLIT(K56,"
"),
tbl_Lookup_DEIR[ID (DEIR Lookup)],
tbl_Lookup_DEIR[Uniclass PM Level 3 Classification (DEIR Lookup)],
"")),"")</f>
        <v/>
      </c>
      <c r="P56" s="78"/>
      <c r="Q56" s="101"/>
      <c r="R56" s="101"/>
      <c r="S56" s="102"/>
      <c r="T56" s="101"/>
      <c r="U56" s="101"/>
      <c r="V56" s="102"/>
      <c r="W56" s="101"/>
      <c r="X56" s="101"/>
      <c r="Y56" s="102"/>
      <c r="Z56" s="101"/>
      <c r="AA56" s="101"/>
      <c r="AB56" s="102"/>
      <c r="AC56" s="101"/>
      <c r="AD56" s="101"/>
      <c r="AE56" s="102"/>
      <c r="AF56" s="101"/>
      <c r="AG56" s="101"/>
      <c r="AH56" s="102"/>
      <c r="AI56" s="101"/>
      <c r="AJ56" s="101"/>
      <c r="AK56" s="102"/>
      <c r="AL56" s="101"/>
      <c r="AM56" s="101"/>
      <c r="AN56" s="102"/>
      <c r="AO56" s="101"/>
      <c r="AP56" s="101"/>
      <c r="AQ56" s="103"/>
    </row>
    <row r="57" spans="2:43" x14ac:dyDescent="0.35">
      <c r="B57" s="100" t="str" cm="1">
        <f t="array" aca="1" ref="B57" ca="1">_xlfn.TEXTAFTER(CELL("filename",A55),"]")</f>
        <v>18_TIDP</v>
      </c>
      <c r="C57" s="90" t="str" cm="1">
        <f t="array" ref="C57">tbL_Input_Project[Project Code]</f>
        <v>ABC1234</v>
      </c>
      <c r="D57" s="90" t="str">
        <f>INDEX(tbL_Input_Originator[],
MATCH("18_TIDP",tbL_Input_Originator[Worksheet]),
MATCH("Originator Code",tbL_Input_Originator[#Headers])
)</f>
        <v>TBC</v>
      </c>
      <c r="E57" s="87"/>
      <c r="F57" s="87"/>
      <c r="G57" s="87"/>
      <c r="H57" s="87"/>
      <c r="I57" s="87"/>
      <c r="J57" s="87"/>
      <c r="K57" s="94"/>
      <c r="L57" s="90" t="str">
        <f t="shared" si="1"/>
        <v/>
      </c>
      <c r="M57" s="90" t="str">
        <f t="shared" si="2"/>
        <v/>
      </c>
      <c r="N57" s="100" t="str" cm="1">
        <f t="array" ref="N57">IFERROR(_xlfn.TEXTJOIN("
",TRUE,_xlfn.XLOOKUP(_xlfn.TEXTSPLIT(K57,"
"),
tbl_Lookup_DEIR[ID (DEIR Lookup)],
tbl_Lookup_DEIR[Name (DEIR Lookup)],
"")),"")</f>
        <v/>
      </c>
      <c r="O57" s="100" t="str" cm="1">
        <f t="array" ref="O57">IFERROR(_xlfn.TEXTJOIN("
",TRUE,_xlfn.XLOOKUP(_xlfn.TEXTSPLIT(K57,"
"),
tbl_Lookup_DEIR[ID (DEIR Lookup)],
tbl_Lookup_DEIR[Uniclass PM Level 3 Classification (DEIR Lookup)],
"")),"")</f>
        <v/>
      </c>
      <c r="P57" s="78"/>
      <c r="Q57" s="101"/>
      <c r="R57" s="101"/>
      <c r="S57" s="102"/>
      <c r="T57" s="101"/>
      <c r="U57" s="101"/>
      <c r="V57" s="102"/>
      <c r="W57" s="101"/>
      <c r="X57" s="101"/>
      <c r="Y57" s="102"/>
      <c r="Z57" s="101"/>
      <c r="AA57" s="101"/>
      <c r="AB57" s="102"/>
      <c r="AC57" s="101"/>
      <c r="AD57" s="101"/>
      <c r="AE57" s="102"/>
      <c r="AF57" s="101"/>
      <c r="AG57" s="101"/>
      <c r="AH57" s="102"/>
      <c r="AI57" s="101"/>
      <c r="AJ57" s="101"/>
      <c r="AK57" s="102"/>
      <c r="AL57" s="101"/>
      <c r="AM57" s="101"/>
      <c r="AN57" s="102"/>
      <c r="AO57" s="101"/>
      <c r="AP57" s="101"/>
      <c r="AQ57" s="103"/>
    </row>
    <row r="58" spans="2:43" x14ac:dyDescent="0.35">
      <c r="B58" s="100" t="str" cm="1">
        <f t="array" aca="1" ref="B58" ca="1">_xlfn.TEXTAFTER(CELL("filename",A56),"]")</f>
        <v>18_TIDP</v>
      </c>
      <c r="C58" s="90" t="str" cm="1">
        <f t="array" ref="C58">tbL_Input_Project[Project Code]</f>
        <v>ABC1234</v>
      </c>
      <c r="D58" s="90" t="str">
        <f>INDEX(tbL_Input_Originator[],
MATCH("18_TIDP",tbL_Input_Originator[Worksheet]),
MATCH("Originator Code",tbL_Input_Originator[#Headers])
)</f>
        <v>TBC</v>
      </c>
      <c r="E58" s="87"/>
      <c r="F58" s="87"/>
      <c r="G58" s="87"/>
      <c r="H58" s="87"/>
      <c r="I58" s="87"/>
      <c r="J58" s="87"/>
      <c r="K58" s="94"/>
      <c r="L58" s="90" t="str">
        <f t="shared" si="1"/>
        <v/>
      </c>
      <c r="M58" s="90" t="str">
        <f t="shared" si="2"/>
        <v/>
      </c>
      <c r="N58" s="100" t="str" cm="1">
        <f t="array" ref="N58">IFERROR(_xlfn.TEXTJOIN("
",TRUE,_xlfn.XLOOKUP(_xlfn.TEXTSPLIT(K58,"
"),
tbl_Lookup_DEIR[ID (DEIR Lookup)],
tbl_Lookup_DEIR[Name (DEIR Lookup)],
"")),"")</f>
        <v/>
      </c>
      <c r="O58" s="100" t="str" cm="1">
        <f t="array" ref="O58">IFERROR(_xlfn.TEXTJOIN("
",TRUE,_xlfn.XLOOKUP(_xlfn.TEXTSPLIT(K58,"
"),
tbl_Lookup_DEIR[ID (DEIR Lookup)],
tbl_Lookup_DEIR[Uniclass PM Level 3 Classification (DEIR Lookup)],
"")),"")</f>
        <v/>
      </c>
      <c r="P58" s="78"/>
      <c r="Q58" s="101"/>
      <c r="R58" s="101"/>
      <c r="S58" s="102"/>
      <c r="T58" s="101"/>
      <c r="U58" s="101"/>
      <c r="V58" s="102"/>
      <c r="W58" s="101"/>
      <c r="X58" s="101"/>
      <c r="Y58" s="102"/>
      <c r="Z58" s="101"/>
      <c r="AA58" s="101"/>
      <c r="AB58" s="102"/>
      <c r="AC58" s="101"/>
      <c r="AD58" s="101"/>
      <c r="AE58" s="102"/>
      <c r="AF58" s="101"/>
      <c r="AG58" s="101"/>
      <c r="AH58" s="102"/>
      <c r="AI58" s="101"/>
      <c r="AJ58" s="101"/>
      <c r="AK58" s="102"/>
      <c r="AL58" s="101"/>
      <c r="AM58" s="101"/>
      <c r="AN58" s="102"/>
      <c r="AO58" s="101"/>
      <c r="AP58" s="101"/>
      <c r="AQ58" s="103"/>
    </row>
    <row r="59" spans="2:43" x14ac:dyDescent="0.35">
      <c r="B59" s="100" t="str" cm="1">
        <f t="array" aca="1" ref="B59" ca="1">_xlfn.TEXTAFTER(CELL("filename",A57),"]")</f>
        <v>18_TIDP</v>
      </c>
      <c r="C59" s="90" t="str" cm="1">
        <f t="array" ref="C59">tbL_Input_Project[Project Code]</f>
        <v>ABC1234</v>
      </c>
      <c r="D59" s="90" t="str">
        <f>INDEX(tbL_Input_Originator[],
MATCH("18_TIDP",tbL_Input_Originator[Worksheet]),
MATCH("Originator Code",tbL_Input_Originator[#Headers])
)</f>
        <v>TBC</v>
      </c>
      <c r="E59" s="87"/>
      <c r="F59" s="87"/>
      <c r="G59" s="87"/>
      <c r="H59" s="87"/>
      <c r="I59" s="87"/>
      <c r="J59" s="87"/>
      <c r="K59" s="94"/>
      <c r="L59" s="90" t="str">
        <f t="shared" si="1"/>
        <v/>
      </c>
      <c r="M59" s="90" t="str">
        <f t="shared" si="2"/>
        <v/>
      </c>
      <c r="N59" s="100" t="str" cm="1">
        <f t="array" ref="N59">IFERROR(_xlfn.TEXTJOIN("
",TRUE,_xlfn.XLOOKUP(_xlfn.TEXTSPLIT(K59,"
"),
tbl_Lookup_DEIR[ID (DEIR Lookup)],
tbl_Lookup_DEIR[Name (DEIR Lookup)],
"")),"")</f>
        <v/>
      </c>
      <c r="O59" s="100" t="str" cm="1">
        <f t="array" ref="O59">IFERROR(_xlfn.TEXTJOIN("
",TRUE,_xlfn.XLOOKUP(_xlfn.TEXTSPLIT(K59,"
"),
tbl_Lookup_DEIR[ID (DEIR Lookup)],
tbl_Lookup_DEIR[Uniclass PM Level 3 Classification (DEIR Lookup)],
"")),"")</f>
        <v/>
      </c>
      <c r="P59" s="78"/>
      <c r="Q59" s="101"/>
      <c r="R59" s="101"/>
      <c r="S59" s="102"/>
      <c r="T59" s="101"/>
      <c r="U59" s="101"/>
      <c r="V59" s="102"/>
      <c r="W59" s="101"/>
      <c r="X59" s="101"/>
      <c r="Y59" s="102"/>
      <c r="Z59" s="101"/>
      <c r="AA59" s="101"/>
      <c r="AB59" s="102"/>
      <c r="AC59" s="101"/>
      <c r="AD59" s="101"/>
      <c r="AE59" s="102"/>
      <c r="AF59" s="101"/>
      <c r="AG59" s="101"/>
      <c r="AH59" s="102"/>
      <c r="AI59" s="101"/>
      <c r="AJ59" s="101"/>
      <c r="AK59" s="102"/>
      <c r="AL59" s="101"/>
      <c r="AM59" s="101"/>
      <c r="AN59" s="102"/>
      <c r="AO59" s="101"/>
      <c r="AP59" s="101"/>
      <c r="AQ59" s="103"/>
    </row>
    <row r="60" spans="2:43" x14ac:dyDescent="0.35">
      <c r="B60" s="100" t="str" cm="1">
        <f t="array" aca="1" ref="B60" ca="1">_xlfn.TEXTAFTER(CELL("filename",A58),"]")</f>
        <v>18_TIDP</v>
      </c>
      <c r="C60" s="90" t="str" cm="1">
        <f t="array" ref="C60">tbL_Input_Project[Project Code]</f>
        <v>ABC1234</v>
      </c>
      <c r="D60" s="90" t="str">
        <f>INDEX(tbL_Input_Originator[],
MATCH("18_TIDP",tbL_Input_Originator[Worksheet]),
MATCH("Originator Code",tbL_Input_Originator[#Headers])
)</f>
        <v>TBC</v>
      </c>
      <c r="E60" s="87"/>
      <c r="F60" s="87"/>
      <c r="G60" s="87"/>
      <c r="H60" s="87"/>
      <c r="I60" s="87"/>
      <c r="J60" s="87"/>
      <c r="K60" s="94"/>
      <c r="L60" s="90" t="str">
        <f t="shared" si="1"/>
        <v/>
      </c>
      <c r="M60" s="90" t="str">
        <f t="shared" si="2"/>
        <v/>
      </c>
      <c r="N60" s="100" t="str" cm="1">
        <f t="array" ref="N60">IFERROR(_xlfn.TEXTJOIN("
",TRUE,_xlfn.XLOOKUP(_xlfn.TEXTSPLIT(K60,"
"),
tbl_Lookup_DEIR[ID (DEIR Lookup)],
tbl_Lookup_DEIR[Name (DEIR Lookup)],
"")),"")</f>
        <v/>
      </c>
      <c r="O60" s="100" t="str" cm="1">
        <f t="array" ref="O60">IFERROR(_xlfn.TEXTJOIN("
",TRUE,_xlfn.XLOOKUP(_xlfn.TEXTSPLIT(K60,"
"),
tbl_Lookup_DEIR[ID (DEIR Lookup)],
tbl_Lookup_DEIR[Uniclass PM Level 3 Classification (DEIR Lookup)],
"")),"")</f>
        <v/>
      </c>
      <c r="P60" s="78"/>
      <c r="Q60" s="101"/>
      <c r="R60" s="101"/>
      <c r="S60" s="102"/>
      <c r="T60" s="101"/>
      <c r="U60" s="101"/>
      <c r="V60" s="102"/>
      <c r="W60" s="101"/>
      <c r="X60" s="101"/>
      <c r="Y60" s="102"/>
      <c r="Z60" s="101"/>
      <c r="AA60" s="101"/>
      <c r="AB60" s="102"/>
      <c r="AC60" s="101"/>
      <c r="AD60" s="101"/>
      <c r="AE60" s="102"/>
      <c r="AF60" s="101"/>
      <c r="AG60" s="101"/>
      <c r="AH60" s="102"/>
      <c r="AI60" s="101"/>
      <c r="AJ60" s="101"/>
      <c r="AK60" s="102"/>
      <c r="AL60" s="101"/>
      <c r="AM60" s="101"/>
      <c r="AN60" s="102"/>
      <c r="AO60" s="101"/>
      <c r="AP60" s="101"/>
      <c r="AQ60" s="103"/>
    </row>
    <row r="61" spans="2:43" x14ac:dyDescent="0.35">
      <c r="B61" s="100" t="str" cm="1">
        <f t="array" aca="1" ref="B61" ca="1">_xlfn.TEXTAFTER(CELL("filename",A59),"]")</f>
        <v>18_TIDP</v>
      </c>
      <c r="C61" s="90" t="str" cm="1">
        <f t="array" ref="C61">tbL_Input_Project[Project Code]</f>
        <v>ABC1234</v>
      </c>
      <c r="D61" s="90" t="str">
        <f>INDEX(tbL_Input_Originator[],
MATCH("18_TIDP",tbL_Input_Originator[Worksheet]),
MATCH("Originator Code",tbL_Input_Originator[#Headers])
)</f>
        <v>TBC</v>
      </c>
      <c r="E61" s="87"/>
      <c r="F61" s="87"/>
      <c r="G61" s="87"/>
      <c r="H61" s="87"/>
      <c r="I61" s="87"/>
      <c r="J61" s="87"/>
      <c r="K61" s="94"/>
      <c r="L61" s="90" t="str">
        <f t="shared" si="1"/>
        <v/>
      </c>
      <c r="M61" s="90" t="str">
        <f t="shared" si="2"/>
        <v/>
      </c>
      <c r="N61" s="100" t="str" cm="1">
        <f t="array" ref="N61">IFERROR(_xlfn.TEXTJOIN("
",TRUE,_xlfn.XLOOKUP(_xlfn.TEXTSPLIT(K61,"
"),
tbl_Lookup_DEIR[ID (DEIR Lookup)],
tbl_Lookup_DEIR[Name (DEIR Lookup)],
"")),"")</f>
        <v/>
      </c>
      <c r="O61" s="100" t="str" cm="1">
        <f t="array" ref="O61">IFERROR(_xlfn.TEXTJOIN("
",TRUE,_xlfn.XLOOKUP(_xlfn.TEXTSPLIT(K61,"
"),
tbl_Lookup_DEIR[ID (DEIR Lookup)],
tbl_Lookup_DEIR[Uniclass PM Level 3 Classification (DEIR Lookup)],
"")),"")</f>
        <v/>
      </c>
      <c r="P61" s="78"/>
      <c r="Q61" s="101"/>
      <c r="R61" s="101"/>
      <c r="S61" s="102"/>
      <c r="T61" s="101"/>
      <c r="U61" s="101"/>
      <c r="V61" s="102"/>
      <c r="W61" s="101"/>
      <c r="X61" s="101"/>
      <c r="Y61" s="102"/>
      <c r="Z61" s="101"/>
      <c r="AA61" s="101"/>
      <c r="AB61" s="102"/>
      <c r="AC61" s="101"/>
      <c r="AD61" s="101"/>
      <c r="AE61" s="102"/>
      <c r="AF61" s="101"/>
      <c r="AG61" s="101"/>
      <c r="AH61" s="102"/>
      <c r="AI61" s="101"/>
      <c r="AJ61" s="101"/>
      <c r="AK61" s="102"/>
      <c r="AL61" s="101"/>
      <c r="AM61" s="101"/>
      <c r="AN61" s="102"/>
      <c r="AO61" s="101"/>
      <c r="AP61" s="101"/>
      <c r="AQ61" s="103"/>
    </row>
    <row r="62" spans="2:43" x14ac:dyDescent="0.35">
      <c r="B62" s="100" t="str" cm="1">
        <f t="array" aca="1" ref="B62" ca="1">_xlfn.TEXTAFTER(CELL("filename",A60),"]")</f>
        <v>18_TIDP</v>
      </c>
      <c r="C62" s="90" t="str" cm="1">
        <f t="array" ref="C62">tbL_Input_Project[Project Code]</f>
        <v>ABC1234</v>
      </c>
      <c r="D62" s="90" t="str">
        <f>INDEX(tbL_Input_Originator[],
MATCH("18_TIDP",tbL_Input_Originator[Worksheet]),
MATCH("Originator Code",tbL_Input_Originator[#Headers])
)</f>
        <v>TBC</v>
      </c>
      <c r="E62" s="87"/>
      <c r="F62" s="87"/>
      <c r="G62" s="87"/>
      <c r="H62" s="87"/>
      <c r="I62" s="87"/>
      <c r="J62" s="87"/>
      <c r="K62" s="94"/>
      <c r="L62" s="90" t="str">
        <f t="shared" si="1"/>
        <v/>
      </c>
      <c r="M62" s="90" t="str">
        <f t="shared" si="2"/>
        <v/>
      </c>
      <c r="N62" s="100" t="str" cm="1">
        <f t="array" ref="N62">IFERROR(_xlfn.TEXTJOIN("
",TRUE,_xlfn.XLOOKUP(_xlfn.TEXTSPLIT(K62,"
"),
tbl_Lookup_DEIR[ID (DEIR Lookup)],
tbl_Lookup_DEIR[Name (DEIR Lookup)],
"")),"")</f>
        <v/>
      </c>
      <c r="O62" s="100" t="str" cm="1">
        <f t="array" ref="O62">IFERROR(_xlfn.TEXTJOIN("
",TRUE,_xlfn.XLOOKUP(_xlfn.TEXTSPLIT(K62,"
"),
tbl_Lookup_DEIR[ID (DEIR Lookup)],
tbl_Lookup_DEIR[Uniclass PM Level 3 Classification (DEIR Lookup)],
"")),"")</f>
        <v/>
      </c>
      <c r="P62" s="78"/>
      <c r="Q62" s="101"/>
      <c r="R62" s="101"/>
      <c r="S62" s="102"/>
      <c r="T62" s="101"/>
      <c r="U62" s="101"/>
      <c r="V62" s="102"/>
      <c r="W62" s="101"/>
      <c r="X62" s="101"/>
      <c r="Y62" s="102"/>
      <c r="Z62" s="101"/>
      <c r="AA62" s="101"/>
      <c r="AB62" s="102"/>
      <c r="AC62" s="101"/>
      <c r="AD62" s="101"/>
      <c r="AE62" s="102"/>
      <c r="AF62" s="101"/>
      <c r="AG62" s="101"/>
      <c r="AH62" s="102"/>
      <c r="AI62" s="101"/>
      <c r="AJ62" s="101"/>
      <c r="AK62" s="102"/>
      <c r="AL62" s="101"/>
      <c r="AM62" s="101"/>
      <c r="AN62" s="102"/>
      <c r="AO62" s="101"/>
      <c r="AP62" s="101"/>
      <c r="AQ62" s="103"/>
    </row>
    <row r="63" spans="2:43" x14ac:dyDescent="0.35">
      <c r="B63" s="100" t="str" cm="1">
        <f t="array" aca="1" ref="B63" ca="1">_xlfn.TEXTAFTER(CELL("filename",A61),"]")</f>
        <v>18_TIDP</v>
      </c>
      <c r="C63" s="90" t="str" cm="1">
        <f t="array" ref="C63">tbL_Input_Project[Project Code]</f>
        <v>ABC1234</v>
      </c>
      <c r="D63" s="90" t="str">
        <f>INDEX(tbL_Input_Originator[],
MATCH("18_TIDP",tbL_Input_Originator[Worksheet]),
MATCH("Originator Code",tbL_Input_Originator[#Headers])
)</f>
        <v>TBC</v>
      </c>
      <c r="E63" s="87"/>
      <c r="F63" s="87"/>
      <c r="G63" s="87"/>
      <c r="H63" s="87"/>
      <c r="I63" s="87"/>
      <c r="J63" s="87"/>
      <c r="K63" s="94"/>
      <c r="L63" s="90" t="str">
        <f t="shared" si="1"/>
        <v/>
      </c>
      <c r="M63" s="90" t="str">
        <f t="shared" si="2"/>
        <v/>
      </c>
      <c r="N63" s="100" t="str" cm="1">
        <f t="array" ref="N63">IFERROR(_xlfn.TEXTJOIN("
",TRUE,_xlfn.XLOOKUP(_xlfn.TEXTSPLIT(K63,"
"),
tbl_Lookup_DEIR[ID (DEIR Lookup)],
tbl_Lookup_DEIR[Name (DEIR Lookup)],
"")),"")</f>
        <v/>
      </c>
      <c r="O63" s="100" t="str" cm="1">
        <f t="array" ref="O63">IFERROR(_xlfn.TEXTJOIN("
",TRUE,_xlfn.XLOOKUP(_xlfn.TEXTSPLIT(K63,"
"),
tbl_Lookup_DEIR[ID (DEIR Lookup)],
tbl_Lookup_DEIR[Uniclass PM Level 3 Classification (DEIR Lookup)],
"")),"")</f>
        <v/>
      </c>
      <c r="P63" s="78"/>
      <c r="Q63" s="101"/>
      <c r="R63" s="101"/>
      <c r="S63" s="102"/>
      <c r="T63" s="101"/>
      <c r="U63" s="101"/>
      <c r="V63" s="102"/>
      <c r="W63" s="101"/>
      <c r="X63" s="101"/>
      <c r="Y63" s="102"/>
      <c r="Z63" s="101"/>
      <c r="AA63" s="101"/>
      <c r="AB63" s="102"/>
      <c r="AC63" s="101"/>
      <c r="AD63" s="101"/>
      <c r="AE63" s="102"/>
      <c r="AF63" s="101"/>
      <c r="AG63" s="101"/>
      <c r="AH63" s="102"/>
      <c r="AI63" s="101"/>
      <c r="AJ63" s="101"/>
      <c r="AK63" s="102"/>
      <c r="AL63" s="101"/>
      <c r="AM63" s="101"/>
      <c r="AN63" s="102"/>
      <c r="AO63" s="101"/>
      <c r="AP63" s="101"/>
      <c r="AQ63" s="103"/>
    </row>
    <row r="64" spans="2:43" x14ac:dyDescent="0.35">
      <c r="B64" s="100" t="str" cm="1">
        <f t="array" aca="1" ref="B64" ca="1">_xlfn.TEXTAFTER(CELL("filename",A62),"]")</f>
        <v>18_TIDP</v>
      </c>
      <c r="C64" s="90" t="str" cm="1">
        <f t="array" ref="C64">tbL_Input_Project[Project Code]</f>
        <v>ABC1234</v>
      </c>
      <c r="D64" s="90" t="str">
        <f>INDEX(tbL_Input_Originator[],
MATCH("18_TIDP",tbL_Input_Originator[Worksheet]),
MATCH("Originator Code",tbL_Input_Originator[#Headers])
)</f>
        <v>TBC</v>
      </c>
      <c r="E64" s="87"/>
      <c r="F64" s="87"/>
      <c r="G64" s="87"/>
      <c r="H64" s="87"/>
      <c r="I64" s="87"/>
      <c r="J64" s="87"/>
      <c r="K64" s="94"/>
      <c r="L64" s="90" t="str">
        <f t="shared" si="1"/>
        <v/>
      </c>
      <c r="M64" s="90" t="str">
        <f t="shared" si="2"/>
        <v/>
      </c>
      <c r="N64" s="100" t="str" cm="1">
        <f t="array" ref="N64">IFERROR(_xlfn.TEXTJOIN("
",TRUE,_xlfn.XLOOKUP(_xlfn.TEXTSPLIT(K64,"
"),
tbl_Lookup_DEIR[ID (DEIR Lookup)],
tbl_Lookup_DEIR[Name (DEIR Lookup)],
"")),"")</f>
        <v/>
      </c>
      <c r="O64" s="100" t="str" cm="1">
        <f t="array" ref="O64">IFERROR(_xlfn.TEXTJOIN("
",TRUE,_xlfn.XLOOKUP(_xlfn.TEXTSPLIT(K64,"
"),
tbl_Lookup_DEIR[ID (DEIR Lookup)],
tbl_Lookup_DEIR[Uniclass PM Level 3 Classification (DEIR Lookup)],
"")),"")</f>
        <v/>
      </c>
      <c r="P64" s="78"/>
      <c r="Q64" s="101"/>
      <c r="R64" s="101"/>
      <c r="S64" s="102"/>
      <c r="T64" s="101"/>
      <c r="U64" s="101"/>
      <c r="V64" s="102"/>
      <c r="W64" s="101"/>
      <c r="X64" s="101"/>
      <c r="Y64" s="102"/>
      <c r="Z64" s="101"/>
      <c r="AA64" s="101"/>
      <c r="AB64" s="102"/>
      <c r="AC64" s="101"/>
      <c r="AD64" s="101"/>
      <c r="AE64" s="102"/>
      <c r="AF64" s="101"/>
      <c r="AG64" s="101"/>
      <c r="AH64" s="102"/>
      <c r="AI64" s="101"/>
      <c r="AJ64" s="101"/>
      <c r="AK64" s="102"/>
      <c r="AL64" s="101"/>
      <c r="AM64" s="101"/>
      <c r="AN64" s="102"/>
      <c r="AO64" s="101"/>
      <c r="AP64" s="101"/>
      <c r="AQ64" s="103"/>
    </row>
    <row r="65" spans="2:43" x14ac:dyDescent="0.35">
      <c r="B65" s="100" t="str" cm="1">
        <f t="array" aca="1" ref="B65" ca="1">_xlfn.TEXTAFTER(CELL("filename",A63),"]")</f>
        <v>18_TIDP</v>
      </c>
      <c r="C65" s="90" t="str" cm="1">
        <f t="array" ref="C65">tbL_Input_Project[Project Code]</f>
        <v>ABC1234</v>
      </c>
      <c r="D65" s="90" t="str">
        <f>INDEX(tbL_Input_Originator[],
MATCH("18_TIDP",tbL_Input_Originator[Worksheet]),
MATCH("Originator Code",tbL_Input_Originator[#Headers])
)</f>
        <v>TBC</v>
      </c>
      <c r="E65" s="87"/>
      <c r="F65" s="87"/>
      <c r="G65" s="87"/>
      <c r="H65" s="87"/>
      <c r="I65" s="87"/>
      <c r="J65" s="87"/>
      <c r="K65" s="94"/>
      <c r="L65" s="90" t="str">
        <f t="shared" si="1"/>
        <v/>
      </c>
      <c r="M65" s="90" t="str">
        <f t="shared" si="2"/>
        <v/>
      </c>
      <c r="N65" s="100" t="str" cm="1">
        <f t="array" ref="N65">IFERROR(_xlfn.TEXTJOIN("
",TRUE,_xlfn.XLOOKUP(_xlfn.TEXTSPLIT(K65,"
"),
tbl_Lookup_DEIR[ID (DEIR Lookup)],
tbl_Lookup_DEIR[Name (DEIR Lookup)],
"")),"")</f>
        <v/>
      </c>
      <c r="O65" s="100" t="str" cm="1">
        <f t="array" ref="O65">IFERROR(_xlfn.TEXTJOIN("
",TRUE,_xlfn.XLOOKUP(_xlfn.TEXTSPLIT(K65,"
"),
tbl_Lookup_DEIR[ID (DEIR Lookup)],
tbl_Lookup_DEIR[Uniclass PM Level 3 Classification (DEIR Lookup)],
"")),"")</f>
        <v/>
      </c>
      <c r="P65" s="78"/>
      <c r="Q65" s="101"/>
      <c r="R65" s="101"/>
      <c r="S65" s="102"/>
      <c r="T65" s="101"/>
      <c r="U65" s="101"/>
      <c r="V65" s="102"/>
      <c r="W65" s="101"/>
      <c r="X65" s="101"/>
      <c r="Y65" s="102"/>
      <c r="Z65" s="101"/>
      <c r="AA65" s="101"/>
      <c r="AB65" s="102"/>
      <c r="AC65" s="101"/>
      <c r="AD65" s="101"/>
      <c r="AE65" s="102"/>
      <c r="AF65" s="101"/>
      <c r="AG65" s="101"/>
      <c r="AH65" s="102"/>
      <c r="AI65" s="101"/>
      <c r="AJ65" s="101"/>
      <c r="AK65" s="102"/>
      <c r="AL65" s="101"/>
      <c r="AM65" s="101"/>
      <c r="AN65" s="102"/>
      <c r="AO65" s="101"/>
      <c r="AP65" s="101"/>
      <c r="AQ65" s="103"/>
    </row>
    <row r="66" spans="2:43" x14ac:dyDescent="0.35">
      <c r="B66" s="100" t="str" cm="1">
        <f t="array" aca="1" ref="B66" ca="1">_xlfn.TEXTAFTER(CELL("filename",A64),"]")</f>
        <v>18_TIDP</v>
      </c>
      <c r="C66" s="90" t="str" cm="1">
        <f t="array" ref="C66">tbL_Input_Project[Project Code]</f>
        <v>ABC1234</v>
      </c>
      <c r="D66" s="90" t="str">
        <f>INDEX(tbL_Input_Originator[],
MATCH("18_TIDP",tbL_Input_Originator[Worksheet]),
MATCH("Originator Code",tbL_Input_Originator[#Headers])
)</f>
        <v>TBC</v>
      </c>
      <c r="E66" s="87"/>
      <c r="F66" s="87"/>
      <c r="G66" s="87"/>
      <c r="H66" s="87"/>
      <c r="I66" s="87"/>
      <c r="J66" s="87"/>
      <c r="K66" s="94"/>
      <c r="L66" s="90" t="str">
        <f t="shared" si="1"/>
        <v/>
      </c>
      <c r="M66" s="90" t="str">
        <f t="shared" si="2"/>
        <v/>
      </c>
      <c r="N66" s="100" t="str" cm="1">
        <f t="array" ref="N66">IFERROR(_xlfn.TEXTJOIN("
",TRUE,_xlfn.XLOOKUP(_xlfn.TEXTSPLIT(K66,"
"),
tbl_Lookup_DEIR[ID (DEIR Lookup)],
tbl_Lookup_DEIR[Name (DEIR Lookup)],
"")),"")</f>
        <v/>
      </c>
      <c r="O66" s="100" t="str" cm="1">
        <f t="array" ref="O66">IFERROR(_xlfn.TEXTJOIN("
",TRUE,_xlfn.XLOOKUP(_xlfn.TEXTSPLIT(K66,"
"),
tbl_Lookup_DEIR[ID (DEIR Lookup)],
tbl_Lookup_DEIR[Uniclass PM Level 3 Classification (DEIR Lookup)],
"")),"")</f>
        <v/>
      </c>
      <c r="P66" s="78"/>
      <c r="Q66" s="101"/>
      <c r="R66" s="101"/>
      <c r="S66" s="102"/>
      <c r="T66" s="101"/>
      <c r="U66" s="101"/>
      <c r="V66" s="102"/>
      <c r="W66" s="101"/>
      <c r="X66" s="101"/>
      <c r="Y66" s="102"/>
      <c r="Z66" s="101"/>
      <c r="AA66" s="101"/>
      <c r="AB66" s="102"/>
      <c r="AC66" s="101"/>
      <c r="AD66" s="101"/>
      <c r="AE66" s="102"/>
      <c r="AF66" s="101"/>
      <c r="AG66" s="101"/>
      <c r="AH66" s="102"/>
      <c r="AI66" s="101"/>
      <c r="AJ66" s="101"/>
      <c r="AK66" s="102"/>
      <c r="AL66" s="101"/>
      <c r="AM66" s="101"/>
      <c r="AN66" s="102"/>
      <c r="AO66" s="101"/>
      <c r="AP66" s="101"/>
      <c r="AQ66" s="103"/>
    </row>
    <row r="67" spans="2:43" x14ac:dyDescent="0.35">
      <c r="B67" s="100" t="str" cm="1">
        <f t="array" aca="1" ref="B67" ca="1">_xlfn.TEXTAFTER(CELL("filename",A65),"]")</f>
        <v>18_TIDP</v>
      </c>
      <c r="C67" s="90" t="str" cm="1">
        <f t="array" ref="C67">tbL_Input_Project[Project Code]</f>
        <v>ABC1234</v>
      </c>
      <c r="D67" s="90" t="str">
        <f>INDEX(tbL_Input_Originator[],
MATCH("18_TIDP",tbL_Input_Originator[Worksheet]),
MATCH("Originator Code",tbL_Input_Originator[#Headers])
)</f>
        <v>TBC</v>
      </c>
      <c r="E67" s="87"/>
      <c r="F67" s="87"/>
      <c r="G67" s="87"/>
      <c r="H67" s="87"/>
      <c r="I67" s="87"/>
      <c r="J67" s="87"/>
      <c r="K67" s="94"/>
      <c r="L67" s="90" t="str">
        <f t="shared" si="1"/>
        <v/>
      </c>
      <c r="M67" s="90" t="str">
        <f t="shared" ref="M67:M98" si="3">IF(OR(ISBLANK(C67),ISBLANK(D67),ISBLANK(E67),ISBLANK(F67),ISBLANK(G67),ISBLANK(H67),ISBLANK(I67),ISBLANK(J67),ISBLANK(K67)),"",CONCATENATE(C67,"-",D67,"-",E67,"-",F67,"-",G67,"-",H67,"-",I67,"-",J67,""))</f>
        <v/>
      </c>
      <c r="N67" s="100" t="str" cm="1">
        <f t="array" ref="N67">IFERROR(_xlfn.TEXTJOIN("
",TRUE,_xlfn.XLOOKUP(_xlfn.TEXTSPLIT(K67,"
"),
tbl_Lookup_DEIR[ID (DEIR Lookup)],
tbl_Lookup_DEIR[Name (DEIR Lookup)],
"")),"")</f>
        <v/>
      </c>
      <c r="O67" s="100" t="str" cm="1">
        <f t="array" ref="O67">IFERROR(_xlfn.TEXTJOIN("
",TRUE,_xlfn.XLOOKUP(_xlfn.TEXTSPLIT(K67,"
"),
tbl_Lookup_DEIR[ID (DEIR Lookup)],
tbl_Lookup_DEIR[Uniclass PM Level 3 Classification (DEIR Lookup)],
"")),"")</f>
        <v/>
      </c>
      <c r="P67" s="78"/>
      <c r="Q67" s="101"/>
      <c r="R67" s="101"/>
      <c r="S67" s="102"/>
      <c r="T67" s="101"/>
      <c r="U67" s="101"/>
      <c r="V67" s="102"/>
      <c r="W67" s="101"/>
      <c r="X67" s="101"/>
      <c r="Y67" s="102"/>
      <c r="Z67" s="101"/>
      <c r="AA67" s="101"/>
      <c r="AB67" s="102"/>
      <c r="AC67" s="101"/>
      <c r="AD67" s="101"/>
      <c r="AE67" s="102"/>
      <c r="AF67" s="101"/>
      <c r="AG67" s="101"/>
      <c r="AH67" s="102"/>
      <c r="AI67" s="101"/>
      <c r="AJ67" s="101"/>
      <c r="AK67" s="102"/>
      <c r="AL67" s="101"/>
      <c r="AM67" s="101"/>
      <c r="AN67" s="102"/>
      <c r="AO67" s="101"/>
      <c r="AP67" s="101"/>
      <c r="AQ67" s="103"/>
    </row>
    <row r="68" spans="2:43" x14ac:dyDescent="0.35">
      <c r="B68" s="100" t="str" cm="1">
        <f t="array" aca="1" ref="B68" ca="1">_xlfn.TEXTAFTER(CELL("filename",A66),"]")</f>
        <v>18_TIDP</v>
      </c>
      <c r="C68" s="90" t="str" cm="1">
        <f t="array" ref="C68">tbL_Input_Project[Project Code]</f>
        <v>ABC1234</v>
      </c>
      <c r="D68" s="90" t="str">
        <f>INDEX(tbL_Input_Originator[],
MATCH("18_TIDP",tbL_Input_Originator[Worksheet]),
MATCH("Originator Code",tbL_Input_Originator[#Headers])
)</f>
        <v>TBC</v>
      </c>
      <c r="E68" s="87"/>
      <c r="F68" s="87"/>
      <c r="G68" s="87"/>
      <c r="H68" s="87"/>
      <c r="I68" s="87"/>
      <c r="J68" s="87"/>
      <c r="K68" s="94"/>
      <c r="L68" s="90" t="str">
        <f t="shared" ref="L68:L131" si="4">IF(OR(ISBLANK(C68),ISBLANK(D68),ISBLANK(E68),ISBLANK(F68),ISBLANK(G68),ISBLANK(H68),ISBLANK(I68)),"",CONCATENATE(C68,"-",D68,"-",E68,"-",F68,"-",G68,"-",H68,"-",I68))</f>
        <v/>
      </c>
      <c r="M68" s="90" t="str">
        <f t="shared" si="3"/>
        <v/>
      </c>
      <c r="N68" s="100" t="str" cm="1">
        <f t="array" ref="N68">IFERROR(_xlfn.TEXTJOIN("
",TRUE,_xlfn.XLOOKUP(_xlfn.TEXTSPLIT(K68,"
"),
tbl_Lookup_DEIR[ID (DEIR Lookup)],
tbl_Lookup_DEIR[Name (DEIR Lookup)],
"")),"")</f>
        <v/>
      </c>
      <c r="O68" s="100" t="str" cm="1">
        <f t="array" ref="O68">IFERROR(_xlfn.TEXTJOIN("
",TRUE,_xlfn.XLOOKUP(_xlfn.TEXTSPLIT(K68,"
"),
tbl_Lookup_DEIR[ID (DEIR Lookup)],
tbl_Lookup_DEIR[Uniclass PM Level 3 Classification (DEIR Lookup)],
"")),"")</f>
        <v/>
      </c>
      <c r="P68" s="78"/>
      <c r="Q68" s="101"/>
      <c r="R68" s="101"/>
      <c r="S68" s="102"/>
      <c r="T68" s="101"/>
      <c r="U68" s="101"/>
      <c r="V68" s="102"/>
      <c r="W68" s="101"/>
      <c r="X68" s="101"/>
      <c r="Y68" s="102"/>
      <c r="Z68" s="101"/>
      <c r="AA68" s="101"/>
      <c r="AB68" s="102"/>
      <c r="AC68" s="101"/>
      <c r="AD68" s="101"/>
      <c r="AE68" s="102"/>
      <c r="AF68" s="101"/>
      <c r="AG68" s="101"/>
      <c r="AH68" s="102"/>
      <c r="AI68" s="101"/>
      <c r="AJ68" s="101"/>
      <c r="AK68" s="102"/>
      <c r="AL68" s="101"/>
      <c r="AM68" s="101"/>
      <c r="AN68" s="102"/>
      <c r="AO68" s="101"/>
      <c r="AP68" s="101"/>
      <c r="AQ68" s="103"/>
    </row>
    <row r="69" spans="2:43" x14ac:dyDescent="0.35">
      <c r="B69" s="100" t="str" cm="1">
        <f t="array" aca="1" ref="B69" ca="1">_xlfn.TEXTAFTER(CELL("filename",A67),"]")</f>
        <v>18_TIDP</v>
      </c>
      <c r="C69" s="90" t="str" cm="1">
        <f t="array" ref="C69">tbL_Input_Project[Project Code]</f>
        <v>ABC1234</v>
      </c>
      <c r="D69" s="90" t="str">
        <f>INDEX(tbL_Input_Originator[],
MATCH("18_TIDP",tbL_Input_Originator[Worksheet]),
MATCH("Originator Code",tbL_Input_Originator[#Headers])
)</f>
        <v>TBC</v>
      </c>
      <c r="E69" s="87"/>
      <c r="F69" s="87"/>
      <c r="G69" s="87"/>
      <c r="H69" s="87"/>
      <c r="I69" s="87"/>
      <c r="J69" s="87"/>
      <c r="K69" s="94"/>
      <c r="L69" s="90" t="str">
        <f t="shared" si="4"/>
        <v/>
      </c>
      <c r="M69" s="90" t="str">
        <f t="shared" si="3"/>
        <v/>
      </c>
      <c r="N69" s="100" t="str" cm="1">
        <f t="array" ref="N69">IFERROR(_xlfn.TEXTJOIN("
",TRUE,_xlfn.XLOOKUP(_xlfn.TEXTSPLIT(K69,"
"),
tbl_Lookup_DEIR[ID (DEIR Lookup)],
tbl_Lookup_DEIR[Name (DEIR Lookup)],
"")),"")</f>
        <v/>
      </c>
      <c r="O69" s="100" t="str" cm="1">
        <f t="array" ref="O69">IFERROR(_xlfn.TEXTJOIN("
",TRUE,_xlfn.XLOOKUP(_xlfn.TEXTSPLIT(K69,"
"),
tbl_Lookup_DEIR[ID (DEIR Lookup)],
tbl_Lookup_DEIR[Uniclass PM Level 3 Classification (DEIR Lookup)],
"")),"")</f>
        <v/>
      </c>
      <c r="P69" s="78"/>
      <c r="Q69" s="101"/>
      <c r="R69" s="101"/>
      <c r="S69" s="102"/>
      <c r="T69" s="101"/>
      <c r="U69" s="101"/>
      <c r="V69" s="102"/>
      <c r="W69" s="101"/>
      <c r="X69" s="101"/>
      <c r="Y69" s="102"/>
      <c r="Z69" s="101"/>
      <c r="AA69" s="101"/>
      <c r="AB69" s="102"/>
      <c r="AC69" s="101"/>
      <c r="AD69" s="101"/>
      <c r="AE69" s="102"/>
      <c r="AF69" s="101"/>
      <c r="AG69" s="101"/>
      <c r="AH69" s="102"/>
      <c r="AI69" s="101"/>
      <c r="AJ69" s="101"/>
      <c r="AK69" s="102"/>
      <c r="AL69" s="101"/>
      <c r="AM69" s="101"/>
      <c r="AN69" s="102"/>
      <c r="AO69" s="101"/>
      <c r="AP69" s="101"/>
      <c r="AQ69" s="103"/>
    </row>
    <row r="70" spans="2:43" x14ac:dyDescent="0.35">
      <c r="B70" s="100" t="str" cm="1">
        <f t="array" aca="1" ref="B70" ca="1">_xlfn.TEXTAFTER(CELL("filename",A68),"]")</f>
        <v>18_TIDP</v>
      </c>
      <c r="C70" s="90" t="str" cm="1">
        <f t="array" ref="C70">tbL_Input_Project[Project Code]</f>
        <v>ABC1234</v>
      </c>
      <c r="D70" s="90" t="str">
        <f>INDEX(tbL_Input_Originator[],
MATCH("18_TIDP",tbL_Input_Originator[Worksheet]),
MATCH("Originator Code",tbL_Input_Originator[#Headers])
)</f>
        <v>TBC</v>
      </c>
      <c r="E70" s="87"/>
      <c r="F70" s="87"/>
      <c r="G70" s="87"/>
      <c r="H70" s="87"/>
      <c r="I70" s="87"/>
      <c r="J70" s="87"/>
      <c r="K70" s="94"/>
      <c r="L70" s="90" t="str">
        <f t="shared" si="4"/>
        <v/>
      </c>
      <c r="M70" s="90" t="str">
        <f t="shared" si="3"/>
        <v/>
      </c>
      <c r="N70" s="100" t="str" cm="1">
        <f t="array" ref="N70">IFERROR(_xlfn.TEXTJOIN("
",TRUE,_xlfn.XLOOKUP(_xlfn.TEXTSPLIT(K70,"
"),
tbl_Lookup_DEIR[ID (DEIR Lookup)],
tbl_Lookup_DEIR[Name (DEIR Lookup)],
"")),"")</f>
        <v/>
      </c>
      <c r="O70" s="100" t="str" cm="1">
        <f t="array" ref="O70">IFERROR(_xlfn.TEXTJOIN("
",TRUE,_xlfn.XLOOKUP(_xlfn.TEXTSPLIT(K70,"
"),
tbl_Lookup_DEIR[ID (DEIR Lookup)],
tbl_Lookup_DEIR[Uniclass PM Level 3 Classification (DEIR Lookup)],
"")),"")</f>
        <v/>
      </c>
      <c r="P70" s="78"/>
      <c r="Q70" s="101"/>
      <c r="R70" s="101"/>
      <c r="S70" s="102"/>
      <c r="T70" s="101"/>
      <c r="U70" s="101"/>
      <c r="V70" s="102"/>
      <c r="W70" s="101"/>
      <c r="X70" s="101"/>
      <c r="Y70" s="102"/>
      <c r="Z70" s="101"/>
      <c r="AA70" s="101"/>
      <c r="AB70" s="102"/>
      <c r="AC70" s="101"/>
      <c r="AD70" s="101"/>
      <c r="AE70" s="102"/>
      <c r="AF70" s="101"/>
      <c r="AG70" s="101"/>
      <c r="AH70" s="102"/>
      <c r="AI70" s="101"/>
      <c r="AJ70" s="101"/>
      <c r="AK70" s="102"/>
      <c r="AL70" s="101"/>
      <c r="AM70" s="101"/>
      <c r="AN70" s="102"/>
      <c r="AO70" s="101"/>
      <c r="AP70" s="101"/>
      <c r="AQ70" s="103"/>
    </row>
    <row r="71" spans="2:43" x14ac:dyDescent="0.35">
      <c r="B71" s="100" t="str" cm="1">
        <f t="array" aca="1" ref="B71" ca="1">_xlfn.TEXTAFTER(CELL("filename",A69),"]")</f>
        <v>18_TIDP</v>
      </c>
      <c r="C71" s="90" t="str" cm="1">
        <f t="array" ref="C71">tbL_Input_Project[Project Code]</f>
        <v>ABC1234</v>
      </c>
      <c r="D71" s="90" t="str">
        <f>INDEX(tbL_Input_Originator[],
MATCH("18_TIDP",tbL_Input_Originator[Worksheet]),
MATCH("Originator Code",tbL_Input_Originator[#Headers])
)</f>
        <v>TBC</v>
      </c>
      <c r="E71" s="87"/>
      <c r="F71" s="87"/>
      <c r="G71" s="87"/>
      <c r="H71" s="87"/>
      <c r="I71" s="87"/>
      <c r="J71" s="87"/>
      <c r="K71" s="94"/>
      <c r="L71" s="90" t="str">
        <f t="shared" si="4"/>
        <v/>
      </c>
      <c r="M71" s="90" t="str">
        <f t="shared" si="3"/>
        <v/>
      </c>
      <c r="N71" s="100" t="str" cm="1">
        <f t="array" ref="N71">IFERROR(_xlfn.TEXTJOIN("
",TRUE,_xlfn.XLOOKUP(_xlfn.TEXTSPLIT(K71,"
"),
tbl_Lookup_DEIR[ID (DEIR Lookup)],
tbl_Lookup_DEIR[Name (DEIR Lookup)],
"")),"")</f>
        <v/>
      </c>
      <c r="O71" s="100" t="str" cm="1">
        <f t="array" ref="O71">IFERROR(_xlfn.TEXTJOIN("
",TRUE,_xlfn.XLOOKUP(_xlfn.TEXTSPLIT(K71,"
"),
tbl_Lookup_DEIR[ID (DEIR Lookup)],
tbl_Lookup_DEIR[Uniclass PM Level 3 Classification (DEIR Lookup)],
"")),"")</f>
        <v/>
      </c>
      <c r="P71" s="78"/>
      <c r="Q71" s="101"/>
      <c r="R71" s="101"/>
      <c r="S71" s="102"/>
      <c r="T71" s="101"/>
      <c r="U71" s="101"/>
      <c r="V71" s="102"/>
      <c r="W71" s="101"/>
      <c r="X71" s="101"/>
      <c r="Y71" s="102"/>
      <c r="Z71" s="101"/>
      <c r="AA71" s="101"/>
      <c r="AB71" s="102"/>
      <c r="AC71" s="101"/>
      <c r="AD71" s="101"/>
      <c r="AE71" s="102"/>
      <c r="AF71" s="101"/>
      <c r="AG71" s="101"/>
      <c r="AH71" s="102"/>
      <c r="AI71" s="101"/>
      <c r="AJ71" s="101"/>
      <c r="AK71" s="102"/>
      <c r="AL71" s="101"/>
      <c r="AM71" s="101"/>
      <c r="AN71" s="102"/>
      <c r="AO71" s="101"/>
      <c r="AP71" s="101"/>
      <c r="AQ71" s="103"/>
    </row>
    <row r="72" spans="2:43" x14ac:dyDescent="0.35">
      <c r="B72" s="100" t="str" cm="1">
        <f t="array" aca="1" ref="B72" ca="1">_xlfn.TEXTAFTER(CELL("filename",A70),"]")</f>
        <v>18_TIDP</v>
      </c>
      <c r="C72" s="90" t="str" cm="1">
        <f t="array" ref="C72">tbL_Input_Project[Project Code]</f>
        <v>ABC1234</v>
      </c>
      <c r="D72" s="90" t="str">
        <f>INDEX(tbL_Input_Originator[],
MATCH("18_TIDP",tbL_Input_Originator[Worksheet]),
MATCH("Originator Code",tbL_Input_Originator[#Headers])
)</f>
        <v>TBC</v>
      </c>
      <c r="E72" s="87"/>
      <c r="F72" s="87"/>
      <c r="G72" s="87"/>
      <c r="H72" s="87"/>
      <c r="I72" s="87"/>
      <c r="J72" s="87"/>
      <c r="K72" s="94"/>
      <c r="L72" s="90" t="str">
        <f t="shared" si="4"/>
        <v/>
      </c>
      <c r="M72" s="90" t="str">
        <f t="shared" si="3"/>
        <v/>
      </c>
      <c r="N72" s="100" t="str" cm="1">
        <f t="array" ref="N72">IFERROR(_xlfn.TEXTJOIN("
",TRUE,_xlfn.XLOOKUP(_xlfn.TEXTSPLIT(K72,"
"),
tbl_Lookup_DEIR[ID (DEIR Lookup)],
tbl_Lookup_DEIR[Name (DEIR Lookup)],
"")),"")</f>
        <v/>
      </c>
      <c r="O72" s="100" t="str" cm="1">
        <f t="array" ref="O72">IFERROR(_xlfn.TEXTJOIN("
",TRUE,_xlfn.XLOOKUP(_xlfn.TEXTSPLIT(K72,"
"),
tbl_Lookup_DEIR[ID (DEIR Lookup)],
tbl_Lookup_DEIR[Uniclass PM Level 3 Classification (DEIR Lookup)],
"")),"")</f>
        <v/>
      </c>
      <c r="P72" s="78"/>
      <c r="Q72" s="101"/>
      <c r="R72" s="101"/>
      <c r="S72" s="102"/>
      <c r="T72" s="101"/>
      <c r="U72" s="101"/>
      <c r="V72" s="102"/>
      <c r="W72" s="101"/>
      <c r="X72" s="101"/>
      <c r="Y72" s="102"/>
      <c r="Z72" s="101"/>
      <c r="AA72" s="101"/>
      <c r="AB72" s="102"/>
      <c r="AC72" s="101"/>
      <c r="AD72" s="101"/>
      <c r="AE72" s="102"/>
      <c r="AF72" s="101"/>
      <c r="AG72" s="101"/>
      <c r="AH72" s="102"/>
      <c r="AI72" s="101"/>
      <c r="AJ72" s="101"/>
      <c r="AK72" s="102"/>
      <c r="AL72" s="101"/>
      <c r="AM72" s="101"/>
      <c r="AN72" s="102"/>
      <c r="AO72" s="101"/>
      <c r="AP72" s="101"/>
      <c r="AQ72" s="103"/>
    </row>
    <row r="73" spans="2:43" x14ac:dyDescent="0.35">
      <c r="B73" s="100" t="str" cm="1">
        <f t="array" aca="1" ref="B73" ca="1">_xlfn.TEXTAFTER(CELL("filename",A71),"]")</f>
        <v>18_TIDP</v>
      </c>
      <c r="C73" s="90" t="str" cm="1">
        <f t="array" ref="C73">tbL_Input_Project[Project Code]</f>
        <v>ABC1234</v>
      </c>
      <c r="D73" s="90" t="str">
        <f>INDEX(tbL_Input_Originator[],
MATCH("18_TIDP",tbL_Input_Originator[Worksheet]),
MATCH("Originator Code",tbL_Input_Originator[#Headers])
)</f>
        <v>TBC</v>
      </c>
      <c r="E73" s="87"/>
      <c r="F73" s="87"/>
      <c r="G73" s="87"/>
      <c r="H73" s="87"/>
      <c r="I73" s="87"/>
      <c r="J73" s="87"/>
      <c r="K73" s="94"/>
      <c r="L73" s="90" t="str">
        <f t="shared" si="4"/>
        <v/>
      </c>
      <c r="M73" s="90" t="str">
        <f t="shared" si="3"/>
        <v/>
      </c>
      <c r="N73" s="100" t="str" cm="1">
        <f t="array" ref="N73">IFERROR(_xlfn.TEXTJOIN("
",TRUE,_xlfn.XLOOKUP(_xlfn.TEXTSPLIT(K73,"
"),
tbl_Lookup_DEIR[ID (DEIR Lookup)],
tbl_Lookup_DEIR[Name (DEIR Lookup)],
"")),"")</f>
        <v/>
      </c>
      <c r="O73" s="100" t="str" cm="1">
        <f t="array" ref="O73">IFERROR(_xlfn.TEXTJOIN("
",TRUE,_xlfn.XLOOKUP(_xlfn.TEXTSPLIT(K73,"
"),
tbl_Lookup_DEIR[ID (DEIR Lookup)],
tbl_Lookup_DEIR[Uniclass PM Level 3 Classification (DEIR Lookup)],
"")),"")</f>
        <v/>
      </c>
      <c r="P73" s="78"/>
      <c r="Q73" s="101"/>
      <c r="R73" s="101"/>
      <c r="S73" s="102"/>
      <c r="T73" s="101"/>
      <c r="U73" s="101"/>
      <c r="V73" s="102"/>
      <c r="W73" s="101"/>
      <c r="X73" s="101"/>
      <c r="Y73" s="102"/>
      <c r="Z73" s="101"/>
      <c r="AA73" s="101"/>
      <c r="AB73" s="102"/>
      <c r="AC73" s="101"/>
      <c r="AD73" s="101"/>
      <c r="AE73" s="102"/>
      <c r="AF73" s="101"/>
      <c r="AG73" s="101"/>
      <c r="AH73" s="102"/>
      <c r="AI73" s="101"/>
      <c r="AJ73" s="101"/>
      <c r="AK73" s="102"/>
      <c r="AL73" s="101"/>
      <c r="AM73" s="101"/>
      <c r="AN73" s="102"/>
      <c r="AO73" s="101"/>
      <c r="AP73" s="101"/>
      <c r="AQ73" s="103"/>
    </row>
    <row r="74" spans="2:43" x14ac:dyDescent="0.35">
      <c r="B74" s="100" t="str" cm="1">
        <f t="array" aca="1" ref="B74" ca="1">_xlfn.TEXTAFTER(CELL("filename",A72),"]")</f>
        <v>18_TIDP</v>
      </c>
      <c r="C74" s="90" t="str" cm="1">
        <f t="array" ref="C74">tbL_Input_Project[Project Code]</f>
        <v>ABC1234</v>
      </c>
      <c r="D74" s="90" t="str">
        <f>INDEX(tbL_Input_Originator[],
MATCH("18_TIDP",tbL_Input_Originator[Worksheet]),
MATCH("Originator Code",tbL_Input_Originator[#Headers])
)</f>
        <v>TBC</v>
      </c>
      <c r="E74" s="87"/>
      <c r="F74" s="87"/>
      <c r="G74" s="87"/>
      <c r="H74" s="87"/>
      <c r="I74" s="87"/>
      <c r="J74" s="87"/>
      <c r="K74" s="94"/>
      <c r="L74" s="90" t="str">
        <f t="shared" si="4"/>
        <v/>
      </c>
      <c r="M74" s="90" t="str">
        <f t="shared" si="3"/>
        <v/>
      </c>
      <c r="N74" s="100" t="str" cm="1">
        <f t="array" ref="N74">IFERROR(_xlfn.TEXTJOIN("
",TRUE,_xlfn.XLOOKUP(_xlfn.TEXTSPLIT(K74,"
"),
tbl_Lookup_DEIR[ID (DEIR Lookup)],
tbl_Lookup_DEIR[Name (DEIR Lookup)],
"")),"")</f>
        <v/>
      </c>
      <c r="O74" s="100" t="str" cm="1">
        <f t="array" ref="O74">IFERROR(_xlfn.TEXTJOIN("
",TRUE,_xlfn.XLOOKUP(_xlfn.TEXTSPLIT(K74,"
"),
tbl_Lookup_DEIR[ID (DEIR Lookup)],
tbl_Lookup_DEIR[Uniclass PM Level 3 Classification (DEIR Lookup)],
"")),"")</f>
        <v/>
      </c>
      <c r="P74" s="78"/>
      <c r="Q74" s="101"/>
      <c r="R74" s="101"/>
      <c r="S74" s="102"/>
      <c r="T74" s="101"/>
      <c r="U74" s="101"/>
      <c r="V74" s="102"/>
      <c r="W74" s="101"/>
      <c r="X74" s="101"/>
      <c r="Y74" s="102"/>
      <c r="Z74" s="101"/>
      <c r="AA74" s="101"/>
      <c r="AB74" s="102"/>
      <c r="AC74" s="101"/>
      <c r="AD74" s="101"/>
      <c r="AE74" s="102"/>
      <c r="AF74" s="101"/>
      <c r="AG74" s="101"/>
      <c r="AH74" s="102"/>
      <c r="AI74" s="101"/>
      <c r="AJ74" s="101"/>
      <c r="AK74" s="102"/>
      <c r="AL74" s="101"/>
      <c r="AM74" s="101"/>
      <c r="AN74" s="102"/>
      <c r="AO74" s="101"/>
      <c r="AP74" s="101"/>
      <c r="AQ74" s="103"/>
    </row>
    <row r="75" spans="2:43" x14ac:dyDescent="0.35">
      <c r="B75" s="100" t="str" cm="1">
        <f t="array" aca="1" ref="B75" ca="1">_xlfn.TEXTAFTER(CELL("filename",A73),"]")</f>
        <v>18_TIDP</v>
      </c>
      <c r="C75" s="90" t="str" cm="1">
        <f t="array" ref="C75">tbL_Input_Project[Project Code]</f>
        <v>ABC1234</v>
      </c>
      <c r="D75" s="90" t="str">
        <f>INDEX(tbL_Input_Originator[],
MATCH("18_TIDP",tbL_Input_Originator[Worksheet]),
MATCH("Originator Code",tbL_Input_Originator[#Headers])
)</f>
        <v>TBC</v>
      </c>
      <c r="E75" s="87"/>
      <c r="F75" s="87"/>
      <c r="G75" s="87"/>
      <c r="H75" s="87"/>
      <c r="I75" s="87"/>
      <c r="J75" s="87"/>
      <c r="K75" s="94"/>
      <c r="L75" s="90" t="str">
        <f t="shared" si="4"/>
        <v/>
      </c>
      <c r="M75" s="90" t="str">
        <f t="shared" si="3"/>
        <v/>
      </c>
      <c r="N75" s="100" t="str" cm="1">
        <f t="array" ref="N75">IFERROR(_xlfn.TEXTJOIN("
",TRUE,_xlfn.XLOOKUP(_xlfn.TEXTSPLIT(K75,"
"),
tbl_Lookup_DEIR[ID (DEIR Lookup)],
tbl_Lookup_DEIR[Name (DEIR Lookup)],
"")),"")</f>
        <v/>
      </c>
      <c r="O75" s="100" t="str" cm="1">
        <f t="array" ref="O75">IFERROR(_xlfn.TEXTJOIN("
",TRUE,_xlfn.XLOOKUP(_xlfn.TEXTSPLIT(K75,"
"),
tbl_Lookup_DEIR[ID (DEIR Lookup)],
tbl_Lookup_DEIR[Uniclass PM Level 3 Classification (DEIR Lookup)],
"")),"")</f>
        <v/>
      </c>
      <c r="P75" s="78"/>
      <c r="Q75" s="101"/>
      <c r="R75" s="101"/>
      <c r="S75" s="102"/>
      <c r="T75" s="101"/>
      <c r="U75" s="101"/>
      <c r="V75" s="102"/>
      <c r="W75" s="101"/>
      <c r="X75" s="101"/>
      <c r="Y75" s="102"/>
      <c r="Z75" s="101"/>
      <c r="AA75" s="101"/>
      <c r="AB75" s="102"/>
      <c r="AC75" s="101"/>
      <c r="AD75" s="101"/>
      <c r="AE75" s="102"/>
      <c r="AF75" s="101"/>
      <c r="AG75" s="101"/>
      <c r="AH75" s="102"/>
      <c r="AI75" s="101"/>
      <c r="AJ75" s="101"/>
      <c r="AK75" s="102"/>
      <c r="AL75" s="101"/>
      <c r="AM75" s="101"/>
      <c r="AN75" s="102"/>
      <c r="AO75" s="101"/>
      <c r="AP75" s="101"/>
      <c r="AQ75" s="103"/>
    </row>
    <row r="76" spans="2:43" x14ac:dyDescent="0.35">
      <c r="B76" s="100" t="str" cm="1">
        <f t="array" aca="1" ref="B76" ca="1">_xlfn.TEXTAFTER(CELL("filename",A74),"]")</f>
        <v>18_TIDP</v>
      </c>
      <c r="C76" s="90" t="str" cm="1">
        <f t="array" ref="C76">tbL_Input_Project[Project Code]</f>
        <v>ABC1234</v>
      </c>
      <c r="D76" s="90" t="str">
        <f>INDEX(tbL_Input_Originator[],
MATCH("18_TIDP",tbL_Input_Originator[Worksheet]),
MATCH("Originator Code",tbL_Input_Originator[#Headers])
)</f>
        <v>TBC</v>
      </c>
      <c r="E76" s="87"/>
      <c r="F76" s="87"/>
      <c r="G76" s="87"/>
      <c r="H76" s="87"/>
      <c r="I76" s="87"/>
      <c r="J76" s="87"/>
      <c r="K76" s="94"/>
      <c r="L76" s="90" t="str">
        <f t="shared" si="4"/>
        <v/>
      </c>
      <c r="M76" s="90" t="str">
        <f t="shared" si="3"/>
        <v/>
      </c>
      <c r="N76" s="100" t="str" cm="1">
        <f t="array" ref="N76">IFERROR(_xlfn.TEXTJOIN("
",TRUE,_xlfn.XLOOKUP(_xlfn.TEXTSPLIT(K76,"
"),
tbl_Lookup_DEIR[ID (DEIR Lookup)],
tbl_Lookup_DEIR[Name (DEIR Lookup)],
"")),"")</f>
        <v/>
      </c>
      <c r="O76" s="100" t="str" cm="1">
        <f t="array" ref="O76">IFERROR(_xlfn.TEXTJOIN("
",TRUE,_xlfn.XLOOKUP(_xlfn.TEXTSPLIT(K76,"
"),
tbl_Lookup_DEIR[ID (DEIR Lookup)],
tbl_Lookup_DEIR[Uniclass PM Level 3 Classification (DEIR Lookup)],
"")),"")</f>
        <v/>
      </c>
      <c r="P76" s="78"/>
      <c r="Q76" s="101"/>
      <c r="R76" s="101"/>
      <c r="S76" s="102"/>
      <c r="T76" s="101"/>
      <c r="U76" s="101"/>
      <c r="V76" s="102"/>
      <c r="W76" s="101"/>
      <c r="X76" s="101"/>
      <c r="Y76" s="102"/>
      <c r="Z76" s="101"/>
      <c r="AA76" s="101"/>
      <c r="AB76" s="102"/>
      <c r="AC76" s="101"/>
      <c r="AD76" s="101"/>
      <c r="AE76" s="102"/>
      <c r="AF76" s="101"/>
      <c r="AG76" s="101"/>
      <c r="AH76" s="102"/>
      <c r="AI76" s="101"/>
      <c r="AJ76" s="101"/>
      <c r="AK76" s="102"/>
      <c r="AL76" s="101"/>
      <c r="AM76" s="101"/>
      <c r="AN76" s="102"/>
      <c r="AO76" s="101"/>
      <c r="AP76" s="101"/>
      <c r="AQ76" s="103"/>
    </row>
    <row r="77" spans="2:43" x14ac:dyDescent="0.35">
      <c r="B77" s="100" t="str" cm="1">
        <f t="array" aca="1" ref="B77" ca="1">_xlfn.TEXTAFTER(CELL("filename",A75),"]")</f>
        <v>18_TIDP</v>
      </c>
      <c r="C77" s="90" t="str" cm="1">
        <f t="array" ref="C77">tbL_Input_Project[Project Code]</f>
        <v>ABC1234</v>
      </c>
      <c r="D77" s="90" t="str">
        <f>INDEX(tbL_Input_Originator[],
MATCH("18_TIDP",tbL_Input_Originator[Worksheet]),
MATCH("Originator Code",tbL_Input_Originator[#Headers])
)</f>
        <v>TBC</v>
      </c>
      <c r="E77" s="87"/>
      <c r="F77" s="87"/>
      <c r="G77" s="87"/>
      <c r="H77" s="87"/>
      <c r="I77" s="87"/>
      <c r="J77" s="87"/>
      <c r="K77" s="94"/>
      <c r="L77" s="90" t="str">
        <f t="shared" si="4"/>
        <v/>
      </c>
      <c r="M77" s="90" t="str">
        <f t="shared" si="3"/>
        <v/>
      </c>
      <c r="N77" s="100" t="str" cm="1">
        <f t="array" ref="N77">IFERROR(_xlfn.TEXTJOIN("
",TRUE,_xlfn.XLOOKUP(_xlfn.TEXTSPLIT(K77,"
"),
tbl_Lookup_DEIR[ID (DEIR Lookup)],
tbl_Lookup_DEIR[Name (DEIR Lookup)],
"")),"")</f>
        <v/>
      </c>
      <c r="O77" s="100" t="str" cm="1">
        <f t="array" ref="O77">IFERROR(_xlfn.TEXTJOIN("
",TRUE,_xlfn.XLOOKUP(_xlfn.TEXTSPLIT(K77,"
"),
tbl_Lookup_DEIR[ID (DEIR Lookup)],
tbl_Lookup_DEIR[Uniclass PM Level 3 Classification (DEIR Lookup)],
"")),"")</f>
        <v/>
      </c>
      <c r="P77" s="78"/>
      <c r="Q77" s="101"/>
      <c r="R77" s="101"/>
      <c r="S77" s="102"/>
      <c r="T77" s="101"/>
      <c r="U77" s="101"/>
      <c r="V77" s="102"/>
      <c r="W77" s="101"/>
      <c r="X77" s="101"/>
      <c r="Y77" s="102"/>
      <c r="Z77" s="101"/>
      <c r="AA77" s="101"/>
      <c r="AB77" s="102"/>
      <c r="AC77" s="101"/>
      <c r="AD77" s="101"/>
      <c r="AE77" s="102"/>
      <c r="AF77" s="101"/>
      <c r="AG77" s="101"/>
      <c r="AH77" s="102"/>
      <c r="AI77" s="101"/>
      <c r="AJ77" s="101"/>
      <c r="AK77" s="102"/>
      <c r="AL77" s="101"/>
      <c r="AM77" s="101"/>
      <c r="AN77" s="102"/>
      <c r="AO77" s="101"/>
      <c r="AP77" s="101"/>
      <c r="AQ77" s="103"/>
    </row>
    <row r="78" spans="2:43" x14ac:dyDescent="0.35">
      <c r="B78" s="100" t="str" cm="1">
        <f t="array" aca="1" ref="B78" ca="1">_xlfn.TEXTAFTER(CELL("filename",A76),"]")</f>
        <v>18_TIDP</v>
      </c>
      <c r="C78" s="90" t="str" cm="1">
        <f t="array" ref="C78">tbL_Input_Project[Project Code]</f>
        <v>ABC1234</v>
      </c>
      <c r="D78" s="90" t="str">
        <f>INDEX(tbL_Input_Originator[],
MATCH("18_TIDP",tbL_Input_Originator[Worksheet]),
MATCH("Originator Code",tbL_Input_Originator[#Headers])
)</f>
        <v>TBC</v>
      </c>
      <c r="E78" s="87"/>
      <c r="F78" s="87"/>
      <c r="G78" s="87"/>
      <c r="H78" s="87"/>
      <c r="I78" s="87"/>
      <c r="J78" s="87"/>
      <c r="K78" s="94"/>
      <c r="L78" s="90" t="str">
        <f t="shared" si="4"/>
        <v/>
      </c>
      <c r="M78" s="90" t="str">
        <f t="shared" si="3"/>
        <v/>
      </c>
      <c r="N78" s="100" t="str" cm="1">
        <f t="array" ref="N78">IFERROR(_xlfn.TEXTJOIN("
",TRUE,_xlfn.XLOOKUP(_xlfn.TEXTSPLIT(K78,"
"),
tbl_Lookup_DEIR[ID (DEIR Lookup)],
tbl_Lookup_DEIR[Name (DEIR Lookup)],
"")),"")</f>
        <v/>
      </c>
      <c r="O78" s="100" t="str" cm="1">
        <f t="array" ref="O78">IFERROR(_xlfn.TEXTJOIN("
",TRUE,_xlfn.XLOOKUP(_xlfn.TEXTSPLIT(K78,"
"),
tbl_Lookup_DEIR[ID (DEIR Lookup)],
tbl_Lookup_DEIR[Uniclass PM Level 3 Classification (DEIR Lookup)],
"")),"")</f>
        <v/>
      </c>
      <c r="P78" s="78"/>
      <c r="Q78" s="101"/>
      <c r="R78" s="101"/>
      <c r="S78" s="102"/>
      <c r="T78" s="101"/>
      <c r="U78" s="101"/>
      <c r="V78" s="102"/>
      <c r="W78" s="101"/>
      <c r="X78" s="101"/>
      <c r="Y78" s="102"/>
      <c r="Z78" s="101"/>
      <c r="AA78" s="101"/>
      <c r="AB78" s="102"/>
      <c r="AC78" s="101"/>
      <c r="AD78" s="101"/>
      <c r="AE78" s="102"/>
      <c r="AF78" s="101"/>
      <c r="AG78" s="101"/>
      <c r="AH78" s="102"/>
      <c r="AI78" s="101"/>
      <c r="AJ78" s="101"/>
      <c r="AK78" s="102"/>
      <c r="AL78" s="101"/>
      <c r="AM78" s="101"/>
      <c r="AN78" s="102"/>
      <c r="AO78" s="101"/>
      <c r="AP78" s="101"/>
      <c r="AQ78" s="103"/>
    </row>
    <row r="79" spans="2:43" x14ac:dyDescent="0.35">
      <c r="B79" s="100" t="str" cm="1">
        <f t="array" aca="1" ref="B79" ca="1">_xlfn.TEXTAFTER(CELL("filename",A77),"]")</f>
        <v>18_TIDP</v>
      </c>
      <c r="C79" s="90" t="str" cm="1">
        <f t="array" ref="C79">tbL_Input_Project[Project Code]</f>
        <v>ABC1234</v>
      </c>
      <c r="D79" s="90" t="str">
        <f>INDEX(tbL_Input_Originator[],
MATCH("18_TIDP",tbL_Input_Originator[Worksheet]),
MATCH("Originator Code",tbL_Input_Originator[#Headers])
)</f>
        <v>TBC</v>
      </c>
      <c r="E79" s="87"/>
      <c r="F79" s="87"/>
      <c r="G79" s="87"/>
      <c r="H79" s="87"/>
      <c r="I79" s="87"/>
      <c r="J79" s="87"/>
      <c r="K79" s="94"/>
      <c r="L79" s="90" t="str">
        <f t="shared" si="4"/>
        <v/>
      </c>
      <c r="M79" s="90" t="str">
        <f t="shared" si="3"/>
        <v/>
      </c>
      <c r="N79" s="100" t="str" cm="1">
        <f t="array" ref="N79">IFERROR(_xlfn.TEXTJOIN("
",TRUE,_xlfn.XLOOKUP(_xlfn.TEXTSPLIT(K79,"
"),
tbl_Lookup_DEIR[ID (DEIR Lookup)],
tbl_Lookup_DEIR[Name (DEIR Lookup)],
"")),"")</f>
        <v/>
      </c>
      <c r="O79" s="100" t="str" cm="1">
        <f t="array" ref="O79">IFERROR(_xlfn.TEXTJOIN("
",TRUE,_xlfn.XLOOKUP(_xlfn.TEXTSPLIT(K79,"
"),
tbl_Lookup_DEIR[ID (DEIR Lookup)],
tbl_Lookup_DEIR[Uniclass PM Level 3 Classification (DEIR Lookup)],
"")),"")</f>
        <v/>
      </c>
      <c r="P79" s="78"/>
      <c r="Q79" s="101"/>
      <c r="R79" s="101"/>
      <c r="S79" s="102"/>
      <c r="T79" s="101"/>
      <c r="U79" s="101"/>
      <c r="V79" s="102"/>
      <c r="W79" s="101"/>
      <c r="X79" s="101"/>
      <c r="Y79" s="102"/>
      <c r="Z79" s="101"/>
      <c r="AA79" s="101"/>
      <c r="AB79" s="102"/>
      <c r="AC79" s="101"/>
      <c r="AD79" s="101"/>
      <c r="AE79" s="102"/>
      <c r="AF79" s="101"/>
      <c r="AG79" s="101"/>
      <c r="AH79" s="102"/>
      <c r="AI79" s="101"/>
      <c r="AJ79" s="101"/>
      <c r="AK79" s="102"/>
      <c r="AL79" s="101"/>
      <c r="AM79" s="101"/>
      <c r="AN79" s="102"/>
      <c r="AO79" s="101"/>
      <c r="AP79" s="101"/>
      <c r="AQ79" s="103"/>
    </row>
    <row r="80" spans="2:43" x14ac:dyDescent="0.35">
      <c r="B80" s="100" t="str" cm="1">
        <f t="array" aca="1" ref="B80" ca="1">_xlfn.TEXTAFTER(CELL("filename",A78),"]")</f>
        <v>18_TIDP</v>
      </c>
      <c r="C80" s="90" t="str" cm="1">
        <f t="array" ref="C80">tbL_Input_Project[Project Code]</f>
        <v>ABC1234</v>
      </c>
      <c r="D80" s="90" t="str">
        <f>INDEX(tbL_Input_Originator[],
MATCH("18_TIDP",tbL_Input_Originator[Worksheet]),
MATCH("Originator Code",tbL_Input_Originator[#Headers])
)</f>
        <v>TBC</v>
      </c>
      <c r="E80" s="87"/>
      <c r="F80" s="87"/>
      <c r="G80" s="87"/>
      <c r="H80" s="87"/>
      <c r="I80" s="87"/>
      <c r="J80" s="87"/>
      <c r="K80" s="94"/>
      <c r="L80" s="90" t="str">
        <f t="shared" si="4"/>
        <v/>
      </c>
      <c r="M80" s="90" t="str">
        <f t="shared" si="3"/>
        <v/>
      </c>
      <c r="N80" s="100" t="str" cm="1">
        <f t="array" ref="N80">IFERROR(_xlfn.TEXTJOIN("
",TRUE,_xlfn.XLOOKUP(_xlfn.TEXTSPLIT(K80,"
"),
tbl_Lookup_DEIR[ID (DEIR Lookup)],
tbl_Lookup_DEIR[Name (DEIR Lookup)],
"")),"")</f>
        <v/>
      </c>
      <c r="O80" s="100" t="str" cm="1">
        <f t="array" ref="O80">IFERROR(_xlfn.TEXTJOIN("
",TRUE,_xlfn.XLOOKUP(_xlfn.TEXTSPLIT(K80,"
"),
tbl_Lookup_DEIR[ID (DEIR Lookup)],
tbl_Lookup_DEIR[Uniclass PM Level 3 Classification (DEIR Lookup)],
"")),"")</f>
        <v/>
      </c>
      <c r="P80" s="78"/>
      <c r="Q80" s="101"/>
      <c r="R80" s="101"/>
      <c r="S80" s="102"/>
      <c r="T80" s="101"/>
      <c r="U80" s="101"/>
      <c r="V80" s="102"/>
      <c r="W80" s="101"/>
      <c r="X80" s="101"/>
      <c r="Y80" s="102"/>
      <c r="Z80" s="101"/>
      <c r="AA80" s="101"/>
      <c r="AB80" s="102"/>
      <c r="AC80" s="101"/>
      <c r="AD80" s="101"/>
      <c r="AE80" s="102"/>
      <c r="AF80" s="101"/>
      <c r="AG80" s="101"/>
      <c r="AH80" s="102"/>
      <c r="AI80" s="101"/>
      <c r="AJ80" s="101"/>
      <c r="AK80" s="102"/>
      <c r="AL80" s="101"/>
      <c r="AM80" s="101"/>
      <c r="AN80" s="102"/>
      <c r="AO80" s="101"/>
      <c r="AP80" s="101"/>
      <c r="AQ80" s="103"/>
    </row>
    <row r="81" spans="2:43" x14ac:dyDescent="0.35">
      <c r="B81" s="100" t="str" cm="1">
        <f t="array" aca="1" ref="B81" ca="1">_xlfn.TEXTAFTER(CELL("filename",A79),"]")</f>
        <v>18_TIDP</v>
      </c>
      <c r="C81" s="90" t="str" cm="1">
        <f t="array" ref="C81">tbL_Input_Project[Project Code]</f>
        <v>ABC1234</v>
      </c>
      <c r="D81" s="90" t="str">
        <f>INDEX(tbL_Input_Originator[],
MATCH("18_TIDP",tbL_Input_Originator[Worksheet]),
MATCH("Originator Code",tbL_Input_Originator[#Headers])
)</f>
        <v>TBC</v>
      </c>
      <c r="E81" s="87"/>
      <c r="F81" s="87"/>
      <c r="G81" s="87"/>
      <c r="H81" s="87"/>
      <c r="I81" s="87"/>
      <c r="J81" s="87"/>
      <c r="K81" s="94"/>
      <c r="L81" s="90" t="str">
        <f t="shared" si="4"/>
        <v/>
      </c>
      <c r="M81" s="90" t="str">
        <f t="shared" si="3"/>
        <v/>
      </c>
      <c r="N81" s="100" t="str" cm="1">
        <f t="array" ref="N81">IFERROR(_xlfn.TEXTJOIN("
",TRUE,_xlfn.XLOOKUP(_xlfn.TEXTSPLIT(K81,"
"),
tbl_Lookup_DEIR[ID (DEIR Lookup)],
tbl_Lookup_DEIR[Name (DEIR Lookup)],
"")),"")</f>
        <v/>
      </c>
      <c r="O81" s="100" t="str" cm="1">
        <f t="array" ref="O81">IFERROR(_xlfn.TEXTJOIN("
",TRUE,_xlfn.XLOOKUP(_xlfn.TEXTSPLIT(K81,"
"),
tbl_Lookup_DEIR[ID (DEIR Lookup)],
tbl_Lookup_DEIR[Uniclass PM Level 3 Classification (DEIR Lookup)],
"")),"")</f>
        <v/>
      </c>
      <c r="P81" s="78"/>
      <c r="Q81" s="101"/>
      <c r="R81" s="101"/>
      <c r="S81" s="102"/>
      <c r="T81" s="101"/>
      <c r="U81" s="101"/>
      <c r="V81" s="102"/>
      <c r="W81" s="101"/>
      <c r="X81" s="101"/>
      <c r="Y81" s="102"/>
      <c r="Z81" s="101"/>
      <c r="AA81" s="101"/>
      <c r="AB81" s="102"/>
      <c r="AC81" s="101"/>
      <c r="AD81" s="101"/>
      <c r="AE81" s="102"/>
      <c r="AF81" s="101"/>
      <c r="AG81" s="101"/>
      <c r="AH81" s="102"/>
      <c r="AI81" s="101"/>
      <c r="AJ81" s="101"/>
      <c r="AK81" s="102"/>
      <c r="AL81" s="101"/>
      <c r="AM81" s="101"/>
      <c r="AN81" s="102"/>
      <c r="AO81" s="101"/>
      <c r="AP81" s="101"/>
      <c r="AQ81" s="103"/>
    </row>
    <row r="82" spans="2:43" x14ac:dyDescent="0.35">
      <c r="B82" s="100" t="str" cm="1">
        <f t="array" aca="1" ref="B82" ca="1">_xlfn.TEXTAFTER(CELL("filename",A80),"]")</f>
        <v>18_TIDP</v>
      </c>
      <c r="C82" s="90" t="str" cm="1">
        <f t="array" ref="C82">tbL_Input_Project[Project Code]</f>
        <v>ABC1234</v>
      </c>
      <c r="D82" s="90" t="str">
        <f>INDEX(tbL_Input_Originator[],
MATCH("18_TIDP",tbL_Input_Originator[Worksheet]),
MATCH("Originator Code",tbL_Input_Originator[#Headers])
)</f>
        <v>TBC</v>
      </c>
      <c r="E82" s="87"/>
      <c r="F82" s="87"/>
      <c r="G82" s="87"/>
      <c r="H82" s="87"/>
      <c r="I82" s="87"/>
      <c r="J82" s="87"/>
      <c r="K82" s="94"/>
      <c r="L82" s="90" t="str">
        <f t="shared" si="4"/>
        <v/>
      </c>
      <c r="M82" s="90" t="str">
        <f t="shared" si="3"/>
        <v/>
      </c>
      <c r="N82" s="100" t="str" cm="1">
        <f t="array" ref="N82">IFERROR(_xlfn.TEXTJOIN("
",TRUE,_xlfn.XLOOKUP(_xlfn.TEXTSPLIT(K82,"
"),
tbl_Lookup_DEIR[ID (DEIR Lookup)],
tbl_Lookup_DEIR[Name (DEIR Lookup)],
"")),"")</f>
        <v/>
      </c>
      <c r="O82" s="100" t="str" cm="1">
        <f t="array" ref="O82">IFERROR(_xlfn.TEXTJOIN("
",TRUE,_xlfn.XLOOKUP(_xlfn.TEXTSPLIT(K82,"
"),
tbl_Lookup_DEIR[ID (DEIR Lookup)],
tbl_Lookup_DEIR[Uniclass PM Level 3 Classification (DEIR Lookup)],
"")),"")</f>
        <v/>
      </c>
      <c r="P82" s="78"/>
      <c r="Q82" s="101"/>
      <c r="R82" s="101"/>
      <c r="S82" s="102"/>
      <c r="T82" s="101"/>
      <c r="U82" s="101"/>
      <c r="V82" s="102"/>
      <c r="W82" s="101"/>
      <c r="X82" s="101"/>
      <c r="Y82" s="102"/>
      <c r="Z82" s="101"/>
      <c r="AA82" s="101"/>
      <c r="AB82" s="102"/>
      <c r="AC82" s="101"/>
      <c r="AD82" s="101"/>
      <c r="AE82" s="102"/>
      <c r="AF82" s="101"/>
      <c r="AG82" s="101"/>
      <c r="AH82" s="102"/>
      <c r="AI82" s="101"/>
      <c r="AJ82" s="101"/>
      <c r="AK82" s="102"/>
      <c r="AL82" s="101"/>
      <c r="AM82" s="101"/>
      <c r="AN82" s="102"/>
      <c r="AO82" s="101"/>
      <c r="AP82" s="101"/>
      <c r="AQ82" s="103"/>
    </row>
    <row r="83" spans="2:43" x14ac:dyDescent="0.35">
      <c r="B83" s="100" t="str" cm="1">
        <f t="array" aca="1" ref="B83" ca="1">_xlfn.TEXTAFTER(CELL("filename",A81),"]")</f>
        <v>18_TIDP</v>
      </c>
      <c r="C83" s="90" t="str" cm="1">
        <f t="array" ref="C83">tbL_Input_Project[Project Code]</f>
        <v>ABC1234</v>
      </c>
      <c r="D83" s="90" t="str">
        <f>INDEX(tbL_Input_Originator[],
MATCH("18_TIDP",tbL_Input_Originator[Worksheet]),
MATCH("Originator Code",tbL_Input_Originator[#Headers])
)</f>
        <v>TBC</v>
      </c>
      <c r="E83" s="87"/>
      <c r="F83" s="87"/>
      <c r="G83" s="87"/>
      <c r="H83" s="87"/>
      <c r="I83" s="87"/>
      <c r="J83" s="87"/>
      <c r="K83" s="94"/>
      <c r="L83" s="90" t="str">
        <f t="shared" si="4"/>
        <v/>
      </c>
      <c r="M83" s="90" t="str">
        <f t="shared" si="3"/>
        <v/>
      </c>
      <c r="N83" s="100" t="str" cm="1">
        <f t="array" ref="N83">IFERROR(_xlfn.TEXTJOIN("
",TRUE,_xlfn.XLOOKUP(_xlfn.TEXTSPLIT(K83,"
"),
tbl_Lookup_DEIR[ID (DEIR Lookup)],
tbl_Lookup_DEIR[Name (DEIR Lookup)],
"")),"")</f>
        <v/>
      </c>
      <c r="O83" s="100" t="str" cm="1">
        <f t="array" ref="O83">IFERROR(_xlfn.TEXTJOIN("
",TRUE,_xlfn.XLOOKUP(_xlfn.TEXTSPLIT(K83,"
"),
tbl_Lookup_DEIR[ID (DEIR Lookup)],
tbl_Lookup_DEIR[Uniclass PM Level 3 Classification (DEIR Lookup)],
"")),"")</f>
        <v/>
      </c>
      <c r="P83" s="78"/>
      <c r="Q83" s="101"/>
      <c r="R83" s="101"/>
      <c r="S83" s="102"/>
      <c r="T83" s="101"/>
      <c r="U83" s="101"/>
      <c r="V83" s="102"/>
      <c r="W83" s="101"/>
      <c r="X83" s="101"/>
      <c r="Y83" s="102"/>
      <c r="Z83" s="101"/>
      <c r="AA83" s="101"/>
      <c r="AB83" s="102"/>
      <c r="AC83" s="101"/>
      <c r="AD83" s="101"/>
      <c r="AE83" s="102"/>
      <c r="AF83" s="101"/>
      <c r="AG83" s="101"/>
      <c r="AH83" s="102"/>
      <c r="AI83" s="101"/>
      <c r="AJ83" s="101"/>
      <c r="AK83" s="102"/>
      <c r="AL83" s="101"/>
      <c r="AM83" s="101"/>
      <c r="AN83" s="102"/>
      <c r="AO83" s="101"/>
      <c r="AP83" s="101"/>
      <c r="AQ83" s="103"/>
    </row>
    <row r="84" spans="2:43" x14ac:dyDescent="0.35">
      <c r="B84" s="100" t="str" cm="1">
        <f t="array" aca="1" ref="B84" ca="1">_xlfn.TEXTAFTER(CELL("filename",A82),"]")</f>
        <v>18_TIDP</v>
      </c>
      <c r="C84" s="90" t="str" cm="1">
        <f t="array" ref="C84">tbL_Input_Project[Project Code]</f>
        <v>ABC1234</v>
      </c>
      <c r="D84" s="90" t="str">
        <f>INDEX(tbL_Input_Originator[],
MATCH("18_TIDP",tbL_Input_Originator[Worksheet]),
MATCH("Originator Code",tbL_Input_Originator[#Headers])
)</f>
        <v>TBC</v>
      </c>
      <c r="E84" s="87"/>
      <c r="F84" s="87"/>
      <c r="G84" s="87"/>
      <c r="H84" s="87"/>
      <c r="I84" s="87"/>
      <c r="J84" s="87"/>
      <c r="K84" s="94"/>
      <c r="L84" s="90" t="str">
        <f t="shared" si="4"/>
        <v/>
      </c>
      <c r="M84" s="90" t="str">
        <f t="shared" si="3"/>
        <v/>
      </c>
      <c r="N84" s="100" t="str" cm="1">
        <f t="array" ref="N84">IFERROR(_xlfn.TEXTJOIN("
",TRUE,_xlfn.XLOOKUP(_xlfn.TEXTSPLIT(K84,"
"),
tbl_Lookup_DEIR[ID (DEIR Lookup)],
tbl_Lookup_DEIR[Name (DEIR Lookup)],
"")),"")</f>
        <v/>
      </c>
      <c r="O84" s="100" t="str" cm="1">
        <f t="array" ref="O84">IFERROR(_xlfn.TEXTJOIN("
",TRUE,_xlfn.XLOOKUP(_xlfn.TEXTSPLIT(K84,"
"),
tbl_Lookup_DEIR[ID (DEIR Lookup)],
tbl_Lookup_DEIR[Uniclass PM Level 3 Classification (DEIR Lookup)],
"")),"")</f>
        <v/>
      </c>
      <c r="P84" s="78"/>
      <c r="Q84" s="101"/>
      <c r="R84" s="101"/>
      <c r="S84" s="102"/>
      <c r="T84" s="101"/>
      <c r="U84" s="101"/>
      <c r="V84" s="102"/>
      <c r="W84" s="101"/>
      <c r="X84" s="101"/>
      <c r="Y84" s="102"/>
      <c r="Z84" s="101"/>
      <c r="AA84" s="101"/>
      <c r="AB84" s="102"/>
      <c r="AC84" s="101"/>
      <c r="AD84" s="101"/>
      <c r="AE84" s="102"/>
      <c r="AF84" s="101"/>
      <c r="AG84" s="101"/>
      <c r="AH84" s="102"/>
      <c r="AI84" s="101"/>
      <c r="AJ84" s="101"/>
      <c r="AK84" s="102"/>
      <c r="AL84" s="101"/>
      <c r="AM84" s="101"/>
      <c r="AN84" s="102"/>
      <c r="AO84" s="101"/>
      <c r="AP84" s="101"/>
      <c r="AQ84" s="103"/>
    </row>
    <row r="85" spans="2:43" x14ac:dyDescent="0.35">
      <c r="B85" s="100" t="str" cm="1">
        <f t="array" aca="1" ref="B85" ca="1">_xlfn.TEXTAFTER(CELL("filename",A83),"]")</f>
        <v>18_TIDP</v>
      </c>
      <c r="C85" s="90" t="str" cm="1">
        <f t="array" ref="C85">tbL_Input_Project[Project Code]</f>
        <v>ABC1234</v>
      </c>
      <c r="D85" s="90" t="str">
        <f>INDEX(tbL_Input_Originator[],
MATCH("18_TIDP",tbL_Input_Originator[Worksheet]),
MATCH("Originator Code",tbL_Input_Originator[#Headers])
)</f>
        <v>TBC</v>
      </c>
      <c r="E85" s="87"/>
      <c r="F85" s="87"/>
      <c r="G85" s="87"/>
      <c r="H85" s="87"/>
      <c r="I85" s="87"/>
      <c r="J85" s="87"/>
      <c r="K85" s="94"/>
      <c r="L85" s="90" t="str">
        <f t="shared" si="4"/>
        <v/>
      </c>
      <c r="M85" s="90" t="str">
        <f t="shared" si="3"/>
        <v/>
      </c>
      <c r="N85" s="100" t="str" cm="1">
        <f t="array" ref="N85">IFERROR(_xlfn.TEXTJOIN("
",TRUE,_xlfn.XLOOKUP(_xlfn.TEXTSPLIT(K85,"
"),
tbl_Lookup_DEIR[ID (DEIR Lookup)],
tbl_Lookup_DEIR[Name (DEIR Lookup)],
"")),"")</f>
        <v/>
      </c>
      <c r="O85" s="100" t="str" cm="1">
        <f t="array" ref="O85">IFERROR(_xlfn.TEXTJOIN("
",TRUE,_xlfn.XLOOKUP(_xlfn.TEXTSPLIT(K85,"
"),
tbl_Lookup_DEIR[ID (DEIR Lookup)],
tbl_Lookup_DEIR[Uniclass PM Level 3 Classification (DEIR Lookup)],
"")),"")</f>
        <v/>
      </c>
      <c r="P85" s="78"/>
      <c r="Q85" s="101"/>
      <c r="R85" s="101"/>
      <c r="S85" s="102"/>
      <c r="T85" s="101"/>
      <c r="U85" s="101"/>
      <c r="V85" s="102"/>
      <c r="W85" s="101"/>
      <c r="X85" s="101"/>
      <c r="Y85" s="102"/>
      <c r="Z85" s="101"/>
      <c r="AA85" s="101"/>
      <c r="AB85" s="102"/>
      <c r="AC85" s="101"/>
      <c r="AD85" s="101"/>
      <c r="AE85" s="102"/>
      <c r="AF85" s="101"/>
      <c r="AG85" s="101"/>
      <c r="AH85" s="102"/>
      <c r="AI85" s="101"/>
      <c r="AJ85" s="101"/>
      <c r="AK85" s="102"/>
      <c r="AL85" s="101"/>
      <c r="AM85" s="101"/>
      <c r="AN85" s="102"/>
      <c r="AO85" s="101"/>
      <c r="AP85" s="101"/>
      <c r="AQ85" s="103"/>
    </row>
    <row r="86" spans="2:43" x14ac:dyDescent="0.35">
      <c r="B86" s="100" t="str" cm="1">
        <f t="array" aca="1" ref="B86" ca="1">_xlfn.TEXTAFTER(CELL("filename",A84),"]")</f>
        <v>18_TIDP</v>
      </c>
      <c r="C86" s="90" t="str" cm="1">
        <f t="array" ref="C86">tbL_Input_Project[Project Code]</f>
        <v>ABC1234</v>
      </c>
      <c r="D86" s="90" t="str">
        <f>INDEX(tbL_Input_Originator[],
MATCH("18_TIDP",tbL_Input_Originator[Worksheet]),
MATCH("Originator Code",tbL_Input_Originator[#Headers])
)</f>
        <v>TBC</v>
      </c>
      <c r="E86" s="87"/>
      <c r="F86" s="87"/>
      <c r="G86" s="87"/>
      <c r="H86" s="87"/>
      <c r="I86" s="87"/>
      <c r="J86" s="87"/>
      <c r="K86" s="94"/>
      <c r="L86" s="90" t="str">
        <f t="shared" si="4"/>
        <v/>
      </c>
      <c r="M86" s="90" t="str">
        <f t="shared" si="3"/>
        <v/>
      </c>
      <c r="N86" s="100" t="str" cm="1">
        <f t="array" ref="N86">IFERROR(_xlfn.TEXTJOIN("
",TRUE,_xlfn.XLOOKUP(_xlfn.TEXTSPLIT(K86,"
"),
tbl_Lookup_DEIR[ID (DEIR Lookup)],
tbl_Lookup_DEIR[Name (DEIR Lookup)],
"")),"")</f>
        <v/>
      </c>
      <c r="O86" s="100" t="str" cm="1">
        <f t="array" ref="O86">IFERROR(_xlfn.TEXTJOIN("
",TRUE,_xlfn.XLOOKUP(_xlfn.TEXTSPLIT(K86,"
"),
tbl_Lookup_DEIR[ID (DEIR Lookup)],
tbl_Lookup_DEIR[Uniclass PM Level 3 Classification (DEIR Lookup)],
"")),"")</f>
        <v/>
      </c>
      <c r="P86" s="78"/>
      <c r="Q86" s="101"/>
      <c r="R86" s="101"/>
      <c r="S86" s="102"/>
      <c r="T86" s="101"/>
      <c r="U86" s="101"/>
      <c r="V86" s="102"/>
      <c r="W86" s="101"/>
      <c r="X86" s="101"/>
      <c r="Y86" s="102"/>
      <c r="Z86" s="101"/>
      <c r="AA86" s="101"/>
      <c r="AB86" s="102"/>
      <c r="AC86" s="101"/>
      <c r="AD86" s="101"/>
      <c r="AE86" s="102"/>
      <c r="AF86" s="101"/>
      <c r="AG86" s="101"/>
      <c r="AH86" s="102"/>
      <c r="AI86" s="101"/>
      <c r="AJ86" s="101"/>
      <c r="AK86" s="102"/>
      <c r="AL86" s="101"/>
      <c r="AM86" s="101"/>
      <c r="AN86" s="102"/>
      <c r="AO86" s="101"/>
      <c r="AP86" s="101"/>
      <c r="AQ86" s="103"/>
    </row>
    <row r="87" spans="2:43" x14ac:dyDescent="0.35">
      <c r="B87" s="100" t="str" cm="1">
        <f t="array" aca="1" ref="B87" ca="1">_xlfn.TEXTAFTER(CELL("filename",A85),"]")</f>
        <v>18_TIDP</v>
      </c>
      <c r="C87" s="90" t="str" cm="1">
        <f t="array" ref="C87">tbL_Input_Project[Project Code]</f>
        <v>ABC1234</v>
      </c>
      <c r="D87" s="90" t="str">
        <f>INDEX(tbL_Input_Originator[],
MATCH("18_TIDP",tbL_Input_Originator[Worksheet]),
MATCH("Originator Code",tbL_Input_Originator[#Headers])
)</f>
        <v>TBC</v>
      </c>
      <c r="E87" s="87"/>
      <c r="F87" s="87"/>
      <c r="G87" s="87"/>
      <c r="H87" s="87"/>
      <c r="I87" s="87"/>
      <c r="J87" s="87"/>
      <c r="K87" s="94"/>
      <c r="L87" s="90" t="str">
        <f t="shared" si="4"/>
        <v/>
      </c>
      <c r="M87" s="90" t="str">
        <f t="shared" si="3"/>
        <v/>
      </c>
      <c r="N87" s="100" t="str" cm="1">
        <f t="array" ref="N87">IFERROR(_xlfn.TEXTJOIN("
",TRUE,_xlfn.XLOOKUP(_xlfn.TEXTSPLIT(K87,"
"),
tbl_Lookup_DEIR[ID (DEIR Lookup)],
tbl_Lookup_DEIR[Name (DEIR Lookup)],
"")),"")</f>
        <v/>
      </c>
      <c r="O87" s="100" t="str" cm="1">
        <f t="array" ref="O87">IFERROR(_xlfn.TEXTJOIN("
",TRUE,_xlfn.XLOOKUP(_xlfn.TEXTSPLIT(K87,"
"),
tbl_Lookup_DEIR[ID (DEIR Lookup)],
tbl_Lookup_DEIR[Uniclass PM Level 3 Classification (DEIR Lookup)],
"")),"")</f>
        <v/>
      </c>
      <c r="P87" s="78"/>
      <c r="Q87" s="101"/>
      <c r="R87" s="101"/>
      <c r="S87" s="102"/>
      <c r="T87" s="101"/>
      <c r="U87" s="101"/>
      <c r="V87" s="102"/>
      <c r="W87" s="101"/>
      <c r="X87" s="101"/>
      <c r="Y87" s="102"/>
      <c r="Z87" s="101"/>
      <c r="AA87" s="101"/>
      <c r="AB87" s="102"/>
      <c r="AC87" s="101"/>
      <c r="AD87" s="101"/>
      <c r="AE87" s="102"/>
      <c r="AF87" s="101"/>
      <c r="AG87" s="101"/>
      <c r="AH87" s="102"/>
      <c r="AI87" s="101"/>
      <c r="AJ87" s="101"/>
      <c r="AK87" s="102"/>
      <c r="AL87" s="101"/>
      <c r="AM87" s="101"/>
      <c r="AN87" s="102"/>
      <c r="AO87" s="101"/>
      <c r="AP87" s="101"/>
      <c r="AQ87" s="103"/>
    </row>
    <row r="88" spans="2:43" x14ac:dyDescent="0.35">
      <c r="B88" s="100" t="str" cm="1">
        <f t="array" aca="1" ref="B88" ca="1">_xlfn.TEXTAFTER(CELL("filename",A86),"]")</f>
        <v>18_TIDP</v>
      </c>
      <c r="C88" s="90" t="str" cm="1">
        <f t="array" ref="C88">tbL_Input_Project[Project Code]</f>
        <v>ABC1234</v>
      </c>
      <c r="D88" s="90" t="str">
        <f>INDEX(tbL_Input_Originator[],
MATCH("18_TIDP",tbL_Input_Originator[Worksheet]),
MATCH("Originator Code",tbL_Input_Originator[#Headers])
)</f>
        <v>TBC</v>
      </c>
      <c r="E88" s="87"/>
      <c r="F88" s="87"/>
      <c r="G88" s="87"/>
      <c r="H88" s="87"/>
      <c r="I88" s="87"/>
      <c r="J88" s="87"/>
      <c r="K88" s="94"/>
      <c r="L88" s="90" t="str">
        <f t="shared" si="4"/>
        <v/>
      </c>
      <c r="M88" s="90" t="str">
        <f t="shared" si="3"/>
        <v/>
      </c>
      <c r="N88" s="100" t="str" cm="1">
        <f t="array" ref="N88">IFERROR(_xlfn.TEXTJOIN("
",TRUE,_xlfn.XLOOKUP(_xlfn.TEXTSPLIT(K88,"
"),
tbl_Lookup_DEIR[ID (DEIR Lookup)],
tbl_Lookup_DEIR[Name (DEIR Lookup)],
"")),"")</f>
        <v/>
      </c>
      <c r="O88" s="100" t="str" cm="1">
        <f t="array" ref="O88">IFERROR(_xlfn.TEXTJOIN("
",TRUE,_xlfn.XLOOKUP(_xlfn.TEXTSPLIT(K88,"
"),
tbl_Lookup_DEIR[ID (DEIR Lookup)],
tbl_Lookup_DEIR[Uniclass PM Level 3 Classification (DEIR Lookup)],
"")),"")</f>
        <v/>
      </c>
      <c r="P88" s="78"/>
      <c r="Q88" s="101"/>
      <c r="R88" s="101"/>
      <c r="S88" s="102"/>
      <c r="T88" s="101"/>
      <c r="U88" s="101"/>
      <c r="V88" s="102"/>
      <c r="W88" s="101"/>
      <c r="X88" s="101"/>
      <c r="Y88" s="102"/>
      <c r="Z88" s="101"/>
      <c r="AA88" s="101"/>
      <c r="AB88" s="102"/>
      <c r="AC88" s="101"/>
      <c r="AD88" s="101"/>
      <c r="AE88" s="102"/>
      <c r="AF88" s="101"/>
      <c r="AG88" s="101"/>
      <c r="AH88" s="102"/>
      <c r="AI88" s="101"/>
      <c r="AJ88" s="101"/>
      <c r="AK88" s="102"/>
      <c r="AL88" s="101"/>
      <c r="AM88" s="101"/>
      <c r="AN88" s="102"/>
      <c r="AO88" s="101"/>
      <c r="AP88" s="101"/>
      <c r="AQ88" s="103"/>
    </row>
    <row r="89" spans="2:43" x14ac:dyDescent="0.35">
      <c r="B89" s="100" t="str" cm="1">
        <f t="array" aca="1" ref="B89" ca="1">_xlfn.TEXTAFTER(CELL("filename",A87),"]")</f>
        <v>18_TIDP</v>
      </c>
      <c r="C89" s="90" t="str" cm="1">
        <f t="array" ref="C89">tbL_Input_Project[Project Code]</f>
        <v>ABC1234</v>
      </c>
      <c r="D89" s="90" t="str">
        <f>INDEX(tbL_Input_Originator[],
MATCH("18_TIDP",tbL_Input_Originator[Worksheet]),
MATCH("Originator Code",tbL_Input_Originator[#Headers])
)</f>
        <v>TBC</v>
      </c>
      <c r="E89" s="87"/>
      <c r="F89" s="87"/>
      <c r="G89" s="87"/>
      <c r="H89" s="87"/>
      <c r="I89" s="87"/>
      <c r="J89" s="87"/>
      <c r="K89" s="94"/>
      <c r="L89" s="90" t="str">
        <f t="shared" si="4"/>
        <v/>
      </c>
      <c r="M89" s="90" t="str">
        <f t="shared" si="3"/>
        <v/>
      </c>
      <c r="N89" s="100" t="str" cm="1">
        <f t="array" ref="N89">IFERROR(_xlfn.TEXTJOIN("
",TRUE,_xlfn.XLOOKUP(_xlfn.TEXTSPLIT(K89,"
"),
tbl_Lookup_DEIR[ID (DEIR Lookup)],
tbl_Lookup_DEIR[Name (DEIR Lookup)],
"")),"")</f>
        <v/>
      </c>
      <c r="O89" s="100" t="str" cm="1">
        <f t="array" ref="O89">IFERROR(_xlfn.TEXTJOIN("
",TRUE,_xlfn.XLOOKUP(_xlfn.TEXTSPLIT(K89,"
"),
tbl_Lookup_DEIR[ID (DEIR Lookup)],
tbl_Lookup_DEIR[Uniclass PM Level 3 Classification (DEIR Lookup)],
"")),"")</f>
        <v/>
      </c>
      <c r="P89" s="78"/>
      <c r="Q89" s="101"/>
      <c r="R89" s="101"/>
      <c r="S89" s="102"/>
      <c r="T89" s="101"/>
      <c r="U89" s="101"/>
      <c r="V89" s="102"/>
      <c r="W89" s="101"/>
      <c r="X89" s="101"/>
      <c r="Y89" s="102"/>
      <c r="Z89" s="101"/>
      <c r="AA89" s="101"/>
      <c r="AB89" s="102"/>
      <c r="AC89" s="101"/>
      <c r="AD89" s="101"/>
      <c r="AE89" s="102"/>
      <c r="AF89" s="101"/>
      <c r="AG89" s="101"/>
      <c r="AH89" s="102"/>
      <c r="AI89" s="101"/>
      <c r="AJ89" s="101"/>
      <c r="AK89" s="102"/>
      <c r="AL89" s="101"/>
      <c r="AM89" s="101"/>
      <c r="AN89" s="102"/>
      <c r="AO89" s="101"/>
      <c r="AP89" s="101"/>
      <c r="AQ89" s="103"/>
    </row>
    <row r="90" spans="2:43" x14ac:dyDescent="0.35">
      <c r="B90" s="100" t="str" cm="1">
        <f t="array" aca="1" ref="B90" ca="1">_xlfn.TEXTAFTER(CELL("filename",A88),"]")</f>
        <v>18_TIDP</v>
      </c>
      <c r="C90" s="90" t="str" cm="1">
        <f t="array" ref="C90">tbL_Input_Project[Project Code]</f>
        <v>ABC1234</v>
      </c>
      <c r="D90" s="90" t="str">
        <f>INDEX(tbL_Input_Originator[],
MATCH("18_TIDP",tbL_Input_Originator[Worksheet]),
MATCH("Originator Code",tbL_Input_Originator[#Headers])
)</f>
        <v>TBC</v>
      </c>
      <c r="E90" s="87"/>
      <c r="F90" s="87"/>
      <c r="G90" s="87"/>
      <c r="H90" s="87"/>
      <c r="I90" s="87"/>
      <c r="J90" s="87"/>
      <c r="K90" s="94"/>
      <c r="L90" s="90" t="str">
        <f t="shared" si="4"/>
        <v/>
      </c>
      <c r="M90" s="90" t="str">
        <f t="shared" si="3"/>
        <v/>
      </c>
      <c r="N90" s="100" t="str" cm="1">
        <f t="array" ref="N90">IFERROR(_xlfn.TEXTJOIN("
",TRUE,_xlfn.XLOOKUP(_xlfn.TEXTSPLIT(K90,"
"),
tbl_Lookup_DEIR[ID (DEIR Lookup)],
tbl_Lookup_DEIR[Name (DEIR Lookup)],
"")),"")</f>
        <v/>
      </c>
      <c r="O90" s="100" t="str" cm="1">
        <f t="array" ref="O90">IFERROR(_xlfn.TEXTJOIN("
",TRUE,_xlfn.XLOOKUP(_xlfn.TEXTSPLIT(K90,"
"),
tbl_Lookup_DEIR[ID (DEIR Lookup)],
tbl_Lookup_DEIR[Uniclass PM Level 3 Classification (DEIR Lookup)],
"")),"")</f>
        <v/>
      </c>
      <c r="P90" s="78"/>
      <c r="Q90" s="101"/>
      <c r="R90" s="101"/>
      <c r="S90" s="102"/>
      <c r="T90" s="101"/>
      <c r="U90" s="101"/>
      <c r="V90" s="102"/>
      <c r="W90" s="101"/>
      <c r="X90" s="101"/>
      <c r="Y90" s="102"/>
      <c r="Z90" s="101"/>
      <c r="AA90" s="101"/>
      <c r="AB90" s="102"/>
      <c r="AC90" s="101"/>
      <c r="AD90" s="101"/>
      <c r="AE90" s="102"/>
      <c r="AF90" s="101"/>
      <c r="AG90" s="101"/>
      <c r="AH90" s="102"/>
      <c r="AI90" s="101"/>
      <c r="AJ90" s="101"/>
      <c r="AK90" s="102"/>
      <c r="AL90" s="101"/>
      <c r="AM90" s="101"/>
      <c r="AN90" s="102"/>
      <c r="AO90" s="101"/>
      <c r="AP90" s="101"/>
      <c r="AQ90" s="103"/>
    </row>
    <row r="91" spans="2:43" x14ac:dyDescent="0.35">
      <c r="B91" s="100" t="str" cm="1">
        <f t="array" aca="1" ref="B91" ca="1">_xlfn.TEXTAFTER(CELL("filename",A89),"]")</f>
        <v>18_TIDP</v>
      </c>
      <c r="C91" s="90" t="str" cm="1">
        <f t="array" ref="C91">tbL_Input_Project[Project Code]</f>
        <v>ABC1234</v>
      </c>
      <c r="D91" s="90" t="str">
        <f>INDEX(tbL_Input_Originator[],
MATCH("18_TIDP",tbL_Input_Originator[Worksheet]),
MATCH("Originator Code",tbL_Input_Originator[#Headers])
)</f>
        <v>TBC</v>
      </c>
      <c r="E91" s="87"/>
      <c r="F91" s="87"/>
      <c r="G91" s="87"/>
      <c r="H91" s="87"/>
      <c r="I91" s="87"/>
      <c r="J91" s="87"/>
      <c r="K91" s="94"/>
      <c r="L91" s="90" t="str">
        <f t="shared" si="4"/>
        <v/>
      </c>
      <c r="M91" s="90" t="str">
        <f t="shared" si="3"/>
        <v/>
      </c>
      <c r="N91" s="100" t="str" cm="1">
        <f t="array" ref="N91">IFERROR(_xlfn.TEXTJOIN("
",TRUE,_xlfn.XLOOKUP(_xlfn.TEXTSPLIT(K91,"
"),
tbl_Lookup_DEIR[ID (DEIR Lookup)],
tbl_Lookup_DEIR[Name (DEIR Lookup)],
"")),"")</f>
        <v/>
      </c>
      <c r="O91" s="100" t="str" cm="1">
        <f t="array" ref="O91">IFERROR(_xlfn.TEXTJOIN("
",TRUE,_xlfn.XLOOKUP(_xlfn.TEXTSPLIT(K91,"
"),
tbl_Lookup_DEIR[ID (DEIR Lookup)],
tbl_Lookup_DEIR[Uniclass PM Level 3 Classification (DEIR Lookup)],
"")),"")</f>
        <v/>
      </c>
      <c r="P91" s="78"/>
      <c r="Q91" s="101"/>
      <c r="R91" s="101"/>
      <c r="S91" s="102"/>
      <c r="T91" s="101"/>
      <c r="U91" s="101"/>
      <c r="V91" s="102"/>
      <c r="W91" s="101"/>
      <c r="X91" s="101"/>
      <c r="Y91" s="102"/>
      <c r="Z91" s="101"/>
      <c r="AA91" s="101"/>
      <c r="AB91" s="102"/>
      <c r="AC91" s="101"/>
      <c r="AD91" s="101"/>
      <c r="AE91" s="102"/>
      <c r="AF91" s="101"/>
      <c r="AG91" s="101"/>
      <c r="AH91" s="102"/>
      <c r="AI91" s="101"/>
      <c r="AJ91" s="101"/>
      <c r="AK91" s="102"/>
      <c r="AL91" s="101"/>
      <c r="AM91" s="101"/>
      <c r="AN91" s="102"/>
      <c r="AO91" s="101"/>
      <c r="AP91" s="101"/>
      <c r="AQ91" s="103"/>
    </row>
    <row r="92" spans="2:43" x14ac:dyDescent="0.35">
      <c r="B92" s="100" t="str" cm="1">
        <f t="array" aca="1" ref="B92" ca="1">_xlfn.TEXTAFTER(CELL("filename",A90),"]")</f>
        <v>18_TIDP</v>
      </c>
      <c r="C92" s="90" t="str" cm="1">
        <f t="array" ref="C92">tbL_Input_Project[Project Code]</f>
        <v>ABC1234</v>
      </c>
      <c r="D92" s="90" t="str">
        <f>INDEX(tbL_Input_Originator[],
MATCH("18_TIDP",tbL_Input_Originator[Worksheet]),
MATCH("Originator Code",tbL_Input_Originator[#Headers])
)</f>
        <v>TBC</v>
      </c>
      <c r="E92" s="87"/>
      <c r="F92" s="87"/>
      <c r="G92" s="87"/>
      <c r="H92" s="87"/>
      <c r="I92" s="87"/>
      <c r="J92" s="87"/>
      <c r="K92" s="94"/>
      <c r="L92" s="90" t="str">
        <f t="shared" si="4"/>
        <v/>
      </c>
      <c r="M92" s="90" t="str">
        <f t="shared" si="3"/>
        <v/>
      </c>
      <c r="N92" s="100" t="str" cm="1">
        <f t="array" ref="N92">IFERROR(_xlfn.TEXTJOIN("
",TRUE,_xlfn.XLOOKUP(_xlfn.TEXTSPLIT(K92,"
"),
tbl_Lookup_DEIR[ID (DEIR Lookup)],
tbl_Lookup_DEIR[Name (DEIR Lookup)],
"")),"")</f>
        <v/>
      </c>
      <c r="O92" s="100" t="str" cm="1">
        <f t="array" ref="O92">IFERROR(_xlfn.TEXTJOIN("
",TRUE,_xlfn.XLOOKUP(_xlfn.TEXTSPLIT(K92,"
"),
tbl_Lookup_DEIR[ID (DEIR Lookup)],
tbl_Lookup_DEIR[Uniclass PM Level 3 Classification (DEIR Lookup)],
"")),"")</f>
        <v/>
      </c>
      <c r="P92" s="78"/>
      <c r="Q92" s="101"/>
      <c r="R92" s="101"/>
      <c r="S92" s="102"/>
      <c r="T92" s="101"/>
      <c r="U92" s="101"/>
      <c r="V92" s="102"/>
      <c r="W92" s="101"/>
      <c r="X92" s="101"/>
      <c r="Y92" s="102"/>
      <c r="Z92" s="101"/>
      <c r="AA92" s="101"/>
      <c r="AB92" s="102"/>
      <c r="AC92" s="101"/>
      <c r="AD92" s="101"/>
      <c r="AE92" s="102"/>
      <c r="AF92" s="101"/>
      <c r="AG92" s="101"/>
      <c r="AH92" s="102"/>
      <c r="AI92" s="101"/>
      <c r="AJ92" s="101"/>
      <c r="AK92" s="102"/>
      <c r="AL92" s="101"/>
      <c r="AM92" s="101"/>
      <c r="AN92" s="102"/>
      <c r="AO92" s="101"/>
      <c r="AP92" s="101"/>
      <c r="AQ92" s="103"/>
    </row>
    <row r="93" spans="2:43" x14ac:dyDescent="0.35">
      <c r="B93" s="100" t="str" cm="1">
        <f t="array" aca="1" ref="B93" ca="1">_xlfn.TEXTAFTER(CELL("filename",A91),"]")</f>
        <v>18_TIDP</v>
      </c>
      <c r="C93" s="90" t="str" cm="1">
        <f t="array" ref="C93">tbL_Input_Project[Project Code]</f>
        <v>ABC1234</v>
      </c>
      <c r="D93" s="90" t="str">
        <f>INDEX(tbL_Input_Originator[],
MATCH("18_TIDP",tbL_Input_Originator[Worksheet]),
MATCH("Originator Code",tbL_Input_Originator[#Headers])
)</f>
        <v>TBC</v>
      </c>
      <c r="E93" s="87"/>
      <c r="F93" s="87"/>
      <c r="G93" s="87"/>
      <c r="H93" s="87"/>
      <c r="I93" s="87"/>
      <c r="J93" s="87"/>
      <c r="K93" s="94"/>
      <c r="L93" s="90" t="str">
        <f t="shared" si="4"/>
        <v/>
      </c>
      <c r="M93" s="90" t="str">
        <f t="shared" si="3"/>
        <v/>
      </c>
      <c r="N93" s="100" t="str" cm="1">
        <f t="array" ref="N93">IFERROR(_xlfn.TEXTJOIN("
",TRUE,_xlfn.XLOOKUP(_xlfn.TEXTSPLIT(K93,"
"),
tbl_Lookup_DEIR[ID (DEIR Lookup)],
tbl_Lookup_DEIR[Name (DEIR Lookup)],
"")),"")</f>
        <v/>
      </c>
      <c r="O93" s="100" t="str" cm="1">
        <f t="array" ref="O93">IFERROR(_xlfn.TEXTJOIN("
",TRUE,_xlfn.XLOOKUP(_xlfn.TEXTSPLIT(K93,"
"),
tbl_Lookup_DEIR[ID (DEIR Lookup)],
tbl_Lookup_DEIR[Uniclass PM Level 3 Classification (DEIR Lookup)],
"")),"")</f>
        <v/>
      </c>
      <c r="P93" s="78"/>
      <c r="Q93" s="101"/>
      <c r="R93" s="101"/>
      <c r="S93" s="102"/>
      <c r="T93" s="101"/>
      <c r="U93" s="101"/>
      <c r="V93" s="102"/>
      <c r="W93" s="101"/>
      <c r="X93" s="101"/>
      <c r="Y93" s="102"/>
      <c r="Z93" s="101"/>
      <c r="AA93" s="101"/>
      <c r="AB93" s="102"/>
      <c r="AC93" s="101"/>
      <c r="AD93" s="101"/>
      <c r="AE93" s="102"/>
      <c r="AF93" s="101"/>
      <c r="AG93" s="101"/>
      <c r="AH93" s="102"/>
      <c r="AI93" s="101"/>
      <c r="AJ93" s="101"/>
      <c r="AK93" s="102"/>
      <c r="AL93" s="101"/>
      <c r="AM93" s="101"/>
      <c r="AN93" s="102"/>
      <c r="AO93" s="101"/>
      <c r="AP93" s="101"/>
      <c r="AQ93" s="103"/>
    </row>
    <row r="94" spans="2:43" x14ac:dyDescent="0.35">
      <c r="B94" s="100" t="str" cm="1">
        <f t="array" aca="1" ref="B94" ca="1">_xlfn.TEXTAFTER(CELL("filename",A92),"]")</f>
        <v>18_TIDP</v>
      </c>
      <c r="C94" s="90" t="str" cm="1">
        <f t="array" ref="C94">tbL_Input_Project[Project Code]</f>
        <v>ABC1234</v>
      </c>
      <c r="D94" s="90" t="str">
        <f>INDEX(tbL_Input_Originator[],
MATCH("18_TIDP",tbL_Input_Originator[Worksheet]),
MATCH("Originator Code",tbL_Input_Originator[#Headers])
)</f>
        <v>TBC</v>
      </c>
      <c r="E94" s="87"/>
      <c r="F94" s="87"/>
      <c r="G94" s="87"/>
      <c r="H94" s="87"/>
      <c r="I94" s="87"/>
      <c r="J94" s="87"/>
      <c r="K94" s="94"/>
      <c r="L94" s="90" t="str">
        <f t="shared" si="4"/>
        <v/>
      </c>
      <c r="M94" s="90" t="str">
        <f t="shared" si="3"/>
        <v/>
      </c>
      <c r="N94" s="100" t="str" cm="1">
        <f t="array" ref="N94">IFERROR(_xlfn.TEXTJOIN("
",TRUE,_xlfn.XLOOKUP(_xlfn.TEXTSPLIT(K94,"
"),
tbl_Lookup_DEIR[ID (DEIR Lookup)],
tbl_Lookup_DEIR[Name (DEIR Lookup)],
"")),"")</f>
        <v/>
      </c>
      <c r="O94" s="100" t="str" cm="1">
        <f t="array" ref="O94">IFERROR(_xlfn.TEXTJOIN("
",TRUE,_xlfn.XLOOKUP(_xlfn.TEXTSPLIT(K94,"
"),
tbl_Lookup_DEIR[ID (DEIR Lookup)],
tbl_Lookup_DEIR[Uniclass PM Level 3 Classification (DEIR Lookup)],
"")),"")</f>
        <v/>
      </c>
      <c r="P94" s="78"/>
      <c r="Q94" s="101"/>
      <c r="R94" s="101"/>
      <c r="S94" s="102"/>
      <c r="T94" s="101"/>
      <c r="U94" s="101"/>
      <c r="V94" s="102"/>
      <c r="W94" s="101"/>
      <c r="X94" s="101"/>
      <c r="Y94" s="102"/>
      <c r="Z94" s="101"/>
      <c r="AA94" s="101"/>
      <c r="AB94" s="102"/>
      <c r="AC94" s="101"/>
      <c r="AD94" s="101"/>
      <c r="AE94" s="102"/>
      <c r="AF94" s="101"/>
      <c r="AG94" s="101"/>
      <c r="AH94" s="102"/>
      <c r="AI94" s="101"/>
      <c r="AJ94" s="101"/>
      <c r="AK94" s="102"/>
      <c r="AL94" s="101"/>
      <c r="AM94" s="101"/>
      <c r="AN94" s="102"/>
      <c r="AO94" s="101"/>
      <c r="AP94" s="101"/>
      <c r="AQ94" s="103"/>
    </row>
    <row r="95" spans="2:43" x14ac:dyDescent="0.35">
      <c r="B95" s="100" t="str" cm="1">
        <f t="array" aca="1" ref="B95" ca="1">_xlfn.TEXTAFTER(CELL("filename",A93),"]")</f>
        <v>18_TIDP</v>
      </c>
      <c r="C95" s="90" t="str" cm="1">
        <f t="array" ref="C95">tbL_Input_Project[Project Code]</f>
        <v>ABC1234</v>
      </c>
      <c r="D95" s="90" t="str">
        <f>INDEX(tbL_Input_Originator[],
MATCH("18_TIDP",tbL_Input_Originator[Worksheet]),
MATCH("Originator Code",tbL_Input_Originator[#Headers])
)</f>
        <v>TBC</v>
      </c>
      <c r="E95" s="87"/>
      <c r="F95" s="87"/>
      <c r="G95" s="87"/>
      <c r="H95" s="87"/>
      <c r="I95" s="87"/>
      <c r="J95" s="87"/>
      <c r="K95" s="94"/>
      <c r="L95" s="90" t="str">
        <f t="shared" si="4"/>
        <v/>
      </c>
      <c r="M95" s="90" t="str">
        <f t="shared" si="3"/>
        <v/>
      </c>
      <c r="N95" s="100" t="str" cm="1">
        <f t="array" ref="N95">IFERROR(_xlfn.TEXTJOIN("
",TRUE,_xlfn.XLOOKUP(_xlfn.TEXTSPLIT(K95,"
"),
tbl_Lookup_DEIR[ID (DEIR Lookup)],
tbl_Lookup_DEIR[Name (DEIR Lookup)],
"")),"")</f>
        <v/>
      </c>
      <c r="O95" s="100" t="str" cm="1">
        <f t="array" ref="O95">IFERROR(_xlfn.TEXTJOIN("
",TRUE,_xlfn.XLOOKUP(_xlfn.TEXTSPLIT(K95,"
"),
tbl_Lookup_DEIR[ID (DEIR Lookup)],
tbl_Lookup_DEIR[Uniclass PM Level 3 Classification (DEIR Lookup)],
"")),"")</f>
        <v/>
      </c>
      <c r="P95" s="78"/>
      <c r="Q95" s="101"/>
      <c r="R95" s="101"/>
      <c r="S95" s="102"/>
      <c r="T95" s="101"/>
      <c r="U95" s="101"/>
      <c r="V95" s="102"/>
      <c r="W95" s="101"/>
      <c r="X95" s="101"/>
      <c r="Y95" s="102"/>
      <c r="Z95" s="101"/>
      <c r="AA95" s="101"/>
      <c r="AB95" s="102"/>
      <c r="AC95" s="101"/>
      <c r="AD95" s="101"/>
      <c r="AE95" s="102"/>
      <c r="AF95" s="101"/>
      <c r="AG95" s="101"/>
      <c r="AH95" s="102"/>
      <c r="AI95" s="101"/>
      <c r="AJ95" s="101"/>
      <c r="AK95" s="102"/>
      <c r="AL95" s="101"/>
      <c r="AM95" s="101"/>
      <c r="AN95" s="102"/>
      <c r="AO95" s="101"/>
      <c r="AP95" s="101"/>
      <c r="AQ95" s="103"/>
    </row>
    <row r="96" spans="2:43" x14ac:dyDescent="0.35">
      <c r="B96" s="100" t="str" cm="1">
        <f t="array" aca="1" ref="B96" ca="1">_xlfn.TEXTAFTER(CELL("filename",A94),"]")</f>
        <v>18_TIDP</v>
      </c>
      <c r="C96" s="90" t="str" cm="1">
        <f t="array" ref="C96">tbL_Input_Project[Project Code]</f>
        <v>ABC1234</v>
      </c>
      <c r="D96" s="90" t="str">
        <f>INDEX(tbL_Input_Originator[],
MATCH("18_TIDP",tbL_Input_Originator[Worksheet]),
MATCH("Originator Code",tbL_Input_Originator[#Headers])
)</f>
        <v>TBC</v>
      </c>
      <c r="E96" s="87"/>
      <c r="F96" s="87"/>
      <c r="G96" s="87"/>
      <c r="H96" s="87"/>
      <c r="I96" s="87"/>
      <c r="J96" s="87"/>
      <c r="K96" s="94"/>
      <c r="L96" s="90" t="str">
        <f t="shared" si="4"/>
        <v/>
      </c>
      <c r="M96" s="90" t="str">
        <f t="shared" si="3"/>
        <v/>
      </c>
      <c r="N96" s="100" t="str" cm="1">
        <f t="array" ref="N96">IFERROR(_xlfn.TEXTJOIN("
",TRUE,_xlfn.XLOOKUP(_xlfn.TEXTSPLIT(K96,"
"),
tbl_Lookup_DEIR[ID (DEIR Lookup)],
tbl_Lookup_DEIR[Name (DEIR Lookup)],
"")),"")</f>
        <v/>
      </c>
      <c r="O96" s="100" t="str" cm="1">
        <f t="array" ref="O96">IFERROR(_xlfn.TEXTJOIN("
",TRUE,_xlfn.XLOOKUP(_xlfn.TEXTSPLIT(K96,"
"),
tbl_Lookup_DEIR[ID (DEIR Lookup)],
tbl_Lookup_DEIR[Uniclass PM Level 3 Classification (DEIR Lookup)],
"")),"")</f>
        <v/>
      </c>
      <c r="P96" s="78"/>
      <c r="Q96" s="101"/>
      <c r="R96" s="101"/>
      <c r="S96" s="102"/>
      <c r="T96" s="101"/>
      <c r="U96" s="101"/>
      <c r="V96" s="102"/>
      <c r="W96" s="101"/>
      <c r="X96" s="101"/>
      <c r="Y96" s="102"/>
      <c r="Z96" s="101"/>
      <c r="AA96" s="101"/>
      <c r="AB96" s="102"/>
      <c r="AC96" s="101"/>
      <c r="AD96" s="101"/>
      <c r="AE96" s="102"/>
      <c r="AF96" s="101"/>
      <c r="AG96" s="101"/>
      <c r="AH96" s="102"/>
      <c r="AI96" s="101"/>
      <c r="AJ96" s="101"/>
      <c r="AK96" s="102"/>
      <c r="AL96" s="101"/>
      <c r="AM96" s="101"/>
      <c r="AN96" s="102"/>
      <c r="AO96" s="101"/>
      <c r="AP96" s="101"/>
      <c r="AQ96" s="103"/>
    </row>
    <row r="97" spans="2:43" x14ac:dyDescent="0.35">
      <c r="B97" s="100" t="str" cm="1">
        <f t="array" aca="1" ref="B97" ca="1">_xlfn.TEXTAFTER(CELL("filename",A95),"]")</f>
        <v>18_TIDP</v>
      </c>
      <c r="C97" s="90" t="str" cm="1">
        <f t="array" ref="C97">tbL_Input_Project[Project Code]</f>
        <v>ABC1234</v>
      </c>
      <c r="D97" s="90" t="str">
        <f>INDEX(tbL_Input_Originator[],
MATCH("18_TIDP",tbL_Input_Originator[Worksheet]),
MATCH("Originator Code",tbL_Input_Originator[#Headers])
)</f>
        <v>TBC</v>
      </c>
      <c r="E97" s="87"/>
      <c r="F97" s="87"/>
      <c r="G97" s="87"/>
      <c r="H97" s="87"/>
      <c r="I97" s="87"/>
      <c r="J97" s="87"/>
      <c r="K97" s="94"/>
      <c r="L97" s="90" t="str">
        <f t="shared" si="4"/>
        <v/>
      </c>
      <c r="M97" s="90" t="str">
        <f t="shared" si="3"/>
        <v/>
      </c>
      <c r="N97" s="100" t="str" cm="1">
        <f t="array" ref="N97">IFERROR(_xlfn.TEXTJOIN("
",TRUE,_xlfn.XLOOKUP(_xlfn.TEXTSPLIT(K97,"
"),
tbl_Lookup_DEIR[ID (DEIR Lookup)],
tbl_Lookup_DEIR[Name (DEIR Lookup)],
"")),"")</f>
        <v/>
      </c>
      <c r="O97" s="100" t="str" cm="1">
        <f t="array" ref="O97">IFERROR(_xlfn.TEXTJOIN("
",TRUE,_xlfn.XLOOKUP(_xlfn.TEXTSPLIT(K97,"
"),
tbl_Lookup_DEIR[ID (DEIR Lookup)],
tbl_Lookup_DEIR[Uniclass PM Level 3 Classification (DEIR Lookup)],
"")),"")</f>
        <v/>
      </c>
      <c r="P97" s="78"/>
      <c r="Q97" s="101"/>
      <c r="R97" s="101"/>
      <c r="S97" s="102"/>
      <c r="T97" s="101"/>
      <c r="U97" s="101"/>
      <c r="V97" s="102"/>
      <c r="W97" s="101"/>
      <c r="X97" s="101"/>
      <c r="Y97" s="102"/>
      <c r="Z97" s="101"/>
      <c r="AA97" s="101"/>
      <c r="AB97" s="102"/>
      <c r="AC97" s="101"/>
      <c r="AD97" s="101"/>
      <c r="AE97" s="102"/>
      <c r="AF97" s="101"/>
      <c r="AG97" s="101"/>
      <c r="AH97" s="102"/>
      <c r="AI97" s="101"/>
      <c r="AJ97" s="101"/>
      <c r="AK97" s="102"/>
      <c r="AL97" s="101"/>
      <c r="AM97" s="101"/>
      <c r="AN97" s="102"/>
      <c r="AO97" s="101"/>
      <c r="AP97" s="101"/>
      <c r="AQ97" s="103"/>
    </row>
    <row r="98" spans="2:43" x14ac:dyDescent="0.35">
      <c r="B98" s="100" t="str" cm="1">
        <f t="array" aca="1" ref="B98" ca="1">_xlfn.TEXTAFTER(CELL("filename",A96),"]")</f>
        <v>18_TIDP</v>
      </c>
      <c r="C98" s="90" t="str" cm="1">
        <f t="array" ref="C98">tbL_Input_Project[Project Code]</f>
        <v>ABC1234</v>
      </c>
      <c r="D98" s="90" t="str">
        <f>INDEX(tbL_Input_Originator[],
MATCH("18_TIDP",tbL_Input_Originator[Worksheet]),
MATCH("Originator Code",tbL_Input_Originator[#Headers])
)</f>
        <v>TBC</v>
      </c>
      <c r="E98" s="87"/>
      <c r="F98" s="87"/>
      <c r="G98" s="87"/>
      <c r="H98" s="87"/>
      <c r="I98" s="87"/>
      <c r="J98" s="87"/>
      <c r="K98" s="94"/>
      <c r="L98" s="90" t="str">
        <f t="shared" si="4"/>
        <v/>
      </c>
      <c r="M98" s="90" t="str">
        <f t="shared" si="3"/>
        <v/>
      </c>
      <c r="N98" s="100" t="str" cm="1">
        <f t="array" ref="N98">IFERROR(_xlfn.TEXTJOIN("
",TRUE,_xlfn.XLOOKUP(_xlfn.TEXTSPLIT(K98,"
"),
tbl_Lookup_DEIR[ID (DEIR Lookup)],
tbl_Lookup_DEIR[Name (DEIR Lookup)],
"")),"")</f>
        <v/>
      </c>
      <c r="O98" s="100" t="str" cm="1">
        <f t="array" ref="O98">IFERROR(_xlfn.TEXTJOIN("
",TRUE,_xlfn.XLOOKUP(_xlfn.TEXTSPLIT(K98,"
"),
tbl_Lookup_DEIR[ID (DEIR Lookup)],
tbl_Lookup_DEIR[Uniclass PM Level 3 Classification (DEIR Lookup)],
"")),"")</f>
        <v/>
      </c>
      <c r="P98" s="78"/>
      <c r="Q98" s="101"/>
      <c r="R98" s="101"/>
      <c r="S98" s="102"/>
      <c r="T98" s="101"/>
      <c r="U98" s="101"/>
      <c r="V98" s="102"/>
      <c r="W98" s="101"/>
      <c r="X98" s="101"/>
      <c r="Y98" s="102"/>
      <c r="Z98" s="101"/>
      <c r="AA98" s="101"/>
      <c r="AB98" s="102"/>
      <c r="AC98" s="101"/>
      <c r="AD98" s="101"/>
      <c r="AE98" s="102"/>
      <c r="AF98" s="101"/>
      <c r="AG98" s="101"/>
      <c r="AH98" s="102"/>
      <c r="AI98" s="101"/>
      <c r="AJ98" s="101"/>
      <c r="AK98" s="102"/>
      <c r="AL98" s="101"/>
      <c r="AM98" s="101"/>
      <c r="AN98" s="102"/>
      <c r="AO98" s="101"/>
      <c r="AP98" s="101"/>
      <c r="AQ98" s="103"/>
    </row>
    <row r="99" spans="2:43" x14ac:dyDescent="0.35">
      <c r="B99" s="100" t="str" cm="1">
        <f t="array" aca="1" ref="B99" ca="1">_xlfn.TEXTAFTER(CELL("filename",A97),"]")</f>
        <v>18_TIDP</v>
      </c>
      <c r="C99" s="90" t="str" cm="1">
        <f t="array" ref="C99">tbL_Input_Project[Project Code]</f>
        <v>ABC1234</v>
      </c>
      <c r="D99" s="90" t="str">
        <f>INDEX(tbL_Input_Originator[],
MATCH("18_TIDP",tbL_Input_Originator[Worksheet]),
MATCH("Originator Code",tbL_Input_Originator[#Headers])
)</f>
        <v>TBC</v>
      </c>
      <c r="E99" s="87"/>
      <c r="F99" s="87"/>
      <c r="G99" s="87"/>
      <c r="H99" s="87"/>
      <c r="I99" s="87"/>
      <c r="J99" s="87"/>
      <c r="K99" s="94"/>
      <c r="L99" s="90" t="str">
        <f t="shared" si="4"/>
        <v/>
      </c>
      <c r="M99" s="90" t="str">
        <f t="shared" ref="M99:M130" si="5">IF(OR(ISBLANK(C99),ISBLANK(D99),ISBLANK(E99),ISBLANK(F99),ISBLANK(G99),ISBLANK(H99),ISBLANK(I99),ISBLANK(J99),ISBLANK(K99)),"",CONCATENATE(C99,"-",D99,"-",E99,"-",F99,"-",G99,"-",H99,"-",I99,"-",J99,""))</f>
        <v/>
      </c>
      <c r="N99" s="100" t="str" cm="1">
        <f t="array" ref="N99">IFERROR(_xlfn.TEXTJOIN("
",TRUE,_xlfn.XLOOKUP(_xlfn.TEXTSPLIT(K99,"
"),
tbl_Lookup_DEIR[ID (DEIR Lookup)],
tbl_Lookup_DEIR[Name (DEIR Lookup)],
"")),"")</f>
        <v/>
      </c>
      <c r="O99" s="100" t="str" cm="1">
        <f t="array" ref="O99">IFERROR(_xlfn.TEXTJOIN("
",TRUE,_xlfn.XLOOKUP(_xlfn.TEXTSPLIT(K99,"
"),
tbl_Lookup_DEIR[ID (DEIR Lookup)],
tbl_Lookup_DEIR[Uniclass PM Level 3 Classification (DEIR Lookup)],
"")),"")</f>
        <v/>
      </c>
      <c r="P99" s="78"/>
      <c r="Q99" s="101"/>
      <c r="R99" s="101"/>
      <c r="S99" s="102"/>
      <c r="T99" s="101"/>
      <c r="U99" s="101"/>
      <c r="V99" s="102"/>
      <c r="W99" s="101"/>
      <c r="X99" s="101"/>
      <c r="Y99" s="102"/>
      <c r="Z99" s="101"/>
      <c r="AA99" s="101"/>
      <c r="AB99" s="102"/>
      <c r="AC99" s="101"/>
      <c r="AD99" s="101"/>
      <c r="AE99" s="102"/>
      <c r="AF99" s="101"/>
      <c r="AG99" s="101"/>
      <c r="AH99" s="102"/>
      <c r="AI99" s="101"/>
      <c r="AJ99" s="101"/>
      <c r="AK99" s="102"/>
      <c r="AL99" s="101"/>
      <c r="AM99" s="101"/>
      <c r="AN99" s="102"/>
      <c r="AO99" s="101"/>
      <c r="AP99" s="101"/>
      <c r="AQ99" s="103"/>
    </row>
    <row r="100" spans="2:43" x14ac:dyDescent="0.35">
      <c r="B100" s="100" t="str" cm="1">
        <f t="array" aca="1" ref="B100" ca="1">_xlfn.TEXTAFTER(CELL("filename",A98),"]")</f>
        <v>18_TIDP</v>
      </c>
      <c r="C100" s="90" t="str" cm="1">
        <f t="array" ref="C100">tbL_Input_Project[Project Code]</f>
        <v>ABC1234</v>
      </c>
      <c r="D100" s="90" t="str">
        <f>INDEX(tbL_Input_Originator[],
MATCH("18_TIDP",tbL_Input_Originator[Worksheet]),
MATCH("Originator Code",tbL_Input_Originator[#Headers])
)</f>
        <v>TBC</v>
      </c>
      <c r="E100" s="87"/>
      <c r="F100" s="87"/>
      <c r="G100" s="87"/>
      <c r="H100" s="87"/>
      <c r="I100" s="87"/>
      <c r="J100" s="87"/>
      <c r="K100" s="94"/>
      <c r="L100" s="90" t="str">
        <f t="shared" si="4"/>
        <v/>
      </c>
      <c r="M100" s="90" t="str">
        <f t="shared" si="5"/>
        <v/>
      </c>
      <c r="N100" s="100" t="str" cm="1">
        <f t="array" ref="N100">IFERROR(_xlfn.TEXTJOIN("
",TRUE,_xlfn.XLOOKUP(_xlfn.TEXTSPLIT(K100,"
"),
tbl_Lookup_DEIR[ID (DEIR Lookup)],
tbl_Lookup_DEIR[Name (DEIR Lookup)],
"")),"")</f>
        <v/>
      </c>
      <c r="O100" s="100" t="str" cm="1">
        <f t="array" ref="O100">IFERROR(_xlfn.TEXTJOIN("
",TRUE,_xlfn.XLOOKUP(_xlfn.TEXTSPLIT(K100,"
"),
tbl_Lookup_DEIR[ID (DEIR Lookup)],
tbl_Lookup_DEIR[Uniclass PM Level 3 Classification (DEIR Lookup)],
"")),"")</f>
        <v/>
      </c>
      <c r="P100" s="78"/>
      <c r="Q100" s="101"/>
      <c r="R100" s="101"/>
      <c r="S100" s="102"/>
      <c r="T100" s="101"/>
      <c r="U100" s="101"/>
      <c r="V100" s="102"/>
      <c r="W100" s="101"/>
      <c r="X100" s="101"/>
      <c r="Y100" s="102"/>
      <c r="Z100" s="101"/>
      <c r="AA100" s="101"/>
      <c r="AB100" s="102"/>
      <c r="AC100" s="101"/>
      <c r="AD100" s="101"/>
      <c r="AE100" s="102"/>
      <c r="AF100" s="101"/>
      <c r="AG100" s="101"/>
      <c r="AH100" s="102"/>
      <c r="AI100" s="101"/>
      <c r="AJ100" s="101"/>
      <c r="AK100" s="102"/>
      <c r="AL100" s="101"/>
      <c r="AM100" s="101"/>
      <c r="AN100" s="102"/>
      <c r="AO100" s="101"/>
      <c r="AP100" s="101"/>
      <c r="AQ100" s="103"/>
    </row>
    <row r="101" spans="2:43" x14ac:dyDescent="0.35">
      <c r="B101" s="100" t="str" cm="1">
        <f t="array" aca="1" ref="B101" ca="1">_xlfn.TEXTAFTER(CELL("filename",A99),"]")</f>
        <v>18_TIDP</v>
      </c>
      <c r="C101" s="90" t="str" cm="1">
        <f t="array" ref="C101">tbL_Input_Project[Project Code]</f>
        <v>ABC1234</v>
      </c>
      <c r="D101" s="90" t="str">
        <f>INDEX(tbL_Input_Originator[],
MATCH("18_TIDP",tbL_Input_Originator[Worksheet]),
MATCH("Originator Code",tbL_Input_Originator[#Headers])
)</f>
        <v>TBC</v>
      </c>
      <c r="E101" s="87"/>
      <c r="F101" s="87"/>
      <c r="G101" s="87"/>
      <c r="H101" s="87"/>
      <c r="I101" s="87"/>
      <c r="J101" s="87"/>
      <c r="K101" s="94"/>
      <c r="L101" s="90" t="str">
        <f t="shared" si="4"/>
        <v/>
      </c>
      <c r="M101" s="90" t="str">
        <f t="shared" si="5"/>
        <v/>
      </c>
      <c r="N101" s="100" t="str" cm="1">
        <f t="array" ref="N101">IFERROR(_xlfn.TEXTJOIN("
",TRUE,_xlfn.XLOOKUP(_xlfn.TEXTSPLIT(K101,"
"),
tbl_Lookup_DEIR[ID (DEIR Lookup)],
tbl_Lookup_DEIR[Name (DEIR Lookup)],
"")),"")</f>
        <v/>
      </c>
      <c r="O101" s="100" t="str" cm="1">
        <f t="array" ref="O101">IFERROR(_xlfn.TEXTJOIN("
",TRUE,_xlfn.XLOOKUP(_xlfn.TEXTSPLIT(K101,"
"),
tbl_Lookup_DEIR[ID (DEIR Lookup)],
tbl_Lookup_DEIR[Uniclass PM Level 3 Classification (DEIR Lookup)],
"")),"")</f>
        <v/>
      </c>
      <c r="P101" s="78"/>
      <c r="Q101" s="101"/>
      <c r="R101" s="101"/>
      <c r="S101" s="102"/>
      <c r="T101" s="101"/>
      <c r="U101" s="101"/>
      <c r="V101" s="102"/>
      <c r="W101" s="101"/>
      <c r="X101" s="101"/>
      <c r="Y101" s="102"/>
      <c r="Z101" s="101"/>
      <c r="AA101" s="101"/>
      <c r="AB101" s="102"/>
      <c r="AC101" s="101"/>
      <c r="AD101" s="101"/>
      <c r="AE101" s="102"/>
      <c r="AF101" s="101"/>
      <c r="AG101" s="101"/>
      <c r="AH101" s="102"/>
      <c r="AI101" s="101"/>
      <c r="AJ101" s="101"/>
      <c r="AK101" s="102"/>
      <c r="AL101" s="101"/>
      <c r="AM101" s="101"/>
      <c r="AN101" s="102"/>
      <c r="AO101" s="101"/>
      <c r="AP101" s="101"/>
      <c r="AQ101" s="103"/>
    </row>
    <row r="102" spans="2:43" x14ac:dyDescent="0.35">
      <c r="B102" s="100" t="str" cm="1">
        <f t="array" aca="1" ref="B102" ca="1">_xlfn.TEXTAFTER(CELL("filename",A100),"]")</f>
        <v>18_TIDP</v>
      </c>
      <c r="C102" s="90" t="str" cm="1">
        <f t="array" ref="C102">tbL_Input_Project[Project Code]</f>
        <v>ABC1234</v>
      </c>
      <c r="D102" s="90" t="str">
        <f>INDEX(tbL_Input_Originator[],
MATCH("18_TIDP",tbL_Input_Originator[Worksheet]),
MATCH("Originator Code",tbL_Input_Originator[#Headers])
)</f>
        <v>TBC</v>
      </c>
      <c r="E102" s="87"/>
      <c r="F102" s="87"/>
      <c r="G102" s="87"/>
      <c r="H102" s="87"/>
      <c r="I102" s="87"/>
      <c r="J102" s="87"/>
      <c r="K102" s="94"/>
      <c r="L102" s="90" t="str">
        <f t="shared" si="4"/>
        <v/>
      </c>
      <c r="M102" s="90" t="str">
        <f t="shared" si="5"/>
        <v/>
      </c>
      <c r="N102" s="100" t="str" cm="1">
        <f t="array" ref="N102">IFERROR(_xlfn.TEXTJOIN("
",TRUE,_xlfn.XLOOKUP(_xlfn.TEXTSPLIT(K102,"
"),
tbl_Lookup_DEIR[ID (DEIR Lookup)],
tbl_Lookup_DEIR[Name (DEIR Lookup)],
"")),"")</f>
        <v/>
      </c>
      <c r="O102" s="100" t="str" cm="1">
        <f t="array" ref="O102">IFERROR(_xlfn.TEXTJOIN("
",TRUE,_xlfn.XLOOKUP(_xlfn.TEXTSPLIT(K102,"
"),
tbl_Lookup_DEIR[ID (DEIR Lookup)],
tbl_Lookup_DEIR[Uniclass PM Level 3 Classification (DEIR Lookup)],
"")),"")</f>
        <v/>
      </c>
      <c r="P102" s="78"/>
      <c r="Q102" s="101"/>
      <c r="R102" s="101"/>
      <c r="S102" s="102"/>
      <c r="T102" s="101"/>
      <c r="U102" s="101"/>
      <c r="V102" s="102"/>
      <c r="W102" s="101"/>
      <c r="X102" s="101"/>
      <c r="Y102" s="102"/>
      <c r="Z102" s="101"/>
      <c r="AA102" s="101"/>
      <c r="AB102" s="102"/>
      <c r="AC102" s="101"/>
      <c r="AD102" s="101"/>
      <c r="AE102" s="102"/>
      <c r="AF102" s="101"/>
      <c r="AG102" s="101"/>
      <c r="AH102" s="102"/>
      <c r="AI102" s="101"/>
      <c r="AJ102" s="101"/>
      <c r="AK102" s="102"/>
      <c r="AL102" s="101"/>
      <c r="AM102" s="101"/>
      <c r="AN102" s="102"/>
      <c r="AO102" s="101"/>
      <c r="AP102" s="101"/>
      <c r="AQ102" s="103"/>
    </row>
    <row r="103" spans="2:43" x14ac:dyDescent="0.35">
      <c r="B103" s="100" t="str" cm="1">
        <f t="array" aca="1" ref="B103" ca="1">_xlfn.TEXTAFTER(CELL("filename",A101),"]")</f>
        <v>18_TIDP</v>
      </c>
      <c r="C103" s="90" t="str" cm="1">
        <f t="array" ref="C103">tbL_Input_Project[Project Code]</f>
        <v>ABC1234</v>
      </c>
      <c r="D103" s="90" t="str">
        <f>INDEX(tbL_Input_Originator[],
MATCH("18_TIDP",tbL_Input_Originator[Worksheet]),
MATCH("Originator Code",tbL_Input_Originator[#Headers])
)</f>
        <v>TBC</v>
      </c>
      <c r="E103" s="87"/>
      <c r="F103" s="87"/>
      <c r="G103" s="87"/>
      <c r="H103" s="87"/>
      <c r="I103" s="87"/>
      <c r="J103" s="87"/>
      <c r="K103" s="94"/>
      <c r="L103" s="90" t="str">
        <f t="shared" si="4"/>
        <v/>
      </c>
      <c r="M103" s="90" t="str">
        <f t="shared" si="5"/>
        <v/>
      </c>
      <c r="N103" s="100" t="str" cm="1">
        <f t="array" ref="N103">IFERROR(_xlfn.TEXTJOIN("
",TRUE,_xlfn.XLOOKUP(_xlfn.TEXTSPLIT(K103,"
"),
tbl_Lookup_DEIR[ID (DEIR Lookup)],
tbl_Lookup_DEIR[Name (DEIR Lookup)],
"")),"")</f>
        <v/>
      </c>
      <c r="O103" s="100" t="str" cm="1">
        <f t="array" ref="O103">IFERROR(_xlfn.TEXTJOIN("
",TRUE,_xlfn.XLOOKUP(_xlfn.TEXTSPLIT(K103,"
"),
tbl_Lookup_DEIR[ID (DEIR Lookup)],
tbl_Lookup_DEIR[Uniclass PM Level 3 Classification (DEIR Lookup)],
"")),"")</f>
        <v/>
      </c>
      <c r="P103" s="78"/>
      <c r="Q103" s="101"/>
      <c r="R103" s="101"/>
      <c r="S103" s="102"/>
      <c r="T103" s="101"/>
      <c r="U103" s="101"/>
      <c r="V103" s="102"/>
      <c r="W103" s="101"/>
      <c r="X103" s="101"/>
      <c r="Y103" s="102"/>
      <c r="Z103" s="101"/>
      <c r="AA103" s="101"/>
      <c r="AB103" s="102"/>
      <c r="AC103" s="101"/>
      <c r="AD103" s="101"/>
      <c r="AE103" s="102"/>
      <c r="AF103" s="101"/>
      <c r="AG103" s="101"/>
      <c r="AH103" s="102"/>
      <c r="AI103" s="101"/>
      <c r="AJ103" s="101"/>
      <c r="AK103" s="102"/>
      <c r="AL103" s="101"/>
      <c r="AM103" s="101"/>
      <c r="AN103" s="102"/>
      <c r="AO103" s="101"/>
      <c r="AP103" s="101"/>
      <c r="AQ103" s="103"/>
    </row>
    <row r="104" spans="2:43" x14ac:dyDescent="0.35">
      <c r="B104" s="100" t="str" cm="1">
        <f t="array" aca="1" ref="B104" ca="1">_xlfn.TEXTAFTER(CELL("filename",A102),"]")</f>
        <v>18_TIDP</v>
      </c>
      <c r="C104" s="90" t="str" cm="1">
        <f t="array" ref="C104">tbL_Input_Project[Project Code]</f>
        <v>ABC1234</v>
      </c>
      <c r="D104" s="90" t="str">
        <f>INDEX(tbL_Input_Originator[],
MATCH("18_TIDP",tbL_Input_Originator[Worksheet]),
MATCH("Originator Code",tbL_Input_Originator[#Headers])
)</f>
        <v>TBC</v>
      </c>
      <c r="E104" s="87"/>
      <c r="F104" s="87"/>
      <c r="G104" s="87"/>
      <c r="H104" s="87"/>
      <c r="I104" s="87"/>
      <c r="J104" s="87"/>
      <c r="K104" s="94"/>
      <c r="L104" s="90" t="str">
        <f t="shared" si="4"/>
        <v/>
      </c>
      <c r="M104" s="90" t="str">
        <f t="shared" si="5"/>
        <v/>
      </c>
      <c r="N104" s="100" t="str" cm="1">
        <f t="array" ref="N104">IFERROR(_xlfn.TEXTJOIN("
",TRUE,_xlfn.XLOOKUP(_xlfn.TEXTSPLIT(K104,"
"),
tbl_Lookup_DEIR[ID (DEIR Lookup)],
tbl_Lookup_DEIR[Name (DEIR Lookup)],
"")),"")</f>
        <v/>
      </c>
      <c r="O104" s="100" t="str" cm="1">
        <f t="array" ref="O104">IFERROR(_xlfn.TEXTJOIN("
",TRUE,_xlfn.XLOOKUP(_xlfn.TEXTSPLIT(K104,"
"),
tbl_Lookup_DEIR[ID (DEIR Lookup)],
tbl_Lookup_DEIR[Uniclass PM Level 3 Classification (DEIR Lookup)],
"")),"")</f>
        <v/>
      </c>
      <c r="P104" s="78"/>
      <c r="Q104" s="101"/>
      <c r="R104" s="101"/>
      <c r="S104" s="102"/>
      <c r="T104" s="101"/>
      <c r="U104" s="101"/>
      <c r="V104" s="102"/>
      <c r="W104" s="101"/>
      <c r="X104" s="101"/>
      <c r="Y104" s="102"/>
      <c r="Z104" s="101"/>
      <c r="AA104" s="101"/>
      <c r="AB104" s="102"/>
      <c r="AC104" s="101"/>
      <c r="AD104" s="101"/>
      <c r="AE104" s="102"/>
      <c r="AF104" s="101"/>
      <c r="AG104" s="101"/>
      <c r="AH104" s="102"/>
      <c r="AI104" s="101"/>
      <c r="AJ104" s="101"/>
      <c r="AK104" s="102"/>
      <c r="AL104" s="101"/>
      <c r="AM104" s="101"/>
      <c r="AN104" s="102"/>
      <c r="AO104" s="101"/>
      <c r="AP104" s="101"/>
      <c r="AQ104" s="103"/>
    </row>
    <row r="105" spans="2:43" x14ac:dyDescent="0.35">
      <c r="B105" s="100" t="str" cm="1">
        <f t="array" aca="1" ref="B105" ca="1">_xlfn.TEXTAFTER(CELL("filename",A103),"]")</f>
        <v>18_TIDP</v>
      </c>
      <c r="C105" s="90" t="str" cm="1">
        <f t="array" ref="C105">tbL_Input_Project[Project Code]</f>
        <v>ABC1234</v>
      </c>
      <c r="D105" s="90" t="str">
        <f>INDEX(tbL_Input_Originator[],
MATCH("18_TIDP",tbL_Input_Originator[Worksheet]),
MATCH("Originator Code",tbL_Input_Originator[#Headers])
)</f>
        <v>TBC</v>
      </c>
      <c r="E105" s="87"/>
      <c r="F105" s="87"/>
      <c r="G105" s="87"/>
      <c r="H105" s="87"/>
      <c r="I105" s="87"/>
      <c r="J105" s="87"/>
      <c r="K105" s="94"/>
      <c r="L105" s="90" t="str">
        <f t="shared" si="4"/>
        <v/>
      </c>
      <c r="M105" s="90" t="str">
        <f t="shared" si="5"/>
        <v/>
      </c>
      <c r="N105" s="100" t="str" cm="1">
        <f t="array" ref="N105">IFERROR(_xlfn.TEXTJOIN("
",TRUE,_xlfn.XLOOKUP(_xlfn.TEXTSPLIT(K105,"
"),
tbl_Lookup_DEIR[ID (DEIR Lookup)],
tbl_Lookup_DEIR[Name (DEIR Lookup)],
"")),"")</f>
        <v/>
      </c>
      <c r="O105" s="100" t="str" cm="1">
        <f t="array" ref="O105">IFERROR(_xlfn.TEXTJOIN("
",TRUE,_xlfn.XLOOKUP(_xlfn.TEXTSPLIT(K105,"
"),
tbl_Lookup_DEIR[ID (DEIR Lookup)],
tbl_Lookup_DEIR[Uniclass PM Level 3 Classification (DEIR Lookup)],
"")),"")</f>
        <v/>
      </c>
      <c r="P105" s="78"/>
      <c r="Q105" s="101"/>
      <c r="R105" s="101"/>
      <c r="S105" s="102"/>
      <c r="T105" s="101"/>
      <c r="U105" s="101"/>
      <c r="V105" s="102"/>
      <c r="W105" s="101"/>
      <c r="X105" s="101"/>
      <c r="Y105" s="102"/>
      <c r="Z105" s="101"/>
      <c r="AA105" s="101"/>
      <c r="AB105" s="102"/>
      <c r="AC105" s="101"/>
      <c r="AD105" s="101"/>
      <c r="AE105" s="102"/>
      <c r="AF105" s="101"/>
      <c r="AG105" s="101"/>
      <c r="AH105" s="102"/>
      <c r="AI105" s="101"/>
      <c r="AJ105" s="101"/>
      <c r="AK105" s="102"/>
      <c r="AL105" s="101"/>
      <c r="AM105" s="101"/>
      <c r="AN105" s="102"/>
      <c r="AO105" s="101"/>
      <c r="AP105" s="101"/>
      <c r="AQ105" s="103"/>
    </row>
    <row r="106" spans="2:43" x14ac:dyDescent="0.35">
      <c r="B106" s="100" t="str" cm="1">
        <f t="array" aca="1" ref="B106" ca="1">_xlfn.TEXTAFTER(CELL("filename",A104),"]")</f>
        <v>18_TIDP</v>
      </c>
      <c r="C106" s="90" t="str" cm="1">
        <f t="array" ref="C106">tbL_Input_Project[Project Code]</f>
        <v>ABC1234</v>
      </c>
      <c r="D106" s="90" t="str">
        <f>INDEX(tbL_Input_Originator[],
MATCH("18_TIDP",tbL_Input_Originator[Worksheet]),
MATCH("Originator Code",tbL_Input_Originator[#Headers])
)</f>
        <v>TBC</v>
      </c>
      <c r="E106" s="87"/>
      <c r="F106" s="87"/>
      <c r="G106" s="87"/>
      <c r="H106" s="87"/>
      <c r="I106" s="87"/>
      <c r="J106" s="87"/>
      <c r="K106" s="94"/>
      <c r="L106" s="90" t="str">
        <f t="shared" si="4"/>
        <v/>
      </c>
      <c r="M106" s="90" t="str">
        <f t="shared" si="5"/>
        <v/>
      </c>
      <c r="N106" s="100" t="str" cm="1">
        <f t="array" ref="N106">IFERROR(_xlfn.TEXTJOIN("
",TRUE,_xlfn.XLOOKUP(_xlfn.TEXTSPLIT(K106,"
"),
tbl_Lookup_DEIR[ID (DEIR Lookup)],
tbl_Lookup_DEIR[Name (DEIR Lookup)],
"")),"")</f>
        <v/>
      </c>
      <c r="O106" s="100" t="str" cm="1">
        <f t="array" ref="O106">IFERROR(_xlfn.TEXTJOIN("
",TRUE,_xlfn.XLOOKUP(_xlfn.TEXTSPLIT(K106,"
"),
tbl_Lookup_DEIR[ID (DEIR Lookup)],
tbl_Lookup_DEIR[Uniclass PM Level 3 Classification (DEIR Lookup)],
"")),"")</f>
        <v/>
      </c>
      <c r="P106" s="78"/>
      <c r="Q106" s="101"/>
      <c r="R106" s="101"/>
      <c r="S106" s="102"/>
      <c r="T106" s="101"/>
      <c r="U106" s="101"/>
      <c r="V106" s="102"/>
      <c r="W106" s="101"/>
      <c r="X106" s="101"/>
      <c r="Y106" s="102"/>
      <c r="Z106" s="101"/>
      <c r="AA106" s="101"/>
      <c r="AB106" s="102"/>
      <c r="AC106" s="101"/>
      <c r="AD106" s="101"/>
      <c r="AE106" s="102"/>
      <c r="AF106" s="101"/>
      <c r="AG106" s="101"/>
      <c r="AH106" s="102"/>
      <c r="AI106" s="101"/>
      <c r="AJ106" s="101"/>
      <c r="AK106" s="102"/>
      <c r="AL106" s="101"/>
      <c r="AM106" s="101"/>
      <c r="AN106" s="102"/>
      <c r="AO106" s="101"/>
      <c r="AP106" s="101"/>
      <c r="AQ106" s="103"/>
    </row>
    <row r="107" spans="2:43" x14ac:dyDescent="0.35">
      <c r="B107" s="100" t="str" cm="1">
        <f t="array" aca="1" ref="B107" ca="1">_xlfn.TEXTAFTER(CELL("filename",A105),"]")</f>
        <v>18_TIDP</v>
      </c>
      <c r="C107" s="90" t="str" cm="1">
        <f t="array" ref="C107">tbL_Input_Project[Project Code]</f>
        <v>ABC1234</v>
      </c>
      <c r="D107" s="90" t="str">
        <f>INDEX(tbL_Input_Originator[],
MATCH("18_TIDP",tbL_Input_Originator[Worksheet]),
MATCH("Originator Code",tbL_Input_Originator[#Headers])
)</f>
        <v>TBC</v>
      </c>
      <c r="E107" s="87"/>
      <c r="F107" s="87"/>
      <c r="G107" s="87"/>
      <c r="H107" s="87"/>
      <c r="I107" s="87"/>
      <c r="J107" s="87"/>
      <c r="K107" s="94"/>
      <c r="L107" s="90" t="str">
        <f t="shared" si="4"/>
        <v/>
      </c>
      <c r="M107" s="90" t="str">
        <f t="shared" si="5"/>
        <v/>
      </c>
      <c r="N107" s="100" t="str" cm="1">
        <f t="array" ref="N107">IFERROR(_xlfn.TEXTJOIN("
",TRUE,_xlfn.XLOOKUP(_xlfn.TEXTSPLIT(K107,"
"),
tbl_Lookup_DEIR[ID (DEIR Lookup)],
tbl_Lookup_DEIR[Name (DEIR Lookup)],
"")),"")</f>
        <v/>
      </c>
      <c r="O107" s="100" t="str" cm="1">
        <f t="array" ref="O107">IFERROR(_xlfn.TEXTJOIN("
",TRUE,_xlfn.XLOOKUP(_xlfn.TEXTSPLIT(K107,"
"),
tbl_Lookup_DEIR[ID (DEIR Lookup)],
tbl_Lookup_DEIR[Uniclass PM Level 3 Classification (DEIR Lookup)],
"")),"")</f>
        <v/>
      </c>
      <c r="P107" s="78"/>
      <c r="Q107" s="101"/>
      <c r="R107" s="101"/>
      <c r="S107" s="102"/>
      <c r="T107" s="101"/>
      <c r="U107" s="101"/>
      <c r="V107" s="102"/>
      <c r="W107" s="101"/>
      <c r="X107" s="101"/>
      <c r="Y107" s="102"/>
      <c r="Z107" s="101"/>
      <c r="AA107" s="101"/>
      <c r="AB107" s="102"/>
      <c r="AC107" s="101"/>
      <c r="AD107" s="101"/>
      <c r="AE107" s="102"/>
      <c r="AF107" s="101"/>
      <c r="AG107" s="101"/>
      <c r="AH107" s="102"/>
      <c r="AI107" s="101"/>
      <c r="AJ107" s="101"/>
      <c r="AK107" s="102"/>
      <c r="AL107" s="101"/>
      <c r="AM107" s="101"/>
      <c r="AN107" s="102"/>
      <c r="AO107" s="101"/>
      <c r="AP107" s="101"/>
      <c r="AQ107" s="103"/>
    </row>
    <row r="108" spans="2:43" x14ac:dyDescent="0.35">
      <c r="B108" s="100" t="str" cm="1">
        <f t="array" aca="1" ref="B108" ca="1">_xlfn.TEXTAFTER(CELL("filename",A106),"]")</f>
        <v>18_TIDP</v>
      </c>
      <c r="C108" s="90" t="str" cm="1">
        <f t="array" ref="C108">tbL_Input_Project[Project Code]</f>
        <v>ABC1234</v>
      </c>
      <c r="D108" s="90" t="str">
        <f>INDEX(tbL_Input_Originator[],
MATCH("18_TIDP",tbL_Input_Originator[Worksheet]),
MATCH("Originator Code",tbL_Input_Originator[#Headers])
)</f>
        <v>TBC</v>
      </c>
      <c r="E108" s="87"/>
      <c r="F108" s="87"/>
      <c r="G108" s="87"/>
      <c r="H108" s="87"/>
      <c r="I108" s="87"/>
      <c r="J108" s="87"/>
      <c r="K108" s="94"/>
      <c r="L108" s="90" t="str">
        <f t="shared" si="4"/>
        <v/>
      </c>
      <c r="M108" s="90" t="str">
        <f t="shared" si="5"/>
        <v/>
      </c>
      <c r="N108" s="100" t="str" cm="1">
        <f t="array" ref="N108">IFERROR(_xlfn.TEXTJOIN("
",TRUE,_xlfn.XLOOKUP(_xlfn.TEXTSPLIT(K108,"
"),
tbl_Lookup_DEIR[ID (DEIR Lookup)],
tbl_Lookup_DEIR[Name (DEIR Lookup)],
"")),"")</f>
        <v/>
      </c>
      <c r="O108" s="100" t="str" cm="1">
        <f t="array" ref="O108">IFERROR(_xlfn.TEXTJOIN("
",TRUE,_xlfn.XLOOKUP(_xlfn.TEXTSPLIT(K108,"
"),
tbl_Lookup_DEIR[ID (DEIR Lookup)],
tbl_Lookup_DEIR[Uniclass PM Level 3 Classification (DEIR Lookup)],
"")),"")</f>
        <v/>
      </c>
      <c r="P108" s="78"/>
      <c r="Q108" s="101"/>
      <c r="R108" s="101"/>
      <c r="S108" s="102"/>
      <c r="T108" s="101"/>
      <c r="U108" s="101"/>
      <c r="V108" s="102"/>
      <c r="W108" s="101"/>
      <c r="X108" s="101"/>
      <c r="Y108" s="102"/>
      <c r="Z108" s="101"/>
      <c r="AA108" s="101"/>
      <c r="AB108" s="102"/>
      <c r="AC108" s="101"/>
      <c r="AD108" s="101"/>
      <c r="AE108" s="102"/>
      <c r="AF108" s="101"/>
      <c r="AG108" s="101"/>
      <c r="AH108" s="102"/>
      <c r="AI108" s="101"/>
      <c r="AJ108" s="101"/>
      <c r="AK108" s="102"/>
      <c r="AL108" s="101"/>
      <c r="AM108" s="101"/>
      <c r="AN108" s="102"/>
      <c r="AO108" s="101"/>
      <c r="AP108" s="101"/>
      <c r="AQ108" s="103"/>
    </row>
    <row r="109" spans="2:43" x14ac:dyDescent="0.35">
      <c r="B109" s="100" t="str" cm="1">
        <f t="array" aca="1" ref="B109" ca="1">_xlfn.TEXTAFTER(CELL("filename",A107),"]")</f>
        <v>18_TIDP</v>
      </c>
      <c r="C109" s="90" t="str" cm="1">
        <f t="array" ref="C109">tbL_Input_Project[Project Code]</f>
        <v>ABC1234</v>
      </c>
      <c r="D109" s="90" t="str">
        <f>INDEX(tbL_Input_Originator[],
MATCH("18_TIDP",tbL_Input_Originator[Worksheet]),
MATCH("Originator Code",tbL_Input_Originator[#Headers])
)</f>
        <v>TBC</v>
      </c>
      <c r="E109" s="87"/>
      <c r="F109" s="87"/>
      <c r="G109" s="87"/>
      <c r="H109" s="87"/>
      <c r="I109" s="87"/>
      <c r="J109" s="87"/>
      <c r="K109" s="94"/>
      <c r="L109" s="90" t="str">
        <f t="shared" si="4"/>
        <v/>
      </c>
      <c r="M109" s="90" t="str">
        <f t="shared" si="5"/>
        <v/>
      </c>
      <c r="N109" s="100" t="str" cm="1">
        <f t="array" ref="N109">IFERROR(_xlfn.TEXTJOIN("
",TRUE,_xlfn.XLOOKUP(_xlfn.TEXTSPLIT(K109,"
"),
tbl_Lookup_DEIR[ID (DEIR Lookup)],
tbl_Lookup_DEIR[Name (DEIR Lookup)],
"")),"")</f>
        <v/>
      </c>
      <c r="O109" s="100" t="str" cm="1">
        <f t="array" ref="O109">IFERROR(_xlfn.TEXTJOIN("
",TRUE,_xlfn.XLOOKUP(_xlfn.TEXTSPLIT(K109,"
"),
tbl_Lookup_DEIR[ID (DEIR Lookup)],
tbl_Lookup_DEIR[Uniclass PM Level 3 Classification (DEIR Lookup)],
"")),"")</f>
        <v/>
      </c>
      <c r="P109" s="78"/>
      <c r="Q109" s="101"/>
      <c r="R109" s="101"/>
      <c r="S109" s="102"/>
      <c r="T109" s="101"/>
      <c r="U109" s="101"/>
      <c r="V109" s="102"/>
      <c r="W109" s="101"/>
      <c r="X109" s="101"/>
      <c r="Y109" s="102"/>
      <c r="Z109" s="101"/>
      <c r="AA109" s="101"/>
      <c r="AB109" s="102"/>
      <c r="AC109" s="101"/>
      <c r="AD109" s="101"/>
      <c r="AE109" s="102"/>
      <c r="AF109" s="101"/>
      <c r="AG109" s="101"/>
      <c r="AH109" s="102"/>
      <c r="AI109" s="101"/>
      <c r="AJ109" s="101"/>
      <c r="AK109" s="102"/>
      <c r="AL109" s="101"/>
      <c r="AM109" s="101"/>
      <c r="AN109" s="102"/>
      <c r="AO109" s="101"/>
      <c r="AP109" s="101"/>
      <c r="AQ109" s="103"/>
    </row>
    <row r="110" spans="2:43" x14ac:dyDescent="0.35">
      <c r="B110" s="100" t="str" cm="1">
        <f t="array" aca="1" ref="B110" ca="1">_xlfn.TEXTAFTER(CELL("filename",A108),"]")</f>
        <v>18_TIDP</v>
      </c>
      <c r="C110" s="90" t="str" cm="1">
        <f t="array" ref="C110">tbL_Input_Project[Project Code]</f>
        <v>ABC1234</v>
      </c>
      <c r="D110" s="90" t="str">
        <f>INDEX(tbL_Input_Originator[],
MATCH("18_TIDP",tbL_Input_Originator[Worksheet]),
MATCH("Originator Code",tbL_Input_Originator[#Headers])
)</f>
        <v>TBC</v>
      </c>
      <c r="E110" s="87"/>
      <c r="F110" s="87"/>
      <c r="G110" s="87"/>
      <c r="H110" s="87"/>
      <c r="I110" s="87"/>
      <c r="J110" s="87"/>
      <c r="K110" s="94"/>
      <c r="L110" s="90" t="str">
        <f t="shared" si="4"/>
        <v/>
      </c>
      <c r="M110" s="90" t="str">
        <f t="shared" si="5"/>
        <v/>
      </c>
      <c r="N110" s="100" t="str" cm="1">
        <f t="array" ref="N110">IFERROR(_xlfn.TEXTJOIN("
",TRUE,_xlfn.XLOOKUP(_xlfn.TEXTSPLIT(K110,"
"),
tbl_Lookup_DEIR[ID (DEIR Lookup)],
tbl_Lookup_DEIR[Name (DEIR Lookup)],
"")),"")</f>
        <v/>
      </c>
      <c r="O110" s="100" t="str" cm="1">
        <f t="array" ref="O110">IFERROR(_xlfn.TEXTJOIN("
",TRUE,_xlfn.XLOOKUP(_xlfn.TEXTSPLIT(K110,"
"),
tbl_Lookup_DEIR[ID (DEIR Lookup)],
tbl_Lookup_DEIR[Uniclass PM Level 3 Classification (DEIR Lookup)],
"")),"")</f>
        <v/>
      </c>
      <c r="P110" s="78"/>
      <c r="Q110" s="101"/>
      <c r="R110" s="101"/>
      <c r="S110" s="102"/>
      <c r="T110" s="101"/>
      <c r="U110" s="101"/>
      <c r="V110" s="102"/>
      <c r="W110" s="101"/>
      <c r="X110" s="101"/>
      <c r="Y110" s="102"/>
      <c r="Z110" s="101"/>
      <c r="AA110" s="101"/>
      <c r="AB110" s="102"/>
      <c r="AC110" s="101"/>
      <c r="AD110" s="101"/>
      <c r="AE110" s="102"/>
      <c r="AF110" s="101"/>
      <c r="AG110" s="101"/>
      <c r="AH110" s="102"/>
      <c r="AI110" s="101"/>
      <c r="AJ110" s="101"/>
      <c r="AK110" s="102"/>
      <c r="AL110" s="101"/>
      <c r="AM110" s="101"/>
      <c r="AN110" s="102"/>
      <c r="AO110" s="101"/>
      <c r="AP110" s="101"/>
      <c r="AQ110" s="103"/>
    </row>
    <row r="111" spans="2:43" x14ac:dyDescent="0.35">
      <c r="B111" s="100" t="str" cm="1">
        <f t="array" aca="1" ref="B111" ca="1">_xlfn.TEXTAFTER(CELL("filename",A109),"]")</f>
        <v>18_TIDP</v>
      </c>
      <c r="C111" s="90" t="str" cm="1">
        <f t="array" ref="C111">tbL_Input_Project[Project Code]</f>
        <v>ABC1234</v>
      </c>
      <c r="D111" s="90" t="str">
        <f>INDEX(tbL_Input_Originator[],
MATCH("18_TIDP",tbL_Input_Originator[Worksheet]),
MATCH("Originator Code",tbL_Input_Originator[#Headers])
)</f>
        <v>TBC</v>
      </c>
      <c r="E111" s="87"/>
      <c r="F111" s="87"/>
      <c r="G111" s="87"/>
      <c r="H111" s="87"/>
      <c r="I111" s="87"/>
      <c r="J111" s="87"/>
      <c r="K111" s="94"/>
      <c r="L111" s="90" t="str">
        <f t="shared" si="4"/>
        <v/>
      </c>
      <c r="M111" s="90" t="str">
        <f t="shared" si="5"/>
        <v/>
      </c>
      <c r="N111" s="100" t="str" cm="1">
        <f t="array" ref="N111">IFERROR(_xlfn.TEXTJOIN("
",TRUE,_xlfn.XLOOKUP(_xlfn.TEXTSPLIT(K111,"
"),
tbl_Lookup_DEIR[ID (DEIR Lookup)],
tbl_Lookup_DEIR[Name (DEIR Lookup)],
"")),"")</f>
        <v/>
      </c>
      <c r="O111" s="100" t="str" cm="1">
        <f t="array" ref="O111">IFERROR(_xlfn.TEXTJOIN("
",TRUE,_xlfn.XLOOKUP(_xlfn.TEXTSPLIT(K111,"
"),
tbl_Lookup_DEIR[ID (DEIR Lookup)],
tbl_Lookup_DEIR[Uniclass PM Level 3 Classification (DEIR Lookup)],
"")),"")</f>
        <v/>
      </c>
      <c r="P111" s="78"/>
      <c r="Q111" s="101"/>
      <c r="R111" s="101"/>
      <c r="S111" s="102"/>
      <c r="T111" s="101"/>
      <c r="U111" s="101"/>
      <c r="V111" s="102"/>
      <c r="W111" s="101"/>
      <c r="X111" s="101"/>
      <c r="Y111" s="102"/>
      <c r="Z111" s="101"/>
      <c r="AA111" s="101"/>
      <c r="AB111" s="102"/>
      <c r="AC111" s="101"/>
      <c r="AD111" s="101"/>
      <c r="AE111" s="102"/>
      <c r="AF111" s="101"/>
      <c r="AG111" s="101"/>
      <c r="AH111" s="102"/>
      <c r="AI111" s="101"/>
      <c r="AJ111" s="101"/>
      <c r="AK111" s="102"/>
      <c r="AL111" s="101"/>
      <c r="AM111" s="101"/>
      <c r="AN111" s="102"/>
      <c r="AO111" s="101"/>
      <c r="AP111" s="101"/>
      <c r="AQ111" s="103"/>
    </row>
    <row r="112" spans="2:43" x14ac:dyDescent="0.35">
      <c r="B112" s="100" t="str" cm="1">
        <f t="array" aca="1" ref="B112" ca="1">_xlfn.TEXTAFTER(CELL("filename",A110),"]")</f>
        <v>18_TIDP</v>
      </c>
      <c r="C112" s="90" t="str" cm="1">
        <f t="array" ref="C112">tbL_Input_Project[Project Code]</f>
        <v>ABC1234</v>
      </c>
      <c r="D112" s="90" t="str">
        <f>INDEX(tbL_Input_Originator[],
MATCH("18_TIDP",tbL_Input_Originator[Worksheet]),
MATCH("Originator Code",tbL_Input_Originator[#Headers])
)</f>
        <v>TBC</v>
      </c>
      <c r="E112" s="87"/>
      <c r="F112" s="87"/>
      <c r="G112" s="87"/>
      <c r="H112" s="87"/>
      <c r="I112" s="87"/>
      <c r="J112" s="87"/>
      <c r="K112" s="94"/>
      <c r="L112" s="90" t="str">
        <f t="shared" si="4"/>
        <v/>
      </c>
      <c r="M112" s="90" t="str">
        <f t="shared" si="5"/>
        <v/>
      </c>
      <c r="N112" s="100" t="str" cm="1">
        <f t="array" ref="N112">IFERROR(_xlfn.TEXTJOIN("
",TRUE,_xlfn.XLOOKUP(_xlfn.TEXTSPLIT(K112,"
"),
tbl_Lookup_DEIR[ID (DEIR Lookup)],
tbl_Lookup_DEIR[Name (DEIR Lookup)],
"")),"")</f>
        <v/>
      </c>
      <c r="O112" s="100" t="str" cm="1">
        <f t="array" ref="O112">IFERROR(_xlfn.TEXTJOIN("
",TRUE,_xlfn.XLOOKUP(_xlfn.TEXTSPLIT(K112,"
"),
tbl_Lookup_DEIR[ID (DEIR Lookup)],
tbl_Lookup_DEIR[Uniclass PM Level 3 Classification (DEIR Lookup)],
"")),"")</f>
        <v/>
      </c>
      <c r="P112" s="78"/>
      <c r="Q112" s="101"/>
      <c r="R112" s="101"/>
      <c r="S112" s="102"/>
      <c r="T112" s="101"/>
      <c r="U112" s="101"/>
      <c r="V112" s="102"/>
      <c r="W112" s="101"/>
      <c r="X112" s="101"/>
      <c r="Y112" s="102"/>
      <c r="Z112" s="101"/>
      <c r="AA112" s="101"/>
      <c r="AB112" s="102"/>
      <c r="AC112" s="101"/>
      <c r="AD112" s="101"/>
      <c r="AE112" s="102"/>
      <c r="AF112" s="101"/>
      <c r="AG112" s="101"/>
      <c r="AH112" s="102"/>
      <c r="AI112" s="101"/>
      <c r="AJ112" s="101"/>
      <c r="AK112" s="102"/>
      <c r="AL112" s="101"/>
      <c r="AM112" s="101"/>
      <c r="AN112" s="102"/>
      <c r="AO112" s="101"/>
      <c r="AP112" s="101"/>
      <c r="AQ112" s="103"/>
    </row>
    <row r="113" spans="2:43" x14ac:dyDescent="0.35">
      <c r="B113" s="100" t="str" cm="1">
        <f t="array" aca="1" ref="B113" ca="1">_xlfn.TEXTAFTER(CELL("filename",A111),"]")</f>
        <v>18_TIDP</v>
      </c>
      <c r="C113" s="90" t="str" cm="1">
        <f t="array" ref="C113">tbL_Input_Project[Project Code]</f>
        <v>ABC1234</v>
      </c>
      <c r="D113" s="90" t="str">
        <f>INDEX(tbL_Input_Originator[],
MATCH("18_TIDP",tbL_Input_Originator[Worksheet]),
MATCH("Originator Code",tbL_Input_Originator[#Headers])
)</f>
        <v>TBC</v>
      </c>
      <c r="E113" s="87"/>
      <c r="F113" s="87"/>
      <c r="G113" s="87"/>
      <c r="H113" s="87"/>
      <c r="I113" s="87"/>
      <c r="J113" s="87"/>
      <c r="K113" s="94"/>
      <c r="L113" s="90" t="str">
        <f t="shared" si="4"/>
        <v/>
      </c>
      <c r="M113" s="90" t="str">
        <f t="shared" si="5"/>
        <v/>
      </c>
      <c r="N113" s="100" t="str" cm="1">
        <f t="array" ref="N113">IFERROR(_xlfn.TEXTJOIN("
",TRUE,_xlfn.XLOOKUP(_xlfn.TEXTSPLIT(K113,"
"),
tbl_Lookup_DEIR[ID (DEIR Lookup)],
tbl_Lookup_DEIR[Name (DEIR Lookup)],
"")),"")</f>
        <v/>
      </c>
      <c r="O113" s="100" t="str" cm="1">
        <f t="array" ref="O113">IFERROR(_xlfn.TEXTJOIN("
",TRUE,_xlfn.XLOOKUP(_xlfn.TEXTSPLIT(K113,"
"),
tbl_Lookup_DEIR[ID (DEIR Lookup)],
tbl_Lookup_DEIR[Uniclass PM Level 3 Classification (DEIR Lookup)],
"")),"")</f>
        <v/>
      </c>
      <c r="P113" s="78"/>
      <c r="Q113" s="101"/>
      <c r="R113" s="101"/>
      <c r="S113" s="102"/>
      <c r="T113" s="101"/>
      <c r="U113" s="101"/>
      <c r="V113" s="102"/>
      <c r="W113" s="101"/>
      <c r="X113" s="101"/>
      <c r="Y113" s="102"/>
      <c r="Z113" s="101"/>
      <c r="AA113" s="101"/>
      <c r="AB113" s="102"/>
      <c r="AC113" s="101"/>
      <c r="AD113" s="101"/>
      <c r="AE113" s="102"/>
      <c r="AF113" s="101"/>
      <c r="AG113" s="101"/>
      <c r="AH113" s="102"/>
      <c r="AI113" s="101"/>
      <c r="AJ113" s="101"/>
      <c r="AK113" s="102"/>
      <c r="AL113" s="101"/>
      <c r="AM113" s="101"/>
      <c r="AN113" s="102"/>
      <c r="AO113" s="101"/>
      <c r="AP113" s="101"/>
      <c r="AQ113" s="103"/>
    </row>
    <row r="114" spans="2:43" x14ac:dyDescent="0.35">
      <c r="B114" s="100" t="str" cm="1">
        <f t="array" aca="1" ref="B114" ca="1">_xlfn.TEXTAFTER(CELL("filename",A112),"]")</f>
        <v>18_TIDP</v>
      </c>
      <c r="C114" s="90" t="str" cm="1">
        <f t="array" ref="C114">tbL_Input_Project[Project Code]</f>
        <v>ABC1234</v>
      </c>
      <c r="D114" s="90" t="str">
        <f>INDEX(tbL_Input_Originator[],
MATCH("18_TIDP",tbL_Input_Originator[Worksheet]),
MATCH("Originator Code",tbL_Input_Originator[#Headers])
)</f>
        <v>TBC</v>
      </c>
      <c r="E114" s="87"/>
      <c r="F114" s="87"/>
      <c r="G114" s="87"/>
      <c r="H114" s="87"/>
      <c r="I114" s="87"/>
      <c r="J114" s="87"/>
      <c r="K114" s="94"/>
      <c r="L114" s="90" t="str">
        <f t="shared" si="4"/>
        <v/>
      </c>
      <c r="M114" s="90" t="str">
        <f t="shared" si="5"/>
        <v/>
      </c>
      <c r="N114" s="100" t="str" cm="1">
        <f t="array" ref="N114">IFERROR(_xlfn.TEXTJOIN("
",TRUE,_xlfn.XLOOKUP(_xlfn.TEXTSPLIT(K114,"
"),
tbl_Lookup_DEIR[ID (DEIR Lookup)],
tbl_Lookup_DEIR[Name (DEIR Lookup)],
"")),"")</f>
        <v/>
      </c>
      <c r="O114" s="100" t="str" cm="1">
        <f t="array" ref="O114">IFERROR(_xlfn.TEXTJOIN("
",TRUE,_xlfn.XLOOKUP(_xlfn.TEXTSPLIT(K114,"
"),
tbl_Lookup_DEIR[ID (DEIR Lookup)],
tbl_Lookup_DEIR[Uniclass PM Level 3 Classification (DEIR Lookup)],
"")),"")</f>
        <v/>
      </c>
      <c r="P114" s="78"/>
      <c r="Q114" s="101"/>
      <c r="R114" s="101"/>
      <c r="S114" s="102"/>
      <c r="T114" s="101"/>
      <c r="U114" s="101"/>
      <c r="V114" s="102"/>
      <c r="W114" s="101"/>
      <c r="X114" s="101"/>
      <c r="Y114" s="102"/>
      <c r="Z114" s="101"/>
      <c r="AA114" s="101"/>
      <c r="AB114" s="102"/>
      <c r="AC114" s="101"/>
      <c r="AD114" s="101"/>
      <c r="AE114" s="102"/>
      <c r="AF114" s="101"/>
      <c r="AG114" s="101"/>
      <c r="AH114" s="102"/>
      <c r="AI114" s="101"/>
      <c r="AJ114" s="101"/>
      <c r="AK114" s="102"/>
      <c r="AL114" s="101"/>
      <c r="AM114" s="101"/>
      <c r="AN114" s="102"/>
      <c r="AO114" s="101"/>
      <c r="AP114" s="101"/>
      <c r="AQ114" s="103"/>
    </row>
    <row r="115" spans="2:43" x14ac:dyDescent="0.35">
      <c r="B115" s="100" t="str" cm="1">
        <f t="array" aca="1" ref="B115" ca="1">_xlfn.TEXTAFTER(CELL("filename",A113),"]")</f>
        <v>18_TIDP</v>
      </c>
      <c r="C115" s="90" t="str" cm="1">
        <f t="array" ref="C115">tbL_Input_Project[Project Code]</f>
        <v>ABC1234</v>
      </c>
      <c r="D115" s="90" t="str">
        <f>INDEX(tbL_Input_Originator[],
MATCH("18_TIDP",tbL_Input_Originator[Worksheet]),
MATCH("Originator Code",tbL_Input_Originator[#Headers])
)</f>
        <v>TBC</v>
      </c>
      <c r="E115" s="87"/>
      <c r="F115" s="87"/>
      <c r="G115" s="87"/>
      <c r="H115" s="87"/>
      <c r="I115" s="87"/>
      <c r="J115" s="87"/>
      <c r="K115" s="94"/>
      <c r="L115" s="90" t="str">
        <f t="shared" si="4"/>
        <v/>
      </c>
      <c r="M115" s="90" t="str">
        <f t="shared" si="5"/>
        <v/>
      </c>
      <c r="N115" s="100" t="str" cm="1">
        <f t="array" ref="N115">IFERROR(_xlfn.TEXTJOIN("
",TRUE,_xlfn.XLOOKUP(_xlfn.TEXTSPLIT(K115,"
"),
tbl_Lookup_DEIR[ID (DEIR Lookup)],
tbl_Lookup_DEIR[Name (DEIR Lookup)],
"")),"")</f>
        <v/>
      </c>
      <c r="O115" s="100" t="str" cm="1">
        <f t="array" ref="O115">IFERROR(_xlfn.TEXTJOIN("
",TRUE,_xlfn.XLOOKUP(_xlfn.TEXTSPLIT(K115,"
"),
tbl_Lookup_DEIR[ID (DEIR Lookup)],
tbl_Lookup_DEIR[Uniclass PM Level 3 Classification (DEIR Lookup)],
"")),"")</f>
        <v/>
      </c>
      <c r="P115" s="78"/>
      <c r="Q115" s="101"/>
      <c r="R115" s="101"/>
      <c r="S115" s="102"/>
      <c r="T115" s="101"/>
      <c r="U115" s="101"/>
      <c r="V115" s="102"/>
      <c r="W115" s="101"/>
      <c r="X115" s="101"/>
      <c r="Y115" s="102"/>
      <c r="Z115" s="101"/>
      <c r="AA115" s="101"/>
      <c r="AB115" s="102"/>
      <c r="AC115" s="101"/>
      <c r="AD115" s="101"/>
      <c r="AE115" s="102"/>
      <c r="AF115" s="101"/>
      <c r="AG115" s="101"/>
      <c r="AH115" s="102"/>
      <c r="AI115" s="101"/>
      <c r="AJ115" s="101"/>
      <c r="AK115" s="102"/>
      <c r="AL115" s="101"/>
      <c r="AM115" s="101"/>
      <c r="AN115" s="102"/>
      <c r="AO115" s="101"/>
      <c r="AP115" s="101"/>
      <c r="AQ115" s="103"/>
    </row>
    <row r="116" spans="2:43" x14ac:dyDescent="0.35">
      <c r="B116" s="100" t="str" cm="1">
        <f t="array" aca="1" ref="B116" ca="1">_xlfn.TEXTAFTER(CELL("filename",A114),"]")</f>
        <v>18_TIDP</v>
      </c>
      <c r="C116" s="90" t="str" cm="1">
        <f t="array" ref="C116">tbL_Input_Project[Project Code]</f>
        <v>ABC1234</v>
      </c>
      <c r="D116" s="90" t="str">
        <f>INDEX(tbL_Input_Originator[],
MATCH("18_TIDP",tbL_Input_Originator[Worksheet]),
MATCH("Originator Code",tbL_Input_Originator[#Headers])
)</f>
        <v>TBC</v>
      </c>
      <c r="E116" s="87"/>
      <c r="F116" s="87"/>
      <c r="G116" s="87"/>
      <c r="H116" s="87"/>
      <c r="I116" s="87"/>
      <c r="J116" s="87"/>
      <c r="K116" s="94"/>
      <c r="L116" s="90" t="str">
        <f t="shared" si="4"/>
        <v/>
      </c>
      <c r="M116" s="90" t="str">
        <f t="shared" si="5"/>
        <v/>
      </c>
      <c r="N116" s="100" t="str" cm="1">
        <f t="array" ref="N116">IFERROR(_xlfn.TEXTJOIN("
",TRUE,_xlfn.XLOOKUP(_xlfn.TEXTSPLIT(K116,"
"),
tbl_Lookup_DEIR[ID (DEIR Lookup)],
tbl_Lookup_DEIR[Name (DEIR Lookup)],
"")),"")</f>
        <v/>
      </c>
      <c r="O116" s="100" t="str" cm="1">
        <f t="array" ref="O116">IFERROR(_xlfn.TEXTJOIN("
",TRUE,_xlfn.XLOOKUP(_xlfn.TEXTSPLIT(K116,"
"),
tbl_Lookup_DEIR[ID (DEIR Lookup)],
tbl_Lookup_DEIR[Uniclass PM Level 3 Classification (DEIR Lookup)],
"")),"")</f>
        <v/>
      </c>
      <c r="P116" s="78"/>
      <c r="Q116" s="101"/>
      <c r="R116" s="101"/>
      <c r="S116" s="102"/>
      <c r="T116" s="101"/>
      <c r="U116" s="101"/>
      <c r="V116" s="102"/>
      <c r="W116" s="101"/>
      <c r="X116" s="101"/>
      <c r="Y116" s="102"/>
      <c r="Z116" s="101"/>
      <c r="AA116" s="101"/>
      <c r="AB116" s="102"/>
      <c r="AC116" s="101"/>
      <c r="AD116" s="101"/>
      <c r="AE116" s="102"/>
      <c r="AF116" s="101"/>
      <c r="AG116" s="101"/>
      <c r="AH116" s="102"/>
      <c r="AI116" s="101"/>
      <c r="AJ116" s="101"/>
      <c r="AK116" s="102"/>
      <c r="AL116" s="101"/>
      <c r="AM116" s="101"/>
      <c r="AN116" s="102"/>
      <c r="AO116" s="101"/>
      <c r="AP116" s="101"/>
      <c r="AQ116" s="103"/>
    </row>
    <row r="117" spans="2:43" x14ac:dyDescent="0.35">
      <c r="B117" s="100" t="str" cm="1">
        <f t="array" aca="1" ref="B117" ca="1">_xlfn.TEXTAFTER(CELL("filename",A115),"]")</f>
        <v>18_TIDP</v>
      </c>
      <c r="C117" s="90" t="str" cm="1">
        <f t="array" ref="C117">tbL_Input_Project[Project Code]</f>
        <v>ABC1234</v>
      </c>
      <c r="D117" s="90" t="str">
        <f>INDEX(tbL_Input_Originator[],
MATCH("18_TIDP",tbL_Input_Originator[Worksheet]),
MATCH("Originator Code",tbL_Input_Originator[#Headers])
)</f>
        <v>TBC</v>
      </c>
      <c r="E117" s="87"/>
      <c r="F117" s="87"/>
      <c r="G117" s="87"/>
      <c r="H117" s="87"/>
      <c r="I117" s="87"/>
      <c r="J117" s="87"/>
      <c r="K117" s="94"/>
      <c r="L117" s="90" t="str">
        <f t="shared" si="4"/>
        <v/>
      </c>
      <c r="M117" s="90" t="str">
        <f t="shared" si="5"/>
        <v/>
      </c>
      <c r="N117" s="100" t="str" cm="1">
        <f t="array" ref="N117">IFERROR(_xlfn.TEXTJOIN("
",TRUE,_xlfn.XLOOKUP(_xlfn.TEXTSPLIT(K117,"
"),
tbl_Lookup_DEIR[ID (DEIR Lookup)],
tbl_Lookup_DEIR[Name (DEIR Lookup)],
"")),"")</f>
        <v/>
      </c>
      <c r="O117" s="100" t="str" cm="1">
        <f t="array" ref="O117">IFERROR(_xlfn.TEXTJOIN("
",TRUE,_xlfn.XLOOKUP(_xlfn.TEXTSPLIT(K117,"
"),
tbl_Lookup_DEIR[ID (DEIR Lookup)],
tbl_Lookup_DEIR[Uniclass PM Level 3 Classification (DEIR Lookup)],
"")),"")</f>
        <v/>
      </c>
      <c r="P117" s="78"/>
      <c r="Q117" s="101"/>
      <c r="R117" s="101"/>
      <c r="S117" s="102"/>
      <c r="T117" s="101"/>
      <c r="U117" s="101"/>
      <c r="V117" s="102"/>
      <c r="W117" s="101"/>
      <c r="X117" s="101"/>
      <c r="Y117" s="102"/>
      <c r="Z117" s="101"/>
      <c r="AA117" s="101"/>
      <c r="AB117" s="102"/>
      <c r="AC117" s="101"/>
      <c r="AD117" s="101"/>
      <c r="AE117" s="102"/>
      <c r="AF117" s="101"/>
      <c r="AG117" s="101"/>
      <c r="AH117" s="102"/>
      <c r="AI117" s="101"/>
      <c r="AJ117" s="101"/>
      <c r="AK117" s="102"/>
      <c r="AL117" s="101"/>
      <c r="AM117" s="101"/>
      <c r="AN117" s="102"/>
      <c r="AO117" s="101"/>
      <c r="AP117" s="101"/>
      <c r="AQ117" s="103"/>
    </row>
    <row r="118" spans="2:43" x14ac:dyDescent="0.35">
      <c r="B118" s="100" t="str" cm="1">
        <f t="array" aca="1" ref="B118" ca="1">_xlfn.TEXTAFTER(CELL("filename",A116),"]")</f>
        <v>18_TIDP</v>
      </c>
      <c r="C118" s="90" t="str" cm="1">
        <f t="array" ref="C118">tbL_Input_Project[Project Code]</f>
        <v>ABC1234</v>
      </c>
      <c r="D118" s="90" t="str">
        <f>INDEX(tbL_Input_Originator[],
MATCH("18_TIDP",tbL_Input_Originator[Worksheet]),
MATCH("Originator Code",tbL_Input_Originator[#Headers])
)</f>
        <v>TBC</v>
      </c>
      <c r="E118" s="87"/>
      <c r="F118" s="87"/>
      <c r="G118" s="87"/>
      <c r="H118" s="87"/>
      <c r="I118" s="87"/>
      <c r="J118" s="87"/>
      <c r="K118" s="94"/>
      <c r="L118" s="90" t="str">
        <f t="shared" si="4"/>
        <v/>
      </c>
      <c r="M118" s="90" t="str">
        <f t="shared" si="5"/>
        <v/>
      </c>
      <c r="N118" s="100" t="str" cm="1">
        <f t="array" ref="N118">IFERROR(_xlfn.TEXTJOIN("
",TRUE,_xlfn.XLOOKUP(_xlfn.TEXTSPLIT(K118,"
"),
tbl_Lookup_DEIR[ID (DEIR Lookup)],
tbl_Lookup_DEIR[Name (DEIR Lookup)],
"")),"")</f>
        <v/>
      </c>
      <c r="O118" s="100" t="str" cm="1">
        <f t="array" ref="O118">IFERROR(_xlfn.TEXTJOIN("
",TRUE,_xlfn.XLOOKUP(_xlfn.TEXTSPLIT(K118,"
"),
tbl_Lookup_DEIR[ID (DEIR Lookup)],
tbl_Lookup_DEIR[Uniclass PM Level 3 Classification (DEIR Lookup)],
"")),"")</f>
        <v/>
      </c>
      <c r="P118" s="78"/>
      <c r="Q118" s="101"/>
      <c r="R118" s="101"/>
      <c r="S118" s="102"/>
      <c r="T118" s="101"/>
      <c r="U118" s="101"/>
      <c r="V118" s="102"/>
      <c r="W118" s="101"/>
      <c r="X118" s="101"/>
      <c r="Y118" s="102"/>
      <c r="Z118" s="101"/>
      <c r="AA118" s="101"/>
      <c r="AB118" s="102"/>
      <c r="AC118" s="101"/>
      <c r="AD118" s="101"/>
      <c r="AE118" s="102"/>
      <c r="AF118" s="101"/>
      <c r="AG118" s="101"/>
      <c r="AH118" s="102"/>
      <c r="AI118" s="101"/>
      <c r="AJ118" s="101"/>
      <c r="AK118" s="102"/>
      <c r="AL118" s="101"/>
      <c r="AM118" s="101"/>
      <c r="AN118" s="102"/>
      <c r="AO118" s="101"/>
      <c r="AP118" s="101"/>
      <c r="AQ118" s="103"/>
    </row>
    <row r="119" spans="2:43" x14ac:dyDescent="0.35">
      <c r="B119" s="100" t="str" cm="1">
        <f t="array" aca="1" ref="B119" ca="1">_xlfn.TEXTAFTER(CELL("filename",A117),"]")</f>
        <v>18_TIDP</v>
      </c>
      <c r="C119" s="90" t="str" cm="1">
        <f t="array" ref="C119">tbL_Input_Project[Project Code]</f>
        <v>ABC1234</v>
      </c>
      <c r="D119" s="90" t="str">
        <f>INDEX(tbL_Input_Originator[],
MATCH("18_TIDP",tbL_Input_Originator[Worksheet]),
MATCH("Originator Code",tbL_Input_Originator[#Headers])
)</f>
        <v>TBC</v>
      </c>
      <c r="E119" s="87"/>
      <c r="F119" s="87"/>
      <c r="G119" s="87"/>
      <c r="H119" s="87"/>
      <c r="I119" s="87"/>
      <c r="J119" s="87"/>
      <c r="K119" s="94"/>
      <c r="L119" s="90" t="str">
        <f t="shared" si="4"/>
        <v/>
      </c>
      <c r="M119" s="90" t="str">
        <f t="shared" si="5"/>
        <v/>
      </c>
      <c r="N119" s="100" t="str" cm="1">
        <f t="array" ref="N119">IFERROR(_xlfn.TEXTJOIN("
",TRUE,_xlfn.XLOOKUP(_xlfn.TEXTSPLIT(K119,"
"),
tbl_Lookup_DEIR[ID (DEIR Lookup)],
tbl_Lookup_DEIR[Name (DEIR Lookup)],
"")),"")</f>
        <v/>
      </c>
      <c r="O119" s="100" t="str" cm="1">
        <f t="array" ref="O119">IFERROR(_xlfn.TEXTJOIN("
",TRUE,_xlfn.XLOOKUP(_xlfn.TEXTSPLIT(K119,"
"),
tbl_Lookup_DEIR[ID (DEIR Lookup)],
tbl_Lookup_DEIR[Uniclass PM Level 3 Classification (DEIR Lookup)],
"")),"")</f>
        <v/>
      </c>
      <c r="P119" s="78"/>
      <c r="Q119" s="101"/>
      <c r="R119" s="101"/>
      <c r="S119" s="102"/>
      <c r="T119" s="101"/>
      <c r="U119" s="101"/>
      <c r="V119" s="102"/>
      <c r="W119" s="101"/>
      <c r="X119" s="101"/>
      <c r="Y119" s="102"/>
      <c r="Z119" s="101"/>
      <c r="AA119" s="101"/>
      <c r="AB119" s="102"/>
      <c r="AC119" s="101"/>
      <c r="AD119" s="101"/>
      <c r="AE119" s="102"/>
      <c r="AF119" s="101"/>
      <c r="AG119" s="101"/>
      <c r="AH119" s="102"/>
      <c r="AI119" s="101"/>
      <c r="AJ119" s="101"/>
      <c r="AK119" s="102"/>
      <c r="AL119" s="101"/>
      <c r="AM119" s="101"/>
      <c r="AN119" s="102"/>
      <c r="AO119" s="101"/>
      <c r="AP119" s="101"/>
      <c r="AQ119" s="103"/>
    </row>
    <row r="120" spans="2:43" x14ac:dyDescent="0.35">
      <c r="B120" s="100" t="str" cm="1">
        <f t="array" aca="1" ref="B120" ca="1">_xlfn.TEXTAFTER(CELL("filename",A118),"]")</f>
        <v>18_TIDP</v>
      </c>
      <c r="C120" s="90" t="str" cm="1">
        <f t="array" ref="C120">tbL_Input_Project[Project Code]</f>
        <v>ABC1234</v>
      </c>
      <c r="D120" s="90" t="str">
        <f>INDEX(tbL_Input_Originator[],
MATCH("18_TIDP",tbL_Input_Originator[Worksheet]),
MATCH("Originator Code",tbL_Input_Originator[#Headers])
)</f>
        <v>TBC</v>
      </c>
      <c r="E120" s="87"/>
      <c r="F120" s="87"/>
      <c r="G120" s="87"/>
      <c r="H120" s="87"/>
      <c r="I120" s="87"/>
      <c r="J120" s="87"/>
      <c r="K120" s="94"/>
      <c r="L120" s="90" t="str">
        <f t="shared" si="4"/>
        <v/>
      </c>
      <c r="M120" s="90" t="str">
        <f t="shared" si="5"/>
        <v/>
      </c>
      <c r="N120" s="100" t="str" cm="1">
        <f t="array" ref="N120">IFERROR(_xlfn.TEXTJOIN("
",TRUE,_xlfn.XLOOKUP(_xlfn.TEXTSPLIT(K120,"
"),
tbl_Lookup_DEIR[ID (DEIR Lookup)],
tbl_Lookup_DEIR[Name (DEIR Lookup)],
"")),"")</f>
        <v/>
      </c>
      <c r="O120" s="100" t="str" cm="1">
        <f t="array" ref="O120">IFERROR(_xlfn.TEXTJOIN("
",TRUE,_xlfn.XLOOKUP(_xlfn.TEXTSPLIT(K120,"
"),
tbl_Lookup_DEIR[ID (DEIR Lookup)],
tbl_Lookup_DEIR[Uniclass PM Level 3 Classification (DEIR Lookup)],
"")),"")</f>
        <v/>
      </c>
      <c r="P120" s="78"/>
      <c r="Q120" s="101"/>
      <c r="R120" s="101"/>
      <c r="S120" s="102"/>
      <c r="T120" s="101"/>
      <c r="U120" s="101"/>
      <c r="V120" s="102"/>
      <c r="W120" s="101"/>
      <c r="X120" s="101"/>
      <c r="Y120" s="102"/>
      <c r="Z120" s="101"/>
      <c r="AA120" s="101"/>
      <c r="AB120" s="102"/>
      <c r="AC120" s="101"/>
      <c r="AD120" s="101"/>
      <c r="AE120" s="102"/>
      <c r="AF120" s="101"/>
      <c r="AG120" s="101"/>
      <c r="AH120" s="102"/>
      <c r="AI120" s="101"/>
      <c r="AJ120" s="101"/>
      <c r="AK120" s="102"/>
      <c r="AL120" s="101"/>
      <c r="AM120" s="101"/>
      <c r="AN120" s="102"/>
      <c r="AO120" s="101"/>
      <c r="AP120" s="101"/>
      <c r="AQ120" s="103"/>
    </row>
    <row r="121" spans="2:43" x14ac:dyDescent="0.35">
      <c r="B121" s="100" t="str" cm="1">
        <f t="array" aca="1" ref="B121" ca="1">_xlfn.TEXTAFTER(CELL("filename",A119),"]")</f>
        <v>18_TIDP</v>
      </c>
      <c r="C121" s="90" t="str" cm="1">
        <f t="array" ref="C121">tbL_Input_Project[Project Code]</f>
        <v>ABC1234</v>
      </c>
      <c r="D121" s="90" t="str">
        <f>INDEX(tbL_Input_Originator[],
MATCH("18_TIDP",tbL_Input_Originator[Worksheet]),
MATCH("Originator Code",tbL_Input_Originator[#Headers])
)</f>
        <v>TBC</v>
      </c>
      <c r="E121" s="87"/>
      <c r="F121" s="87"/>
      <c r="G121" s="87"/>
      <c r="H121" s="87"/>
      <c r="I121" s="87"/>
      <c r="J121" s="87"/>
      <c r="K121" s="94"/>
      <c r="L121" s="90" t="str">
        <f t="shared" si="4"/>
        <v/>
      </c>
      <c r="M121" s="90" t="str">
        <f t="shared" si="5"/>
        <v/>
      </c>
      <c r="N121" s="100" t="str" cm="1">
        <f t="array" ref="N121">IFERROR(_xlfn.TEXTJOIN("
",TRUE,_xlfn.XLOOKUP(_xlfn.TEXTSPLIT(K121,"
"),
tbl_Lookup_DEIR[ID (DEIR Lookup)],
tbl_Lookup_DEIR[Name (DEIR Lookup)],
"")),"")</f>
        <v/>
      </c>
      <c r="O121" s="100" t="str" cm="1">
        <f t="array" ref="O121">IFERROR(_xlfn.TEXTJOIN("
",TRUE,_xlfn.XLOOKUP(_xlfn.TEXTSPLIT(K121,"
"),
tbl_Lookup_DEIR[ID (DEIR Lookup)],
tbl_Lookup_DEIR[Uniclass PM Level 3 Classification (DEIR Lookup)],
"")),"")</f>
        <v/>
      </c>
      <c r="P121" s="78"/>
      <c r="Q121" s="101"/>
      <c r="R121" s="101"/>
      <c r="S121" s="102"/>
      <c r="T121" s="101"/>
      <c r="U121" s="101"/>
      <c r="V121" s="102"/>
      <c r="W121" s="101"/>
      <c r="X121" s="101"/>
      <c r="Y121" s="102"/>
      <c r="Z121" s="101"/>
      <c r="AA121" s="101"/>
      <c r="AB121" s="102"/>
      <c r="AC121" s="101"/>
      <c r="AD121" s="101"/>
      <c r="AE121" s="102"/>
      <c r="AF121" s="101"/>
      <c r="AG121" s="101"/>
      <c r="AH121" s="102"/>
      <c r="AI121" s="101"/>
      <c r="AJ121" s="101"/>
      <c r="AK121" s="102"/>
      <c r="AL121" s="101"/>
      <c r="AM121" s="101"/>
      <c r="AN121" s="102"/>
      <c r="AO121" s="101"/>
      <c r="AP121" s="101"/>
      <c r="AQ121" s="103"/>
    </row>
    <row r="122" spans="2:43" x14ac:dyDescent="0.35">
      <c r="B122" s="100" t="str" cm="1">
        <f t="array" aca="1" ref="B122" ca="1">_xlfn.TEXTAFTER(CELL("filename",A120),"]")</f>
        <v>18_TIDP</v>
      </c>
      <c r="C122" s="90" t="str" cm="1">
        <f t="array" ref="C122">tbL_Input_Project[Project Code]</f>
        <v>ABC1234</v>
      </c>
      <c r="D122" s="90" t="str">
        <f>INDEX(tbL_Input_Originator[],
MATCH("18_TIDP",tbL_Input_Originator[Worksheet]),
MATCH("Originator Code",tbL_Input_Originator[#Headers])
)</f>
        <v>TBC</v>
      </c>
      <c r="E122" s="87"/>
      <c r="F122" s="87"/>
      <c r="G122" s="87"/>
      <c r="H122" s="87"/>
      <c r="I122" s="87"/>
      <c r="J122" s="87"/>
      <c r="K122" s="94"/>
      <c r="L122" s="90" t="str">
        <f t="shared" si="4"/>
        <v/>
      </c>
      <c r="M122" s="90" t="str">
        <f t="shared" si="5"/>
        <v/>
      </c>
      <c r="N122" s="100" t="str" cm="1">
        <f t="array" ref="N122">IFERROR(_xlfn.TEXTJOIN("
",TRUE,_xlfn.XLOOKUP(_xlfn.TEXTSPLIT(K122,"
"),
tbl_Lookup_DEIR[ID (DEIR Lookup)],
tbl_Lookup_DEIR[Name (DEIR Lookup)],
"")),"")</f>
        <v/>
      </c>
      <c r="O122" s="100" t="str" cm="1">
        <f t="array" ref="O122">IFERROR(_xlfn.TEXTJOIN("
",TRUE,_xlfn.XLOOKUP(_xlfn.TEXTSPLIT(K122,"
"),
tbl_Lookup_DEIR[ID (DEIR Lookup)],
tbl_Lookup_DEIR[Uniclass PM Level 3 Classification (DEIR Lookup)],
"")),"")</f>
        <v/>
      </c>
      <c r="P122" s="78"/>
      <c r="Q122" s="101"/>
      <c r="R122" s="101"/>
      <c r="S122" s="102"/>
      <c r="T122" s="101"/>
      <c r="U122" s="101"/>
      <c r="V122" s="102"/>
      <c r="W122" s="101"/>
      <c r="X122" s="101"/>
      <c r="Y122" s="102"/>
      <c r="Z122" s="101"/>
      <c r="AA122" s="101"/>
      <c r="AB122" s="102"/>
      <c r="AC122" s="101"/>
      <c r="AD122" s="101"/>
      <c r="AE122" s="102"/>
      <c r="AF122" s="101"/>
      <c r="AG122" s="101"/>
      <c r="AH122" s="102"/>
      <c r="AI122" s="101"/>
      <c r="AJ122" s="101"/>
      <c r="AK122" s="102"/>
      <c r="AL122" s="101"/>
      <c r="AM122" s="101"/>
      <c r="AN122" s="102"/>
      <c r="AO122" s="101"/>
      <c r="AP122" s="101"/>
      <c r="AQ122" s="103"/>
    </row>
    <row r="123" spans="2:43" x14ac:dyDescent="0.35">
      <c r="B123" s="100" t="str" cm="1">
        <f t="array" aca="1" ref="B123" ca="1">_xlfn.TEXTAFTER(CELL("filename",A121),"]")</f>
        <v>18_TIDP</v>
      </c>
      <c r="C123" s="90" t="str" cm="1">
        <f t="array" ref="C123">tbL_Input_Project[Project Code]</f>
        <v>ABC1234</v>
      </c>
      <c r="D123" s="90" t="str">
        <f>INDEX(tbL_Input_Originator[],
MATCH("18_TIDP",tbL_Input_Originator[Worksheet]),
MATCH("Originator Code",tbL_Input_Originator[#Headers])
)</f>
        <v>TBC</v>
      </c>
      <c r="E123" s="87"/>
      <c r="F123" s="87"/>
      <c r="G123" s="87"/>
      <c r="H123" s="87"/>
      <c r="I123" s="87"/>
      <c r="J123" s="87"/>
      <c r="K123" s="94"/>
      <c r="L123" s="90" t="str">
        <f t="shared" si="4"/>
        <v/>
      </c>
      <c r="M123" s="90" t="str">
        <f t="shared" si="5"/>
        <v/>
      </c>
      <c r="N123" s="100" t="str" cm="1">
        <f t="array" ref="N123">IFERROR(_xlfn.TEXTJOIN("
",TRUE,_xlfn.XLOOKUP(_xlfn.TEXTSPLIT(K123,"
"),
tbl_Lookup_DEIR[ID (DEIR Lookup)],
tbl_Lookup_DEIR[Name (DEIR Lookup)],
"")),"")</f>
        <v/>
      </c>
      <c r="O123" s="100" t="str" cm="1">
        <f t="array" ref="O123">IFERROR(_xlfn.TEXTJOIN("
",TRUE,_xlfn.XLOOKUP(_xlfn.TEXTSPLIT(K123,"
"),
tbl_Lookup_DEIR[ID (DEIR Lookup)],
tbl_Lookup_DEIR[Uniclass PM Level 3 Classification (DEIR Lookup)],
"")),"")</f>
        <v/>
      </c>
      <c r="P123" s="78"/>
      <c r="Q123" s="101"/>
      <c r="R123" s="101"/>
      <c r="S123" s="102"/>
      <c r="T123" s="101"/>
      <c r="U123" s="101"/>
      <c r="V123" s="102"/>
      <c r="W123" s="101"/>
      <c r="X123" s="101"/>
      <c r="Y123" s="102"/>
      <c r="Z123" s="101"/>
      <c r="AA123" s="101"/>
      <c r="AB123" s="102"/>
      <c r="AC123" s="101"/>
      <c r="AD123" s="101"/>
      <c r="AE123" s="102"/>
      <c r="AF123" s="101"/>
      <c r="AG123" s="101"/>
      <c r="AH123" s="102"/>
      <c r="AI123" s="101"/>
      <c r="AJ123" s="101"/>
      <c r="AK123" s="102"/>
      <c r="AL123" s="101"/>
      <c r="AM123" s="101"/>
      <c r="AN123" s="102"/>
      <c r="AO123" s="101"/>
      <c r="AP123" s="101"/>
      <c r="AQ123" s="103"/>
    </row>
    <row r="124" spans="2:43" x14ac:dyDescent="0.35">
      <c r="B124" s="100" t="str" cm="1">
        <f t="array" aca="1" ref="B124" ca="1">_xlfn.TEXTAFTER(CELL("filename",A122),"]")</f>
        <v>18_TIDP</v>
      </c>
      <c r="C124" s="90" t="str" cm="1">
        <f t="array" ref="C124">tbL_Input_Project[Project Code]</f>
        <v>ABC1234</v>
      </c>
      <c r="D124" s="90" t="str">
        <f>INDEX(tbL_Input_Originator[],
MATCH("18_TIDP",tbL_Input_Originator[Worksheet]),
MATCH("Originator Code",tbL_Input_Originator[#Headers])
)</f>
        <v>TBC</v>
      </c>
      <c r="E124" s="87"/>
      <c r="F124" s="87"/>
      <c r="G124" s="87"/>
      <c r="H124" s="87"/>
      <c r="I124" s="87"/>
      <c r="J124" s="87"/>
      <c r="K124" s="94"/>
      <c r="L124" s="90" t="str">
        <f t="shared" si="4"/>
        <v/>
      </c>
      <c r="M124" s="90" t="str">
        <f t="shared" si="5"/>
        <v/>
      </c>
      <c r="N124" s="100" t="str" cm="1">
        <f t="array" ref="N124">IFERROR(_xlfn.TEXTJOIN("
",TRUE,_xlfn.XLOOKUP(_xlfn.TEXTSPLIT(K124,"
"),
tbl_Lookup_DEIR[ID (DEIR Lookup)],
tbl_Lookup_DEIR[Name (DEIR Lookup)],
"")),"")</f>
        <v/>
      </c>
      <c r="O124" s="100" t="str" cm="1">
        <f t="array" ref="O124">IFERROR(_xlfn.TEXTJOIN("
",TRUE,_xlfn.XLOOKUP(_xlfn.TEXTSPLIT(K124,"
"),
tbl_Lookup_DEIR[ID (DEIR Lookup)],
tbl_Lookup_DEIR[Uniclass PM Level 3 Classification (DEIR Lookup)],
"")),"")</f>
        <v/>
      </c>
      <c r="P124" s="78"/>
      <c r="Q124" s="101"/>
      <c r="R124" s="101"/>
      <c r="S124" s="102"/>
      <c r="T124" s="101"/>
      <c r="U124" s="101"/>
      <c r="V124" s="102"/>
      <c r="W124" s="101"/>
      <c r="X124" s="101"/>
      <c r="Y124" s="102"/>
      <c r="Z124" s="101"/>
      <c r="AA124" s="101"/>
      <c r="AB124" s="102"/>
      <c r="AC124" s="101"/>
      <c r="AD124" s="101"/>
      <c r="AE124" s="102"/>
      <c r="AF124" s="101"/>
      <c r="AG124" s="101"/>
      <c r="AH124" s="102"/>
      <c r="AI124" s="101"/>
      <c r="AJ124" s="101"/>
      <c r="AK124" s="102"/>
      <c r="AL124" s="101"/>
      <c r="AM124" s="101"/>
      <c r="AN124" s="102"/>
      <c r="AO124" s="101"/>
      <c r="AP124" s="101"/>
      <c r="AQ124" s="103"/>
    </row>
    <row r="125" spans="2:43" x14ac:dyDescent="0.35">
      <c r="B125" s="100" t="str" cm="1">
        <f t="array" aca="1" ref="B125" ca="1">_xlfn.TEXTAFTER(CELL("filename",A123),"]")</f>
        <v>18_TIDP</v>
      </c>
      <c r="C125" s="90" t="str" cm="1">
        <f t="array" ref="C125">tbL_Input_Project[Project Code]</f>
        <v>ABC1234</v>
      </c>
      <c r="D125" s="90" t="str">
        <f>INDEX(tbL_Input_Originator[],
MATCH("18_TIDP",tbL_Input_Originator[Worksheet]),
MATCH("Originator Code",tbL_Input_Originator[#Headers])
)</f>
        <v>TBC</v>
      </c>
      <c r="E125" s="87"/>
      <c r="F125" s="87"/>
      <c r="G125" s="87"/>
      <c r="H125" s="87"/>
      <c r="I125" s="87"/>
      <c r="J125" s="87"/>
      <c r="K125" s="94"/>
      <c r="L125" s="90" t="str">
        <f t="shared" si="4"/>
        <v/>
      </c>
      <c r="M125" s="90" t="str">
        <f t="shared" si="5"/>
        <v/>
      </c>
      <c r="N125" s="100" t="str" cm="1">
        <f t="array" ref="N125">IFERROR(_xlfn.TEXTJOIN("
",TRUE,_xlfn.XLOOKUP(_xlfn.TEXTSPLIT(K125,"
"),
tbl_Lookup_DEIR[ID (DEIR Lookup)],
tbl_Lookup_DEIR[Name (DEIR Lookup)],
"")),"")</f>
        <v/>
      </c>
      <c r="O125" s="100" t="str" cm="1">
        <f t="array" ref="O125">IFERROR(_xlfn.TEXTJOIN("
",TRUE,_xlfn.XLOOKUP(_xlfn.TEXTSPLIT(K125,"
"),
tbl_Lookup_DEIR[ID (DEIR Lookup)],
tbl_Lookup_DEIR[Uniclass PM Level 3 Classification (DEIR Lookup)],
"")),"")</f>
        <v/>
      </c>
      <c r="P125" s="78"/>
      <c r="Q125" s="101"/>
      <c r="R125" s="101"/>
      <c r="S125" s="102"/>
      <c r="T125" s="101"/>
      <c r="U125" s="101"/>
      <c r="V125" s="102"/>
      <c r="W125" s="101"/>
      <c r="X125" s="101"/>
      <c r="Y125" s="102"/>
      <c r="Z125" s="101"/>
      <c r="AA125" s="101"/>
      <c r="AB125" s="102"/>
      <c r="AC125" s="101"/>
      <c r="AD125" s="101"/>
      <c r="AE125" s="102"/>
      <c r="AF125" s="101"/>
      <c r="AG125" s="101"/>
      <c r="AH125" s="102"/>
      <c r="AI125" s="101"/>
      <c r="AJ125" s="101"/>
      <c r="AK125" s="102"/>
      <c r="AL125" s="101"/>
      <c r="AM125" s="101"/>
      <c r="AN125" s="102"/>
      <c r="AO125" s="101"/>
      <c r="AP125" s="101"/>
      <c r="AQ125" s="103"/>
    </row>
    <row r="126" spans="2:43" x14ac:dyDescent="0.35">
      <c r="B126" s="100" t="str" cm="1">
        <f t="array" aca="1" ref="B126" ca="1">_xlfn.TEXTAFTER(CELL("filename",A124),"]")</f>
        <v>18_TIDP</v>
      </c>
      <c r="C126" s="90" t="str" cm="1">
        <f t="array" ref="C126">tbL_Input_Project[Project Code]</f>
        <v>ABC1234</v>
      </c>
      <c r="D126" s="90" t="str">
        <f>INDEX(tbL_Input_Originator[],
MATCH("18_TIDP",tbL_Input_Originator[Worksheet]),
MATCH("Originator Code",tbL_Input_Originator[#Headers])
)</f>
        <v>TBC</v>
      </c>
      <c r="E126" s="87"/>
      <c r="F126" s="87"/>
      <c r="G126" s="87"/>
      <c r="H126" s="87"/>
      <c r="I126" s="87"/>
      <c r="J126" s="87"/>
      <c r="K126" s="94"/>
      <c r="L126" s="90" t="str">
        <f t="shared" si="4"/>
        <v/>
      </c>
      <c r="M126" s="90" t="str">
        <f t="shared" si="5"/>
        <v/>
      </c>
      <c r="N126" s="100" t="str" cm="1">
        <f t="array" ref="N126">IFERROR(_xlfn.TEXTJOIN("
",TRUE,_xlfn.XLOOKUP(_xlfn.TEXTSPLIT(K126,"
"),
tbl_Lookup_DEIR[ID (DEIR Lookup)],
tbl_Lookup_DEIR[Name (DEIR Lookup)],
"")),"")</f>
        <v/>
      </c>
      <c r="O126" s="100" t="str" cm="1">
        <f t="array" ref="O126">IFERROR(_xlfn.TEXTJOIN("
",TRUE,_xlfn.XLOOKUP(_xlfn.TEXTSPLIT(K126,"
"),
tbl_Lookup_DEIR[ID (DEIR Lookup)],
tbl_Lookup_DEIR[Uniclass PM Level 3 Classification (DEIR Lookup)],
"")),"")</f>
        <v/>
      </c>
      <c r="P126" s="78"/>
      <c r="Q126" s="101"/>
      <c r="R126" s="101"/>
      <c r="S126" s="102"/>
      <c r="T126" s="101"/>
      <c r="U126" s="101"/>
      <c r="V126" s="102"/>
      <c r="W126" s="101"/>
      <c r="X126" s="101"/>
      <c r="Y126" s="102"/>
      <c r="Z126" s="101"/>
      <c r="AA126" s="101"/>
      <c r="AB126" s="102"/>
      <c r="AC126" s="101"/>
      <c r="AD126" s="101"/>
      <c r="AE126" s="102"/>
      <c r="AF126" s="101"/>
      <c r="AG126" s="101"/>
      <c r="AH126" s="102"/>
      <c r="AI126" s="101"/>
      <c r="AJ126" s="101"/>
      <c r="AK126" s="102"/>
      <c r="AL126" s="101"/>
      <c r="AM126" s="101"/>
      <c r="AN126" s="102"/>
      <c r="AO126" s="101"/>
      <c r="AP126" s="101"/>
      <c r="AQ126" s="103"/>
    </row>
    <row r="127" spans="2:43" x14ac:dyDescent="0.35">
      <c r="B127" s="100" t="str" cm="1">
        <f t="array" aca="1" ref="B127" ca="1">_xlfn.TEXTAFTER(CELL("filename",A125),"]")</f>
        <v>18_TIDP</v>
      </c>
      <c r="C127" s="90" t="str" cm="1">
        <f t="array" ref="C127">tbL_Input_Project[Project Code]</f>
        <v>ABC1234</v>
      </c>
      <c r="D127" s="90" t="str">
        <f>INDEX(tbL_Input_Originator[],
MATCH("18_TIDP",tbL_Input_Originator[Worksheet]),
MATCH("Originator Code",tbL_Input_Originator[#Headers])
)</f>
        <v>TBC</v>
      </c>
      <c r="E127" s="87"/>
      <c r="F127" s="87"/>
      <c r="G127" s="87"/>
      <c r="H127" s="87"/>
      <c r="I127" s="87"/>
      <c r="J127" s="87"/>
      <c r="K127" s="94"/>
      <c r="L127" s="90" t="str">
        <f t="shared" si="4"/>
        <v/>
      </c>
      <c r="M127" s="90" t="str">
        <f t="shared" si="5"/>
        <v/>
      </c>
      <c r="N127" s="100" t="str" cm="1">
        <f t="array" ref="N127">IFERROR(_xlfn.TEXTJOIN("
",TRUE,_xlfn.XLOOKUP(_xlfn.TEXTSPLIT(K127,"
"),
tbl_Lookup_DEIR[ID (DEIR Lookup)],
tbl_Lookup_DEIR[Name (DEIR Lookup)],
"")),"")</f>
        <v/>
      </c>
      <c r="O127" s="100" t="str" cm="1">
        <f t="array" ref="O127">IFERROR(_xlfn.TEXTJOIN("
",TRUE,_xlfn.XLOOKUP(_xlfn.TEXTSPLIT(K127,"
"),
tbl_Lookup_DEIR[ID (DEIR Lookup)],
tbl_Lookup_DEIR[Uniclass PM Level 3 Classification (DEIR Lookup)],
"")),"")</f>
        <v/>
      </c>
      <c r="P127" s="78"/>
      <c r="Q127" s="101"/>
      <c r="R127" s="101"/>
      <c r="S127" s="102"/>
      <c r="T127" s="101"/>
      <c r="U127" s="101"/>
      <c r="V127" s="102"/>
      <c r="W127" s="101"/>
      <c r="X127" s="101"/>
      <c r="Y127" s="102"/>
      <c r="Z127" s="101"/>
      <c r="AA127" s="101"/>
      <c r="AB127" s="102"/>
      <c r="AC127" s="101"/>
      <c r="AD127" s="101"/>
      <c r="AE127" s="102"/>
      <c r="AF127" s="101"/>
      <c r="AG127" s="101"/>
      <c r="AH127" s="102"/>
      <c r="AI127" s="101"/>
      <c r="AJ127" s="101"/>
      <c r="AK127" s="102"/>
      <c r="AL127" s="101"/>
      <c r="AM127" s="101"/>
      <c r="AN127" s="102"/>
      <c r="AO127" s="101"/>
      <c r="AP127" s="101"/>
      <c r="AQ127" s="103"/>
    </row>
    <row r="128" spans="2:43" x14ac:dyDescent="0.35">
      <c r="B128" s="100" t="str" cm="1">
        <f t="array" aca="1" ref="B128" ca="1">_xlfn.TEXTAFTER(CELL("filename",A126),"]")</f>
        <v>18_TIDP</v>
      </c>
      <c r="C128" s="90" t="str" cm="1">
        <f t="array" ref="C128">tbL_Input_Project[Project Code]</f>
        <v>ABC1234</v>
      </c>
      <c r="D128" s="90" t="str">
        <f>INDEX(tbL_Input_Originator[],
MATCH("18_TIDP",tbL_Input_Originator[Worksheet]),
MATCH("Originator Code",tbL_Input_Originator[#Headers])
)</f>
        <v>TBC</v>
      </c>
      <c r="E128" s="87"/>
      <c r="F128" s="87"/>
      <c r="G128" s="87"/>
      <c r="H128" s="87"/>
      <c r="I128" s="87"/>
      <c r="J128" s="87"/>
      <c r="K128" s="94"/>
      <c r="L128" s="90" t="str">
        <f t="shared" si="4"/>
        <v/>
      </c>
      <c r="M128" s="90" t="str">
        <f t="shared" si="5"/>
        <v/>
      </c>
      <c r="N128" s="100" t="str" cm="1">
        <f t="array" ref="N128">IFERROR(_xlfn.TEXTJOIN("
",TRUE,_xlfn.XLOOKUP(_xlfn.TEXTSPLIT(K128,"
"),
tbl_Lookup_DEIR[ID (DEIR Lookup)],
tbl_Lookup_DEIR[Name (DEIR Lookup)],
"")),"")</f>
        <v/>
      </c>
      <c r="O128" s="100" t="str" cm="1">
        <f t="array" ref="O128">IFERROR(_xlfn.TEXTJOIN("
",TRUE,_xlfn.XLOOKUP(_xlfn.TEXTSPLIT(K128,"
"),
tbl_Lookup_DEIR[ID (DEIR Lookup)],
tbl_Lookup_DEIR[Uniclass PM Level 3 Classification (DEIR Lookup)],
"")),"")</f>
        <v/>
      </c>
      <c r="P128" s="78"/>
      <c r="Q128" s="101"/>
      <c r="R128" s="101"/>
      <c r="S128" s="102"/>
      <c r="T128" s="101"/>
      <c r="U128" s="101"/>
      <c r="V128" s="102"/>
      <c r="W128" s="101"/>
      <c r="X128" s="101"/>
      <c r="Y128" s="102"/>
      <c r="Z128" s="101"/>
      <c r="AA128" s="101"/>
      <c r="AB128" s="102"/>
      <c r="AC128" s="101"/>
      <c r="AD128" s="101"/>
      <c r="AE128" s="102"/>
      <c r="AF128" s="101"/>
      <c r="AG128" s="101"/>
      <c r="AH128" s="102"/>
      <c r="AI128" s="101"/>
      <c r="AJ128" s="101"/>
      <c r="AK128" s="102"/>
      <c r="AL128" s="101"/>
      <c r="AM128" s="101"/>
      <c r="AN128" s="102"/>
      <c r="AO128" s="101"/>
      <c r="AP128" s="101"/>
      <c r="AQ128" s="103"/>
    </row>
    <row r="129" spans="2:43" x14ac:dyDescent="0.35">
      <c r="B129" s="100" t="str" cm="1">
        <f t="array" aca="1" ref="B129" ca="1">_xlfn.TEXTAFTER(CELL("filename",A127),"]")</f>
        <v>18_TIDP</v>
      </c>
      <c r="C129" s="90" t="str" cm="1">
        <f t="array" ref="C129">tbL_Input_Project[Project Code]</f>
        <v>ABC1234</v>
      </c>
      <c r="D129" s="90" t="str">
        <f>INDEX(tbL_Input_Originator[],
MATCH("18_TIDP",tbL_Input_Originator[Worksheet]),
MATCH("Originator Code",tbL_Input_Originator[#Headers])
)</f>
        <v>TBC</v>
      </c>
      <c r="E129" s="87"/>
      <c r="F129" s="87"/>
      <c r="G129" s="87"/>
      <c r="H129" s="87"/>
      <c r="I129" s="87"/>
      <c r="J129" s="87"/>
      <c r="K129" s="94"/>
      <c r="L129" s="90" t="str">
        <f t="shared" si="4"/>
        <v/>
      </c>
      <c r="M129" s="90" t="str">
        <f t="shared" si="5"/>
        <v/>
      </c>
      <c r="N129" s="100" t="str" cm="1">
        <f t="array" ref="N129">IFERROR(_xlfn.TEXTJOIN("
",TRUE,_xlfn.XLOOKUP(_xlfn.TEXTSPLIT(K129,"
"),
tbl_Lookup_DEIR[ID (DEIR Lookup)],
tbl_Lookup_DEIR[Name (DEIR Lookup)],
"")),"")</f>
        <v/>
      </c>
      <c r="O129" s="100" t="str" cm="1">
        <f t="array" ref="O129">IFERROR(_xlfn.TEXTJOIN("
",TRUE,_xlfn.XLOOKUP(_xlfn.TEXTSPLIT(K129,"
"),
tbl_Lookup_DEIR[ID (DEIR Lookup)],
tbl_Lookup_DEIR[Uniclass PM Level 3 Classification (DEIR Lookup)],
"")),"")</f>
        <v/>
      </c>
      <c r="P129" s="78"/>
      <c r="Q129" s="101"/>
      <c r="R129" s="101"/>
      <c r="S129" s="102"/>
      <c r="T129" s="101"/>
      <c r="U129" s="101"/>
      <c r="V129" s="102"/>
      <c r="W129" s="101"/>
      <c r="X129" s="101"/>
      <c r="Y129" s="102"/>
      <c r="Z129" s="101"/>
      <c r="AA129" s="101"/>
      <c r="AB129" s="102"/>
      <c r="AC129" s="101"/>
      <c r="AD129" s="101"/>
      <c r="AE129" s="102"/>
      <c r="AF129" s="101"/>
      <c r="AG129" s="101"/>
      <c r="AH129" s="102"/>
      <c r="AI129" s="101"/>
      <c r="AJ129" s="101"/>
      <c r="AK129" s="102"/>
      <c r="AL129" s="101"/>
      <c r="AM129" s="101"/>
      <c r="AN129" s="102"/>
      <c r="AO129" s="101"/>
      <c r="AP129" s="101"/>
      <c r="AQ129" s="103"/>
    </row>
    <row r="130" spans="2:43" x14ac:dyDescent="0.35">
      <c r="B130" s="100" t="str" cm="1">
        <f t="array" aca="1" ref="B130" ca="1">_xlfn.TEXTAFTER(CELL("filename",A128),"]")</f>
        <v>18_TIDP</v>
      </c>
      <c r="C130" s="90" t="str" cm="1">
        <f t="array" ref="C130">tbL_Input_Project[Project Code]</f>
        <v>ABC1234</v>
      </c>
      <c r="D130" s="90" t="str">
        <f>INDEX(tbL_Input_Originator[],
MATCH("18_TIDP",tbL_Input_Originator[Worksheet]),
MATCH("Originator Code",tbL_Input_Originator[#Headers])
)</f>
        <v>TBC</v>
      </c>
      <c r="E130" s="87"/>
      <c r="F130" s="87"/>
      <c r="G130" s="87"/>
      <c r="H130" s="87"/>
      <c r="I130" s="87"/>
      <c r="J130" s="87"/>
      <c r="K130" s="94"/>
      <c r="L130" s="90" t="str">
        <f t="shared" si="4"/>
        <v/>
      </c>
      <c r="M130" s="90" t="str">
        <f t="shared" si="5"/>
        <v/>
      </c>
      <c r="N130" s="100" t="str" cm="1">
        <f t="array" ref="N130">IFERROR(_xlfn.TEXTJOIN("
",TRUE,_xlfn.XLOOKUP(_xlfn.TEXTSPLIT(K130,"
"),
tbl_Lookup_DEIR[ID (DEIR Lookup)],
tbl_Lookup_DEIR[Name (DEIR Lookup)],
"")),"")</f>
        <v/>
      </c>
      <c r="O130" s="100" t="str" cm="1">
        <f t="array" ref="O130">IFERROR(_xlfn.TEXTJOIN("
",TRUE,_xlfn.XLOOKUP(_xlfn.TEXTSPLIT(K130,"
"),
tbl_Lookup_DEIR[ID (DEIR Lookup)],
tbl_Lookup_DEIR[Uniclass PM Level 3 Classification (DEIR Lookup)],
"")),"")</f>
        <v/>
      </c>
      <c r="P130" s="78"/>
      <c r="Q130" s="101"/>
      <c r="R130" s="101"/>
      <c r="S130" s="102"/>
      <c r="T130" s="101"/>
      <c r="U130" s="101"/>
      <c r="V130" s="102"/>
      <c r="W130" s="101"/>
      <c r="X130" s="101"/>
      <c r="Y130" s="102"/>
      <c r="Z130" s="101"/>
      <c r="AA130" s="101"/>
      <c r="AB130" s="102"/>
      <c r="AC130" s="101"/>
      <c r="AD130" s="101"/>
      <c r="AE130" s="102"/>
      <c r="AF130" s="101"/>
      <c r="AG130" s="101"/>
      <c r="AH130" s="102"/>
      <c r="AI130" s="101"/>
      <c r="AJ130" s="101"/>
      <c r="AK130" s="102"/>
      <c r="AL130" s="101"/>
      <c r="AM130" s="101"/>
      <c r="AN130" s="102"/>
      <c r="AO130" s="101"/>
      <c r="AP130" s="101"/>
      <c r="AQ130" s="103"/>
    </row>
    <row r="131" spans="2:43" x14ac:dyDescent="0.35">
      <c r="B131" s="100" t="str" cm="1">
        <f t="array" aca="1" ref="B131" ca="1">_xlfn.TEXTAFTER(CELL("filename",A129),"]")</f>
        <v>18_TIDP</v>
      </c>
      <c r="C131" s="90" t="str" cm="1">
        <f t="array" ref="C131">tbL_Input_Project[Project Code]</f>
        <v>ABC1234</v>
      </c>
      <c r="D131" s="90" t="str">
        <f>INDEX(tbL_Input_Originator[],
MATCH("18_TIDP",tbL_Input_Originator[Worksheet]),
MATCH("Originator Code",tbL_Input_Originator[#Headers])
)</f>
        <v>TBC</v>
      </c>
      <c r="E131" s="87"/>
      <c r="F131" s="87"/>
      <c r="G131" s="87"/>
      <c r="H131" s="87"/>
      <c r="I131" s="87"/>
      <c r="J131" s="87"/>
      <c r="K131" s="94"/>
      <c r="L131" s="90" t="str">
        <f t="shared" si="4"/>
        <v/>
      </c>
      <c r="M131" s="90" t="str">
        <f t="shared" ref="M131:M162" si="6">IF(OR(ISBLANK(C131),ISBLANK(D131),ISBLANK(E131),ISBLANK(F131),ISBLANK(G131),ISBLANK(H131),ISBLANK(I131),ISBLANK(J131),ISBLANK(K131)),"",CONCATENATE(C131,"-",D131,"-",E131,"-",F131,"-",G131,"-",H131,"-",I131,"-",J131,""))</f>
        <v/>
      </c>
      <c r="N131" s="100" t="str" cm="1">
        <f t="array" ref="N131">IFERROR(_xlfn.TEXTJOIN("
",TRUE,_xlfn.XLOOKUP(_xlfn.TEXTSPLIT(K131,"
"),
tbl_Lookup_DEIR[ID (DEIR Lookup)],
tbl_Lookup_DEIR[Name (DEIR Lookup)],
"")),"")</f>
        <v/>
      </c>
      <c r="O131" s="100" t="str" cm="1">
        <f t="array" ref="O131">IFERROR(_xlfn.TEXTJOIN("
",TRUE,_xlfn.XLOOKUP(_xlfn.TEXTSPLIT(K131,"
"),
tbl_Lookup_DEIR[ID (DEIR Lookup)],
tbl_Lookup_DEIR[Uniclass PM Level 3 Classification (DEIR Lookup)],
"")),"")</f>
        <v/>
      </c>
      <c r="P131" s="78"/>
      <c r="Q131" s="101"/>
      <c r="R131" s="101"/>
      <c r="S131" s="102"/>
      <c r="T131" s="101"/>
      <c r="U131" s="101"/>
      <c r="V131" s="102"/>
      <c r="W131" s="101"/>
      <c r="X131" s="101"/>
      <c r="Y131" s="102"/>
      <c r="Z131" s="101"/>
      <c r="AA131" s="101"/>
      <c r="AB131" s="102"/>
      <c r="AC131" s="101"/>
      <c r="AD131" s="101"/>
      <c r="AE131" s="102"/>
      <c r="AF131" s="101"/>
      <c r="AG131" s="101"/>
      <c r="AH131" s="102"/>
      <c r="AI131" s="101"/>
      <c r="AJ131" s="101"/>
      <c r="AK131" s="102"/>
      <c r="AL131" s="101"/>
      <c r="AM131" s="101"/>
      <c r="AN131" s="102"/>
      <c r="AO131" s="101"/>
      <c r="AP131" s="101"/>
      <c r="AQ131" s="103"/>
    </row>
    <row r="132" spans="2:43" x14ac:dyDescent="0.35">
      <c r="B132" s="100" t="str" cm="1">
        <f t="array" aca="1" ref="B132" ca="1">_xlfn.TEXTAFTER(CELL("filename",A130),"]")</f>
        <v>18_TIDP</v>
      </c>
      <c r="C132" s="90" t="str" cm="1">
        <f t="array" ref="C132">tbL_Input_Project[Project Code]</f>
        <v>ABC1234</v>
      </c>
      <c r="D132" s="90" t="str">
        <f>INDEX(tbL_Input_Originator[],
MATCH("18_TIDP",tbL_Input_Originator[Worksheet]),
MATCH("Originator Code",tbL_Input_Originator[#Headers])
)</f>
        <v>TBC</v>
      </c>
      <c r="E132" s="87"/>
      <c r="F132" s="87"/>
      <c r="G132" s="87"/>
      <c r="H132" s="87"/>
      <c r="I132" s="87"/>
      <c r="J132" s="87"/>
      <c r="K132" s="94"/>
      <c r="L132" s="90" t="str">
        <f t="shared" ref="L132:L195" si="7">IF(OR(ISBLANK(C132),ISBLANK(D132),ISBLANK(E132),ISBLANK(F132),ISBLANK(G132),ISBLANK(H132),ISBLANK(I132)),"",CONCATENATE(C132,"-",D132,"-",E132,"-",F132,"-",G132,"-",H132,"-",I132))</f>
        <v/>
      </c>
      <c r="M132" s="90" t="str">
        <f t="shared" si="6"/>
        <v/>
      </c>
      <c r="N132" s="100" t="str" cm="1">
        <f t="array" ref="N132">IFERROR(_xlfn.TEXTJOIN("
",TRUE,_xlfn.XLOOKUP(_xlfn.TEXTSPLIT(K132,"
"),
tbl_Lookup_DEIR[ID (DEIR Lookup)],
tbl_Lookup_DEIR[Name (DEIR Lookup)],
"")),"")</f>
        <v/>
      </c>
      <c r="O132" s="100" t="str" cm="1">
        <f t="array" ref="O132">IFERROR(_xlfn.TEXTJOIN("
",TRUE,_xlfn.XLOOKUP(_xlfn.TEXTSPLIT(K132,"
"),
tbl_Lookup_DEIR[ID (DEIR Lookup)],
tbl_Lookup_DEIR[Uniclass PM Level 3 Classification (DEIR Lookup)],
"")),"")</f>
        <v/>
      </c>
      <c r="P132" s="78"/>
      <c r="Q132" s="101"/>
      <c r="R132" s="101"/>
      <c r="S132" s="102"/>
      <c r="T132" s="101"/>
      <c r="U132" s="101"/>
      <c r="V132" s="102"/>
      <c r="W132" s="101"/>
      <c r="X132" s="101"/>
      <c r="Y132" s="102"/>
      <c r="Z132" s="101"/>
      <c r="AA132" s="101"/>
      <c r="AB132" s="102"/>
      <c r="AC132" s="101"/>
      <c r="AD132" s="101"/>
      <c r="AE132" s="102"/>
      <c r="AF132" s="101"/>
      <c r="AG132" s="101"/>
      <c r="AH132" s="102"/>
      <c r="AI132" s="101"/>
      <c r="AJ132" s="101"/>
      <c r="AK132" s="102"/>
      <c r="AL132" s="101"/>
      <c r="AM132" s="101"/>
      <c r="AN132" s="102"/>
      <c r="AO132" s="101"/>
      <c r="AP132" s="101"/>
      <c r="AQ132" s="103"/>
    </row>
    <row r="133" spans="2:43" x14ac:dyDescent="0.35">
      <c r="B133" s="100" t="str" cm="1">
        <f t="array" aca="1" ref="B133" ca="1">_xlfn.TEXTAFTER(CELL("filename",A131),"]")</f>
        <v>18_TIDP</v>
      </c>
      <c r="C133" s="90" t="str" cm="1">
        <f t="array" ref="C133">tbL_Input_Project[Project Code]</f>
        <v>ABC1234</v>
      </c>
      <c r="D133" s="90" t="str">
        <f>INDEX(tbL_Input_Originator[],
MATCH("18_TIDP",tbL_Input_Originator[Worksheet]),
MATCH("Originator Code",tbL_Input_Originator[#Headers])
)</f>
        <v>TBC</v>
      </c>
      <c r="E133" s="87"/>
      <c r="F133" s="87"/>
      <c r="G133" s="87"/>
      <c r="H133" s="87"/>
      <c r="I133" s="87"/>
      <c r="J133" s="87"/>
      <c r="K133" s="94"/>
      <c r="L133" s="90" t="str">
        <f t="shared" si="7"/>
        <v/>
      </c>
      <c r="M133" s="90" t="str">
        <f t="shared" si="6"/>
        <v/>
      </c>
      <c r="N133" s="100" t="str" cm="1">
        <f t="array" ref="N133">IFERROR(_xlfn.TEXTJOIN("
",TRUE,_xlfn.XLOOKUP(_xlfn.TEXTSPLIT(K133,"
"),
tbl_Lookup_DEIR[ID (DEIR Lookup)],
tbl_Lookup_DEIR[Name (DEIR Lookup)],
"")),"")</f>
        <v/>
      </c>
      <c r="O133" s="100" t="str" cm="1">
        <f t="array" ref="O133">IFERROR(_xlfn.TEXTJOIN("
",TRUE,_xlfn.XLOOKUP(_xlfn.TEXTSPLIT(K133,"
"),
tbl_Lookup_DEIR[ID (DEIR Lookup)],
tbl_Lookup_DEIR[Uniclass PM Level 3 Classification (DEIR Lookup)],
"")),"")</f>
        <v/>
      </c>
      <c r="P133" s="78"/>
      <c r="Q133" s="101"/>
      <c r="R133" s="101"/>
      <c r="S133" s="102"/>
      <c r="T133" s="101"/>
      <c r="U133" s="101"/>
      <c r="V133" s="102"/>
      <c r="W133" s="101"/>
      <c r="X133" s="101"/>
      <c r="Y133" s="102"/>
      <c r="Z133" s="101"/>
      <c r="AA133" s="101"/>
      <c r="AB133" s="102"/>
      <c r="AC133" s="101"/>
      <c r="AD133" s="101"/>
      <c r="AE133" s="102"/>
      <c r="AF133" s="101"/>
      <c r="AG133" s="101"/>
      <c r="AH133" s="102"/>
      <c r="AI133" s="101"/>
      <c r="AJ133" s="101"/>
      <c r="AK133" s="102"/>
      <c r="AL133" s="101"/>
      <c r="AM133" s="101"/>
      <c r="AN133" s="102"/>
      <c r="AO133" s="101"/>
      <c r="AP133" s="101"/>
      <c r="AQ133" s="103"/>
    </row>
    <row r="134" spans="2:43" x14ac:dyDescent="0.35">
      <c r="B134" s="100" t="str" cm="1">
        <f t="array" aca="1" ref="B134" ca="1">_xlfn.TEXTAFTER(CELL("filename",A132),"]")</f>
        <v>18_TIDP</v>
      </c>
      <c r="C134" s="90" t="str" cm="1">
        <f t="array" ref="C134">tbL_Input_Project[Project Code]</f>
        <v>ABC1234</v>
      </c>
      <c r="D134" s="90" t="str">
        <f>INDEX(tbL_Input_Originator[],
MATCH("18_TIDP",tbL_Input_Originator[Worksheet]),
MATCH("Originator Code",tbL_Input_Originator[#Headers])
)</f>
        <v>TBC</v>
      </c>
      <c r="E134" s="87"/>
      <c r="F134" s="87"/>
      <c r="G134" s="87"/>
      <c r="H134" s="87"/>
      <c r="I134" s="87"/>
      <c r="J134" s="87"/>
      <c r="K134" s="94"/>
      <c r="L134" s="90" t="str">
        <f t="shared" si="7"/>
        <v/>
      </c>
      <c r="M134" s="90" t="str">
        <f t="shared" si="6"/>
        <v/>
      </c>
      <c r="N134" s="100" t="str" cm="1">
        <f t="array" ref="N134">IFERROR(_xlfn.TEXTJOIN("
",TRUE,_xlfn.XLOOKUP(_xlfn.TEXTSPLIT(K134,"
"),
tbl_Lookup_DEIR[ID (DEIR Lookup)],
tbl_Lookup_DEIR[Name (DEIR Lookup)],
"")),"")</f>
        <v/>
      </c>
      <c r="O134" s="100" t="str" cm="1">
        <f t="array" ref="O134">IFERROR(_xlfn.TEXTJOIN("
",TRUE,_xlfn.XLOOKUP(_xlfn.TEXTSPLIT(K134,"
"),
tbl_Lookup_DEIR[ID (DEIR Lookup)],
tbl_Lookup_DEIR[Uniclass PM Level 3 Classification (DEIR Lookup)],
"")),"")</f>
        <v/>
      </c>
      <c r="P134" s="78"/>
      <c r="Q134" s="101"/>
      <c r="R134" s="101"/>
      <c r="S134" s="102"/>
      <c r="T134" s="101"/>
      <c r="U134" s="101"/>
      <c r="V134" s="102"/>
      <c r="W134" s="101"/>
      <c r="X134" s="101"/>
      <c r="Y134" s="102"/>
      <c r="Z134" s="101"/>
      <c r="AA134" s="101"/>
      <c r="AB134" s="102"/>
      <c r="AC134" s="101"/>
      <c r="AD134" s="101"/>
      <c r="AE134" s="102"/>
      <c r="AF134" s="101"/>
      <c r="AG134" s="101"/>
      <c r="AH134" s="102"/>
      <c r="AI134" s="101"/>
      <c r="AJ134" s="101"/>
      <c r="AK134" s="102"/>
      <c r="AL134" s="101"/>
      <c r="AM134" s="101"/>
      <c r="AN134" s="102"/>
      <c r="AO134" s="101"/>
      <c r="AP134" s="101"/>
      <c r="AQ134" s="103"/>
    </row>
    <row r="135" spans="2:43" x14ac:dyDescent="0.35">
      <c r="B135" s="100" t="str" cm="1">
        <f t="array" aca="1" ref="B135" ca="1">_xlfn.TEXTAFTER(CELL("filename",A133),"]")</f>
        <v>18_TIDP</v>
      </c>
      <c r="C135" s="90" t="str" cm="1">
        <f t="array" ref="C135">tbL_Input_Project[Project Code]</f>
        <v>ABC1234</v>
      </c>
      <c r="D135" s="90" t="str">
        <f>INDEX(tbL_Input_Originator[],
MATCH("18_TIDP",tbL_Input_Originator[Worksheet]),
MATCH("Originator Code",tbL_Input_Originator[#Headers])
)</f>
        <v>TBC</v>
      </c>
      <c r="E135" s="87"/>
      <c r="F135" s="87"/>
      <c r="G135" s="87"/>
      <c r="H135" s="87"/>
      <c r="I135" s="87"/>
      <c r="J135" s="87"/>
      <c r="K135" s="94"/>
      <c r="L135" s="90" t="str">
        <f t="shared" si="7"/>
        <v/>
      </c>
      <c r="M135" s="90" t="str">
        <f t="shared" si="6"/>
        <v/>
      </c>
      <c r="N135" s="100" t="str" cm="1">
        <f t="array" ref="N135">IFERROR(_xlfn.TEXTJOIN("
",TRUE,_xlfn.XLOOKUP(_xlfn.TEXTSPLIT(K135,"
"),
tbl_Lookup_DEIR[ID (DEIR Lookup)],
tbl_Lookup_DEIR[Name (DEIR Lookup)],
"")),"")</f>
        <v/>
      </c>
      <c r="O135" s="100" t="str" cm="1">
        <f t="array" ref="O135">IFERROR(_xlfn.TEXTJOIN("
",TRUE,_xlfn.XLOOKUP(_xlfn.TEXTSPLIT(K135,"
"),
tbl_Lookup_DEIR[ID (DEIR Lookup)],
tbl_Lookup_DEIR[Uniclass PM Level 3 Classification (DEIR Lookup)],
"")),"")</f>
        <v/>
      </c>
      <c r="P135" s="78"/>
      <c r="Q135" s="101"/>
      <c r="R135" s="101"/>
      <c r="S135" s="102"/>
      <c r="T135" s="101"/>
      <c r="U135" s="101"/>
      <c r="V135" s="102"/>
      <c r="W135" s="101"/>
      <c r="X135" s="101"/>
      <c r="Y135" s="102"/>
      <c r="Z135" s="101"/>
      <c r="AA135" s="101"/>
      <c r="AB135" s="102"/>
      <c r="AC135" s="101"/>
      <c r="AD135" s="101"/>
      <c r="AE135" s="102"/>
      <c r="AF135" s="101"/>
      <c r="AG135" s="101"/>
      <c r="AH135" s="102"/>
      <c r="AI135" s="101"/>
      <c r="AJ135" s="101"/>
      <c r="AK135" s="102"/>
      <c r="AL135" s="101"/>
      <c r="AM135" s="101"/>
      <c r="AN135" s="102"/>
      <c r="AO135" s="101"/>
      <c r="AP135" s="101"/>
      <c r="AQ135" s="103"/>
    </row>
    <row r="136" spans="2:43" x14ac:dyDescent="0.35">
      <c r="B136" s="100" t="str" cm="1">
        <f t="array" aca="1" ref="B136" ca="1">_xlfn.TEXTAFTER(CELL("filename",A134),"]")</f>
        <v>18_TIDP</v>
      </c>
      <c r="C136" s="90" t="str" cm="1">
        <f t="array" ref="C136">tbL_Input_Project[Project Code]</f>
        <v>ABC1234</v>
      </c>
      <c r="D136" s="90" t="str">
        <f>INDEX(tbL_Input_Originator[],
MATCH("18_TIDP",tbL_Input_Originator[Worksheet]),
MATCH("Originator Code",tbL_Input_Originator[#Headers])
)</f>
        <v>TBC</v>
      </c>
      <c r="E136" s="87"/>
      <c r="F136" s="87"/>
      <c r="G136" s="87"/>
      <c r="H136" s="87"/>
      <c r="I136" s="87"/>
      <c r="J136" s="87"/>
      <c r="K136" s="94"/>
      <c r="L136" s="90" t="str">
        <f t="shared" si="7"/>
        <v/>
      </c>
      <c r="M136" s="90" t="str">
        <f t="shared" si="6"/>
        <v/>
      </c>
      <c r="N136" s="100" t="str" cm="1">
        <f t="array" ref="N136">IFERROR(_xlfn.TEXTJOIN("
",TRUE,_xlfn.XLOOKUP(_xlfn.TEXTSPLIT(K136,"
"),
tbl_Lookup_DEIR[ID (DEIR Lookup)],
tbl_Lookup_DEIR[Name (DEIR Lookup)],
"")),"")</f>
        <v/>
      </c>
      <c r="O136" s="100" t="str" cm="1">
        <f t="array" ref="O136">IFERROR(_xlfn.TEXTJOIN("
",TRUE,_xlfn.XLOOKUP(_xlfn.TEXTSPLIT(K136,"
"),
tbl_Lookup_DEIR[ID (DEIR Lookup)],
tbl_Lookup_DEIR[Uniclass PM Level 3 Classification (DEIR Lookup)],
"")),"")</f>
        <v/>
      </c>
      <c r="P136" s="78"/>
      <c r="Q136" s="101"/>
      <c r="R136" s="101"/>
      <c r="S136" s="102"/>
      <c r="T136" s="101"/>
      <c r="U136" s="101"/>
      <c r="V136" s="102"/>
      <c r="W136" s="101"/>
      <c r="X136" s="101"/>
      <c r="Y136" s="102"/>
      <c r="Z136" s="101"/>
      <c r="AA136" s="101"/>
      <c r="AB136" s="102"/>
      <c r="AC136" s="101"/>
      <c r="AD136" s="101"/>
      <c r="AE136" s="102"/>
      <c r="AF136" s="101"/>
      <c r="AG136" s="101"/>
      <c r="AH136" s="102"/>
      <c r="AI136" s="101"/>
      <c r="AJ136" s="101"/>
      <c r="AK136" s="102"/>
      <c r="AL136" s="101"/>
      <c r="AM136" s="101"/>
      <c r="AN136" s="102"/>
      <c r="AO136" s="101"/>
      <c r="AP136" s="101"/>
      <c r="AQ136" s="103"/>
    </row>
    <row r="137" spans="2:43" x14ac:dyDescent="0.35">
      <c r="B137" s="100" t="str" cm="1">
        <f t="array" aca="1" ref="B137" ca="1">_xlfn.TEXTAFTER(CELL("filename",A135),"]")</f>
        <v>18_TIDP</v>
      </c>
      <c r="C137" s="90" t="str" cm="1">
        <f t="array" ref="C137">tbL_Input_Project[Project Code]</f>
        <v>ABC1234</v>
      </c>
      <c r="D137" s="90" t="str">
        <f>INDEX(tbL_Input_Originator[],
MATCH("18_TIDP",tbL_Input_Originator[Worksheet]),
MATCH("Originator Code",tbL_Input_Originator[#Headers])
)</f>
        <v>TBC</v>
      </c>
      <c r="E137" s="87"/>
      <c r="F137" s="87"/>
      <c r="G137" s="87"/>
      <c r="H137" s="87"/>
      <c r="I137" s="87"/>
      <c r="J137" s="87"/>
      <c r="K137" s="94"/>
      <c r="L137" s="90" t="str">
        <f t="shared" si="7"/>
        <v/>
      </c>
      <c r="M137" s="90" t="str">
        <f t="shared" si="6"/>
        <v/>
      </c>
      <c r="N137" s="100" t="str" cm="1">
        <f t="array" ref="N137">IFERROR(_xlfn.TEXTJOIN("
",TRUE,_xlfn.XLOOKUP(_xlfn.TEXTSPLIT(K137,"
"),
tbl_Lookup_DEIR[ID (DEIR Lookup)],
tbl_Lookup_DEIR[Name (DEIR Lookup)],
"")),"")</f>
        <v/>
      </c>
      <c r="O137" s="100" t="str" cm="1">
        <f t="array" ref="O137">IFERROR(_xlfn.TEXTJOIN("
",TRUE,_xlfn.XLOOKUP(_xlfn.TEXTSPLIT(K137,"
"),
tbl_Lookup_DEIR[ID (DEIR Lookup)],
tbl_Lookup_DEIR[Uniclass PM Level 3 Classification (DEIR Lookup)],
"")),"")</f>
        <v/>
      </c>
      <c r="P137" s="78"/>
      <c r="Q137" s="101"/>
      <c r="R137" s="101"/>
      <c r="S137" s="102"/>
      <c r="T137" s="101"/>
      <c r="U137" s="101"/>
      <c r="V137" s="102"/>
      <c r="W137" s="101"/>
      <c r="X137" s="101"/>
      <c r="Y137" s="102"/>
      <c r="Z137" s="101"/>
      <c r="AA137" s="101"/>
      <c r="AB137" s="102"/>
      <c r="AC137" s="101"/>
      <c r="AD137" s="101"/>
      <c r="AE137" s="102"/>
      <c r="AF137" s="101"/>
      <c r="AG137" s="101"/>
      <c r="AH137" s="102"/>
      <c r="AI137" s="101"/>
      <c r="AJ137" s="101"/>
      <c r="AK137" s="102"/>
      <c r="AL137" s="101"/>
      <c r="AM137" s="101"/>
      <c r="AN137" s="102"/>
      <c r="AO137" s="101"/>
      <c r="AP137" s="101"/>
      <c r="AQ137" s="103"/>
    </row>
    <row r="138" spans="2:43" x14ac:dyDescent="0.35">
      <c r="B138" s="100" t="str" cm="1">
        <f t="array" aca="1" ref="B138" ca="1">_xlfn.TEXTAFTER(CELL("filename",A136),"]")</f>
        <v>18_TIDP</v>
      </c>
      <c r="C138" s="90" t="str" cm="1">
        <f t="array" ref="C138">tbL_Input_Project[Project Code]</f>
        <v>ABC1234</v>
      </c>
      <c r="D138" s="90" t="str">
        <f>INDEX(tbL_Input_Originator[],
MATCH("18_TIDP",tbL_Input_Originator[Worksheet]),
MATCH("Originator Code",tbL_Input_Originator[#Headers])
)</f>
        <v>TBC</v>
      </c>
      <c r="E138" s="87"/>
      <c r="F138" s="87"/>
      <c r="G138" s="87"/>
      <c r="H138" s="87"/>
      <c r="I138" s="87"/>
      <c r="J138" s="87"/>
      <c r="K138" s="94"/>
      <c r="L138" s="90" t="str">
        <f t="shared" si="7"/>
        <v/>
      </c>
      <c r="M138" s="90" t="str">
        <f t="shared" si="6"/>
        <v/>
      </c>
      <c r="N138" s="100" t="str" cm="1">
        <f t="array" ref="N138">IFERROR(_xlfn.TEXTJOIN("
",TRUE,_xlfn.XLOOKUP(_xlfn.TEXTSPLIT(K138,"
"),
tbl_Lookup_DEIR[ID (DEIR Lookup)],
tbl_Lookup_DEIR[Name (DEIR Lookup)],
"")),"")</f>
        <v/>
      </c>
      <c r="O138" s="100" t="str" cm="1">
        <f t="array" ref="O138">IFERROR(_xlfn.TEXTJOIN("
",TRUE,_xlfn.XLOOKUP(_xlfn.TEXTSPLIT(K138,"
"),
tbl_Lookup_DEIR[ID (DEIR Lookup)],
tbl_Lookup_DEIR[Uniclass PM Level 3 Classification (DEIR Lookup)],
"")),"")</f>
        <v/>
      </c>
      <c r="P138" s="78"/>
      <c r="Q138" s="101"/>
      <c r="R138" s="101"/>
      <c r="S138" s="102"/>
      <c r="T138" s="101"/>
      <c r="U138" s="101"/>
      <c r="V138" s="102"/>
      <c r="W138" s="101"/>
      <c r="X138" s="101"/>
      <c r="Y138" s="102"/>
      <c r="Z138" s="101"/>
      <c r="AA138" s="101"/>
      <c r="AB138" s="102"/>
      <c r="AC138" s="101"/>
      <c r="AD138" s="101"/>
      <c r="AE138" s="102"/>
      <c r="AF138" s="101"/>
      <c r="AG138" s="101"/>
      <c r="AH138" s="102"/>
      <c r="AI138" s="101"/>
      <c r="AJ138" s="101"/>
      <c r="AK138" s="102"/>
      <c r="AL138" s="101"/>
      <c r="AM138" s="101"/>
      <c r="AN138" s="102"/>
      <c r="AO138" s="101"/>
      <c r="AP138" s="101"/>
      <c r="AQ138" s="103"/>
    </row>
    <row r="139" spans="2:43" x14ac:dyDescent="0.35">
      <c r="B139" s="100" t="str" cm="1">
        <f t="array" aca="1" ref="B139" ca="1">_xlfn.TEXTAFTER(CELL("filename",A137),"]")</f>
        <v>18_TIDP</v>
      </c>
      <c r="C139" s="90" t="str" cm="1">
        <f t="array" ref="C139">tbL_Input_Project[Project Code]</f>
        <v>ABC1234</v>
      </c>
      <c r="D139" s="90" t="str">
        <f>INDEX(tbL_Input_Originator[],
MATCH("18_TIDP",tbL_Input_Originator[Worksheet]),
MATCH("Originator Code",tbL_Input_Originator[#Headers])
)</f>
        <v>TBC</v>
      </c>
      <c r="E139" s="87"/>
      <c r="F139" s="87"/>
      <c r="G139" s="87"/>
      <c r="H139" s="87"/>
      <c r="I139" s="87"/>
      <c r="J139" s="87"/>
      <c r="K139" s="94"/>
      <c r="L139" s="90" t="str">
        <f t="shared" si="7"/>
        <v/>
      </c>
      <c r="M139" s="90" t="str">
        <f t="shared" si="6"/>
        <v/>
      </c>
      <c r="N139" s="100" t="str" cm="1">
        <f t="array" ref="N139">IFERROR(_xlfn.TEXTJOIN("
",TRUE,_xlfn.XLOOKUP(_xlfn.TEXTSPLIT(K139,"
"),
tbl_Lookup_DEIR[ID (DEIR Lookup)],
tbl_Lookup_DEIR[Name (DEIR Lookup)],
"")),"")</f>
        <v/>
      </c>
      <c r="O139" s="100" t="str" cm="1">
        <f t="array" ref="O139">IFERROR(_xlfn.TEXTJOIN("
",TRUE,_xlfn.XLOOKUP(_xlfn.TEXTSPLIT(K139,"
"),
tbl_Lookup_DEIR[ID (DEIR Lookup)],
tbl_Lookup_DEIR[Uniclass PM Level 3 Classification (DEIR Lookup)],
"")),"")</f>
        <v/>
      </c>
      <c r="P139" s="78"/>
      <c r="Q139" s="101"/>
      <c r="R139" s="101"/>
      <c r="S139" s="102"/>
      <c r="T139" s="101"/>
      <c r="U139" s="101"/>
      <c r="V139" s="102"/>
      <c r="W139" s="101"/>
      <c r="X139" s="101"/>
      <c r="Y139" s="102"/>
      <c r="Z139" s="101"/>
      <c r="AA139" s="101"/>
      <c r="AB139" s="102"/>
      <c r="AC139" s="101"/>
      <c r="AD139" s="101"/>
      <c r="AE139" s="102"/>
      <c r="AF139" s="101"/>
      <c r="AG139" s="101"/>
      <c r="AH139" s="102"/>
      <c r="AI139" s="101"/>
      <c r="AJ139" s="101"/>
      <c r="AK139" s="102"/>
      <c r="AL139" s="101"/>
      <c r="AM139" s="101"/>
      <c r="AN139" s="102"/>
      <c r="AO139" s="101"/>
      <c r="AP139" s="101"/>
      <c r="AQ139" s="103"/>
    </row>
    <row r="140" spans="2:43" x14ac:dyDescent="0.35">
      <c r="B140" s="100" t="str" cm="1">
        <f t="array" aca="1" ref="B140" ca="1">_xlfn.TEXTAFTER(CELL("filename",A138),"]")</f>
        <v>18_TIDP</v>
      </c>
      <c r="C140" s="90" t="str" cm="1">
        <f t="array" ref="C140">tbL_Input_Project[Project Code]</f>
        <v>ABC1234</v>
      </c>
      <c r="D140" s="90" t="str">
        <f>INDEX(tbL_Input_Originator[],
MATCH("18_TIDP",tbL_Input_Originator[Worksheet]),
MATCH("Originator Code",tbL_Input_Originator[#Headers])
)</f>
        <v>TBC</v>
      </c>
      <c r="E140" s="87"/>
      <c r="F140" s="87"/>
      <c r="G140" s="87"/>
      <c r="H140" s="87"/>
      <c r="I140" s="87"/>
      <c r="J140" s="87"/>
      <c r="K140" s="94"/>
      <c r="L140" s="90" t="str">
        <f t="shared" si="7"/>
        <v/>
      </c>
      <c r="M140" s="90" t="str">
        <f t="shared" si="6"/>
        <v/>
      </c>
      <c r="N140" s="100" t="str" cm="1">
        <f t="array" ref="N140">IFERROR(_xlfn.TEXTJOIN("
",TRUE,_xlfn.XLOOKUP(_xlfn.TEXTSPLIT(K140,"
"),
tbl_Lookup_DEIR[ID (DEIR Lookup)],
tbl_Lookup_DEIR[Name (DEIR Lookup)],
"")),"")</f>
        <v/>
      </c>
      <c r="O140" s="100" t="str" cm="1">
        <f t="array" ref="O140">IFERROR(_xlfn.TEXTJOIN("
",TRUE,_xlfn.XLOOKUP(_xlfn.TEXTSPLIT(K140,"
"),
tbl_Lookup_DEIR[ID (DEIR Lookup)],
tbl_Lookup_DEIR[Uniclass PM Level 3 Classification (DEIR Lookup)],
"")),"")</f>
        <v/>
      </c>
      <c r="P140" s="78"/>
      <c r="Q140" s="101"/>
      <c r="R140" s="101"/>
      <c r="S140" s="102"/>
      <c r="T140" s="101"/>
      <c r="U140" s="101"/>
      <c r="V140" s="102"/>
      <c r="W140" s="101"/>
      <c r="X140" s="101"/>
      <c r="Y140" s="102"/>
      <c r="Z140" s="101"/>
      <c r="AA140" s="101"/>
      <c r="AB140" s="102"/>
      <c r="AC140" s="101"/>
      <c r="AD140" s="101"/>
      <c r="AE140" s="102"/>
      <c r="AF140" s="101"/>
      <c r="AG140" s="101"/>
      <c r="AH140" s="102"/>
      <c r="AI140" s="101"/>
      <c r="AJ140" s="101"/>
      <c r="AK140" s="102"/>
      <c r="AL140" s="101"/>
      <c r="AM140" s="101"/>
      <c r="AN140" s="102"/>
      <c r="AO140" s="101"/>
      <c r="AP140" s="101"/>
      <c r="AQ140" s="103"/>
    </row>
    <row r="141" spans="2:43" x14ac:dyDescent="0.35">
      <c r="B141" s="100" t="str" cm="1">
        <f t="array" aca="1" ref="B141" ca="1">_xlfn.TEXTAFTER(CELL("filename",A139),"]")</f>
        <v>18_TIDP</v>
      </c>
      <c r="C141" s="90" t="str" cm="1">
        <f t="array" ref="C141">tbL_Input_Project[Project Code]</f>
        <v>ABC1234</v>
      </c>
      <c r="D141" s="90" t="str">
        <f>INDEX(tbL_Input_Originator[],
MATCH("18_TIDP",tbL_Input_Originator[Worksheet]),
MATCH("Originator Code",tbL_Input_Originator[#Headers])
)</f>
        <v>TBC</v>
      </c>
      <c r="E141" s="87"/>
      <c r="F141" s="87"/>
      <c r="G141" s="87"/>
      <c r="H141" s="87"/>
      <c r="I141" s="87"/>
      <c r="J141" s="87"/>
      <c r="K141" s="94"/>
      <c r="L141" s="90" t="str">
        <f t="shared" si="7"/>
        <v/>
      </c>
      <c r="M141" s="90" t="str">
        <f t="shared" si="6"/>
        <v/>
      </c>
      <c r="N141" s="100" t="str" cm="1">
        <f t="array" ref="N141">IFERROR(_xlfn.TEXTJOIN("
",TRUE,_xlfn.XLOOKUP(_xlfn.TEXTSPLIT(K141,"
"),
tbl_Lookup_DEIR[ID (DEIR Lookup)],
tbl_Lookup_DEIR[Name (DEIR Lookup)],
"")),"")</f>
        <v/>
      </c>
      <c r="O141" s="100" t="str" cm="1">
        <f t="array" ref="O141">IFERROR(_xlfn.TEXTJOIN("
",TRUE,_xlfn.XLOOKUP(_xlfn.TEXTSPLIT(K141,"
"),
tbl_Lookup_DEIR[ID (DEIR Lookup)],
tbl_Lookup_DEIR[Uniclass PM Level 3 Classification (DEIR Lookup)],
"")),"")</f>
        <v/>
      </c>
      <c r="P141" s="78"/>
      <c r="Q141" s="101"/>
      <c r="R141" s="101"/>
      <c r="S141" s="102"/>
      <c r="T141" s="101"/>
      <c r="U141" s="101"/>
      <c r="V141" s="102"/>
      <c r="W141" s="101"/>
      <c r="X141" s="101"/>
      <c r="Y141" s="102"/>
      <c r="Z141" s="101"/>
      <c r="AA141" s="101"/>
      <c r="AB141" s="102"/>
      <c r="AC141" s="101"/>
      <c r="AD141" s="101"/>
      <c r="AE141" s="102"/>
      <c r="AF141" s="101"/>
      <c r="AG141" s="101"/>
      <c r="AH141" s="102"/>
      <c r="AI141" s="101"/>
      <c r="AJ141" s="101"/>
      <c r="AK141" s="102"/>
      <c r="AL141" s="101"/>
      <c r="AM141" s="101"/>
      <c r="AN141" s="102"/>
      <c r="AO141" s="101"/>
      <c r="AP141" s="101"/>
      <c r="AQ141" s="103"/>
    </row>
    <row r="142" spans="2:43" x14ac:dyDescent="0.35">
      <c r="B142" s="100" t="str" cm="1">
        <f t="array" aca="1" ref="B142" ca="1">_xlfn.TEXTAFTER(CELL("filename",A140),"]")</f>
        <v>18_TIDP</v>
      </c>
      <c r="C142" s="90" t="str" cm="1">
        <f t="array" ref="C142">tbL_Input_Project[Project Code]</f>
        <v>ABC1234</v>
      </c>
      <c r="D142" s="90" t="str">
        <f>INDEX(tbL_Input_Originator[],
MATCH("18_TIDP",tbL_Input_Originator[Worksheet]),
MATCH("Originator Code",tbL_Input_Originator[#Headers])
)</f>
        <v>TBC</v>
      </c>
      <c r="E142" s="87"/>
      <c r="F142" s="87"/>
      <c r="G142" s="87"/>
      <c r="H142" s="87"/>
      <c r="I142" s="87"/>
      <c r="J142" s="87"/>
      <c r="K142" s="94"/>
      <c r="L142" s="90" t="str">
        <f t="shared" si="7"/>
        <v/>
      </c>
      <c r="M142" s="90" t="str">
        <f t="shared" si="6"/>
        <v/>
      </c>
      <c r="N142" s="100" t="str" cm="1">
        <f t="array" ref="N142">IFERROR(_xlfn.TEXTJOIN("
",TRUE,_xlfn.XLOOKUP(_xlfn.TEXTSPLIT(K142,"
"),
tbl_Lookup_DEIR[ID (DEIR Lookup)],
tbl_Lookup_DEIR[Name (DEIR Lookup)],
"")),"")</f>
        <v/>
      </c>
      <c r="O142" s="100" t="str" cm="1">
        <f t="array" ref="O142">IFERROR(_xlfn.TEXTJOIN("
",TRUE,_xlfn.XLOOKUP(_xlfn.TEXTSPLIT(K142,"
"),
tbl_Lookup_DEIR[ID (DEIR Lookup)],
tbl_Lookup_DEIR[Uniclass PM Level 3 Classification (DEIR Lookup)],
"")),"")</f>
        <v/>
      </c>
      <c r="P142" s="78"/>
      <c r="Q142" s="101"/>
      <c r="R142" s="101"/>
      <c r="S142" s="102"/>
      <c r="T142" s="101"/>
      <c r="U142" s="101"/>
      <c r="V142" s="102"/>
      <c r="W142" s="101"/>
      <c r="X142" s="101"/>
      <c r="Y142" s="102"/>
      <c r="Z142" s="101"/>
      <c r="AA142" s="101"/>
      <c r="AB142" s="102"/>
      <c r="AC142" s="101"/>
      <c r="AD142" s="101"/>
      <c r="AE142" s="102"/>
      <c r="AF142" s="101"/>
      <c r="AG142" s="101"/>
      <c r="AH142" s="102"/>
      <c r="AI142" s="101"/>
      <c r="AJ142" s="101"/>
      <c r="AK142" s="102"/>
      <c r="AL142" s="101"/>
      <c r="AM142" s="101"/>
      <c r="AN142" s="102"/>
      <c r="AO142" s="101"/>
      <c r="AP142" s="101"/>
      <c r="AQ142" s="103"/>
    </row>
    <row r="143" spans="2:43" x14ac:dyDescent="0.35">
      <c r="B143" s="100" t="str" cm="1">
        <f t="array" aca="1" ref="B143" ca="1">_xlfn.TEXTAFTER(CELL("filename",A141),"]")</f>
        <v>18_TIDP</v>
      </c>
      <c r="C143" s="90" t="str" cm="1">
        <f t="array" ref="C143">tbL_Input_Project[Project Code]</f>
        <v>ABC1234</v>
      </c>
      <c r="D143" s="90" t="str">
        <f>INDEX(tbL_Input_Originator[],
MATCH("18_TIDP",tbL_Input_Originator[Worksheet]),
MATCH("Originator Code",tbL_Input_Originator[#Headers])
)</f>
        <v>TBC</v>
      </c>
      <c r="E143" s="87"/>
      <c r="F143" s="87"/>
      <c r="G143" s="87"/>
      <c r="H143" s="87"/>
      <c r="I143" s="87"/>
      <c r="J143" s="87"/>
      <c r="K143" s="94"/>
      <c r="L143" s="90" t="str">
        <f t="shared" si="7"/>
        <v/>
      </c>
      <c r="M143" s="90" t="str">
        <f t="shared" si="6"/>
        <v/>
      </c>
      <c r="N143" s="100" t="str" cm="1">
        <f t="array" ref="N143">IFERROR(_xlfn.TEXTJOIN("
",TRUE,_xlfn.XLOOKUP(_xlfn.TEXTSPLIT(K143,"
"),
tbl_Lookup_DEIR[ID (DEIR Lookup)],
tbl_Lookup_DEIR[Name (DEIR Lookup)],
"")),"")</f>
        <v/>
      </c>
      <c r="O143" s="100" t="str" cm="1">
        <f t="array" ref="O143">IFERROR(_xlfn.TEXTJOIN("
",TRUE,_xlfn.XLOOKUP(_xlfn.TEXTSPLIT(K143,"
"),
tbl_Lookup_DEIR[ID (DEIR Lookup)],
tbl_Lookup_DEIR[Uniclass PM Level 3 Classification (DEIR Lookup)],
"")),"")</f>
        <v/>
      </c>
      <c r="P143" s="78"/>
      <c r="Q143" s="101"/>
      <c r="R143" s="101"/>
      <c r="S143" s="102"/>
      <c r="T143" s="101"/>
      <c r="U143" s="101"/>
      <c r="V143" s="102"/>
      <c r="W143" s="101"/>
      <c r="X143" s="101"/>
      <c r="Y143" s="102"/>
      <c r="Z143" s="101"/>
      <c r="AA143" s="101"/>
      <c r="AB143" s="102"/>
      <c r="AC143" s="101"/>
      <c r="AD143" s="101"/>
      <c r="AE143" s="102"/>
      <c r="AF143" s="101"/>
      <c r="AG143" s="101"/>
      <c r="AH143" s="102"/>
      <c r="AI143" s="101"/>
      <c r="AJ143" s="101"/>
      <c r="AK143" s="102"/>
      <c r="AL143" s="101"/>
      <c r="AM143" s="101"/>
      <c r="AN143" s="102"/>
      <c r="AO143" s="101"/>
      <c r="AP143" s="101"/>
      <c r="AQ143" s="103"/>
    </row>
    <row r="144" spans="2:43" x14ac:dyDescent="0.35">
      <c r="B144" s="100" t="str" cm="1">
        <f t="array" aca="1" ref="B144" ca="1">_xlfn.TEXTAFTER(CELL("filename",A142),"]")</f>
        <v>18_TIDP</v>
      </c>
      <c r="C144" s="90" t="str" cm="1">
        <f t="array" ref="C144">tbL_Input_Project[Project Code]</f>
        <v>ABC1234</v>
      </c>
      <c r="D144" s="90" t="str">
        <f>INDEX(tbL_Input_Originator[],
MATCH("18_TIDP",tbL_Input_Originator[Worksheet]),
MATCH("Originator Code",tbL_Input_Originator[#Headers])
)</f>
        <v>TBC</v>
      </c>
      <c r="E144" s="87"/>
      <c r="F144" s="87"/>
      <c r="G144" s="87"/>
      <c r="H144" s="87"/>
      <c r="I144" s="87"/>
      <c r="J144" s="87"/>
      <c r="K144" s="94"/>
      <c r="L144" s="90" t="str">
        <f t="shared" si="7"/>
        <v/>
      </c>
      <c r="M144" s="90" t="str">
        <f t="shared" si="6"/>
        <v/>
      </c>
      <c r="N144" s="100" t="str" cm="1">
        <f t="array" ref="N144">IFERROR(_xlfn.TEXTJOIN("
",TRUE,_xlfn.XLOOKUP(_xlfn.TEXTSPLIT(K144,"
"),
tbl_Lookup_DEIR[ID (DEIR Lookup)],
tbl_Lookup_DEIR[Name (DEIR Lookup)],
"")),"")</f>
        <v/>
      </c>
      <c r="O144" s="100" t="str" cm="1">
        <f t="array" ref="O144">IFERROR(_xlfn.TEXTJOIN("
",TRUE,_xlfn.XLOOKUP(_xlfn.TEXTSPLIT(K144,"
"),
tbl_Lookup_DEIR[ID (DEIR Lookup)],
tbl_Lookup_DEIR[Uniclass PM Level 3 Classification (DEIR Lookup)],
"")),"")</f>
        <v/>
      </c>
      <c r="P144" s="78"/>
      <c r="Q144" s="101"/>
      <c r="R144" s="101"/>
      <c r="S144" s="102"/>
      <c r="T144" s="101"/>
      <c r="U144" s="101"/>
      <c r="V144" s="102"/>
      <c r="W144" s="101"/>
      <c r="X144" s="101"/>
      <c r="Y144" s="102"/>
      <c r="Z144" s="101"/>
      <c r="AA144" s="101"/>
      <c r="AB144" s="102"/>
      <c r="AC144" s="101"/>
      <c r="AD144" s="101"/>
      <c r="AE144" s="102"/>
      <c r="AF144" s="101"/>
      <c r="AG144" s="101"/>
      <c r="AH144" s="102"/>
      <c r="AI144" s="101"/>
      <c r="AJ144" s="101"/>
      <c r="AK144" s="102"/>
      <c r="AL144" s="101"/>
      <c r="AM144" s="101"/>
      <c r="AN144" s="102"/>
      <c r="AO144" s="101"/>
      <c r="AP144" s="101"/>
      <c r="AQ144" s="103"/>
    </row>
    <row r="145" spans="2:43" x14ac:dyDescent="0.35">
      <c r="B145" s="100" t="str" cm="1">
        <f t="array" aca="1" ref="B145" ca="1">_xlfn.TEXTAFTER(CELL("filename",A143),"]")</f>
        <v>18_TIDP</v>
      </c>
      <c r="C145" s="90" t="str" cm="1">
        <f t="array" ref="C145">tbL_Input_Project[Project Code]</f>
        <v>ABC1234</v>
      </c>
      <c r="D145" s="90" t="str">
        <f>INDEX(tbL_Input_Originator[],
MATCH("18_TIDP",tbL_Input_Originator[Worksheet]),
MATCH("Originator Code",tbL_Input_Originator[#Headers])
)</f>
        <v>TBC</v>
      </c>
      <c r="E145" s="87"/>
      <c r="F145" s="87"/>
      <c r="G145" s="87"/>
      <c r="H145" s="87"/>
      <c r="I145" s="87"/>
      <c r="J145" s="87"/>
      <c r="K145" s="94"/>
      <c r="L145" s="90" t="str">
        <f t="shared" si="7"/>
        <v/>
      </c>
      <c r="M145" s="90" t="str">
        <f t="shared" si="6"/>
        <v/>
      </c>
      <c r="N145" s="100" t="str" cm="1">
        <f t="array" ref="N145">IFERROR(_xlfn.TEXTJOIN("
",TRUE,_xlfn.XLOOKUP(_xlfn.TEXTSPLIT(K145,"
"),
tbl_Lookup_DEIR[ID (DEIR Lookup)],
tbl_Lookup_DEIR[Name (DEIR Lookup)],
"")),"")</f>
        <v/>
      </c>
      <c r="O145" s="100" t="str" cm="1">
        <f t="array" ref="O145">IFERROR(_xlfn.TEXTJOIN("
",TRUE,_xlfn.XLOOKUP(_xlfn.TEXTSPLIT(K145,"
"),
tbl_Lookup_DEIR[ID (DEIR Lookup)],
tbl_Lookup_DEIR[Uniclass PM Level 3 Classification (DEIR Lookup)],
"")),"")</f>
        <v/>
      </c>
      <c r="P145" s="78"/>
      <c r="Q145" s="101"/>
      <c r="R145" s="101"/>
      <c r="S145" s="102"/>
      <c r="T145" s="101"/>
      <c r="U145" s="101"/>
      <c r="V145" s="102"/>
      <c r="W145" s="101"/>
      <c r="X145" s="101"/>
      <c r="Y145" s="102"/>
      <c r="Z145" s="101"/>
      <c r="AA145" s="101"/>
      <c r="AB145" s="102"/>
      <c r="AC145" s="101"/>
      <c r="AD145" s="101"/>
      <c r="AE145" s="102"/>
      <c r="AF145" s="101"/>
      <c r="AG145" s="101"/>
      <c r="AH145" s="102"/>
      <c r="AI145" s="101"/>
      <c r="AJ145" s="101"/>
      <c r="AK145" s="102"/>
      <c r="AL145" s="101"/>
      <c r="AM145" s="101"/>
      <c r="AN145" s="102"/>
      <c r="AO145" s="101"/>
      <c r="AP145" s="101"/>
      <c r="AQ145" s="103"/>
    </row>
    <row r="146" spans="2:43" x14ac:dyDescent="0.35">
      <c r="B146" s="100" t="str" cm="1">
        <f t="array" aca="1" ref="B146" ca="1">_xlfn.TEXTAFTER(CELL("filename",A144),"]")</f>
        <v>18_TIDP</v>
      </c>
      <c r="C146" s="90" t="str" cm="1">
        <f t="array" ref="C146">tbL_Input_Project[Project Code]</f>
        <v>ABC1234</v>
      </c>
      <c r="D146" s="90" t="str">
        <f>INDEX(tbL_Input_Originator[],
MATCH("18_TIDP",tbL_Input_Originator[Worksheet]),
MATCH("Originator Code",tbL_Input_Originator[#Headers])
)</f>
        <v>TBC</v>
      </c>
      <c r="E146" s="87"/>
      <c r="F146" s="87"/>
      <c r="G146" s="87"/>
      <c r="H146" s="87"/>
      <c r="I146" s="87"/>
      <c r="J146" s="87"/>
      <c r="K146" s="94"/>
      <c r="L146" s="90" t="str">
        <f t="shared" si="7"/>
        <v/>
      </c>
      <c r="M146" s="90" t="str">
        <f t="shared" si="6"/>
        <v/>
      </c>
      <c r="N146" s="100" t="str" cm="1">
        <f t="array" ref="N146">IFERROR(_xlfn.TEXTJOIN("
",TRUE,_xlfn.XLOOKUP(_xlfn.TEXTSPLIT(K146,"
"),
tbl_Lookup_DEIR[ID (DEIR Lookup)],
tbl_Lookup_DEIR[Name (DEIR Lookup)],
"")),"")</f>
        <v/>
      </c>
      <c r="O146" s="100" t="str" cm="1">
        <f t="array" ref="O146">IFERROR(_xlfn.TEXTJOIN("
",TRUE,_xlfn.XLOOKUP(_xlfn.TEXTSPLIT(K146,"
"),
tbl_Lookup_DEIR[ID (DEIR Lookup)],
tbl_Lookup_DEIR[Uniclass PM Level 3 Classification (DEIR Lookup)],
"")),"")</f>
        <v/>
      </c>
      <c r="P146" s="78"/>
      <c r="Q146" s="101"/>
      <c r="R146" s="101"/>
      <c r="S146" s="102"/>
      <c r="T146" s="101"/>
      <c r="U146" s="101"/>
      <c r="V146" s="102"/>
      <c r="W146" s="101"/>
      <c r="X146" s="101"/>
      <c r="Y146" s="102"/>
      <c r="Z146" s="101"/>
      <c r="AA146" s="101"/>
      <c r="AB146" s="102"/>
      <c r="AC146" s="101"/>
      <c r="AD146" s="101"/>
      <c r="AE146" s="102"/>
      <c r="AF146" s="101"/>
      <c r="AG146" s="101"/>
      <c r="AH146" s="102"/>
      <c r="AI146" s="101"/>
      <c r="AJ146" s="101"/>
      <c r="AK146" s="102"/>
      <c r="AL146" s="101"/>
      <c r="AM146" s="101"/>
      <c r="AN146" s="102"/>
      <c r="AO146" s="101"/>
      <c r="AP146" s="101"/>
      <c r="AQ146" s="103"/>
    </row>
    <row r="147" spans="2:43" x14ac:dyDescent="0.35">
      <c r="B147" s="100" t="str" cm="1">
        <f t="array" aca="1" ref="B147" ca="1">_xlfn.TEXTAFTER(CELL("filename",A145),"]")</f>
        <v>18_TIDP</v>
      </c>
      <c r="C147" s="90" t="str" cm="1">
        <f t="array" ref="C147">tbL_Input_Project[Project Code]</f>
        <v>ABC1234</v>
      </c>
      <c r="D147" s="90" t="str">
        <f>INDEX(tbL_Input_Originator[],
MATCH("18_TIDP",tbL_Input_Originator[Worksheet]),
MATCH("Originator Code",tbL_Input_Originator[#Headers])
)</f>
        <v>TBC</v>
      </c>
      <c r="E147" s="87"/>
      <c r="F147" s="87"/>
      <c r="G147" s="87"/>
      <c r="H147" s="87"/>
      <c r="I147" s="87"/>
      <c r="J147" s="87"/>
      <c r="K147" s="94"/>
      <c r="L147" s="90" t="str">
        <f t="shared" si="7"/>
        <v/>
      </c>
      <c r="M147" s="90" t="str">
        <f t="shared" si="6"/>
        <v/>
      </c>
      <c r="N147" s="100" t="str" cm="1">
        <f t="array" ref="N147">IFERROR(_xlfn.TEXTJOIN("
",TRUE,_xlfn.XLOOKUP(_xlfn.TEXTSPLIT(K147,"
"),
tbl_Lookup_DEIR[ID (DEIR Lookup)],
tbl_Lookup_DEIR[Name (DEIR Lookup)],
"")),"")</f>
        <v/>
      </c>
      <c r="O147" s="100" t="str" cm="1">
        <f t="array" ref="O147">IFERROR(_xlfn.TEXTJOIN("
",TRUE,_xlfn.XLOOKUP(_xlfn.TEXTSPLIT(K147,"
"),
tbl_Lookup_DEIR[ID (DEIR Lookup)],
tbl_Lookup_DEIR[Uniclass PM Level 3 Classification (DEIR Lookup)],
"")),"")</f>
        <v/>
      </c>
      <c r="P147" s="78"/>
      <c r="Q147" s="101"/>
      <c r="R147" s="101"/>
      <c r="S147" s="102"/>
      <c r="T147" s="101"/>
      <c r="U147" s="101"/>
      <c r="V147" s="102"/>
      <c r="W147" s="101"/>
      <c r="X147" s="101"/>
      <c r="Y147" s="102"/>
      <c r="Z147" s="101"/>
      <c r="AA147" s="101"/>
      <c r="AB147" s="102"/>
      <c r="AC147" s="101"/>
      <c r="AD147" s="101"/>
      <c r="AE147" s="102"/>
      <c r="AF147" s="101"/>
      <c r="AG147" s="101"/>
      <c r="AH147" s="102"/>
      <c r="AI147" s="101"/>
      <c r="AJ147" s="101"/>
      <c r="AK147" s="102"/>
      <c r="AL147" s="101"/>
      <c r="AM147" s="101"/>
      <c r="AN147" s="102"/>
      <c r="AO147" s="101"/>
      <c r="AP147" s="101"/>
      <c r="AQ147" s="103"/>
    </row>
    <row r="148" spans="2:43" x14ac:dyDescent="0.35">
      <c r="B148" s="100" t="str" cm="1">
        <f t="array" aca="1" ref="B148" ca="1">_xlfn.TEXTAFTER(CELL("filename",A146),"]")</f>
        <v>18_TIDP</v>
      </c>
      <c r="C148" s="90" t="str" cm="1">
        <f t="array" ref="C148">tbL_Input_Project[Project Code]</f>
        <v>ABC1234</v>
      </c>
      <c r="D148" s="90" t="str">
        <f>INDEX(tbL_Input_Originator[],
MATCH("18_TIDP",tbL_Input_Originator[Worksheet]),
MATCH("Originator Code",tbL_Input_Originator[#Headers])
)</f>
        <v>TBC</v>
      </c>
      <c r="E148" s="87"/>
      <c r="F148" s="87"/>
      <c r="G148" s="87"/>
      <c r="H148" s="87"/>
      <c r="I148" s="87"/>
      <c r="J148" s="87"/>
      <c r="K148" s="94"/>
      <c r="L148" s="90" t="str">
        <f t="shared" si="7"/>
        <v/>
      </c>
      <c r="M148" s="90" t="str">
        <f t="shared" si="6"/>
        <v/>
      </c>
      <c r="N148" s="100" t="str" cm="1">
        <f t="array" ref="N148">IFERROR(_xlfn.TEXTJOIN("
",TRUE,_xlfn.XLOOKUP(_xlfn.TEXTSPLIT(K148,"
"),
tbl_Lookup_DEIR[ID (DEIR Lookup)],
tbl_Lookup_DEIR[Name (DEIR Lookup)],
"")),"")</f>
        <v/>
      </c>
      <c r="O148" s="100" t="str" cm="1">
        <f t="array" ref="O148">IFERROR(_xlfn.TEXTJOIN("
",TRUE,_xlfn.XLOOKUP(_xlfn.TEXTSPLIT(K148,"
"),
tbl_Lookup_DEIR[ID (DEIR Lookup)],
tbl_Lookup_DEIR[Uniclass PM Level 3 Classification (DEIR Lookup)],
"")),"")</f>
        <v/>
      </c>
      <c r="P148" s="78"/>
      <c r="Q148" s="101"/>
      <c r="R148" s="101"/>
      <c r="S148" s="102"/>
      <c r="T148" s="101"/>
      <c r="U148" s="101"/>
      <c r="V148" s="102"/>
      <c r="W148" s="101"/>
      <c r="X148" s="101"/>
      <c r="Y148" s="102"/>
      <c r="Z148" s="101"/>
      <c r="AA148" s="101"/>
      <c r="AB148" s="102"/>
      <c r="AC148" s="101"/>
      <c r="AD148" s="101"/>
      <c r="AE148" s="102"/>
      <c r="AF148" s="101"/>
      <c r="AG148" s="101"/>
      <c r="AH148" s="102"/>
      <c r="AI148" s="101"/>
      <c r="AJ148" s="101"/>
      <c r="AK148" s="102"/>
      <c r="AL148" s="101"/>
      <c r="AM148" s="101"/>
      <c r="AN148" s="102"/>
      <c r="AO148" s="101"/>
      <c r="AP148" s="101"/>
      <c r="AQ148" s="103"/>
    </row>
    <row r="149" spans="2:43" x14ac:dyDescent="0.35">
      <c r="B149" s="100" t="str" cm="1">
        <f t="array" aca="1" ref="B149" ca="1">_xlfn.TEXTAFTER(CELL("filename",A147),"]")</f>
        <v>18_TIDP</v>
      </c>
      <c r="C149" s="90" t="str" cm="1">
        <f t="array" ref="C149">tbL_Input_Project[Project Code]</f>
        <v>ABC1234</v>
      </c>
      <c r="D149" s="90" t="str">
        <f>INDEX(tbL_Input_Originator[],
MATCH("18_TIDP",tbL_Input_Originator[Worksheet]),
MATCH("Originator Code",tbL_Input_Originator[#Headers])
)</f>
        <v>TBC</v>
      </c>
      <c r="E149" s="87"/>
      <c r="F149" s="87"/>
      <c r="G149" s="87"/>
      <c r="H149" s="87"/>
      <c r="I149" s="87"/>
      <c r="J149" s="87"/>
      <c r="K149" s="94"/>
      <c r="L149" s="90" t="str">
        <f t="shared" si="7"/>
        <v/>
      </c>
      <c r="M149" s="90" t="str">
        <f t="shared" si="6"/>
        <v/>
      </c>
      <c r="N149" s="100" t="str" cm="1">
        <f t="array" ref="N149">IFERROR(_xlfn.TEXTJOIN("
",TRUE,_xlfn.XLOOKUP(_xlfn.TEXTSPLIT(K149,"
"),
tbl_Lookup_DEIR[ID (DEIR Lookup)],
tbl_Lookup_DEIR[Name (DEIR Lookup)],
"")),"")</f>
        <v/>
      </c>
      <c r="O149" s="100" t="str" cm="1">
        <f t="array" ref="O149">IFERROR(_xlfn.TEXTJOIN("
",TRUE,_xlfn.XLOOKUP(_xlfn.TEXTSPLIT(K149,"
"),
tbl_Lookup_DEIR[ID (DEIR Lookup)],
tbl_Lookup_DEIR[Uniclass PM Level 3 Classification (DEIR Lookup)],
"")),"")</f>
        <v/>
      </c>
      <c r="P149" s="78"/>
      <c r="Q149" s="101"/>
      <c r="R149" s="101"/>
      <c r="S149" s="102"/>
      <c r="T149" s="101"/>
      <c r="U149" s="101"/>
      <c r="V149" s="102"/>
      <c r="W149" s="101"/>
      <c r="X149" s="101"/>
      <c r="Y149" s="102"/>
      <c r="Z149" s="101"/>
      <c r="AA149" s="101"/>
      <c r="AB149" s="102"/>
      <c r="AC149" s="101"/>
      <c r="AD149" s="101"/>
      <c r="AE149" s="102"/>
      <c r="AF149" s="101"/>
      <c r="AG149" s="101"/>
      <c r="AH149" s="102"/>
      <c r="AI149" s="101"/>
      <c r="AJ149" s="101"/>
      <c r="AK149" s="102"/>
      <c r="AL149" s="101"/>
      <c r="AM149" s="101"/>
      <c r="AN149" s="102"/>
      <c r="AO149" s="101"/>
      <c r="AP149" s="101"/>
      <c r="AQ149" s="103"/>
    </row>
    <row r="150" spans="2:43" x14ac:dyDescent="0.35">
      <c r="B150" s="100" t="str" cm="1">
        <f t="array" aca="1" ref="B150" ca="1">_xlfn.TEXTAFTER(CELL("filename",A148),"]")</f>
        <v>18_TIDP</v>
      </c>
      <c r="C150" s="90" t="str" cm="1">
        <f t="array" ref="C150">tbL_Input_Project[Project Code]</f>
        <v>ABC1234</v>
      </c>
      <c r="D150" s="90" t="str">
        <f>INDEX(tbL_Input_Originator[],
MATCH("18_TIDP",tbL_Input_Originator[Worksheet]),
MATCH("Originator Code",tbL_Input_Originator[#Headers])
)</f>
        <v>TBC</v>
      </c>
      <c r="E150" s="87"/>
      <c r="F150" s="87"/>
      <c r="G150" s="87"/>
      <c r="H150" s="87"/>
      <c r="I150" s="87"/>
      <c r="J150" s="87"/>
      <c r="K150" s="94"/>
      <c r="L150" s="90" t="str">
        <f t="shared" si="7"/>
        <v/>
      </c>
      <c r="M150" s="90" t="str">
        <f t="shared" si="6"/>
        <v/>
      </c>
      <c r="N150" s="100" t="str" cm="1">
        <f t="array" ref="N150">IFERROR(_xlfn.TEXTJOIN("
",TRUE,_xlfn.XLOOKUP(_xlfn.TEXTSPLIT(K150,"
"),
tbl_Lookup_DEIR[ID (DEIR Lookup)],
tbl_Lookup_DEIR[Name (DEIR Lookup)],
"")),"")</f>
        <v/>
      </c>
      <c r="O150" s="100" t="str" cm="1">
        <f t="array" ref="O150">IFERROR(_xlfn.TEXTJOIN("
",TRUE,_xlfn.XLOOKUP(_xlfn.TEXTSPLIT(K150,"
"),
tbl_Lookup_DEIR[ID (DEIR Lookup)],
tbl_Lookup_DEIR[Uniclass PM Level 3 Classification (DEIR Lookup)],
"")),"")</f>
        <v/>
      </c>
      <c r="P150" s="78"/>
      <c r="Q150" s="101"/>
      <c r="R150" s="101"/>
      <c r="S150" s="102"/>
      <c r="T150" s="101"/>
      <c r="U150" s="101"/>
      <c r="V150" s="102"/>
      <c r="W150" s="101"/>
      <c r="X150" s="101"/>
      <c r="Y150" s="102"/>
      <c r="Z150" s="101"/>
      <c r="AA150" s="101"/>
      <c r="AB150" s="102"/>
      <c r="AC150" s="101"/>
      <c r="AD150" s="101"/>
      <c r="AE150" s="102"/>
      <c r="AF150" s="101"/>
      <c r="AG150" s="101"/>
      <c r="AH150" s="102"/>
      <c r="AI150" s="101"/>
      <c r="AJ150" s="101"/>
      <c r="AK150" s="102"/>
      <c r="AL150" s="101"/>
      <c r="AM150" s="101"/>
      <c r="AN150" s="102"/>
      <c r="AO150" s="101"/>
      <c r="AP150" s="101"/>
      <c r="AQ150" s="103"/>
    </row>
    <row r="151" spans="2:43" x14ac:dyDescent="0.35">
      <c r="B151" s="100" t="str" cm="1">
        <f t="array" aca="1" ref="B151" ca="1">_xlfn.TEXTAFTER(CELL("filename",A149),"]")</f>
        <v>18_TIDP</v>
      </c>
      <c r="C151" s="90" t="str" cm="1">
        <f t="array" ref="C151">tbL_Input_Project[Project Code]</f>
        <v>ABC1234</v>
      </c>
      <c r="D151" s="90" t="str">
        <f>INDEX(tbL_Input_Originator[],
MATCH("18_TIDP",tbL_Input_Originator[Worksheet]),
MATCH("Originator Code",tbL_Input_Originator[#Headers])
)</f>
        <v>TBC</v>
      </c>
      <c r="E151" s="87"/>
      <c r="F151" s="87"/>
      <c r="G151" s="87"/>
      <c r="H151" s="87"/>
      <c r="I151" s="87"/>
      <c r="J151" s="87"/>
      <c r="K151" s="94"/>
      <c r="L151" s="90" t="str">
        <f t="shared" si="7"/>
        <v/>
      </c>
      <c r="M151" s="90" t="str">
        <f t="shared" si="6"/>
        <v/>
      </c>
      <c r="N151" s="100" t="str" cm="1">
        <f t="array" ref="N151">IFERROR(_xlfn.TEXTJOIN("
",TRUE,_xlfn.XLOOKUP(_xlfn.TEXTSPLIT(K151,"
"),
tbl_Lookup_DEIR[ID (DEIR Lookup)],
tbl_Lookup_DEIR[Name (DEIR Lookup)],
"")),"")</f>
        <v/>
      </c>
      <c r="O151" s="100" t="str" cm="1">
        <f t="array" ref="O151">IFERROR(_xlfn.TEXTJOIN("
",TRUE,_xlfn.XLOOKUP(_xlfn.TEXTSPLIT(K151,"
"),
tbl_Lookup_DEIR[ID (DEIR Lookup)],
tbl_Lookup_DEIR[Uniclass PM Level 3 Classification (DEIR Lookup)],
"")),"")</f>
        <v/>
      </c>
      <c r="P151" s="78"/>
      <c r="Q151" s="101"/>
      <c r="R151" s="101"/>
      <c r="S151" s="102"/>
      <c r="T151" s="101"/>
      <c r="U151" s="101"/>
      <c r="V151" s="102"/>
      <c r="W151" s="101"/>
      <c r="X151" s="101"/>
      <c r="Y151" s="102"/>
      <c r="Z151" s="101"/>
      <c r="AA151" s="101"/>
      <c r="AB151" s="102"/>
      <c r="AC151" s="101"/>
      <c r="AD151" s="101"/>
      <c r="AE151" s="102"/>
      <c r="AF151" s="101"/>
      <c r="AG151" s="101"/>
      <c r="AH151" s="102"/>
      <c r="AI151" s="101"/>
      <c r="AJ151" s="101"/>
      <c r="AK151" s="102"/>
      <c r="AL151" s="101"/>
      <c r="AM151" s="101"/>
      <c r="AN151" s="102"/>
      <c r="AO151" s="101"/>
      <c r="AP151" s="101"/>
      <c r="AQ151" s="103"/>
    </row>
    <row r="152" spans="2:43" x14ac:dyDescent="0.35">
      <c r="B152" s="100" t="str" cm="1">
        <f t="array" aca="1" ref="B152" ca="1">_xlfn.TEXTAFTER(CELL("filename",A150),"]")</f>
        <v>18_TIDP</v>
      </c>
      <c r="C152" s="90" t="str" cm="1">
        <f t="array" ref="C152">tbL_Input_Project[Project Code]</f>
        <v>ABC1234</v>
      </c>
      <c r="D152" s="90" t="str">
        <f>INDEX(tbL_Input_Originator[],
MATCH("18_TIDP",tbL_Input_Originator[Worksheet]),
MATCH("Originator Code",tbL_Input_Originator[#Headers])
)</f>
        <v>TBC</v>
      </c>
      <c r="E152" s="87"/>
      <c r="F152" s="87"/>
      <c r="G152" s="87"/>
      <c r="H152" s="87"/>
      <c r="I152" s="87"/>
      <c r="J152" s="87"/>
      <c r="K152" s="94"/>
      <c r="L152" s="90" t="str">
        <f t="shared" si="7"/>
        <v/>
      </c>
      <c r="M152" s="90" t="str">
        <f t="shared" si="6"/>
        <v/>
      </c>
      <c r="N152" s="100" t="str" cm="1">
        <f t="array" ref="N152">IFERROR(_xlfn.TEXTJOIN("
",TRUE,_xlfn.XLOOKUP(_xlfn.TEXTSPLIT(K152,"
"),
tbl_Lookup_DEIR[ID (DEIR Lookup)],
tbl_Lookup_DEIR[Name (DEIR Lookup)],
"")),"")</f>
        <v/>
      </c>
      <c r="O152" s="100" t="str" cm="1">
        <f t="array" ref="O152">IFERROR(_xlfn.TEXTJOIN("
",TRUE,_xlfn.XLOOKUP(_xlfn.TEXTSPLIT(K152,"
"),
tbl_Lookup_DEIR[ID (DEIR Lookup)],
tbl_Lookup_DEIR[Uniclass PM Level 3 Classification (DEIR Lookup)],
"")),"")</f>
        <v/>
      </c>
      <c r="P152" s="78"/>
      <c r="Q152" s="101"/>
      <c r="R152" s="101"/>
      <c r="S152" s="102"/>
      <c r="T152" s="101"/>
      <c r="U152" s="101"/>
      <c r="V152" s="102"/>
      <c r="W152" s="101"/>
      <c r="X152" s="101"/>
      <c r="Y152" s="102"/>
      <c r="Z152" s="101"/>
      <c r="AA152" s="101"/>
      <c r="AB152" s="102"/>
      <c r="AC152" s="101"/>
      <c r="AD152" s="101"/>
      <c r="AE152" s="102"/>
      <c r="AF152" s="101"/>
      <c r="AG152" s="101"/>
      <c r="AH152" s="102"/>
      <c r="AI152" s="101"/>
      <c r="AJ152" s="101"/>
      <c r="AK152" s="102"/>
      <c r="AL152" s="101"/>
      <c r="AM152" s="101"/>
      <c r="AN152" s="102"/>
      <c r="AO152" s="101"/>
      <c r="AP152" s="101"/>
      <c r="AQ152" s="103"/>
    </row>
    <row r="153" spans="2:43" x14ac:dyDescent="0.35">
      <c r="B153" s="100" t="str" cm="1">
        <f t="array" aca="1" ref="B153" ca="1">_xlfn.TEXTAFTER(CELL("filename",A151),"]")</f>
        <v>18_TIDP</v>
      </c>
      <c r="C153" s="90" t="str" cm="1">
        <f t="array" ref="C153">tbL_Input_Project[Project Code]</f>
        <v>ABC1234</v>
      </c>
      <c r="D153" s="90" t="str">
        <f>INDEX(tbL_Input_Originator[],
MATCH("18_TIDP",tbL_Input_Originator[Worksheet]),
MATCH("Originator Code",tbL_Input_Originator[#Headers])
)</f>
        <v>TBC</v>
      </c>
      <c r="E153" s="87"/>
      <c r="F153" s="87"/>
      <c r="G153" s="87"/>
      <c r="H153" s="87"/>
      <c r="I153" s="87"/>
      <c r="J153" s="87"/>
      <c r="K153" s="94"/>
      <c r="L153" s="90" t="str">
        <f t="shared" si="7"/>
        <v/>
      </c>
      <c r="M153" s="90" t="str">
        <f t="shared" si="6"/>
        <v/>
      </c>
      <c r="N153" s="100" t="str" cm="1">
        <f t="array" ref="N153">IFERROR(_xlfn.TEXTJOIN("
",TRUE,_xlfn.XLOOKUP(_xlfn.TEXTSPLIT(K153,"
"),
tbl_Lookup_DEIR[ID (DEIR Lookup)],
tbl_Lookup_DEIR[Name (DEIR Lookup)],
"")),"")</f>
        <v/>
      </c>
      <c r="O153" s="100" t="str" cm="1">
        <f t="array" ref="O153">IFERROR(_xlfn.TEXTJOIN("
",TRUE,_xlfn.XLOOKUP(_xlfn.TEXTSPLIT(K153,"
"),
tbl_Lookup_DEIR[ID (DEIR Lookup)],
tbl_Lookup_DEIR[Uniclass PM Level 3 Classification (DEIR Lookup)],
"")),"")</f>
        <v/>
      </c>
      <c r="P153" s="78"/>
      <c r="Q153" s="101"/>
      <c r="R153" s="101"/>
      <c r="S153" s="102"/>
      <c r="T153" s="101"/>
      <c r="U153" s="101"/>
      <c r="V153" s="102"/>
      <c r="W153" s="101"/>
      <c r="X153" s="101"/>
      <c r="Y153" s="102"/>
      <c r="Z153" s="101"/>
      <c r="AA153" s="101"/>
      <c r="AB153" s="102"/>
      <c r="AC153" s="101"/>
      <c r="AD153" s="101"/>
      <c r="AE153" s="102"/>
      <c r="AF153" s="101"/>
      <c r="AG153" s="101"/>
      <c r="AH153" s="102"/>
      <c r="AI153" s="101"/>
      <c r="AJ153" s="101"/>
      <c r="AK153" s="102"/>
      <c r="AL153" s="101"/>
      <c r="AM153" s="101"/>
      <c r="AN153" s="102"/>
      <c r="AO153" s="101"/>
      <c r="AP153" s="101"/>
      <c r="AQ153" s="103"/>
    </row>
    <row r="154" spans="2:43" x14ac:dyDescent="0.35">
      <c r="B154" s="100" t="str" cm="1">
        <f t="array" aca="1" ref="B154" ca="1">_xlfn.TEXTAFTER(CELL("filename",A152),"]")</f>
        <v>18_TIDP</v>
      </c>
      <c r="C154" s="90" t="str" cm="1">
        <f t="array" ref="C154">tbL_Input_Project[Project Code]</f>
        <v>ABC1234</v>
      </c>
      <c r="D154" s="90" t="str">
        <f>INDEX(tbL_Input_Originator[],
MATCH("18_TIDP",tbL_Input_Originator[Worksheet]),
MATCH("Originator Code",tbL_Input_Originator[#Headers])
)</f>
        <v>TBC</v>
      </c>
      <c r="E154" s="87"/>
      <c r="F154" s="87"/>
      <c r="G154" s="87"/>
      <c r="H154" s="87"/>
      <c r="I154" s="87"/>
      <c r="J154" s="87"/>
      <c r="K154" s="94"/>
      <c r="L154" s="90" t="str">
        <f t="shared" si="7"/>
        <v/>
      </c>
      <c r="M154" s="90" t="str">
        <f t="shared" si="6"/>
        <v/>
      </c>
      <c r="N154" s="100" t="str" cm="1">
        <f t="array" ref="N154">IFERROR(_xlfn.TEXTJOIN("
",TRUE,_xlfn.XLOOKUP(_xlfn.TEXTSPLIT(K154,"
"),
tbl_Lookup_DEIR[ID (DEIR Lookup)],
tbl_Lookup_DEIR[Name (DEIR Lookup)],
"")),"")</f>
        <v/>
      </c>
      <c r="O154" s="100" t="str" cm="1">
        <f t="array" ref="O154">IFERROR(_xlfn.TEXTJOIN("
",TRUE,_xlfn.XLOOKUP(_xlfn.TEXTSPLIT(K154,"
"),
tbl_Lookup_DEIR[ID (DEIR Lookup)],
tbl_Lookup_DEIR[Uniclass PM Level 3 Classification (DEIR Lookup)],
"")),"")</f>
        <v/>
      </c>
      <c r="P154" s="78"/>
      <c r="Q154" s="101"/>
      <c r="R154" s="101"/>
      <c r="S154" s="102"/>
      <c r="T154" s="101"/>
      <c r="U154" s="101"/>
      <c r="V154" s="102"/>
      <c r="W154" s="101"/>
      <c r="X154" s="101"/>
      <c r="Y154" s="102"/>
      <c r="Z154" s="101"/>
      <c r="AA154" s="101"/>
      <c r="AB154" s="102"/>
      <c r="AC154" s="101"/>
      <c r="AD154" s="101"/>
      <c r="AE154" s="102"/>
      <c r="AF154" s="101"/>
      <c r="AG154" s="101"/>
      <c r="AH154" s="102"/>
      <c r="AI154" s="101"/>
      <c r="AJ154" s="101"/>
      <c r="AK154" s="102"/>
      <c r="AL154" s="101"/>
      <c r="AM154" s="101"/>
      <c r="AN154" s="102"/>
      <c r="AO154" s="101"/>
      <c r="AP154" s="101"/>
      <c r="AQ154" s="103"/>
    </row>
    <row r="155" spans="2:43" x14ac:dyDescent="0.35">
      <c r="B155" s="100" t="str" cm="1">
        <f t="array" aca="1" ref="B155" ca="1">_xlfn.TEXTAFTER(CELL("filename",A153),"]")</f>
        <v>18_TIDP</v>
      </c>
      <c r="C155" s="90" t="str" cm="1">
        <f t="array" ref="C155">tbL_Input_Project[Project Code]</f>
        <v>ABC1234</v>
      </c>
      <c r="D155" s="90" t="str">
        <f>INDEX(tbL_Input_Originator[],
MATCH("18_TIDP",tbL_Input_Originator[Worksheet]),
MATCH("Originator Code",tbL_Input_Originator[#Headers])
)</f>
        <v>TBC</v>
      </c>
      <c r="E155" s="87"/>
      <c r="F155" s="87"/>
      <c r="G155" s="87"/>
      <c r="H155" s="87"/>
      <c r="I155" s="87"/>
      <c r="J155" s="87"/>
      <c r="K155" s="94"/>
      <c r="L155" s="90" t="str">
        <f t="shared" si="7"/>
        <v/>
      </c>
      <c r="M155" s="90" t="str">
        <f t="shared" si="6"/>
        <v/>
      </c>
      <c r="N155" s="100" t="str" cm="1">
        <f t="array" ref="N155">IFERROR(_xlfn.TEXTJOIN("
",TRUE,_xlfn.XLOOKUP(_xlfn.TEXTSPLIT(K155,"
"),
tbl_Lookup_DEIR[ID (DEIR Lookup)],
tbl_Lookup_DEIR[Name (DEIR Lookup)],
"")),"")</f>
        <v/>
      </c>
      <c r="O155" s="100" t="str" cm="1">
        <f t="array" ref="O155">IFERROR(_xlfn.TEXTJOIN("
",TRUE,_xlfn.XLOOKUP(_xlfn.TEXTSPLIT(K155,"
"),
tbl_Lookup_DEIR[ID (DEIR Lookup)],
tbl_Lookup_DEIR[Uniclass PM Level 3 Classification (DEIR Lookup)],
"")),"")</f>
        <v/>
      </c>
      <c r="P155" s="78"/>
      <c r="Q155" s="101"/>
      <c r="R155" s="101"/>
      <c r="S155" s="102"/>
      <c r="T155" s="101"/>
      <c r="U155" s="101"/>
      <c r="V155" s="102"/>
      <c r="W155" s="101"/>
      <c r="X155" s="101"/>
      <c r="Y155" s="102"/>
      <c r="Z155" s="101"/>
      <c r="AA155" s="101"/>
      <c r="AB155" s="102"/>
      <c r="AC155" s="101"/>
      <c r="AD155" s="101"/>
      <c r="AE155" s="102"/>
      <c r="AF155" s="101"/>
      <c r="AG155" s="101"/>
      <c r="AH155" s="102"/>
      <c r="AI155" s="101"/>
      <c r="AJ155" s="101"/>
      <c r="AK155" s="102"/>
      <c r="AL155" s="101"/>
      <c r="AM155" s="101"/>
      <c r="AN155" s="102"/>
      <c r="AO155" s="101"/>
      <c r="AP155" s="101"/>
      <c r="AQ155" s="103"/>
    </row>
    <row r="156" spans="2:43" x14ac:dyDescent="0.35">
      <c r="B156" s="100" t="str" cm="1">
        <f t="array" aca="1" ref="B156" ca="1">_xlfn.TEXTAFTER(CELL("filename",A154),"]")</f>
        <v>18_TIDP</v>
      </c>
      <c r="C156" s="90" t="str" cm="1">
        <f t="array" ref="C156">tbL_Input_Project[Project Code]</f>
        <v>ABC1234</v>
      </c>
      <c r="D156" s="90" t="str">
        <f>INDEX(tbL_Input_Originator[],
MATCH("18_TIDP",tbL_Input_Originator[Worksheet]),
MATCH("Originator Code",tbL_Input_Originator[#Headers])
)</f>
        <v>TBC</v>
      </c>
      <c r="E156" s="87"/>
      <c r="F156" s="87"/>
      <c r="G156" s="87"/>
      <c r="H156" s="87"/>
      <c r="I156" s="87"/>
      <c r="J156" s="87"/>
      <c r="K156" s="94"/>
      <c r="L156" s="90" t="str">
        <f t="shared" si="7"/>
        <v/>
      </c>
      <c r="M156" s="90" t="str">
        <f t="shared" si="6"/>
        <v/>
      </c>
      <c r="N156" s="100" t="str" cm="1">
        <f t="array" ref="N156">IFERROR(_xlfn.TEXTJOIN("
",TRUE,_xlfn.XLOOKUP(_xlfn.TEXTSPLIT(K156,"
"),
tbl_Lookup_DEIR[ID (DEIR Lookup)],
tbl_Lookup_DEIR[Name (DEIR Lookup)],
"")),"")</f>
        <v/>
      </c>
      <c r="O156" s="100" t="str" cm="1">
        <f t="array" ref="O156">IFERROR(_xlfn.TEXTJOIN("
",TRUE,_xlfn.XLOOKUP(_xlfn.TEXTSPLIT(K156,"
"),
tbl_Lookup_DEIR[ID (DEIR Lookup)],
tbl_Lookup_DEIR[Uniclass PM Level 3 Classification (DEIR Lookup)],
"")),"")</f>
        <v/>
      </c>
      <c r="P156" s="78"/>
      <c r="Q156" s="101"/>
      <c r="R156" s="101"/>
      <c r="S156" s="102"/>
      <c r="T156" s="101"/>
      <c r="U156" s="101"/>
      <c r="V156" s="102"/>
      <c r="W156" s="101"/>
      <c r="X156" s="101"/>
      <c r="Y156" s="102"/>
      <c r="Z156" s="101"/>
      <c r="AA156" s="101"/>
      <c r="AB156" s="102"/>
      <c r="AC156" s="101"/>
      <c r="AD156" s="101"/>
      <c r="AE156" s="102"/>
      <c r="AF156" s="101"/>
      <c r="AG156" s="101"/>
      <c r="AH156" s="102"/>
      <c r="AI156" s="101"/>
      <c r="AJ156" s="101"/>
      <c r="AK156" s="102"/>
      <c r="AL156" s="101"/>
      <c r="AM156" s="101"/>
      <c r="AN156" s="102"/>
      <c r="AO156" s="101"/>
      <c r="AP156" s="101"/>
      <c r="AQ156" s="103"/>
    </row>
    <row r="157" spans="2:43" x14ac:dyDescent="0.35">
      <c r="B157" s="100" t="str" cm="1">
        <f t="array" aca="1" ref="B157" ca="1">_xlfn.TEXTAFTER(CELL("filename",A155),"]")</f>
        <v>18_TIDP</v>
      </c>
      <c r="C157" s="90" t="str" cm="1">
        <f t="array" ref="C157">tbL_Input_Project[Project Code]</f>
        <v>ABC1234</v>
      </c>
      <c r="D157" s="90" t="str">
        <f>INDEX(tbL_Input_Originator[],
MATCH("18_TIDP",tbL_Input_Originator[Worksheet]),
MATCH("Originator Code",tbL_Input_Originator[#Headers])
)</f>
        <v>TBC</v>
      </c>
      <c r="E157" s="87"/>
      <c r="F157" s="87"/>
      <c r="G157" s="87"/>
      <c r="H157" s="87"/>
      <c r="I157" s="87"/>
      <c r="J157" s="87"/>
      <c r="K157" s="94"/>
      <c r="L157" s="90" t="str">
        <f t="shared" si="7"/>
        <v/>
      </c>
      <c r="M157" s="90" t="str">
        <f t="shared" si="6"/>
        <v/>
      </c>
      <c r="N157" s="100" t="str" cm="1">
        <f t="array" ref="N157">IFERROR(_xlfn.TEXTJOIN("
",TRUE,_xlfn.XLOOKUP(_xlfn.TEXTSPLIT(K157,"
"),
tbl_Lookup_DEIR[ID (DEIR Lookup)],
tbl_Lookup_DEIR[Name (DEIR Lookup)],
"")),"")</f>
        <v/>
      </c>
      <c r="O157" s="100" t="str" cm="1">
        <f t="array" ref="O157">IFERROR(_xlfn.TEXTJOIN("
",TRUE,_xlfn.XLOOKUP(_xlfn.TEXTSPLIT(K157,"
"),
tbl_Lookup_DEIR[ID (DEIR Lookup)],
tbl_Lookup_DEIR[Uniclass PM Level 3 Classification (DEIR Lookup)],
"")),"")</f>
        <v/>
      </c>
      <c r="P157" s="78"/>
      <c r="Q157" s="101"/>
      <c r="R157" s="101"/>
      <c r="S157" s="102"/>
      <c r="T157" s="101"/>
      <c r="U157" s="101"/>
      <c r="V157" s="102"/>
      <c r="W157" s="101"/>
      <c r="X157" s="101"/>
      <c r="Y157" s="102"/>
      <c r="Z157" s="101"/>
      <c r="AA157" s="101"/>
      <c r="AB157" s="102"/>
      <c r="AC157" s="101"/>
      <c r="AD157" s="101"/>
      <c r="AE157" s="102"/>
      <c r="AF157" s="101"/>
      <c r="AG157" s="101"/>
      <c r="AH157" s="102"/>
      <c r="AI157" s="101"/>
      <c r="AJ157" s="101"/>
      <c r="AK157" s="102"/>
      <c r="AL157" s="101"/>
      <c r="AM157" s="101"/>
      <c r="AN157" s="102"/>
      <c r="AO157" s="101"/>
      <c r="AP157" s="101"/>
      <c r="AQ157" s="103"/>
    </row>
    <row r="158" spans="2:43" x14ac:dyDescent="0.35">
      <c r="B158" s="100" t="str" cm="1">
        <f t="array" aca="1" ref="B158" ca="1">_xlfn.TEXTAFTER(CELL("filename",A156),"]")</f>
        <v>18_TIDP</v>
      </c>
      <c r="C158" s="90" t="str" cm="1">
        <f t="array" ref="C158">tbL_Input_Project[Project Code]</f>
        <v>ABC1234</v>
      </c>
      <c r="D158" s="90" t="str">
        <f>INDEX(tbL_Input_Originator[],
MATCH("18_TIDP",tbL_Input_Originator[Worksheet]),
MATCH("Originator Code",tbL_Input_Originator[#Headers])
)</f>
        <v>TBC</v>
      </c>
      <c r="E158" s="87"/>
      <c r="F158" s="87"/>
      <c r="G158" s="87"/>
      <c r="H158" s="87"/>
      <c r="I158" s="87"/>
      <c r="J158" s="87"/>
      <c r="K158" s="94"/>
      <c r="L158" s="90" t="str">
        <f t="shared" si="7"/>
        <v/>
      </c>
      <c r="M158" s="90" t="str">
        <f t="shared" si="6"/>
        <v/>
      </c>
      <c r="N158" s="100" t="str" cm="1">
        <f t="array" ref="N158">IFERROR(_xlfn.TEXTJOIN("
",TRUE,_xlfn.XLOOKUP(_xlfn.TEXTSPLIT(K158,"
"),
tbl_Lookup_DEIR[ID (DEIR Lookup)],
tbl_Lookup_DEIR[Name (DEIR Lookup)],
"")),"")</f>
        <v/>
      </c>
      <c r="O158" s="100" t="str" cm="1">
        <f t="array" ref="O158">IFERROR(_xlfn.TEXTJOIN("
",TRUE,_xlfn.XLOOKUP(_xlfn.TEXTSPLIT(K158,"
"),
tbl_Lookup_DEIR[ID (DEIR Lookup)],
tbl_Lookup_DEIR[Uniclass PM Level 3 Classification (DEIR Lookup)],
"")),"")</f>
        <v/>
      </c>
      <c r="P158" s="78"/>
      <c r="Q158" s="101"/>
      <c r="R158" s="101"/>
      <c r="S158" s="102"/>
      <c r="T158" s="101"/>
      <c r="U158" s="101"/>
      <c r="V158" s="102"/>
      <c r="W158" s="101"/>
      <c r="X158" s="101"/>
      <c r="Y158" s="102"/>
      <c r="Z158" s="101"/>
      <c r="AA158" s="101"/>
      <c r="AB158" s="102"/>
      <c r="AC158" s="101"/>
      <c r="AD158" s="101"/>
      <c r="AE158" s="102"/>
      <c r="AF158" s="101"/>
      <c r="AG158" s="101"/>
      <c r="AH158" s="102"/>
      <c r="AI158" s="101"/>
      <c r="AJ158" s="101"/>
      <c r="AK158" s="102"/>
      <c r="AL158" s="101"/>
      <c r="AM158" s="101"/>
      <c r="AN158" s="102"/>
      <c r="AO158" s="101"/>
      <c r="AP158" s="101"/>
      <c r="AQ158" s="103"/>
    </row>
    <row r="159" spans="2:43" x14ac:dyDescent="0.35">
      <c r="B159" s="100" t="str" cm="1">
        <f t="array" aca="1" ref="B159" ca="1">_xlfn.TEXTAFTER(CELL("filename",A157),"]")</f>
        <v>18_TIDP</v>
      </c>
      <c r="C159" s="90" t="str" cm="1">
        <f t="array" ref="C159">tbL_Input_Project[Project Code]</f>
        <v>ABC1234</v>
      </c>
      <c r="D159" s="90" t="str">
        <f>INDEX(tbL_Input_Originator[],
MATCH("18_TIDP",tbL_Input_Originator[Worksheet]),
MATCH("Originator Code",tbL_Input_Originator[#Headers])
)</f>
        <v>TBC</v>
      </c>
      <c r="E159" s="87"/>
      <c r="F159" s="87"/>
      <c r="G159" s="87"/>
      <c r="H159" s="87"/>
      <c r="I159" s="87"/>
      <c r="J159" s="87"/>
      <c r="K159" s="94"/>
      <c r="L159" s="90" t="str">
        <f t="shared" si="7"/>
        <v/>
      </c>
      <c r="M159" s="90" t="str">
        <f t="shared" si="6"/>
        <v/>
      </c>
      <c r="N159" s="100" t="str" cm="1">
        <f t="array" ref="N159">IFERROR(_xlfn.TEXTJOIN("
",TRUE,_xlfn.XLOOKUP(_xlfn.TEXTSPLIT(K159,"
"),
tbl_Lookup_DEIR[ID (DEIR Lookup)],
tbl_Lookup_DEIR[Name (DEIR Lookup)],
"")),"")</f>
        <v/>
      </c>
      <c r="O159" s="100" t="str" cm="1">
        <f t="array" ref="O159">IFERROR(_xlfn.TEXTJOIN("
",TRUE,_xlfn.XLOOKUP(_xlfn.TEXTSPLIT(K159,"
"),
tbl_Lookup_DEIR[ID (DEIR Lookup)],
tbl_Lookup_DEIR[Uniclass PM Level 3 Classification (DEIR Lookup)],
"")),"")</f>
        <v/>
      </c>
      <c r="P159" s="78"/>
      <c r="Q159" s="101"/>
      <c r="R159" s="101"/>
      <c r="S159" s="102"/>
      <c r="T159" s="101"/>
      <c r="U159" s="101"/>
      <c r="V159" s="102"/>
      <c r="W159" s="101"/>
      <c r="X159" s="101"/>
      <c r="Y159" s="102"/>
      <c r="Z159" s="101"/>
      <c r="AA159" s="101"/>
      <c r="AB159" s="102"/>
      <c r="AC159" s="101"/>
      <c r="AD159" s="101"/>
      <c r="AE159" s="102"/>
      <c r="AF159" s="101"/>
      <c r="AG159" s="101"/>
      <c r="AH159" s="102"/>
      <c r="AI159" s="101"/>
      <c r="AJ159" s="101"/>
      <c r="AK159" s="102"/>
      <c r="AL159" s="101"/>
      <c r="AM159" s="101"/>
      <c r="AN159" s="102"/>
      <c r="AO159" s="101"/>
      <c r="AP159" s="101"/>
      <c r="AQ159" s="103"/>
    </row>
    <row r="160" spans="2:43" x14ac:dyDescent="0.35">
      <c r="B160" s="100" t="str" cm="1">
        <f t="array" aca="1" ref="B160" ca="1">_xlfn.TEXTAFTER(CELL("filename",A158),"]")</f>
        <v>18_TIDP</v>
      </c>
      <c r="C160" s="90" t="str" cm="1">
        <f t="array" ref="C160">tbL_Input_Project[Project Code]</f>
        <v>ABC1234</v>
      </c>
      <c r="D160" s="90" t="str">
        <f>INDEX(tbL_Input_Originator[],
MATCH("18_TIDP",tbL_Input_Originator[Worksheet]),
MATCH("Originator Code",tbL_Input_Originator[#Headers])
)</f>
        <v>TBC</v>
      </c>
      <c r="E160" s="87"/>
      <c r="F160" s="87"/>
      <c r="G160" s="87"/>
      <c r="H160" s="87"/>
      <c r="I160" s="87"/>
      <c r="J160" s="87"/>
      <c r="K160" s="94"/>
      <c r="L160" s="90" t="str">
        <f t="shared" si="7"/>
        <v/>
      </c>
      <c r="M160" s="90" t="str">
        <f t="shared" si="6"/>
        <v/>
      </c>
      <c r="N160" s="100" t="str" cm="1">
        <f t="array" ref="N160">IFERROR(_xlfn.TEXTJOIN("
",TRUE,_xlfn.XLOOKUP(_xlfn.TEXTSPLIT(K160,"
"),
tbl_Lookup_DEIR[ID (DEIR Lookup)],
tbl_Lookup_DEIR[Name (DEIR Lookup)],
"")),"")</f>
        <v/>
      </c>
      <c r="O160" s="100" t="str" cm="1">
        <f t="array" ref="O160">IFERROR(_xlfn.TEXTJOIN("
",TRUE,_xlfn.XLOOKUP(_xlfn.TEXTSPLIT(K160,"
"),
tbl_Lookup_DEIR[ID (DEIR Lookup)],
tbl_Lookup_DEIR[Uniclass PM Level 3 Classification (DEIR Lookup)],
"")),"")</f>
        <v/>
      </c>
      <c r="P160" s="78"/>
      <c r="Q160" s="101"/>
      <c r="R160" s="101"/>
      <c r="S160" s="102"/>
      <c r="T160" s="101"/>
      <c r="U160" s="101"/>
      <c r="V160" s="102"/>
      <c r="W160" s="101"/>
      <c r="X160" s="101"/>
      <c r="Y160" s="102"/>
      <c r="Z160" s="101"/>
      <c r="AA160" s="101"/>
      <c r="AB160" s="102"/>
      <c r="AC160" s="101"/>
      <c r="AD160" s="101"/>
      <c r="AE160" s="102"/>
      <c r="AF160" s="101"/>
      <c r="AG160" s="101"/>
      <c r="AH160" s="102"/>
      <c r="AI160" s="101"/>
      <c r="AJ160" s="101"/>
      <c r="AK160" s="102"/>
      <c r="AL160" s="101"/>
      <c r="AM160" s="101"/>
      <c r="AN160" s="102"/>
      <c r="AO160" s="101"/>
      <c r="AP160" s="101"/>
      <c r="AQ160" s="103"/>
    </row>
    <row r="161" spans="2:43" x14ac:dyDescent="0.35">
      <c r="B161" s="100" t="str" cm="1">
        <f t="array" aca="1" ref="B161" ca="1">_xlfn.TEXTAFTER(CELL("filename",A159),"]")</f>
        <v>18_TIDP</v>
      </c>
      <c r="C161" s="90" t="str" cm="1">
        <f t="array" ref="C161">tbL_Input_Project[Project Code]</f>
        <v>ABC1234</v>
      </c>
      <c r="D161" s="90" t="str">
        <f>INDEX(tbL_Input_Originator[],
MATCH("18_TIDP",tbL_Input_Originator[Worksheet]),
MATCH("Originator Code",tbL_Input_Originator[#Headers])
)</f>
        <v>TBC</v>
      </c>
      <c r="E161" s="87"/>
      <c r="F161" s="87"/>
      <c r="G161" s="87"/>
      <c r="H161" s="87"/>
      <c r="I161" s="87"/>
      <c r="J161" s="87"/>
      <c r="K161" s="94"/>
      <c r="L161" s="90" t="str">
        <f t="shared" si="7"/>
        <v/>
      </c>
      <c r="M161" s="90" t="str">
        <f t="shared" si="6"/>
        <v/>
      </c>
      <c r="N161" s="100" t="str" cm="1">
        <f t="array" ref="N161">IFERROR(_xlfn.TEXTJOIN("
",TRUE,_xlfn.XLOOKUP(_xlfn.TEXTSPLIT(K161,"
"),
tbl_Lookup_DEIR[ID (DEIR Lookup)],
tbl_Lookup_DEIR[Name (DEIR Lookup)],
"")),"")</f>
        <v/>
      </c>
      <c r="O161" s="100" t="str" cm="1">
        <f t="array" ref="O161">IFERROR(_xlfn.TEXTJOIN("
",TRUE,_xlfn.XLOOKUP(_xlfn.TEXTSPLIT(K161,"
"),
tbl_Lookup_DEIR[ID (DEIR Lookup)],
tbl_Lookup_DEIR[Uniclass PM Level 3 Classification (DEIR Lookup)],
"")),"")</f>
        <v/>
      </c>
      <c r="P161" s="78"/>
      <c r="Q161" s="101"/>
      <c r="R161" s="101"/>
      <c r="S161" s="102"/>
      <c r="T161" s="101"/>
      <c r="U161" s="101"/>
      <c r="V161" s="102"/>
      <c r="W161" s="101"/>
      <c r="X161" s="101"/>
      <c r="Y161" s="102"/>
      <c r="Z161" s="101"/>
      <c r="AA161" s="101"/>
      <c r="AB161" s="102"/>
      <c r="AC161" s="101"/>
      <c r="AD161" s="101"/>
      <c r="AE161" s="102"/>
      <c r="AF161" s="101"/>
      <c r="AG161" s="101"/>
      <c r="AH161" s="102"/>
      <c r="AI161" s="101"/>
      <c r="AJ161" s="101"/>
      <c r="AK161" s="102"/>
      <c r="AL161" s="101"/>
      <c r="AM161" s="101"/>
      <c r="AN161" s="102"/>
      <c r="AO161" s="101"/>
      <c r="AP161" s="101"/>
      <c r="AQ161" s="103"/>
    </row>
    <row r="162" spans="2:43" x14ac:dyDescent="0.35">
      <c r="B162" s="100" t="str" cm="1">
        <f t="array" aca="1" ref="B162" ca="1">_xlfn.TEXTAFTER(CELL("filename",A160),"]")</f>
        <v>18_TIDP</v>
      </c>
      <c r="C162" s="90" t="str" cm="1">
        <f t="array" ref="C162">tbL_Input_Project[Project Code]</f>
        <v>ABC1234</v>
      </c>
      <c r="D162" s="90" t="str">
        <f>INDEX(tbL_Input_Originator[],
MATCH("18_TIDP",tbL_Input_Originator[Worksheet]),
MATCH("Originator Code",tbL_Input_Originator[#Headers])
)</f>
        <v>TBC</v>
      </c>
      <c r="E162" s="87"/>
      <c r="F162" s="87"/>
      <c r="G162" s="87"/>
      <c r="H162" s="87"/>
      <c r="I162" s="87"/>
      <c r="J162" s="87"/>
      <c r="K162" s="94"/>
      <c r="L162" s="90" t="str">
        <f t="shared" si="7"/>
        <v/>
      </c>
      <c r="M162" s="90" t="str">
        <f t="shared" si="6"/>
        <v/>
      </c>
      <c r="N162" s="100" t="str" cm="1">
        <f t="array" ref="N162">IFERROR(_xlfn.TEXTJOIN("
",TRUE,_xlfn.XLOOKUP(_xlfn.TEXTSPLIT(K162,"
"),
tbl_Lookup_DEIR[ID (DEIR Lookup)],
tbl_Lookup_DEIR[Name (DEIR Lookup)],
"")),"")</f>
        <v/>
      </c>
      <c r="O162" s="100" t="str" cm="1">
        <f t="array" ref="O162">IFERROR(_xlfn.TEXTJOIN("
",TRUE,_xlfn.XLOOKUP(_xlfn.TEXTSPLIT(K162,"
"),
tbl_Lookup_DEIR[ID (DEIR Lookup)],
tbl_Lookup_DEIR[Uniclass PM Level 3 Classification (DEIR Lookup)],
"")),"")</f>
        <v/>
      </c>
      <c r="P162" s="78"/>
      <c r="Q162" s="101"/>
      <c r="R162" s="101"/>
      <c r="S162" s="102"/>
      <c r="T162" s="101"/>
      <c r="U162" s="101"/>
      <c r="V162" s="102"/>
      <c r="W162" s="101"/>
      <c r="X162" s="101"/>
      <c r="Y162" s="102"/>
      <c r="Z162" s="101"/>
      <c r="AA162" s="101"/>
      <c r="AB162" s="102"/>
      <c r="AC162" s="101"/>
      <c r="AD162" s="101"/>
      <c r="AE162" s="102"/>
      <c r="AF162" s="101"/>
      <c r="AG162" s="101"/>
      <c r="AH162" s="102"/>
      <c r="AI162" s="101"/>
      <c r="AJ162" s="101"/>
      <c r="AK162" s="102"/>
      <c r="AL162" s="101"/>
      <c r="AM162" s="101"/>
      <c r="AN162" s="102"/>
      <c r="AO162" s="101"/>
      <c r="AP162" s="101"/>
      <c r="AQ162" s="103"/>
    </row>
    <row r="163" spans="2:43" x14ac:dyDescent="0.35">
      <c r="B163" s="100" t="str" cm="1">
        <f t="array" aca="1" ref="B163" ca="1">_xlfn.TEXTAFTER(CELL("filename",A161),"]")</f>
        <v>18_TIDP</v>
      </c>
      <c r="C163" s="90" t="str" cm="1">
        <f t="array" ref="C163">tbL_Input_Project[Project Code]</f>
        <v>ABC1234</v>
      </c>
      <c r="D163" s="90" t="str">
        <f>INDEX(tbL_Input_Originator[],
MATCH("18_TIDP",tbL_Input_Originator[Worksheet]),
MATCH("Originator Code",tbL_Input_Originator[#Headers])
)</f>
        <v>TBC</v>
      </c>
      <c r="E163" s="87"/>
      <c r="F163" s="87"/>
      <c r="G163" s="87"/>
      <c r="H163" s="87"/>
      <c r="I163" s="87"/>
      <c r="J163" s="87"/>
      <c r="K163" s="94"/>
      <c r="L163" s="90" t="str">
        <f t="shared" si="7"/>
        <v/>
      </c>
      <c r="M163" s="90" t="str">
        <f t="shared" ref="M163:M194" si="8">IF(OR(ISBLANK(C163),ISBLANK(D163),ISBLANK(E163),ISBLANK(F163),ISBLANK(G163),ISBLANK(H163),ISBLANK(I163),ISBLANK(J163),ISBLANK(K163)),"",CONCATENATE(C163,"-",D163,"-",E163,"-",F163,"-",G163,"-",H163,"-",I163,"-",J163,""))</f>
        <v/>
      </c>
      <c r="N163" s="100" t="str" cm="1">
        <f t="array" ref="N163">IFERROR(_xlfn.TEXTJOIN("
",TRUE,_xlfn.XLOOKUP(_xlfn.TEXTSPLIT(K163,"
"),
tbl_Lookup_DEIR[ID (DEIR Lookup)],
tbl_Lookup_DEIR[Name (DEIR Lookup)],
"")),"")</f>
        <v/>
      </c>
      <c r="O163" s="100" t="str" cm="1">
        <f t="array" ref="O163">IFERROR(_xlfn.TEXTJOIN("
",TRUE,_xlfn.XLOOKUP(_xlfn.TEXTSPLIT(K163,"
"),
tbl_Lookup_DEIR[ID (DEIR Lookup)],
tbl_Lookup_DEIR[Uniclass PM Level 3 Classification (DEIR Lookup)],
"")),"")</f>
        <v/>
      </c>
      <c r="P163" s="78"/>
      <c r="Q163" s="101"/>
      <c r="R163" s="101"/>
      <c r="S163" s="102"/>
      <c r="T163" s="101"/>
      <c r="U163" s="101"/>
      <c r="V163" s="102"/>
      <c r="W163" s="101"/>
      <c r="X163" s="101"/>
      <c r="Y163" s="102"/>
      <c r="Z163" s="101"/>
      <c r="AA163" s="101"/>
      <c r="AB163" s="102"/>
      <c r="AC163" s="101"/>
      <c r="AD163" s="101"/>
      <c r="AE163" s="102"/>
      <c r="AF163" s="101"/>
      <c r="AG163" s="101"/>
      <c r="AH163" s="102"/>
      <c r="AI163" s="101"/>
      <c r="AJ163" s="101"/>
      <c r="AK163" s="102"/>
      <c r="AL163" s="101"/>
      <c r="AM163" s="101"/>
      <c r="AN163" s="102"/>
      <c r="AO163" s="101"/>
      <c r="AP163" s="101"/>
      <c r="AQ163" s="103"/>
    </row>
    <row r="164" spans="2:43" x14ac:dyDescent="0.35">
      <c r="B164" s="100" t="str" cm="1">
        <f t="array" aca="1" ref="B164" ca="1">_xlfn.TEXTAFTER(CELL("filename",A162),"]")</f>
        <v>18_TIDP</v>
      </c>
      <c r="C164" s="90" t="str" cm="1">
        <f t="array" ref="C164">tbL_Input_Project[Project Code]</f>
        <v>ABC1234</v>
      </c>
      <c r="D164" s="90" t="str">
        <f>INDEX(tbL_Input_Originator[],
MATCH("18_TIDP",tbL_Input_Originator[Worksheet]),
MATCH("Originator Code",tbL_Input_Originator[#Headers])
)</f>
        <v>TBC</v>
      </c>
      <c r="E164" s="87"/>
      <c r="F164" s="87"/>
      <c r="G164" s="87"/>
      <c r="H164" s="87"/>
      <c r="I164" s="87"/>
      <c r="J164" s="87"/>
      <c r="K164" s="94"/>
      <c r="L164" s="90" t="str">
        <f t="shared" si="7"/>
        <v/>
      </c>
      <c r="M164" s="90" t="str">
        <f t="shared" si="8"/>
        <v/>
      </c>
      <c r="N164" s="100" t="str" cm="1">
        <f t="array" ref="N164">IFERROR(_xlfn.TEXTJOIN("
",TRUE,_xlfn.XLOOKUP(_xlfn.TEXTSPLIT(K164,"
"),
tbl_Lookup_DEIR[ID (DEIR Lookup)],
tbl_Lookup_DEIR[Name (DEIR Lookup)],
"")),"")</f>
        <v/>
      </c>
      <c r="O164" s="100" t="str" cm="1">
        <f t="array" ref="O164">IFERROR(_xlfn.TEXTJOIN("
",TRUE,_xlfn.XLOOKUP(_xlfn.TEXTSPLIT(K164,"
"),
tbl_Lookup_DEIR[ID (DEIR Lookup)],
tbl_Lookup_DEIR[Uniclass PM Level 3 Classification (DEIR Lookup)],
"")),"")</f>
        <v/>
      </c>
      <c r="P164" s="78"/>
      <c r="Q164" s="101"/>
      <c r="R164" s="101"/>
      <c r="S164" s="102"/>
      <c r="T164" s="101"/>
      <c r="U164" s="101"/>
      <c r="V164" s="102"/>
      <c r="W164" s="101"/>
      <c r="X164" s="101"/>
      <c r="Y164" s="102"/>
      <c r="Z164" s="101"/>
      <c r="AA164" s="101"/>
      <c r="AB164" s="102"/>
      <c r="AC164" s="101"/>
      <c r="AD164" s="101"/>
      <c r="AE164" s="102"/>
      <c r="AF164" s="101"/>
      <c r="AG164" s="101"/>
      <c r="AH164" s="102"/>
      <c r="AI164" s="101"/>
      <c r="AJ164" s="101"/>
      <c r="AK164" s="102"/>
      <c r="AL164" s="101"/>
      <c r="AM164" s="101"/>
      <c r="AN164" s="102"/>
      <c r="AO164" s="101"/>
      <c r="AP164" s="101"/>
      <c r="AQ164" s="103"/>
    </row>
    <row r="165" spans="2:43" x14ac:dyDescent="0.35">
      <c r="B165" s="100" t="str" cm="1">
        <f t="array" aca="1" ref="B165" ca="1">_xlfn.TEXTAFTER(CELL("filename",A163),"]")</f>
        <v>18_TIDP</v>
      </c>
      <c r="C165" s="90" t="str" cm="1">
        <f t="array" ref="C165">tbL_Input_Project[Project Code]</f>
        <v>ABC1234</v>
      </c>
      <c r="D165" s="90" t="str">
        <f>INDEX(tbL_Input_Originator[],
MATCH("18_TIDP",tbL_Input_Originator[Worksheet]),
MATCH("Originator Code",tbL_Input_Originator[#Headers])
)</f>
        <v>TBC</v>
      </c>
      <c r="E165" s="87"/>
      <c r="F165" s="87"/>
      <c r="G165" s="87"/>
      <c r="H165" s="87"/>
      <c r="I165" s="87"/>
      <c r="J165" s="87"/>
      <c r="K165" s="94"/>
      <c r="L165" s="90" t="str">
        <f t="shared" si="7"/>
        <v/>
      </c>
      <c r="M165" s="90" t="str">
        <f t="shared" si="8"/>
        <v/>
      </c>
      <c r="N165" s="100" t="str" cm="1">
        <f t="array" ref="N165">IFERROR(_xlfn.TEXTJOIN("
",TRUE,_xlfn.XLOOKUP(_xlfn.TEXTSPLIT(K165,"
"),
tbl_Lookup_DEIR[ID (DEIR Lookup)],
tbl_Lookup_DEIR[Name (DEIR Lookup)],
"")),"")</f>
        <v/>
      </c>
      <c r="O165" s="100" t="str" cm="1">
        <f t="array" ref="O165">IFERROR(_xlfn.TEXTJOIN("
",TRUE,_xlfn.XLOOKUP(_xlfn.TEXTSPLIT(K165,"
"),
tbl_Lookup_DEIR[ID (DEIR Lookup)],
tbl_Lookup_DEIR[Uniclass PM Level 3 Classification (DEIR Lookup)],
"")),"")</f>
        <v/>
      </c>
      <c r="P165" s="78"/>
      <c r="Q165" s="101"/>
      <c r="R165" s="101"/>
      <c r="S165" s="102"/>
      <c r="T165" s="101"/>
      <c r="U165" s="101"/>
      <c r="V165" s="102"/>
      <c r="W165" s="101"/>
      <c r="X165" s="101"/>
      <c r="Y165" s="102"/>
      <c r="Z165" s="101"/>
      <c r="AA165" s="101"/>
      <c r="AB165" s="102"/>
      <c r="AC165" s="101"/>
      <c r="AD165" s="101"/>
      <c r="AE165" s="102"/>
      <c r="AF165" s="101"/>
      <c r="AG165" s="101"/>
      <c r="AH165" s="102"/>
      <c r="AI165" s="101"/>
      <c r="AJ165" s="101"/>
      <c r="AK165" s="102"/>
      <c r="AL165" s="101"/>
      <c r="AM165" s="101"/>
      <c r="AN165" s="102"/>
      <c r="AO165" s="101"/>
      <c r="AP165" s="101"/>
      <c r="AQ165" s="103"/>
    </row>
    <row r="166" spans="2:43" x14ac:dyDescent="0.35">
      <c r="B166" s="100" t="str" cm="1">
        <f t="array" aca="1" ref="B166" ca="1">_xlfn.TEXTAFTER(CELL("filename",A164),"]")</f>
        <v>18_TIDP</v>
      </c>
      <c r="C166" s="90" t="str" cm="1">
        <f t="array" ref="C166">tbL_Input_Project[Project Code]</f>
        <v>ABC1234</v>
      </c>
      <c r="D166" s="90" t="str">
        <f>INDEX(tbL_Input_Originator[],
MATCH("18_TIDP",tbL_Input_Originator[Worksheet]),
MATCH("Originator Code",tbL_Input_Originator[#Headers])
)</f>
        <v>TBC</v>
      </c>
      <c r="E166" s="87"/>
      <c r="F166" s="87"/>
      <c r="G166" s="87"/>
      <c r="H166" s="87"/>
      <c r="I166" s="87"/>
      <c r="J166" s="87"/>
      <c r="K166" s="94"/>
      <c r="L166" s="90" t="str">
        <f t="shared" si="7"/>
        <v/>
      </c>
      <c r="M166" s="90" t="str">
        <f t="shared" si="8"/>
        <v/>
      </c>
      <c r="N166" s="100" t="str" cm="1">
        <f t="array" ref="N166">IFERROR(_xlfn.TEXTJOIN("
",TRUE,_xlfn.XLOOKUP(_xlfn.TEXTSPLIT(K166,"
"),
tbl_Lookup_DEIR[ID (DEIR Lookup)],
tbl_Lookup_DEIR[Name (DEIR Lookup)],
"")),"")</f>
        <v/>
      </c>
      <c r="O166" s="100" t="str" cm="1">
        <f t="array" ref="O166">IFERROR(_xlfn.TEXTJOIN("
",TRUE,_xlfn.XLOOKUP(_xlfn.TEXTSPLIT(K166,"
"),
tbl_Lookup_DEIR[ID (DEIR Lookup)],
tbl_Lookup_DEIR[Uniclass PM Level 3 Classification (DEIR Lookup)],
"")),"")</f>
        <v/>
      </c>
      <c r="P166" s="78"/>
      <c r="Q166" s="101"/>
      <c r="R166" s="101"/>
      <c r="S166" s="102"/>
      <c r="T166" s="101"/>
      <c r="U166" s="101"/>
      <c r="V166" s="102"/>
      <c r="W166" s="101"/>
      <c r="X166" s="101"/>
      <c r="Y166" s="102"/>
      <c r="Z166" s="101"/>
      <c r="AA166" s="101"/>
      <c r="AB166" s="102"/>
      <c r="AC166" s="101"/>
      <c r="AD166" s="101"/>
      <c r="AE166" s="102"/>
      <c r="AF166" s="101"/>
      <c r="AG166" s="101"/>
      <c r="AH166" s="102"/>
      <c r="AI166" s="101"/>
      <c r="AJ166" s="101"/>
      <c r="AK166" s="102"/>
      <c r="AL166" s="101"/>
      <c r="AM166" s="101"/>
      <c r="AN166" s="102"/>
      <c r="AO166" s="101"/>
      <c r="AP166" s="101"/>
      <c r="AQ166" s="103"/>
    </row>
    <row r="167" spans="2:43" x14ac:dyDescent="0.35">
      <c r="B167" s="100" t="str" cm="1">
        <f t="array" aca="1" ref="B167" ca="1">_xlfn.TEXTAFTER(CELL("filename",A165),"]")</f>
        <v>18_TIDP</v>
      </c>
      <c r="C167" s="90" t="str" cm="1">
        <f t="array" ref="C167">tbL_Input_Project[Project Code]</f>
        <v>ABC1234</v>
      </c>
      <c r="D167" s="90" t="str">
        <f>INDEX(tbL_Input_Originator[],
MATCH("18_TIDP",tbL_Input_Originator[Worksheet]),
MATCH("Originator Code",tbL_Input_Originator[#Headers])
)</f>
        <v>TBC</v>
      </c>
      <c r="E167" s="87"/>
      <c r="F167" s="87"/>
      <c r="G167" s="87"/>
      <c r="H167" s="87"/>
      <c r="I167" s="87"/>
      <c r="J167" s="87"/>
      <c r="K167" s="94"/>
      <c r="L167" s="90" t="str">
        <f t="shared" si="7"/>
        <v/>
      </c>
      <c r="M167" s="90" t="str">
        <f t="shared" si="8"/>
        <v/>
      </c>
      <c r="N167" s="100" t="str" cm="1">
        <f t="array" ref="N167">IFERROR(_xlfn.TEXTJOIN("
",TRUE,_xlfn.XLOOKUP(_xlfn.TEXTSPLIT(K167,"
"),
tbl_Lookup_DEIR[ID (DEIR Lookup)],
tbl_Lookup_DEIR[Name (DEIR Lookup)],
"")),"")</f>
        <v/>
      </c>
      <c r="O167" s="100" t="str" cm="1">
        <f t="array" ref="O167">IFERROR(_xlfn.TEXTJOIN("
",TRUE,_xlfn.XLOOKUP(_xlfn.TEXTSPLIT(K167,"
"),
tbl_Lookup_DEIR[ID (DEIR Lookup)],
tbl_Lookup_DEIR[Uniclass PM Level 3 Classification (DEIR Lookup)],
"")),"")</f>
        <v/>
      </c>
      <c r="P167" s="78"/>
      <c r="Q167" s="101"/>
      <c r="R167" s="101"/>
      <c r="S167" s="102"/>
      <c r="T167" s="101"/>
      <c r="U167" s="101"/>
      <c r="V167" s="102"/>
      <c r="W167" s="101"/>
      <c r="X167" s="101"/>
      <c r="Y167" s="102"/>
      <c r="Z167" s="101"/>
      <c r="AA167" s="101"/>
      <c r="AB167" s="102"/>
      <c r="AC167" s="101"/>
      <c r="AD167" s="101"/>
      <c r="AE167" s="102"/>
      <c r="AF167" s="101"/>
      <c r="AG167" s="101"/>
      <c r="AH167" s="102"/>
      <c r="AI167" s="101"/>
      <c r="AJ167" s="101"/>
      <c r="AK167" s="102"/>
      <c r="AL167" s="101"/>
      <c r="AM167" s="101"/>
      <c r="AN167" s="102"/>
      <c r="AO167" s="101"/>
      <c r="AP167" s="101"/>
      <c r="AQ167" s="103"/>
    </row>
    <row r="168" spans="2:43" x14ac:dyDescent="0.35">
      <c r="B168" s="100" t="str" cm="1">
        <f t="array" aca="1" ref="B168" ca="1">_xlfn.TEXTAFTER(CELL("filename",A166),"]")</f>
        <v>18_TIDP</v>
      </c>
      <c r="C168" s="90" t="str" cm="1">
        <f t="array" ref="C168">tbL_Input_Project[Project Code]</f>
        <v>ABC1234</v>
      </c>
      <c r="D168" s="90" t="str">
        <f>INDEX(tbL_Input_Originator[],
MATCH("18_TIDP",tbL_Input_Originator[Worksheet]),
MATCH("Originator Code",tbL_Input_Originator[#Headers])
)</f>
        <v>TBC</v>
      </c>
      <c r="E168" s="87"/>
      <c r="F168" s="87"/>
      <c r="G168" s="87"/>
      <c r="H168" s="87"/>
      <c r="I168" s="87"/>
      <c r="J168" s="87"/>
      <c r="K168" s="94"/>
      <c r="L168" s="90" t="str">
        <f t="shared" si="7"/>
        <v/>
      </c>
      <c r="M168" s="90" t="str">
        <f t="shared" si="8"/>
        <v/>
      </c>
      <c r="N168" s="100" t="str" cm="1">
        <f t="array" ref="N168">IFERROR(_xlfn.TEXTJOIN("
",TRUE,_xlfn.XLOOKUP(_xlfn.TEXTSPLIT(K168,"
"),
tbl_Lookup_DEIR[ID (DEIR Lookup)],
tbl_Lookup_DEIR[Name (DEIR Lookup)],
"")),"")</f>
        <v/>
      </c>
      <c r="O168" s="100" t="str" cm="1">
        <f t="array" ref="O168">IFERROR(_xlfn.TEXTJOIN("
",TRUE,_xlfn.XLOOKUP(_xlfn.TEXTSPLIT(K168,"
"),
tbl_Lookup_DEIR[ID (DEIR Lookup)],
tbl_Lookup_DEIR[Uniclass PM Level 3 Classification (DEIR Lookup)],
"")),"")</f>
        <v/>
      </c>
      <c r="P168" s="78"/>
      <c r="Q168" s="101"/>
      <c r="R168" s="101"/>
      <c r="S168" s="102"/>
      <c r="T168" s="101"/>
      <c r="U168" s="101"/>
      <c r="V168" s="102"/>
      <c r="W168" s="101"/>
      <c r="X168" s="101"/>
      <c r="Y168" s="102"/>
      <c r="Z168" s="101"/>
      <c r="AA168" s="101"/>
      <c r="AB168" s="102"/>
      <c r="AC168" s="101"/>
      <c r="AD168" s="101"/>
      <c r="AE168" s="102"/>
      <c r="AF168" s="101"/>
      <c r="AG168" s="101"/>
      <c r="AH168" s="102"/>
      <c r="AI168" s="101"/>
      <c r="AJ168" s="101"/>
      <c r="AK168" s="102"/>
      <c r="AL168" s="101"/>
      <c r="AM168" s="101"/>
      <c r="AN168" s="102"/>
      <c r="AO168" s="101"/>
      <c r="AP168" s="101"/>
      <c r="AQ168" s="103"/>
    </row>
    <row r="169" spans="2:43" x14ac:dyDescent="0.35">
      <c r="B169" s="100" t="str" cm="1">
        <f t="array" aca="1" ref="B169" ca="1">_xlfn.TEXTAFTER(CELL("filename",A167),"]")</f>
        <v>18_TIDP</v>
      </c>
      <c r="C169" s="90" t="str" cm="1">
        <f t="array" ref="C169">tbL_Input_Project[Project Code]</f>
        <v>ABC1234</v>
      </c>
      <c r="D169" s="90" t="str">
        <f>INDEX(tbL_Input_Originator[],
MATCH("18_TIDP",tbL_Input_Originator[Worksheet]),
MATCH("Originator Code",tbL_Input_Originator[#Headers])
)</f>
        <v>TBC</v>
      </c>
      <c r="E169" s="87"/>
      <c r="F169" s="87"/>
      <c r="G169" s="87"/>
      <c r="H169" s="87"/>
      <c r="I169" s="87"/>
      <c r="J169" s="87"/>
      <c r="K169" s="94"/>
      <c r="L169" s="90" t="str">
        <f t="shared" si="7"/>
        <v/>
      </c>
      <c r="M169" s="90" t="str">
        <f t="shared" si="8"/>
        <v/>
      </c>
      <c r="N169" s="100" t="str" cm="1">
        <f t="array" ref="N169">IFERROR(_xlfn.TEXTJOIN("
",TRUE,_xlfn.XLOOKUP(_xlfn.TEXTSPLIT(K169,"
"),
tbl_Lookup_DEIR[ID (DEIR Lookup)],
tbl_Lookup_DEIR[Name (DEIR Lookup)],
"")),"")</f>
        <v/>
      </c>
      <c r="O169" s="100" t="str" cm="1">
        <f t="array" ref="O169">IFERROR(_xlfn.TEXTJOIN("
",TRUE,_xlfn.XLOOKUP(_xlfn.TEXTSPLIT(K169,"
"),
tbl_Lookup_DEIR[ID (DEIR Lookup)],
tbl_Lookup_DEIR[Uniclass PM Level 3 Classification (DEIR Lookup)],
"")),"")</f>
        <v/>
      </c>
      <c r="P169" s="78"/>
      <c r="Q169" s="101"/>
      <c r="R169" s="101"/>
      <c r="S169" s="102"/>
      <c r="T169" s="101"/>
      <c r="U169" s="101"/>
      <c r="V169" s="102"/>
      <c r="W169" s="101"/>
      <c r="X169" s="101"/>
      <c r="Y169" s="102"/>
      <c r="Z169" s="101"/>
      <c r="AA169" s="101"/>
      <c r="AB169" s="102"/>
      <c r="AC169" s="101"/>
      <c r="AD169" s="101"/>
      <c r="AE169" s="102"/>
      <c r="AF169" s="101"/>
      <c r="AG169" s="101"/>
      <c r="AH169" s="102"/>
      <c r="AI169" s="101"/>
      <c r="AJ169" s="101"/>
      <c r="AK169" s="102"/>
      <c r="AL169" s="101"/>
      <c r="AM169" s="101"/>
      <c r="AN169" s="102"/>
      <c r="AO169" s="101"/>
      <c r="AP169" s="101"/>
      <c r="AQ169" s="103"/>
    </row>
    <row r="170" spans="2:43" x14ac:dyDescent="0.35">
      <c r="B170" s="100" t="str" cm="1">
        <f t="array" aca="1" ref="B170" ca="1">_xlfn.TEXTAFTER(CELL("filename",A168),"]")</f>
        <v>18_TIDP</v>
      </c>
      <c r="C170" s="90" t="str" cm="1">
        <f t="array" ref="C170">tbL_Input_Project[Project Code]</f>
        <v>ABC1234</v>
      </c>
      <c r="D170" s="90" t="str">
        <f>INDEX(tbL_Input_Originator[],
MATCH("18_TIDP",tbL_Input_Originator[Worksheet]),
MATCH("Originator Code",tbL_Input_Originator[#Headers])
)</f>
        <v>TBC</v>
      </c>
      <c r="E170" s="87"/>
      <c r="F170" s="87"/>
      <c r="G170" s="87"/>
      <c r="H170" s="87"/>
      <c r="I170" s="87"/>
      <c r="J170" s="87"/>
      <c r="K170" s="94"/>
      <c r="L170" s="90" t="str">
        <f t="shared" si="7"/>
        <v/>
      </c>
      <c r="M170" s="90" t="str">
        <f t="shared" si="8"/>
        <v/>
      </c>
      <c r="N170" s="100" t="str" cm="1">
        <f t="array" ref="N170">IFERROR(_xlfn.TEXTJOIN("
",TRUE,_xlfn.XLOOKUP(_xlfn.TEXTSPLIT(K170,"
"),
tbl_Lookup_DEIR[ID (DEIR Lookup)],
tbl_Lookup_DEIR[Name (DEIR Lookup)],
"")),"")</f>
        <v/>
      </c>
      <c r="O170" s="100" t="str" cm="1">
        <f t="array" ref="O170">IFERROR(_xlfn.TEXTJOIN("
",TRUE,_xlfn.XLOOKUP(_xlfn.TEXTSPLIT(K170,"
"),
tbl_Lookup_DEIR[ID (DEIR Lookup)],
tbl_Lookup_DEIR[Uniclass PM Level 3 Classification (DEIR Lookup)],
"")),"")</f>
        <v/>
      </c>
      <c r="P170" s="78"/>
      <c r="Q170" s="101"/>
      <c r="R170" s="101"/>
      <c r="S170" s="102"/>
      <c r="T170" s="101"/>
      <c r="U170" s="101"/>
      <c r="V170" s="102"/>
      <c r="W170" s="101"/>
      <c r="X170" s="101"/>
      <c r="Y170" s="102"/>
      <c r="Z170" s="101"/>
      <c r="AA170" s="101"/>
      <c r="AB170" s="102"/>
      <c r="AC170" s="101"/>
      <c r="AD170" s="101"/>
      <c r="AE170" s="102"/>
      <c r="AF170" s="101"/>
      <c r="AG170" s="101"/>
      <c r="AH170" s="102"/>
      <c r="AI170" s="101"/>
      <c r="AJ170" s="101"/>
      <c r="AK170" s="102"/>
      <c r="AL170" s="101"/>
      <c r="AM170" s="101"/>
      <c r="AN170" s="102"/>
      <c r="AO170" s="101"/>
      <c r="AP170" s="101"/>
      <c r="AQ170" s="103"/>
    </row>
    <row r="171" spans="2:43" x14ac:dyDescent="0.35">
      <c r="B171" s="100" t="str" cm="1">
        <f t="array" aca="1" ref="B171" ca="1">_xlfn.TEXTAFTER(CELL("filename",A169),"]")</f>
        <v>18_TIDP</v>
      </c>
      <c r="C171" s="90" t="str" cm="1">
        <f t="array" ref="C171">tbL_Input_Project[Project Code]</f>
        <v>ABC1234</v>
      </c>
      <c r="D171" s="90" t="str">
        <f>INDEX(tbL_Input_Originator[],
MATCH("18_TIDP",tbL_Input_Originator[Worksheet]),
MATCH("Originator Code",tbL_Input_Originator[#Headers])
)</f>
        <v>TBC</v>
      </c>
      <c r="E171" s="87"/>
      <c r="F171" s="87"/>
      <c r="G171" s="87"/>
      <c r="H171" s="87"/>
      <c r="I171" s="87"/>
      <c r="J171" s="87"/>
      <c r="K171" s="94"/>
      <c r="L171" s="90" t="str">
        <f t="shared" si="7"/>
        <v/>
      </c>
      <c r="M171" s="90" t="str">
        <f t="shared" si="8"/>
        <v/>
      </c>
      <c r="N171" s="100" t="str" cm="1">
        <f t="array" ref="N171">IFERROR(_xlfn.TEXTJOIN("
",TRUE,_xlfn.XLOOKUP(_xlfn.TEXTSPLIT(K171,"
"),
tbl_Lookup_DEIR[ID (DEIR Lookup)],
tbl_Lookup_DEIR[Name (DEIR Lookup)],
"")),"")</f>
        <v/>
      </c>
      <c r="O171" s="100" t="str" cm="1">
        <f t="array" ref="O171">IFERROR(_xlfn.TEXTJOIN("
",TRUE,_xlfn.XLOOKUP(_xlfn.TEXTSPLIT(K171,"
"),
tbl_Lookup_DEIR[ID (DEIR Lookup)],
tbl_Lookup_DEIR[Uniclass PM Level 3 Classification (DEIR Lookup)],
"")),"")</f>
        <v/>
      </c>
      <c r="P171" s="78"/>
      <c r="Q171" s="101"/>
      <c r="R171" s="101"/>
      <c r="S171" s="102"/>
      <c r="T171" s="101"/>
      <c r="U171" s="101"/>
      <c r="V171" s="102"/>
      <c r="W171" s="101"/>
      <c r="X171" s="101"/>
      <c r="Y171" s="102"/>
      <c r="Z171" s="101"/>
      <c r="AA171" s="101"/>
      <c r="AB171" s="102"/>
      <c r="AC171" s="101"/>
      <c r="AD171" s="101"/>
      <c r="AE171" s="102"/>
      <c r="AF171" s="101"/>
      <c r="AG171" s="101"/>
      <c r="AH171" s="102"/>
      <c r="AI171" s="101"/>
      <c r="AJ171" s="101"/>
      <c r="AK171" s="102"/>
      <c r="AL171" s="101"/>
      <c r="AM171" s="101"/>
      <c r="AN171" s="102"/>
      <c r="AO171" s="101"/>
      <c r="AP171" s="101"/>
      <c r="AQ171" s="103"/>
    </row>
    <row r="172" spans="2:43" x14ac:dyDescent="0.35">
      <c r="B172" s="100" t="str" cm="1">
        <f t="array" aca="1" ref="B172" ca="1">_xlfn.TEXTAFTER(CELL("filename",A170),"]")</f>
        <v>18_TIDP</v>
      </c>
      <c r="C172" s="90" t="str" cm="1">
        <f t="array" ref="C172">tbL_Input_Project[Project Code]</f>
        <v>ABC1234</v>
      </c>
      <c r="D172" s="90" t="str">
        <f>INDEX(tbL_Input_Originator[],
MATCH("18_TIDP",tbL_Input_Originator[Worksheet]),
MATCH("Originator Code",tbL_Input_Originator[#Headers])
)</f>
        <v>TBC</v>
      </c>
      <c r="E172" s="87"/>
      <c r="F172" s="87"/>
      <c r="G172" s="87"/>
      <c r="H172" s="87"/>
      <c r="I172" s="87"/>
      <c r="J172" s="87"/>
      <c r="K172" s="94"/>
      <c r="L172" s="90" t="str">
        <f t="shared" si="7"/>
        <v/>
      </c>
      <c r="M172" s="90" t="str">
        <f t="shared" si="8"/>
        <v/>
      </c>
      <c r="N172" s="100" t="str" cm="1">
        <f t="array" ref="N172">IFERROR(_xlfn.TEXTJOIN("
",TRUE,_xlfn.XLOOKUP(_xlfn.TEXTSPLIT(K172,"
"),
tbl_Lookup_DEIR[ID (DEIR Lookup)],
tbl_Lookup_DEIR[Name (DEIR Lookup)],
"")),"")</f>
        <v/>
      </c>
      <c r="O172" s="100" t="str" cm="1">
        <f t="array" ref="O172">IFERROR(_xlfn.TEXTJOIN("
",TRUE,_xlfn.XLOOKUP(_xlfn.TEXTSPLIT(K172,"
"),
tbl_Lookup_DEIR[ID (DEIR Lookup)],
tbl_Lookup_DEIR[Uniclass PM Level 3 Classification (DEIR Lookup)],
"")),"")</f>
        <v/>
      </c>
      <c r="P172" s="78"/>
      <c r="Q172" s="101"/>
      <c r="R172" s="101"/>
      <c r="S172" s="102"/>
      <c r="T172" s="101"/>
      <c r="U172" s="101"/>
      <c r="V172" s="102"/>
      <c r="W172" s="101"/>
      <c r="X172" s="101"/>
      <c r="Y172" s="102"/>
      <c r="Z172" s="101"/>
      <c r="AA172" s="101"/>
      <c r="AB172" s="102"/>
      <c r="AC172" s="101"/>
      <c r="AD172" s="101"/>
      <c r="AE172" s="102"/>
      <c r="AF172" s="101"/>
      <c r="AG172" s="101"/>
      <c r="AH172" s="102"/>
      <c r="AI172" s="101"/>
      <c r="AJ172" s="101"/>
      <c r="AK172" s="102"/>
      <c r="AL172" s="101"/>
      <c r="AM172" s="101"/>
      <c r="AN172" s="102"/>
      <c r="AO172" s="101"/>
      <c r="AP172" s="101"/>
      <c r="AQ172" s="103"/>
    </row>
    <row r="173" spans="2:43" x14ac:dyDescent="0.35">
      <c r="B173" s="100" t="str" cm="1">
        <f t="array" aca="1" ref="B173" ca="1">_xlfn.TEXTAFTER(CELL("filename",A171),"]")</f>
        <v>18_TIDP</v>
      </c>
      <c r="C173" s="90" t="str" cm="1">
        <f t="array" ref="C173">tbL_Input_Project[Project Code]</f>
        <v>ABC1234</v>
      </c>
      <c r="D173" s="90" t="str">
        <f>INDEX(tbL_Input_Originator[],
MATCH("18_TIDP",tbL_Input_Originator[Worksheet]),
MATCH("Originator Code",tbL_Input_Originator[#Headers])
)</f>
        <v>TBC</v>
      </c>
      <c r="E173" s="87"/>
      <c r="F173" s="87"/>
      <c r="G173" s="87"/>
      <c r="H173" s="87"/>
      <c r="I173" s="87"/>
      <c r="J173" s="87"/>
      <c r="K173" s="94"/>
      <c r="L173" s="90" t="str">
        <f t="shared" si="7"/>
        <v/>
      </c>
      <c r="M173" s="90" t="str">
        <f t="shared" si="8"/>
        <v/>
      </c>
      <c r="N173" s="100" t="str" cm="1">
        <f t="array" ref="N173">IFERROR(_xlfn.TEXTJOIN("
",TRUE,_xlfn.XLOOKUP(_xlfn.TEXTSPLIT(K173,"
"),
tbl_Lookup_DEIR[ID (DEIR Lookup)],
tbl_Lookup_DEIR[Name (DEIR Lookup)],
"")),"")</f>
        <v/>
      </c>
      <c r="O173" s="100" t="str" cm="1">
        <f t="array" ref="O173">IFERROR(_xlfn.TEXTJOIN("
",TRUE,_xlfn.XLOOKUP(_xlfn.TEXTSPLIT(K173,"
"),
tbl_Lookup_DEIR[ID (DEIR Lookup)],
tbl_Lookup_DEIR[Uniclass PM Level 3 Classification (DEIR Lookup)],
"")),"")</f>
        <v/>
      </c>
      <c r="P173" s="78"/>
      <c r="Q173" s="101"/>
      <c r="R173" s="101"/>
      <c r="S173" s="102"/>
      <c r="T173" s="101"/>
      <c r="U173" s="101"/>
      <c r="V173" s="102"/>
      <c r="W173" s="101"/>
      <c r="X173" s="101"/>
      <c r="Y173" s="102"/>
      <c r="Z173" s="101"/>
      <c r="AA173" s="101"/>
      <c r="AB173" s="102"/>
      <c r="AC173" s="101"/>
      <c r="AD173" s="101"/>
      <c r="AE173" s="102"/>
      <c r="AF173" s="101"/>
      <c r="AG173" s="101"/>
      <c r="AH173" s="102"/>
      <c r="AI173" s="101"/>
      <c r="AJ173" s="101"/>
      <c r="AK173" s="102"/>
      <c r="AL173" s="101"/>
      <c r="AM173" s="101"/>
      <c r="AN173" s="102"/>
      <c r="AO173" s="101"/>
      <c r="AP173" s="101"/>
      <c r="AQ173" s="103"/>
    </row>
    <row r="174" spans="2:43" x14ac:dyDescent="0.35">
      <c r="B174" s="100" t="str" cm="1">
        <f t="array" aca="1" ref="B174" ca="1">_xlfn.TEXTAFTER(CELL("filename",A172),"]")</f>
        <v>18_TIDP</v>
      </c>
      <c r="C174" s="90" t="str" cm="1">
        <f t="array" ref="C174">tbL_Input_Project[Project Code]</f>
        <v>ABC1234</v>
      </c>
      <c r="D174" s="90" t="str">
        <f>INDEX(tbL_Input_Originator[],
MATCH("18_TIDP",tbL_Input_Originator[Worksheet]),
MATCH("Originator Code",tbL_Input_Originator[#Headers])
)</f>
        <v>TBC</v>
      </c>
      <c r="E174" s="87"/>
      <c r="F174" s="87"/>
      <c r="G174" s="87"/>
      <c r="H174" s="87"/>
      <c r="I174" s="87"/>
      <c r="J174" s="87"/>
      <c r="K174" s="94"/>
      <c r="L174" s="90" t="str">
        <f t="shared" si="7"/>
        <v/>
      </c>
      <c r="M174" s="90" t="str">
        <f t="shared" si="8"/>
        <v/>
      </c>
      <c r="N174" s="100" t="str" cm="1">
        <f t="array" ref="N174">IFERROR(_xlfn.TEXTJOIN("
",TRUE,_xlfn.XLOOKUP(_xlfn.TEXTSPLIT(K174,"
"),
tbl_Lookup_DEIR[ID (DEIR Lookup)],
tbl_Lookup_DEIR[Name (DEIR Lookup)],
"")),"")</f>
        <v/>
      </c>
      <c r="O174" s="100" t="str" cm="1">
        <f t="array" ref="O174">IFERROR(_xlfn.TEXTJOIN("
",TRUE,_xlfn.XLOOKUP(_xlfn.TEXTSPLIT(K174,"
"),
tbl_Lookup_DEIR[ID (DEIR Lookup)],
tbl_Lookup_DEIR[Uniclass PM Level 3 Classification (DEIR Lookup)],
"")),"")</f>
        <v/>
      </c>
      <c r="P174" s="78"/>
      <c r="Q174" s="101"/>
      <c r="R174" s="101"/>
      <c r="S174" s="102"/>
      <c r="T174" s="101"/>
      <c r="U174" s="101"/>
      <c r="V174" s="102"/>
      <c r="W174" s="101"/>
      <c r="X174" s="101"/>
      <c r="Y174" s="102"/>
      <c r="Z174" s="101"/>
      <c r="AA174" s="101"/>
      <c r="AB174" s="102"/>
      <c r="AC174" s="101"/>
      <c r="AD174" s="101"/>
      <c r="AE174" s="102"/>
      <c r="AF174" s="101"/>
      <c r="AG174" s="101"/>
      <c r="AH174" s="102"/>
      <c r="AI174" s="101"/>
      <c r="AJ174" s="101"/>
      <c r="AK174" s="102"/>
      <c r="AL174" s="101"/>
      <c r="AM174" s="101"/>
      <c r="AN174" s="102"/>
      <c r="AO174" s="101"/>
      <c r="AP174" s="101"/>
      <c r="AQ174" s="103"/>
    </row>
    <row r="175" spans="2:43" x14ac:dyDescent="0.35">
      <c r="B175" s="100" t="str" cm="1">
        <f t="array" aca="1" ref="B175" ca="1">_xlfn.TEXTAFTER(CELL("filename",A173),"]")</f>
        <v>18_TIDP</v>
      </c>
      <c r="C175" s="90" t="str" cm="1">
        <f t="array" ref="C175">tbL_Input_Project[Project Code]</f>
        <v>ABC1234</v>
      </c>
      <c r="D175" s="90" t="str">
        <f>INDEX(tbL_Input_Originator[],
MATCH("18_TIDP",tbL_Input_Originator[Worksheet]),
MATCH("Originator Code",tbL_Input_Originator[#Headers])
)</f>
        <v>TBC</v>
      </c>
      <c r="E175" s="87"/>
      <c r="F175" s="87"/>
      <c r="G175" s="87"/>
      <c r="H175" s="87"/>
      <c r="I175" s="87"/>
      <c r="J175" s="87"/>
      <c r="K175" s="94"/>
      <c r="L175" s="90" t="str">
        <f t="shared" si="7"/>
        <v/>
      </c>
      <c r="M175" s="90" t="str">
        <f t="shared" si="8"/>
        <v/>
      </c>
      <c r="N175" s="100" t="str" cm="1">
        <f t="array" ref="N175">IFERROR(_xlfn.TEXTJOIN("
",TRUE,_xlfn.XLOOKUP(_xlfn.TEXTSPLIT(K175,"
"),
tbl_Lookup_DEIR[ID (DEIR Lookup)],
tbl_Lookup_DEIR[Name (DEIR Lookup)],
"")),"")</f>
        <v/>
      </c>
      <c r="O175" s="100" t="str" cm="1">
        <f t="array" ref="O175">IFERROR(_xlfn.TEXTJOIN("
",TRUE,_xlfn.XLOOKUP(_xlfn.TEXTSPLIT(K175,"
"),
tbl_Lookup_DEIR[ID (DEIR Lookup)],
tbl_Lookup_DEIR[Uniclass PM Level 3 Classification (DEIR Lookup)],
"")),"")</f>
        <v/>
      </c>
      <c r="P175" s="78"/>
      <c r="Q175" s="101"/>
      <c r="R175" s="101"/>
      <c r="S175" s="102"/>
      <c r="T175" s="101"/>
      <c r="U175" s="101"/>
      <c r="V175" s="102"/>
      <c r="W175" s="101"/>
      <c r="X175" s="101"/>
      <c r="Y175" s="102"/>
      <c r="Z175" s="101"/>
      <c r="AA175" s="101"/>
      <c r="AB175" s="102"/>
      <c r="AC175" s="101"/>
      <c r="AD175" s="101"/>
      <c r="AE175" s="102"/>
      <c r="AF175" s="101"/>
      <c r="AG175" s="101"/>
      <c r="AH175" s="102"/>
      <c r="AI175" s="101"/>
      <c r="AJ175" s="101"/>
      <c r="AK175" s="102"/>
      <c r="AL175" s="101"/>
      <c r="AM175" s="101"/>
      <c r="AN175" s="102"/>
      <c r="AO175" s="101"/>
      <c r="AP175" s="101"/>
      <c r="AQ175" s="103"/>
    </row>
    <row r="176" spans="2:43" x14ac:dyDescent="0.35">
      <c r="B176" s="100" t="str" cm="1">
        <f t="array" aca="1" ref="B176" ca="1">_xlfn.TEXTAFTER(CELL("filename",A174),"]")</f>
        <v>18_TIDP</v>
      </c>
      <c r="C176" s="90" t="str" cm="1">
        <f t="array" ref="C176">tbL_Input_Project[Project Code]</f>
        <v>ABC1234</v>
      </c>
      <c r="D176" s="90" t="str">
        <f>INDEX(tbL_Input_Originator[],
MATCH("18_TIDP",tbL_Input_Originator[Worksheet]),
MATCH("Originator Code",tbL_Input_Originator[#Headers])
)</f>
        <v>TBC</v>
      </c>
      <c r="E176" s="87"/>
      <c r="F176" s="87"/>
      <c r="G176" s="87"/>
      <c r="H176" s="87"/>
      <c r="I176" s="87"/>
      <c r="J176" s="87"/>
      <c r="K176" s="94"/>
      <c r="L176" s="90" t="str">
        <f t="shared" si="7"/>
        <v/>
      </c>
      <c r="M176" s="90" t="str">
        <f t="shared" si="8"/>
        <v/>
      </c>
      <c r="N176" s="100" t="str" cm="1">
        <f t="array" ref="N176">IFERROR(_xlfn.TEXTJOIN("
",TRUE,_xlfn.XLOOKUP(_xlfn.TEXTSPLIT(K176,"
"),
tbl_Lookup_DEIR[ID (DEIR Lookup)],
tbl_Lookup_DEIR[Name (DEIR Lookup)],
"")),"")</f>
        <v/>
      </c>
      <c r="O176" s="100" t="str" cm="1">
        <f t="array" ref="O176">IFERROR(_xlfn.TEXTJOIN("
",TRUE,_xlfn.XLOOKUP(_xlfn.TEXTSPLIT(K176,"
"),
tbl_Lookup_DEIR[ID (DEIR Lookup)],
tbl_Lookup_DEIR[Uniclass PM Level 3 Classification (DEIR Lookup)],
"")),"")</f>
        <v/>
      </c>
      <c r="P176" s="78"/>
      <c r="Q176" s="101"/>
      <c r="R176" s="101"/>
      <c r="S176" s="102"/>
      <c r="T176" s="101"/>
      <c r="U176" s="101"/>
      <c r="V176" s="102"/>
      <c r="W176" s="101"/>
      <c r="X176" s="101"/>
      <c r="Y176" s="102"/>
      <c r="Z176" s="101"/>
      <c r="AA176" s="101"/>
      <c r="AB176" s="102"/>
      <c r="AC176" s="101"/>
      <c r="AD176" s="101"/>
      <c r="AE176" s="102"/>
      <c r="AF176" s="101"/>
      <c r="AG176" s="101"/>
      <c r="AH176" s="102"/>
      <c r="AI176" s="101"/>
      <c r="AJ176" s="101"/>
      <c r="AK176" s="102"/>
      <c r="AL176" s="101"/>
      <c r="AM176" s="101"/>
      <c r="AN176" s="102"/>
      <c r="AO176" s="101"/>
      <c r="AP176" s="101"/>
      <c r="AQ176" s="103"/>
    </row>
    <row r="177" spans="2:43" x14ac:dyDescent="0.35">
      <c r="B177" s="100" t="str" cm="1">
        <f t="array" aca="1" ref="B177" ca="1">_xlfn.TEXTAFTER(CELL("filename",A175),"]")</f>
        <v>18_TIDP</v>
      </c>
      <c r="C177" s="90" t="str" cm="1">
        <f t="array" ref="C177">tbL_Input_Project[Project Code]</f>
        <v>ABC1234</v>
      </c>
      <c r="D177" s="90" t="str">
        <f>INDEX(tbL_Input_Originator[],
MATCH("18_TIDP",tbL_Input_Originator[Worksheet]),
MATCH("Originator Code",tbL_Input_Originator[#Headers])
)</f>
        <v>TBC</v>
      </c>
      <c r="E177" s="87"/>
      <c r="F177" s="87"/>
      <c r="G177" s="87"/>
      <c r="H177" s="87"/>
      <c r="I177" s="87"/>
      <c r="J177" s="87"/>
      <c r="K177" s="94"/>
      <c r="L177" s="90" t="str">
        <f t="shared" si="7"/>
        <v/>
      </c>
      <c r="M177" s="90" t="str">
        <f t="shared" si="8"/>
        <v/>
      </c>
      <c r="N177" s="100" t="str" cm="1">
        <f t="array" ref="N177">IFERROR(_xlfn.TEXTJOIN("
",TRUE,_xlfn.XLOOKUP(_xlfn.TEXTSPLIT(K177,"
"),
tbl_Lookup_DEIR[ID (DEIR Lookup)],
tbl_Lookup_DEIR[Name (DEIR Lookup)],
"")),"")</f>
        <v/>
      </c>
      <c r="O177" s="100" t="str" cm="1">
        <f t="array" ref="O177">IFERROR(_xlfn.TEXTJOIN("
",TRUE,_xlfn.XLOOKUP(_xlfn.TEXTSPLIT(K177,"
"),
tbl_Lookup_DEIR[ID (DEIR Lookup)],
tbl_Lookup_DEIR[Uniclass PM Level 3 Classification (DEIR Lookup)],
"")),"")</f>
        <v/>
      </c>
      <c r="P177" s="78"/>
      <c r="Q177" s="101"/>
      <c r="R177" s="101"/>
      <c r="S177" s="102"/>
      <c r="T177" s="101"/>
      <c r="U177" s="101"/>
      <c r="V177" s="102"/>
      <c r="W177" s="101"/>
      <c r="X177" s="101"/>
      <c r="Y177" s="102"/>
      <c r="Z177" s="101"/>
      <c r="AA177" s="101"/>
      <c r="AB177" s="102"/>
      <c r="AC177" s="101"/>
      <c r="AD177" s="101"/>
      <c r="AE177" s="102"/>
      <c r="AF177" s="101"/>
      <c r="AG177" s="101"/>
      <c r="AH177" s="102"/>
      <c r="AI177" s="101"/>
      <c r="AJ177" s="101"/>
      <c r="AK177" s="102"/>
      <c r="AL177" s="101"/>
      <c r="AM177" s="101"/>
      <c r="AN177" s="102"/>
      <c r="AO177" s="101"/>
      <c r="AP177" s="101"/>
      <c r="AQ177" s="103"/>
    </row>
    <row r="178" spans="2:43" x14ac:dyDescent="0.35">
      <c r="B178" s="100" t="str" cm="1">
        <f t="array" aca="1" ref="B178" ca="1">_xlfn.TEXTAFTER(CELL("filename",A176),"]")</f>
        <v>18_TIDP</v>
      </c>
      <c r="C178" s="90" t="str" cm="1">
        <f t="array" ref="C178">tbL_Input_Project[Project Code]</f>
        <v>ABC1234</v>
      </c>
      <c r="D178" s="90" t="str">
        <f>INDEX(tbL_Input_Originator[],
MATCH("18_TIDP",tbL_Input_Originator[Worksheet]),
MATCH("Originator Code",tbL_Input_Originator[#Headers])
)</f>
        <v>TBC</v>
      </c>
      <c r="E178" s="87"/>
      <c r="F178" s="87"/>
      <c r="G178" s="87"/>
      <c r="H178" s="87"/>
      <c r="I178" s="87"/>
      <c r="J178" s="87"/>
      <c r="K178" s="94"/>
      <c r="L178" s="90" t="str">
        <f t="shared" si="7"/>
        <v/>
      </c>
      <c r="M178" s="90" t="str">
        <f t="shared" si="8"/>
        <v/>
      </c>
      <c r="N178" s="100" t="str" cm="1">
        <f t="array" ref="N178">IFERROR(_xlfn.TEXTJOIN("
",TRUE,_xlfn.XLOOKUP(_xlfn.TEXTSPLIT(K178,"
"),
tbl_Lookup_DEIR[ID (DEIR Lookup)],
tbl_Lookup_DEIR[Name (DEIR Lookup)],
"")),"")</f>
        <v/>
      </c>
      <c r="O178" s="100" t="str" cm="1">
        <f t="array" ref="O178">IFERROR(_xlfn.TEXTJOIN("
",TRUE,_xlfn.XLOOKUP(_xlfn.TEXTSPLIT(K178,"
"),
tbl_Lookup_DEIR[ID (DEIR Lookup)],
tbl_Lookup_DEIR[Uniclass PM Level 3 Classification (DEIR Lookup)],
"")),"")</f>
        <v/>
      </c>
      <c r="P178" s="78"/>
      <c r="Q178" s="101"/>
      <c r="R178" s="101"/>
      <c r="S178" s="102"/>
      <c r="T178" s="101"/>
      <c r="U178" s="101"/>
      <c r="V178" s="102"/>
      <c r="W178" s="101"/>
      <c r="X178" s="101"/>
      <c r="Y178" s="102"/>
      <c r="Z178" s="101"/>
      <c r="AA178" s="101"/>
      <c r="AB178" s="102"/>
      <c r="AC178" s="101"/>
      <c r="AD178" s="101"/>
      <c r="AE178" s="102"/>
      <c r="AF178" s="101"/>
      <c r="AG178" s="101"/>
      <c r="AH178" s="102"/>
      <c r="AI178" s="101"/>
      <c r="AJ178" s="101"/>
      <c r="AK178" s="102"/>
      <c r="AL178" s="101"/>
      <c r="AM178" s="101"/>
      <c r="AN178" s="102"/>
      <c r="AO178" s="101"/>
      <c r="AP178" s="101"/>
      <c r="AQ178" s="103"/>
    </row>
    <row r="179" spans="2:43" x14ac:dyDescent="0.35">
      <c r="B179" s="100" t="str" cm="1">
        <f t="array" aca="1" ref="B179" ca="1">_xlfn.TEXTAFTER(CELL("filename",A177),"]")</f>
        <v>18_TIDP</v>
      </c>
      <c r="C179" s="90" t="str" cm="1">
        <f t="array" ref="C179">tbL_Input_Project[Project Code]</f>
        <v>ABC1234</v>
      </c>
      <c r="D179" s="90" t="str">
        <f>INDEX(tbL_Input_Originator[],
MATCH("18_TIDP",tbL_Input_Originator[Worksheet]),
MATCH("Originator Code",tbL_Input_Originator[#Headers])
)</f>
        <v>TBC</v>
      </c>
      <c r="E179" s="87"/>
      <c r="F179" s="87"/>
      <c r="G179" s="87"/>
      <c r="H179" s="87"/>
      <c r="I179" s="87"/>
      <c r="J179" s="87"/>
      <c r="K179" s="94"/>
      <c r="L179" s="90" t="str">
        <f t="shared" si="7"/>
        <v/>
      </c>
      <c r="M179" s="90" t="str">
        <f t="shared" si="8"/>
        <v/>
      </c>
      <c r="N179" s="100" t="str" cm="1">
        <f t="array" ref="N179">IFERROR(_xlfn.TEXTJOIN("
",TRUE,_xlfn.XLOOKUP(_xlfn.TEXTSPLIT(K179,"
"),
tbl_Lookup_DEIR[ID (DEIR Lookup)],
tbl_Lookup_DEIR[Name (DEIR Lookup)],
"")),"")</f>
        <v/>
      </c>
      <c r="O179" s="100" t="str" cm="1">
        <f t="array" ref="O179">IFERROR(_xlfn.TEXTJOIN("
",TRUE,_xlfn.XLOOKUP(_xlfn.TEXTSPLIT(K179,"
"),
tbl_Lookup_DEIR[ID (DEIR Lookup)],
tbl_Lookup_DEIR[Uniclass PM Level 3 Classification (DEIR Lookup)],
"")),"")</f>
        <v/>
      </c>
      <c r="P179" s="78"/>
      <c r="Q179" s="101"/>
      <c r="R179" s="101"/>
      <c r="S179" s="102"/>
      <c r="T179" s="101"/>
      <c r="U179" s="101"/>
      <c r="V179" s="102"/>
      <c r="W179" s="101"/>
      <c r="X179" s="101"/>
      <c r="Y179" s="102"/>
      <c r="Z179" s="101"/>
      <c r="AA179" s="101"/>
      <c r="AB179" s="102"/>
      <c r="AC179" s="101"/>
      <c r="AD179" s="101"/>
      <c r="AE179" s="102"/>
      <c r="AF179" s="101"/>
      <c r="AG179" s="101"/>
      <c r="AH179" s="102"/>
      <c r="AI179" s="101"/>
      <c r="AJ179" s="101"/>
      <c r="AK179" s="102"/>
      <c r="AL179" s="101"/>
      <c r="AM179" s="101"/>
      <c r="AN179" s="102"/>
      <c r="AO179" s="101"/>
      <c r="AP179" s="101"/>
      <c r="AQ179" s="103"/>
    </row>
    <row r="180" spans="2:43" x14ac:dyDescent="0.35">
      <c r="B180" s="100" t="str" cm="1">
        <f t="array" aca="1" ref="B180" ca="1">_xlfn.TEXTAFTER(CELL("filename",A178),"]")</f>
        <v>18_TIDP</v>
      </c>
      <c r="C180" s="90" t="str" cm="1">
        <f t="array" ref="C180">tbL_Input_Project[Project Code]</f>
        <v>ABC1234</v>
      </c>
      <c r="D180" s="90" t="str">
        <f>INDEX(tbL_Input_Originator[],
MATCH("18_TIDP",tbL_Input_Originator[Worksheet]),
MATCH("Originator Code",tbL_Input_Originator[#Headers])
)</f>
        <v>TBC</v>
      </c>
      <c r="E180" s="87"/>
      <c r="F180" s="87"/>
      <c r="G180" s="87"/>
      <c r="H180" s="87"/>
      <c r="I180" s="87"/>
      <c r="J180" s="87"/>
      <c r="K180" s="94"/>
      <c r="L180" s="90" t="str">
        <f t="shared" si="7"/>
        <v/>
      </c>
      <c r="M180" s="90" t="str">
        <f t="shared" si="8"/>
        <v/>
      </c>
      <c r="N180" s="100" t="str" cm="1">
        <f t="array" ref="N180">IFERROR(_xlfn.TEXTJOIN("
",TRUE,_xlfn.XLOOKUP(_xlfn.TEXTSPLIT(K180,"
"),
tbl_Lookup_DEIR[ID (DEIR Lookup)],
tbl_Lookup_DEIR[Name (DEIR Lookup)],
"")),"")</f>
        <v/>
      </c>
      <c r="O180" s="100" t="str" cm="1">
        <f t="array" ref="O180">IFERROR(_xlfn.TEXTJOIN("
",TRUE,_xlfn.XLOOKUP(_xlfn.TEXTSPLIT(K180,"
"),
tbl_Lookup_DEIR[ID (DEIR Lookup)],
tbl_Lookup_DEIR[Uniclass PM Level 3 Classification (DEIR Lookup)],
"")),"")</f>
        <v/>
      </c>
      <c r="P180" s="78"/>
      <c r="Q180" s="101"/>
      <c r="R180" s="101"/>
      <c r="S180" s="102"/>
      <c r="T180" s="101"/>
      <c r="U180" s="101"/>
      <c r="V180" s="102"/>
      <c r="W180" s="101"/>
      <c r="X180" s="101"/>
      <c r="Y180" s="102"/>
      <c r="Z180" s="101"/>
      <c r="AA180" s="101"/>
      <c r="AB180" s="102"/>
      <c r="AC180" s="101"/>
      <c r="AD180" s="101"/>
      <c r="AE180" s="102"/>
      <c r="AF180" s="101"/>
      <c r="AG180" s="101"/>
      <c r="AH180" s="102"/>
      <c r="AI180" s="101"/>
      <c r="AJ180" s="101"/>
      <c r="AK180" s="102"/>
      <c r="AL180" s="101"/>
      <c r="AM180" s="101"/>
      <c r="AN180" s="102"/>
      <c r="AO180" s="101"/>
      <c r="AP180" s="101"/>
      <c r="AQ180" s="103"/>
    </row>
    <row r="181" spans="2:43" x14ac:dyDescent="0.35">
      <c r="B181" s="100" t="str" cm="1">
        <f t="array" aca="1" ref="B181" ca="1">_xlfn.TEXTAFTER(CELL("filename",A179),"]")</f>
        <v>18_TIDP</v>
      </c>
      <c r="C181" s="90" t="str" cm="1">
        <f t="array" ref="C181">tbL_Input_Project[Project Code]</f>
        <v>ABC1234</v>
      </c>
      <c r="D181" s="90" t="str">
        <f>INDEX(tbL_Input_Originator[],
MATCH("18_TIDP",tbL_Input_Originator[Worksheet]),
MATCH("Originator Code",tbL_Input_Originator[#Headers])
)</f>
        <v>TBC</v>
      </c>
      <c r="E181" s="87"/>
      <c r="F181" s="87"/>
      <c r="G181" s="87"/>
      <c r="H181" s="87"/>
      <c r="I181" s="87"/>
      <c r="J181" s="87"/>
      <c r="K181" s="94"/>
      <c r="L181" s="90" t="str">
        <f t="shared" si="7"/>
        <v/>
      </c>
      <c r="M181" s="90" t="str">
        <f t="shared" si="8"/>
        <v/>
      </c>
      <c r="N181" s="100" t="str" cm="1">
        <f t="array" ref="N181">IFERROR(_xlfn.TEXTJOIN("
",TRUE,_xlfn.XLOOKUP(_xlfn.TEXTSPLIT(K181,"
"),
tbl_Lookup_DEIR[ID (DEIR Lookup)],
tbl_Lookup_DEIR[Name (DEIR Lookup)],
"")),"")</f>
        <v/>
      </c>
      <c r="O181" s="100" t="str" cm="1">
        <f t="array" ref="O181">IFERROR(_xlfn.TEXTJOIN("
",TRUE,_xlfn.XLOOKUP(_xlfn.TEXTSPLIT(K181,"
"),
tbl_Lookup_DEIR[ID (DEIR Lookup)],
tbl_Lookup_DEIR[Uniclass PM Level 3 Classification (DEIR Lookup)],
"")),"")</f>
        <v/>
      </c>
      <c r="P181" s="78"/>
      <c r="Q181" s="101"/>
      <c r="R181" s="101"/>
      <c r="S181" s="102"/>
      <c r="T181" s="101"/>
      <c r="U181" s="101"/>
      <c r="V181" s="102"/>
      <c r="W181" s="101"/>
      <c r="X181" s="101"/>
      <c r="Y181" s="102"/>
      <c r="Z181" s="101"/>
      <c r="AA181" s="101"/>
      <c r="AB181" s="102"/>
      <c r="AC181" s="101"/>
      <c r="AD181" s="101"/>
      <c r="AE181" s="102"/>
      <c r="AF181" s="101"/>
      <c r="AG181" s="101"/>
      <c r="AH181" s="102"/>
      <c r="AI181" s="101"/>
      <c r="AJ181" s="101"/>
      <c r="AK181" s="102"/>
      <c r="AL181" s="101"/>
      <c r="AM181" s="101"/>
      <c r="AN181" s="102"/>
      <c r="AO181" s="101"/>
      <c r="AP181" s="101"/>
      <c r="AQ181" s="103"/>
    </row>
    <row r="182" spans="2:43" x14ac:dyDescent="0.35">
      <c r="B182" s="100" t="str" cm="1">
        <f t="array" aca="1" ref="B182" ca="1">_xlfn.TEXTAFTER(CELL("filename",A180),"]")</f>
        <v>18_TIDP</v>
      </c>
      <c r="C182" s="90" t="str" cm="1">
        <f t="array" ref="C182">tbL_Input_Project[Project Code]</f>
        <v>ABC1234</v>
      </c>
      <c r="D182" s="90" t="str">
        <f>INDEX(tbL_Input_Originator[],
MATCH("18_TIDP",tbL_Input_Originator[Worksheet]),
MATCH("Originator Code",tbL_Input_Originator[#Headers])
)</f>
        <v>TBC</v>
      </c>
      <c r="E182" s="87"/>
      <c r="F182" s="87"/>
      <c r="G182" s="87"/>
      <c r="H182" s="87"/>
      <c r="I182" s="87"/>
      <c r="J182" s="87"/>
      <c r="K182" s="94"/>
      <c r="L182" s="90" t="str">
        <f t="shared" si="7"/>
        <v/>
      </c>
      <c r="M182" s="90" t="str">
        <f t="shared" si="8"/>
        <v/>
      </c>
      <c r="N182" s="100" t="str" cm="1">
        <f t="array" ref="N182">IFERROR(_xlfn.TEXTJOIN("
",TRUE,_xlfn.XLOOKUP(_xlfn.TEXTSPLIT(K182,"
"),
tbl_Lookup_DEIR[ID (DEIR Lookup)],
tbl_Lookup_DEIR[Name (DEIR Lookup)],
"")),"")</f>
        <v/>
      </c>
      <c r="O182" s="100" t="str" cm="1">
        <f t="array" ref="O182">IFERROR(_xlfn.TEXTJOIN("
",TRUE,_xlfn.XLOOKUP(_xlfn.TEXTSPLIT(K182,"
"),
tbl_Lookup_DEIR[ID (DEIR Lookup)],
tbl_Lookup_DEIR[Uniclass PM Level 3 Classification (DEIR Lookup)],
"")),"")</f>
        <v/>
      </c>
      <c r="P182" s="78"/>
      <c r="Q182" s="101"/>
      <c r="R182" s="101"/>
      <c r="S182" s="102"/>
      <c r="T182" s="101"/>
      <c r="U182" s="101"/>
      <c r="V182" s="102"/>
      <c r="W182" s="101"/>
      <c r="X182" s="101"/>
      <c r="Y182" s="102"/>
      <c r="Z182" s="101"/>
      <c r="AA182" s="101"/>
      <c r="AB182" s="102"/>
      <c r="AC182" s="101"/>
      <c r="AD182" s="101"/>
      <c r="AE182" s="102"/>
      <c r="AF182" s="101"/>
      <c r="AG182" s="101"/>
      <c r="AH182" s="102"/>
      <c r="AI182" s="101"/>
      <c r="AJ182" s="101"/>
      <c r="AK182" s="102"/>
      <c r="AL182" s="101"/>
      <c r="AM182" s="101"/>
      <c r="AN182" s="102"/>
      <c r="AO182" s="101"/>
      <c r="AP182" s="101"/>
      <c r="AQ182" s="103"/>
    </row>
    <row r="183" spans="2:43" x14ac:dyDescent="0.35">
      <c r="B183" s="100" t="str" cm="1">
        <f t="array" aca="1" ref="B183" ca="1">_xlfn.TEXTAFTER(CELL("filename",A181),"]")</f>
        <v>18_TIDP</v>
      </c>
      <c r="C183" s="90" t="str" cm="1">
        <f t="array" ref="C183">tbL_Input_Project[Project Code]</f>
        <v>ABC1234</v>
      </c>
      <c r="D183" s="90" t="str">
        <f>INDEX(tbL_Input_Originator[],
MATCH("18_TIDP",tbL_Input_Originator[Worksheet]),
MATCH("Originator Code",tbL_Input_Originator[#Headers])
)</f>
        <v>TBC</v>
      </c>
      <c r="E183" s="87"/>
      <c r="F183" s="87"/>
      <c r="G183" s="87"/>
      <c r="H183" s="87"/>
      <c r="I183" s="87"/>
      <c r="J183" s="87"/>
      <c r="K183" s="94"/>
      <c r="L183" s="90" t="str">
        <f t="shared" si="7"/>
        <v/>
      </c>
      <c r="M183" s="90" t="str">
        <f t="shared" si="8"/>
        <v/>
      </c>
      <c r="N183" s="100" t="str" cm="1">
        <f t="array" ref="N183">IFERROR(_xlfn.TEXTJOIN("
",TRUE,_xlfn.XLOOKUP(_xlfn.TEXTSPLIT(K183,"
"),
tbl_Lookup_DEIR[ID (DEIR Lookup)],
tbl_Lookup_DEIR[Name (DEIR Lookup)],
"")),"")</f>
        <v/>
      </c>
      <c r="O183" s="100" t="str" cm="1">
        <f t="array" ref="O183">IFERROR(_xlfn.TEXTJOIN("
",TRUE,_xlfn.XLOOKUP(_xlfn.TEXTSPLIT(K183,"
"),
tbl_Lookup_DEIR[ID (DEIR Lookup)],
tbl_Lookup_DEIR[Uniclass PM Level 3 Classification (DEIR Lookup)],
"")),"")</f>
        <v/>
      </c>
      <c r="P183" s="78"/>
      <c r="Q183" s="101"/>
      <c r="R183" s="101"/>
      <c r="S183" s="102"/>
      <c r="T183" s="101"/>
      <c r="U183" s="101"/>
      <c r="V183" s="102"/>
      <c r="W183" s="101"/>
      <c r="X183" s="101"/>
      <c r="Y183" s="102"/>
      <c r="Z183" s="101"/>
      <c r="AA183" s="101"/>
      <c r="AB183" s="102"/>
      <c r="AC183" s="101"/>
      <c r="AD183" s="101"/>
      <c r="AE183" s="102"/>
      <c r="AF183" s="101"/>
      <c r="AG183" s="101"/>
      <c r="AH183" s="102"/>
      <c r="AI183" s="101"/>
      <c r="AJ183" s="101"/>
      <c r="AK183" s="102"/>
      <c r="AL183" s="101"/>
      <c r="AM183" s="101"/>
      <c r="AN183" s="102"/>
      <c r="AO183" s="101"/>
      <c r="AP183" s="101"/>
      <c r="AQ183" s="103"/>
    </row>
    <row r="184" spans="2:43" x14ac:dyDescent="0.35">
      <c r="B184" s="100" t="str" cm="1">
        <f t="array" aca="1" ref="B184" ca="1">_xlfn.TEXTAFTER(CELL("filename",A182),"]")</f>
        <v>18_TIDP</v>
      </c>
      <c r="C184" s="90" t="str" cm="1">
        <f t="array" ref="C184">tbL_Input_Project[Project Code]</f>
        <v>ABC1234</v>
      </c>
      <c r="D184" s="90" t="str">
        <f>INDEX(tbL_Input_Originator[],
MATCH("18_TIDP",tbL_Input_Originator[Worksheet]),
MATCH("Originator Code",tbL_Input_Originator[#Headers])
)</f>
        <v>TBC</v>
      </c>
      <c r="E184" s="87"/>
      <c r="F184" s="87"/>
      <c r="G184" s="87"/>
      <c r="H184" s="87"/>
      <c r="I184" s="87"/>
      <c r="J184" s="87"/>
      <c r="K184" s="94"/>
      <c r="L184" s="90" t="str">
        <f t="shared" si="7"/>
        <v/>
      </c>
      <c r="M184" s="90" t="str">
        <f t="shared" si="8"/>
        <v/>
      </c>
      <c r="N184" s="100" t="str" cm="1">
        <f t="array" ref="N184">IFERROR(_xlfn.TEXTJOIN("
",TRUE,_xlfn.XLOOKUP(_xlfn.TEXTSPLIT(K184,"
"),
tbl_Lookup_DEIR[ID (DEIR Lookup)],
tbl_Lookup_DEIR[Name (DEIR Lookup)],
"")),"")</f>
        <v/>
      </c>
      <c r="O184" s="100" t="str" cm="1">
        <f t="array" ref="O184">IFERROR(_xlfn.TEXTJOIN("
",TRUE,_xlfn.XLOOKUP(_xlfn.TEXTSPLIT(K184,"
"),
tbl_Lookup_DEIR[ID (DEIR Lookup)],
tbl_Lookup_DEIR[Uniclass PM Level 3 Classification (DEIR Lookup)],
"")),"")</f>
        <v/>
      </c>
      <c r="P184" s="78"/>
      <c r="Q184" s="101"/>
      <c r="R184" s="101"/>
      <c r="S184" s="102"/>
      <c r="T184" s="101"/>
      <c r="U184" s="101"/>
      <c r="V184" s="102"/>
      <c r="W184" s="101"/>
      <c r="X184" s="101"/>
      <c r="Y184" s="102"/>
      <c r="Z184" s="101"/>
      <c r="AA184" s="101"/>
      <c r="AB184" s="102"/>
      <c r="AC184" s="101"/>
      <c r="AD184" s="101"/>
      <c r="AE184" s="102"/>
      <c r="AF184" s="101"/>
      <c r="AG184" s="101"/>
      <c r="AH184" s="102"/>
      <c r="AI184" s="101"/>
      <c r="AJ184" s="101"/>
      <c r="AK184" s="102"/>
      <c r="AL184" s="101"/>
      <c r="AM184" s="101"/>
      <c r="AN184" s="102"/>
      <c r="AO184" s="101"/>
      <c r="AP184" s="101"/>
      <c r="AQ184" s="103"/>
    </row>
    <row r="185" spans="2:43" x14ac:dyDescent="0.35">
      <c r="B185" s="100" t="str" cm="1">
        <f t="array" aca="1" ref="B185" ca="1">_xlfn.TEXTAFTER(CELL("filename",A183),"]")</f>
        <v>18_TIDP</v>
      </c>
      <c r="C185" s="90" t="str" cm="1">
        <f t="array" ref="C185">tbL_Input_Project[Project Code]</f>
        <v>ABC1234</v>
      </c>
      <c r="D185" s="90" t="str">
        <f>INDEX(tbL_Input_Originator[],
MATCH("18_TIDP",tbL_Input_Originator[Worksheet]),
MATCH("Originator Code",tbL_Input_Originator[#Headers])
)</f>
        <v>TBC</v>
      </c>
      <c r="E185" s="87"/>
      <c r="F185" s="87"/>
      <c r="G185" s="87"/>
      <c r="H185" s="87"/>
      <c r="I185" s="87"/>
      <c r="J185" s="87"/>
      <c r="K185" s="94"/>
      <c r="L185" s="90" t="str">
        <f t="shared" si="7"/>
        <v/>
      </c>
      <c r="M185" s="90" t="str">
        <f t="shared" si="8"/>
        <v/>
      </c>
      <c r="N185" s="100" t="str" cm="1">
        <f t="array" ref="N185">IFERROR(_xlfn.TEXTJOIN("
",TRUE,_xlfn.XLOOKUP(_xlfn.TEXTSPLIT(K185,"
"),
tbl_Lookup_DEIR[ID (DEIR Lookup)],
tbl_Lookup_DEIR[Name (DEIR Lookup)],
"")),"")</f>
        <v/>
      </c>
      <c r="O185" s="100" t="str" cm="1">
        <f t="array" ref="O185">IFERROR(_xlfn.TEXTJOIN("
",TRUE,_xlfn.XLOOKUP(_xlfn.TEXTSPLIT(K185,"
"),
tbl_Lookup_DEIR[ID (DEIR Lookup)],
tbl_Lookup_DEIR[Uniclass PM Level 3 Classification (DEIR Lookup)],
"")),"")</f>
        <v/>
      </c>
      <c r="P185" s="78"/>
      <c r="Q185" s="101"/>
      <c r="R185" s="101"/>
      <c r="S185" s="102"/>
      <c r="T185" s="101"/>
      <c r="U185" s="101"/>
      <c r="V185" s="102"/>
      <c r="W185" s="101"/>
      <c r="X185" s="101"/>
      <c r="Y185" s="102"/>
      <c r="Z185" s="101"/>
      <c r="AA185" s="101"/>
      <c r="AB185" s="102"/>
      <c r="AC185" s="101"/>
      <c r="AD185" s="101"/>
      <c r="AE185" s="102"/>
      <c r="AF185" s="101"/>
      <c r="AG185" s="101"/>
      <c r="AH185" s="102"/>
      <c r="AI185" s="101"/>
      <c r="AJ185" s="101"/>
      <c r="AK185" s="102"/>
      <c r="AL185" s="101"/>
      <c r="AM185" s="101"/>
      <c r="AN185" s="102"/>
      <c r="AO185" s="101"/>
      <c r="AP185" s="101"/>
      <c r="AQ185" s="103"/>
    </row>
    <row r="186" spans="2:43" x14ac:dyDescent="0.35">
      <c r="B186" s="100" t="str" cm="1">
        <f t="array" aca="1" ref="B186" ca="1">_xlfn.TEXTAFTER(CELL("filename",A184),"]")</f>
        <v>18_TIDP</v>
      </c>
      <c r="C186" s="90" t="str" cm="1">
        <f t="array" ref="C186">tbL_Input_Project[Project Code]</f>
        <v>ABC1234</v>
      </c>
      <c r="D186" s="90" t="str">
        <f>INDEX(tbL_Input_Originator[],
MATCH("18_TIDP",tbL_Input_Originator[Worksheet]),
MATCH("Originator Code",tbL_Input_Originator[#Headers])
)</f>
        <v>TBC</v>
      </c>
      <c r="E186" s="87"/>
      <c r="F186" s="87"/>
      <c r="G186" s="87"/>
      <c r="H186" s="87"/>
      <c r="I186" s="87"/>
      <c r="J186" s="87"/>
      <c r="K186" s="94"/>
      <c r="L186" s="90" t="str">
        <f t="shared" si="7"/>
        <v/>
      </c>
      <c r="M186" s="90" t="str">
        <f t="shared" si="8"/>
        <v/>
      </c>
      <c r="N186" s="100" t="str" cm="1">
        <f t="array" ref="N186">IFERROR(_xlfn.TEXTJOIN("
",TRUE,_xlfn.XLOOKUP(_xlfn.TEXTSPLIT(K186,"
"),
tbl_Lookup_DEIR[ID (DEIR Lookup)],
tbl_Lookup_DEIR[Name (DEIR Lookup)],
"")),"")</f>
        <v/>
      </c>
      <c r="O186" s="100" t="str" cm="1">
        <f t="array" ref="O186">IFERROR(_xlfn.TEXTJOIN("
",TRUE,_xlfn.XLOOKUP(_xlfn.TEXTSPLIT(K186,"
"),
tbl_Lookup_DEIR[ID (DEIR Lookup)],
tbl_Lookup_DEIR[Uniclass PM Level 3 Classification (DEIR Lookup)],
"")),"")</f>
        <v/>
      </c>
      <c r="P186" s="78"/>
      <c r="Q186" s="101"/>
      <c r="R186" s="101"/>
      <c r="S186" s="102"/>
      <c r="T186" s="101"/>
      <c r="U186" s="101"/>
      <c r="V186" s="102"/>
      <c r="W186" s="101"/>
      <c r="X186" s="101"/>
      <c r="Y186" s="102"/>
      <c r="Z186" s="101"/>
      <c r="AA186" s="101"/>
      <c r="AB186" s="102"/>
      <c r="AC186" s="101"/>
      <c r="AD186" s="101"/>
      <c r="AE186" s="102"/>
      <c r="AF186" s="101"/>
      <c r="AG186" s="101"/>
      <c r="AH186" s="102"/>
      <c r="AI186" s="101"/>
      <c r="AJ186" s="101"/>
      <c r="AK186" s="102"/>
      <c r="AL186" s="101"/>
      <c r="AM186" s="101"/>
      <c r="AN186" s="102"/>
      <c r="AO186" s="101"/>
      <c r="AP186" s="101"/>
      <c r="AQ186" s="103"/>
    </row>
    <row r="187" spans="2:43" x14ac:dyDescent="0.35">
      <c r="B187" s="100" t="str" cm="1">
        <f t="array" aca="1" ref="B187" ca="1">_xlfn.TEXTAFTER(CELL("filename",A185),"]")</f>
        <v>18_TIDP</v>
      </c>
      <c r="C187" s="90" t="str" cm="1">
        <f t="array" ref="C187">tbL_Input_Project[Project Code]</f>
        <v>ABC1234</v>
      </c>
      <c r="D187" s="90" t="str">
        <f>INDEX(tbL_Input_Originator[],
MATCH("18_TIDP",tbL_Input_Originator[Worksheet]),
MATCH("Originator Code",tbL_Input_Originator[#Headers])
)</f>
        <v>TBC</v>
      </c>
      <c r="E187" s="87"/>
      <c r="F187" s="87"/>
      <c r="G187" s="87"/>
      <c r="H187" s="87"/>
      <c r="I187" s="87"/>
      <c r="J187" s="87"/>
      <c r="K187" s="94"/>
      <c r="L187" s="90" t="str">
        <f t="shared" si="7"/>
        <v/>
      </c>
      <c r="M187" s="90" t="str">
        <f t="shared" si="8"/>
        <v/>
      </c>
      <c r="N187" s="100" t="str" cm="1">
        <f t="array" ref="N187">IFERROR(_xlfn.TEXTJOIN("
",TRUE,_xlfn.XLOOKUP(_xlfn.TEXTSPLIT(K187,"
"),
tbl_Lookup_DEIR[ID (DEIR Lookup)],
tbl_Lookup_DEIR[Name (DEIR Lookup)],
"")),"")</f>
        <v/>
      </c>
      <c r="O187" s="100" t="str" cm="1">
        <f t="array" ref="O187">IFERROR(_xlfn.TEXTJOIN("
",TRUE,_xlfn.XLOOKUP(_xlfn.TEXTSPLIT(K187,"
"),
tbl_Lookup_DEIR[ID (DEIR Lookup)],
tbl_Lookup_DEIR[Uniclass PM Level 3 Classification (DEIR Lookup)],
"")),"")</f>
        <v/>
      </c>
      <c r="P187" s="78"/>
      <c r="Q187" s="101"/>
      <c r="R187" s="101"/>
      <c r="S187" s="102"/>
      <c r="T187" s="101"/>
      <c r="U187" s="101"/>
      <c r="V187" s="102"/>
      <c r="W187" s="101"/>
      <c r="X187" s="101"/>
      <c r="Y187" s="102"/>
      <c r="Z187" s="101"/>
      <c r="AA187" s="101"/>
      <c r="AB187" s="102"/>
      <c r="AC187" s="101"/>
      <c r="AD187" s="101"/>
      <c r="AE187" s="102"/>
      <c r="AF187" s="101"/>
      <c r="AG187" s="101"/>
      <c r="AH187" s="102"/>
      <c r="AI187" s="101"/>
      <c r="AJ187" s="101"/>
      <c r="AK187" s="102"/>
      <c r="AL187" s="101"/>
      <c r="AM187" s="101"/>
      <c r="AN187" s="102"/>
      <c r="AO187" s="101"/>
      <c r="AP187" s="101"/>
      <c r="AQ187" s="103"/>
    </row>
    <row r="188" spans="2:43" x14ac:dyDescent="0.35">
      <c r="B188" s="100" t="str" cm="1">
        <f t="array" aca="1" ref="B188" ca="1">_xlfn.TEXTAFTER(CELL("filename",A186),"]")</f>
        <v>18_TIDP</v>
      </c>
      <c r="C188" s="90" t="str" cm="1">
        <f t="array" ref="C188">tbL_Input_Project[Project Code]</f>
        <v>ABC1234</v>
      </c>
      <c r="D188" s="90" t="str">
        <f>INDEX(tbL_Input_Originator[],
MATCH("18_TIDP",tbL_Input_Originator[Worksheet]),
MATCH("Originator Code",tbL_Input_Originator[#Headers])
)</f>
        <v>TBC</v>
      </c>
      <c r="E188" s="87"/>
      <c r="F188" s="87"/>
      <c r="G188" s="87"/>
      <c r="H188" s="87"/>
      <c r="I188" s="87"/>
      <c r="J188" s="87"/>
      <c r="K188" s="94"/>
      <c r="L188" s="90" t="str">
        <f t="shared" si="7"/>
        <v/>
      </c>
      <c r="M188" s="90" t="str">
        <f t="shared" si="8"/>
        <v/>
      </c>
      <c r="N188" s="100" t="str" cm="1">
        <f t="array" ref="N188">IFERROR(_xlfn.TEXTJOIN("
",TRUE,_xlfn.XLOOKUP(_xlfn.TEXTSPLIT(K188,"
"),
tbl_Lookup_DEIR[ID (DEIR Lookup)],
tbl_Lookup_DEIR[Name (DEIR Lookup)],
"")),"")</f>
        <v/>
      </c>
      <c r="O188" s="100" t="str" cm="1">
        <f t="array" ref="O188">IFERROR(_xlfn.TEXTJOIN("
",TRUE,_xlfn.XLOOKUP(_xlfn.TEXTSPLIT(K188,"
"),
tbl_Lookup_DEIR[ID (DEIR Lookup)],
tbl_Lookup_DEIR[Uniclass PM Level 3 Classification (DEIR Lookup)],
"")),"")</f>
        <v/>
      </c>
      <c r="P188" s="78"/>
      <c r="Q188" s="101"/>
      <c r="R188" s="101"/>
      <c r="S188" s="102"/>
      <c r="T188" s="101"/>
      <c r="U188" s="101"/>
      <c r="V188" s="102"/>
      <c r="W188" s="101"/>
      <c r="X188" s="101"/>
      <c r="Y188" s="102"/>
      <c r="Z188" s="101"/>
      <c r="AA188" s="101"/>
      <c r="AB188" s="102"/>
      <c r="AC188" s="101"/>
      <c r="AD188" s="101"/>
      <c r="AE188" s="102"/>
      <c r="AF188" s="101"/>
      <c r="AG188" s="101"/>
      <c r="AH188" s="102"/>
      <c r="AI188" s="101"/>
      <c r="AJ188" s="101"/>
      <c r="AK188" s="102"/>
      <c r="AL188" s="101"/>
      <c r="AM188" s="101"/>
      <c r="AN188" s="102"/>
      <c r="AO188" s="101"/>
      <c r="AP188" s="101"/>
      <c r="AQ188" s="103"/>
    </row>
    <row r="189" spans="2:43" x14ac:dyDescent="0.35">
      <c r="B189" s="100" t="str" cm="1">
        <f t="array" aca="1" ref="B189" ca="1">_xlfn.TEXTAFTER(CELL("filename",A187),"]")</f>
        <v>18_TIDP</v>
      </c>
      <c r="C189" s="90" t="str" cm="1">
        <f t="array" ref="C189">tbL_Input_Project[Project Code]</f>
        <v>ABC1234</v>
      </c>
      <c r="D189" s="90" t="str">
        <f>INDEX(tbL_Input_Originator[],
MATCH("18_TIDP",tbL_Input_Originator[Worksheet]),
MATCH("Originator Code",tbL_Input_Originator[#Headers])
)</f>
        <v>TBC</v>
      </c>
      <c r="E189" s="87"/>
      <c r="F189" s="87"/>
      <c r="G189" s="87"/>
      <c r="H189" s="87"/>
      <c r="I189" s="87"/>
      <c r="J189" s="87"/>
      <c r="K189" s="94"/>
      <c r="L189" s="90" t="str">
        <f t="shared" si="7"/>
        <v/>
      </c>
      <c r="M189" s="90" t="str">
        <f t="shared" si="8"/>
        <v/>
      </c>
      <c r="N189" s="100" t="str" cm="1">
        <f t="array" ref="N189">IFERROR(_xlfn.TEXTJOIN("
",TRUE,_xlfn.XLOOKUP(_xlfn.TEXTSPLIT(K189,"
"),
tbl_Lookup_DEIR[ID (DEIR Lookup)],
tbl_Lookup_DEIR[Name (DEIR Lookup)],
"")),"")</f>
        <v/>
      </c>
      <c r="O189" s="100" t="str" cm="1">
        <f t="array" ref="O189">IFERROR(_xlfn.TEXTJOIN("
",TRUE,_xlfn.XLOOKUP(_xlfn.TEXTSPLIT(K189,"
"),
tbl_Lookup_DEIR[ID (DEIR Lookup)],
tbl_Lookup_DEIR[Uniclass PM Level 3 Classification (DEIR Lookup)],
"")),"")</f>
        <v/>
      </c>
      <c r="P189" s="78"/>
      <c r="Q189" s="101"/>
      <c r="R189" s="101"/>
      <c r="S189" s="102"/>
      <c r="T189" s="101"/>
      <c r="U189" s="101"/>
      <c r="V189" s="102"/>
      <c r="W189" s="101"/>
      <c r="X189" s="101"/>
      <c r="Y189" s="102"/>
      <c r="Z189" s="101"/>
      <c r="AA189" s="101"/>
      <c r="AB189" s="102"/>
      <c r="AC189" s="101"/>
      <c r="AD189" s="101"/>
      <c r="AE189" s="102"/>
      <c r="AF189" s="101"/>
      <c r="AG189" s="101"/>
      <c r="AH189" s="102"/>
      <c r="AI189" s="101"/>
      <c r="AJ189" s="101"/>
      <c r="AK189" s="102"/>
      <c r="AL189" s="101"/>
      <c r="AM189" s="101"/>
      <c r="AN189" s="102"/>
      <c r="AO189" s="101"/>
      <c r="AP189" s="101"/>
      <c r="AQ189" s="103"/>
    </row>
    <row r="190" spans="2:43" x14ac:dyDescent="0.35">
      <c r="B190" s="100" t="str" cm="1">
        <f t="array" aca="1" ref="B190" ca="1">_xlfn.TEXTAFTER(CELL("filename",A188),"]")</f>
        <v>18_TIDP</v>
      </c>
      <c r="C190" s="90" t="str" cm="1">
        <f t="array" ref="C190">tbL_Input_Project[Project Code]</f>
        <v>ABC1234</v>
      </c>
      <c r="D190" s="90" t="str">
        <f>INDEX(tbL_Input_Originator[],
MATCH("18_TIDP",tbL_Input_Originator[Worksheet]),
MATCH("Originator Code",tbL_Input_Originator[#Headers])
)</f>
        <v>TBC</v>
      </c>
      <c r="E190" s="87"/>
      <c r="F190" s="87"/>
      <c r="G190" s="87"/>
      <c r="H190" s="87"/>
      <c r="I190" s="87"/>
      <c r="J190" s="87"/>
      <c r="K190" s="94"/>
      <c r="L190" s="90" t="str">
        <f t="shared" si="7"/>
        <v/>
      </c>
      <c r="M190" s="90" t="str">
        <f t="shared" si="8"/>
        <v/>
      </c>
      <c r="N190" s="100" t="str" cm="1">
        <f t="array" ref="N190">IFERROR(_xlfn.TEXTJOIN("
",TRUE,_xlfn.XLOOKUP(_xlfn.TEXTSPLIT(K190,"
"),
tbl_Lookup_DEIR[ID (DEIR Lookup)],
tbl_Lookup_DEIR[Name (DEIR Lookup)],
"")),"")</f>
        <v/>
      </c>
      <c r="O190" s="100" t="str" cm="1">
        <f t="array" ref="O190">IFERROR(_xlfn.TEXTJOIN("
",TRUE,_xlfn.XLOOKUP(_xlfn.TEXTSPLIT(K190,"
"),
tbl_Lookup_DEIR[ID (DEIR Lookup)],
tbl_Lookup_DEIR[Uniclass PM Level 3 Classification (DEIR Lookup)],
"")),"")</f>
        <v/>
      </c>
      <c r="P190" s="78"/>
      <c r="Q190" s="101"/>
      <c r="R190" s="101"/>
      <c r="S190" s="102"/>
      <c r="T190" s="101"/>
      <c r="U190" s="101"/>
      <c r="V190" s="102"/>
      <c r="W190" s="101"/>
      <c r="X190" s="101"/>
      <c r="Y190" s="102"/>
      <c r="Z190" s="101"/>
      <c r="AA190" s="101"/>
      <c r="AB190" s="102"/>
      <c r="AC190" s="101"/>
      <c r="AD190" s="101"/>
      <c r="AE190" s="102"/>
      <c r="AF190" s="101"/>
      <c r="AG190" s="101"/>
      <c r="AH190" s="102"/>
      <c r="AI190" s="101"/>
      <c r="AJ190" s="101"/>
      <c r="AK190" s="102"/>
      <c r="AL190" s="101"/>
      <c r="AM190" s="101"/>
      <c r="AN190" s="102"/>
      <c r="AO190" s="101"/>
      <c r="AP190" s="101"/>
      <c r="AQ190" s="103"/>
    </row>
    <row r="191" spans="2:43" x14ac:dyDescent="0.35">
      <c r="B191" s="100" t="str" cm="1">
        <f t="array" aca="1" ref="B191" ca="1">_xlfn.TEXTAFTER(CELL("filename",A189),"]")</f>
        <v>18_TIDP</v>
      </c>
      <c r="C191" s="90" t="str" cm="1">
        <f t="array" ref="C191">tbL_Input_Project[Project Code]</f>
        <v>ABC1234</v>
      </c>
      <c r="D191" s="90" t="str">
        <f>INDEX(tbL_Input_Originator[],
MATCH("18_TIDP",tbL_Input_Originator[Worksheet]),
MATCH("Originator Code",tbL_Input_Originator[#Headers])
)</f>
        <v>TBC</v>
      </c>
      <c r="E191" s="87"/>
      <c r="F191" s="87"/>
      <c r="G191" s="87"/>
      <c r="H191" s="87"/>
      <c r="I191" s="87"/>
      <c r="J191" s="87"/>
      <c r="K191" s="94"/>
      <c r="L191" s="90" t="str">
        <f t="shared" si="7"/>
        <v/>
      </c>
      <c r="M191" s="90" t="str">
        <f t="shared" si="8"/>
        <v/>
      </c>
      <c r="N191" s="100" t="str" cm="1">
        <f t="array" ref="N191">IFERROR(_xlfn.TEXTJOIN("
",TRUE,_xlfn.XLOOKUP(_xlfn.TEXTSPLIT(K191,"
"),
tbl_Lookup_DEIR[ID (DEIR Lookup)],
tbl_Lookup_DEIR[Name (DEIR Lookup)],
"")),"")</f>
        <v/>
      </c>
      <c r="O191" s="100" t="str" cm="1">
        <f t="array" ref="O191">IFERROR(_xlfn.TEXTJOIN("
",TRUE,_xlfn.XLOOKUP(_xlfn.TEXTSPLIT(K191,"
"),
tbl_Lookup_DEIR[ID (DEIR Lookup)],
tbl_Lookup_DEIR[Uniclass PM Level 3 Classification (DEIR Lookup)],
"")),"")</f>
        <v/>
      </c>
      <c r="P191" s="78"/>
      <c r="Q191" s="101"/>
      <c r="R191" s="101"/>
      <c r="S191" s="102"/>
      <c r="T191" s="101"/>
      <c r="U191" s="101"/>
      <c r="V191" s="102"/>
      <c r="W191" s="101"/>
      <c r="X191" s="101"/>
      <c r="Y191" s="102"/>
      <c r="Z191" s="101"/>
      <c r="AA191" s="101"/>
      <c r="AB191" s="102"/>
      <c r="AC191" s="101"/>
      <c r="AD191" s="101"/>
      <c r="AE191" s="102"/>
      <c r="AF191" s="101"/>
      <c r="AG191" s="101"/>
      <c r="AH191" s="102"/>
      <c r="AI191" s="101"/>
      <c r="AJ191" s="101"/>
      <c r="AK191" s="102"/>
      <c r="AL191" s="101"/>
      <c r="AM191" s="101"/>
      <c r="AN191" s="102"/>
      <c r="AO191" s="101"/>
      <c r="AP191" s="101"/>
      <c r="AQ191" s="103"/>
    </row>
    <row r="192" spans="2:43" x14ac:dyDescent="0.35">
      <c r="B192" s="100" t="str" cm="1">
        <f t="array" aca="1" ref="B192" ca="1">_xlfn.TEXTAFTER(CELL("filename",A190),"]")</f>
        <v>18_TIDP</v>
      </c>
      <c r="C192" s="90" t="str" cm="1">
        <f t="array" ref="C192">tbL_Input_Project[Project Code]</f>
        <v>ABC1234</v>
      </c>
      <c r="D192" s="90" t="str">
        <f>INDEX(tbL_Input_Originator[],
MATCH("18_TIDP",tbL_Input_Originator[Worksheet]),
MATCH("Originator Code",tbL_Input_Originator[#Headers])
)</f>
        <v>TBC</v>
      </c>
      <c r="E192" s="87"/>
      <c r="F192" s="87"/>
      <c r="G192" s="87"/>
      <c r="H192" s="87"/>
      <c r="I192" s="87"/>
      <c r="J192" s="87"/>
      <c r="K192" s="94"/>
      <c r="L192" s="90" t="str">
        <f t="shared" si="7"/>
        <v/>
      </c>
      <c r="M192" s="90" t="str">
        <f t="shared" si="8"/>
        <v/>
      </c>
      <c r="N192" s="100" t="str" cm="1">
        <f t="array" ref="N192">IFERROR(_xlfn.TEXTJOIN("
",TRUE,_xlfn.XLOOKUP(_xlfn.TEXTSPLIT(K192,"
"),
tbl_Lookup_DEIR[ID (DEIR Lookup)],
tbl_Lookup_DEIR[Name (DEIR Lookup)],
"")),"")</f>
        <v/>
      </c>
      <c r="O192" s="100" t="str" cm="1">
        <f t="array" ref="O192">IFERROR(_xlfn.TEXTJOIN("
",TRUE,_xlfn.XLOOKUP(_xlfn.TEXTSPLIT(K192,"
"),
tbl_Lookup_DEIR[ID (DEIR Lookup)],
tbl_Lookup_DEIR[Uniclass PM Level 3 Classification (DEIR Lookup)],
"")),"")</f>
        <v/>
      </c>
      <c r="P192" s="78"/>
      <c r="Q192" s="101"/>
      <c r="R192" s="101"/>
      <c r="S192" s="102"/>
      <c r="T192" s="101"/>
      <c r="U192" s="101"/>
      <c r="V192" s="102"/>
      <c r="W192" s="101"/>
      <c r="X192" s="101"/>
      <c r="Y192" s="102"/>
      <c r="Z192" s="101"/>
      <c r="AA192" s="101"/>
      <c r="AB192" s="102"/>
      <c r="AC192" s="101"/>
      <c r="AD192" s="101"/>
      <c r="AE192" s="102"/>
      <c r="AF192" s="101"/>
      <c r="AG192" s="101"/>
      <c r="AH192" s="102"/>
      <c r="AI192" s="101"/>
      <c r="AJ192" s="101"/>
      <c r="AK192" s="102"/>
      <c r="AL192" s="101"/>
      <c r="AM192" s="101"/>
      <c r="AN192" s="102"/>
      <c r="AO192" s="101"/>
      <c r="AP192" s="101"/>
      <c r="AQ192" s="103"/>
    </row>
    <row r="193" spans="2:43" x14ac:dyDescent="0.35">
      <c r="B193" s="100" t="str" cm="1">
        <f t="array" aca="1" ref="B193" ca="1">_xlfn.TEXTAFTER(CELL("filename",A191),"]")</f>
        <v>18_TIDP</v>
      </c>
      <c r="C193" s="90" t="str" cm="1">
        <f t="array" ref="C193">tbL_Input_Project[Project Code]</f>
        <v>ABC1234</v>
      </c>
      <c r="D193" s="90" t="str">
        <f>INDEX(tbL_Input_Originator[],
MATCH("18_TIDP",tbL_Input_Originator[Worksheet]),
MATCH("Originator Code",tbL_Input_Originator[#Headers])
)</f>
        <v>TBC</v>
      </c>
      <c r="E193" s="87"/>
      <c r="F193" s="87"/>
      <c r="G193" s="87"/>
      <c r="H193" s="87"/>
      <c r="I193" s="87"/>
      <c r="J193" s="87"/>
      <c r="K193" s="94"/>
      <c r="L193" s="90" t="str">
        <f t="shared" si="7"/>
        <v/>
      </c>
      <c r="M193" s="90" t="str">
        <f t="shared" si="8"/>
        <v/>
      </c>
      <c r="N193" s="100" t="str" cm="1">
        <f t="array" ref="N193">IFERROR(_xlfn.TEXTJOIN("
",TRUE,_xlfn.XLOOKUP(_xlfn.TEXTSPLIT(K193,"
"),
tbl_Lookup_DEIR[ID (DEIR Lookup)],
tbl_Lookup_DEIR[Name (DEIR Lookup)],
"")),"")</f>
        <v/>
      </c>
      <c r="O193" s="100" t="str" cm="1">
        <f t="array" ref="O193">IFERROR(_xlfn.TEXTJOIN("
",TRUE,_xlfn.XLOOKUP(_xlfn.TEXTSPLIT(K193,"
"),
tbl_Lookup_DEIR[ID (DEIR Lookup)],
tbl_Lookup_DEIR[Uniclass PM Level 3 Classification (DEIR Lookup)],
"")),"")</f>
        <v/>
      </c>
      <c r="P193" s="78"/>
      <c r="Q193" s="101"/>
      <c r="R193" s="101"/>
      <c r="S193" s="102"/>
      <c r="T193" s="101"/>
      <c r="U193" s="101"/>
      <c r="V193" s="102"/>
      <c r="W193" s="101"/>
      <c r="X193" s="101"/>
      <c r="Y193" s="102"/>
      <c r="Z193" s="101"/>
      <c r="AA193" s="101"/>
      <c r="AB193" s="102"/>
      <c r="AC193" s="101"/>
      <c r="AD193" s="101"/>
      <c r="AE193" s="102"/>
      <c r="AF193" s="101"/>
      <c r="AG193" s="101"/>
      <c r="AH193" s="102"/>
      <c r="AI193" s="101"/>
      <c r="AJ193" s="101"/>
      <c r="AK193" s="102"/>
      <c r="AL193" s="101"/>
      <c r="AM193" s="101"/>
      <c r="AN193" s="102"/>
      <c r="AO193" s="101"/>
      <c r="AP193" s="101"/>
      <c r="AQ193" s="103"/>
    </row>
    <row r="194" spans="2:43" x14ac:dyDescent="0.35">
      <c r="B194" s="100" t="str" cm="1">
        <f t="array" aca="1" ref="B194" ca="1">_xlfn.TEXTAFTER(CELL("filename",A192),"]")</f>
        <v>18_TIDP</v>
      </c>
      <c r="C194" s="90" t="str" cm="1">
        <f t="array" ref="C194">tbL_Input_Project[Project Code]</f>
        <v>ABC1234</v>
      </c>
      <c r="D194" s="90" t="str">
        <f>INDEX(tbL_Input_Originator[],
MATCH("18_TIDP",tbL_Input_Originator[Worksheet]),
MATCH("Originator Code",tbL_Input_Originator[#Headers])
)</f>
        <v>TBC</v>
      </c>
      <c r="E194" s="87"/>
      <c r="F194" s="87"/>
      <c r="G194" s="87"/>
      <c r="H194" s="87"/>
      <c r="I194" s="87"/>
      <c r="J194" s="87"/>
      <c r="K194" s="94"/>
      <c r="L194" s="90" t="str">
        <f t="shared" si="7"/>
        <v/>
      </c>
      <c r="M194" s="90" t="str">
        <f t="shared" si="8"/>
        <v/>
      </c>
      <c r="N194" s="100" t="str" cm="1">
        <f t="array" ref="N194">IFERROR(_xlfn.TEXTJOIN("
",TRUE,_xlfn.XLOOKUP(_xlfn.TEXTSPLIT(K194,"
"),
tbl_Lookup_DEIR[ID (DEIR Lookup)],
tbl_Lookup_DEIR[Name (DEIR Lookup)],
"")),"")</f>
        <v/>
      </c>
      <c r="O194" s="100" t="str" cm="1">
        <f t="array" ref="O194">IFERROR(_xlfn.TEXTJOIN("
",TRUE,_xlfn.XLOOKUP(_xlfn.TEXTSPLIT(K194,"
"),
tbl_Lookup_DEIR[ID (DEIR Lookup)],
tbl_Lookup_DEIR[Uniclass PM Level 3 Classification (DEIR Lookup)],
"")),"")</f>
        <v/>
      </c>
      <c r="P194" s="78"/>
      <c r="Q194" s="101"/>
      <c r="R194" s="101"/>
      <c r="S194" s="102"/>
      <c r="T194" s="101"/>
      <c r="U194" s="101"/>
      <c r="V194" s="102"/>
      <c r="W194" s="101"/>
      <c r="X194" s="101"/>
      <c r="Y194" s="102"/>
      <c r="Z194" s="101"/>
      <c r="AA194" s="101"/>
      <c r="AB194" s="102"/>
      <c r="AC194" s="101"/>
      <c r="AD194" s="101"/>
      <c r="AE194" s="102"/>
      <c r="AF194" s="101"/>
      <c r="AG194" s="101"/>
      <c r="AH194" s="102"/>
      <c r="AI194" s="101"/>
      <c r="AJ194" s="101"/>
      <c r="AK194" s="102"/>
      <c r="AL194" s="101"/>
      <c r="AM194" s="101"/>
      <c r="AN194" s="102"/>
      <c r="AO194" s="101"/>
      <c r="AP194" s="101"/>
      <c r="AQ194" s="103"/>
    </row>
    <row r="195" spans="2:43" x14ac:dyDescent="0.35">
      <c r="B195" s="100" t="str" cm="1">
        <f t="array" aca="1" ref="B195" ca="1">_xlfn.TEXTAFTER(CELL("filename",A193),"]")</f>
        <v>18_TIDP</v>
      </c>
      <c r="C195" s="90" t="str" cm="1">
        <f t="array" ref="C195">tbL_Input_Project[Project Code]</f>
        <v>ABC1234</v>
      </c>
      <c r="D195" s="90" t="str">
        <f>INDEX(tbL_Input_Originator[],
MATCH("18_TIDP",tbL_Input_Originator[Worksheet]),
MATCH("Originator Code",tbL_Input_Originator[#Headers])
)</f>
        <v>TBC</v>
      </c>
      <c r="E195" s="87"/>
      <c r="F195" s="87"/>
      <c r="G195" s="87"/>
      <c r="H195" s="87"/>
      <c r="I195" s="87"/>
      <c r="J195" s="87"/>
      <c r="K195" s="94"/>
      <c r="L195" s="90" t="str">
        <f t="shared" si="7"/>
        <v/>
      </c>
      <c r="M195" s="90" t="str">
        <f t="shared" ref="M195:M200" si="9">IF(OR(ISBLANK(C195),ISBLANK(D195),ISBLANK(E195),ISBLANK(F195),ISBLANK(G195),ISBLANK(H195),ISBLANK(I195),ISBLANK(J195),ISBLANK(K195)),"",CONCATENATE(C195,"-",D195,"-",E195,"-",F195,"-",G195,"-",H195,"-",I195,"-",J195,""))</f>
        <v/>
      </c>
      <c r="N195" s="100" t="str" cm="1">
        <f t="array" ref="N195">IFERROR(_xlfn.TEXTJOIN("
",TRUE,_xlfn.XLOOKUP(_xlfn.TEXTSPLIT(K195,"
"),
tbl_Lookup_DEIR[ID (DEIR Lookup)],
tbl_Lookup_DEIR[Name (DEIR Lookup)],
"")),"")</f>
        <v/>
      </c>
      <c r="O195" s="100" t="str" cm="1">
        <f t="array" ref="O195">IFERROR(_xlfn.TEXTJOIN("
",TRUE,_xlfn.XLOOKUP(_xlfn.TEXTSPLIT(K195,"
"),
tbl_Lookup_DEIR[ID (DEIR Lookup)],
tbl_Lookup_DEIR[Uniclass PM Level 3 Classification (DEIR Lookup)],
"")),"")</f>
        <v/>
      </c>
      <c r="P195" s="78"/>
      <c r="Q195" s="101"/>
      <c r="R195" s="101"/>
      <c r="S195" s="102"/>
      <c r="T195" s="101"/>
      <c r="U195" s="101"/>
      <c r="V195" s="102"/>
      <c r="W195" s="101"/>
      <c r="X195" s="101"/>
      <c r="Y195" s="102"/>
      <c r="Z195" s="101"/>
      <c r="AA195" s="101"/>
      <c r="AB195" s="102"/>
      <c r="AC195" s="101"/>
      <c r="AD195" s="101"/>
      <c r="AE195" s="102"/>
      <c r="AF195" s="101"/>
      <c r="AG195" s="101"/>
      <c r="AH195" s="102"/>
      <c r="AI195" s="101"/>
      <c r="AJ195" s="101"/>
      <c r="AK195" s="102"/>
      <c r="AL195" s="101"/>
      <c r="AM195" s="101"/>
      <c r="AN195" s="102"/>
      <c r="AO195" s="101"/>
      <c r="AP195" s="101"/>
      <c r="AQ195" s="103"/>
    </row>
    <row r="196" spans="2:43" x14ac:dyDescent="0.35">
      <c r="B196" s="100" t="str" cm="1">
        <f t="array" aca="1" ref="B196" ca="1">_xlfn.TEXTAFTER(CELL("filename",A194),"]")</f>
        <v>18_TIDP</v>
      </c>
      <c r="C196" s="90" t="str" cm="1">
        <f t="array" ref="C196">tbL_Input_Project[Project Code]</f>
        <v>ABC1234</v>
      </c>
      <c r="D196" s="90" t="str">
        <f>INDEX(tbL_Input_Originator[],
MATCH("18_TIDP",tbL_Input_Originator[Worksheet]),
MATCH("Originator Code",tbL_Input_Originator[#Headers])
)</f>
        <v>TBC</v>
      </c>
      <c r="E196" s="87"/>
      <c r="F196" s="87"/>
      <c r="G196" s="87"/>
      <c r="H196" s="87"/>
      <c r="I196" s="87"/>
      <c r="J196" s="87"/>
      <c r="K196" s="94"/>
      <c r="L196" s="90" t="str">
        <f t="shared" ref="L196:L200" si="10">IF(OR(ISBLANK(C196),ISBLANK(D196),ISBLANK(E196),ISBLANK(F196),ISBLANK(G196),ISBLANK(H196),ISBLANK(I196)),"",CONCATENATE(C196,"-",D196,"-",E196,"-",F196,"-",G196,"-",H196,"-",I196))</f>
        <v/>
      </c>
      <c r="M196" s="90" t="str">
        <f t="shared" si="9"/>
        <v/>
      </c>
      <c r="N196" s="100" t="str" cm="1">
        <f t="array" ref="N196">IFERROR(_xlfn.TEXTJOIN("
",TRUE,_xlfn.XLOOKUP(_xlfn.TEXTSPLIT(K196,"
"),
tbl_Lookup_DEIR[ID (DEIR Lookup)],
tbl_Lookup_DEIR[Name (DEIR Lookup)],
"")),"")</f>
        <v/>
      </c>
      <c r="O196" s="100" t="str" cm="1">
        <f t="array" ref="O196">IFERROR(_xlfn.TEXTJOIN("
",TRUE,_xlfn.XLOOKUP(_xlfn.TEXTSPLIT(K196,"
"),
tbl_Lookup_DEIR[ID (DEIR Lookup)],
tbl_Lookup_DEIR[Uniclass PM Level 3 Classification (DEIR Lookup)],
"")),"")</f>
        <v/>
      </c>
      <c r="P196" s="78"/>
      <c r="Q196" s="101"/>
      <c r="R196" s="101"/>
      <c r="S196" s="102"/>
      <c r="T196" s="101"/>
      <c r="U196" s="101"/>
      <c r="V196" s="102"/>
      <c r="W196" s="101"/>
      <c r="X196" s="101"/>
      <c r="Y196" s="102"/>
      <c r="Z196" s="101"/>
      <c r="AA196" s="101"/>
      <c r="AB196" s="102"/>
      <c r="AC196" s="101"/>
      <c r="AD196" s="101"/>
      <c r="AE196" s="102"/>
      <c r="AF196" s="101"/>
      <c r="AG196" s="101"/>
      <c r="AH196" s="102"/>
      <c r="AI196" s="101"/>
      <c r="AJ196" s="101"/>
      <c r="AK196" s="102"/>
      <c r="AL196" s="101"/>
      <c r="AM196" s="101"/>
      <c r="AN196" s="102"/>
      <c r="AO196" s="101"/>
      <c r="AP196" s="101"/>
      <c r="AQ196" s="103"/>
    </row>
    <row r="197" spans="2:43" x14ac:dyDescent="0.35">
      <c r="B197" s="100" t="str" cm="1">
        <f t="array" aca="1" ref="B197" ca="1">_xlfn.TEXTAFTER(CELL("filename",A195),"]")</f>
        <v>18_TIDP</v>
      </c>
      <c r="C197" s="90" t="str" cm="1">
        <f t="array" ref="C197">tbL_Input_Project[Project Code]</f>
        <v>ABC1234</v>
      </c>
      <c r="D197" s="90" t="str">
        <f>INDEX(tbL_Input_Originator[],
MATCH("18_TIDP",tbL_Input_Originator[Worksheet]),
MATCH("Originator Code",tbL_Input_Originator[#Headers])
)</f>
        <v>TBC</v>
      </c>
      <c r="E197" s="87"/>
      <c r="F197" s="87"/>
      <c r="G197" s="87"/>
      <c r="H197" s="87"/>
      <c r="I197" s="87"/>
      <c r="J197" s="87"/>
      <c r="K197" s="94"/>
      <c r="L197" s="90" t="str">
        <f t="shared" si="10"/>
        <v/>
      </c>
      <c r="M197" s="90" t="str">
        <f t="shared" si="9"/>
        <v/>
      </c>
      <c r="N197" s="100" t="str" cm="1">
        <f t="array" ref="N197">IFERROR(_xlfn.TEXTJOIN("
",TRUE,_xlfn.XLOOKUP(_xlfn.TEXTSPLIT(K197,"
"),
tbl_Lookup_DEIR[ID (DEIR Lookup)],
tbl_Lookup_DEIR[Name (DEIR Lookup)],
"")),"")</f>
        <v/>
      </c>
      <c r="O197" s="100" t="str" cm="1">
        <f t="array" ref="O197">IFERROR(_xlfn.TEXTJOIN("
",TRUE,_xlfn.XLOOKUP(_xlfn.TEXTSPLIT(K197,"
"),
tbl_Lookup_DEIR[ID (DEIR Lookup)],
tbl_Lookup_DEIR[Uniclass PM Level 3 Classification (DEIR Lookup)],
"")),"")</f>
        <v/>
      </c>
      <c r="P197" s="78"/>
      <c r="Q197" s="101"/>
      <c r="R197" s="101"/>
      <c r="S197" s="102"/>
      <c r="T197" s="101"/>
      <c r="U197" s="101"/>
      <c r="V197" s="102"/>
      <c r="W197" s="101"/>
      <c r="X197" s="101"/>
      <c r="Y197" s="102"/>
      <c r="Z197" s="101"/>
      <c r="AA197" s="101"/>
      <c r="AB197" s="102"/>
      <c r="AC197" s="101"/>
      <c r="AD197" s="101"/>
      <c r="AE197" s="102"/>
      <c r="AF197" s="101"/>
      <c r="AG197" s="101"/>
      <c r="AH197" s="102"/>
      <c r="AI197" s="101"/>
      <c r="AJ197" s="101"/>
      <c r="AK197" s="102"/>
      <c r="AL197" s="101"/>
      <c r="AM197" s="101"/>
      <c r="AN197" s="102"/>
      <c r="AO197" s="101"/>
      <c r="AP197" s="101"/>
      <c r="AQ197" s="103"/>
    </row>
    <row r="198" spans="2:43" x14ac:dyDescent="0.35">
      <c r="B198" s="100" t="str" cm="1">
        <f t="array" aca="1" ref="B198" ca="1">_xlfn.TEXTAFTER(CELL("filename",A196),"]")</f>
        <v>18_TIDP</v>
      </c>
      <c r="C198" s="90" t="str" cm="1">
        <f t="array" ref="C198">tbL_Input_Project[Project Code]</f>
        <v>ABC1234</v>
      </c>
      <c r="D198" s="90" t="str">
        <f>INDEX(tbL_Input_Originator[],
MATCH("18_TIDP",tbL_Input_Originator[Worksheet]),
MATCH("Originator Code",tbL_Input_Originator[#Headers])
)</f>
        <v>TBC</v>
      </c>
      <c r="E198" s="87"/>
      <c r="F198" s="87"/>
      <c r="G198" s="87"/>
      <c r="H198" s="87"/>
      <c r="I198" s="87"/>
      <c r="J198" s="87"/>
      <c r="K198" s="94"/>
      <c r="L198" s="90" t="str">
        <f t="shared" si="10"/>
        <v/>
      </c>
      <c r="M198" s="90" t="str">
        <f t="shared" si="9"/>
        <v/>
      </c>
      <c r="N198" s="100" t="str" cm="1">
        <f t="array" ref="N198">IFERROR(_xlfn.TEXTJOIN("
",TRUE,_xlfn.XLOOKUP(_xlfn.TEXTSPLIT(K198,"
"),
tbl_Lookup_DEIR[ID (DEIR Lookup)],
tbl_Lookup_DEIR[Name (DEIR Lookup)],
"")),"")</f>
        <v/>
      </c>
      <c r="O198" s="100" t="str" cm="1">
        <f t="array" ref="O198">IFERROR(_xlfn.TEXTJOIN("
",TRUE,_xlfn.XLOOKUP(_xlfn.TEXTSPLIT(K198,"
"),
tbl_Lookup_DEIR[ID (DEIR Lookup)],
tbl_Lookup_DEIR[Uniclass PM Level 3 Classification (DEIR Lookup)],
"")),"")</f>
        <v/>
      </c>
      <c r="P198" s="78"/>
      <c r="Q198" s="101"/>
      <c r="R198" s="101"/>
      <c r="S198" s="102"/>
      <c r="T198" s="101"/>
      <c r="U198" s="101"/>
      <c r="V198" s="102"/>
      <c r="W198" s="101"/>
      <c r="X198" s="101"/>
      <c r="Y198" s="102"/>
      <c r="Z198" s="101"/>
      <c r="AA198" s="101"/>
      <c r="AB198" s="102"/>
      <c r="AC198" s="101"/>
      <c r="AD198" s="101"/>
      <c r="AE198" s="102"/>
      <c r="AF198" s="101"/>
      <c r="AG198" s="101"/>
      <c r="AH198" s="102"/>
      <c r="AI198" s="101"/>
      <c r="AJ198" s="101"/>
      <c r="AK198" s="102"/>
      <c r="AL198" s="101"/>
      <c r="AM198" s="101"/>
      <c r="AN198" s="102"/>
      <c r="AO198" s="101"/>
      <c r="AP198" s="101"/>
      <c r="AQ198" s="103"/>
    </row>
    <row r="199" spans="2:43" x14ac:dyDescent="0.35">
      <c r="B199" s="100" t="str" cm="1">
        <f t="array" aca="1" ref="B199" ca="1">_xlfn.TEXTAFTER(CELL("filename",A197),"]")</f>
        <v>18_TIDP</v>
      </c>
      <c r="C199" s="90" t="str" cm="1">
        <f t="array" ref="C199">tbL_Input_Project[Project Code]</f>
        <v>ABC1234</v>
      </c>
      <c r="D199" s="90" t="str">
        <f>INDEX(tbL_Input_Originator[],
MATCH("18_TIDP",tbL_Input_Originator[Worksheet]),
MATCH("Originator Code",tbL_Input_Originator[#Headers])
)</f>
        <v>TBC</v>
      </c>
      <c r="E199" s="87"/>
      <c r="F199" s="87"/>
      <c r="G199" s="87"/>
      <c r="H199" s="87"/>
      <c r="I199" s="87"/>
      <c r="J199" s="87"/>
      <c r="K199" s="94"/>
      <c r="L199" s="90" t="str">
        <f t="shared" si="10"/>
        <v/>
      </c>
      <c r="M199" s="90" t="str">
        <f t="shared" si="9"/>
        <v/>
      </c>
      <c r="N199" s="100" t="str" cm="1">
        <f t="array" ref="N199">IFERROR(_xlfn.TEXTJOIN("
",TRUE,_xlfn.XLOOKUP(_xlfn.TEXTSPLIT(K199,"
"),
tbl_Lookup_DEIR[ID (DEIR Lookup)],
tbl_Lookup_DEIR[Name (DEIR Lookup)],
"")),"")</f>
        <v/>
      </c>
      <c r="O199" s="100" t="str" cm="1">
        <f t="array" ref="O199">IFERROR(_xlfn.TEXTJOIN("
",TRUE,_xlfn.XLOOKUP(_xlfn.TEXTSPLIT(K199,"
"),
tbl_Lookup_DEIR[ID (DEIR Lookup)],
tbl_Lookup_DEIR[Uniclass PM Level 3 Classification (DEIR Lookup)],
"")),"")</f>
        <v/>
      </c>
      <c r="P199" s="78"/>
      <c r="Q199" s="101"/>
      <c r="R199" s="101"/>
      <c r="S199" s="102"/>
      <c r="T199" s="101"/>
      <c r="U199" s="101"/>
      <c r="V199" s="102"/>
      <c r="W199" s="101"/>
      <c r="X199" s="101"/>
      <c r="Y199" s="102"/>
      <c r="Z199" s="101"/>
      <c r="AA199" s="101"/>
      <c r="AB199" s="102"/>
      <c r="AC199" s="101"/>
      <c r="AD199" s="101"/>
      <c r="AE199" s="102"/>
      <c r="AF199" s="101"/>
      <c r="AG199" s="101"/>
      <c r="AH199" s="102"/>
      <c r="AI199" s="101"/>
      <c r="AJ199" s="101"/>
      <c r="AK199" s="102"/>
      <c r="AL199" s="101"/>
      <c r="AM199" s="101"/>
      <c r="AN199" s="102"/>
      <c r="AO199" s="101"/>
      <c r="AP199" s="101"/>
      <c r="AQ199" s="103"/>
    </row>
    <row r="200" spans="2:43" x14ac:dyDescent="0.35">
      <c r="B200" s="100" t="str" cm="1">
        <f t="array" aca="1" ref="B200" ca="1">_xlfn.TEXTAFTER(CELL("filename",A198),"]")</f>
        <v>18_TIDP</v>
      </c>
      <c r="C200" s="90" t="str" cm="1">
        <f t="array" ref="C200">tbL_Input_Project[Project Code]</f>
        <v>ABC1234</v>
      </c>
      <c r="D200" s="90" t="str">
        <f>INDEX(tbL_Input_Originator[],
MATCH("18_TIDP",tbL_Input_Originator[Worksheet]),
MATCH("Originator Code",tbL_Input_Originator[#Headers])
)</f>
        <v>TBC</v>
      </c>
      <c r="E200" s="87"/>
      <c r="F200" s="87"/>
      <c r="G200" s="87"/>
      <c r="H200" s="87"/>
      <c r="I200" s="87"/>
      <c r="J200" s="87"/>
      <c r="K200" s="94"/>
      <c r="L200" s="90" t="str">
        <f t="shared" si="10"/>
        <v/>
      </c>
      <c r="M200" s="90" t="str">
        <f t="shared" si="9"/>
        <v/>
      </c>
      <c r="N200" s="100" t="str" cm="1">
        <f t="array" ref="N200">IFERROR(_xlfn.TEXTJOIN("
",TRUE,_xlfn.XLOOKUP(_xlfn.TEXTSPLIT(K200,"
"),
tbl_Lookup_DEIR[ID (DEIR Lookup)],
tbl_Lookup_DEIR[Name (DEIR Lookup)],
"")),"")</f>
        <v/>
      </c>
      <c r="O200" s="100" t="str" cm="1">
        <f t="array" ref="O200">IFERROR(_xlfn.TEXTJOIN("
",TRUE,_xlfn.XLOOKUP(_xlfn.TEXTSPLIT(K200,"
"),
tbl_Lookup_DEIR[ID (DEIR Lookup)],
tbl_Lookup_DEIR[Uniclass PM Level 3 Classification (DEIR Lookup)],
"")),"")</f>
        <v/>
      </c>
      <c r="P200" s="78"/>
      <c r="Q200" s="101"/>
      <c r="R200" s="101"/>
      <c r="S200" s="102"/>
      <c r="T200" s="101"/>
      <c r="U200" s="101"/>
      <c r="V200" s="102"/>
      <c r="W200" s="101"/>
      <c r="X200" s="101"/>
      <c r="Y200" s="102"/>
      <c r="Z200" s="101"/>
      <c r="AA200" s="101"/>
      <c r="AB200" s="102"/>
      <c r="AC200" s="101"/>
      <c r="AD200" s="101"/>
      <c r="AE200" s="102"/>
      <c r="AF200" s="101"/>
      <c r="AG200" s="101"/>
      <c r="AH200" s="102"/>
      <c r="AI200" s="101"/>
      <c r="AJ200" s="101"/>
      <c r="AK200" s="102"/>
      <c r="AL200" s="101"/>
      <c r="AM200" s="101"/>
      <c r="AN200" s="102"/>
      <c r="AO200" s="101"/>
      <c r="AP200" s="101"/>
      <c r="AQ200" s="103"/>
    </row>
  </sheetData>
  <phoneticPr fontId="13" type="noConversion"/>
  <conditionalFormatting sqref="L1 L3:L1048576">
    <cfRule type="expression" dxfId="29" priority="3">
      <formula>AND(COUNTIF($L:$L, $L1) &gt; 1, $L1&lt;&gt;"")</formula>
    </cfRule>
  </conditionalFormatting>
  <conditionalFormatting sqref="L2">
    <cfRule type="expression" dxfId="28" priority="1">
      <formula>AND(COUNTIF($L:$L, $L2) &gt; 1, $L2&lt;&gt;"")</formula>
    </cfRule>
  </conditionalFormatting>
  <conditionalFormatting sqref="M1 M3:M1048576">
    <cfRule type="expression" dxfId="27" priority="4">
      <formula>AND(COUNTIF($M:$M, $M1) &gt; 1, $M1&lt;&gt;"")</formula>
    </cfRule>
  </conditionalFormatting>
  <conditionalFormatting sqref="M2">
    <cfRule type="expression" dxfId="26" priority="2">
      <formula>AND(COUNTIF($M:$M, $M2) &gt; 1, $M2&lt;&gt;"")</formula>
    </cfRule>
  </conditionalFormatting>
  <dataValidations count="9">
    <dataValidation type="textLength" allowBlank="1" showInputMessage="1" showErrorMessage="1" sqref="AP3:AP200" xr:uid="{C4B48898-028B-46DA-90AF-2D23CEF863F9}">
      <formula1>3</formula1>
      <formula2>3</formula2>
    </dataValidation>
    <dataValidation type="list" allowBlank="1" showInputMessage="1" showErrorMessage="1" sqref="P3:P1048576" xr:uid="{103E6F09-A0B1-4492-B157-8E7981072BA5}">
      <formula1>PL_PIS_SecurityClassification</formula1>
    </dataValidation>
    <dataValidation type="textLength" allowBlank="1" showInputMessage="1" showErrorMessage="1" sqref="I3:I1048576" xr:uid="{F65E8D99-B11C-40FA-B338-AB4A91E7276D}">
      <formula1>4</formula1>
      <formula2>4</formula2>
    </dataValidation>
    <dataValidation type="list" allowBlank="1" showInputMessage="1" showErrorMessage="1" sqref="H3:H1048576" xr:uid="{03F96024-E1B5-4019-BF28-463D73BBFA05}">
      <formula1>PL_PIS_DisciplineCode</formula1>
    </dataValidation>
    <dataValidation type="list" allowBlank="1" showInputMessage="1" showErrorMessage="1" sqref="G3:G1048576" xr:uid="{5E756200-EE8F-42A9-9125-6E3B8D395DF4}">
      <formula1>PL_PIS_Form</formula1>
    </dataValidation>
    <dataValidation type="list" allowBlank="1" showInputMessage="1" showErrorMessage="1" sqref="F3:F1048576" xr:uid="{3CD6B778-5059-48F2-8D21-75264C32DF2F}">
      <formula1>PL_PIS_SpatialBreakdown</formula1>
    </dataValidation>
    <dataValidation type="list" allowBlank="1" showInputMessage="1" showErrorMessage="1" sqref="E3:E1048576" xr:uid="{9B7517C7-E9B4-4F8B-A1A0-26D8DB6533BB}">
      <formula1>PL_PIS_FunctionalBreakdown</formula1>
    </dataValidation>
    <dataValidation type="list" errorStyle="warning" allowBlank="1" showInputMessage="1" showErrorMessage="1" error="This error is because you have selected values not within the Project's Information Standard. Please review and align with standard otherwise this will be flagged as non-compliant." sqref="D2:D1048576" xr:uid="{6F614A30-B681-40E4-8149-7F7FF03B54CD}">
      <formula1>PL_PIS_Originator</formula1>
    </dataValidation>
    <dataValidation type="list" errorStyle="warning" allowBlank="1" showInputMessage="1" showErrorMessage="1" error="This error is because you have selected values not within the Project's Information Standard. Please review and align with standard otherwise this will be flagged as non-compliant." sqref="C2:C1048576" xr:uid="{75EAC65F-A950-4BCE-9609-271F6BA0BC1C}">
      <formula1>PL_PIS_ProjectCode</formula1>
    </dataValidation>
  </dataValidations>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737AB-89DF-4FAF-A0DE-01EA0C7B32D7}">
  <sheetPr>
    <tabColor rgb="FFCFDCE3"/>
    <pageSetUpPr fitToPage="1"/>
  </sheetPr>
  <dimension ref="B1:W34"/>
  <sheetViews>
    <sheetView showGridLines="0" zoomScaleNormal="100" workbookViewId="0"/>
  </sheetViews>
  <sheetFormatPr defaultColWidth="5.54296875" defaultRowHeight="15.5" x14ac:dyDescent="0.35"/>
  <cols>
    <col min="1" max="1" width="5.54296875" style="57" customWidth="1"/>
    <col min="2" max="2" width="5.1796875" style="57" customWidth="1"/>
    <col min="3" max="3" width="118.54296875" style="57" customWidth="1"/>
    <col min="4" max="4" width="5.54296875" style="57"/>
    <col min="5" max="7" width="5.54296875" style="57" customWidth="1"/>
    <col min="8" max="16384" width="5.54296875" style="57"/>
  </cols>
  <sheetData>
    <row r="1" spans="2:23" ht="25" customHeight="1" x14ac:dyDescent="0.35">
      <c r="B1" s="133"/>
      <c r="C1" s="133"/>
      <c r="D1" s="133"/>
      <c r="E1" s="133"/>
      <c r="F1" s="133"/>
      <c r="G1" s="133"/>
      <c r="H1" s="133"/>
      <c r="I1" s="133"/>
      <c r="J1" s="133"/>
      <c r="K1" s="133"/>
      <c r="L1" s="133"/>
      <c r="M1" s="133"/>
      <c r="N1" s="133"/>
      <c r="O1" s="133"/>
      <c r="P1" s="133"/>
      <c r="Q1" s="133"/>
      <c r="R1" s="133"/>
      <c r="S1" s="133"/>
      <c r="T1" s="133"/>
      <c r="U1" s="133"/>
      <c r="V1" s="133"/>
      <c r="W1" s="133"/>
    </row>
    <row r="2" spans="2:23" s="30" customFormat="1" ht="30" customHeight="1" x14ac:dyDescent="0.35">
      <c r="B2" s="110" t="s">
        <v>55</v>
      </c>
      <c r="C2" s="111" t="s">
        <v>56</v>
      </c>
      <c r="D2" s="122"/>
      <c r="E2" s="122"/>
      <c r="F2" s="122"/>
      <c r="G2" s="122"/>
      <c r="H2" s="122"/>
      <c r="I2" s="122"/>
      <c r="J2" s="122"/>
      <c r="K2" s="122"/>
      <c r="L2" s="122"/>
      <c r="M2" s="122"/>
      <c r="N2" s="122"/>
      <c r="O2" s="122"/>
      <c r="P2" s="122"/>
      <c r="Q2" s="122"/>
      <c r="R2" s="122"/>
      <c r="S2" s="122"/>
      <c r="T2" s="122"/>
      <c r="U2" s="122"/>
      <c r="V2" s="122"/>
      <c r="W2" s="122"/>
    </row>
    <row r="3" spans="2:23" ht="220.5" customHeight="1" x14ac:dyDescent="0.35">
      <c r="B3" s="137" t="s">
        <v>57</v>
      </c>
      <c r="C3" s="114" t="s">
        <v>58</v>
      </c>
      <c r="D3" s="133"/>
      <c r="E3" s="133"/>
      <c r="F3" s="133"/>
      <c r="G3" s="133"/>
      <c r="H3" s="133"/>
      <c r="I3" s="133"/>
      <c r="J3" s="133"/>
      <c r="K3" s="133"/>
      <c r="L3" s="133"/>
      <c r="M3" s="133"/>
      <c r="N3" s="133"/>
      <c r="O3" s="133"/>
      <c r="P3" s="133"/>
      <c r="Q3" s="133"/>
      <c r="R3" s="133"/>
      <c r="S3" s="133"/>
      <c r="T3" s="133"/>
      <c r="U3" s="133"/>
      <c r="V3" s="133"/>
      <c r="W3" s="133"/>
    </row>
    <row r="4" spans="2:23" ht="62" x14ac:dyDescent="0.35">
      <c r="B4" s="137" t="s">
        <v>59</v>
      </c>
      <c r="C4" s="115" t="s">
        <v>60</v>
      </c>
      <c r="D4" s="133"/>
      <c r="E4" s="133"/>
      <c r="F4" s="133"/>
      <c r="G4" s="133"/>
      <c r="H4" s="117"/>
      <c r="I4" s="117"/>
      <c r="J4" s="117"/>
      <c r="K4" s="117"/>
      <c r="L4" s="117"/>
      <c r="M4" s="117"/>
      <c r="N4" s="117"/>
      <c r="O4" s="59"/>
      <c r="P4" s="59"/>
      <c r="Q4" s="59"/>
      <c r="R4" s="59"/>
      <c r="S4" s="59"/>
      <c r="T4" s="59"/>
      <c r="U4" s="59"/>
      <c r="V4" s="59"/>
      <c r="W4" s="59"/>
    </row>
    <row r="5" spans="2:23" ht="93" customHeight="1" x14ac:dyDescent="0.35">
      <c r="B5" s="137" t="s">
        <v>61</v>
      </c>
      <c r="C5" s="115" t="s">
        <v>62</v>
      </c>
      <c r="D5" s="133"/>
      <c r="E5" s="133"/>
      <c r="F5" s="60"/>
      <c r="G5" s="117"/>
      <c r="H5" s="117"/>
      <c r="I5" s="117"/>
      <c r="J5" s="117"/>
      <c r="K5" s="117"/>
      <c r="L5" s="117"/>
      <c r="M5" s="117"/>
      <c r="N5" s="117"/>
      <c r="O5" s="59"/>
      <c r="P5" s="59"/>
      <c r="Q5" s="59"/>
      <c r="R5" s="59"/>
      <c r="S5" s="59"/>
      <c r="T5" s="59"/>
      <c r="U5" s="59"/>
      <c r="V5" s="59"/>
      <c r="W5" s="59"/>
    </row>
    <row r="6" spans="2:23" ht="63.65" customHeight="1" x14ac:dyDescent="0.35">
      <c r="B6" s="137" t="s">
        <v>63</v>
      </c>
      <c r="C6" s="115" t="s">
        <v>64</v>
      </c>
      <c r="D6" s="133"/>
      <c r="E6" s="133"/>
      <c r="F6" s="60"/>
      <c r="G6" s="117"/>
      <c r="H6" s="117"/>
      <c r="I6" s="117"/>
      <c r="J6" s="117"/>
      <c r="K6" s="117"/>
      <c r="L6" s="117"/>
      <c r="M6" s="117"/>
      <c r="N6" s="117"/>
      <c r="O6" s="59"/>
      <c r="P6" s="59"/>
      <c r="Q6" s="59"/>
      <c r="R6" s="59"/>
      <c r="S6" s="59"/>
      <c r="T6" s="59"/>
      <c r="U6" s="59"/>
      <c r="V6" s="59"/>
      <c r="W6" s="59"/>
    </row>
    <row r="7" spans="2:23" ht="158.15" customHeight="1" x14ac:dyDescent="0.35">
      <c r="B7" s="137" t="s">
        <v>65</v>
      </c>
      <c r="C7" s="115" t="s">
        <v>66</v>
      </c>
      <c r="D7" s="133"/>
      <c r="E7" s="133"/>
      <c r="F7" s="61"/>
      <c r="G7" s="59"/>
      <c r="H7" s="59"/>
      <c r="I7" s="59"/>
      <c r="J7" s="59"/>
      <c r="K7" s="59"/>
      <c r="L7" s="59"/>
      <c r="M7" s="59"/>
      <c r="N7" s="59"/>
      <c r="O7" s="59"/>
      <c r="P7" s="59"/>
      <c r="Q7" s="59"/>
      <c r="R7" s="59"/>
      <c r="S7" s="59"/>
      <c r="T7" s="59"/>
      <c r="U7" s="59"/>
      <c r="V7" s="59"/>
      <c r="W7" s="59"/>
    </row>
    <row r="8" spans="2:23" ht="270.64999999999998" customHeight="1" x14ac:dyDescent="0.35">
      <c r="B8" s="137" t="s">
        <v>67</v>
      </c>
      <c r="C8" s="115" t="s">
        <v>68</v>
      </c>
      <c r="D8" s="133"/>
      <c r="E8" s="133"/>
      <c r="F8" s="61"/>
      <c r="G8" s="59"/>
      <c r="H8" s="59"/>
      <c r="I8" s="59"/>
      <c r="J8" s="59"/>
      <c r="K8" s="59"/>
      <c r="L8" s="59"/>
      <c r="M8" s="59"/>
      <c r="N8" s="59"/>
      <c r="O8" s="59"/>
      <c r="P8" s="59"/>
      <c r="Q8" s="59"/>
      <c r="R8" s="59"/>
      <c r="S8" s="59"/>
      <c r="T8" s="59"/>
      <c r="U8" s="59"/>
      <c r="V8" s="59"/>
      <c r="W8" s="59"/>
    </row>
    <row r="9" spans="2:23" ht="31" x14ac:dyDescent="0.35">
      <c r="B9" s="137" t="s">
        <v>69</v>
      </c>
      <c r="C9" s="109" t="s">
        <v>70</v>
      </c>
      <c r="D9" s="133"/>
      <c r="E9" s="133"/>
      <c r="F9" s="61"/>
      <c r="G9" s="59"/>
      <c r="H9" s="59"/>
      <c r="I9" s="59"/>
      <c r="J9" s="59"/>
      <c r="K9" s="59"/>
      <c r="L9" s="59"/>
      <c r="M9" s="59"/>
      <c r="N9" s="59"/>
      <c r="O9" s="59"/>
      <c r="P9" s="59"/>
      <c r="Q9" s="59"/>
      <c r="R9" s="59"/>
      <c r="S9" s="59"/>
      <c r="T9" s="59"/>
      <c r="U9" s="59"/>
      <c r="V9" s="59"/>
      <c r="W9" s="59"/>
    </row>
    <row r="10" spans="2:23" ht="78.650000000000006" customHeight="1" x14ac:dyDescent="0.35">
      <c r="B10" s="137" t="s">
        <v>71</v>
      </c>
      <c r="C10" s="109" t="s">
        <v>72</v>
      </c>
      <c r="D10" s="133"/>
      <c r="E10" s="133"/>
      <c r="F10" s="61"/>
      <c r="G10" s="59"/>
      <c r="H10" s="59"/>
      <c r="I10" s="59"/>
      <c r="J10" s="59"/>
      <c r="K10" s="59"/>
      <c r="L10" s="59"/>
      <c r="M10" s="59"/>
      <c r="N10" s="59"/>
      <c r="O10" s="59"/>
      <c r="P10" s="59"/>
      <c r="Q10" s="59"/>
      <c r="R10" s="59"/>
      <c r="S10" s="59"/>
      <c r="T10" s="59"/>
      <c r="U10" s="59"/>
      <c r="V10" s="59"/>
      <c r="W10" s="59"/>
    </row>
    <row r="11" spans="2:23" ht="77.5" x14ac:dyDescent="0.35">
      <c r="B11" s="137" t="s">
        <v>73</v>
      </c>
      <c r="C11" s="115" t="s">
        <v>74</v>
      </c>
      <c r="D11" s="133"/>
      <c r="E11" s="133"/>
      <c r="F11" s="61"/>
      <c r="G11" s="59"/>
      <c r="H11" s="59"/>
      <c r="I11" s="59"/>
      <c r="J11" s="59"/>
      <c r="K11" s="59"/>
      <c r="L11" s="59"/>
      <c r="M11" s="59"/>
      <c r="N11" s="59"/>
      <c r="O11" s="59"/>
      <c r="P11" s="59"/>
      <c r="Q11" s="59"/>
      <c r="R11" s="59"/>
      <c r="S11" s="59"/>
      <c r="T11" s="59"/>
      <c r="U11" s="59"/>
      <c r="V11" s="59"/>
      <c r="W11" s="59"/>
    </row>
    <row r="12" spans="2:23" x14ac:dyDescent="0.35">
      <c r="B12" s="133"/>
      <c r="C12" s="133"/>
      <c r="D12" s="133"/>
      <c r="E12" s="133"/>
      <c r="F12" s="61"/>
      <c r="G12" s="59"/>
      <c r="H12" s="59"/>
      <c r="I12" s="59"/>
      <c r="J12" s="59"/>
      <c r="K12" s="59"/>
      <c r="L12" s="59"/>
      <c r="M12" s="59"/>
      <c r="N12" s="59"/>
      <c r="O12" s="59"/>
      <c r="P12" s="59"/>
      <c r="Q12" s="59"/>
      <c r="R12" s="59"/>
      <c r="S12" s="59"/>
      <c r="T12" s="59"/>
      <c r="U12" s="59"/>
      <c r="V12" s="59"/>
      <c r="W12" s="59"/>
    </row>
    <row r="13" spans="2:23" x14ac:dyDescent="0.35">
      <c r="B13" s="133"/>
      <c r="C13" s="133"/>
      <c r="D13" s="133"/>
      <c r="E13" s="133"/>
      <c r="F13" s="61"/>
      <c r="G13" s="59"/>
      <c r="H13" s="59"/>
      <c r="I13" s="59"/>
      <c r="J13" s="59"/>
      <c r="K13" s="59"/>
      <c r="L13" s="59"/>
      <c r="M13" s="59"/>
      <c r="N13" s="59"/>
      <c r="O13" s="59"/>
      <c r="P13" s="59"/>
      <c r="Q13" s="59"/>
      <c r="R13" s="59"/>
      <c r="S13" s="59"/>
      <c r="T13" s="59"/>
      <c r="U13" s="59"/>
      <c r="V13" s="59"/>
      <c r="W13" s="59"/>
    </row>
    <row r="14" spans="2:23" x14ac:dyDescent="0.35">
      <c r="B14" s="133"/>
      <c r="C14" s="133"/>
      <c r="D14" s="133"/>
      <c r="E14" s="133"/>
      <c r="F14" s="61"/>
      <c r="G14" s="59"/>
      <c r="H14" s="59"/>
      <c r="I14" s="59"/>
      <c r="J14" s="59"/>
      <c r="K14" s="59"/>
      <c r="L14" s="59"/>
      <c r="M14" s="59"/>
      <c r="N14" s="59"/>
      <c r="O14" s="59"/>
      <c r="P14" s="59"/>
      <c r="Q14" s="59"/>
      <c r="R14" s="59"/>
      <c r="S14" s="59"/>
      <c r="T14" s="59"/>
      <c r="U14" s="59"/>
      <c r="V14" s="59"/>
      <c r="W14" s="59"/>
    </row>
    <row r="15" spans="2:23" x14ac:dyDescent="0.35">
      <c r="B15" s="133"/>
      <c r="C15" s="133"/>
      <c r="D15" s="133"/>
      <c r="E15" s="133"/>
      <c r="F15" s="61"/>
      <c r="G15" s="59"/>
      <c r="H15" s="59"/>
      <c r="I15" s="59"/>
      <c r="J15" s="59"/>
      <c r="K15" s="59"/>
      <c r="L15" s="59"/>
      <c r="M15" s="59"/>
      <c r="N15" s="59"/>
      <c r="O15" s="59"/>
      <c r="P15" s="59"/>
      <c r="Q15" s="59"/>
      <c r="R15" s="59"/>
      <c r="S15" s="59"/>
      <c r="T15" s="59"/>
      <c r="U15" s="59"/>
      <c r="V15" s="59"/>
      <c r="W15" s="59"/>
    </row>
    <row r="16" spans="2:23" x14ac:dyDescent="0.35">
      <c r="B16" s="133"/>
      <c r="C16" s="133"/>
      <c r="D16" s="133"/>
      <c r="E16" s="133"/>
      <c r="F16" s="59"/>
      <c r="G16" s="59"/>
      <c r="H16" s="59"/>
      <c r="I16" s="59"/>
      <c r="J16" s="59"/>
      <c r="K16" s="59"/>
      <c r="L16" s="59"/>
      <c r="M16" s="59"/>
      <c r="N16" s="59"/>
      <c r="O16" s="59"/>
      <c r="P16" s="59"/>
      <c r="Q16" s="59"/>
      <c r="R16" s="59"/>
      <c r="S16" s="59"/>
      <c r="T16" s="59"/>
      <c r="U16" s="59"/>
      <c r="V16" s="59"/>
      <c r="W16" s="59"/>
    </row>
    <row r="17" spans="6:23" x14ac:dyDescent="0.35">
      <c r="F17" s="59"/>
      <c r="G17" s="59"/>
      <c r="H17" s="59"/>
      <c r="I17" s="59"/>
      <c r="J17" s="59"/>
      <c r="K17" s="59"/>
      <c r="L17" s="59"/>
      <c r="M17" s="59"/>
      <c r="N17" s="59"/>
      <c r="O17" s="59"/>
      <c r="P17" s="59"/>
      <c r="Q17" s="59"/>
      <c r="R17" s="59"/>
      <c r="S17" s="59"/>
      <c r="T17" s="59"/>
      <c r="U17" s="59"/>
      <c r="V17" s="59"/>
      <c r="W17" s="59"/>
    </row>
    <row r="18" spans="6:23" x14ac:dyDescent="0.35">
      <c r="F18" s="160"/>
      <c r="G18" s="160"/>
      <c r="H18" s="160"/>
      <c r="I18" s="160"/>
      <c r="J18" s="160"/>
      <c r="K18" s="160"/>
      <c r="L18" s="160"/>
      <c r="M18" s="160"/>
      <c r="N18" s="160"/>
      <c r="O18" s="160"/>
      <c r="P18" s="160"/>
      <c r="Q18" s="160"/>
      <c r="R18" s="160"/>
      <c r="S18" s="160"/>
      <c r="T18" s="160"/>
      <c r="U18" s="160"/>
      <c r="V18" s="160"/>
      <c r="W18" s="59"/>
    </row>
    <row r="19" spans="6:23" x14ac:dyDescent="0.35">
      <c r="F19" s="62"/>
      <c r="G19" s="59"/>
      <c r="H19" s="59"/>
      <c r="I19" s="59"/>
      <c r="J19" s="59"/>
      <c r="K19" s="59"/>
      <c r="L19" s="59"/>
      <c r="M19" s="59"/>
      <c r="N19" s="59"/>
      <c r="O19" s="59"/>
      <c r="P19" s="59"/>
      <c r="Q19" s="59"/>
      <c r="R19" s="59"/>
      <c r="S19" s="59"/>
      <c r="T19" s="59"/>
      <c r="U19" s="59"/>
      <c r="V19" s="59"/>
      <c r="W19" s="59"/>
    </row>
    <row r="20" spans="6:23" x14ac:dyDescent="0.35">
      <c r="F20" s="160"/>
      <c r="G20" s="160"/>
      <c r="H20" s="160"/>
      <c r="I20" s="160"/>
      <c r="J20" s="160"/>
      <c r="K20" s="160"/>
      <c r="L20" s="160"/>
      <c r="M20" s="160"/>
      <c r="N20" s="160"/>
      <c r="O20" s="160"/>
      <c r="P20" s="160"/>
      <c r="Q20" s="160"/>
      <c r="R20" s="160"/>
      <c r="S20" s="160"/>
      <c r="T20" s="160"/>
      <c r="U20" s="160"/>
      <c r="V20" s="160"/>
      <c r="W20" s="59"/>
    </row>
    <row r="21" spans="6:23" x14ac:dyDescent="0.35">
      <c r="F21" s="62"/>
      <c r="G21" s="59"/>
      <c r="H21" s="59"/>
      <c r="I21" s="59"/>
      <c r="J21" s="59"/>
      <c r="K21" s="59"/>
      <c r="L21" s="59"/>
      <c r="M21" s="59"/>
      <c r="N21" s="59"/>
      <c r="O21" s="59"/>
      <c r="P21" s="59"/>
      <c r="Q21" s="59"/>
      <c r="R21" s="59"/>
      <c r="S21" s="59"/>
      <c r="T21" s="59"/>
      <c r="U21" s="59"/>
      <c r="V21" s="59"/>
      <c r="W21" s="59"/>
    </row>
    <row r="22" spans="6:23" x14ac:dyDescent="0.35">
      <c r="F22" s="160"/>
      <c r="G22" s="160"/>
      <c r="H22" s="160"/>
      <c r="I22" s="160"/>
      <c r="J22" s="160"/>
      <c r="K22" s="160"/>
      <c r="L22" s="160"/>
      <c r="M22" s="160"/>
      <c r="N22" s="160"/>
      <c r="O22" s="160"/>
      <c r="P22" s="160"/>
      <c r="Q22" s="160"/>
      <c r="R22" s="160"/>
      <c r="S22" s="160"/>
      <c r="T22" s="160"/>
      <c r="U22" s="160"/>
      <c r="V22" s="160"/>
      <c r="W22" s="59"/>
    </row>
    <row r="23" spans="6:23" x14ac:dyDescent="0.35">
      <c r="F23" s="62"/>
      <c r="G23" s="59"/>
      <c r="H23" s="59"/>
      <c r="I23" s="59"/>
      <c r="J23" s="59"/>
      <c r="K23" s="59"/>
      <c r="L23" s="59"/>
      <c r="M23" s="59"/>
      <c r="N23" s="59"/>
      <c r="O23" s="59"/>
      <c r="P23" s="59"/>
      <c r="Q23" s="59"/>
      <c r="R23" s="59"/>
      <c r="S23" s="59"/>
      <c r="T23" s="59"/>
      <c r="U23" s="59"/>
      <c r="V23" s="59"/>
      <c r="W23" s="59"/>
    </row>
    <row r="24" spans="6:23" x14ac:dyDescent="0.35">
      <c r="F24" s="160"/>
      <c r="G24" s="160"/>
      <c r="H24" s="160"/>
      <c r="I24" s="160"/>
      <c r="J24" s="160"/>
      <c r="K24" s="160"/>
      <c r="L24" s="160"/>
      <c r="M24" s="160"/>
      <c r="N24" s="160"/>
      <c r="O24" s="160"/>
      <c r="P24" s="160"/>
      <c r="Q24" s="160"/>
      <c r="R24" s="160"/>
      <c r="S24" s="160"/>
      <c r="T24" s="160"/>
      <c r="U24" s="160"/>
      <c r="V24" s="160"/>
      <c r="W24" s="59"/>
    </row>
    <row r="25" spans="6:23" x14ac:dyDescent="0.35">
      <c r="F25" s="62"/>
      <c r="G25" s="59"/>
      <c r="H25" s="59"/>
      <c r="I25" s="59"/>
      <c r="J25" s="59"/>
      <c r="K25" s="59"/>
      <c r="L25" s="59"/>
      <c r="M25" s="59"/>
      <c r="N25" s="59"/>
      <c r="O25" s="59"/>
      <c r="P25" s="59"/>
      <c r="Q25" s="59"/>
      <c r="R25" s="59"/>
      <c r="S25" s="59"/>
      <c r="T25" s="59"/>
      <c r="U25" s="59"/>
      <c r="V25" s="59"/>
      <c r="W25" s="59"/>
    </row>
    <row r="26" spans="6:23" x14ac:dyDescent="0.35">
      <c r="F26" s="160"/>
      <c r="G26" s="160"/>
      <c r="H26" s="160"/>
      <c r="I26" s="160"/>
      <c r="J26" s="160"/>
      <c r="K26" s="160"/>
      <c r="L26" s="160"/>
      <c r="M26" s="160"/>
      <c r="N26" s="160"/>
      <c r="O26" s="160"/>
      <c r="P26" s="160"/>
      <c r="Q26" s="160"/>
      <c r="R26" s="160"/>
      <c r="S26" s="160"/>
      <c r="T26" s="160"/>
      <c r="U26" s="160"/>
      <c r="V26" s="160"/>
      <c r="W26" s="160"/>
    </row>
    <row r="27" spans="6:23" x14ac:dyDescent="0.35">
      <c r="F27" s="59"/>
      <c r="G27" s="59"/>
      <c r="H27" s="59"/>
      <c r="I27" s="59"/>
      <c r="J27" s="59"/>
      <c r="K27" s="59"/>
      <c r="L27" s="59"/>
      <c r="M27" s="59"/>
      <c r="N27" s="59"/>
      <c r="O27" s="59"/>
      <c r="P27" s="59"/>
      <c r="Q27" s="59"/>
      <c r="R27" s="59"/>
      <c r="S27" s="59"/>
      <c r="T27" s="59"/>
      <c r="U27" s="59"/>
      <c r="V27" s="59"/>
      <c r="W27" s="59"/>
    </row>
    <row r="28" spans="6:23" x14ac:dyDescent="0.35">
      <c r="F28" s="160"/>
      <c r="G28" s="160"/>
      <c r="H28" s="160"/>
      <c r="I28" s="160"/>
      <c r="J28" s="160"/>
      <c r="K28" s="160"/>
      <c r="L28" s="160"/>
      <c r="M28" s="160"/>
      <c r="N28" s="160"/>
      <c r="O28" s="160"/>
      <c r="P28" s="160"/>
      <c r="Q28" s="160"/>
      <c r="R28" s="160"/>
      <c r="S28" s="160"/>
      <c r="T28" s="160"/>
      <c r="U28" s="160"/>
      <c r="V28" s="160"/>
      <c r="W28" s="160"/>
    </row>
    <row r="29" spans="6:23" x14ac:dyDescent="0.35">
      <c r="F29" s="59"/>
      <c r="G29" s="59"/>
      <c r="H29" s="59"/>
      <c r="I29" s="59"/>
      <c r="J29" s="59"/>
      <c r="K29" s="59"/>
      <c r="L29" s="59"/>
      <c r="M29" s="59"/>
      <c r="N29" s="59"/>
      <c r="O29" s="59"/>
      <c r="P29" s="59"/>
      <c r="Q29" s="59"/>
      <c r="R29" s="59"/>
      <c r="S29" s="59"/>
      <c r="T29" s="59"/>
      <c r="U29" s="59"/>
      <c r="V29" s="59"/>
      <c r="W29" s="59"/>
    </row>
    <row r="30" spans="6:23" x14ac:dyDescent="0.35">
      <c r="F30" s="160"/>
      <c r="G30" s="160"/>
      <c r="H30" s="160"/>
      <c r="I30" s="160"/>
      <c r="J30" s="160"/>
      <c r="K30" s="160"/>
      <c r="L30" s="160"/>
      <c r="M30" s="160"/>
      <c r="N30" s="160"/>
      <c r="O30" s="160"/>
      <c r="P30" s="160"/>
      <c r="Q30" s="160"/>
      <c r="R30" s="160"/>
      <c r="S30" s="160"/>
      <c r="T30" s="160"/>
      <c r="U30" s="160"/>
      <c r="V30" s="160"/>
      <c r="W30" s="160"/>
    </row>
    <row r="31" spans="6:23" x14ac:dyDescent="0.35">
      <c r="F31" s="62"/>
      <c r="G31" s="59"/>
      <c r="H31" s="59"/>
      <c r="I31" s="59"/>
      <c r="J31" s="59"/>
      <c r="K31" s="59"/>
      <c r="L31" s="59"/>
      <c r="M31" s="59"/>
      <c r="N31" s="59"/>
      <c r="O31" s="59"/>
      <c r="P31" s="59"/>
      <c r="Q31" s="59"/>
      <c r="R31" s="59"/>
      <c r="S31" s="59"/>
      <c r="T31" s="59"/>
      <c r="U31" s="59"/>
      <c r="V31" s="59"/>
      <c r="W31" s="59"/>
    </row>
    <row r="32" spans="6:23" x14ac:dyDescent="0.35">
      <c r="F32" s="160"/>
      <c r="G32" s="160"/>
      <c r="H32" s="160"/>
      <c r="I32" s="160"/>
      <c r="J32" s="160"/>
      <c r="K32" s="160"/>
      <c r="L32" s="160"/>
      <c r="M32" s="160"/>
      <c r="N32" s="160"/>
      <c r="O32" s="160"/>
      <c r="P32" s="160"/>
      <c r="Q32" s="160"/>
      <c r="R32" s="160"/>
      <c r="S32" s="160"/>
      <c r="T32" s="160"/>
      <c r="U32" s="160"/>
      <c r="V32" s="160"/>
      <c r="W32" s="160"/>
    </row>
    <row r="33" spans="6:23" x14ac:dyDescent="0.35">
      <c r="F33" s="59"/>
      <c r="G33" s="59"/>
      <c r="H33" s="59"/>
      <c r="I33" s="59"/>
      <c r="J33" s="59"/>
      <c r="K33" s="59"/>
      <c r="L33" s="59"/>
      <c r="M33" s="59"/>
      <c r="N33" s="59"/>
      <c r="O33" s="59"/>
      <c r="P33" s="59"/>
      <c r="Q33" s="59"/>
      <c r="R33" s="59"/>
      <c r="S33" s="59"/>
      <c r="T33" s="59"/>
      <c r="U33" s="59"/>
      <c r="V33" s="59"/>
      <c r="W33" s="59"/>
    </row>
    <row r="34" spans="6:23" x14ac:dyDescent="0.35">
      <c r="F34" s="160"/>
      <c r="G34" s="160"/>
      <c r="H34" s="160"/>
      <c r="I34" s="160"/>
      <c r="J34" s="160"/>
      <c r="K34" s="160"/>
      <c r="L34" s="160"/>
      <c r="M34" s="160"/>
      <c r="N34" s="160"/>
      <c r="O34" s="160"/>
      <c r="P34" s="160"/>
      <c r="Q34" s="160"/>
      <c r="R34" s="160"/>
      <c r="S34" s="160"/>
      <c r="T34" s="160"/>
      <c r="U34" s="160"/>
      <c r="V34" s="160"/>
      <c r="W34" s="160"/>
    </row>
  </sheetData>
  <mergeCells count="9">
    <mergeCell ref="F30:W30"/>
    <mergeCell ref="F32:W32"/>
    <mergeCell ref="F34:W34"/>
    <mergeCell ref="F18:V18"/>
    <mergeCell ref="F20:V20"/>
    <mergeCell ref="F22:V22"/>
    <mergeCell ref="F24:V24"/>
    <mergeCell ref="F26:W26"/>
    <mergeCell ref="F28:W28"/>
  </mergeCells>
  <phoneticPr fontId="13" type="noConversion"/>
  <pageMargins left="0.7" right="0.7" top="0.75" bottom="0.75" header="0.3" footer="0.3"/>
  <pageSetup paperSize="9" scale="55"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37CC9-91EB-4C85-8092-1A12E18506EE}">
  <sheetPr>
    <tabColor rgb="FFCFDCE3"/>
  </sheetPr>
  <dimension ref="B1:AQ200"/>
  <sheetViews>
    <sheetView showGridLines="0" zoomScaleNormal="100" workbookViewId="0"/>
  </sheetViews>
  <sheetFormatPr defaultColWidth="8.7265625" defaultRowHeight="15.5" x14ac:dyDescent="0.35"/>
  <cols>
    <col min="1" max="1" width="5.54296875" style="107" customWidth="1"/>
    <col min="2" max="2" width="20.54296875" style="107" hidden="1" customWidth="1"/>
    <col min="3" max="4" width="15.54296875" style="70" customWidth="1"/>
    <col min="5" max="9" width="15.54296875" style="108" customWidth="1"/>
    <col min="10" max="10" width="45.54296875" style="77" customWidth="1"/>
    <col min="11" max="11" width="20.54296875" style="82" customWidth="1"/>
    <col min="12" max="12" width="45.54296875" style="69" customWidth="1"/>
    <col min="13" max="13" width="100.54296875" style="107" customWidth="1"/>
    <col min="14" max="14" width="100.54296875" style="76" customWidth="1"/>
    <col min="15" max="15" width="60.54296875" style="76" customWidth="1"/>
    <col min="16" max="16" width="30.54296875" style="70" customWidth="1"/>
    <col min="17" max="18" width="30.54296875" style="70" hidden="1" customWidth="1"/>
    <col min="19" max="19" width="30.54296875" style="72" customWidth="1"/>
    <col min="20" max="21" width="30.54296875" style="70" hidden="1" customWidth="1"/>
    <col min="22" max="22" width="30.54296875" style="72" customWidth="1"/>
    <col min="23" max="24" width="30.54296875" style="70" hidden="1" customWidth="1"/>
    <col min="25" max="25" width="30.54296875" style="72" customWidth="1"/>
    <col min="26" max="27" width="30.54296875" style="70" hidden="1" customWidth="1"/>
    <col min="28" max="28" width="30.54296875" style="72" customWidth="1"/>
    <col min="29" max="30" width="30.54296875" style="70" hidden="1" customWidth="1"/>
    <col min="31" max="31" width="30.54296875" style="72" customWidth="1"/>
    <col min="32" max="33" width="30.54296875" style="70" hidden="1" customWidth="1"/>
    <col min="34" max="34" width="30.54296875" style="72" customWidth="1"/>
    <col min="35" max="36" width="30.54296875" style="70" hidden="1" customWidth="1"/>
    <col min="37" max="37" width="30.54296875" style="72" customWidth="1"/>
    <col min="38" max="39" width="30.54296875" style="70" hidden="1" customWidth="1"/>
    <col min="40" max="40" width="30.54296875" style="72" customWidth="1"/>
    <col min="41" max="42" width="30.54296875" style="70" hidden="1" customWidth="1"/>
    <col min="43" max="43" width="30.54296875" style="72" customWidth="1"/>
    <col min="44" max="16384" width="8.7265625" style="107"/>
  </cols>
  <sheetData>
    <row r="1" spans="2:43" ht="30" customHeight="1" x14ac:dyDescent="0.35">
      <c r="B1" s="148"/>
      <c r="C1" s="138"/>
      <c r="D1" s="138"/>
      <c r="E1" s="149"/>
      <c r="F1" s="149"/>
      <c r="G1" s="149"/>
      <c r="H1" s="149"/>
      <c r="I1" s="149"/>
      <c r="J1" s="146"/>
      <c r="K1" s="147"/>
      <c r="L1" s="117"/>
      <c r="M1" s="148"/>
      <c r="N1" s="150"/>
      <c r="O1" s="150"/>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row>
    <row r="2" spans="2:43" s="75" customFormat="1" ht="62" x14ac:dyDescent="0.35">
      <c r="B2" s="89" t="s">
        <v>96</v>
      </c>
      <c r="C2" s="89" t="s">
        <v>97</v>
      </c>
      <c r="D2" s="89" t="s">
        <v>98</v>
      </c>
      <c r="E2" s="86" t="s">
        <v>99</v>
      </c>
      <c r="F2" s="86" t="s">
        <v>100</v>
      </c>
      <c r="G2" s="86" t="s">
        <v>101</v>
      </c>
      <c r="H2" s="86" t="s">
        <v>102</v>
      </c>
      <c r="I2" s="86" t="s">
        <v>103</v>
      </c>
      <c r="J2" s="86" t="s">
        <v>104</v>
      </c>
      <c r="K2" s="86" t="s">
        <v>105</v>
      </c>
      <c r="L2" s="89" t="s">
        <v>106</v>
      </c>
      <c r="M2" s="89" t="s">
        <v>107</v>
      </c>
      <c r="N2" s="89" t="s">
        <v>108</v>
      </c>
      <c r="O2" s="89" t="s">
        <v>109</v>
      </c>
      <c r="P2" s="89" t="s">
        <v>82</v>
      </c>
      <c r="Q2" s="95" t="s">
        <v>110</v>
      </c>
      <c r="R2" s="95" t="s">
        <v>111</v>
      </c>
      <c r="S2" s="95" t="s">
        <v>112</v>
      </c>
      <c r="T2" s="95" t="s">
        <v>113</v>
      </c>
      <c r="U2" s="95" t="s">
        <v>114</v>
      </c>
      <c r="V2" s="95" t="s">
        <v>115</v>
      </c>
      <c r="W2" s="95" t="s">
        <v>116</v>
      </c>
      <c r="X2" s="95" t="s">
        <v>117</v>
      </c>
      <c r="Y2" s="95" t="s">
        <v>118</v>
      </c>
      <c r="Z2" s="96" t="s">
        <v>119</v>
      </c>
      <c r="AA2" s="96" t="s">
        <v>120</v>
      </c>
      <c r="AB2" s="97" t="s">
        <v>121</v>
      </c>
      <c r="AC2" s="98" t="s">
        <v>122</v>
      </c>
      <c r="AD2" s="96" t="s">
        <v>123</v>
      </c>
      <c r="AE2" s="97" t="s">
        <v>124</v>
      </c>
      <c r="AF2" s="96" t="s">
        <v>125</v>
      </c>
      <c r="AG2" s="96" t="s">
        <v>126</v>
      </c>
      <c r="AH2" s="97" t="s">
        <v>127</v>
      </c>
      <c r="AI2" s="96" t="s">
        <v>128</v>
      </c>
      <c r="AJ2" s="96" t="s">
        <v>129</v>
      </c>
      <c r="AK2" s="97" t="s">
        <v>130</v>
      </c>
      <c r="AL2" s="96" t="s">
        <v>131</v>
      </c>
      <c r="AM2" s="96" t="s">
        <v>132</v>
      </c>
      <c r="AN2" s="97" t="s">
        <v>133</v>
      </c>
      <c r="AO2" s="96" t="s">
        <v>134</v>
      </c>
      <c r="AP2" s="96" t="s">
        <v>135</v>
      </c>
      <c r="AQ2" s="99" t="s">
        <v>136</v>
      </c>
    </row>
    <row r="3" spans="2:43" x14ac:dyDescent="0.35">
      <c r="B3" s="100" t="str" cm="1">
        <f t="array" aca="1" ref="B3" ca="1">_xlfn.TEXTAFTER(CELL("filename",A1),"]")</f>
        <v>19_TIDP</v>
      </c>
      <c r="C3" s="90" t="str" cm="1">
        <f t="array" ref="C3">tbL_Input_Project[Project Code]</f>
        <v>ABC1234</v>
      </c>
      <c r="D3" s="90" t="str">
        <f>INDEX(tbL_Input_Originator[],
MATCH("19_TIDP",tbL_Input_Originator[Worksheet]),
MATCH("Originator Code",tbL_Input_Originator[#Headers])
)</f>
        <v>TBC</v>
      </c>
      <c r="E3" s="87"/>
      <c r="F3" s="87"/>
      <c r="G3" s="87"/>
      <c r="H3" s="87"/>
      <c r="I3" s="87"/>
      <c r="J3" s="87"/>
      <c r="K3" s="94"/>
      <c r="L3" s="90" t="str">
        <f>IF(OR(ISBLANK(C3),ISBLANK(D3),ISBLANK(E3),ISBLANK(F3),ISBLANK(G3),ISBLANK(H3),ISBLANK(I3)),"",CONCATENATE(C3,"-",D3,"-",E3,"-",F3,"-",G3,"-",H3,"-",I3))</f>
        <v/>
      </c>
      <c r="M3" s="90" t="str">
        <f t="shared" ref="M3:M34" si="0">IF(OR(ISBLANK(C3),ISBLANK(D3),ISBLANK(E3),ISBLANK(F3),ISBLANK(G3),ISBLANK(H3),ISBLANK(I3),ISBLANK(J3),ISBLANK(K3)),"",CONCATENATE(C3,"-",D3,"-",E3,"-",F3,"-",G3,"-",H3,"-",I3,"-",J3,""))</f>
        <v/>
      </c>
      <c r="N3" s="100" t="str" cm="1">
        <f t="array" ref="N3">IFERROR(_xlfn.TEXTJOIN("
",TRUE,_xlfn.XLOOKUP(_xlfn.TEXTSPLIT(K3,"
"),
tbl_Lookup_DEIR[ID (DEIR Lookup)],
tbl_Lookup_DEIR[Name (DEIR Lookup)],
"")),"")</f>
        <v/>
      </c>
      <c r="O3" s="100" t="str" cm="1">
        <f t="array" ref="O3">IFERROR(_xlfn.TEXTJOIN("
",TRUE,_xlfn.XLOOKUP(_xlfn.TEXTSPLIT(K3,"
"),
tbl_Lookup_DEIR[ID (DEIR Lookup)],
tbl_Lookup_DEIR[Uniclass PM Level 3 Classification (DEIR Lookup)],
"")),"")</f>
        <v/>
      </c>
      <c r="P3" s="78"/>
      <c r="Q3" s="101"/>
      <c r="R3" s="101"/>
      <c r="S3" s="102"/>
      <c r="T3" s="101"/>
      <c r="U3" s="101"/>
      <c r="V3" s="102"/>
      <c r="W3" s="101"/>
      <c r="X3" s="101"/>
      <c r="Y3" s="102"/>
      <c r="Z3" s="101"/>
      <c r="AA3" s="101"/>
      <c r="AB3" s="102"/>
      <c r="AC3" s="101"/>
      <c r="AD3" s="101"/>
      <c r="AE3" s="102"/>
      <c r="AF3" s="101"/>
      <c r="AG3" s="101"/>
      <c r="AH3" s="102"/>
      <c r="AI3" s="101"/>
      <c r="AJ3" s="101"/>
      <c r="AK3" s="102"/>
      <c r="AL3" s="101"/>
      <c r="AM3" s="101"/>
      <c r="AN3" s="102"/>
      <c r="AO3" s="101"/>
      <c r="AP3" s="101"/>
      <c r="AQ3" s="103"/>
    </row>
    <row r="4" spans="2:43" x14ac:dyDescent="0.35">
      <c r="B4" s="100" t="str" cm="1">
        <f t="array" aca="1" ref="B4" ca="1">_xlfn.TEXTAFTER(CELL("filename",A2),"]")</f>
        <v>19_TIDP</v>
      </c>
      <c r="C4" s="90" t="str" cm="1">
        <f t="array" ref="C4">tbL_Input_Project[Project Code]</f>
        <v>ABC1234</v>
      </c>
      <c r="D4" s="90" t="str">
        <f>INDEX(tbL_Input_Originator[],
MATCH("19_TIDP",tbL_Input_Originator[Worksheet]),
MATCH("Originator Code",tbL_Input_Originator[#Headers])
)</f>
        <v>TBC</v>
      </c>
      <c r="E4" s="87"/>
      <c r="F4" s="87"/>
      <c r="G4" s="87"/>
      <c r="H4" s="87"/>
      <c r="I4" s="87"/>
      <c r="J4" s="87"/>
      <c r="K4" s="94"/>
      <c r="L4" s="90" t="str">
        <f t="shared" ref="L4:L67" si="1">IF(OR(ISBLANK(C4),ISBLANK(D4),ISBLANK(E4),ISBLANK(F4),ISBLANK(G4),ISBLANK(H4),ISBLANK(I4)),"",CONCATENATE(C4,"-",D4,"-",E4,"-",F4,"-",G4,"-",H4,"-",I4))</f>
        <v/>
      </c>
      <c r="M4" s="90" t="str">
        <f t="shared" si="0"/>
        <v/>
      </c>
      <c r="N4" s="100" t="str" cm="1">
        <f t="array" ref="N4">IFERROR(_xlfn.TEXTJOIN("
",TRUE,_xlfn.XLOOKUP(_xlfn.TEXTSPLIT(K4,"
"),
tbl_Lookup_DEIR[ID (DEIR Lookup)],
tbl_Lookup_DEIR[Name (DEIR Lookup)],
"")),"")</f>
        <v/>
      </c>
      <c r="O4" s="100" t="str" cm="1">
        <f t="array" ref="O4">IFERROR(_xlfn.TEXTJOIN("
",TRUE,_xlfn.XLOOKUP(_xlfn.TEXTSPLIT(K4,"
"),
tbl_Lookup_DEIR[ID (DEIR Lookup)],
tbl_Lookup_DEIR[Uniclass PM Level 3 Classification (DEIR Lookup)],
"")),"")</f>
        <v/>
      </c>
      <c r="P4" s="78"/>
      <c r="Q4" s="101"/>
      <c r="R4" s="101"/>
      <c r="S4" s="102"/>
      <c r="T4" s="101"/>
      <c r="U4" s="101"/>
      <c r="V4" s="102"/>
      <c r="W4" s="101"/>
      <c r="X4" s="101"/>
      <c r="Y4" s="102"/>
      <c r="Z4" s="101"/>
      <c r="AA4" s="101"/>
      <c r="AB4" s="102"/>
      <c r="AC4" s="101"/>
      <c r="AD4" s="101"/>
      <c r="AE4" s="102"/>
      <c r="AF4" s="101"/>
      <c r="AG4" s="101"/>
      <c r="AH4" s="102"/>
      <c r="AI4" s="101"/>
      <c r="AJ4" s="101"/>
      <c r="AK4" s="102"/>
      <c r="AL4" s="101"/>
      <c r="AM4" s="101"/>
      <c r="AN4" s="102"/>
      <c r="AO4" s="101"/>
      <c r="AP4" s="101"/>
      <c r="AQ4" s="103"/>
    </row>
    <row r="5" spans="2:43" x14ac:dyDescent="0.35">
      <c r="B5" s="100" t="str" cm="1">
        <f t="array" aca="1" ref="B5" ca="1">_xlfn.TEXTAFTER(CELL("filename",A3),"]")</f>
        <v>19_TIDP</v>
      </c>
      <c r="C5" s="90" t="str" cm="1">
        <f t="array" ref="C5">tbL_Input_Project[Project Code]</f>
        <v>ABC1234</v>
      </c>
      <c r="D5" s="90" t="str">
        <f>INDEX(tbL_Input_Originator[],
MATCH("19_TIDP",tbL_Input_Originator[Worksheet]),
MATCH("Originator Code",tbL_Input_Originator[#Headers])
)</f>
        <v>TBC</v>
      </c>
      <c r="E5" s="87"/>
      <c r="F5" s="87"/>
      <c r="G5" s="87"/>
      <c r="H5" s="87"/>
      <c r="I5" s="87"/>
      <c r="J5" s="87"/>
      <c r="K5" s="94"/>
      <c r="L5" s="90" t="str">
        <f t="shared" si="1"/>
        <v/>
      </c>
      <c r="M5" s="90" t="str">
        <f t="shared" si="0"/>
        <v/>
      </c>
      <c r="N5" s="100" t="str" cm="1">
        <f t="array" ref="N5">IFERROR(_xlfn.TEXTJOIN("
",TRUE,_xlfn.XLOOKUP(_xlfn.TEXTSPLIT(K5,"
"),
tbl_Lookup_DEIR[ID (DEIR Lookup)],
tbl_Lookup_DEIR[Name (DEIR Lookup)],
"")),"")</f>
        <v/>
      </c>
      <c r="O5" s="100" t="str" cm="1">
        <f t="array" ref="O5">IFERROR(_xlfn.TEXTJOIN("
",TRUE,_xlfn.XLOOKUP(_xlfn.TEXTSPLIT(K5,"
"),
tbl_Lookup_DEIR[ID (DEIR Lookup)],
tbl_Lookup_DEIR[Uniclass PM Level 3 Classification (DEIR Lookup)],
"")),"")</f>
        <v/>
      </c>
      <c r="P5" s="78"/>
      <c r="Q5" s="101"/>
      <c r="R5" s="101"/>
      <c r="S5" s="102"/>
      <c r="T5" s="101"/>
      <c r="U5" s="101"/>
      <c r="V5" s="102"/>
      <c r="W5" s="101"/>
      <c r="X5" s="101"/>
      <c r="Y5" s="102"/>
      <c r="Z5" s="101"/>
      <c r="AA5" s="101"/>
      <c r="AB5" s="102"/>
      <c r="AC5" s="101"/>
      <c r="AD5" s="101"/>
      <c r="AE5" s="102"/>
      <c r="AF5" s="101"/>
      <c r="AG5" s="101"/>
      <c r="AH5" s="102"/>
      <c r="AI5" s="101"/>
      <c r="AJ5" s="101"/>
      <c r="AK5" s="102"/>
      <c r="AL5" s="101"/>
      <c r="AM5" s="101"/>
      <c r="AN5" s="102"/>
      <c r="AO5" s="101"/>
      <c r="AP5" s="101"/>
      <c r="AQ5" s="103"/>
    </row>
    <row r="6" spans="2:43" x14ac:dyDescent="0.35">
      <c r="B6" s="100" t="str" cm="1">
        <f t="array" aca="1" ref="B6" ca="1">_xlfn.TEXTAFTER(CELL("filename",A4),"]")</f>
        <v>19_TIDP</v>
      </c>
      <c r="C6" s="90" t="str" cm="1">
        <f t="array" ref="C6">tbL_Input_Project[Project Code]</f>
        <v>ABC1234</v>
      </c>
      <c r="D6" s="90" t="str">
        <f>INDEX(tbL_Input_Originator[],
MATCH("19_TIDP",tbL_Input_Originator[Worksheet]),
MATCH("Originator Code",tbL_Input_Originator[#Headers])
)</f>
        <v>TBC</v>
      </c>
      <c r="E6" s="87"/>
      <c r="F6" s="87"/>
      <c r="G6" s="87"/>
      <c r="H6" s="87"/>
      <c r="I6" s="87"/>
      <c r="J6" s="87"/>
      <c r="K6" s="94"/>
      <c r="L6" s="90" t="str">
        <f t="shared" si="1"/>
        <v/>
      </c>
      <c r="M6" s="90" t="str">
        <f t="shared" si="0"/>
        <v/>
      </c>
      <c r="N6" s="100" t="str" cm="1">
        <f t="array" ref="N6">IFERROR(_xlfn.TEXTJOIN("
",TRUE,_xlfn.XLOOKUP(_xlfn.TEXTSPLIT(K6,"
"),
tbl_Lookup_DEIR[ID (DEIR Lookup)],
tbl_Lookup_DEIR[Name (DEIR Lookup)],
"")),"")</f>
        <v/>
      </c>
      <c r="O6" s="100" t="str" cm="1">
        <f t="array" ref="O6">IFERROR(_xlfn.TEXTJOIN("
",TRUE,_xlfn.XLOOKUP(_xlfn.TEXTSPLIT(K6,"
"),
tbl_Lookup_DEIR[ID (DEIR Lookup)],
tbl_Lookup_DEIR[Uniclass PM Level 3 Classification (DEIR Lookup)],
"")),"")</f>
        <v/>
      </c>
      <c r="P6" s="78"/>
      <c r="Q6" s="101"/>
      <c r="R6" s="101"/>
      <c r="S6" s="102"/>
      <c r="T6" s="101"/>
      <c r="U6" s="101"/>
      <c r="V6" s="102"/>
      <c r="W6" s="101"/>
      <c r="X6" s="101"/>
      <c r="Y6" s="102"/>
      <c r="Z6" s="101"/>
      <c r="AA6" s="101"/>
      <c r="AB6" s="102"/>
      <c r="AC6" s="101"/>
      <c r="AD6" s="101"/>
      <c r="AE6" s="102"/>
      <c r="AF6" s="101"/>
      <c r="AG6" s="101"/>
      <c r="AH6" s="102"/>
      <c r="AI6" s="101"/>
      <c r="AJ6" s="101"/>
      <c r="AK6" s="102"/>
      <c r="AL6" s="101"/>
      <c r="AM6" s="101"/>
      <c r="AN6" s="102"/>
      <c r="AO6" s="101"/>
      <c r="AP6" s="101"/>
      <c r="AQ6" s="103"/>
    </row>
    <row r="7" spans="2:43" x14ac:dyDescent="0.35">
      <c r="B7" s="100" t="str" cm="1">
        <f t="array" aca="1" ref="B7" ca="1">_xlfn.TEXTAFTER(CELL("filename",A5),"]")</f>
        <v>19_TIDP</v>
      </c>
      <c r="C7" s="90" t="str" cm="1">
        <f t="array" ref="C7">tbL_Input_Project[Project Code]</f>
        <v>ABC1234</v>
      </c>
      <c r="D7" s="90" t="str">
        <f>INDEX(tbL_Input_Originator[],
MATCH("19_TIDP",tbL_Input_Originator[Worksheet]),
MATCH("Originator Code",tbL_Input_Originator[#Headers])
)</f>
        <v>TBC</v>
      </c>
      <c r="E7" s="87"/>
      <c r="F7" s="87"/>
      <c r="G7" s="87"/>
      <c r="H7" s="87"/>
      <c r="I7" s="87"/>
      <c r="J7" s="87"/>
      <c r="K7" s="94"/>
      <c r="L7" s="90" t="str">
        <f t="shared" si="1"/>
        <v/>
      </c>
      <c r="M7" s="90" t="str">
        <f t="shared" si="0"/>
        <v/>
      </c>
      <c r="N7" s="100" t="str" cm="1">
        <f t="array" ref="N7">IFERROR(_xlfn.TEXTJOIN("
",TRUE,_xlfn.XLOOKUP(_xlfn.TEXTSPLIT(K7,"
"),
tbl_Lookup_DEIR[ID (DEIR Lookup)],
tbl_Lookup_DEIR[Name (DEIR Lookup)],
"")),"")</f>
        <v/>
      </c>
      <c r="O7" s="100" t="str" cm="1">
        <f t="array" ref="O7">IFERROR(_xlfn.TEXTJOIN("
",TRUE,_xlfn.XLOOKUP(_xlfn.TEXTSPLIT(K7,"
"),
tbl_Lookup_DEIR[ID (DEIR Lookup)],
tbl_Lookup_DEIR[Uniclass PM Level 3 Classification (DEIR Lookup)],
"")),"")</f>
        <v/>
      </c>
      <c r="P7" s="78"/>
      <c r="Q7" s="101"/>
      <c r="R7" s="101"/>
      <c r="S7" s="102"/>
      <c r="T7" s="101"/>
      <c r="U7" s="101"/>
      <c r="V7" s="102"/>
      <c r="W7" s="101"/>
      <c r="X7" s="101"/>
      <c r="Y7" s="102"/>
      <c r="Z7" s="101"/>
      <c r="AA7" s="101"/>
      <c r="AB7" s="102"/>
      <c r="AC7" s="101"/>
      <c r="AD7" s="101"/>
      <c r="AE7" s="102"/>
      <c r="AF7" s="101"/>
      <c r="AG7" s="101"/>
      <c r="AH7" s="102"/>
      <c r="AI7" s="101"/>
      <c r="AJ7" s="101"/>
      <c r="AK7" s="102"/>
      <c r="AL7" s="101"/>
      <c r="AM7" s="101"/>
      <c r="AN7" s="102"/>
      <c r="AO7" s="101"/>
      <c r="AP7" s="101"/>
      <c r="AQ7" s="103"/>
    </row>
    <row r="8" spans="2:43" x14ac:dyDescent="0.35">
      <c r="B8" s="100" t="str" cm="1">
        <f t="array" aca="1" ref="B8" ca="1">_xlfn.TEXTAFTER(CELL("filename",A6),"]")</f>
        <v>19_TIDP</v>
      </c>
      <c r="C8" s="90" t="str" cm="1">
        <f t="array" ref="C8">tbL_Input_Project[Project Code]</f>
        <v>ABC1234</v>
      </c>
      <c r="D8" s="90" t="str">
        <f>INDEX(tbL_Input_Originator[],
MATCH("19_TIDP",tbL_Input_Originator[Worksheet]),
MATCH("Originator Code",tbL_Input_Originator[#Headers])
)</f>
        <v>TBC</v>
      </c>
      <c r="E8" s="87"/>
      <c r="F8" s="87"/>
      <c r="G8" s="87"/>
      <c r="H8" s="87"/>
      <c r="I8" s="87"/>
      <c r="J8" s="87"/>
      <c r="K8" s="94"/>
      <c r="L8" s="90" t="str">
        <f t="shared" si="1"/>
        <v/>
      </c>
      <c r="M8" s="90" t="str">
        <f t="shared" si="0"/>
        <v/>
      </c>
      <c r="N8" s="100" t="str" cm="1">
        <f t="array" ref="N8">IFERROR(_xlfn.TEXTJOIN("
",TRUE,_xlfn.XLOOKUP(_xlfn.TEXTSPLIT(K8,"
"),
tbl_Lookup_DEIR[ID (DEIR Lookup)],
tbl_Lookup_DEIR[Name (DEIR Lookup)],
"")),"")</f>
        <v/>
      </c>
      <c r="O8" s="100" t="str" cm="1">
        <f t="array" ref="O8">IFERROR(_xlfn.TEXTJOIN("
",TRUE,_xlfn.XLOOKUP(_xlfn.TEXTSPLIT(K8,"
"),
tbl_Lookup_DEIR[ID (DEIR Lookup)],
tbl_Lookup_DEIR[Uniclass PM Level 3 Classification (DEIR Lookup)],
"")),"")</f>
        <v/>
      </c>
      <c r="P8" s="78"/>
      <c r="Q8" s="101"/>
      <c r="R8" s="101"/>
      <c r="S8" s="102"/>
      <c r="T8" s="101"/>
      <c r="U8" s="101"/>
      <c r="V8" s="102"/>
      <c r="W8" s="101"/>
      <c r="X8" s="101"/>
      <c r="Y8" s="102"/>
      <c r="Z8" s="101"/>
      <c r="AA8" s="101"/>
      <c r="AB8" s="102"/>
      <c r="AC8" s="101"/>
      <c r="AD8" s="101"/>
      <c r="AE8" s="102"/>
      <c r="AF8" s="101"/>
      <c r="AG8" s="101"/>
      <c r="AH8" s="102"/>
      <c r="AI8" s="101"/>
      <c r="AJ8" s="101"/>
      <c r="AK8" s="102"/>
      <c r="AL8" s="101"/>
      <c r="AM8" s="101"/>
      <c r="AN8" s="102"/>
      <c r="AO8" s="101"/>
      <c r="AP8" s="101"/>
      <c r="AQ8" s="103"/>
    </row>
    <row r="9" spans="2:43" x14ac:dyDescent="0.35">
      <c r="B9" s="100" t="str" cm="1">
        <f t="array" aca="1" ref="B9" ca="1">_xlfn.TEXTAFTER(CELL("filename",A7),"]")</f>
        <v>19_TIDP</v>
      </c>
      <c r="C9" s="90" t="str" cm="1">
        <f t="array" ref="C9">tbL_Input_Project[Project Code]</f>
        <v>ABC1234</v>
      </c>
      <c r="D9" s="90" t="str">
        <f>INDEX(tbL_Input_Originator[],
MATCH("19_TIDP",tbL_Input_Originator[Worksheet]),
MATCH("Originator Code",tbL_Input_Originator[#Headers])
)</f>
        <v>TBC</v>
      </c>
      <c r="E9" s="87"/>
      <c r="F9" s="87"/>
      <c r="G9" s="87"/>
      <c r="H9" s="87"/>
      <c r="I9" s="87"/>
      <c r="J9" s="87"/>
      <c r="K9" s="94"/>
      <c r="L9" s="90" t="str">
        <f t="shared" si="1"/>
        <v/>
      </c>
      <c r="M9" s="90" t="str">
        <f t="shared" si="0"/>
        <v/>
      </c>
      <c r="N9" s="100" t="str" cm="1">
        <f t="array" ref="N9">IFERROR(_xlfn.TEXTJOIN("
",TRUE,_xlfn.XLOOKUP(_xlfn.TEXTSPLIT(K9,"
"),
tbl_Lookup_DEIR[ID (DEIR Lookup)],
tbl_Lookup_DEIR[Name (DEIR Lookup)],
"")),"")</f>
        <v/>
      </c>
      <c r="O9" s="100" t="str" cm="1">
        <f t="array" ref="O9">IFERROR(_xlfn.TEXTJOIN("
",TRUE,_xlfn.XLOOKUP(_xlfn.TEXTSPLIT(K9,"
"),
tbl_Lookup_DEIR[ID (DEIR Lookup)],
tbl_Lookup_DEIR[Uniclass PM Level 3 Classification (DEIR Lookup)],
"")),"")</f>
        <v/>
      </c>
      <c r="P9" s="78"/>
      <c r="Q9" s="101"/>
      <c r="R9" s="101"/>
      <c r="S9" s="102"/>
      <c r="T9" s="101"/>
      <c r="U9" s="101"/>
      <c r="V9" s="102"/>
      <c r="W9" s="101"/>
      <c r="X9" s="101"/>
      <c r="Y9" s="102"/>
      <c r="Z9" s="101"/>
      <c r="AA9" s="101"/>
      <c r="AB9" s="102"/>
      <c r="AC9" s="101"/>
      <c r="AD9" s="101"/>
      <c r="AE9" s="102"/>
      <c r="AF9" s="101"/>
      <c r="AG9" s="101"/>
      <c r="AH9" s="102"/>
      <c r="AI9" s="101"/>
      <c r="AJ9" s="101"/>
      <c r="AK9" s="102"/>
      <c r="AL9" s="101"/>
      <c r="AM9" s="101"/>
      <c r="AN9" s="102"/>
      <c r="AO9" s="101"/>
      <c r="AP9" s="101"/>
      <c r="AQ9" s="103"/>
    </row>
    <row r="10" spans="2:43" x14ac:dyDescent="0.35">
      <c r="B10" s="100" t="str" cm="1">
        <f t="array" aca="1" ref="B10" ca="1">_xlfn.TEXTAFTER(CELL("filename",A8),"]")</f>
        <v>19_TIDP</v>
      </c>
      <c r="C10" s="90" t="str" cm="1">
        <f t="array" ref="C10">tbL_Input_Project[Project Code]</f>
        <v>ABC1234</v>
      </c>
      <c r="D10" s="90" t="str">
        <f>INDEX(tbL_Input_Originator[],
MATCH("19_TIDP",tbL_Input_Originator[Worksheet]),
MATCH("Originator Code",tbL_Input_Originator[#Headers])
)</f>
        <v>TBC</v>
      </c>
      <c r="E10" s="87"/>
      <c r="F10" s="87"/>
      <c r="G10" s="87"/>
      <c r="H10" s="87"/>
      <c r="I10" s="87"/>
      <c r="J10" s="87"/>
      <c r="K10" s="94"/>
      <c r="L10" s="90" t="str">
        <f t="shared" si="1"/>
        <v/>
      </c>
      <c r="M10" s="90" t="str">
        <f t="shared" si="0"/>
        <v/>
      </c>
      <c r="N10" s="100" t="str" cm="1">
        <f t="array" ref="N10">IFERROR(_xlfn.TEXTJOIN("
",TRUE,_xlfn.XLOOKUP(_xlfn.TEXTSPLIT(K10,"
"),
tbl_Lookup_DEIR[ID (DEIR Lookup)],
tbl_Lookup_DEIR[Name (DEIR Lookup)],
"")),"")</f>
        <v/>
      </c>
      <c r="O10" s="100" t="str" cm="1">
        <f t="array" ref="O10">IFERROR(_xlfn.TEXTJOIN("
",TRUE,_xlfn.XLOOKUP(_xlfn.TEXTSPLIT(K10,"
"),
tbl_Lookup_DEIR[ID (DEIR Lookup)],
tbl_Lookup_DEIR[Uniclass PM Level 3 Classification (DEIR Lookup)],
"")),"")</f>
        <v/>
      </c>
      <c r="P10" s="78"/>
      <c r="Q10" s="101"/>
      <c r="R10" s="101"/>
      <c r="S10" s="102"/>
      <c r="T10" s="101"/>
      <c r="U10" s="101"/>
      <c r="V10" s="102"/>
      <c r="W10" s="101"/>
      <c r="X10" s="101"/>
      <c r="Y10" s="102"/>
      <c r="Z10" s="101"/>
      <c r="AA10" s="101"/>
      <c r="AB10" s="102"/>
      <c r="AC10" s="101"/>
      <c r="AD10" s="101"/>
      <c r="AE10" s="102"/>
      <c r="AF10" s="101"/>
      <c r="AG10" s="101"/>
      <c r="AH10" s="102"/>
      <c r="AI10" s="101"/>
      <c r="AJ10" s="101"/>
      <c r="AK10" s="102"/>
      <c r="AL10" s="101"/>
      <c r="AM10" s="101"/>
      <c r="AN10" s="102"/>
      <c r="AO10" s="101"/>
      <c r="AP10" s="101"/>
      <c r="AQ10" s="103"/>
    </row>
    <row r="11" spans="2:43" x14ac:dyDescent="0.35">
      <c r="B11" s="100" t="str" cm="1">
        <f t="array" aca="1" ref="B11" ca="1">_xlfn.TEXTAFTER(CELL("filename",A9),"]")</f>
        <v>19_TIDP</v>
      </c>
      <c r="C11" s="90" t="str" cm="1">
        <f t="array" ref="C11">tbL_Input_Project[Project Code]</f>
        <v>ABC1234</v>
      </c>
      <c r="D11" s="90" t="str">
        <f>INDEX(tbL_Input_Originator[],
MATCH("19_TIDP",tbL_Input_Originator[Worksheet]),
MATCH("Originator Code",tbL_Input_Originator[#Headers])
)</f>
        <v>TBC</v>
      </c>
      <c r="E11" s="87"/>
      <c r="F11" s="87"/>
      <c r="G11" s="87"/>
      <c r="H11" s="87"/>
      <c r="I11" s="87"/>
      <c r="J11" s="87"/>
      <c r="K11" s="94"/>
      <c r="L11" s="90" t="str">
        <f t="shared" si="1"/>
        <v/>
      </c>
      <c r="M11" s="90" t="str">
        <f t="shared" si="0"/>
        <v/>
      </c>
      <c r="N11" s="100" t="str" cm="1">
        <f t="array" ref="N11">IFERROR(_xlfn.TEXTJOIN("
",TRUE,_xlfn.XLOOKUP(_xlfn.TEXTSPLIT(K11,"
"),
tbl_Lookup_DEIR[ID (DEIR Lookup)],
tbl_Lookup_DEIR[Name (DEIR Lookup)],
"")),"")</f>
        <v/>
      </c>
      <c r="O11" s="100" t="str" cm="1">
        <f t="array" ref="O11">IFERROR(_xlfn.TEXTJOIN("
",TRUE,_xlfn.XLOOKUP(_xlfn.TEXTSPLIT(K11,"
"),
tbl_Lookup_DEIR[ID (DEIR Lookup)],
tbl_Lookup_DEIR[Uniclass PM Level 3 Classification (DEIR Lookup)],
"")),"")</f>
        <v/>
      </c>
      <c r="P11" s="78"/>
      <c r="Q11" s="101"/>
      <c r="R11" s="101"/>
      <c r="S11" s="102"/>
      <c r="T11" s="101"/>
      <c r="U11" s="101"/>
      <c r="V11" s="102"/>
      <c r="W11" s="101"/>
      <c r="X11" s="101"/>
      <c r="Y11" s="102"/>
      <c r="Z11" s="101"/>
      <c r="AA11" s="101"/>
      <c r="AB11" s="102"/>
      <c r="AC11" s="101"/>
      <c r="AD11" s="101"/>
      <c r="AE11" s="102"/>
      <c r="AF11" s="101"/>
      <c r="AG11" s="101"/>
      <c r="AH11" s="102"/>
      <c r="AI11" s="101"/>
      <c r="AJ11" s="101"/>
      <c r="AK11" s="102"/>
      <c r="AL11" s="101"/>
      <c r="AM11" s="101"/>
      <c r="AN11" s="102"/>
      <c r="AO11" s="101"/>
      <c r="AP11" s="101"/>
      <c r="AQ11" s="103"/>
    </row>
    <row r="12" spans="2:43" x14ac:dyDescent="0.35">
      <c r="B12" s="100" t="str" cm="1">
        <f t="array" aca="1" ref="B12" ca="1">_xlfn.TEXTAFTER(CELL("filename",A10),"]")</f>
        <v>19_TIDP</v>
      </c>
      <c r="C12" s="90" t="str" cm="1">
        <f t="array" ref="C12">tbL_Input_Project[Project Code]</f>
        <v>ABC1234</v>
      </c>
      <c r="D12" s="90" t="str">
        <f>INDEX(tbL_Input_Originator[],
MATCH("19_TIDP",tbL_Input_Originator[Worksheet]),
MATCH("Originator Code",tbL_Input_Originator[#Headers])
)</f>
        <v>TBC</v>
      </c>
      <c r="E12" s="87"/>
      <c r="F12" s="87"/>
      <c r="G12" s="87"/>
      <c r="H12" s="87"/>
      <c r="I12" s="87"/>
      <c r="J12" s="87"/>
      <c r="K12" s="94"/>
      <c r="L12" s="90" t="str">
        <f t="shared" si="1"/>
        <v/>
      </c>
      <c r="M12" s="90" t="str">
        <f t="shared" si="0"/>
        <v/>
      </c>
      <c r="N12" s="100" t="str" cm="1">
        <f t="array" ref="N12">IFERROR(_xlfn.TEXTJOIN("
",TRUE,_xlfn.XLOOKUP(_xlfn.TEXTSPLIT(K12,"
"),
tbl_Lookup_DEIR[ID (DEIR Lookup)],
tbl_Lookup_DEIR[Name (DEIR Lookup)],
"")),"")</f>
        <v/>
      </c>
      <c r="O12" s="100" t="str" cm="1">
        <f t="array" ref="O12">IFERROR(_xlfn.TEXTJOIN("
",TRUE,_xlfn.XLOOKUP(_xlfn.TEXTSPLIT(K12,"
"),
tbl_Lookup_DEIR[ID (DEIR Lookup)],
tbl_Lookup_DEIR[Uniclass PM Level 3 Classification (DEIR Lookup)],
"")),"")</f>
        <v/>
      </c>
      <c r="P12" s="78"/>
      <c r="Q12" s="101"/>
      <c r="R12" s="101"/>
      <c r="S12" s="102"/>
      <c r="T12" s="101"/>
      <c r="U12" s="101"/>
      <c r="V12" s="102"/>
      <c r="W12" s="101"/>
      <c r="X12" s="101"/>
      <c r="Y12" s="102"/>
      <c r="Z12" s="101"/>
      <c r="AA12" s="101"/>
      <c r="AB12" s="102"/>
      <c r="AC12" s="101"/>
      <c r="AD12" s="101"/>
      <c r="AE12" s="102"/>
      <c r="AF12" s="101"/>
      <c r="AG12" s="101"/>
      <c r="AH12" s="102"/>
      <c r="AI12" s="101"/>
      <c r="AJ12" s="101"/>
      <c r="AK12" s="102"/>
      <c r="AL12" s="101"/>
      <c r="AM12" s="101"/>
      <c r="AN12" s="102"/>
      <c r="AO12" s="101"/>
      <c r="AP12" s="101"/>
      <c r="AQ12" s="103"/>
    </row>
    <row r="13" spans="2:43" x14ac:dyDescent="0.35">
      <c r="B13" s="100" t="str" cm="1">
        <f t="array" aca="1" ref="B13" ca="1">_xlfn.TEXTAFTER(CELL("filename",A11),"]")</f>
        <v>19_TIDP</v>
      </c>
      <c r="C13" s="90" t="str" cm="1">
        <f t="array" ref="C13">tbL_Input_Project[Project Code]</f>
        <v>ABC1234</v>
      </c>
      <c r="D13" s="90" t="str">
        <f>INDEX(tbL_Input_Originator[],
MATCH("19_TIDP",tbL_Input_Originator[Worksheet]),
MATCH("Originator Code",tbL_Input_Originator[#Headers])
)</f>
        <v>TBC</v>
      </c>
      <c r="E13" s="87"/>
      <c r="F13" s="87"/>
      <c r="G13" s="87"/>
      <c r="H13" s="87"/>
      <c r="I13" s="87"/>
      <c r="J13" s="87"/>
      <c r="K13" s="94"/>
      <c r="L13" s="90" t="str">
        <f t="shared" si="1"/>
        <v/>
      </c>
      <c r="M13" s="90" t="str">
        <f t="shared" si="0"/>
        <v/>
      </c>
      <c r="N13" s="100" t="str" cm="1">
        <f t="array" ref="N13">IFERROR(_xlfn.TEXTJOIN("
",TRUE,_xlfn.XLOOKUP(_xlfn.TEXTSPLIT(K13,"
"),
tbl_Lookup_DEIR[ID (DEIR Lookup)],
tbl_Lookup_DEIR[Name (DEIR Lookup)],
"")),"")</f>
        <v/>
      </c>
      <c r="O13" s="100" t="str" cm="1">
        <f t="array" ref="O13">IFERROR(_xlfn.TEXTJOIN("
",TRUE,_xlfn.XLOOKUP(_xlfn.TEXTSPLIT(K13,"
"),
tbl_Lookup_DEIR[ID (DEIR Lookup)],
tbl_Lookup_DEIR[Uniclass PM Level 3 Classification (DEIR Lookup)],
"")),"")</f>
        <v/>
      </c>
      <c r="P13" s="78"/>
      <c r="Q13" s="101"/>
      <c r="R13" s="101"/>
      <c r="S13" s="102"/>
      <c r="T13" s="101"/>
      <c r="U13" s="101"/>
      <c r="V13" s="102"/>
      <c r="W13" s="101"/>
      <c r="X13" s="101"/>
      <c r="Y13" s="102"/>
      <c r="Z13" s="101"/>
      <c r="AA13" s="101"/>
      <c r="AB13" s="102"/>
      <c r="AC13" s="101"/>
      <c r="AD13" s="101"/>
      <c r="AE13" s="102"/>
      <c r="AF13" s="101"/>
      <c r="AG13" s="101"/>
      <c r="AH13" s="102"/>
      <c r="AI13" s="101"/>
      <c r="AJ13" s="101"/>
      <c r="AK13" s="102"/>
      <c r="AL13" s="101"/>
      <c r="AM13" s="101"/>
      <c r="AN13" s="102"/>
      <c r="AO13" s="101"/>
      <c r="AP13" s="101"/>
      <c r="AQ13" s="103"/>
    </row>
    <row r="14" spans="2:43" x14ac:dyDescent="0.35">
      <c r="B14" s="100" t="str" cm="1">
        <f t="array" aca="1" ref="B14" ca="1">_xlfn.TEXTAFTER(CELL("filename",A12),"]")</f>
        <v>19_TIDP</v>
      </c>
      <c r="C14" s="90" t="str" cm="1">
        <f t="array" ref="C14">tbL_Input_Project[Project Code]</f>
        <v>ABC1234</v>
      </c>
      <c r="D14" s="90" t="str">
        <f>INDEX(tbL_Input_Originator[],
MATCH("19_TIDP",tbL_Input_Originator[Worksheet]),
MATCH("Originator Code",tbL_Input_Originator[#Headers])
)</f>
        <v>TBC</v>
      </c>
      <c r="E14" s="87"/>
      <c r="F14" s="87"/>
      <c r="G14" s="87"/>
      <c r="H14" s="87"/>
      <c r="I14" s="87"/>
      <c r="J14" s="87"/>
      <c r="K14" s="94"/>
      <c r="L14" s="90" t="str">
        <f t="shared" si="1"/>
        <v/>
      </c>
      <c r="M14" s="90" t="str">
        <f t="shared" si="0"/>
        <v/>
      </c>
      <c r="N14" s="100" t="str" cm="1">
        <f t="array" ref="N14">IFERROR(_xlfn.TEXTJOIN("
",TRUE,_xlfn.XLOOKUP(_xlfn.TEXTSPLIT(K14,"
"),
tbl_Lookup_DEIR[ID (DEIR Lookup)],
tbl_Lookup_DEIR[Name (DEIR Lookup)],
"")),"")</f>
        <v/>
      </c>
      <c r="O14" s="100" t="str" cm="1">
        <f t="array" ref="O14">IFERROR(_xlfn.TEXTJOIN("
",TRUE,_xlfn.XLOOKUP(_xlfn.TEXTSPLIT(K14,"
"),
tbl_Lookup_DEIR[ID (DEIR Lookup)],
tbl_Lookup_DEIR[Uniclass PM Level 3 Classification (DEIR Lookup)],
"")),"")</f>
        <v/>
      </c>
      <c r="P14" s="78"/>
      <c r="Q14" s="101"/>
      <c r="R14" s="101"/>
      <c r="S14" s="102"/>
      <c r="T14" s="101"/>
      <c r="U14" s="101"/>
      <c r="V14" s="102"/>
      <c r="W14" s="101"/>
      <c r="X14" s="101"/>
      <c r="Y14" s="102"/>
      <c r="Z14" s="101"/>
      <c r="AA14" s="101"/>
      <c r="AB14" s="102"/>
      <c r="AC14" s="101"/>
      <c r="AD14" s="101"/>
      <c r="AE14" s="102"/>
      <c r="AF14" s="101"/>
      <c r="AG14" s="101"/>
      <c r="AH14" s="102"/>
      <c r="AI14" s="101"/>
      <c r="AJ14" s="101"/>
      <c r="AK14" s="102"/>
      <c r="AL14" s="101"/>
      <c r="AM14" s="101"/>
      <c r="AN14" s="102"/>
      <c r="AO14" s="101"/>
      <c r="AP14" s="101"/>
      <c r="AQ14" s="103"/>
    </row>
    <row r="15" spans="2:43" x14ac:dyDescent="0.35">
      <c r="B15" s="100" t="str" cm="1">
        <f t="array" aca="1" ref="B15" ca="1">_xlfn.TEXTAFTER(CELL("filename",A13),"]")</f>
        <v>19_TIDP</v>
      </c>
      <c r="C15" s="90" t="str" cm="1">
        <f t="array" ref="C15">tbL_Input_Project[Project Code]</f>
        <v>ABC1234</v>
      </c>
      <c r="D15" s="90" t="str">
        <f>INDEX(tbL_Input_Originator[],
MATCH("19_TIDP",tbL_Input_Originator[Worksheet]),
MATCH("Originator Code",tbL_Input_Originator[#Headers])
)</f>
        <v>TBC</v>
      </c>
      <c r="E15" s="87"/>
      <c r="F15" s="87"/>
      <c r="G15" s="87"/>
      <c r="H15" s="87"/>
      <c r="I15" s="87"/>
      <c r="J15" s="87"/>
      <c r="K15" s="94"/>
      <c r="L15" s="90" t="str">
        <f t="shared" si="1"/>
        <v/>
      </c>
      <c r="M15" s="90" t="str">
        <f t="shared" si="0"/>
        <v/>
      </c>
      <c r="N15" s="100" t="str" cm="1">
        <f t="array" ref="N15">IFERROR(_xlfn.TEXTJOIN("
",TRUE,_xlfn.XLOOKUP(_xlfn.TEXTSPLIT(K15,"
"),
tbl_Lookup_DEIR[ID (DEIR Lookup)],
tbl_Lookup_DEIR[Name (DEIR Lookup)],
"")),"")</f>
        <v/>
      </c>
      <c r="O15" s="100" t="str" cm="1">
        <f t="array" ref="O15">IFERROR(_xlfn.TEXTJOIN("
",TRUE,_xlfn.XLOOKUP(_xlfn.TEXTSPLIT(K15,"
"),
tbl_Lookup_DEIR[ID (DEIR Lookup)],
tbl_Lookup_DEIR[Uniclass PM Level 3 Classification (DEIR Lookup)],
"")),"")</f>
        <v/>
      </c>
      <c r="P15" s="78"/>
      <c r="Q15" s="101"/>
      <c r="R15" s="101"/>
      <c r="S15" s="102"/>
      <c r="T15" s="101"/>
      <c r="U15" s="101"/>
      <c r="V15" s="102"/>
      <c r="W15" s="101"/>
      <c r="X15" s="101"/>
      <c r="Y15" s="102"/>
      <c r="Z15" s="101"/>
      <c r="AA15" s="101"/>
      <c r="AB15" s="102"/>
      <c r="AC15" s="101"/>
      <c r="AD15" s="101"/>
      <c r="AE15" s="102"/>
      <c r="AF15" s="101"/>
      <c r="AG15" s="101"/>
      <c r="AH15" s="102"/>
      <c r="AI15" s="101"/>
      <c r="AJ15" s="101"/>
      <c r="AK15" s="102"/>
      <c r="AL15" s="101"/>
      <c r="AM15" s="101"/>
      <c r="AN15" s="102"/>
      <c r="AO15" s="101"/>
      <c r="AP15" s="101"/>
      <c r="AQ15" s="103"/>
    </row>
    <row r="16" spans="2:43" x14ac:dyDescent="0.35">
      <c r="B16" s="100" t="str" cm="1">
        <f t="array" aca="1" ref="B16" ca="1">_xlfn.TEXTAFTER(CELL("filename",A14),"]")</f>
        <v>19_TIDP</v>
      </c>
      <c r="C16" s="90" t="str" cm="1">
        <f t="array" ref="C16">tbL_Input_Project[Project Code]</f>
        <v>ABC1234</v>
      </c>
      <c r="D16" s="90" t="str">
        <f>INDEX(tbL_Input_Originator[],
MATCH("19_TIDP",tbL_Input_Originator[Worksheet]),
MATCH("Originator Code",tbL_Input_Originator[#Headers])
)</f>
        <v>TBC</v>
      </c>
      <c r="E16" s="87"/>
      <c r="F16" s="87"/>
      <c r="G16" s="87"/>
      <c r="H16" s="87"/>
      <c r="I16" s="87"/>
      <c r="J16" s="87"/>
      <c r="K16" s="94"/>
      <c r="L16" s="90" t="str">
        <f t="shared" si="1"/>
        <v/>
      </c>
      <c r="M16" s="90" t="str">
        <f t="shared" si="0"/>
        <v/>
      </c>
      <c r="N16" s="100" t="str" cm="1">
        <f t="array" ref="N16">IFERROR(_xlfn.TEXTJOIN("
",TRUE,_xlfn.XLOOKUP(_xlfn.TEXTSPLIT(K16,"
"),
tbl_Lookup_DEIR[ID (DEIR Lookup)],
tbl_Lookup_DEIR[Name (DEIR Lookup)],
"")),"")</f>
        <v/>
      </c>
      <c r="O16" s="100" t="str" cm="1">
        <f t="array" ref="O16">IFERROR(_xlfn.TEXTJOIN("
",TRUE,_xlfn.XLOOKUP(_xlfn.TEXTSPLIT(K16,"
"),
tbl_Lookup_DEIR[ID (DEIR Lookup)],
tbl_Lookup_DEIR[Uniclass PM Level 3 Classification (DEIR Lookup)],
"")),"")</f>
        <v/>
      </c>
      <c r="P16" s="78"/>
      <c r="Q16" s="101"/>
      <c r="R16" s="101"/>
      <c r="S16" s="102"/>
      <c r="T16" s="101"/>
      <c r="U16" s="101"/>
      <c r="V16" s="102"/>
      <c r="W16" s="101"/>
      <c r="X16" s="101"/>
      <c r="Y16" s="102"/>
      <c r="Z16" s="101"/>
      <c r="AA16" s="101"/>
      <c r="AB16" s="102"/>
      <c r="AC16" s="101"/>
      <c r="AD16" s="101"/>
      <c r="AE16" s="102"/>
      <c r="AF16" s="101"/>
      <c r="AG16" s="101"/>
      <c r="AH16" s="102"/>
      <c r="AI16" s="101"/>
      <c r="AJ16" s="101"/>
      <c r="AK16" s="102"/>
      <c r="AL16" s="101"/>
      <c r="AM16" s="101"/>
      <c r="AN16" s="102"/>
      <c r="AO16" s="101"/>
      <c r="AP16" s="101"/>
      <c r="AQ16" s="103"/>
    </row>
    <row r="17" spans="2:43" x14ac:dyDescent="0.35">
      <c r="B17" s="100" t="str" cm="1">
        <f t="array" aca="1" ref="B17" ca="1">_xlfn.TEXTAFTER(CELL("filename",A15),"]")</f>
        <v>19_TIDP</v>
      </c>
      <c r="C17" s="90" t="str" cm="1">
        <f t="array" ref="C17">tbL_Input_Project[Project Code]</f>
        <v>ABC1234</v>
      </c>
      <c r="D17" s="90" t="str">
        <f>INDEX(tbL_Input_Originator[],
MATCH("19_TIDP",tbL_Input_Originator[Worksheet]),
MATCH("Originator Code",tbL_Input_Originator[#Headers])
)</f>
        <v>TBC</v>
      </c>
      <c r="E17" s="87"/>
      <c r="F17" s="87"/>
      <c r="G17" s="87"/>
      <c r="H17" s="87"/>
      <c r="I17" s="87"/>
      <c r="J17" s="87"/>
      <c r="K17" s="94"/>
      <c r="L17" s="90" t="str">
        <f t="shared" si="1"/>
        <v/>
      </c>
      <c r="M17" s="90" t="str">
        <f t="shared" si="0"/>
        <v/>
      </c>
      <c r="N17" s="100" t="str" cm="1">
        <f t="array" ref="N17">IFERROR(_xlfn.TEXTJOIN("
",TRUE,_xlfn.XLOOKUP(_xlfn.TEXTSPLIT(K17,"
"),
tbl_Lookup_DEIR[ID (DEIR Lookup)],
tbl_Lookup_DEIR[Name (DEIR Lookup)],
"")),"")</f>
        <v/>
      </c>
      <c r="O17" s="100" t="str" cm="1">
        <f t="array" ref="O17">IFERROR(_xlfn.TEXTJOIN("
",TRUE,_xlfn.XLOOKUP(_xlfn.TEXTSPLIT(K17,"
"),
tbl_Lookup_DEIR[ID (DEIR Lookup)],
tbl_Lookup_DEIR[Uniclass PM Level 3 Classification (DEIR Lookup)],
"")),"")</f>
        <v/>
      </c>
      <c r="P17" s="78"/>
      <c r="Q17" s="101"/>
      <c r="R17" s="101"/>
      <c r="S17" s="102"/>
      <c r="T17" s="101"/>
      <c r="U17" s="101"/>
      <c r="V17" s="102"/>
      <c r="W17" s="101"/>
      <c r="X17" s="101"/>
      <c r="Y17" s="102"/>
      <c r="Z17" s="101"/>
      <c r="AA17" s="101"/>
      <c r="AB17" s="102"/>
      <c r="AC17" s="101"/>
      <c r="AD17" s="101"/>
      <c r="AE17" s="102"/>
      <c r="AF17" s="101"/>
      <c r="AG17" s="101"/>
      <c r="AH17" s="102"/>
      <c r="AI17" s="101"/>
      <c r="AJ17" s="101"/>
      <c r="AK17" s="102"/>
      <c r="AL17" s="101"/>
      <c r="AM17" s="101"/>
      <c r="AN17" s="102"/>
      <c r="AO17" s="101"/>
      <c r="AP17" s="101"/>
      <c r="AQ17" s="103"/>
    </row>
    <row r="18" spans="2:43" x14ac:dyDescent="0.35">
      <c r="B18" s="100" t="str" cm="1">
        <f t="array" aca="1" ref="B18" ca="1">_xlfn.TEXTAFTER(CELL("filename",A16),"]")</f>
        <v>19_TIDP</v>
      </c>
      <c r="C18" s="90" t="str" cm="1">
        <f t="array" ref="C18">tbL_Input_Project[Project Code]</f>
        <v>ABC1234</v>
      </c>
      <c r="D18" s="90" t="str">
        <f>INDEX(tbL_Input_Originator[],
MATCH("19_TIDP",tbL_Input_Originator[Worksheet]),
MATCH("Originator Code",tbL_Input_Originator[#Headers])
)</f>
        <v>TBC</v>
      </c>
      <c r="E18" s="87"/>
      <c r="F18" s="87"/>
      <c r="G18" s="87"/>
      <c r="H18" s="87"/>
      <c r="I18" s="87"/>
      <c r="J18" s="87"/>
      <c r="K18" s="94"/>
      <c r="L18" s="90" t="str">
        <f t="shared" si="1"/>
        <v/>
      </c>
      <c r="M18" s="90" t="str">
        <f t="shared" si="0"/>
        <v/>
      </c>
      <c r="N18" s="100" t="str" cm="1">
        <f t="array" ref="N18">IFERROR(_xlfn.TEXTJOIN("
",TRUE,_xlfn.XLOOKUP(_xlfn.TEXTSPLIT(K18,"
"),
tbl_Lookup_DEIR[ID (DEIR Lookup)],
tbl_Lookup_DEIR[Name (DEIR Lookup)],
"")),"")</f>
        <v/>
      </c>
      <c r="O18" s="100" t="str" cm="1">
        <f t="array" ref="O18">IFERROR(_xlfn.TEXTJOIN("
",TRUE,_xlfn.XLOOKUP(_xlfn.TEXTSPLIT(K18,"
"),
tbl_Lookup_DEIR[ID (DEIR Lookup)],
tbl_Lookup_DEIR[Uniclass PM Level 3 Classification (DEIR Lookup)],
"")),"")</f>
        <v/>
      </c>
      <c r="P18" s="78"/>
      <c r="Q18" s="101"/>
      <c r="R18" s="101"/>
      <c r="S18" s="102"/>
      <c r="T18" s="101"/>
      <c r="U18" s="101"/>
      <c r="V18" s="102"/>
      <c r="W18" s="101"/>
      <c r="X18" s="101"/>
      <c r="Y18" s="102"/>
      <c r="Z18" s="101"/>
      <c r="AA18" s="101"/>
      <c r="AB18" s="102"/>
      <c r="AC18" s="101"/>
      <c r="AD18" s="101"/>
      <c r="AE18" s="102"/>
      <c r="AF18" s="101"/>
      <c r="AG18" s="101"/>
      <c r="AH18" s="102"/>
      <c r="AI18" s="101"/>
      <c r="AJ18" s="101"/>
      <c r="AK18" s="102"/>
      <c r="AL18" s="101"/>
      <c r="AM18" s="101"/>
      <c r="AN18" s="102"/>
      <c r="AO18" s="101"/>
      <c r="AP18" s="101"/>
      <c r="AQ18" s="103"/>
    </row>
    <row r="19" spans="2:43" x14ac:dyDescent="0.35">
      <c r="B19" s="100" t="str" cm="1">
        <f t="array" aca="1" ref="B19" ca="1">_xlfn.TEXTAFTER(CELL("filename",A17),"]")</f>
        <v>19_TIDP</v>
      </c>
      <c r="C19" s="90" t="str" cm="1">
        <f t="array" ref="C19">tbL_Input_Project[Project Code]</f>
        <v>ABC1234</v>
      </c>
      <c r="D19" s="90" t="str">
        <f>INDEX(tbL_Input_Originator[],
MATCH("19_TIDP",tbL_Input_Originator[Worksheet]),
MATCH("Originator Code",tbL_Input_Originator[#Headers])
)</f>
        <v>TBC</v>
      </c>
      <c r="E19" s="87"/>
      <c r="F19" s="87"/>
      <c r="G19" s="87"/>
      <c r="H19" s="87"/>
      <c r="I19" s="87"/>
      <c r="J19" s="87"/>
      <c r="K19" s="94"/>
      <c r="L19" s="90" t="str">
        <f t="shared" si="1"/>
        <v/>
      </c>
      <c r="M19" s="90" t="str">
        <f t="shared" si="0"/>
        <v/>
      </c>
      <c r="N19" s="100" t="str" cm="1">
        <f t="array" ref="N19">IFERROR(_xlfn.TEXTJOIN("
",TRUE,_xlfn.XLOOKUP(_xlfn.TEXTSPLIT(K19,"
"),
tbl_Lookup_DEIR[ID (DEIR Lookup)],
tbl_Lookup_DEIR[Name (DEIR Lookup)],
"")),"")</f>
        <v/>
      </c>
      <c r="O19" s="100" t="str" cm="1">
        <f t="array" ref="O19">IFERROR(_xlfn.TEXTJOIN("
",TRUE,_xlfn.XLOOKUP(_xlfn.TEXTSPLIT(K19,"
"),
tbl_Lookup_DEIR[ID (DEIR Lookup)],
tbl_Lookup_DEIR[Uniclass PM Level 3 Classification (DEIR Lookup)],
"")),"")</f>
        <v/>
      </c>
      <c r="P19" s="78"/>
      <c r="Q19" s="101"/>
      <c r="R19" s="101"/>
      <c r="S19" s="102"/>
      <c r="T19" s="101"/>
      <c r="U19" s="101"/>
      <c r="V19" s="102"/>
      <c r="W19" s="101"/>
      <c r="X19" s="101"/>
      <c r="Y19" s="102"/>
      <c r="Z19" s="101"/>
      <c r="AA19" s="101"/>
      <c r="AB19" s="102"/>
      <c r="AC19" s="101"/>
      <c r="AD19" s="101"/>
      <c r="AE19" s="102"/>
      <c r="AF19" s="101"/>
      <c r="AG19" s="101"/>
      <c r="AH19" s="102"/>
      <c r="AI19" s="101"/>
      <c r="AJ19" s="101"/>
      <c r="AK19" s="102"/>
      <c r="AL19" s="101"/>
      <c r="AM19" s="101"/>
      <c r="AN19" s="102"/>
      <c r="AO19" s="101"/>
      <c r="AP19" s="101"/>
      <c r="AQ19" s="103"/>
    </row>
    <row r="20" spans="2:43" x14ac:dyDescent="0.35">
      <c r="B20" s="100" t="str" cm="1">
        <f t="array" aca="1" ref="B20" ca="1">_xlfn.TEXTAFTER(CELL("filename",A18),"]")</f>
        <v>19_TIDP</v>
      </c>
      <c r="C20" s="90" t="str" cm="1">
        <f t="array" ref="C20">tbL_Input_Project[Project Code]</f>
        <v>ABC1234</v>
      </c>
      <c r="D20" s="90" t="str">
        <f>INDEX(tbL_Input_Originator[],
MATCH("19_TIDP",tbL_Input_Originator[Worksheet]),
MATCH("Originator Code",tbL_Input_Originator[#Headers])
)</f>
        <v>TBC</v>
      </c>
      <c r="E20" s="87"/>
      <c r="F20" s="87"/>
      <c r="G20" s="87"/>
      <c r="H20" s="87"/>
      <c r="I20" s="87"/>
      <c r="J20" s="87"/>
      <c r="K20" s="94"/>
      <c r="L20" s="90" t="str">
        <f t="shared" si="1"/>
        <v/>
      </c>
      <c r="M20" s="90" t="str">
        <f t="shared" si="0"/>
        <v/>
      </c>
      <c r="N20" s="100" t="str" cm="1">
        <f t="array" ref="N20">IFERROR(_xlfn.TEXTJOIN("
",TRUE,_xlfn.XLOOKUP(_xlfn.TEXTSPLIT(K20,"
"),
tbl_Lookup_DEIR[ID (DEIR Lookup)],
tbl_Lookup_DEIR[Name (DEIR Lookup)],
"")),"")</f>
        <v/>
      </c>
      <c r="O20" s="100" t="str" cm="1">
        <f t="array" ref="O20">IFERROR(_xlfn.TEXTJOIN("
",TRUE,_xlfn.XLOOKUP(_xlfn.TEXTSPLIT(K20,"
"),
tbl_Lookup_DEIR[ID (DEIR Lookup)],
tbl_Lookup_DEIR[Uniclass PM Level 3 Classification (DEIR Lookup)],
"")),"")</f>
        <v/>
      </c>
      <c r="P20" s="78"/>
      <c r="Q20" s="101"/>
      <c r="R20" s="101"/>
      <c r="S20" s="102"/>
      <c r="T20" s="101"/>
      <c r="U20" s="101"/>
      <c r="V20" s="102"/>
      <c r="W20" s="101"/>
      <c r="X20" s="101"/>
      <c r="Y20" s="102"/>
      <c r="Z20" s="101"/>
      <c r="AA20" s="101"/>
      <c r="AB20" s="102"/>
      <c r="AC20" s="101"/>
      <c r="AD20" s="101"/>
      <c r="AE20" s="102"/>
      <c r="AF20" s="101"/>
      <c r="AG20" s="101"/>
      <c r="AH20" s="102"/>
      <c r="AI20" s="101"/>
      <c r="AJ20" s="101"/>
      <c r="AK20" s="102"/>
      <c r="AL20" s="101"/>
      <c r="AM20" s="101"/>
      <c r="AN20" s="102"/>
      <c r="AO20" s="101"/>
      <c r="AP20" s="101"/>
      <c r="AQ20" s="103"/>
    </row>
    <row r="21" spans="2:43" x14ac:dyDescent="0.35">
      <c r="B21" s="100" t="str" cm="1">
        <f t="array" aca="1" ref="B21" ca="1">_xlfn.TEXTAFTER(CELL("filename",A19),"]")</f>
        <v>19_TIDP</v>
      </c>
      <c r="C21" s="90" t="str" cm="1">
        <f t="array" ref="C21">tbL_Input_Project[Project Code]</f>
        <v>ABC1234</v>
      </c>
      <c r="D21" s="90" t="str">
        <f>INDEX(tbL_Input_Originator[],
MATCH("19_TIDP",tbL_Input_Originator[Worksheet]),
MATCH("Originator Code",tbL_Input_Originator[#Headers])
)</f>
        <v>TBC</v>
      </c>
      <c r="E21" s="87"/>
      <c r="F21" s="87"/>
      <c r="G21" s="87"/>
      <c r="H21" s="87"/>
      <c r="I21" s="87"/>
      <c r="J21" s="87"/>
      <c r="K21" s="94"/>
      <c r="L21" s="90" t="str">
        <f t="shared" si="1"/>
        <v/>
      </c>
      <c r="M21" s="90" t="str">
        <f t="shared" si="0"/>
        <v/>
      </c>
      <c r="N21" s="100" t="str" cm="1">
        <f t="array" ref="N21">IFERROR(_xlfn.TEXTJOIN("
",TRUE,_xlfn.XLOOKUP(_xlfn.TEXTSPLIT(K21,"
"),
tbl_Lookup_DEIR[ID (DEIR Lookup)],
tbl_Lookup_DEIR[Name (DEIR Lookup)],
"")),"")</f>
        <v/>
      </c>
      <c r="O21" s="100" t="str" cm="1">
        <f t="array" ref="O21">IFERROR(_xlfn.TEXTJOIN("
",TRUE,_xlfn.XLOOKUP(_xlfn.TEXTSPLIT(K21,"
"),
tbl_Lookup_DEIR[ID (DEIR Lookup)],
tbl_Lookup_DEIR[Uniclass PM Level 3 Classification (DEIR Lookup)],
"")),"")</f>
        <v/>
      </c>
      <c r="P21" s="78"/>
      <c r="Q21" s="101"/>
      <c r="R21" s="101"/>
      <c r="S21" s="102"/>
      <c r="T21" s="101"/>
      <c r="U21" s="101"/>
      <c r="V21" s="102"/>
      <c r="W21" s="101"/>
      <c r="X21" s="101"/>
      <c r="Y21" s="102"/>
      <c r="Z21" s="101"/>
      <c r="AA21" s="101"/>
      <c r="AB21" s="102"/>
      <c r="AC21" s="101"/>
      <c r="AD21" s="101"/>
      <c r="AE21" s="102"/>
      <c r="AF21" s="101"/>
      <c r="AG21" s="101"/>
      <c r="AH21" s="102"/>
      <c r="AI21" s="101"/>
      <c r="AJ21" s="101"/>
      <c r="AK21" s="102"/>
      <c r="AL21" s="101"/>
      <c r="AM21" s="101"/>
      <c r="AN21" s="102"/>
      <c r="AO21" s="101"/>
      <c r="AP21" s="101"/>
      <c r="AQ21" s="103"/>
    </row>
    <row r="22" spans="2:43" x14ac:dyDescent="0.35">
      <c r="B22" s="100" t="str" cm="1">
        <f t="array" aca="1" ref="B22" ca="1">_xlfn.TEXTAFTER(CELL("filename",A20),"]")</f>
        <v>19_TIDP</v>
      </c>
      <c r="C22" s="90" t="str" cm="1">
        <f t="array" ref="C22">tbL_Input_Project[Project Code]</f>
        <v>ABC1234</v>
      </c>
      <c r="D22" s="90" t="str">
        <f>INDEX(tbL_Input_Originator[],
MATCH("19_TIDP",tbL_Input_Originator[Worksheet]),
MATCH("Originator Code",tbL_Input_Originator[#Headers])
)</f>
        <v>TBC</v>
      </c>
      <c r="E22" s="87"/>
      <c r="F22" s="87"/>
      <c r="G22" s="87"/>
      <c r="H22" s="87"/>
      <c r="I22" s="87"/>
      <c r="J22" s="87"/>
      <c r="K22" s="94"/>
      <c r="L22" s="90" t="str">
        <f t="shared" si="1"/>
        <v/>
      </c>
      <c r="M22" s="90" t="str">
        <f t="shared" si="0"/>
        <v/>
      </c>
      <c r="N22" s="100" t="str" cm="1">
        <f t="array" ref="N22">IFERROR(_xlfn.TEXTJOIN("
",TRUE,_xlfn.XLOOKUP(_xlfn.TEXTSPLIT(K22,"
"),
tbl_Lookup_DEIR[ID (DEIR Lookup)],
tbl_Lookup_DEIR[Name (DEIR Lookup)],
"")),"")</f>
        <v/>
      </c>
      <c r="O22" s="100" t="str" cm="1">
        <f t="array" ref="O22">IFERROR(_xlfn.TEXTJOIN("
",TRUE,_xlfn.XLOOKUP(_xlfn.TEXTSPLIT(K22,"
"),
tbl_Lookup_DEIR[ID (DEIR Lookup)],
tbl_Lookup_DEIR[Uniclass PM Level 3 Classification (DEIR Lookup)],
"")),"")</f>
        <v/>
      </c>
      <c r="P22" s="78"/>
      <c r="Q22" s="101"/>
      <c r="R22" s="101"/>
      <c r="S22" s="102"/>
      <c r="T22" s="101"/>
      <c r="U22" s="101"/>
      <c r="V22" s="102"/>
      <c r="W22" s="101"/>
      <c r="X22" s="101"/>
      <c r="Y22" s="102"/>
      <c r="Z22" s="101"/>
      <c r="AA22" s="101"/>
      <c r="AB22" s="102"/>
      <c r="AC22" s="101"/>
      <c r="AD22" s="101"/>
      <c r="AE22" s="102"/>
      <c r="AF22" s="101"/>
      <c r="AG22" s="101"/>
      <c r="AH22" s="102"/>
      <c r="AI22" s="101"/>
      <c r="AJ22" s="101"/>
      <c r="AK22" s="102"/>
      <c r="AL22" s="101"/>
      <c r="AM22" s="101"/>
      <c r="AN22" s="102"/>
      <c r="AO22" s="101"/>
      <c r="AP22" s="101"/>
      <c r="AQ22" s="103"/>
    </row>
    <row r="23" spans="2:43" x14ac:dyDescent="0.35">
      <c r="B23" s="100" t="str" cm="1">
        <f t="array" aca="1" ref="B23" ca="1">_xlfn.TEXTAFTER(CELL("filename",A21),"]")</f>
        <v>19_TIDP</v>
      </c>
      <c r="C23" s="90" t="str" cm="1">
        <f t="array" ref="C23">tbL_Input_Project[Project Code]</f>
        <v>ABC1234</v>
      </c>
      <c r="D23" s="90" t="str">
        <f>INDEX(tbL_Input_Originator[],
MATCH("19_TIDP",tbL_Input_Originator[Worksheet]),
MATCH("Originator Code",tbL_Input_Originator[#Headers])
)</f>
        <v>TBC</v>
      </c>
      <c r="E23" s="87"/>
      <c r="F23" s="87"/>
      <c r="G23" s="87"/>
      <c r="H23" s="87"/>
      <c r="I23" s="87"/>
      <c r="J23" s="87"/>
      <c r="K23" s="94"/>
      <c r="L23" s="90" t="str">
        <f t="shared" si="1"/>
        <v/>
      </c>
      <c r="M23" s="90" t="str">
        <f t="shared" si="0"/>
        <v/>
      </c>
      <c r="N23" s="100" t="str" cm="1">
        <f t="array" ref="N23">IFERROR(_xlfn.TEXTJOIN("
",TRUE,_xlfn.XLOOKUP(_xlfn.TEXTSPLIT(K23,"
"),
tbl_Lookup_DEIR[ID (DEIR Lookup)],
tbl_Lookup_DEIR[Name (DEIR Lookup)],
"")),"")</f>
        <v/>
      </c>
      <c r="O23" s="100" t="str" cm="1">
        <f t="array" ref="O23">IFERROR(_xlfn.TEXTJOIN("
",TRUE,_xlfn.XLOOKUP(_xlfn.TEXTSPLIT(K23,"
"),
tbl_Lookup_DEIR[ID (DEIR Lookup)],
tbl_Lookup_DEIR[Uniclass PM Level 3 Classification (DEIR Lookup)],
"")),"")</f>
        <v/>
      </c>
      <c r="P23" s="78"/>
      <c r="Q23" s="101"/>
      <c r="R23" s="101"/>
      <c r="S23" s="102"/>
      <c r="T23" s="101"/>
      <c r="U23" s="101"/>
      <c r="V23" s="102"/>
      <c r="W23" s="101"/>
      <c r="X23" s="101"/>
      <c r="Y23" s="102"/>
      <c r="Z23" s="101"/>
      <c r="AA23" s="101"/>
      <c r="AB23" s="102"/>
      <c r="AC23" s="101"/>
      <c r="AD23" s="101"/>
      <c r="AE23" s="102"/>
      <c r="AF23" s="101"/>
      <c r="AG23" s="101"/>
      <c r="AH23" s="102"/>
      <c r="AI23" s="101"/>
      <c r="AJ23" s="101"/>
      <c r="AK23" s="102"/>
      <c r="AL23" s="101"/>
      <c r="AM23" s="101"/>
      <c r="AN23" s="102"/>
      <c r="AO23" s="101"/>
      <c r="AP23" s="101"/>
      <c r="AQ23" s="103"/>
    </row>
    <row r="24" spans="2:43" x14ac:dyDescent="0.35">
      <c r="B24" s="100" t="str" cm="1">
        <f t="array" aca="1" ref="B24" ca="1">_xlfn.TEXTAFTER(CELL("filename",A22),"]")</f>
        <v>19_TIDP</v>
      </c>
      <c r="C24" s="90" t="str" cm="1">
        <f t="array" ref="C24">tbL_Input_Project[Project Code]</f>
        <v>ABC1234</v>
      </c>
      <c r="D24" s="90" t="str">
        <f>INDEX(tbL_Input_Originator[],
MATCH("19_TIDP",tbL_Input_Originator[Worksheet]),
MATCH("Originator Code",tbL_Input_Originator[#Headers])
)</f>
        <v>TBC</v>
      </c>
      <c r="E24" s="87"/>
      <c r="F24" s="87"/>
      <c r="G24" s="87"/>
      <c r="H24" s="87"/>
      <c r="I24" s="87"/>
      <c r="J24" s="87"/>
      <c r="K24" s="94"/>
      <c r="L24" s="90" t="str">
        <f t="shared" si="1"/>
        <v/>
      </c>
      <c r="M24" s="90" t="str">
        <f t="shared" si="0"/>
        <v/>
      </c>
      <c r="N24" s="100" t="str" cm="1">
        <f t="array" ref="N24">IFERROR(_xlfn.TEXTJOIN("
",TRUE,_xlfn.XLOOKUP(_xlfn.TEXTSPLIT(K24,"
"),
tbl_Lookup_DEIR[ID (DEIR Lookup)],
tbl_Lookup_DEIR[Name (DEIR Lookup)],
"")),"")</f>
        <v/>
      </c>
      <c r="O24" s="100" t="str" cm="1">
        <f t="array" ref="O24">IFERROR(_xlfn.TEXTJOIN("
",TRUE,_xlfn.XLOOKUP(_xlfn.TEXTSPLIT(K24,"
"),
tbl_Lookup_DEIR[ID (DEIR Lookup)],
tbl_Lookup_DEIR[Uniclass PM Level 3 Classification (DEIR Lookup)],
"")),"")</f>
        <v/>
      </c>
      <c r="P24" s="78"/>
      <c r="Q24" s="101"/>
      <c r="R24" s="101"/>
      <c r="S24" s="102"/>
      <c r="T24" s="101"/>
      <c r="U24" s="101"/>
      <c r="V24" s="102"/>
      <c r="W24" s="101"/>
      <c r="X24" s="101"/>
      <c r="Y24" s="102"/>
      <c r="Z24" s="101"/>
      <c r="AA24" s="101"/>
      <c r="AB24" s="102"/>
      <c r="AC24" s="101"/>
      <c r="AD24" s="101"/>
      <c r="AE24" s="102"/>
      <c r="AF24" s="101"/>
      <c r="AG24" s="101"/>
      <c r="AH24" s="102"/>
      <c r="AI24" s="101"/>
      <c r="AJ24" s="101"/>
      <c r="AK24" s="102"/>
      <c r="AL24" s="101"/>
      <c r="AM24" s="101"/>
      <c r="AN24" s="102"/>
      <c r="AO24" s="101"/>
      <c r="AP24" s="101"/>
      <c r="AQ24" s="103"/>
    </row>
    <row r="25" spans="2:43" x14ac:dyDescent="0.35">
      <c r="B25" s="100" t="str" cm="1">
        <f t="array" aca="1" ref="B25" ca="1">_xlfn.TEXTAFTER(CELL("filename",A23),"]")</f>
        <v>19_TIDP</v>
      </c>
      <c r="C25" s="90" t="str" cm="1">
        <f t="array" ref="C25">tbL_Input_Project[Project Code]</f>
        <v>ABC1234</v>
      </c>
      <c r="D25" s="90" t="str">
        <f>INDEX(tbL_Input_Originator[],
MATCH("19_TIDP",tbL_Input_Originator[Worksheet]),
MATCH("Originator Code",tbL_Input_Originator[#Headers])
)</f>
        <v>TBC</v>
      </c>
      <c r="E25" s="87"/>
      <c r="F25" s="87"/>
      <c r="G25" s="87"/>
      <c r="H25" s="87"/>
      <c r="I25" s="87"/>
      <c r="J25" s="87"/>
      <c r="K25" s="94"/>
      <c r="L25" s="90" t="str">
        <f t="shared" si="1"/>
        <v/>
      </c>
      <c r="M25" s="90" t="str">
        <f t="shared" si="0"/>
        <v/>
      </c>
      <c r="N25" s="100" t="str" cm="1">
        <f t="array" ref="N25">IFERROR(_xlfn.TEXTJOIN("
",TRUE,_xlfn.XLOOKUP(_xlfn.TEXTSPLIT(K25,"
"),
tbl_Lookup_DEIR[ID (DEIR Lookup)],
tbl_Lookup_DEIR[Name (DEIR Lookup)],
"")),"")</f>
        <v/>
      </c>
      <c r="O25" s="100" t="str" cm="1">
        <f t="array" ref="O25">IFERROR(_xlfn.TEXTJOIN("
",TRUE,_xlfn.XLOOKUP(_xlfn.TEXTSPLIT(K25,"
"),
tbl_Lookup_DEIR[ID (DEIR Lookup)],
tbl_Lookup_DEIR[Uniclass PM Level 3 Classification (DEIR Lookup)],
"")),"")</f>
        <v/>
      </c>
      <c r="P25" s="78"/>
      <c r="Q25" s="101"/>
      <c r="R25" s="101"/>
      <c r="S25" s="102"/>
      <c r="T25" s="101"/>
      <c r="U25" s="101"/>
      <c r="V25" s="102"/>
      <c r="W25" s="101"/>
      <c r="X25" s="101"/>
      <c r="Y25" s="102"/>
      <c r="Z25" s="101"/>
      <c r="AA25" s="101"/>
      <c r="AB25" s="102"/>
      <c r="AC25" s="101"/>
      <c r="AD25" s="101"/>
      <c r="AE25" s="102"/>
      <c r="AF25" s="101"/>
      <c r="AG25" s="101"/>
      <c r="AH25" s="102"/>
      <c r="AI25" s="101"/>
      <c r="AJ25" s="101"/>
      <c r="AK25" s="102"/>
      <c r="AL25" s="101"/>
      <c r="AM25" s="101"/>
      <c r="AN25" s="102"/>
      <c r="AO25" s="101"/>
      <c r="AP25" s="101"/>
      <c r="AQ25" s="103"/>
    </row>
    <row r="26" spans="2:43" x14ac:dyDescent="0.35">
      <c r="B26" s="100" t="str" cm="1">
        <f t="array" aca="1" ref="B26" ca="1">_xlfn.TEXTAFTER(CELL("filename",A24),"]")</f>
        <v>19_TIDP</v>
      </c>
      <c r="C26" s="90" t="str" cm="1">
        <f t="array" ref="C26">tbL_Input_Project[Project Code]</f>
        <v>ABC1234</v>
      </c>
      <c r="D26" s="90" t="str">
        <f>INDEX(tbL_Input_Originator[],
MATCH("19_TIDP",tbL_Input_Originator[Worksheet]),
MATCH("Originator Code",tbL_Input_Originator[#Headers])
)</f>
        <v>TBC</v>
      </c>
      <c r="E26" s="87"/>
      <c r="F26" s="87"/>
      <c r="G26" s="87"/>
      <c r="H26" s="87"/>
      <c r="I26" s="87"/>
      <c r="J26" s="87"/>
      <c r="K26" s="94"/>
      <c r="L26" s="90" t="str">
        <f t="shared" si="1"/>
        <v/>
      </c>
      <c r="M26" s="90" t="str">
        <f t="shared" si="0"/>
        <v/>
      </c>
      <c r="N26" s="100" t="str" cm="1">
        <f t="array" ref="N26">IFERROR(_xlfn.TEXTJOIN("
",TRUE,_xlfn.XLOOKUP(_xlfn.TEXTSPLIT(K26,"
"),
tbl_Lookup_DEIR[ID (DEIR Lookup)],
tbl_Lookup_DEIR[Name (DEIR Lookup)],
"")),"")</f>
        <v/>
      </c>
      <c r="O26" s="100" t="str" cm="1">
        <f t="array" ref="O26">IFERROR(_xlfn.TEXTJOIN("
",TRUE,_xlfn.XLOOKUP(_xlfn.TEXTSPLIT(K26,"
"),
tbl_Lookup_DEIR[ID (DEIR Lookup)],
tbl_Lookup_DEIR[Uniclass PM Level 3 Classification (DEIR Lookup)],
"")),"")</f>
        <v/>
      </c>
      <c r="P26" s="78"/>
      <c r="Q26" s="101"/>
      <c r="R26" s="101"/>
      <c r="S26" s="102"/>
      <c r="T26" s="101"/>
      <c r="U26" s="101"/>
      <c r="V26" s="102"/>
      <c r="W26" s="101"/>
      <c r="X26" s="101"/>
      <c r="Y26" s="102"/>
      <c r="Z26" s="101"/>
      <c r="AA26" s="101"/>
      <c r="AB26" s="102"/>
      <c r="AC26" s="101"/>
      <c r="AD26" s="101"/>
      <c r="AE26" s="102"/>
      <c r="AF26" s="101"/>
      <c r="AG26" s="101"/>
      <c r="AH26" s="102"/>
      <c r="AI26" s="101"/>
      <c r="AJ26" s="101"/>
      <c r="AK26" s="102"/>
      <c r="AL26" s="101"/>
      <c r="AM26" s="101"/>
      <c r="AN26" s="102"/>
      <c r="AO26" s="101"/>
      <c r="AP26" s="101"/>
      <c r="AQ26" s="103"/>
    </row>
    <row r="27" spans="2:43" x14ac:dyDescent="0.35">
      <c r="B27" s="100" t="str" cm="1">
        <f t="array" aca="1" ref="B27" ca="1">_xlfn.TEXTAFTER(CELL("filename",A25),"]")</f>
        <v>19_TIDP</v>
      </c>
      <c r="C27" s="90" t="str" cm="1">
        <f t="array" ref="C27">tbL_Input_Project[Project Code]</f>
        <v>ABC1234</v>
      </c>
      <c r="D27" s="90" t="str">
        <f>INDEX(tbL_Input_Originator[],
MATCH("19_TIDP",tbL_Input_Originator[Worksheet]),
MATCH("Originator Code",tbL_Input_Originator[#Headers])
)</f>
        <v>TBC</v>
      </c>
      <c r="E27" s="87"/>
      <c r="F27" s="87"/>
      <c r="G27" s="87"/>
      <c r="H27" s="87"/>
      <c r="I27" s="87"/>
      <c r="J27" s="87"/>
      <c r="K27" s="94"/>
      <c r="L27" s="90" t="str">
        <f t="shared" si="1"/>
        <v/>
      </c>
      <c r="M27" s="90" t="str">
        <f t="shared" si="0"/>
        <v/>
      </c>
      <c r="N27" s="100" t="str" cm="1">
        <f t="array" ref="N27">IFERROR(_xlfn.TEXTJOIN("
",TRUE,_xlfn.XLOOKUP(_xlfn.TEXTSPLIT(K27,"
"),
tbl_Lookup_DEIR[ID (DEIR Lookup)],
tbl_Lookup_DEIR[Name (DEIR Lookup)],
"")),"")</f>
        <v/>
      </c>
      <c r="O27" s="100" t="str" cm="1">
        <f t="array" ref="O27">IFERROR(_xlfn.TEXTJOIN("
",TRUE,_xlfn.XLOOKUP(_xlfn.TEXTSPLIT(K27,"
"),
tbl_Lookup_DEIR[ID (DEIR Lookup)],
tbl_Lookup_DEIR[Uniclass PM Level 3 Classification (DEIR Lookup)],
"")),"")</f>
        <v/>
      </c>
      <c r="P27" s="78"/>
      <c r="Q27" s="101"/>
      <c r="R27" s="101"/>
      <c r="S27" s="102"/>
      <c r="T27" s="101"/>
      <c r="U27" s="101"/>
      <c r="V27" s="102"/>
      <c r="W27" s="101"/>
      <c r="X27" s="101"/>
      <c r="Y27" s="102"/>
      <c r="Z27" s="101"/>
      <c r="AA27" s="101"/>
      <c r="AB27" s="102"/>
      <c r="AC27" s="101"/>
      <c r="AD27" s="101"/>
      <c r="AE27" s="102"/>
      <c r="AF27" s="101"/>
      <c r="AG27" s="101"/>
      <c r="AH27" s="102"/>
      <c r="AI27" s="101"/>
      <c r="AJ27" s="101"/>
      <c r="AK27" s="102"/>
      <c r="AL27" s="101"/>
      <c r="AM27" s="101"/>
      <c r="AN27" s="102"/>
      <c r="AO27" s="101"/>
      <c r="AP27" s="101"/>
      <c r="AQ27" s="103"/>
    </row>
    <row r="28" spans="2:43" x14ac:dyDescent="0.35">
      <c r="B28" s="100" t="str" cm="1">
        <f t="array" aca="1" ref="B28" ca="1">_xlfn.TEXTAFTER(CELL("filename",A26),"]")</f>
        <v>19_TIDP</v>
      </c>
      <c r="C28" s="90" t="str" cm="1">
        <f t="array" ref="C28">tbL_Input_Project[Project Code]</f>
        <v>ABC1234</v>
      </c>
      <c r="D28" s="90" t="str">
        <f>INDEX(tbL_Input_Originator[],
MATCH("19_TIDP",tbL_Input_Originator[Worksheet]),
MATCH("Originator Code",tbL_Input_Originator[#Headers])
)</f>
        <v>TBC</v>
      </c>
      <c r="E28" s="87"/>
      <c r="F28" s="87"/>
      <c r="G28" s="87"/>
      <c r="H28" s="87"/>
      <c r="I28" s="87"/>
      <c r="J28" s="87"/>
      <c r="K28" s="94"/>
      <c r="L28" s="90" t="str">
        <f t="shared" si="1"/>
        <v/>
      </c>
      <c r="M28" s="90" t="str">
        <f t="shared" si="0"/>
        <v/>
      </c>
      <c r="N28" s="100" t="str" cm="1">
        <f t="array" ref="N28">IFERROR(_xlfn.TEXTJOIN("
",TRUE,_xlfn.XLOOKUP(_xlfn.TEXTSPLIT(K28,"
"),
tbl_Lookup_DEIR[ID (DEIR Lookup)],
tbl_Lookup_DEIR[Name (DEIR Lookup)],
"")),"")</f>
        <v/>
      </c>
      <c r="O28" s="100" t="str" cm="1">
        <f t="array" ref="O28">IFERROR(_xlfn.TEXTJOIN("
",TRUE,_xlfn.XLOOKUP(_xlfn.TEXTSPLIT(K28,"
"),
tbl_Lookup_DEIR[ID (DEIR Lookup)],
tbl_Lookup_DEIR[Uniclass PM Level 3 Classification (DEIR Lookup)],
"")),"")</f>
        <v/>
      </c>
      <c r="P28" s="78"/>
      <c r="Q28" s="101"/>
      <c r="R28" s="101"/>
      <c r="S28" s="102"/>
      <c r="T28" s="101"/>
      <c r="U28" s="101"/>
      <c r="V28" s="102"/>
      <c r="W28" s="101"/>
      <c r="X28" s="101"/>
      <c r="Y28" s="102"/>
      <c r="Z28" s="101"/>
      <c r="AA28" s="101"/>
      <c r="AB28" s="102"/>
      <c r="AC28" s="101"/>
      <c r="AD28" s="101"/>
      <c r="AE28" s="102"/>
      <c r="AF28" s="101"/>
      <c r="AG28" s="101"/>
      <c r="AH28" s="102"/>
      <c r="AI28" s="101"/>
      <c r="AJ28" s="101"/>
      <c r="AK28" s="102"/>
      <c r="AL28" s="101"/>
      <c r="AM28" s="101"/>
      <c r="AN28" s="102"/>
      <c r="AO28" s="101"/>
      <c r="AP28" s="101"/>
      <c r="AQ28" s="103"/>
    </row>
    <row r="29" spans="2:43" x14ac:dyDescent="0.35">
      <c r="B29" s="100" t="str" cm="1">
        <f t="array" aca="1" ref="B29" ca="1">_xlfn.TEXTAFTER(CELL("filename",A27),"]")</f>
        <v>19_TIDP</v>
      </c>
      <c r="C29" s="90" t="str" cm="1">
        <f t="array" ref="C29">tbL_Input_Project[Project Code]</f>
        <v>ABC1234</v>
      </c>
      <c r="D29" s="90" t="str">
        <f>INDEX(tbL_Input_Originator[],
MATCH("19_TIDP",tbL_Input_Originator[Worksheet]),
MATCH("Originator Code",tbL_Input_Originator[#Headers])
)</f>
        <v>TBC</v>
      </c>
      <c r="E29" s="87"/>
      <c r="F29" s="87"/>
      <c r="G29" s="87"/>
      <c r="H29" s="87"/>
      <c r="I29" s="87"/>
      <c r="J29" s="87"/>
      <c r="K29" s="94"/>
      <c r="L29" s="90" t="str">
        <f t="shared" si="1"/>
        <v/>
      </c>
      <c r="M29" s="90" t="str">
        <f t="shared" si="0"/>
        <v/>
      </c>
      <c r="N29" s="100" t="str" cm="1">
        <f t="array" ref="N29">IFERROR(_xlfn.TEXTJOIN("
",TRUE,_xlfn.XLOOKUP(_xlfn.TEXTSPLIT(K29,"
"),
tbl_Lookup_DEIR[ID (DEIR Lookup)],
tbl_Lookup_DEIR[Name (DEIR Lookup)],
"")),"")</f>
        <v/>
      </c>
      <c r="O29" s="100" t="str" cm="1">
        <f t="array" ref="O29">IFERROR(_xlfn.TEXTJOIN("
",TRUE,_xlfn.XLOOKUP(_xlfn.TEXTSPLIT(K29,"
"),
tbl_Lookup_DEIR[ID (DEIR Lookup)],
tbl_Lookup_DEIR[Uniclass PM Level 3 Classification (DEIR Lookup)],
"")),"")</f>
        <v/>
      </c>
      <c r="P29" s="78"/>
      <c r="Q29" s="101"/>
      <c r="R29" s="101"/>
      <c r="S29" s="102"/>
      <c r="T29" s="101"/>
      <c r="U29" s="101"/>
      <c r="V29" s="102"/>
      <c r="W29" s="101"/>
      <c r="X29" s="101"/>
      <c r="Y29" s="102"/>
      <c r="Z29" s="101"/>
      <c r="AA29" s="101"/>
      <c r="AB29" s="102"/>
      <c r="AC29" s="101"/>
      <c r="AD29" s="101"/>
      <c r="AE29" s="102"/>
      <c r="AF29" s="101"/>
      <c r="AG29" s="101"/>
      <c r="AH29" s="102"/>
      <c r="AI29" s="101"/>
      <c r="AJ29" s="101"/>
      <c r="AK29" s="102"/>
      <c r="AL29" s="101"/>
      <c r="AM29" s="101"/>
      <c r="AN29" s="102"/>
      <c r="AO29" s="101"/>
      <c r="AP29" s="101"/>
      <c r="AQ29" s="103"/>
    </row>
    <row r="30" spans="2:43" x14ac:dyDescent="0.35">
      <c r="B30" s="100" t="str" cm="1">
        <f t="array" aca="1" ref="B30" ca="1">_xlfn.TEXTAFTER(CELL("filename",A28),"]")</f>
        <v>19_TIDP</v>
      </c>
      <c r="C30" s="90" t="str" cm="1">
        <f t="array" ref="C30">tbL_Input_Project[Project Code]</f>
        <v>ABC1234</v>
      </c>
      <c r="D30" s="90" t="str">
        <f>INDEX(tbL_Input_Originator[],
MATCH("19_TIDP",tbL_Input_Originator[Worksheet]),
MATCH("Originator Code",tbL_Input_Originator[#Headers])
)</f>
        <v>TBC</v>
      </c>
      <c r="E30" s="87"/>
      <c r="F30" s="87"/>
      <c r="G30" s="87"/>
      <c r="H30" s="87"/>
      <c r="I30" s="87"/>
      <c r="J30" s="87"/>
      <c r="K30" s="94"/>
      <c r="L30" s="90" t="str">
        <f t="shared" si="1"/>
        <v/>
      </c>
      <c r="M30" s="90" t="str">
        <f t="shared" si="0"/>
        <v/>
      </c>
      <c r="N30" s="100" t="str" cm="1">
        <f t="array" ref="N30">IFERROR(_xlfn.TEXTJOIN("
",TRUE,_xlfn.XLOOKUP(_xlfn.TEXTSPLIT(K30,"
"),
tbl_Lookup_DEIR[ID (DEIR Lookup)],
tbl_Lookup_DEIR[Name (DEIR Lookup)],
"")),"")</f>
        <v/>
      </c>
      <c r="O30" s="100" t="str" cm="1">
        <f t="array" ref="O30">IFERROR(_xlfn.TEXTJOIN("
",TRUE,_xlfn.XLOOKUP(_xlfn.TEXTSPLIT(K30,"
"),
tbl_Lookup_DEIR[ID (DEIR Lookup)],
tbl_Lookup_DEIR[Uniclass PM Level 3 Classification (DEIR Lookup)],
"")),"")</f>
        <v/>
      </c>
      <c r="P30" s="78"/>
      <c r="Q30" s="101"/>
      <c r="R30" s="101"/>
      <c r="S30" s="102"/>
      <c r="T30" s="101"/>
      <c r="U30" s="101"/>
      <c r="V30" s="102"/>
      <c r="W30" s="101"/>
      <c r="X30" s="101"/>
      <c r="Y30" s="102"/>
      <c r="Z30" s="101"/>
      <c r="AA30" s="101"/>
      <c r="AB30" s="102"/>
      <c r="AC30" s="101"/>
      <c r="AD30" s="101"/>
      <c r="AE30" s="102"/>
      <c r="AF30" s="101"/>
      <c r="AG30" s="101"/>
      <c r="AH30" s="102"/>
      <c r="AI30" s="101"/>
      <c r="AJ30" s="101"/>
      <c r="AK30" s="102"/>
      <c r="AL30" s="101"/>
      <c r="AM30" s="101"/>
      <c r="AN30" s="102"/>
      <c r="AO30" s="101"/>
      <c r="AP30" s="101"/>
      <c r="AQ30" s="103"/>
    </row>
    <row r="31" spans="2:43" x14ac:dyDescent="0.35">
      <c r="B31" s="100" t="str" cm="1">
        <f t="array" aca="1" ref="B31" ca="1">_xlfn.TEXTAFTER(CELL("filename",A29),"]")</f>
        <v>19_TIDP</v>
      </c>
      <c r="C31" s="90" t="str" cm="1">
        <f t="array" ref="C31">tbL_Input_Project[Project Code]</f>
        <v>ABC1234</v>
      </c>
      <c r="D31" s="90" t="str">
        <f>INDEX(tbL_Input_Originator[],
MATCH("19_TIDP",tbL_Input_Originator[Worksheet]),
MATCH("Originator Code",tbL_Input_Originator[#Headers])
)</f>
        <v>TBC</v>
      </c>
      <c r="E31" s="87"/>
      <c r="F31" s="87"/>
      <c r="G31" s="87"/>
      <c r="H31" s="87"/>
      <c r="I31" s="87"/>
      <c r="J31" s="87"/>
      <c r="K31" s="94"/>
      <c r="L31" s="90" t="str">
        <f t="shared" si="1"/>
        <v/>
      </c>
      <c r="M31" s="90" t="str">
        <f t="shared" si="0"/>
        <v/>
      </c>
      <c r="N31" s="100" t="str" cm="1">
        <f t="array" ref="N31">IFERROR(_xlfn.TEXTJOIN("
",TRUE,_xlfn.XLOOKUP(_xlfn.TEXTSPLIT(K31,"
"),
tbl_Lookup_DEIR[ID (DEIR Lookup)],
tbl_Lookup_DEIR[Name (DEIR Lookup)],
"")),"")</f>
        <v/>
      </c>
      <c r="O31" s="100" t="str" cm="1">
        <f t="array" ref="O31">IFERROR(_xlfn.TEXTJOIN("
",TRUE,_xlfn.XLOOKUP(_xlfn.TEXTSPLIT(K31,"
"),
tbl_Lookup_DEIR[ID (DEIR Lookup)],
tbl_Lookup_DEIR[Uniclass PM Level 3 Classification (DEIR Lookup)],
"")),"")</f>
        <v/>
      </c>
      <c r="P31" s="78"/>
      <c r="Q31" s="101"/>
      <c r="R31" s="101"/>
      <c r="S31" s="102"/>
      <c r="T31" s="101"/>
      <c r="U31" s="101"/>
      <c r="V31" s="102"/>
      <c r="W31" s="101"/>
      <c r="X31" s="101"/>
      <c r="Y31" s="102"/>
      <c r="Z31" s="101"/>
      <c r="AA31" s="101"/>
      <c r="AB31" s="102"/>
      <c r="AC31" s="101"/>
      <c r="AD31" s="101"/>
      <c r="AE31" s="102"/>
      <c r="AF31" s="101"/>
      <c r="AG31" s="101"/>
      <c r="AH31" s="102"/>
      <c r="AI31" s="101"/>
      <c r="AJ31" s="101"/>
      <c r="AK31" s="102"/>
      <c r="AL31" s="101"/>
      <c r="AM31" s="101"/>
      <c r="AN31" s="102"/>
      <c r="AO31" s="101"/>
      <c r="AP31" s="101"/>
      <c r="AQ31" s="103"/>
    </row>
    <row r="32" spans="2:43" x14ac:dyDescent="0.35">
      <c r="B32" s="100" t="str" cm="1">
        <f t="array" aca="1" ref="B32" ca="1">_xlfn.TEXTAFTER(CELL("filename",A30),"]")</f>
        <v>19_TIDP</v>
      </c>
      <c r="C32" s="90" t="str" cm="1">
        <f t="array" ref="C32">tbL_Input_Project[Project Code]</f>
        <v>ABC1234</v>
      </c>
      <c r="D32" s="90" t="str">
        <f>INDEX(tbL_Input_Originator[],
MATCH("19_TIDP",tbL_Input_Originator[Worksheet]),
MATCH("Originator Code",tbL_Input_Originator[#Headers])
)</f>
        <v>TBC</v>
      </c>
      <c r="E32" s="87"/>
      <c r="F32" s="87"/>
      <c r="G32" s="87"/>
      <c r="H32" s="87"/>
      <c r="I32" s="87"/>
      <c r="J32" s="87"/>
      <c r="K32" s="94"/>
      <c r="L32" s="90" t="str">
        <f t="shared" si="1"/>
        <v/>
      </c>
      <c r="M32" s="90" t="str">
        <f t="shared" si="0"/>
        <v/>
      </c>
      <c r="N32" s="100" t="str" cm="1">
        <f t="array" ref="N32">IFERROR(_xlfn.TEXTJOIN("
",TRUE,_xlfn.XLOOKUP(_xlfn.TEXTSPLIT(K32,"
"),
tbl_Lookup_DEIR[ID (DEIR Lookup)],
tbl_Lookup_DEIR[Name (DEIR Lookup)],
"")),"")</f>
        <v/>
      </c>
      <c r="O32" s="100" t="str" cm="1">
        <f t="array" ref="O32">IFERROR(_xlfn.TEXTJOIN("
",TRUE,_xlfn.XLOOKUP(_xlfn.TEXTSPLIT(K32,"
"),
tbl_Lookup_DEIR[ID (DEIR Lookup)],
tbl_Lookup_DEIR[Uniclass PM Level 3 Classification (DEIR Lookup)],
"")),"")</f>
        <v/>
      </c>
      <c r="P32" s="78"/>
      <c r="Q32" s="101"/>
      <c r="R32" s="101"/>
      <c r="S32" s="102"/>
      <c r="T32" s="101"/>
      <c r="U32" s="101"/>
      <c r="V32" s="102"/>
      <c r="W32" s="101"/>
      <c r="X32" s="101"/>
      <c r="Y32" s="102"/>
      <c r="Z32" s="101"/>
      <c r="AA32" s="101"/>
      <c r="AB32" s="102"/>
      <c r="AC32" s="101"/>
      <c r="AD32" s="101"/>
      <c r="AE32" s="102"/>
      <c r="AF32" s="101"/>
      <c r="AG32" s="101"/>
      <c r="AH32" s="102"/>
      <c r="AI32" s="101"/>
      <c r="AJ32" s="101"/>
      <c r="AK32" s="102"/>
      <c r="AL32" s="101"/>
      <c r="AM32" s="101"/>
      <c r="AN32" s="102"/>
      <c r="AO32" s="101"/>
      <c r="AP32" s="101"/>
      <c r="AQ32" s="103"/>
    </row>
    <row r="33" spans="2:43" x14ac:dyDescent="0.35">
      <c r="B33" s="100" t="str" cm="1">
        <f t="array" aca="1" ref="B33" ca="1">_xlfn.TEXTAFTER(CELL("filename",A31),"]")</f>
        <v>19_TIDP</v>
      </c>
      <c r="C33" s="90" t="str" cm="1">
        <f t="array" ref="C33">tbL_Input_Project[Project Code]</f>
        <v>ABC1234</v>
      </c>
      <c r="D33" s="90" t="str">
        <f>INDEX(tbL_Input_Originator[],
MATCH("19_TIDP",tbL_Input_Originator[Worksheet]),
MATCH("Originator Code",tbL_Input_Originator[#Headers])
)</f>
        <v>TBC</v>
      </c>
      <c r="E33" s="87"/>
      <c r="F33" s="87"/>
      <c r="G33" s="87"/>
      <c r="H33" s="87"/>
      <c r="I33" s="87"/>
      <c r="J33" s="87"/>
      <c r="K33" s="94"/>
      <c r="L33" s="90" t="str">
        <f t="shared" si="1"/>
        <v/>
      </c>
      <c r="M33" s="90" t="str">
        <f t="shared" si="0"/>
        <v/>
      </c>
      <c r="N33" s="100" t="str" cm="1">
        <f t="array" ref="N33">IFERROR(_xlfn.TEXTJOIN("
",TRUE,_xlfn.XLOOKUP(_xlfn.TEXTSPLIT(K33,"
"),
tbl_Lookup_DEIR[ID (DEIR Lookup)],
tbl_Lookup_DEIR[Name (DEIR Lookup)],
"")),"")</f>
        <v/>
      </c>
      <c r="O33" s="100" t="str" cm="1">
        <f t="array" ref="O33">IFERROR(_xlfn.TEXTJOIN("
",TRUE,_xlfn.XLOOKUP(_xlfn.TEXTSPLIT(K33,"
"),
tbl_Lookup_DEIR[ID (DEIR Lookup)],
tbl_Lookup_DEIR[Uniclass PM Level 3 Classification (DEIR Lookup)],
"")),"")</f>
        <v/>
      </c>
      <c r="P33" s="78"/>
      <c r="Q33" s="101"/>
      <c r="R33" s="101"/>
      <c r="S33" s="102"/>
      <c r="T33" s="101"/>
      <c r="U33" s="101"/>
      <c r="V33" s="102"/>
      <c r="W33" s="101"/>
      <c r="X33" s="101"/>
      <c r="Y33" s="102"/>
      <c r="Z33" s="101"/>
      <c r="AA33" s="101"/>
      <c r="AB33" s="102"/>
      <c r="AC33" s="101"/>
      <c r="AD33" s="101"/>
      <c r="AE33" s="102"/>
      <c r="AF33" s="101"/>
      <c r="AG33" s="101"/>
      <c r="AH33" s="102"/>
      <c r="AI33" s="101"/>
      <c r="AJ33" s="101"/>
      <c r="AK33" s="102"/>
      <c r="AL33" s="101"/>
      <c r="AM33" s="101"/>
      <c r="AN33" s="102"/>
      <c r="AO33" s="101"/>
      <c r="AP33" s="101"/>
      <c r="AQ33" s="103"/>
    </row>
    <row r="34" spans="2:43" x14ac:dyDescent="0.35">
      <c r="B34" s="100" t="str" cm="1">
        <f t="array" aca="1" ref="B34" ca="1">_xlfn.TEXTAFTER(CELL("filename",A32),"]")</f>
        <v>19_TIDP</v>
      </c>
      <c r="C34" s="90" t="str" cm="1">
        <f t="array" ref="C34">tbL_Input_Project[Project Code]</f>
        <v>ABC1234</v>
      </c>
      <c r="D34" s="90" t="str">
        <f>INDEX(tbL_Input_Originator[],
MATCH("19_TIDP",tbL_Input_Originator[Worksheet]),
MATCH("Originator Code",tbL_Input_Originator[#Headers])
)</f>
        <v>TBC</v>
      </c>
      <c r="E34" s="87"/>
      <c r="F34" s="87"/>
      <c r="G34" s="87"/>
      <c r="H34" s="87"/>
      <c r="I34" s="87"/>
      <c r="J34" s="87"/>
      <c r="K34" s="94"/>
      <c r="L34" s="90" t="str">
        <f t="shared" si="1"/>
        <v/>
      </c>
      <c r="M34" s="90" t="str">
        <f t="shared" si="0"/>
        <v/>
      </c>
      <c r="N34" s="100" t="str" cm="1">
        <f t="array" ref="N34">IFERROR(_xlfn.TEXTJOIN("
",TRUE,_xlfn.XLOOKUP(_xlfn.TEXTSPLIT(K34,"
"),
tbl_Lookup_DEIR[ID (DEIR Lookup)],
tbl_Lookup_DEIR[Name (DEIR Lookup)],
"")),"")</f>
        <v/>
      </c>
      <c r="O34" s="100" t="str" cm="1">
        <f t="array" ref="O34">IFERROR(_xlfn.TEXTJOIN("
",TRUE,_xlfn.XLOOKUP(_xlfn.TEXTSPLIT(K34,"
"),
tbl_Lookup_DEIR[ID (DEIR Lookup)],
tbl_Lookup_DEIR[Uniclass PM Level 3 Classification (DEIR Lookup)],
"")),"")</f>
        <v/>
      </c>
      <c r="P34" s="78"/>
      <c r="Q34" s="101"/>
      <c r="R34" s="101"/>
      <c r="S34" s="102"/>
      <c r="T34" s="101"/>
      <c r="U34" s="101"/>
      <c r="V34" s="102"/>
      <c r="W34" s="101"/>
      <c r="X34" s="101"/>
      <c r="Y34" s="102"/>
      <c r="Z34" s="101"/>
      <c r="AA34" s="101"/>
      <c r="AB34" s="102"/>
      <c r="AC34" s="101"/>
      <c r="AD34" s="101"/>
      <c r="AE34" s="102"/>
      <c r="AF34" s="101"/>
      <c r="AG34" s="101"/>
      <c r="AH34" s="102"/>
      <c r="AI34" s="101"/>
      <c r="AJ34" s="101"/>
      <c r="AK34" s="102"/>
      <c r="AL34" s="101"/>
      <c r="AM34" s="101"/>
      <c r="AN34" s="102"/>
      <c r="AO34" s="101"/>
      <c r="AP34" s="101"/>
      <c r="AQ34" s="103"/>
    </row>
    <row r="35" spans="2:43" x14ac:dyDescent="0.35">
      <c r="B35" s="100" t="str" cm="1">
        <f t="array" aca="1" ref="B35" ca="1">_xlfn.TEXTAFTER(CELL("filename",A33),"]")</f>
        <v>19_TIDP</v>
      </c>
      <c r="C35" s="90" t="str" cm="1">
        <f t="array" ref="C35">tbL_Input_Project[Project Code]</f>
        <v>ABC1234</v>
      </c>
      <c r="D35" s="90" t="str">
        <f>INDEX(tbL_Input_Originator[],
MATCH("19_TIDP",tbL_Input_Originator[Worksheet]),
MATCH("Originator Code",tbL_Input_Originator[#Headers])
)</f>
        <v>TBC</v>
      </c>
      <c r="E35" s="87"/>
      <c r="F35" s="87"/>
      <c r="G35" s="87"/>
      <c r="H35" s="87"/>
      <c r="I35" s="87"/>
      <c r="J35" s="87"/>
      <c r="K35" s="94"/>
      <c r="L35" s="90" t="str">
        <f t="shared" si="1"/>
        <v/>
      </c>
      <c r="M35" s="90" t="str">
        <f t="shared" ref="M35:M66" si="2">IF(OR(ISBLANK(C35),ISBLANK(D35),ISBLANK(E35),ISBLANK(F35),ISBLANK(G35),ISBLANK(H35),ISBLANK(I35),ISBLANK(J35),ISBLANK(K35)),"",CONCATENATE(C35,"-",D35,"-",E35,"-",F35,"-",G35,"-",H35,"-",I35,"-",J35,""))</f>
        <v/>
      </c>
      <c r="N35" s="100" t="str" cm="1">
        <f t="array" ref="N35">IFERROR(_xlfn.TEXTJOIN("
",TRUE,_xlfn.XLOOKUP(_xlfn.TEXTSPLIT(K35,"
"),
tbl_Lookup_DEIR[ID (DEIR Lookup)],
tbl_Lookup_DEIR[Name (DEIR Lookup)],
"")),"")</f>
        <v/>
      </c>
      <c r="O35" s="100" t="str" cm="1">
        <f t="array" ref="O35">IFERROR(_xlfn.TEXTJOIN("
",TRUE,_xlfn.XLOOKUP(_xlfn.TEXTSPLIT(K35,"
"),
tbl_Lookup_DEIR[ID (DEIR Lookup)],
tbl_Lookup_DEIR[Uniclass PM Level 3 Classification (DEIR Lookup)],
"")),"")</f>
        <v/>
      </c>
      <c r="P35" s="78"/>
      <c r="Q35" s="101"/>
      <c r="R35" s="101"/>
      <c r="S35" s="102"/>
      <c r="T35" s="101"/>
      <c r="U35" s="101"/>
      <c r="V35" s="102"/>
      <c r="W35" s="101"/>
      <c r="X35" s="101"/>
      <c r="Y35" s="102"/>
      <c r="Z35" s="101"/>
      <c r="AA35" s="101"/>
      <c r="AB35" s="102"/>
      <c r="AC35" s="101"/>
      <c r="AD35" s="101"/>
      <c r="AE35" s="102"/>
      <c r="AF35" s="101"/>
      <c r="AG35" s="101"/>
      <c r="AH35" s="102"/>
      <c r="AI35" s="101"/>
      <c r="AJ35" s="101"/>
      <c r="AK35" s="102"/>
      <c r="AL35" s="101"/>
      <c r="AM35" s="101"/>
      <c r="AN35" s="102"/>
      <c r="AO35" s="101"/>
      <c r="AP35" s="101"/>
      <c r="AQ35" s="103"/>
    </row>
    <row r="36" spans="2:43" x14ac:dyDescent="0.35">
      <c r="B36" s="100" t="str" cm="1">
        <f t="array" aca="1" ref="B36" ca="1">_xlfn.TEXTAFTER(CELL("filename",A34),"]")</f>
        <v>19_TIDP</v>
      </c>
      <c r="C36" s="90" t="str" cm="1">
        <f t="array" ref="C36">tbL_Input_Project[Project Code]</f>
        <v>ABC1234</v>
      </c>
      <c r="D36" s="90" t="str">
        <f>INDEX(tbL_Input_Originator[],
MATCH("19_TIDP",tbL_Input_Originator[Worksheet]),
MATCH("Originator Code",tbL_Input_Originator[#Headers])
)</f>
        <v>TBC</v>
      </c>
      <c r="E36" s="87"/>
      <c r="F36" s="87"/>
      <c r="G36" s="87"/>
      <c r="H36" s="87"/>
      <c r="I36" s="87"/>
      <c r="J36" s="87"/>
      <c r="K36" s="94"/>
      <c r="L36" s="90" t="str">
        <f t="shared" si="1"/>
        <v/>
      </c>
      <c r="M36" s="90" t="str">
        <f t="shared" si="2"/>
        <v/>
      </c>
      <c r="N36" s="100" t="str" cm="1">
        <f t="array" ref="N36">IFERROR(_xlfn.TEXTJOIN("
",TRUE,_xlfn.XLOOKUP(_xlfn.TEXTSPLIT(K36,"
"),
tbl_Lookup_DEIR[ID (DEIR Lookup)],
tbl_Lookup_DEIR[Name (DEIR Lookup)],
"")),"")</f>
        <v/>
      </c>
      <c r="O36" s="100" t="str" cm="1">
        <f t="array" ref="O36">IFERROR(_xlfn.TEXTJOIN("
",TRUE,_xlfn.XLOOKUP(_xlfn.TEXTSPLIT(K36,"
"),
tbl_Lookup_DEIR[ID (DEIR Lookup)],
tbl_Lookup_DEIR[Uniclass PM Level 3 Classification (DEIR Lookup)],
"")),"")</f>
        <v/>
      </c>
      <c r="P36" s="78"/>
      <c r="Q36" s="101"/>
      <c r="R36" s="101"/>
      <c r="S36" s="102"/>
      <c r="T36" s="101"/>
      <c r="U36" s="101"/>
      <c r="V36" s="102"/>
      <c r="W36" s="101"/>
      <c r="X36" s="101"/>
      <c r="Y36" s="102"/>
      <c r="Z36" s="101"/>
      <c r="AA36" s="101"/>
      <c r="AB36" s="102"/>
      <c r="AC36" s="101"/>
      <c r="AD36" s="101"/>
      <c r="AE36" s="102"/>
      <c r="AF36" s="101"/>
      <c r="AG36" s="101"/>
      <c r="AH36" s="102"/>
      <c r="AI36" s="101"/>
      <c r="AJ36" s="101"/>
      <c r="AK36" s="102"/>
      <c r="AL36" s="101"/>
      <c r="AM36" s="101"/>
      <c r="AN36" s="102"/>
      <c r="AO36" s="101"/>
      <c r="AP36" s="101"/>
      <c r="AQ36" s="103"/>
    </row>
    <row r="37" spans="2:43" x14ac:dyDescent="0.35">
      <c r="B37" s="100" t="str" cm="1">
        <f t="array" aca="1" ref="B37" ca="1">_xlfn.TEXTAFTER(CELL("filename",A35),"]")</f>
        <v>19_TIDP</v>
      </c>
      <c r="C37" s="90" t="str" cm="1">
        <f t="array" ref="C37">tbL_Input_Project[Project Code]</f>
        <v>ABC1234</v>
      </c>
      <c r="D37" s="90" t="str">
        <f>INDEX(tbL_Input_Originator[],
MATCH("19_TIDP",tbL_Input_Originator[Worksheet]),
MATCH("Originator Code",tbL_Input_Originator[#Headers])
)</f>
        <v>TBC</v>
      </c>
      <c r="E37" s="87"/>
      <c r="F37" s="87"/>
      <c r="G37" s="87"/>
      <c r="H37" s="87"/>
      <c r="I37" s="87"/>
      <c r="J37" s="87"/>
      <c r="K37" s="94"/>
      <c r="L37" s="90" t="str">
        <f t="shared" si="1"/>
        <v/>
      </c>
      <c r="M37" s="90" t="str">
        <f t="shared" si="2"/>
        <v/>
      </c>
      <c r="N37" s="100" t="str" cm="1">
        <f t="array" ref="N37">IFERROR(_xlfn.TEXTJOIN("
",TRUE,_xlfn.XLOOKUP(_xlfn.TEXTSPLIT(K37,"
"),
tbl_Lookup_DEIR[ID (DEIR Lookup)],
tbl_Lookup_DEIR[Name (DEIR Lookup)],
"")),"")</f>
        <v/>
      </c>
      <c r="O37" s="100" t="str" cm="1">
        <f t="array" ref="O37">IFERROR(_xlfn.TEXTJOIN("
",TRUE,_xlfn.XLOOKUP(_xlfn.TEXTSPLIT(K37,"
"),
tbl_Lookup_DEIR[ID (DEIR Lookup)],
tbl_Lookup_DEIR[Uniclass PM Level 3 Classification (DEIR Lookup)],
"")),"")</f>
        <v/>
      </c>
      <c r="P37" s="78"/>
      <c r="Q37" s="101"/>
      <c r="R37" s="101"/>
      <c r="S37" s="102"/>
      <c r="T37" s="101"/>
      <c r="U37" s="101"/>
      <c r="V37" s="102"/>
      <c r="W37" s="101"/>
      <c r="X37" s="101"/>
      <c r="Y37" s="102"/>
      <c r="Z37" s="101"/>
      <c r="AA37" s="101"/>
      <c r="AB37" s="102"/>
      <c r="AC37" s="101"/>
      <c r="AD37" s="101"/>
      <c r="AE37" s="102"/>
      <c r="AF37" s="101"/>
      <c r="AG37" s="101"/>
      <c r="AH37" s="102"/>
      <c r="AI37" s="101"/>
      <c r="AJ37" s="101"/>
      <c r="AK37" s="102"/>
      <c r="AL37" s="101"/>
      <c r="AM37" s="101"/>
      <c r="AN37" s="102"/>
      <c r="AO37" s="101"/>
      <c r="AP37" s="101"/>
      <c r="AQ37" s="103"/>
    </row>
    <row r="38" spans="2:43" x14ac:dyDescent="0.35">
      <c r="B38" s="100" t="str" cm="1">
        <f t="array" aca="1" ref="B38" ca="1">_xlfn.TEXTAFTER(CELL("filename",A36),"]")</f>
        <v>19_TIDP</v>
      </c>
      <c r="C38" s="90" t="str" cm="1">
        <f t="array" ref="C38">tbL_Input_Project[Project Code]</f>
        <v>ABC1234</v>
      </c>
      <c r="D38" s="90" t="str">
        <f>INDEX(tbL_Input_Originator[],
MATCH("19_TIDP",tbL_Input_Originator[Worksheet]),
MATCH("Originator Code",tbL_Input_Originator[#Headers])
)</f>
        <v>TBC</v>
      </c>
      <c r="E38" s="87"/>
      <c r="F38" s="87"/>
      <c r="G38" s="87"/>
      <c r="H38" s="87"/>
      <c r="I38" s="87"/>
      <c r="J38" s="87"/>
      <c r="K38" s="94"/>
      <c r="L38" s="90" t="str">
        <f t="shared" si="1"/>
        <v/>
      </c>
      <c r="M38" s="90" t="str">
        <f t="shared" si="2"/>
        <v/>
      </c>
      <c r="N38" s="100" t="str" cm="1">
        <f t="array" ref="N38">IFERROR(_xlfn.TEXTJOIN("
",TRUE,_xlfn.XLOOKUP(_xlfn.TEXTSPLIT(K38,"
"),
tbl_Lookup_DEIR[ID (DEIR Lookup)],
tbl_Lookup_DEIR[Name (DEIR Lookup)],
"")),"")</f>
        <v/>
      </c>
      <c r="O38" s="100" t="str" cm="1">
        <f t="array" ref="O38">IFERROR(_xlfn.TEXTJOIN("
",TRUE,_xlfn.XLOOKUP(_xlfn.TEXTSPLIT(K38,"
"),
tbl_Lookup_DEIR[ID (DEIR Lookup)],
tbl_Lookup_DEIR[Uniclass PM Level 3 Classification (DEIR Lookup)],
"")),"")</f>
        <v/>
      </c>
      <c r="P38" s="78"/>
      <c r="Q38" s="101"/>
      <c r="R38" s="101"/>
      <c r="S38" s="102"/>
      <c r="T38" s="101"/>
      <c r="U38" s="101"/>
      <c r="V38" s="102"/>
      <c r="W38" s="101"/>
      <c r="X38" s="101"/>
      <c r="Y38" s="102"/>
      <c r="Z38" s="101"/>
      <c r="AA38" s="101"/>
      <c r="AB38" s="102"/>
      <c r="AC38" s="101"/>
      <c r="AD38" s="101"/>
      <c r="AE38" s="102"/>
      <c r="AF38" s="101"/>
      <c r="AG38" s="101"/>
      <c r="AH38" s="102"/>
      <c r="AI38" s="101"/>
      <c r="AJ38" s="101"/>
      <c r="AK38" s="102"/>
      <c r="AL38" s="101"/>
      <c r="AM38" s="101"/>
      <c r="AN38" s="102"/>
      <c r="AO38" s="101"/>
      <c r="AP38" s="101"/>
      <c r="AQ38" s="103"/>
    </row>
    <row r="39" spans="2:43" x14ac:dyDescent="0.35">
      <c r="B39" s="100" t="str" cm="1">
        <f t="array" aca="1" ref="B39" ca="1">_xlfn.TEXTAFTER(CELL("filename",A37),"]")</f>
        <v>19_TIDP</v>
      </c>
      <c r="C39" s="90" t="str" cm="1">
        <f t="array" ref="C39">tbL_Input_Project[Project Code]</f>
        <v>ABC1234</v>
      </c>
      <c r="D39" s="90" t="str">
        <f>INDEX(tbL_Input_Originator[],
MATCH("19_TIDP",tbL_Input_Originator[Worksheet]),
MATCH("Originator Code",tbL_Input_Originator[#Headers])
)</f>
        <v>TBC</v>
      </c>
      <c r="E39" s="87"/>
      <c r="F39" s="87"/>
      <c r="G39" s="87"/>
      <c r="H39" s="87"/>
      <c r="I39" s="87"/>
      <c r="J39" s="87"/>
      <c r="K39" s="94"/>
      <c r="L39" s="90" t="str">
        <f t="shared" si="1"/>
        <v/>
      </c>
      <c r="M39" s="90" t="str">
        <f t="shared" si="2"/>
        <v/>
      </c>
      <c r="N39" s="100" t="str" cm="1">
        <f t="array" ref="N39">IFERROR(_xlfn.TEXTJOIN("
",TRUE,_xlfn.XLOOKUP(_xlfn.TEXTSPLIT(K39,"
"),
tbl_Lookup_DEIR[ID (DEIR Lookup)],
tbl_Lookup_DEIR[Name (DEIR Lookup)],
"")),"")</f>
        <v/>
      </c>
      <c r="O39" s="100" t="str" cm="1">
        <f t="array" ref="O39">IFERROR(_xlfn.TEXTJOIN("
",TRUE,_xlfn.XLOOKUP(_xlfn.TEXTSPLIT(K39,"
"),
tbl_Lookup_DEIR[ID (DEIR Lookup)],
tbl_Lookup_DEIR[Uniclass PM Level 3 Classification (DEIR Lookup)],
"")),"")</f>
        <v/>
      </c>
      <c r="P39" s="78"/>
      <c r="Q39" s="101"/>
      <c r="R39" s="101"/>
      <c r="S39" s="102"/>
      <c r="T39" s="101"/>
      <c r="U39" s="101"/>
      <c r="V39" s="102"/>
      <c r="W39" s="101"/>
      <c r="X39" s="101"/>
      <c r="Y39" s="102"/>
      <c r="Z39" s="101"/>
      <c r="AA39" s="101"/>
      <c r="AB39" s="102"/>
      <c r="AC39" s="101"/>
      <c r="AD39" s="101"/>
      <c r="AE39" s="102"/>
      <c r="AF39" s="101"/>
      <c r="AG39" s="101"/>
      <c r="AH39" s="102"/>
      <c r="AI39" s="101"/>
      <c r="AJ39" s="101"/>
      <c r="AK39" s="102"/>
      <c r="AL39" s="101"/>
      <c r="AM39" s="101"/>
      <c r="AN39" s="102"/>
      <c r="AO39" s="101"/>
      <c r="AP39" s="101"/>
      <c r="AQ39" s="103"/>
    </row>
    <row r="40" spans="2:43" x14ac:dyDescent="0.35">
      <c r="B40" s="100" t="str" cm="1">
        <f t="array" aca="1" ref="B40" ca="1">_xlfn.TEXTAFTER(CELL("filename",A38),"]")</f>
        <v>19_TIDP</v>
      </c>
      <c r="C40" s="90" t="str" cm="1">
        <f t="array" ref="C40">tbL_Input_Project[Project Code]</f>
        <v>ABC1234</v>
      </c>
      <c r="D40" s="90" t="str">
        <f>INDEX(tbL_Input_Originator[],
MATCH("19_TIDP",tbL_Input_Originator[Worksheet]),
MATCH("Originator Code",tbL_Input_Originator[#Headers])
)</f>
        <v>TBC</v>
      </c>
      <c r="E40" s="87"/>
      <c r="F40" s="87"/>
      <c r="G40" s="87"/>
      <c r="H40" s="87"/>
      <c r="I40" s="87"/>
      <c r="J40" s="87"/>
      <c r="K40" s="94"/>
      <c r="L40" s="90" t="str">
        <f t="shared" si="1"/>
        <v/>
      </c>
      <c r="M40" s="90" t="str">
        <f t="shared" si="2"/>
        <v/>
      </c>
      <c r="N40" s="100" t="str" cm="1">
        <f t="array" ref="N40">IFERROR(_xlfn.TEXTJOIN("
",TRUE,_xlfn.XLOOKUP(_xlfn.TEXTSPLIT(K40,"
"),
tbl_Lookup_DEIR[ID (DEIR Lookup)],
tbl_Lookup_DEIR[Name (DEIR Lookup)],
"")),"")</f>
        <v/>
      </c>
      <c r="O40" s="100" t="str" cm="1">
        <f t="array" ref="O40">IFERROR(_xlfn.TEXTJOIN("
",TRUE,_xlfn.XLOOKUP(_xlfn.TEXTSPLIT(K40,"
"),
tbl_Lookup_DEIR[ID (DEIR Lookup)],
tbl_Lookup_DEIR[Uniclass PM Level 3 Classification (DEIR Lookup)],
"")),"")</f>
        <v/>
      </c>
      <c r="P40" s="78"/>
      <c r="Q40" s="101"/>
      <c r="R40" s="101"/>
      <c r="S40" s="102"/>
      <c r="T40" s="101"/>
      <c r="U40" s="101"/>
      <c r="V40" s="102"/>
      <c r="W40" s="101"/>
      <c r="X40" s="101"/>
      <c r="Y40" s="102"/>
      <c r="Z40" s="101"/>
      <c r="AA40" s="101"/>
      <c r="AB40" s="102"/>
      <c r="AC40" s="101"/>
      <c r="AD40" s="101"/>
      <c r="AE40" s="102"/>
      <c r="AF40" s="101"/>
      <c r="AG40" s="101"/>
      <c r="AH40" s="102"/>
      <c r="AI40" s="101"/>
      <c r="AJ40" s="101"/>
      <c r="AK40" s="102"/>
      <c r="AL40" s="101"/>
      <c r="AM40" s="101"/>
      <c r="AN40" s="102"/>
      <c r="AO40" s="101"/>
      <c r="AP40" s="101"/>
      <c r="AQ40" s="103"/>
    </row>
    <row r="41" spans="2:43" x14ac:dyDescent="0.35">
      <c r="B41" s="100" t="str" cm="1">
        <f t="array" aca="1" ref="B41" ca="1">_xlfn.TEXTAFTER(CELL("filename",A39),"]")</f>
        <v>19_TIDP</v>
      </c>
      <c r="C41" s="90" t="str" cm="1">
        <f t="array" ref="C41">tbL_Input_Project[Project Code]</f>
        <v>ABC1234</v>
      </c>
      <c r="D41" s="90" t="str">
        <f>INDEX(tbL_Input_Originator[],
MATCH("19_TIDP",tbL_Input_Originator[Worksheet]),
MATCH("Originator Code",tbL_Input_Originator[#Headers])
)</f>
        <v>TBC</v>
      </c>
      <c r="E41" s="87"/>
      <c r="F41" s="87"/>
      <c r="G41" s="87"/>
      <c r="H41" s="87"/>
      <c r="I41" s="87"/>
      <c r="J41" s="87"/>
      <c r="K41" s="94"/>
      <c r="L41" s="90" t="str">
        <f t="shared" si="1"/>
        <v/>
      </c>
      <c r="M41" s="90" t="str">
        <f t="shared" si="2"/>
        <v/>
      </c>
      <c r="N41" s="100" t="str" cm="1">
        <f t="array" ref="N41">IFERROR(_xlfn.TEXTJOIN("
",TRUE,_xlfn.XLOOKUP(_xlfn.TEXTSPLIT(K41,"
"),
tbl_Lookup_DEIR[ID (DEIR Lookup)],
tbl_Lookup_DEIR[Name (DEIR Lookup)],
"")),"")</f>
        <v/>
      </c>
      <c r="O41" s="100" t="str" cm="1">
        <f t="array" ref="O41">IFERROR(_xlfn.TEXTJOIN("
",TRUE,_xlfn.XLOOKUP(_xlfn.TEXTSPLIT(K41,"
"),
tbl_Lookup_DEIR[ID (DEIR Lookup)],
tbl_Lookup_DEIR[Uniclass PM Level 3 Classification (DEIR Lookup)],
"")),"")</f>
        <v/>
      </c>
      <c r="P41" s="78"/>
      <c r="Q41" s="101"/>
      <c r="R41" s="101"/>
      <c r="S41" s="102"/>
      <c r="T41" s="101"/>
      <c r="U41" s="101"/>
      <c r="V41" s="102"/>
      <c r="W41" s="101"/>
      <c r="X41" s="101"/>
      <c r="Y41" s="102"/>
      <c r="Z41" s="101"/>
      <c r="AA41" s="101"/>
      <c r="AB41" s="102"/>
      <c r="AC41" s="101"/>
      <c r="AD41" s="101"/>
      <c r="AE41" s="102"/>
      <c r="AF41" s="101"/>
      <c r="AG41" s="101"/>
      <c r="AH41" s="102"/>
      <c r="AI41" s="101"/>
      <c r="AJ41" s="101"/>
      <c r="AK41" s="102"/>
      <c r="AL41" s="101"/>
      <c r="AM41" s="101"/>
      <c r="AN41" s="102"/>
      <c r="AO41" s="101"/>
      <c r="AP41" s="101"/>
      <c r="AQ41" s="103"/>
    </row>
    <row r="42" spans="2:43" x14ac:dyDescent="0.35">
      <c r="B42" s="100" t="str" cm="1">
        <f t="array" aca="1" ref="B42" ca="1">_xlfn.TEXTAFTER(CELL("filename",A40),"]")</f>
        <v>19_TIDP</v>
      </c>
      <c r="C42" s="90" t="str" cm="1">
        <f t="array" ref="C42">tbL_Input_Project[Project Code]</f>
        <v>ABC1234</v>
      </c>
      <c r="D42" s="90" t="str">
        <f>INDEX(tbL_Input_Originator[],
MATCH("19_TIDP",tbL_Input_Originator[Worksheet]),
MATCH("Originator Code",tbL_Input_Originator[#Headers])
)</f>
        <v>TBC</v>
      </c>
      <c r="E42" s="87"/>
      <c r="F42" s="87"/>
      <c r="G42" s="87"/>
      <c r="H42" s="87"/>
      <c r="I42" s="87"/>
      <c r="J42" s="87"/>
      <c r="K42" s="94"/>
      <c r="L42" s="90" t="str">
        <f t="shared" si="1"/>
        <v/>
      </c>
      <c r="M42" s="90" t="str">
        <f t="shared" si="2"/>
        <v/>
      </c>
      <c r="N42" s="100" t="str" cm="1">
        <f t="array" ref="N42">IFERROR(_xlfn.TEXTJOIN("
",TRUE,_xlfn.XLOOKUP(_xlfn.TEXTSPLIT(K42,"
"),
tbl_Lookup_DEIR[ID (DEIR Lookup)],
tbl_Lookup_DEIR[Name (DEIR Lookup)],
"")),"")</f>
        <v/>
      </c>
      <c r="O42" s="100" t="str" cm="1">
        <f t="array" ref="O42">IFERROR(_xlfn.TEXTJOIN("
",TRUE,_xlfn.XLOOKUP(_xlfn.TEXTSPLIT(K42,"
"),
tbl_Lookup_DEIR[ID (DEIR Lookup)],
tbl_Lookup_DEIR[Uniclass PM Level 3 Classification (DEIR Lookup)],
"")),"")</f>
        <v/>
      </c>
      <c r="P42" s="78"/>
      <c r="Q42" s="101"/>
      <c r="R42" s="101"/>
      <c r="S42" s="102"/>
      <c r="T42" s="101"/>
      <c r="U42" s="101"/>
      <c r="V42" s="102"/>
      <c r="W42" s="101"/>
      <c r="X42" s="101"/>
      <c r="Y42" s="102"/>
      <c r="Z42" s="101"/>
      <c r="AA42" s="101"/>
      <c r="AB42" s="102"/>
      <c r="AC42" s="101"/>
      <c r="AD42" s="101"/>
      <c r="AE42" s="102"/>
      <c r="AF42" s="101"/>
      <c r="AG42" s="101"/>
      <c r="AH42" s="102"/>
      <c r="AI42" s="101"/>
      <c r="AJ42" s="101"/>
      <c r="AK42" s="102"/>
      <c r="AL42" s="101"/>
      <c r="AM42" s="101"/>
      <c r="AN42" s="102"/>
      <c r="AO42" s="101"/>
      <c r="AP42" s="101"/>
      <c r="AQ42" s="103"/>
    </row>
    <row r="43" spans="2:43" x14ac:dyDescent="0.35">
      <c r="B43" s="100" t="str" cm="1">
        <f t="array" aca="1" ref="B43" ca="1">_xlfn.TEXTAFTER(CELL("filename",A41),"]")</f>
        <v>19_TIDP</v>
      </c>
      <c r="C43" s="90" t="str" cm="1">
        <f t="array" ref="C43">tbL_Input_Project[Project Code]</f>
        <v>ABC1234</v>
      </c>
      <c r="D43" s="90" t="str">
        <f>INDEX(tbL_Input_Originator[],
MATCH("19_TIDP",tbL_Input_Originator[Worksheet]),
MATCH("Originator Code",tbL_Input_Originator[#Headers])
)</f>
        <v>TBC</v>
      </c>
      <c r="E43" s="87"/>
      <c r="F43" s="87"/>
      <c r="G43" s="87"/>
      <c r="H43" s="87"/>
      <c r="I43" s="87"/>
      <c r="J43" s="87"/>
      <c r="K43" s="94"/>
      <c r="L43" s="90" t="str">
        <f t="shared" si="1"/>
        <v/>
      </c>
      <c r="M43" s="90" t="str">
        <f t="shared" si="2"/>
        <v/>
      </c>
      <c r="N43" s="100" t="str" cm="1">
        <f t="array" ref="N43">IFERROR(_xlfn.TEXTJOIN("
",TRUE,_xlfn.XLOOKUP(_xlfn.TEXTSPLIT(K43,"
"),
tbl_Lookup_DEIR[ID (DEIR Lookup)],
tbl_Lookup_DEIR[Name (DEIR Lookup)],
"")),"")</f>
        <v/>
      </c>
      <c r="O43" s="100" t="str" cm="1">
        <f t="array" ref="O43">IFERROR(_xlfn.TEXTJOIN("
",TRUE,_xlfn.XLOOKUP(_xlfn.TEXTSPLIT(K43,"
"),
tbl_Lookup_DEIR[ID (DEIR Lookup)],
tbl_Lookup_DEIR[Uniclass PM Level 3 Classification (DEIR Lookup)],
"")),"")</f>
        <v/>
      </c>
      <c r="P43" s="78"/>
      <c r="Q43" s="101"/>
      <c r="R43" s="101"/>
      <c r="S43" s="102"/>
      <c r="T43" s="101"/>
      <c r="U43" s="101"/>
      <c r="V43" s="102"/>
      <c r="W43" s="101"/>
      <c r="X43" s="101"/>
      <c r="Y43" s="102"/>
      <c r="Z43" s="101"/>
      <c r="AA43" s="101"/>
      <c r="AB43" s="102"/>
      <c r="AC43" s="101"/>
      <c r="AD43" s="101"/>
      <c r="AE43" s="102"/>
      <c r="AF43" s="101"/>
      <c r="AG43" s="101"/>
      <c r="AH43" s="102"/>
      <c r="AI43" s="101"/>
      <c r="AJ43" s="101"/>
      <c r="AK43" s="102"/>
      <c r="AL43" s="101"/>
      <c r="AM43" s="101"/>
      <c r="AN43" s="102"/>
      <c r="AO43" s="101"/>
      <c r="AP43" s="101"/>
      <c r="AQ43" s="103"/>
    </row>
    <row r="44" spans="2:43" x14ac:dyDescent="0.35">
      <c r="B44" s="100" t="str" cm="1">
        <f t="array" aca="1" ref="B44" ca="1">_xlfn.TEXTAFTER(CELL("filename",A42),"]")</f>
        <v>19_TIDP</v>
      </c>
      <c r="C44" s="90" t="str" cm="1">
        <f t="array" ref="C44">tbL_Input_Project[Project Code]</f>
        <v>ABC1234</v>
      </c>
      <c r="D44" s="90" t="str">
        <f>INDEX(tbL_Input_Originator[],
MATCH("19_TIDP",tbL_Input_Originator[Worksheet]),
MATCH("Originator Code",tbL_Input_Originator[#Headers])
)</f>
        <v>TBC</v>
      </c>
      <c r="E44" s="87"/>
      <c r="F44" s="87"/>
      <c r="G44" s="87"/>
      <c r="H44" s="87"/>
      <c r="I44" s="87"/>
      <c r="J44" s="87"/>
      <c r="K44" s="94"/>
      <c r="L44" s="90" t="str">
        <f t="shared" si="1"/>
        <v/>
      </c>
      <c r="M44" s="90" t="str">
        <f t="shared" si="2"/>
        <v/>
      </c>
      <c r="N44" s="100" t="str" cm="1">
        <f t="array" ref="N44">IFERROR(_xlfn.TEXTJOIN("
",TRUE,_xlfn.XLOOKUP(_xlfn.TEXTSPLIT(K44,"
"),
tbl_Lookup_DEIR[ID (DEIR Lookup)],
tbl_Lookup_DEIR[Name (DEIR Lookup)],
"")),"")</f>
        <v/>
      </c>
      <c r="O44" s="100" t="str" cm="1">
        <f t="array" ref="O44">IFERROR(_xlfn.TEXTJOIN("
",TRUE,_xlfn.XLOOKUP(_xlfn.TEXTSPLIT(K44,"
"),
tbl_Lookup_DEIR[ID (DEIR Lookup)],
tbl_Lookup_DEIR[Uniclass PM Level 3 Classification (DEIR Lookup)],
"")),"")</f>
        <v/>
      </c>
      <c r="P44" s="78"/>
      <c r="Q44" s="101"/>
      <c r="R44" s="101"/>
      <c r="S44" s="102"/>
      <c r="T44" s="101"/>
      <c r="U44" s="101"/>
      <c r="V44" s="102"/>
      <c r="W44" s="101"/>
      <c r="X44" s="101"/>
      <c r="Y44" s="102"/>
      <c r="Z44" s="101"/>
      <c r="AA44" s="101"/>
      <c r="AB44" s="102"/>
      <c r="AC44" s="101"/>
      <c r="AD44" s="101"/>
      <c r="AE44" s="102"/>
      <c r="AF44" s="101"/>
      <c r="AG44" s="101"/>
      <c r="AH44" s="102"/>
      <c r="AI44" s="101"/>
      <c r="AJ44" s="101"/>
      <c r="AK44" s="102"/>
      <c r="AL44" s="101"/>
      <c r="AM44" s="101"/>
      <c r="AN44" s="102"/>
      <c r="AO44" s="101"/>
      <c r="AP44" s="101"/>
      <c r="AQ44" s="103"/>
    </row>
    <row r="45" spans="2:43" x14ac:dyDescent="0.35">
      <c r="B45" s="100" t="str" cm="1">
        <f t="array" aca="1" ref="B45" ca="1">_xlfn.TEXTAFTER(CELL("filename",A43),"]")</f>
        <v>19_TIDP</v>
      </c>
      <c r="C45" s="90" t="str" cm="1">
        <f t="array" ref="C45">tbL_Input_Project[Project Code]</f>
        <v>ABC1234</v>
      </c>
      <c r="D45" s="90" t="str">
        <f>INDEX(tbL_Input_Originator[],
MATCH("19_TIDP",tbL_Input_Originator[Worksheet]),
MATCH("Originator Code",tbL_Input_Originator[#Headers])
)</f>
        <v>TBC</v>
      </c>
      <c r="E45" s="87"/>
      <c r="F45" s="87"/>
      <c r="G45" s="87"/>
      <c r="H45" s="87"/>
      <c r="I45" s="87"/>
      <c r="J45" s="87"/>
      <c r="K45" s="94"/>
      <c r="L45" s="90" t="str">
        <f t="shared" si="1"/>
        <v/>
      </c>
      <c r="M45" s="90" t="str">
        <f t="shared" si="2"/>
        <v/>
      </c>
      <c r="N45" s="100" t="str" cm="1">
        <f t="array" ref="N45">IFERROR(_xlfn.TEXTJOIN("
",TRUE,_xlfn.XLOOKUP(_xlfn.TEXTSPLIT(K45,"
"),
tbl_Lookup_DEIR[ID (DEIR Lookup)],
tbl_Lookup_DEIR[Name (DEIR Lookup)],
"")),"")</f>
        <v/>
      </c>
      <c r="O45" s="100" t="str" cm="1">
        <f t="array" ref="O45">IFERROR(_xlfn.TEXTJOIN("
",TRUE,_xlfn.XLOOKUP(_xlfn.TEXTSPLIT(K45,"
"),
tbl_Lookup_DEIR[ID (DEIR Lookup)],
tbl_Lookup_DEIR[Uniclass PM Level 3 Classification (DEIR Lookup)],
"")),"")</f>
        <v/>
      </c>
      <c r="P45" s="78"/>
      <c r="Q45" s="101"/>
      <c r="R45" s="101"/>
      <c r="S45" s="102"/>
      <c r="T45" s="101"/>
      <c r="U45" s="101"/>
      <c r="V45" s="102"/>
      <c r="W45" s="101"/>
      <c r="X45" s="101"/>
      <c r="Y45" s="102"/>
      <c r="Z45" s="101"/>
      <c r="AA45" s="101"/>
      <c r="AB45" s="102"/>
      <c r="AC45" s="101"/>
      <c r="AD45" s="101"/>
      <c r="AE45" s="102"/>
      <c r="AF45" s="101"/>
      <c r="AG45" s="101"/>
      <c r="AH45" s="102"/>
      <c r="AI45" s="101"/>
      <c r="AJ45" s="101"/>
      <c r="AK45" s="102"/>
      <c r="AL45" s="101"/>
      <c r="AM45" s="101"/>
      <c r="AN45" s="102"/>
      <c r="AO45" s="101"/>
      <c r="AP45" s="101"/>
      <c r="AQ45" s="103"/>
    </row>
    <row r="46" spans="2:43" x14ac:dyDescent="0.35">
      <c r="B46" s="100" t="str" cm="1">
        <f t="array" aca="1" ref="B46" ca="1">_xlfn.TEXTAFTER(CELL("filename",A44),"]")</f>
        <v>19_TIDP</v>
      </c>
      <c r="C46" s="90" t="str" cm="1">
        <f t="array" ref="C46">tbL_Input_Project[Project Code]</f>
        <v>ABC1234</v>
      </c>
      <c r="D46" s="90" t="str">
        <f>INDEX(tbL_Input_Originator[],
MATCH("19_TIDP",tbL_Input_Originator[Worksheet]),
MATCH("Originator Code",tbL_Input_Originator[#Headers])
)</f>
        <v>TBC</v>
      </c>
      <c r="E46" s="87"/>
      <c r="F46" s="87"/>
      <c r="G46" s="87"/>
      <c r="H46" s="87"/>
      <c r="I46" s="87"/>
      <c r="J46" s="87"/>
      <c r="K46" s="94"/>
      <c r="L46" s="90" t="str">
        <f t="shared" si="1"/>
        <v/>
      </c>
      <c r="M46" s="90" t="str">
        <f t="shared" si="2"/>
        <v/>
      </c>
      <c r="N46" s="100" t="str" cm="1">
        <f t="array" ref="N46">IFERROR(_xlfn.TEXTJOIN("
",TRUE,_xlfn.XLOOKUP(_xlfn.TEXTSPLIT(K46,"
"),
tbl_Lookup_DEIR[ID (DEIR Lookup)],
tbl_Lookup_DEIR[Name (DEIR Lookup)],
"")),"")</f>
        <v/>
      </c>
      <c r="O46" s="100" t="str" cm="1">
        <f t="array" ref="O46">IFERROR(_xlfn.TEXTJOIN("
",TRUE,_xlfn.XLOOKUP(_xlfn.TEXTSPLIT(K46,"
"),
tbl_Lookup_DEIR[ID (DEIR Lookup)],
tbl_Lookup_DEIR[Uniclass PM Level 3 Classification (DEIR Lookup)],
"")),"")</f>
        <v/>
      </c>
      <c r="P46" s="78"/>
      <c r="Q46" s="101"/>
      <c r="R46" s="101"/>
      <c r="S46" s="102"/>
      <c r="T46" s="101"/>
      <c r="U46" s="101"/>
      <c r="V46" s="102"/>
      <c r="W46" s="101"/>
      <c r="X46" s="101"/>
      <c r="Y46" s="102"/>
      <c r="Z46" s="101"/>
      <c r="AA46" s="101"/>
      <c r="AB46" s="102"/>
      <c r="AC46" s="101"/>
      <c r="AD46" s="101"/>
      <c r="AE46" s="102"/>
      <c r="AF46" s="101"/>
      <c r="AG46" s="101"/>
      <c r="AH46" s="102"/>
      <c r="AI46" s="101"/>
      <c r="AJ46" s="101"/>
      <c r="AK46" s="102"/>
      <c r="AL46" s="101"/>
      <c r="AM46" s="101"/>
      <c r="AN46" s="102"/>
      <c r="AO46" s="101"/>
      <c r="AP46" s="101"/>
      <c r="AQ46" s="103"/>
    </row>
    <row r="47" spans="2:43" x14ac:dyDescent="0.35">
      <c r="B47" s="100" t="str" cm="1">
        <f t="array" aca="1" ref="B47" ca="1">_xlfn.TEXTAFTER(CELL("filename",A45),"]")</f>
        <v>19_TIDP</v>
      </c>
      <c r="C47" s="90" t="str" cm="1">
        <f t="array" ref="C47">tbL_Input_Project[Project Code]</f>
        <v>ABC1234</v>
      </c>
      <c r="D47" s="90" t="str">
        <f>INDEX(tbL_Input_Originator[],
MATCH("19_TIDP",tbL_Input_Originator[Worksheet]),
MATCH("Originator Code",tbL_Input_Originator[#Headers])
)</f>
        <v>TBC</v>
      </c>
      <c r="E47" s="87"/>
      <c r="F47" s="87"/>
      <c r="G47" s="87"/>
      <c r="H47" s="87"/>
      <c r="I47" s="87"/>
      <c r="J47" s="87"/>
      <c r="K47" s="94"/>
      <c r="L47" s="90" t="str">
        <f t="shared" si="1"/>
        <v/>
      </c>
      <c r="M47" s="90" t="str">
        <f t="shared" si="2"/>
        <v/>
      </c>
      <c r="N47" s="100" t="str" cm="1">
        <f t="array" ref="N47">IFERROR(_xlfn.TEXTJOIN("
",TRUE,_xlfn.XLOOKUP(_xlfn.TEXTSPLIT(K47,"
"),
tbl_Lookup_DEIR[ID (DEIR Lookup)],
tbl_Lookup_DEIR[Name (DEIR Lookup)],
"")),"")</f>
        <v/>
      </c>
      <c r="O47" s="100" t="str" cm="1">
        <f t="array" ref="O47">IFERROR(_xlfn.TEXTJOIN("
",TRUE,_xlfn.XLOOKUP(_xlfn.TEXTSPLIT(K47,"
"),
tbl_Lookup_DEIR[ID (DEIR Lookup)],
tbl_Lookup_DEIR[Uniclass PM Level 3 Classification (DEIR Lookup)],
"")),"")</f>
        <v/>
      </c>
      <c r="P47" s="78"/>
      <c r="Q47" s="101"/>
      <c r="R47" s="101"/>
      <c r="S47" s="102"/>
      <c r="T47" s="101"/>
      <c r="U47" s="101"/>
      <c r="V47" s="102"/>
      <c r="W47" s="101"/>
      <c r="X47" s="101"/>
      <c r="Y47" s="102"/>
      <c r="Z47" s="101"/>
      <c r="AA47" s="101"/>
      <c r="AB47" s="102"/>
      <c r="AC47" s="101"/>
      <c r="AD47" s="101"/>
      <c r="AE47" s="102"/>
      <c r="AF47" s="101"/>
      <c r="AG47" s="101"/>
      <c r="AH47" s="102"/>
      <c r="AI47" s="101"/>
      <c r="AJ47" s="101"/>
      <c r="AK47" s="102"/>
      <c r="AL47" s="101"/>
      <c r="AM47" s="101"/>
      <c r="AN47" s="102"/>
      <c r="AO47" s="101"/>
      <c r="AP47" s="101"/>
      <c r="AQ47" s="103"/>
    </row>
    <row r="48" spans="2:43" x14ac:dyDescent="0.35">
      <c r="B48" s="100" t="str" cm="1">
        <f t="array" aca="1" ref="B48" ca="1">_xlfn.TEXTAFTER(CELL("filename",A46),"]")</f>
        <v>19_TIDP</v>
      </c>
      <c r="C48" s="90" t="str" cm="1">
        <f t="array" ref="C48">tbL_Input_Project[Project Code]</f>
        <v>ABC1234</v>
      </c>
      <c r="D48" s="90" t="str">
        <f>INDEX(tbL_Input_Originator[],
MATCH("19_TIDP",tbL_Input_Originator[Worksheet]),
MATCH("Originator Code",tbL_Input_Originator[#Headers])
)</f>
        <v>TBC</v>
      </c>
      <c r="E48" s="87"/>
      <c r="F48" s="87"/>
      <c r="G48" s="87"/>
      <c r="H48" s="87"/>
      <c r="I48" s="87"/>
      <c r="J48" s="87"/>
      <c r="K48" s="94"/>
      <c r="L48" s="90" t="str">
        <f t="shared" si="1"/>
        <v/>
      </c>
      <c r="M48" s="90" t="str">
        <f t="shared" si="2"/>
        <v/>
      </c>
      <c r="N48" s="100" t="str" cm="1">
        <f t="array" ref="N48">IFERROR(_xlfn.TEXTJOIN("
",TRUE,_xlfn.XLOOKUP(_xlfn.TEXTSPLIT(K48,"
"),
tbl_Lookup_DEIR[ID (DEIR Lookup)],
tbl_Lookup_DEIR[Name (DEIR Lookup)],
"")),"")</f>
        <v/>
      </c>
      <c r="O48" s="100" t="str" cm="1">
        <f t="array" ref="O48">IFERROR(_xlfn.TEXTJOIN("
",TRUE,_xlfn.XLOOKUP(_xlfn.TEXTSPLIT(K48,"
"),
tbl_Lookup_DEIR[ID (DEIR Lookup)],
tbl_Lookup_DEIR[Uniclass PM Level 3 Classification (DEIR Lookup)],
"")),"")</f>
        <v/>
      </c>
      <c r="P48" s="78"/>
      <c r="Q48" s="101"/>
      <c r="R48" s="101"/>
      <c r="S48" s="102"/>
      <c r="T48" s="101"/>
      <c r="U48" s="101"/>
      <c r="V48" s="102"/>
      <c r="W48" s="101"/>
      <c r="X48" s="101"/>
      <c r="Y48" s="102"/>
      <c r="Z48" s="101"/>
      <c r="AA48" s="101"/>
      <c r="AB48" s="102"/>
      <c r="AC48" s="101"/>
      <c r="AD48" s="101"/>
      <c r="AE48" s="102"/>
      <c r="AF48" s="101"/>
      <c r="AG48" s="101"/>
      <c r="AH48" s="102"/>
      <c r="AI48" s="101"/>
      <c r="AJ48" s="101"/>
      <c r="AK48" s="102"/>
      <c r="AL48" s="101"/>
      <c r="AM48" s="101"/>
      <c r="AN48" s="102"/>
      <c r="AO48" s="101"/>
      <c r="AP48" s="101"/>
      <c r="AQ48" s="103"/>
    </row>
    <row r="49" spans="2:43" x14ac:dyDescent="0.35">
      <c r="B49" s="100" t="str" cm="1">
        <f t="array" aca="1" ref="B49" ca="1">_xlfn.TEXTAFTER(CELL("filename",A47),"]")</f>
        <v>19_TIDP</v>
      </c>
      <c r="C49" s="90" t="str" cm="1">
        <f t="array" ref="C49">tbL_Input_Project[Project Code]</f>
        <v>ABC1234</v>
      </c>
      <c r="D49" s="90" t="str">
        <f>INDEX(tbL_Input_Originator[],
MATCH("19_TIDP",tbL_Input_Originator[Worksheet]),
MATCH("Originator Code",tbL_Input_Originator[#Headers])
)</f>
        <v>TBC</v>
      </c>
      <c r="E49" s="87"/>
      <c r="F49" s="87"/>
      <c r="G49" s="87"/>
      <c r="H49" s="87"/>
      <c r="I49" s="87"/>
      <c r="J49" s="87"/>
      <c r="K49" s="94"/>
      <c r="L49" s="90" t="str">
        <f t="shared" si="1"/>
        <v/>
      </c>
      <c r="M49" s="90" t="str">
        <f t="shared" si="2"/>
        <v/>
      </c>
      <c r="N49" s="100" t="str" cm="1">
        <f t="array" ref="N49">IFERROR(_xlfn.TEXTJOIN("
",TRUE,_xlfn.XLOOKUP(_xlfn.TEXTSPLIT(K49,"
"),
tbl_Lookup_DEIR[ID (DEIR Lookup)],
tbl_Lookup_DEIR[Name (DEIR Lookup)],
"")),"")</f>
        <v/>
      </c>
      <c r="O49" s="100" t="str" cm="1">
        <f t="array" ref="O49">IFERROR(_xlfn.TEXTJOIN("
",TRUE,_xlfn.XLOOKUP(_xlfn.TEXTSPLIT(K49,"
"),
tbl_Lookup_DEIR[ID (DEIR Lookup)],
tbl_Lookup_DEIR[Uniclass PM Level 3 Classification (DEIR Lookup)],
"")),"")</f>
        <v/>
      </c>
      <c r="P49" s="78"/>
      <c r="Q49" s="101"/>
      <c r="R49" s="101"/>
      <c r="S49" s="102"/>
      <c r="T49" s="101"/>
      <c r="U49" s="101"/>
      <c r="V49" s="102"/>
      <c r="W49" s="101"/>
      <c r="X49" s="101"/>
      <c r="Y49" s="102"/>
      <c r="Z49" s="101"/>
      <c r="AA49" s="101"/>
      <c r="AB49" s="102"/>
      <c r="AC49" s="101"/>
      <c r="AD49" s="101"/>
      <c r="AE49" s="102"/>
      <c r="AF49" s="101"/>
      <c r="AG49" s="101"/>
      <c r="AH49" s="102"/>
      <c r="AI49" s="101"/>
      <c r="AJ49" s="101"/>
      <c r="AK49" s="102"/>
      <c r="AL49" s="101"/>
      <c r="AM49" s="101"/>
      <c r="AN49" s="102"/>
      <c r="AO49" s="101"/>
      <c r="AP49" s="101"/>
      <c r="AQ49" s="103"/>
    </row>
    <row r="50" spans="2:43" x14ac:dyDescent="0.35">
      <c r="B50" s="100" t="str" cm="1">
        <f t="array" aca="1" ref="B50" ca="1">_xlfn.TEXTAFTER(CELL("filename",A48),"]")</f>
        <v>19_TIDP</v>
      </c>
      <c r="C50" s="90" t="str" cm="1">
        <f t="array" ref="C50">tbL_Input_Project[Project Code]</f>
        <v>ABC1234</v>
      </c>
      <c r="D50" s="90" t="str">
        <f>INDEX(tbL_Input_Originator[],
MATCH("19_TIDP",tbL_Input_Originator[Worksheet]),
MATCH("Originator Code",tbL_Input_Originator[#Headers])
)</f>
        <v>TBC</v>
      </c>
      <c r="E50" s="87"/>
      <c r="F50" s="87"/>
      <c r="G50" s="87"/>
      <c r="H50" s="87"/>
      <c r="I50" s="87"/>
      <c r="J50" s="87"/>
      <c r="K50" s="94"/>
      <c r="L50" s="90" t="str">
        <f t="shared" si="1"/>
        <v/>
      </c>
      <c r="M50" s="90" t="str">
        <f t="shared" si="2"/>
        <v/>
      </c>
      <c r="N50" s="100" t="str" cm="1">
        <f t="array" ref="N50">IFERROR(_xlfn.TEXTJOIN("
",TRUE,_xlfn.XLOOKUP(_xlfn.TEXTSPLIT(K50,"
"),
tbl_Lookup_DEIR[ID (DEIR Lookup)],
tbl_Lookup_DEIR[Name (DEIR Lookup)],
"")),"")</f>
        <v/>
      </c>
      <c r="O50" s="100" t="str" cm="1">
        <f t="array" ref="O50">IFERROR(_xlfn.TEXTJOIN("
",TRUE,_xlfn.XLOOKUP(_xlfn.TEXTSPLIT(K50,"
"),
tbl_Lookup_DEIR[ID (DEIR Lookup)],
tbl_Lookup_DEIR[Uniclass PM Level 3 Classification (DEIR Lookup)],
"")),"")</f>
        <v/>
      </c>
      <c r="P50" s="78"/>
      <c r="Q50" s="101"/>
      <c r="R50" s="101"/>
      <c r="S50" s="102"/>
      <c r="T50" s="101"/>
      <c r="U50" s="101"/>
      <c r="V50" s="102"/>
      <c r="W50" s="101"/>
      <c r="X50" s="101"/>
      <c r="Y50" s="102"/>
      <c r="Z50" s="101"/>
      <c r="AA50" s="101"/>
      <c r="AB50" s="102"/>
      <c r="AC50" s="101"/>
      <c r="AD50" s="101"/>
      <c r="AE50" s="102"/>
      <c r="AF50" s="101"/>
      <c r="AG50" s="101"/>
      <c r="AH50" s="102"/>
      <c r="AI50" s="101"/>
      <c r="AJ50" s="101"/>
      <c r="AK50" s="102"/>
      <c r="AL50" s="101"/>
      <c r="AM50" s="101"/>
      <c r="AN50" s="102"/>
      <c r="AO50" s="101"/>
      <c r="AP50" s="101"/>
      <c r="AQ50" s="103"/>
    </row>
    <row r="51" spans="2:43" x14ac:dyDescent="0.35">
      <c r="B51" s="100" t="str" cm="1">
        <f t="array" aca="1" ref="B51" ca="1">_xlfn.TEXTAFTER(CELL("filename",A49),"]")</f>
        <v>19_TIDP</v>
      </c>
      <c r="C51" s="90" t="str" cm="1">
        <f t="array" ref="C51">tbL_Input_Project[Project Code]</f>
        <v>ABC1234</v>
      </c>
      <c r="D51" s="90" t="str">
        <f>INDEX(tbL_Input_Originator[],
MATCH("19_TIDP",tbL_Input_Originator[Worksheet]),
MATCH("Originator Code",tbL_Input_Originator[#Headers])
)</f>
        <v>TBC</v>
      </c>
      <c r="E51" s="87"/>
      <c r="F51" s="87"/>
      <c r="G51" s="87"/>
      <c r="H51" s="87"/>
      <c r="I51" s="87"/>
      <c r="J51" s="87"/>
      <c r="K51" s="94"/>
      <c r="L51" s="90" t="str">
        <f t="shared" si="1"/>
        <v/>
      </c>
      <c r="M51" s="90" t="str">
        <f t="shared" si="2"/>
        <v/>
      </c>
      <c r="N51" s="100" t="str" cm="1">
        <f t="array" ref="N51">IFERROR(_xlfn.TEXTJOIN("
",TRUE,_xlfn.XLOOKUP(_xlfn.TEXTSPLIT(K51,"
"),
tbl_Lookup_DEIR[ID (DEIR Lookup)],
tbl_Lookup_DEIR[Name (DEIR Lookup)],
"")),"")</f>
        <v/>
      </c>
      <c r="O51" s="100" t="str" cm="1">
        <f t="array" ref="O51">IFERROR(_xlfn.TEXTJOIN("
",TRUE,_xlfn.XLOOKUP(_xlfn.TEXTSPLIT(K51,"
"),
tbl_Lookup_DEIR[ID (DEIR Lookup)],
tbl_Lookup_DEIR[Uniclass PM Level 3 Classification (DEIR Lookup)],
"")),"")</f>
        <v/>
      </c>
      <c r="P51" s="78"/>
      <c r="Q51" s="101"/>
      <c r="R51" s="101"/>
      <c r="S51" s="102"/>
      <c r="T51" s="101"/>
      <c r="U51" s="101"/>
      <c r="V51" s="102"/>
      <c r="W51" s="101"/>
      <c r="X51" s="101"/>
      <c r="Y51" s="102"/>
      <c r="Z51" s="101"/>
      <c r="AA51" s="101"/>
      <c r="AB51" s="102"/>
      <c r="AC51" s="101"/>
      <c r="AD51" s="101"/>
      <c r="AE51" s="102"/>
      <c r="AF51" s="101"/>
      <c r="AG51" s="101"/>
      <c r="AH51" s="102"/>
      <c r="AI51" s="101"/>
      <c r="AJ51" s="101"/>
      <c r="AK51" s="102"/>
      <c r="AL51" s="101"/>
      <c r="AM51" s="101"/>
      <c r="AN51" s="102"/>
      <c r="AO51" s="101"/>
      <c r="AP51" s="101"/>
      <c r="AQ51" s="103"/>
    </row>
    <row r="52" spans="2:43" x14ac:dyDescent="0.35">
      <c r="B52" s="100" t="str" cm="1">
        <f t="array" aca="1" ref="B52" ca="1">_xlfn.TEXTAFTER(CELL("filename",A50),"]")</f>
        <v>19_TIDP</v>
      </c>
      <c r="C52" s="90" t="str" cm="1">
        <f t="array" ref="C52">tbL_Input_Project[Project Code]</f>
        <v>ABC1234</v>
      </c>
      <c r="D52" s="90" t="str">
        <f>INDEX(tbL_Input_Originator[],
MATCH("19_TIDP",tbL_Input_Originator[Worksheet]),
MATCH("Originator Code",tbL_Input_Originator[#Headers])
)</f>
        <v>TBC</v>
      </c>
      <c r="E52" s="87"/>
      <c r="F52" s="87"/>
      <c r="G52" s="87"/>
      <c r="H52" s="87"/>
      <c r="I52" s="87"/>
      <c r="J52" s="87"/>
      <c r="K52" s="94"/>
      <c r="L52" s="90" t="str">
        <f t="shared" si="1"/>
        <v/>
      </c>
      <c r="M52" s="90" t="str">
        <f t="shared" si="2"/>
        <v/>
      </c>
      <c r="N52" s="100" t="str" cm="1">
        <f t="array" ref="N52">IFERROR(_xlfn.TEXTJOIN("
",TRUE,_xlfn.XLOOKUP(_xlfn.TEXTSPLIT(K52,"
"),
tbl_Lookup_DEIR[ID (DEIR Lookup)],
tbl_Lookup_DEIR[Name (DEIR Lookup)],
"")),"")</f>
        <v/>
      </c>
      <c r="O52" s="100" t="str" cm="1">
        <f t="array" ref="O52">IFERROR(_xlfn.TEXTJOIN("
",TRUE,_xlfn.XLOOKUP(_xlfn.TEXTSPLIT(K52,"
"),
tbl_Lookup_DEIR[ID (DEIR Lookup)],
tbl_Lookup_DEIR[Uniclass PM Level 3 Classification (DEIR Lookup)],
"")),"")</f>
        <v/>
      </c>
      <c r="P52" s="78"/>
      <c r="Q52" s="101"/>
      <c r="R52" s="101"/>
      <c r="S52" s="102"/>
      <c r="T52" s="101"/>
      <c r="U52" s="101"/>
      <c r="V52" s="102"/>
      <c r="W52" s="101"/>
      <c r="X52" s="101"/>
      <c r="Y52" s="102"/>
      <c r="Z52" s="101"/>
      <c r="AA52" s="101"/>
      <c r="AB52" s="102"/>
      <c r="AC52" s="101"/>
      <c r="AD52" s="101"/>
      <c r="AE52" s="102"/>
      <c r="AF52" s="101"/>
      <c r="AG52" s="101"/>
      <c r="AH52" s="102"/>
      <c r="AI52" s="101"/>
      <c r="AJ52" s="101"/>
      <c r="AK52" s="102"/>
      <c r="AL52" s="101"/>
      <c r="AM52" s="101"/>
      <c r="AN52" s="102"/>
      <c r="AO52" s="101"/>
      <c r="AP52" s="101"/>
      <c r="AQ52" s="103"/>
    </row>
    <row r="53" spans="2:43" x14ac:dyDescent="0.35">
      <c r="B53" s="100" t="str" cm="1">
        <f t="array" aca="1" ref="B53" ca="1">_xlfn.TEXTAFTER(CELL("filename",A51),"]")</f>
        <v>19_TIDP</v>
      </c>
      <c r="C53" s="90" t="str" cm="1">
        <f t="array" ref="C53">tbL_Input_Project[Project Code]</f>
        <v>ABC1234</v>
      </c>
      <c r="D53" s="90" t="str">
        <f>INDEX(tbL_Input_Originator[],
MATCH("19_TIDP",tbL_Input_Originator[Worksheet]),
MATCH("Originator Code",tbL_Input_Originator[#Headers])
)</f>
        <v>TBC</v>
      </c>
      <c r="E53" s="87"/>
      <c r="F53" s="87"/>
      <c r="G53" s="87"/>
      <c r="H53" s="87"/>
      <c r="I53" s="87"/>
      <c r="J53" s="87"/>
      <c r="K53" s="94"/>
      <c r="L53" s="90" t="str">
        <f t="shared" si="1"/>
        <v/>
      </c>
      <c r="M53" s="90" t="str">
        <f t="shared" si="2"/>
        <v/>
      </c>
      <c r="N53" s="100" t="str" cm="1">
        <f t="array" ref="N53">IFERROR(_xlfn.TEXTJOIN("
",TRUE,_xlfn.XLOOKUP(_xlfn.TEXTSPLIT(K53,"
"),
tbl_Lookup_DEIR[ID (DEIR Lookup)],
tbl_Lookup_DEIR[Name (DEIR Lookup)],
"")),"")</f>
        <v/>
      </c>
      <c r="O53" s="100" t="str" cm="1">
        <f t="array" ref="O53">IFERROR(_xlfn.TEXTJOIN("
",TRUE,_xlfn.XLOOKUP(_xlfn.TEXTSPLIT(K53,"
"),
tbl_Lookup_DEIR[ID (DEIR Lookup)],
tbl_Lookup_DEIR[Uniclass PM Level 3 Classification (DEIR Lookup)],
"")),"")</f>
        <v/>
      </c>
      <c r="P53" s="78"/>
      <c r="Q53" s="101"/>
      <c r="R53" s="101"/>
      <c r="S53" s="102"/>
      <c r="T53" s="101"/>
      <c r="U53" s="101"/>
      <c r="V53" s="102"/>
      <c r="W53" s="101"/>
      <c r="X53" s="101"/>
      <c r="Y53" s="102"/>
      <c r="Z53" s="101"/>
      <c r="AA53" s="101"/>
      <c r="AB53" s="102"/>
      <c r="AC53" s="101"/>
      <c r="AD53" s="101"/>
      <c r="AE53" s="102"/>
      <c r="AF53" s="101"/>
      <c r="AG53" s="101"/>
      <c r="AH53" s="102"/>
      <c r="AI53" s="101"/>
      <c r="AJ53" s="101"/>
      <c r="AK53" s="102"/>
      <c r="AL53" s="101"/>
      <c r="AM53" s="101"/>
      <c r="AN53" s="102"/>
      <c r="AO53" s="101"/>
      <c r="AP53" s="101"/>
      <c r="AQ53" s="103"/>
    </row>
    <row r="54" spans="2:43" x14ac:dyDescent="0.35">
      <c r="B54" s="100" t="str" cm="1">
        <f t="array" aca="1" ref="B54" ca="1">_xlfn.TEXTAFTER(CELL("filename",A52),"]")</f>
        <v>19_TIDP</v>
      </c>
      <c r="C54" s="90" t="str" cm="1">
        <f t="array" ref="C54">tbL_Input_Project[Project Code]</f>
        <v>ABC1234</v>
      </c>
      <c r="D54" s="90" t="str">
        <f>INDEX(tbL_Input_Originator[],
MATCH("19_TIDP",tbL_Input_Originator[Worksheet]),
MATCH("Originator Code",tbL_Input_Originator[#Headers])
)</f>
        <v>TBC</v>
      </c>
      <c r="E54" s="87"/>
      <c r="F54" s="87"/>
      <c r="G54" s="87"/>
      <c r="H54" s="87"/>
      <c r="I54" s="87"/>
      <c r="J54" s="87"/>
      <c r="K54" s="94"/>
      <c r="L54" s="90" t="str">
        <f t="shared" si="1"/>
        <v/>
      </c>
      <c r="M54" s="90" t="str">
        <f t="shared" si="2"/>
        <v/>
      </c>
      <c r="N54" s="100" t="str" cm="1">
        <f t="array" ref="N54">IFERROR(_xlfn.TEXTJOIN("
",TRUE,_xlfn.XLOOKUP(_xlfn.TEXTSPLIT(K54,"
"),
tbl_Lookup_DEIR[ID (DEIR Lookup)],
tbl_Lookup_DEIR[Name (DEIR Lookup)],
"")),"")</f>
        <v/>
      </c>
      <c r="O54" s="100" t="str" cm="1">
        <f t="array" ref="O54">IFERROR(_xlfn.TEXTJOIN("
",TRUE,_xlfn.XLOOKUP(_xlfn.TEXTSPLIT(K54,"
"),
tbl_Lookup_DEIR[ID (DEIR Lookup)],
tbl_Lookup_DEIR[Uniclass PM Level 3 Classification (DEIR Lookup)],
"")),"")</f>
        <v/>
      </c>
      <c r="P54" s="78"/>
      <c r="Q54" s="101"/>
      <c r="R54" s="101"/>
      <c r="S54" s="102"/>
      <c r="T54" s="101"/>
      <c r="U54" s="101"/>
      <c r="V54" s="102"/>
      <c r="W54" s="101"/>
      <c r="X54" s="101"/>
      <c r="Y54" s="102"/>
      <c r="Z54" s="101"/>
      <c r="AA54" s="101"/>
      <c r="AB54" s="102"/>
      <c r="AC54" s="101"/>
      <c r="AD54" s="101"/>
      <c r="AE54" s="102"/>
      <c r="AF54" s="101"/>
      <c r="AG54" s="101"/>
      <c r="AH54" s="102"/>
      <c r="AI54" s="101"/>
      <c r="AJ54" s="101"/>
      <c r="AK54" s="102"/>
      <c r="AL54" s="101"/>
      <c r="AM54" s="101"/>
      <c r="AN54" s="102"/>
      <c r="AO54" s="101"/>
      <c r="AP54" s="101"/>
      <c r="AQ54" s="103"/>
    </row>
    <row r="55" spans="2:43" x14ac:dyDescent="0.35">
      <c r="B55" s="100" t="str" cm="1">
        <f t="array" aca="1" ref="B55" ca="1">_xlfn.TEXTAFTER(CELL("filename",A53),"]")</f>
        <v>19_TIDP</v>
      </c>
      <c r="C55" s="90" t="str" cm="1">
        <f t="array" ref="C55">tbL_Input_Project[Project Code]</f>
        <v>ABC1234</v>
      </c>
      <c r="D55" s="90" t="str">
        <f>INDEX(tbL_Input_Originator[],
MATCH("19_TIDP",tbL_Input_Originator[Worksheet]),
MATCH("Originator Code",tbL_Input_Originator[#Headers])
)</f>
        <v>TBC</v>
      </c>
      <c r="E55" s="87"/>
      <c r="F55" s="87"/>
      <c r="G55" s="87"/>
      <c r="H55" s="87"/>
      <c r="I55" s="87"/>
      <c r="J55" s="87"/>
      <c r="K55" s="94"/>
      <c r="L55" s="90" t="str">
        <f t="shared" si="1"/>
        <v/>
      </c>
      <c r="M55" s="90" t="str">
        <f t="shared" si="2"/>
        <v/>
      </c>
      <c r="N55" s="100" t="str" cm="1">
        <f t="array" ref="N55">IFERROR(_xlfn.TEXTJOIN("
",TRUE,_xlfn.XLOOKUP(_xlfn.TEXTSPLIT(K55,"
"),
tbl_Lookup_DEIR[ID (DEIR Lookup)],
tbl_Lookup_DEIR[Name (DEIR Lookup)],
"")),"")</f>
        <v/>
      </c>
      <c r="O55" s="100" t="str" cm="1">
        <f t="array" ref="O55">IFERROR(_xlfn.TEXTJOIN("
",TRUE,_xlfn.XLOOKUP(_xlfn.TEXTSPLIT(K55,"
"),
tbl_Lookup_DEIR[ID (DEIR Lookup)],
tbl_Lookup_DEIR[Uniclass PM Level 3 Classification (DEIR Lookup)],
"")),"")</f>
        <v/>
      </c>
      <c r="P55" s="78"/>
      <c r="Q55" s="101"/>
      <c r="R55" s="101"/>
      <c r="S55" s="102"/>
      <c r="T55" s="101"/>
      <c r="U55" s="101"/>
      <c r="V55" s="102"/>
      <c r="W55" s="101"/>
      <c r="X55" s="101"/>
      <c r="Y55" s="102"/>
      <c r="Z55" s="101"/>
      <c r="AA55" s="101"/>
      <c r="AB55" s="102"/>
      <c r="AC55" s="101"/>
      <c r="AD55" s="101"/>
      <c r="AE55" s="102"/>
      <c r="AF55" s="101"/>
      <c r="AG55" s="101"/>
      <c r="AH55" s="102"/>
      <c r="AI55" s="101"/>
      <c r="AJ55" s="101"/>
      <c r="AK55" s="102"/>
      <c r="AL55" s="101"/>
      <c r="AM55" s="101"/>
      <c r="AN55" s="102"/>
      <c r="AO55" s="101"/>
      <c r="AP55" s="101"/>
      <c r="AQ55" s="103"/>
    </row>
    <row r="56" spans="2:43" x14ac:dyDescent="0.35">
      <c r="B56" s="100" t="str" cm="1">
        <f t="array" aca="1" ref="B56" ca="1">_xlfn.TEXTAFTER(CELL("filename",A54),"]")</f>
        <v>19_TIDP</v>
      </c>
      <c r="C56" s="90" t="str" cm="1">
        <f t="array" ref="C56">tbL_Input_Project[Project Code]</f>
        <v>ABC1234</v>
      </c>
      <c r="D56" s="90" t="str">
        <f>INDEX(tbL_Input_Originator[],
MATCH("19_TIDP",tbL_Input_Originator[Worksheet]),
MATCH("Originator Code",tbL_Input_Originator[#Headers])
)</f>
        <v>TBC</v>
      </c>
      <c r="E56" s="87"/>
      <c r="F56" s="87"/>
      <c r="G56" s="87"/>
      <c r="H56" s="87"/>
      <c r="I56" s="87"/>
      <c r="J56" s="87"/>
      <c r="K56" s="94"/>
      <c r="L56" s="90" t="str">
        <f t="shared" si="1"/>
        <v/>
      </c>
      <c r="M56" s="90" t="str">
        <f t="shared" si="2"/>
        <v/>
      </c>
      <c r="N56" s="100" t="str" cm="1">
        <f t="array" ref="N56">IFERROR(_xlfn.TEXTJOIN("
",TRUE,_xlfn.XLOOKUP(_xlfn.TEXTSPLIT(K56,"
"),
tbl_Lookup_DEIR[ID (DEIR Lookup)],
tbl_Lookup_DEIR[Name (DEIR Lookup)],
"")),"")</f>
        <v/>
      </c>
      <c r="O56" s="100" t="str" cm="1">
        <f t="array" ref="O56">IFERROR(_xlfn.TEXTJOIN("
",TRUE,_xlfn.XLOOKUP(_xlfn.TEXTSPLIT(K56,"
"),
tbl_Lookup_DEIR[ID (DEIR Lookup)],
tbl_Lookup_DEIR[Uniclass PM Level 3 Classification (DEIR Lookup)],
"")),"")</f>
        <v/>
      </c>
      <c r="P56" s="78"/>
      <c r="Q56" s="101"/>
      <c r="R56" s="101"/>
      <c r="S56" s="102"/>
      <c r="T56" s="101"/>
      <c r="U56" s="101"/>
      <c r="V56" s="102"/>
      <c r="W56" s="101"/>
      <c r="X56" s="101"/>
      <c r="Y56" s="102"/>
      <c r="Z56" s="101"/>
      <c r="AA56" s="101"/>
      <c r="AB56" s="102"/>
      <c r="AC56" s="101"/>
      <c r="AD56" s="101"/>
      <c r="AE56" s="102"/>
      <c r="AF56" s="101"/>
      <c r="AG56" s="101"/>
      <c r="AH56" s="102"/>
      <c r="AI56" s="101"/>
      <c r="AJ56" s="101"/>
      <c r="AK56" s="102"/>
      <c r="AL56" s="101"/>
      <c r="AM56" s="101"/>
      <c r="AN56" s="102"/>
      <c r="AO56" s="101"/>
      <c r="AP56" s="101"/>
      <c r="AQ56" s="103"/>
    </row>
    <row r="57" spans="2:43" x14ac:dyDescent="0.35">
      <c r="B57" s="100" t="str" cm="1">
        <f t="array" aca="1" ref="B57" ca="1">_xlfn.TEXTAFTER(CELL("filename",A55),"]")</f>
        <v>19_TIDP</v>
      </c>
      <c r="C57" s="90" t="str" cm="1">
        <f t="array" ref="C57">tbL_Input_Project[Project Code]</f>
        <v>ABC1234</v>
      </c>
      <c r="D57" s="90" t="str">
        <f>INDEX(tbL_Input_Originator[],
MATCH("19_TIDP",tbL_Input_Originator[Worksheet]),
MATCH("Originator Code",tbL_Input_Originator[#Headers])
)</f>
        <v>TBC</v>
      </c>
      <c r="E57" s="87"/>
      <c r="F57" s="87"/>
      <c r="G57" s="87"/>
      <c r="H57" s="87"/>
      <c r="I57" s="87"/>
      <c r="J57" s="87"/>
      <c r="K57" s="94"/>
      <c r="L57" s="90" t="str">
        <f t="shared" si="1"/>
        <v/>
      </c>
      <c r="M57" s="90" t="str">
        <f t="shared" si="2"/>
        <v/>
      </c>
      <c r="N57" s="100" t="str" cm="1">
        <f t="array" ref="N57">IFERROR(_xlfn.TEXTJOIN("
",TRUE,_xlfn.XLOOKUP(_xlfn.TEXTSPLIT(K57,"
"),
tbl_Lookup_DEIR[ID (DEIR Lookup)],
tbl_Lookup_DEIR[Name (DEIR Lookup)],
"")),"")</f>
        <v/>
      </c>
      <c r="O57" s="100" t="str" cm="1">
        <f t="array" ref="O57">IFERROR(_xlfn.TEXTJOIN("
",TRUE,_xlfn.XLOOKUP(_xlfn.TEXTSPLIT(K57,"
"),
tbl_Lookup_DEIR[ID (DEIR Lookup)],
tbl_Lookup_DEIR[Uniclass PM Level 3 Classification (DEIR Lookup)],
"")),"")</f>
        <v/>
      </c>
      <c r="P57" s="78"/>
      <c r="Q57" s="101"/>
      <c r="R57" s="101"/>
      <c r="S57" s="102"/>
      <c r="T57" s="101"/>
      <c r="U57" s="101"/>
      <c r="V57" s="102"/>
      <c r="W57" s="101"/>
      <c r="X57" s="101"/>
      <c r="Y57" s="102"/>
      <c r="Z57" s="101"/>
      <c r="AA57" s="101"/>
      <c r="AB57" s="102"/>
      <c r="AC57" s="101"/>
      <c r="AD57" s="101"/>
      <c r="AE57" s="102"/>
      <c r="AF57" s="101"/>
      <c r="AG57" s="101"/>
      <c r="AH57" s="102"/>
      <c r="AI57" s="101"/>
      <c r="AJ57" s="101"/>
      <c r="AK57" s="102"/>
      <c r="AL57" s="101"/>
      <c r="AM57" s="101"/>
      <c r="AN57" s="102"/>
      <c r="AO57" s="101"/>
      <c r="AP57" s="101"/>
      <c r="AQ57" s="103"/>
    </row>
    <row r="58" spans="2:43" x14ac:dyDescent="0.35">
      <c r="B58" s="100" t="str" cm="1">
        <f t="array" aca="1" ref="B58" ca="1">_xlfn.TEXTAFTER(CELL("filename",A56),"]")</f>
        <v>19_TIDP</v>
      </c>
      <c r="C58" s="90" t="str" cm="1">
        <f t="array" ref="C58">tbL_Input_Project[Project Code]</f>
        <v>ABC1234</v>
      </c>
      <c r="D58" s="90" t="str">
        <f>INDEX(tbL_Input_Originator[],
MATCH("19_TIDP",tbL_Input_Originator[Worksheet]),
MATCH("Originator Code",tbL_Input_Originator[#Headers])
)</f>
        <v>TBC</v>
      </c>
      <c r="E58" s="87"/>
      <c r="F58" s="87"/>
      <c r="G58" s="87"/>
      <c r="H58" s="87"/>
      <c r="I58" s="87"/>
      <c r="J58" s="87"/>
      <c r="K58" s="94"/>
      <c r="L58" s="90" t="str">
        <f t="shared" si="1"/>
        <v/>
      </c>
      <c r="M58" s="90" t="str">
        <f t="shared" si="2"/>
        <v/>
      </c>
      <c r="N58" s="100" t="str" cm="1">
        <f t="array" ref="N58">IFERROR(_xlfn.TEXTJOIN("
",TRUE,_xlfn.XLOOKUP(_xlfn.TEXTSPLIT(K58,"
"),
tbl_Lookup_DEIR[ID (DEIR Lookup)],
tbl_Lookup_DEIR[Name (DEIR Lookup)],
"")),"")</f>
        <v/>
      </c>
      <c r="O58" s="100" t="str" cm="1">
        <f t="array" ref="O58">IFERROR(_xlfn.TEXTJOIN("
",TRUE,_xlfn.XLOOKUP(_xlfn.TEXTSPLIT(K58,"
"),
tbl_Lookup_DEIR[ID (DEIR Lookup)],
tbl_Lookup_DEIR[Uniclass PM Level 3 Classification (DEIR Lookup)],
"")),"")</f>
        <v/>
      </c>
      <c r="P58" s="78"/>
      <c r="Q58" s="101"/>
      <c r="R58" s="101"/>
      <c r="S58" s="102"/>
      <c r="T58" s="101"/>
      <c r="U58" s="101"/>
      <c r="V58" s="102"/>
      <c r="W58" s="101"/>
      <c r="X58" s="101"/>
      <c r="Y58" s="102"/>
      <c r="Z58" s="101"/>
      <c r="AA58" s="101"/>
      <c r="AB58" s="102"/>
      <c r="AC58" s="101"/>
      <c r="AD58" s="101"/>
      <c r="AE58" s="102"/>
      <c r="AF58" s="101"/>
      <c r="AG58" s="101"/>
      <c r="AH58" s="102"/>
      <c r="AI58" s="101"/>
      <c r="AJ58" s="101"/>
      <c r="AK58" s="102"/>
      <c r="AL58" s="101"/>
      <c r="AM58" s="101"/>
      <c r="AN58" s="102"/>
      <c r="AO58" s="101"/>
      <c r="AP58" s="101"/>
      <c r="AQ58" s="103"/>
    </row>
    <row r="59" spans="2:43" x14ac:dyDescent="0.35">
      <c r="B59" s="100" t="str" cm="1">
        <f t="array" aca="1" ref="B59" ca="1">_xlfn.TEXTAFTER(CELL("filename",A57),"]")</f>
        <v>19_TIDP</v>
      </c>
      <c r="C59" s="90" t="str" cm="1">
        <f t="array" ref="C59">tbL_Input_Project[Project Code]</f>
        <v>ABC1234</v>
      </c>
      <c r="D59" s="90" t="str">
        <f>INDEX(tbL_Input_Originator[],
MATCH("19_TIDP",tbL_Input_Originator[Worksheet]),
MATCH("Originator Code",tbL_Input_Originator[#Headers])
)</f>
        <v>TBC</v>
      </c>
      <c r="E59" s="87"/>
      <c r="F59" s="87"/>
      <c r="G59" s="87"/>
      <c r="H59" s="87"/>
      <c r="I59" s="87"/>
      <c r="J59" s="87"/>
      <c r="K59" s="94"/>
      <c r="L59" s="90" t="str">
        <f t="shared" si="1"/>
        <v/>
      </c>
      <c r="M59" s="90" t="str">
        <f t="shared" si="2"/>
        <v/>
      </c>
      <c r="N59" s="100" t="str" cm="1">
        <f t="array" ref="N59">IFERROR(_xlfn.TEXTJOIN("
",TRUE,_xlfn.XLOOKUP(_xlfn.TEXTSPLIT(K59,"
"),
tbl_Lookup_DEIR[ID (DEIR Lookup)],
tbl_Lookup_DEIR[Name (DEIR Lookup)],
"")),"")</f>
        <v/>
      </c>
      <c r="O59" s="100" t="str" cm="1">
        <f t="array" ref="O59">IFERROR(_xlfn.TEXTJOIN("
",TRUE,_xlfn.XLOOKUP(_xlfn.TEXTSPLIT(K59,"
"),
tbl_Lookup_DEIR[ID (DEIR Lookup)],
tbl_Lookup_DEIR[Uniclass PM Level 3 Classification (DEIR Lookup)],
"")),"")</f>
        <v/>
      </c>
      <c r="P59" s="78"/>
      <c r="Q59" s="101"/>
      <c r="R59" s="101"/>
      <c r="S59" s="102"/>
      <c r="T59" s="101"/>
      <c r="U59" s="101"/>
      <c r="V59" s="102"/>
      <c r="W59" s="101"/>
      <c r="X59" s="101"/>
      <c r="Y59" s="102"/>
      <c r="Z59" s="101"/>
      <c r="AA59" s="101"/>
      <c r="AB59" s="102"/>
      <c r="AC59" s="101"/>
      <c r="AD59" s="101"/>
      <c r="AE59" s="102"/>
      <c r="AF59" s="101"/>
      <c r="AG59" s="101"/>
      <c r="AH59" s="102"/>
      <c r="AI59" s="101"/>
      <c r="AJ59" s="101"/>
      <c r="AK59" s="102"/>
      <c r="AL59" s="101"/>
      <c r="AM59" s="101"/>
      <c r="AN59" s="102"/>
      <c r="AO59" s="101"/>
      <c r="AP59" s="101"/>
      <c r="AQ59" s="103"/>
    </row>
    <row r="60" spans="2:43" x14ac:dyDescent="0.35">
      <c r="B60" s="100" t="str" cm="1">
        <f t="array" aca="1" ref="B60" ca="1">_xlfn.TEXTAFTER(CELL("filename",A58),"]")</f>
        <v>19_TIDP</v>
      </c>
      <c r="C60" s="90" t="str" cm="1">
        <f t="array" ref="C60">tbL_Input_Project[Project Code]</f>
        <v>ABC1234</v>
      </c>
      <c r="D60" s="90" t="str">
        <f>INDEX(tbL_Input_Originator[],
MATCH("19_TIDP",tbL_Input_Originator[Worksheet]),
MATCH("Originator Code",tbL_Input_Originator[#Headers])
)</f>
        <v>TBC</v>
      </c>
      <c r="E60" s="87"/>
      <c r="F60" s="87"/>
      <c r="G60" s="87"/>
      <c r="H60" s="87"/>
      <c r="I60" s="87"/>
      <c r="J60" s="87"/>
      <c r="K60" s="94"/>
      <c r="L60" s="90" t="str">
        <f t="shared" si="1"/>
        <v/>
      </c>
      <c r="M60" s="90" t="str">
        <f t="shared" si="2"/>
        <v/>
      </c>
      <c r="N60" s="100" t="str" cm="1">
        <f t="array" ref="N60">IFERROR(_xlfn.TEXTJOIN("
",TRUE,_xlfn.XLOOKUP(_xlfn.TEXTSPLIT(K60,"
"),
tbl_Lookup_DEIR[ID (DEIR Lookup)],
tbl_Lookup_DEIR[Name (DEIR Lookup)],
"")),"")</f>
        <v/>
      </c>
      <c r="O60" s="100" t="str" cm="1">
        <f t="array" ref="O60">IFERROR(_xlfn.TEXTJOIN("
",TRUE,_xlfn.XLOOKUP(_xlfn.TEXTSPLIT(K60,"
"),
tbl_Lookup_DEIR[ID (DEIR Lookup)],
tbl_Lookup_DEIR[Uniclass PM Level 3 Classification (DEIR Lookup)],
"")),"")</f>
        <v/>
      </c>
      <c r="P60" s="78"/>
      <c r="Q60" s="101"/>
      <c r="R60" s="101"/>
      <c r="S60" s="102"/>
      <c r="T60" s="101"/>
      <c r="U60" s="101"/>
      <c r="V60" s="102"/>
      <c r="W60" s="101"/>
      <c r="X60" s="101"/>
      <c r="Y60" s="102"/>
      <c r="Z60" s="101"/>
      <c r="AA60" s="101"/>
      <c r="AB60" s="102"/>
      <c r="AC60" s="101"/>
      <c r="AD60" s="101"/>
      <c r="AE60" s="102"/>
      <c r="AF60" s="101"/>
      <c r="AG60" s="101"/>
      <c r="AH60" s="102"/>
      <c r="AI60" s="101"/>
      <c r="AJ60" s="101"/>
      <c r="AK60" s="102"/>
      <c r="AL60" s="101"/>
      <c r="AM60" s="101"/>
      <c r="AN60" s="102"/>
      <c r="AO60" s="101"/>
      <c r="AP60" s="101"/>
      <c r="AQ60" s="103"/>
    </row>
    <row r="61" spans="2:43" x14ac:dyDescent="0.35">
      <c r="B61" s="100" t="str" cm="1">
        <f t="array" aca="1" ref="B61" ca="1">_xlfn.TEXTAFTER(CELL("filename",A59),"]")</f>
        <v>19_TIDP</v>
      </c>
      <c r="C61" s="90" t="str" cm="1">
        <f t="array" ref="C61">tbL_Input_Project[Project Code]</f>
        <v>ABC1234</v>
      </c>
      <c r="D61" s="90" t="str">
        <f>INDEX(tbL_Input_Originator[],
MATCH("19_TIDP",tbL_Input_Originator[Worksheet]),
MATCH("Originator Code",tbL_Input_Originator[#Headers])
)</f>
        <v>TBC</v>
      </c>
      <c r="E61" s="87"/>
      <c r="F61" s="87"/>
      <c r="G61" s="87"/>
      <c r="H61" s="87"/>
      <c r="I61" s="87"/>
      <c r="J61" s="87"/>
      <c r="K61" s="94"/>
      <c r="L61" s="90" t="str">
        <f t="shared" si="1"/>
        <v/>
      </c>
      <c r="M61" s="90" t="str">
        <f t="shared" si="2"/>
        <v/>
      </c>
      <c r="N61" s="100" t="str" cm="1">
        <f t="array" ref="N61">IFERROR(_xlfn.TEXTJOIN("
",TRUE,_xlfn.XLOOKUP(_xlfn.TEXTSPLIT(K61,"
"),
tbl_Lookup_DEIR[ID (DEIR Lookup)],
tbl_Lookup_DEIR[Name (DEIR Lookup)],
"")),"")</f>
        <v/>
      </c>
      <c r="O61" s="100" t="str" cm="1">
        <f t="array" ref="O61">IFERROR(_xlfn.TEXTJOIN("
",TRUE,_xlfn.XLOOKUP(_xlfn.TEXTSPLIT(K61,"
"),
tbl_Lookup_DEIR[ID (DEIR Lookup)],
tbl_Lookup_DEIR[Uniclass PM Level 3 Classification (DEIR Lookup)],
"")),"")</f>
        <v/>
      </c>
      <c r="P61" s="78"/>
      <c r="Q61" s="101"/>
      <c r="R61" s="101"/>
      <c r="S61" s="102"/>
      <c r="T61" s="101"/>
      <c r="U61" s="101"/>
      <c r="V61" s="102"/>
      <c r="W61" s="101"/>
      <c r="X61" s="101"/>
      <c r="Y61" s="102"/>
      <c r="Z61" s="101"/>
      <c r="AA61" s="101"/>
      <c r="AB61" s="102"/>
      <c r="AC61" s="101"/>
      <c r="AD61" s="101"/>
      <c r="AE61" s="102"/>
      <c r="AF61" s="101"/>
      <c r="AG61" s="101"/>
      <c r="AH61" s="102"/>
      <c r="AI61" s="101"/>
      <c r="AJ61" s="101"/>
      <c r="AK61" s="102"/>
      <c r="AL61" s="101"/>
      <c r="AM61" s="101"/>
      <c r="AN61" s="102"/>
      <c r="AO61" s="101"/>
      <c r="AP61" s="101"/>
      <c r="AQ61" s="103"/>
    </row>
    <row r="62" spans="2:43" x14ac:dyDescent="0.35">
      <c r="B62" s="100" t="str" cm="1">
        <f t="array" aca="1" ref="B62" ca="1">_xlfn.TEXTAFTER(CELL("filename",A60),"]")</f>
        <v>19_TIDP</v>
      </c>
      <c r="C62" s="90" t="str" cm="1">
        <f t="array" ref="C62">tbL_Input_Project[Project Code]</f>
        <v>ABC1234</v>
      </c>
      <c r="D62" s="90" t="str">
        <f>INDEX(tbL_Input_Originator[],
MATCH("19_TIDP",tbL_Input_Originator[Worksheet]),
MATCH("Originator Code",tbL_Input_Originator[#Headers])
)</f>
        <v>TBC</v>
      </c>
      <c r="E62" s="87"/>
      <c r="F62" s="87"/>
      <c r="G62" s="87"/>
      <c r="H62" s="87"/>
      <c r="I62" s="87"/>
      <c r="J62" s="87"/>
      <c r="K62" s="94"/>
      <c r="L62" s="90" t="str">
        <f t="shared" si="1"/>
        <v/>
      </c>
      <c r="M62" s="90" t="str">
        <f t="shared" si="2"/>
        <v/>
      </c>
      <c r="N62" s="100" t="str" cm="1">
        <f t="array" ref="N62">IFERROR(_xlfn.TEXTJOIN("
",TRUE,_xlfn.XLOOKUP(_xlfn.TEXTSPLIT(K62,"
"),
tbl_Lookup_DEIR[ID (DEIR Lookup)],
tbl_Lookup_DEIR[Name (DEIR Lookup)],
"")),"")</f>
        <v/>
      </c>
      <c r="O62" s="100" t="str" cm="1">
        <f t="array" ref="O62">IFERROR(_xlfn.TEXTJOIN("
",TRUE,_xlfn.XLOOKUP(_xlfn.TEXTSPLIT(K62,"
"),
tbl_Lookup_DEIR[ID (DEIR Lookup)],
tbl_Lookup_DEIR[Uniclass PM Level 3 Classification (DEIR Lookup)],
"")),"")</f>
        <v/>
      </c>
      <c r="P62" s="78"/>
      <c r="Q62" s="101"/>
      <c r="R62" s="101"/>
      <c r="S62" s="102"/>
      <c r="T62" s="101"/>
      <c r="U62" s="101"/>
      <c r="V62" s="102"/>
      <c r="W62" s="101"/>
      <c r="X62" s="101"/>
      <c r="Y62" s="102"/>
      <c r="Z62" s="101"/>
      <c r="AA62" s="101"/>
      <c r="AB62" s="102"/>
      <c r="AC62" s="101"/>
      <c r="AD62" s="101"/>
      <c r="AE62" s="102"/>
      <c r="AF62" s="101"/>
      <c r="AG62" s="101"/>
      <c r="AH62" s="102"/>
      <c r="AI62" s="101"/>
      <c r="AJ62" s="101"/>
      <c r="AK62" s="102"/>
      <c r="AL62" s="101"/>
      <c r="AM62" s="101"/>
      <c r="AN62" s="102"/>
      <c r="AO62" s="101"/>
      <c r="AP62" s="101"/>
      <c r="AQ62" s="103"/>
    </row>
    <row r="63" spans="2:43" x14ac:dyDescent="0.35">
      <c r="B63" s="100" t="str" cm="1">
        <f t="array" aca="1" ref="B63" ca="1">_xlfn.TEXTAFTER(CELL("filename",A61),"]")</f>
        <v>19_TIDP</v>
      </c>
      <c r="C63" s="90" t="str" cm="1">
        <f t="array" ref="C63">tbL_Input_Project[Project Code]</f>
        <v>ABC1234</v>
      </c>
      <c r="D63" s="90" t="str">
        <f>INDEX(tbL_Input_Originator[],
MATCH("19_TIDP",tbL_Input_Originator[Worksheet]),
MATCH("Originator Code",tbL_Input_Originator[#Headers])
)</f>
        <v>TBC</v>
      </c>
      <c r="E63" s="87"/>
      <c r="F63" s="87"/>
      <c r="G63" s="87"/>
      <c r="H63" s="87"/>
      <c r="I63" s="87"/>
      <c r="J63" s="87"/>
      <c r="K63" s="94"/>
      <c r="L63" s="90" t="str">
        <f t="shared" si="1"/>
        <v/>
      </c>
      <c r="M63" s="90" t="str">
        <f t="shared" si="2"/>
        <v/>
      </c>
      <c r="N63" s="100" t="str" cm="1">
        <f t="array" ref="N63">IFERROR(_xlfn.TEXTJOIN("
",TRUE,_xlfn.XLOOKUP(_xlfn.TEXTSPLIT(K63,"
"),
tbl_Lookup_DEIR[ID (DEIR Lookup)],
tbl_Lookup_DEIR[Name (DEIR Lookup)],
"")),"")</f>
        <v/>
      </c>
      <c r="O63" s="100" t="str" cm="1">
        <f t="array" ref="O63">IFERROR(_xlfn.TEXTJOIN("
",TRUE,_xlfn.XLOOKUP(_xlfn.TEXTSPLIT(K63,"
"),
tbl_Lookup_DEIR[ID (DEIR Lookup)],
tbl_Lookup_DEIR[Uniclass PM Level 3 Classification (DEIR Lookup)],
"")),"")</f>
        <v/>
      </c>
      <c r="P63" s="78"/>
      <c r="Q63" s="101"/>
      <c r="R63" s="101"/>
      <c r="S63" s="102"/>
      <c r="T63" s="101"/>
      <c r="U63" s="101"/>
      <c r="V63" s="102"/>
      <c r="W63" s="101"/>
      <c r="X63" s="101"/>
      <c r="Y63" s="102"/>
      <c r="Z63" s="101"/>
      <c r="AA63" s="101"/>
      <c r="AB63" s="102"/>
      <c r="AC63" s="101"/>
      <c r="AD63" s="101"/>
      <c r="AE63" s="102"/>
      <c r="AF63" s="101"/>
      <c r="AG63" s="101"/>
      <c r="AH63" s="102"/>
      <c r="AI63" s="101"/>
      <c r="AJ63" s="101"/>
      <c r="AK63" s="102"/>
      <c r="AL63" s="101"/>
      <c r="AM63" s="101"/>
      <c r="AN63" s="102"/>
      <c r="AO63" s="101"/>
      <c r="AP63" s="101"/>
      <c r="AQ63" s="103"/>
    </row>
    <row r="64" spans="2:43" x14ac:dyDescent="0.35">
      <c r="B64" s="100" t="str" cm="1">
        <f t="array" aca="1" ref="B64" ca="1">_xlfn.TEXTAFTER(CELL("filename",A62),"]")</f>
        <v>19_TIDP</v>
      </c>
      <c r="C64" s="90" t="str" cm="1">
        <f t="array" ref="C64">tbL_Input_Project[Project Code]</f>
        <v>ABC1234</v>
      </c>
      <c r="D64" s="90" t="str">
        <f>INDEX(tbL_Input_Originator[],
MATCH("19_TIDP",tbL_Input_Originator[Worksheet]),
MATCH("Originator Code",tbL_Input_Originator[#Headers])
)</f>
        <v>TBC</v>
      </c>
      <c r="E64" s="87"/>
      <c r="F64" s="87"/>
      <c r="G64" s="87"/>
      <c r="H64" s="87"/>
      <c r="I64" s="87"/>
      <c r="J64" s="87"/>
      <c r="K64" s="94"/>
      <c r="L64" s="90" t="str">
        <f t="shared" si="1"/>
        <v/>
      </c>
      <c r="M64" s="90" t="str">
        <f t="shared" si="2"/>
        <v/>
      </c>
      <c r="N64" s="100" t="str" cm="1">
        <f t="array" ref="N64">IFERROR(_xlfn.TEXTJOIN("
",TRUE,_xlfn.XLOOKUP(_xlfn.TEXTSPLIT(K64,"
"),
tbl_Lookup_DEIR[ID (DEIR Lookup)],
tbl_Lookup_DEIR[Name (DEIR Lookup)],
"")),"")</f>
        <v/>
      </c>
      <c r="O64" s="100" t="str" cm="1">
        <f t="array" ref="O64">IFERROR(_xlfn.TEXTJOIN("
",TRUE,_xlfn.XLOOKUP(_xlfn.TEXTSPLIT(K64,"
"),
tbl_Lookup_DEIR[ID (DEIR Lookup)],
tbl_Lookup_DEIR[Uniclass PM Level 3 Classification (DEIR Lookup)],
"")),"")</f>
        <v/>
      </c>
      <c r="P64" s="78"/>
      <c r="Q64" s="101"/>
      <c r="R64" s="101"/>
      <c r="S64" s="102"/>
      <c r="T64" s="101"/>
      <c r="U64" s="101"/>
      <c r="V64" s="102"/>
      <c r="W64" s="101"/>
      <c r="X64" s="101"/>
      <c r="Y64" s="102"/>
      <c r="Z64" s="101"/>
      <c r="AA64" s="101"/>
      <c r="AB64" s="102"/>
      <c r="AC64" s="101"/>
      <c r="AD64" s="101"/>
      <c r="AE64" s="102"/>
      <c r="AF64" s="101"/>
      <c r="AG64" s="101"/>
      <c r="AH64" s="102"/>
      <c r="AI64" s="101"/>
      <c r="AJ64" s="101"/>
      <c r="AK64" s="102"/>
      <c r="AL64" s="101"/>
      <c r="AM64" s="101"/>
      <c r="AN64" s="102"/>
      <c r="AO64" s="101"/>
      <c r="AP64" s="101"/>
      <c r="AQ64" s="103"/>
    </row>
    <row r="65" spans="2:43" x14ac:dyDescent="0.35">
      <c r="B65" s="100" t="str" cm="1">
        <f t="array" aca="1" ref="B65" ca="1">_xlfn.TEXTAFTER(CELL("filename",A63),"]")</f>
        <v>19_TIDP</v>
      </c>
      <c r="C65" s="90" t="str" cm="1">
        <f t="array" ref="C65">tbL_Input_Project[Project Code]</f>
        <v>ABC1234</v>
      </c>
      <c r="D65" s="90" t="str">
        <f>INDEX(tbL_Input_Originator[],
MATCH("19_TIDP",tbL_Input_Originator[Worksheet]),
MATCH("Originator Code",tbL_Input_Originator[#Headers])
)</f>
        <v>TBC</v>
      </c>
      <c r="E65" s="87"/>
      <c r="F65" s="87"/>
      <c r="G65" s="87"/>
      <c r="H65" s="87"/>
      <c r="I65" s="87"/>
      <c r="J65" s="87"/>
      <c r="K65" s="94"/>
      <c r="L65" s="90" t="str">
        <f t="shared" si="1"/>
        <v/>
      </c>
      <c r="M65" s="90" t="str">
        <f t="shared" si="2"/>
        <v/>
      </c>
      <c r="N65" s="100" t="str" cm="1">
        <f t="array" ref="N65">IFERROR(_xlfn.TEXTJOIN("
",TRUE,_xlfn.XLOOKUP(_xlfn.TEXTSPLIT(K65,"
"),
tbl_Lookup_DEIR[ID (DEIR Lookup)],
tbl_Lookup_DEIR[Name (DEIR Lookup)],
"")),"")</f>
        <v/>
      </c>
      <c r="O65" s="100" t="str" cm="1">
        <f t="array" ref="O65">IFERROR(_xlfn.TEXTJOIN("
",TRUE,_xlfn.XLOOKUP(_xlfn.TEXTSPLIT(K65,"
"),
tbl_Lookup_DEIR[ID (DEIR Lookup)],
tbl_Lookup_DEIR[Uniclass PM Level 3 Classification (DEIR Lookup)],
"")),"")</f>
        <v/>
      </c>
      <c r="P65" s="78"/>
      <c r="Q65" s="101"/>
      <c r="R65" s="101"/>
      <c r="S65" s="102"/>
      <c r="T65" s="101"/>
      <c r="U65" s="101"/>
      <c r="V65" s="102"/>
      <c r="W65" s="101"/>
      <c r="X65" s="101"/>
      <c r="Y65" s="102"/>
      <c r="Z65" s="101"/>
      <c r="AA65" s="101"/>
      <c r="AB65" s="102"/>
      <c r="AC65" s="101"/>
      <c r="AD65" s="101"/>
      <c r="AE65" s="102"/>
      <c r="AF65" s="101"/>
      <c r="AG65" s="101"/>
      <c r="AH65" s="102"/>
      <c r="AI65" s="101"/>
      <c r="AJ65" s="101"/>
      <c r="AK65" s="102"/>
      <c r="AL65" s="101"/>
      <c r="AM65" s="101"/>
      <c r="AN65" s="102"/>
      <c r="AO65" s="101"/>
      <c r="AP65" s="101"/>
      <c r="AQ65" s="103"/>
    </row>
    <row r="66" spans="2:43" x14ac:dyDescent="0.35">
      <c r="B66" s="100" t="str" cm="1">
        <f t="array" aca="1" ref="B66" ca="1">_xlfn.TEXTAFTER(CELL("filename",A64),"]")</f>
        <v>19_TIDP</v>
      </c>
      <c r="C66" s="90" t="str" cm="1">
        <f t="array" ref="C66">tbL_Input_Project[Project Code]</f>
        <v>ABC1234</v>
      </c>
      <c r="D66" s="90" t="str">
        <f>INDEX(tbL_Input_Originator[],
MATCH("19_TIDP",tbL_Input_Originator[Worksheet]),
MATCH("Originator Code",tbL_Input_Originator[#Headers])
)</f>
        <v>TBC</v>
      </c>
      <c r="E66" s="87"/>
      <c r="F66" s="87"/>
      <c r="G66" s="87"/>
      <c r="H66" s="87"/>
      <c r="I66" s="87"/>
      <c r="J66" s="87"/>
      <c r="K66" s="94"/>
      <c r="L66" s="90" t="str">
        <f t="shared" si="1"/>
        <v/>
      </c>
      <c r="M66" s="90" t="str">
        <f t="shared" si="2"/>
        <v/>
      </c>
      <c r="N66" s="100" t="str" cm="1">
        <f t="array" ref="N66">IFERROR(_xlfn.TEXTJOIN("
",TRUE,_xlfn.XLOOKUP(_xlfn.TEXTSPLIT(K66,"
"),
tbl_Lookup_DEIR[ID (DEIR Lookup)],
tbl_Lookup_DEIR[Name (DEIR Lookup)],
"")),"")</f>
        <v/>
      </c>
      <c r="O66" s="100" t="str" cm="1">
        <f t="array" ref="O66">IFERROR(_xlfn.TEXTJOIN("
",TRUE,_xlfn.XLOOKUP(_xlfn.TEXTSPLIT(K66,"
"),
tbl_Lookup_DEIR[ID (DEIR Lookup)],
tbl_Lookup_DEIR[Uniclass PM Level 3 Classification (DEIR Lookup)],
"")),"")</f>
        <v/>
      </c>
      <c r="P66" s="78"/>
      <c r="Q66" s="101"/>
      <c r="R66" s="101"/>
      <c r="S66" s="102"/>
      <c r="T66" s="101"/>
      <c r="U66" s="101"/>
      <c r="V66" s="102"/>
      <c r="W66" s="101"/>
      <c r="X66" s="101"/>
      <c r="Y66" s="102"/>
      <c r="Z66" s="101"/>
      <c r="AA66" s="101"/>
      <c r="AB66" s="102"/>
      <c r="AC66" s="101"/>
      <c r="AD66" s="101"/>
      <c r="AE66" s="102"/>
      <c r="AF66" s="101"/>
      <c r="AG66" s="101"/>
      <c r="AH66" s="102"/>
      <c r="AI66" s="101"/>
      <c r="AJ66" s="101"/>
      <c r="AK66" s="102"/>
      <c r="AL66" s="101"/>
      <c r="AM66" s="101"/>
      <c r="AN66" s="102"/>
      <c r="AO66" s="101"/>
      <c r="AP66" s="101"/>
      <c r="AQ66" s="103"/>
    </row>
    <row r="67" spans="2:43" x14ac:dyDescent="0.35">
      <c r="B67" s="100" t="str" cm="1">
        <f t="array" aca="1" ref="B67" ca="1">_xlfn.TEXTAFTER(CELL("filename",A65),"]")</f>
        <v>19_TIDP</v>
      </c>
      <c r="C67" s="90" t="str" cm="1">
        <f t="array" ref="C67">tbL_Input_Project[Project Code]</f>
        <v>ABC1234</v>
      </c>
      <c r="D67" s="90" t="str">
        <f>INDEX(tbL_Input_Originator[],
MATCH("19_TIDP",tbL_Input_Originator[Worksheet]),
MATCH("Originator Code",tbL_Input_Originator[#Headers])
)</f>
        <v>TBC</v>
      </c>
      <c r="E67" s="87"/>
      <c r="F67" s="87"/>
      <c r="G67" s="87"/>
      <c r="H67" s="87"/>
      <c r="I67" s="87"/>
      <c r="J67" s="87"/>
      <c r="K67" s="94"/>
      <c r="L67" s="90" t="str">
        <f t="shared" si="1"/>
        <v/>
      </c>
      <c r="M67" s="90" t="str">
        <f t="shared" ref="M67:M98" si="3">IF(OR(ISBLANK(C67),ISBLANK(D67),ISBLANK(E67),ISBLANK(F67),ISBLANK(G67),ISBLANK(H67),ISBLANK(I67),ISBLANK(J67),ISBLANK(K67)),"",CONCATENATE(C67,"-",D67,"-",E67,"-",F67,"-",G67,"-",H67,"-",I67,"-",J67,""))</f>
        <v/>
      </c>
      <c r="N67" s="100" t="str" cm="1">
        <f t="array" ref="N67">IFERROR(_xlfn.TEXTJOIN("
",TRUE,_xlfn.XLOOKUP(_xlfn.TEXTSPLIT(K67,"
"),
tbl_Lookup_DEIR[ID (DEIR Lookup)],
tbl_Lookup_DEIR[Name (DEIR Lookup)],
"")),"")</f>
        <v/>
      </c>
      <c r="O67" s="100" t="str" cm="1">
        <f t="array" ref="O67">IFERROR(_xlfn.TEXTJOIN("
",TRUE,_xlfn.XLOOKUP(_xlfn.TEXTSPLIT(K67,"
"),
tbl_Lookup_DEIR[ID (DEIR Lookup)],
tbl_Lookup_DEIR[Uniclass PM Level 3 Classification (DEIR Lookup)],
"")),"")</f>
        <v/>
      </c>
      <c r="P67" s="78"/>
      <c r="Q67" s="101"/>
      <c r="R67" s="101"/>
      <c r="S67" s="102"/>
      <c r="T67" s="101"/>
      <c r="U67" s="101"/>
      <c r="V67" s="102"/>
      <c r="W67" s="101"/>
      <c r="X67" s="101"/>
      <c r="Y67" s="102"/>
      <c r="Z67" s="101"/>
      <c r="AA67" s="101"/>
      <c r="AB67" s="102"/>
      <c r="AC67" s="101"/>
      <c r="AD67" s="101"/>
      <c r="AE67" s="102"/>
      <c r="AF67" s="101"/>
      <c r="AG67" s="101"/>
      <c r="AH67" s="102"/>
      <c r="AI67" s="101"/>
      <c r="AJ67" s="101"/>
      <c r="AK67" s="102"/>
      <c r="AL67" s="101"/>
      <c r="AM67" s="101"/>
      <c r="AN67" s="102"/>
      <c r="AO67" s="101"/>
      <c r="AP67" s="101"/>
      <c r="AQ67" s="103"/>
    </row>
    <row r="68" spans="2:43" x14ac:dyDescent="0.35">
      <c r="B68" s="100" t="str" cm="1">
        <f t="array" aca="1" ref="B68" ca="1">_xlfn.TEXTAFTER(CELL("filename",A66),"]")</f>
        <v>19_TIDP</v>
      </c>
      <c r="C68" s="90" t="str" cm="1">
        <f t="array" ref="C68">tbL_Input_Project[Project Code]</f>
        <v>ABC1234</v>
      </c>
      <c r="D68" s="90" t="str">
        <f>INDEX(tbL_Input_Originator[],
MATCH("19_TIDP",tbL_Input_Originator[Worksheet]),
MATCH("Originator Code",tbL_Input_Originator[#Headers])
)</f>
        <v>TBC</v>
      </c>
      <c r="E68" s="87"/>
      <c r="F68" s="87"/>
      <c r="G68" s="87"/>
      <c r="H68" s="87"/>
      <c r="I68" s="87"/>
      <c r="J68" s="87"/>
      <c r="K68" s="94"/>
      <c r="L68" s="90" t="str">
        <f t="shared" ref="L68:L131" si="4">IF(OR(ISBLANK(C68),ISBLANK(D68),ISBLANK(E68),ISBLANK(F68),ISBLANK(G68),ISBLANK(H68),ISBLANK(I68)),"",CONCATENATE(C68,"-",D68,"-",E68,"-",F68,"-",G68,"-",H68,"-",I68))</f>
        <v/>
      </c>
      <c r="M68" s="90" t="str">
        <f t="shared" si="3"/>
        <v/>
      </c>
      <c r="N68" s="100" t="str" cm="1">
        <f t="array" ref="N68">IFERROR(_xlfn.TEXTJOIN("
",TRUE,_xlfn.XLOOKUP(_xlfn.TEXTSPLIT(K68,"
"),
tbl_Lookup_DEIR[ID (DEIR Lookup)],
tbl_Lookup_DEIR[Name (DEIR Lookup)],
"")),"")</f>
        <v/>
      </c>
      <c r="O68" s="100" t="str" cm="1">
        <f t="array" ref="O68">IFERROR(_xlfn.TEXTJOIN("
",TRUE,_xlfn.XLOOKUP(_xlfn.TEXTSPLIT(K68,"
"),
tbl_Lookup_DEIR[ID (DEIR Lookup)],
tbl_Lookup_DEIR[Uniclass PM Level 3 Classification (DEIR Lookup)],
"")),"")</f>
        <v/>
      </c>
      <c r="P68" s="78"/>
      <c r="Q68" s="101"/>
      <c r="R68" s="101"/>
      <c r="S68" s="102"/>
      <c r="T68" s="101"/>
      <c r="U68" s="101"/>
      <c r="V68" s="102"/>
      <c r="W68" s="101"/>
      <c r="X68" s="101"/>
      <c r="Y68" s="102"/>
      <c r="Z68" s="101"/>
      <c r="AA68" s="101"/>
      <c r="AB68" s="102"/>
      <c r="AC68" s="101"/>
      <c r="AD68" s="101"/>
      <c r="AE68" s="102"/>
      <c r="AF68" s="101"/>
      <c r="AG68" s="101"/>
      <c r="AH68" s="102"/>
      <c r="AI68" s="101"/>
      <c r="AJ68" s="101"/>
      <c r="AK68" s="102"/>
      <c r="AL68" s="101"/>
      <c r="AM68" s="101"/>
      <c r="AN68" s="102"/>
      <c r="AO68" s="101"/>
      <c r="AP68" s="101"/>
      <c r="AQ68" s="103"/>
    </row>
    <row r="69" spans="2:43" x14ac:dyDescent="0.35">
      <c r="B69" s="100" t="str" cm="1">
        <f t="array" aca="1" ref="B69" ca="1">_xlfn.TEXTAFTER(CELL("filename",A67),"]")</f>
        <v>19_TIDP</v>
      </c>
      <c r="C69" s="90" t="str" cm="1">
        <f t="array" ref="C69">tbL_Input_Project[Project Code]</f>
        <v>ABC1234</v>
      </c>
      <c r="D69" s="90" t="str">
        <f>INDEX(tbL_Input_Originator[],
MATCH("19_TIDP",tbL_Input_Originator[Worksheet]),
MATCH("Originator Code",tbL_Input_Originator[#Headers])
)</f>
        <v>TBC</v>
      </c>
      <c r="E69" s="87"/>
      <c r="F69" s="87"/>
      <c r="G69" s="87"/>
      <c r="H69" s="87"/>
      <c r="I69" s="87"/>
      <c r="J69" s="87"/>
      <c r="K69" s="94"/>
      <c r="L69" s="90" t="str">
        <f t="shared" si="4"/>
        <v/>
      </c>
      <c r="M69" s="90" t="str">
        <f t="shared" si="3"/>
        <v/>
      </c>
      <c r="N69" s="100" t="str" cm="1">
        <f t="array" ref="N69">IFERROR(_xlfn.TEXTJOIN("
",TRUE,_xlfn.XLOOKUP(_xlfn.TEXTSPLIT(K69,"
"),
tbl_Lookup_DEIR[ID (DEIR Lookup)],
tbl_Lookup_DEIR[Name (DEIR Lookup)],
"")),"")</f>
        <v/>
      </c>
      <c r="O69" s="100" t="str" cm="1">
        <f t="array" ref="O69">IFERROR(_xlfn.TEXTJOIN("
",TRUE,_xlfn.XLOOKUP(_xlfn.TEXTSPLIT(K69,"
"),
tbl_Lookup_DEIR[ID (DEIR Lookup)],
tbl_Lookup_DEIR[Uniclass PM Level 3 Classification (DEIR Lookup)],
"")),"")</f>
        <v/>
      </c>
      <c r="P69" s="78"/>
      <c r="Q69" s="101"/>
      <c r="R69" s="101"/>
      <c r="S69" s="102"/>
      <c r="T69" s="101"/>
      <c r="U69" s="101"/>
      <c r="V69" s="102"/>
      <c r="W69" s="101"/>
      <c r="X69" s="101"/>
      <c r="Y69" s="102"/>
      <c r="Z69" s="101"/>
      <c r="AA69" s="101"/>
      <c r="AB69" s="102"/>
      <c r="AC69" s="101"/>
      <c r="AD69" s="101"/>
      <c r="AE69" s="102"/>
      <c r="AF69" s="101"/>
      <c r="AG69" s="101"/>
      <c r="AH69" s="102"/>
      <c r="AI69" s="101"/>
      <c r="AJ69" s="101"/>
      <c r="AK69" s="102"/>
      <c r="AL69" s="101"/>
      <c r="AM69" s="101"/>
      <c r="AN69" s="102"/>
      <c r="AO69" s="101"/>
      <c r="AP69" s="101"/>
      <c r="AQ69" s="103"/>
    </row>
    <row r="70" spans="2:43" x14ac:dyDescent="0.35">
      <c r="B70" s="100" t="str" cm="1">
        <f t="array" aca="1" ref="B70" ca="1">_xlfn.TEXTAFTER(CELL("filename",A68),"]")</f>
        <v>19_TIDP</v>
      </c>
      <c r="C70" s="90" t="str" cm="1">
        <f t="array" ref="C70">tbL_Input_Project[Project Code]</f>
        <v>ABC1234</v>
      </c>
      <c r="D70" s="90" t="str">
        <f>INDEX(tbL_Input_Originator[],
MATCH("19_TIDP",tbL_Input_Originator[Worksheet]),
MATCH("Originator Code",tbL_Input_Originator[#Headers])
)</f>
        <v>TBC</v>
      </c>
      <c r="E70" s="87"/>
      <c r="F70" s="87"/>
      <c r="G70" s="87"/>
      <c r="H70" s="87"/>
      <c r="I70" s="87"/>
      <c r="J70" s="87"/>
      <c r="K70" s="94"/>
      <c r="L70" s="90" t="str">
        <f t="shared" si="4"/>
        <v/>
      </c>
      <c r="M70" s="90" t="str">
        <f t="shared" si="3"/>
        <v/>
      </c>
      <c r="N70" s="100" t="str" cm="1">
        <f t="array" ref="N70">IFERROR(_xlfn.TEXTJOIN("
",TRUE,_xlfn.XLOOKUP(_xlfn.TEXTSPLIT(K70,"
"),
tbl_Lookup_DEIR[ID (DEIR Lookup)],
tbl_Lookup_DEIR[Name (DEIR Lookup)],
"")),"")</f>
        <v/>
      </c>
      <c r="O70" s="100" t="str" cm="1">
        <f t="array" ref="O70">IFERROR(_xlfn.TEXTJOIN("
",TRUE,_xlfn.XLOOKUP(_xlfn.TEXTSPLIT(K70,"
"),
tbl_Lookup_DEIR[ID (DEIR Lookup)],
tbl_Lookup_DEIR[Uniclass PM Level 3 Classification (DEIR Lookup)],
"")),"")</f>
        <v/>
      </c>
      <c r="P70" s="78"/>
      <c r="Q70" s="101"/>
      <c r="R70" s="101"/>
      <c r="S70" s="102"/>
      <c r="T70" s="101"/>
      <c r="U70" s="101"/>
      <c r="V70" s="102"/>
      <c r="W70" s="101"/>
      <c r="X70" s="101"/>
      <c r="Y70" s="102"/>
      <c r="Z70" s="101"/>
      <c r="AA70" s="101"/>
      <c r="AB70" s="102"/>
      <c r="AC70" s="101"/>
      <c r="AD70" s="101"/>
      <c r="AE70" s="102"/>
      <c r="AF70" s="101"/>
      <c r="AG70" s="101"/>
      <c r="AH70" s="102"/>
      <c r="AI70" s="101"/>
      <c r="AJ70" s="101"/>
      <c r="AK70" s="102"/>
      <c r="AL70" s="101"/>
      <c r="AM70" s="101"/>
      <c r="AN70" s="102"/>
      <c r="AO70" s="101"/>
      <c r="AP70" s="101"/>
      <c r="AQ70" s="103"/>
    </row>
    <row r="71" spans="2:43" x14ac:dyDescent="0.35">
      <c r="B71" s="100" t="str" cm="1">
        <f t="array" aca="1" ref="B71" ca="1">_xlfn.TEXTAFTER(CELL("filename",A69),"]")</f>
        <v>19_TIDP</v>
      </c>
      <c r="C71" s="90" t="str" cm="1">
        <f t="array" ref="C71">tbL_Input_Project[Project Code]</f>
        <v>ABC1234</v>
      </c>
      <c r="D71" s="90" t="str">
        <f>INDEX(tbL_Input_Originator[],
MATCH("19_TIDP",tbL_Input_Originator[Worksheet]),
MATCH("Originator Code",tbL_Input_Originator[#Headers])
)</f>
        <v>TBC</v>
      </c>
      <c r="E71" s="87"/>
      <c r="F71" s="87"/>
      <c r="G71" s="87"/>
      <c r="H71" s="87"/>
      <c r="I71" s="87"/>
      <c r="J71" s="87"/>
      <c r="K71" s="94"/>
      <c r="L71" s="90" t="str">
        <f t="shared" si="4"/>
        <v/>
      </c>
      <c r="M71" s="90" t="str">
        <f t="shared" si="3"/>
        <v/>
      </c>
      <c r="N71" s="100" t="str" cm="1">
        <f t="array" ref="N71">IFERROR(_xlfn.TEXTJOIN("
",TRUE,_xlfn.XLOOKUP(_xlfn.TEXTSPLIT(K71,"
"),
tbl_Lookup_DEIR[ID (DEIR Lookup)],
tbl_Lookup_DEIR[Name (DEIR Lookup)],
"")),"")</f>
        <v/>
      </c>
      <c r="O71" s="100" t="str" cm="1">
        <f t="array" ref="O71">IFERROR(_xlfn.TEXTJOIN("
",TRUE,_xlfn.XLOOKUP(_xlfn.TEXTSPLIT(K71,"
"),
tbl_Lookup_DEIR[ID (DEIR Lookup)],
tbl_Lookup_DEIR[Uniclass PM Level 3 Classification (DEIR Lookup)],
"")),"")</f>
        <v/>
      </c>
      <c r="P71" s="78"/>
      <c r="Q71" s="101"/>
      <c r="R71" s="101"/>
      <c r="S71" s="102"/>
      <c r="T71" s="101"/>
      <c r="U71" s="101"/>
      <c r="V71" s="102"/>
      <c r="W71" s="101"/>
      <c r="X71" s="101"/>
      <c r="Y71" s="102"/>
      <c r="Z71" s="101"/>
      <c r="AA71" s="101"/>
      <c r="AB71" s="102"/>
      <c r="AC71" s="101"/>
      <c r="AD71" s="101"/>
      <c r="AE71" s="102"/>
      <c r="AF71" s="101"/>
      <c r="AG71" s="101"/>
      <c r="AH71" s="102"/>
      <c r="AI71" s="101"/>
      <c r="AJ71" s="101"/>
      <c r="AK71" s="102"/>
      <c r="AL71" s="101"/>
      <c r="AM71" s="101"/>
      <c r="AN71" s="102"/>
      <c r="AO71" s="101"/>
      <c r="AP71" s="101"/>
      <c r="AQ71" s="103"/>
    </row>
    <row r="72" spans="2:43" x14ac:dyDescent="0.35">
      <c r="B72" s="100" t="str" cm="1">
        <f t="array" aca="1" ref="B72" ca="1">_xlfn.TEXTAFTER(CELL("filename",A70),"]")</f>
        <v>19_TIDP</v>
      </c>
      <c r="C72" s="90" t="str" cm="1">
        <f t="array" ref="C72">tbL_Input_Project[Project Code]</f>
        <v>ABC1234</v>
      </c>
      <c r="D72" s="90" t="str">
        <f>INDEX(tbL_Input_Originator[],
MATCH("19_TIDP",tbL_Input_Originator[Worksheet]),
MATCH("Originator Code",tbL_Input_Originator[#Headers])
)</f>
        <v>TBC</v>
      </c>
      <c r="E72" s="87"/>
      <c r="F72" s="87"/>
      <c r="G72" s="87"/>
      <c r="H72" s="87"/>
      <c r="I72" s="87"/>
      <c r="J72" s="87"/>
      <c r="K72" s="94"/>
      <c r="L72" s="90" t="str">
        <f t="shared" si="4"/>
        <v/>
      </c>
      <c r="M72" s="90" t="str">
        <f t="shared" si="3"/>
        <v/>
      </c>
      <c r="N72" s="100" t="str" cm="1">
        <f t="array" ref="N72">IFERROR(_xlfn.TEXTJOIN("
",TRUE,_xlfn.XLOOKUP(_xlfn.TEXTSPLIT(K72,"
"),
tbl_Lookup_DEIR[ID (DEIR Lookup)],
tbl_Lookup_DEIR[Name (DEIR Lookup)],
"")),"")</f>
        <v/>
      </c>
      <c r="O72" s="100" t="str" cm="1">
        <f t="array" ref="O72">IFERROR(_xlfn.TEXTJOIN("
",TRUE,_xlfn.XLOOKUP(_xlfn.TEXTSPLIT(K72,"
"),
tbl_Lookup_DEIR[ID (DEIR Lookup)],
tbl_Lookup_DEIR[Uniclass PM Level 3 Classification (DEIR Lookup)],
"")),"")</f>
        <v/>
      </c>
      <c r="P72" s="78"/>
      <c r="Q72" s="101"/>
      <c r="R72" s="101"/>
      <c r="S72" s="102"/>
      <c r="T72" s="101"/>
      <c r="U72" s="101"/>
      <c r="V72" s="102"/>
      <c r="W72" s="101"/>
      <c r="X72" s="101"/>
      <c r="Y72" s="102"/>
      <c r="Z72" s="101"/>
      <c r="AA72" s="101"/>
      <c r="AB72" s="102"/>
      <c r="AC72" s="101"/>
      <c r="AD72" s="101"/>
      <c r="AE72" s="102"/>
      <c r="AF72" s="101"/>
      <c r="AG72" s="101"/>
      <c r="AH72" s="102"/>
      <c r="AI72" s="101"/>
      <c r="AJ72" s="101"/>
      <c r="AK72" s="102"/>
      <c r="AL72" s="101"/>
      <c r="AM72" s="101"/>
      <c r="AN72" s="102"/>
      <c r="AO72" s="101"/>
      <c r="AP72" s="101"/>
      <c r="AQ72" s="103"/>
    </row>
    <row r="73" spans="2:43" x14ac:dyDescent="0.35">
      <c r="B73" s="100" t="str" cm="1">
        <f t="array" aca="1" ref="B73" ca="1">_xlfn.TEXTAFTER(CELL("filename",A71),"]")</f>
        <v>19_TIDP</v>
      </c>
      <c r="C73" s="90" t="str" cm="1">
        <f t="array" ref="C73">tbL_Input_Project[Project Code]</f>
        <v>ABC1234</v>
      </c>
      <c r="D73" s="90" t="str">
        <f>INDEX(tbL_Input_Originator[],
MATCH("19_TIDP",tbL_Input_Originator[Worksheet]),
MATCH("Originator Code",tbL_Input_Originator[#Headers])
)</f>
        <v>TBC</v>
      </c>
      <c r="E73" s="87"/>
      <c r="F73" s="87"/>
      <c r="G73" s="87"/>
      <c r="H73" s="87"/>
      <c r="I73" s="87"/>
      <c r="J73" s="87"/>
      <c r="K73" s="94"/>
      <c r="L73" s="90" t="str">
        <f t="shared" si="4"/>
        <v/>
      </c>
      <c r="M73" s="90" t="str">
        <f t="shared" si="3"/>
        <v/>
      </c>
      <c r="N73" s="100" t="str" cm="1">
        <f t="array" ref="N73">IFERROR(_xlfn.TEXTJOIN("
",TRUE,_xlfn.XLOOKUP(_xlfn.TEXTSPLIT(K73,"
"),
tbl_Lookup_DEIR[ID (DEIR Lookup)],
tbl_Lookup_DEIR[Name (DEIR Lookup)],
"")),"")</f>
        <v/>
      </c>
      <c r="O73" s="100" t="str" cm="1">
        <f t="array" ref="O73">IFERROR(_xlfn.TEXTJOIN("
",TRUE,_xlfn.XLOOKUP(_xlfn.TEXTSPLIT(K73,"
"),
tbl_Lookup_DEIR[ID (DEIR Lookup)],
tbl_Lookup_DEIR[Uniclass PM Level 3 Classification (DEIR Lookup)],
"")),"")</f>
        <v/>
      </c>
      <c r="P73" s="78"/>
      <c r="Q73" s="101"/>
      <c r="R73" s="101"/>
      <c r="S73" s="102"/>
      <c r="T73" s="101"/>
      <c r="U73" s="101"/>
      <c r="V73" s="102"/>
      <c r="W73" s="101"/>
      <c r="X73" s="101"/>
      <c r="Y73" s="102"/>
      <c r="Z73" s="101"/>
      <c r="AA73" s="101"/>
      <c r="AB73" s="102"/>
      <c r="AC73" s="101"/>
      <c r="AD73" s="101"/>
      <c r="AE73" s="102"/>
      <c r="AF73" s="101"/>
      <c r="AG73" s="101"/>
      <c r="AH73" s="102"/>
      <c r="AI73" s="101"/>
      <c r="AJ73" s="101"/>
      <c r="AK73" s="102"/>
      <c r="AL73" s="101"/>
      <c r="AM73" s="101"/>
      <c r="AN73" s="102"/>
      <c r="AO73" s="101"/>
      <c r="AP73" s="101"/>
      <c r="AQ73" s="103"/>
    </row>
    <row r="74" spans="2:43" x14ac:dyDescent="0.35">
      <c r="B74" s="100" t="str" cm="1">
        <f t="array" aca="1" ref="B74" ca="1">_xlfn.TEXTAFTER(CELL("filename",A72),"]")</f>
        <v>19_TIDP</v>
      </c>
      <c r="C74" s="90" t="str" cm="1">
        <f t="array" ref="C74">tbL_Input_Project[Project Code]</f>
        <v>ABC1234</v>
      </c>
      <c r="D74" s="90" t="str">
        <f>INDEX(tbL_Input_Originator[],
MATCH("19_TIDP",tbL_Input_Originator[Worksheet]),
MATCH("Originator Code",tbL_Input_Originator[#Headers])
)</f>
        <v>TBC</v>
      </c>
      <c r="E74" s="87"/>
      <c r="F74" s="87"/>
      <c r="G74" s="87"/>
      <c r="H74" s="87"/>
      <c r="I74" s="87"/>
      <c r="J74" s="87"/>
      <c r="K74" s="94"/>
      <c r="L74" s="90" t="str">
        <f t="shared" si="4"/>
        <v/>
      </c>
      <c r="M74" s="90" t="str">
        <f t="shared" si="3"/>
        <v/>
      </c>
      <c r="N74" s="100" t="str" cm="1">
        <f t="array" ref="N74">IFERROR(_xlfn.TEXTJOIN("
",TRUE,_xlfn.XLOOKUP(_xlfn.TEXTSPLIT(K74,"
"),
tbl_Lookup_DEIR[ID (DEIR Lookup)],
tbl_Lookup_DEIR[Name (DEIR Lookup)],
"")),"")</f>
        <v/>
      </c>
      <c r="O74" s="100" t="str" cm="1">
        <f t="array" ref="O74">IFERROR(_xlfn.TEXTJOIN("
",TRUE,_xlfn.XLOOKUP(_xlfn.TEXTSPLIT(K74,"
"),
tbl_Lookup_DEIR[ID (DEIR Lookup)],
tbl_Lookup_DEIR[Uniclass PM Level 3 Classification (DEIR Lookup)],
"")),"")</f>
        <v/>
      </c>
      <c r="P74" s="78"/>
      <c r="Q74" s="101"/>
      <c r="R74" s="101"/>
      <c r="S74" s="102"/>
      <c r="T74" s="101"/>
      <c r="U74" s="101"/>
      <c r="V74" s="102"/>
      <c r="W74" s="101"/>
      <c r="X74" s="101"/>
      <c r="Y74" s="102"/>
      <c r="Z74" s="101"/>
      <c r="AA74" s="101"/>
      <c r="AB74" s="102"/>
      <c r="AC74" s="101"/>
      <c r="AD74" s="101"/>
      <c r="AE74" s="102"/>
      <c r="AF74" s="101"/>
      <c r="AG74" s="101"/>
      <c r="AH74" s="102"/>
      <c r="AI74" s="101"/>
      <c r="AJ74" s="101"/>
      <c r="AK74" s="102"/>
      <c r="AL74" s="101"/>
      <c r="AM74" s="101"/>
      <c r="AN74" s="102"/>
      <c r="AO74" s="101"/>
      <c r="AP74" s="101"/>
      <c r="AQ74" s="103"/>
    </row>
    <row r="75" spans="2:43" x14ac:dyDescent="0.35">
      <c r="B75" s="100" t="str" cm="1">
        <f t="array" aca="1" ref="B75" ca="1">_xlfn.TEXTAFTER(CELL("filename",A73),"]")</f>
        <v>19_TIDP</v>
      </c>
      <c r="C75" s="90" t="str" cm="1">
        <f t="array" ref="C75">tbL_Input_Project[Project Code]</f>
        <v>ABC1234</v>
      </c>
      <c r="D75" s="90" t="str">
        <f>INDEX(tbL_Input_Originator[],
MATCH("19_TIDP",tbL_Input_Originator[Worksheet]),
MATCH("Originator Code",tbL_Input_Originator[#Headers])
)</f>
        <v>TBC</v>
      </c>
      <c r="E75" s="87"/>
      <c r="F75" s="87"/>
      <c r="G75" s="87"/>
      <c r="H75" s="87"/>
      <c r="I75" s="87"/>
      <c r="J75" s="87"/>
      <c r="K75" s="94"/>
      <c r="L75" s="90" t="str">
        <f t="shared" si="4"/>
        <v/>
      </c>
      <c r="M75" s="90" t="str">
        <f t="shared" si="3"/>
        <v/>
      </c>
      <c r="N75" s="100" t="str" cm="1">
        <f t="array" ref="N75">IFERROR(_xlfn.TEXTJOIN("
",TRUE,_xlfn.XLOOKUP(_xlfn.TEXTSPLIT(K75,"
"),
tbl_Lookup_DEIR[ID (DEIR Lookup)],
tbl_Lookup_DEIR[Name (DEIR Lookup)],
"")),"")</f>
        <v/>
      </c>
      <c r="O75" s="100" t="str" cm="1">
        <f t="array" ref="O75">IFERROR(_xlfn.TEXTJOIN("
",TRUE,_xlfn.XLOOKUP(_xlfn.TEXTSPLIT(K75,"
"),
tbl_Lookup_DEIR[ID (DEIR Lookup)],
tbl_Lookup_DEIR[Uniclass PM Level 3 Classification (DEIR Lookup)],
"")),"")</f>
        <v/>
      </c>
      <c r="P75" s="78"/>
      <c r="Q75" s="101"/>
      <c r="R75" s="101"/>
      <c r="S75" s="102"/>
      <c r="T75" s="101"/>
      <c r="U75" s="101"/>
      <c r="V75" s="102"/>
      <c r="W75" s="101"/>
      <c r="X75" s="101"/>
      <c r="Y75" s="102"/>
      <c r="Z75" s="101"/>
      <c r="AA75" s="101"/>
      <c r="AB75" s="102"/>
      <c r="AC75" s="101"/>
      <c r="AD75" s="101"/>
      <c r="AE75" s="102"/>
      <c r="AF75" s="101"/>
      <c r="AG75" s="101"/>
      <c r="AH75" s="102"/>
      <c r="AI75" s="101"/>
      <c r="AJ75" s="101"/>
      <c r="AK75" s="102"/>
      <c r="AL75" s="101"/>
      <c r="AM75" s="101"/>
      <c r="AN75" s="102"/>
      <c r="AO75" s="101"/>
      <c r="AP75" s="101"/>
      <c r="AQ75" s="103"/>
    </row>
    <row r="76" spans="2:43" x14ac:dyDescent="0.35">
      <c r="B76" s="100" t="str" cm="1">
        <f t="array" aca="1" ref="B76" ca="1">_xlfn.TEXTAFTER(CELL("filename",A74),"]")</f>
        <v>19_TIDP</v>
      </c>
      <c r="C76" s="90" t="str" cm="1">
        <f t="array" ref="C76">tbL_Input_Project[Project Code]</f>
        <v>ABC1234</v>
      </c>
      <c r="D76" s="90" t="str">
        <f>INDEX(tbL_Input_Originator[],
MATCH("19_TIDP",tbL_Input_Originator[Worksheet]),
MATCH("Originator Code",tbL_Input_Originator[#Headers])
)</f>
        <v>TBC</v>
      </c>
      <c r="E76" s="87"/>
      <c r="F76" s="87"/>
      <c r="G76" s="87"/>
      <c r="H76" s="87"/>
      <c r="I76" s="87"/>
      <c r="J76" s="87"/>
      <c r="K76" s="94"/>
      <c r="L76" s="90" t="str">
        <f t="shared" si="4"/>
        <v/>
      </c>
      <c r="M76" s="90" t="str">
        <f t="shared" si="3"/>
        <v/>
      </c>
      <c r="N76" s="100" t="str" cm="1">
        <f t="array" ref="N76">IFERROR(_xlfn.TEXTJOIN("
",TRUE,_xlfn.XLOOKUP(_xlfn.TEXTSPLIT(K76,"
"),
tbl_Lookup_DEIR[ID (DEIR Lookup)],
tbl_Lookup_DEIR[Name (DEIR Lookup)],
"")),"")</f>
        <v/>
      </c>
      <c r="O76" s="100" t="str" cm="1">
        <f t="array" ref="O76">IFERROR(_xlfn.TEXTJOIN("
",TRUE,_xlfn.XLOOKUP(_xlfn.TEXTSPLIT(K76,"
"),
tbl_Lookup_DEIR[ID (DEIR Lookup)],
tbl_Lookup_DEIR[Uniclass PM Level 3 Classification (DEIR Lookup)],
"")),"")</f>
        <v/>
      </c>
      <c r="P76" s="78"/>
      <c r="Q76" s="101"/>
      <c r="R76" s="101"/>
      <c r="S76" s="102"/>
      <c r="T76" s="101"/>
      <c r="U76" s="101"/>
      <c r="V76" s="102"/>
      <c r="W76" s="101"/>
      <c r="X76" s="101"/>
      <c r="Y76" s="102"/>
      <c r="Z76" s="101"/>
      <c r="AA76" s="101"/>
      <c r="AB76" s="102"/>
      <c r="AC76" s="101"/>
      <c r="AD76" s="101"/>
      <c r="AE76" s="102"/>
      <c r="AF76" s="101"/>
      <c r="AG76" s="101"/>
      <c r="AH76" s="102"/>
      <c r="AI76" s="101"/>
      <c r="AJ76" s="101"/>
      <c r="AK76" s="102"/>
      <c r="AL76" s="101"/>
      <c r="AM76" s="101"/>
      <c r="AN76" s="102"/>
      <c r="AO76" s="101"/>
      <c r="AP76" s="101"/>
      <c r="AQ76" s="103"/>
    </row>
    <row r="77" spans="2:43" x14ac:dyDescent="0.35">
      <c r="B77" s="100" t="str" cm="1">
        <f t="array" aca="1" ref="B77" ca="1">_xlfn.TEXTAFTER(CELL("filename",A75),"]")</f>
        <v>19_TIDP</v>
      </c>
      <c r="C77" s="90" t="str" cm="1">
        <f t="array" ref="C77">tbL_Input_Project[Project Code]</f>
        <v>ABC1234</v>
      </c>
      <c r="D77" s="90" t="str">
        <f>INDEX(tbL_Input_Originator[],
MATCH("19_TIDP",tbL_Input_Originator[Worksheet]),
MATCH("Originator Code",tbL_Input_Originator[#Headers])
)</f>
        <v>TBC</v>
      </c>
      <c r="E77" s="87"/>
      <c r="F77" s="87"/>
      <c r="G77" s="87"/>
      <c r="H77" s="87"/>
      <c r="I77" s="87"/>
      <c r="J77" s="87"/>
      <c r="K77" s="94"/>
      <c r="L77" s="90" t="str">
        <f t="shared" si="4"/>
        <v/>
      </c>
      <c r="M77" s="90" t="str">
        <f t="shared" si="3"/>
        <v/>
      </c>
      <c r="N77" s="100" t="str" cm="1">
        <f t="array" ref="N77">IFERROR(_xlfn.TEXTJOIN("
",TRUE,_xlfn.XLOOKUP(_xlfn.TEXTSPLIT(K77,"
"),
tbl_Lookup_DEIR[ID (DEIR Lookup)],
tbl_Lookup_DEIR[Name (DEIR Lookup)],
"")),"")</f>
        <v/>
      </c>
      <c r="O77" s="100" t="str" cm="1">
        <f t="array" ref="O77">IFERROR(_xlfn.TEXTJOIN("
",TRUE,_xlfn.XLOOKUP(_xlfn.TEXTSPLIT(K77,"
"),
tbl_Lookup_DEIR[ID (DEIR Lookup)],
tbl_Lookup_DEIR[Uniclass PM Level 3 Classification (DEIR Lookup)],
"")),"")</f>
        <v/>
      </c>
      <c r="P77" s="78"/>
      <c r="Q77" s="101"/>
      <c r="R77" s="101"/>
      <c r="S77" s="102"/>
      <c r="T77" s="101"/>
      <c r="U77" s="101"/>
      <c r="V77" s="102"/>
      <c r="W77" s="101"/>
      <c r="X77" s="101"/>
      <c r="Y77" s="102"/>
      <c r="Z77" s="101"/>
      <c r="AA77" s="101"/>
      <c r="AB77" s="102"/>
      <c r="AC77" s="101"/>
      <c r="AD77" s="101"/>
      <c r="AE77" s="102"/>
      <c r="AF77" s="101"/>
      <c r="AG77" s="101"/>
      <c r="AH77" s="102"/>
      <c r="AI77" s="101"/>
      <c r="AJ77" s="101"/>
      <c r="AK77" s="102"/>
      <c r="AL77" s="101"/>
      <c r="AM77" s="101"/>
      <c r="AN77" s="102"/>
      <c r="AO77" s="101"/>
      <c r="AP77" s="101"/>
      <c r="AQ77" s="103"/>
    </row>
    <row r="78" spans="2:43" x14ac:dyDescent="0.35">
      <c r="B78" s="100" t="str" cm="1">
        <f t="array" aca="1" ref="B78" ca="1">_xlfn.TEXTAFTER(CELL("filename",A76),"]")</f>
        <v>19_TIDP</v>
      </c>
      <c r="C78" s="90" t="str" cm="1">
        <f t="array" ref="C78">tbL_Input_Project[Project Code]</f>
        <v>ABC1234</v>
      </c>
      <c r="D78" s="90" t="str">
        <f>INDEX(tbL_Input_Originator[],
MATCH("19_TIDP",tbL_Input_Originator[Worksheet]),
MATCH("Originator Code",tbL_Input_Originator[#Headers])
)</f>
        <v>TBC</v>
      </c>
      <c r="E78" s="87"/>
      <c r="F78" s="87"/>
      <c r="G78" s="87"/>
      <c r="H78" s="87"/>
      <c r="I78" s="87"/>
      <c r="J78" s="87"/>
      <c r="K78" s="94"/>
      <c r="L78" s="90" t="str">
        <f t="shared" si="4"/>
        <v/>
      </c>
      <c r="M78" s="90" t="str">
        <f t="shared" si="3"/>
        <v/>
      </c>
      <c r="N78" s="100" t="str" cm="1">
        <f t="array" ref="N78">IFERROR(_xlfn.TEXTJOIN("
",TRUE,_xlfn.XLOOKUP(_xlfn.TEXTSPLIT(K78,"
"),
tbl_Lookup_DEIR[ID (DEIR Lookup)],
tbl_Lookup_DEIR[Name (DEIR Lookup)],
"")),"")</f>
        <v/>
      </c>
      <c r="O78" s="100" t="str" cm="1">
        <f t="array" ref="O78">IFERROR(_xlfn.TEXTJOIN("
",TRUE,_xlfn.XLOOKUP(_xlfn.TEXTSPLIT(K78,"
"),
tbl_Lookup_DEIR[ID (DEIR Lookup)],
tbl_Lookup_DEIR[Uniclass PM Level 3 Classification (DEIR Lookup)],
"")),"")</f>
        <v/>
      </c>
      <c r="P78" s="78"/>
      <c r="Q78" s="101"/>
      <c r="R78" s="101"/>
      <c r="S78" s="102"/>
      <c r="T78" s="101"/>
      <c r="U78" s="101"/>
      <c r="V78" s="102"/>
      <c r="W78" s="101"/>
      <c r="X78" s="101"/>
      <c r="Y78" s="102"/>
      <c r="Z78" s="101"/>
      <c r="AA78" s="101"/>
      <c r="AB78" s="102"/>
      <c r="AC78" s="101"/>
      <c r="AD78" s="101"/>
      <c r="AE78" s="102"/>
      <c r="AF78" s="101"/>
      <c r="AG78" s="101"/>
      <c r="AH78" s="102"/>
      <c r="AI78" s="101"/>
      <c r="AJ78" s="101"/>
      <c r="AK78" s="102"/>
      <c r="AL78" s="101"/>
      <c r="AM78" s="101"/>
      <c r="AN78" s="102"/>
      <c r="AO78" s="101"/>
      <c r="AP78" s="101"/>
      <c r="AQ78" s="103"/>
    </row>
    <row r="79" spans="2:43" x14ac:dyDescent="0.35">
      <c r="B79" s="100" t="str" cm="1">
        <f t="array" aca="1" ref="B79" ca="1">_xlfn.TEXTAFTER(CELL("filename",A77),"]")</f>
        <v>19_TIDP</v>
      </c>
      <c r="C79" s="90" t="str" cm="1">
        <f t="array" ref="C79">tbL_Input_Project[Project Code]</f>
        <v>ABC1234</v>
      </c>
      <c r="D79" s="90" t="str">
        <f>INDEX(tbL_Input_Originator[],
MATCH("19_TIDP",tbL_Input_Originator[Worksheet]),
MATCH("Originator Code",tbL_Input_Originator[#Headers])
)</f>
        <v>TBC</v>
      </c>
      <c r="E79" s="87"/>
      <c r="F79" s="87"/>
      <c r="G79" s="87"/>
      <c r="H79" s="87"/>
      <c r="I79" s="87"/>
      <c r="J79" s="87"/>
      <c r="K79" s="94"/>
      <c r="L79" s="90" t="str">
        <f t="shared" si="4"/>
        <v/>
      </c>
      <c r="M79" s="90" t="str">
        <f t="shared" si="3"/>
        <v/>
      </c>
      <c r="N79" s="100" t="str" cm="1">
        <f t="array" ref="N79">IFERROR(_xlfn.TEXTJOIN("
",TRUE,_xlfn.XLOOKUP(_xlfn.TEXTSPLIT(K79,"
"),
tbl_Lookup_DEIR[ID (DEIR Lookup)],
tbl_Lookup_DEIR[Name (DEIR Lookup)],
"")),"")</f>
        <v/>
      </c>
      <c r="O79" s="100" t="str" cm="1">
        <f t="array" ref="O79">IFERROR(_xlfn.TEXTJOIN("
",TRUE,_xlfn.XLOOKUP(_xlfn.TEXTSPLIT(K79,"
"),
tbl_Lookup_DEIR[ID (DEIR Lookup)],
tbl_Lookup_DEIR[Uniclass PM Level 3 Classification (DEIR Lookup)],
"")),"")</f>
        <v/>
      </c>
      <c r="P79" s="78"/>
      <c r="Q79" s="101"/>
      <c r="R79" s="101"/>
      <c r="S79" s="102"/>
      <c r="T79" s="101"/>
      <c r="U79" s="101"/>
      <c r="V79" s="102"/>
      <c r="W79" s="101"/>
      <c r="X79" s="101"/>
      <c r="Y79" s="102"/>
      <c r="Z79" s="101"/>
      <c r="AA79" s="101"/>
      <c r="AB79" s="102"/>
      <c r="AC79" s="101"/>
      <c r="AD79" s="101"/>
      <c r="AE79" s="102"/>
      <c r="AF79" s="101"/>
      <c r="AG79" s="101"/>
      <c r="AH79" s="102"/>
      <c r="AI79" s="101"/>
      <c r="AJ79" s="101"/>
      <c r="AK79" s="102"/>
      <c r="AL79" s="101"/>
      <c r="AM79" s="101"/>
      <c r="AN79" s="102"/>
      <c r="AO79" s="101"/>
      <c r="AP79" s="101"/>
      <c r="AQ79" s="103"/>
    </row>
    <row r="80" spans="2:43" x14ac:dyDescent="0.35">
      <c r="B80" s="100" t="str" cm="1">
        <f t="array" aca="1" ref="B80" ca="1">_xlfn.TEXTAFTER(CELL("filename",A78),"]")</f>
        <v>19_TIDP</v>
      </c>
      <c r="C80" s="90" t="str" cm="1">
        <f t="array" ref="C80">tbL_Input_Project[Project Code]</f>
        <v>ABC1234</v>
      </c>
      <c r="D80" s="90" t="str">
        <f>INDEX(tbL_Input_Originator[],
MATCH("19_TIDP",tbL_Input_Originator[Worksheet]),
MATCH("Originator Code",tbL_Input_Originator[#Headers])
)</f>
        <v>TBC</v>
      </c>
      <c r="E80" s="87"/>
      <c r="F80" s="87"/>
      <c r="G80" s="87"/>
      <c r="H80" s="87"/>
      <c r="I80" s="87"/>
      <c r="J80" s="87"/>
      <c r="K80" s="94"/>
      <c r="L80" s="90" t="str">
        <f t="shared" si="4"/>
        <v/>
      </c>
      <c r="M80" s="90" t="str">
        <f t="shared" si="3"/>
        <v/>
      </c>
      <c r="N80" s="100" t="str" cm="1">
        <f t="array" ref="N80">IFERROR(_xlfn.TEXTJOIN("
",TRUE,_xlfn.XLOOKUP(_xlfn.TEXTSPLIT(K80,"
"),
tbl_Lookup_DEIR[ID (DEIR Lookup)],
tbl_Lookup_DEIR[Name (DEIR Lookup)],
"")),"")</f>
        <v/>
      </c>
      <c r="O80" s="100" t="str" cm="1">
        <f t="array" ref="O80">IFERROR(_xlfn.TEXTJOIN("
",TRUE,_xlfn.XLOOKUP(_xlfn.TEXTSPLIT(K80,"
"),
tbl_Lookup_DEIR[ID (DEIR Lookup)],
tbl_Lookup_DEIR[Uniclass PM Level 3 Classification (DEIR Lookup)],
"")),"")</f>
        <v/>
      </c>
      <c r="P80" s="78"/>
      <c r="Q80" s="101"/>
      <c r="R80" s="101"/>
      <c r="S80" s="102"/>
      <c r="T80" s="101"/>
      <c r="U80" s="101"/>
      <c r="V80" s="102"/>
      <c r="W80" s="101"/>
      <c r="X80" s="101"/>
      <c r="Y80" s="102"/>
      <c r="Z80" s="101"/>
      <c r="AA80" s="101"/>
      <c r="AB80" s="102"/>
      <c r="AC80" s="101"/>
      <c r="AD80" s="101"/>
      <c r="AE80" s="102"/>
      <c r="AF80" s="101"/>
      <c r="AG80" s="101"/>
      <c r="AH80" s="102"/>
      <c r="AI80" s="101"/>
      <c r="AJ80" s="101"/>
      <c r="AK80" s="102"/>
      <c r="AL80" s="101"/>
      <c r="AM80" s="101"/>
      <c r="AN80" s="102"/>
      <c r="AO80" s="101"/>
      <c r="AP80" s="101"/>
      <c r="AQ80" s="103"/>
    </row>
    <row r="81" spans="2:43" x14ac:dyDescent="0.35">
      <c r="B81" s="100" t="str" cm="1">
        <f t="array" aca="1" ref="B81" ca="1">_xlfn.TEXTAFTER(CELL("filename",A79),"]")</f>
        <v>19_TIDP</v>
      </c>
      <c r="C81" s="90" t="str" cm="1">
        <f t="array" ref="C81">tbL_Input_Project[Project Code]</f>
        <v>ABC1234</v>
      </c>
      <c r="D81" s="90" t="str">
        <f>INDEX(tbL_Input_Originator[],
MATCH("19_TIDP",tbL_Input_Originator[Worksheet]),
MATCH("Originator Code",tbL_Input_Originator[#Headers])
)</f>
        <v>TBC</v>
      </c>
      <c r="E81" s="87"/>
      <c r="F81" s="87"/>
      <c r="G81" s="87"/>
      <c r="H81" s="87"/>
      <c r="I81" s="87"/>
      <c r="J81" s="87"/>
      <c r="K81" s="94"/>
      <c r="L81" s="90" t="str">
        <f t="shared" si="4"/>
        <v/>
      </c>
      <c r="M81" s="90" t="str">
        <f t="shared" si="3"/>
        <v/>
      </c>
      <c r="N81" s="100" t="str" cm="1">
        <f t="array" ref="N81">IFERROR(_xlfn.TEXTJOIN("
",TRUE,_xlfn.XLOOKUP(_xlfn.TEXTSPLIT(K81,"
"),
tbl_Lookup_DEIR[ID (DEIR Lookup)],
tbl_Lookup_DEIR[Name (DEIR Lookup)],
"")),"")</f>
        <v/>
      </c>
      <c r="O81" s="100" t="str" cm="1">
        <f t="array" ref="O81">IFERROR(_xlfn.TEXTJOIN("
",TRUE,_xlfn.XLOOKUP(_xlfn.TEXTSPLIT(K81,"
"),
tbl_Lookup_DEIR[ID (DEIR Lookup)],
tbl_Lookup_DEIR[Uniclass PM Level 3 Classification (DEIR Lookup)],
"")),"")</f>
        <v/>
      </c>
      <c r="P81" s="78"/>
      <c r="Q81" s="101"/>
      <c r="R81" s="101"/>
      <c r="S81" s="102"/>
      <c r="T81" s="101"/>
      <c r="U81" s="101"/>
      <c r="V81" s="102"/>
      <c r="W81" s="101"/>
      <c r="X81" s="101"/>
      <c r="Y81" s="102"/>
      <c r="Z81" s="101"/>
      <c r="AA81" s="101"/>
      <c r="AB81" s="102"/>
      <c r="AC81" s="101"/>
      <c r="AD81" s="101"/>
      <c r="AE81" s="102"/>
      <c r="AF81" s="101"/>
      <c r="AG81" s="101"/>
      <c r="AH81" s="102"/>
      <c r="AI81" s="101"/>
      <c r="AJ81" s="101"/>
      <c r="AK81" s="102"/>
      <c r="AL81" s="101"/>
      <c r="AM81" s="101"/>
      <c r="AN81" s="102"/>
      <c r="AO81" s="101"/>
      <c r="AP81" s="101"/>
      <c r="AQ81" s="103"/>
    </row>
    <row r="82" spans="2:43" x14ac:dyDescent="0.35">
      <c r="B82" s="100" t="str" cm="1">
        <f t="array" aca="1" ref="B82" ca="1">_xlfn.TEXTAFTER(CELL("filename",A80),"]")</f>
        <v>19_TIDP</v>
      </c>
      <c r="C82" s="90" t="str" cm="1">
        <f t="array" ref="C82">tbL_Input_Project[Project Code]</f>
        <v>ABC1234</v>
      </c>
      <c r="D82" s="90" t="str">
        <f>INDEX(tbL_Input_Originator[],
MATCH("19_TIDP",tbL_Input_Originator[Worksheet]),
MATCH("Originator Code",tbL_Input_Originator[#Headers])
)</f>
        <v>TBC</v>
      </c>
      <c r="E82" s="87"/>
      <c r="F82" s="87"/>
      <c r="G82" s="87"/>
      <c r="H82" s="87"/>
      <c r="I82" s="87"/>
      <c r="J82" s="87"/>
      <c r="K82" s="94"/>
      <c r="L82" s="90" t="str">
        <f t="shared" si="4"/>
        <v/>
      </c>
      <c r="M82" s="90" t="str">
        <f t="shared" si="3"/>
        <v/>
      </c>
      <c r="N82" s="100" t="str" cm="1">
        <f t="array" ref="N82">IFERROR(_xlfn.TEXTJOIN("
",TRUE,_xlfn.XLOOKUP(_xlfn.TEXTSPLIT(K82,"
"),
tbl_Lookup_DEIR[ID (DEIR Lookup)],
tbl_Lookup_DEIR[Name (DEIR Lookup)],
"")),"")</f>
        <v/>
      </c>
      <c r="O82" s="100" t="str" cm="1">
        <f t="array" ref="O82">IFERROR(_xlfn.TEXTJOIN("
",TRUE,_xlfn.XLOOKUP(_xlfn.TEXTSPLIT(K82,"
"),
tbl_Lookup_DEIR[ID (DEIR Lookup)],
tbl_Lookup_DEIR[Uniclass PM Level 3 Classification (DEIR Lookup)],
"")),"")</f>
        <v/>
      </c>
      <c r="P82" s="78"/>
      <c r="Q82" s="101"/>
      <c r="R82" s="101"/>
      <c r="S82" s="102"/>
      <c r="T82" s="101"/>
      <c r="U82" s="101"/>
      <c r="V82" s="102"/>
      <c r="W82" s="101"/>
      <c r="X82" s="101"/>
      <c r="Y82" s="102"/>
      <c r="Z82" s="101"/>
      <c r="AA82" s="101"/>
      <c r="AB82" s="102"/>
      <c r="AC82" s="101"/>
      <c r="AD82" s="101"/>
      <c r="AE82" s="102"/>
      <c r="AF82" s="101"/>
      <c r="AG82" s="101"/>
      <c r="AH82" s="102"/>
      <c r="AI82" s="101"/>
      <c r="AJ82" s="101"/>
      <c r="AK82" s="102"/>
      <c r="AL82" s="101"/>
      <c r="AM82" s="101"/>
      <c r="AN82" s="102"/>
      <c r="AO82" s="101"/>
      <c r="AP82" s="101"/>
      <c r="AQ82" s="103"/>
    </row>
    <row r="83" spans="2:43" x14ac:dyDescent="0.35">
      <c r="B83" s="100" t="str" cm="1">
        <f t="array" aca="1" ref="B83" ca="1">_xlfn.TEXTAFTER(CELL("filename",A81),"]")</f>
        <v>19_TIDP</v>
      </c>
      <c r="C83" s="90" t="str" cm="1">
        <f t="array" ref="C83">tbL_Input_Project[Project Code]</f>
        <v>ABC1234</v>
      </c>
      <c r="D83" s="90" t="str">
        <f>INDEX(tbL_Input_Originator[],
MATCH("19_TIDP",tbL_Input_Originator[Worksheet]),
MATCH("Originator Code",tbL_Input_Originator[#Headers])
)</f>
        <v>TBC</v>
      </c>
      <c r="E83" s="87"/>
      <c r="F83" s="87"/>
      <c r="G83" s="87"/>
      <c r="H83" s="87"/>
      <c r="I83" s="87"/>
      <c r="J83" s="87"/>
      <c r="K83" s="94"/>
      <c r="L83" s="90" t="str">
        <f t="shared" si="4"/>
        <v/>
      </c>
      <c r="M83" s="90" t="str">
        <f t="shared" si="3"/>
        <v/>
      </c>
      <c r="N83" s="100" t="str" cm="1">
        <f t="array" ref="N83">IFERROR(_xlfn.TEXTJOIN("
",TRUE,_xlfn.XLOOKUP(_xlfn.TEXTSPLIT(K83,"
"),
tbl_Lookup_DEIR[ID (DEIR Lookup)],
tbl_Lookup_DEIR[Name (DEIR Lookup)],
"")),"")</f>
        <v/>
      </c>
      <c r="O83" s="100" t="str" cm="1">
        <f t="array" ref="O83">IFERROR(_xlfn.TEXTJOIN("
",TRUE,_xlfn.XLOOKUP(_xlfn.TEXTSPLIT(K83,"
"),
tbl_Lookup_DEIR[ID (DEIR Lookup)],
tbl_Lookup_DEIR[Uniclass PM Level 3 Classification (DEIR Lookup)],
"")),"")</f>
        <v/>
      </c>
      <c r="P83" s="78"/>
      <c r="Q83" s="101"/>
      <c r="R83" s="101"/>
      <c r="S83" s="102"/>
      <c r="T83" s="101"/>
      <c r="U83" s="101"/>
      <c r="V83" s="102"/>
      <c r="W83" s="101"/>
      <c r="X83" s="101"/>
      <c r="Y83" s="102"/>
      <c r="Z83" s="101"/>
      <c r="AA83" s="101"/>
      <c r="AB83" s="102"/>
      <c r="AC83" s="101"/>
      <c r="AD83" s="101"/>
      <c r="AE83" s="102"/>
      <c r="AF83" s="101"/>
      <c r="AG83" s="101"/>
      <c r="AH83" s="102"/>
      <c r="AI83" s="101"/>
      <c r="AJ83" s="101"/>
      <c r="AK83" s="102"/>
      <c r="AL83" s="101"/>
      <c r="AM83" s="101"/>
      <c r="AN83" s="102"/>
      <c r="AO83" s="101"/>
      <c r="AP83" s="101"/>
      <c r="AQ83" s="103"/>
    </row>
    <row r="84" spans="2:43" x14ac:dyDescent="0.35">
      <c r="B84" s="100" t="str" cm="1">
        <f t="array" aca="1" ref="B84" ca="1">_xlfn.TEXTAFTER(CELL("filename",A82),"]")</f>
        <v>19_TIDP</v>
      </c>
      <c r="C84" s="90" t="str" cm="1">
        <f t="array" ref="C84">tbL_Input_Project[Project Code]</f>
        <v>ABC1234</v>
      </c>
      <c r="D84" s="90" t="str">
        <f>INDEX(tbL_Input_Originator[],
MATCH("19_TIDP",tbL_Input_Originator[Worksheet]),
MATCH("Originator Code",tbL_Input_Originator[#Headers])
)</f>
        <v>TBC</v>
      </c>
      <c r="E84" s="87"/>
      <c r="F84" s="87"/>
      <c r="G84" s="87"/>
      <c r="H84" s="87"/>
      <c r="I84" s="87"/>
      <c r="J84" s="87"/>
      <c r="K84" s="94"/>
      <c r="L84" s="90" t="str">
        <f t="shared" si="4"/>
        <v/>
      </c>
      <c r="M84" s="90" t="str">
        <f t="shared" si="3"/>
        <v/>
      </c>
      <c r="N84" s="100" t="str" cm="1">
        <f t="array" ref="N84">IFERROR(_xlfn.TEXTJOIN("
",TRUE,_xlfn.XLOOKUP(_xlfn.TEXTSPLIT(K84,"
"),
tbl_Lookup_DEIR[ID (DEIR Lookup)],
tbl_Lookup_DEIR[Name (DEIR Lookup)],
"")),"")</f>
        <v/>
      </c>
      <c r="O84" s="100" t="str" cm="1">
        <f t="array" ref="O84">IFERROR(_xlfn.TEXTJOIN("
",TRUE,_xlfn.XLOOKUP(_xlfn.TEXTSPLIT(K84,"
"),
tbl_Lookup_DEIR[ID (DEIR Lookup)],
tbl_Lookup_DEIR[Uniclass PM Level 3 Classification (DEIR Lookup)],
"")),"")</f>
        <v/>
      </c>
      <c r="P84" s="78"/>
      <c r="Q84" s="101"/>
      <c r="R84" s="101"/>
      <c r="S84" s="102"/>
      <c r="T84" s="101"/>
      <c r="U84" s="101"/>
      <c r="V84" s="102"/>
      <c r="W84" s="101"/>
      <c r="X84" s="101"/>
      <c r="Y84" s="102"/>
      <c r="Z84" s="101"/>
      <c r="AA84" s="101"/>
      <c r="AB84" s="102"/>
      <c r="AC84" s="101"/>
      <c r="AD84" s="101"/>
      <c r="AE84" s="102"/>
      <c r="AF84" s="101"/>
      <c r="AG84" s="101"/>
      <c r="AH84" s="102"/>
      <c r="AI84" s="101"/>
      <c r="AJ84" s="101"/>
      <c r="AK84" s="102"/>
      <c r="AL84" s="101"/>
      <c r="AM84" s="101"/>
      <c r="AN84" s="102"/>
      <c r="AO84" s="101"/>
      <c r="AP84" s="101"/>
      <c r="AQ84" s="103"/>
    </row>
    <row r="85" spans="2:43" x14ac:dyDescent="0.35">
      <c r="B85" s="100" t="str" cm="1">
        <f t="array" aca="1" ref="B85" ca="1">_xlfn.TEXTAFTER(CELL("filename",A83),"]")</f>
        <v>19_TIDP</v>
      </c>
      <c r="C85" s="90" t="str" cm="1">
        <f t="array" ref="C85">tbL_Input_Project[Project Code]</f>
        <v>ABC1234</v>
      </c>
      <c r="D85" s="90" t="str">
        <f>INDEX(tbL_Input_Originator[],
MATCH("19_TIDP",tbL_Input_Originator[Worksheet]),
MATCH("Originator Code",tbL_Input_Originator[#Headers])
)</f>
        <v>TBC</v>
      </c>
      <c r="E85" s="87"/>
      <c r="F85" s="87"/>
      <c r="G85" s="87"/>
      <c r="H85" s="87"/>
      <c r="I85" s="87"/>
      <c r="J85" s="87"/>
      <c r="K85" s="94"/>
      <c r="L85" s="90" t="str">
        <f t="shared" si="4"/>
        <v/>
      </c>
      <c r="M85" s="90" t="str">
        <f t="shared" si="3"/>
        <v/>
      </c>
      <c r="N85" s="100" t="str" cm="1">
        <f t="array" ref="N85">IFERROR(_xlfn.TEXTJOIN("
",TRUE,_xlfn.XLOOKUP(_xlfn.TEXTSPLIT(K85,"
"),
tbl_Lookup_DEIR[ID (DEIR Lookup)],
tbl_Lookup_DEIR[Name (DEIR Lookup)],
"")),"")</f>
        <v/>
      </c>
      <c r="O85" s="100" t="str" cm="1">
        <f t="array" ref="O85">IFERROR(_xlfn.TEXTJOIN("
",TRUE,_xlfn.XLOOKUP(_xlfn.TEXTSPLIT(K85,"
"),
tbl_Lookup_DEIR[ID (DEIR Lookup)],
tbl_Lookup_DEIR[Uniclass PM Level 3 Classification (DEIR Lookup)],
"")),"")</f>
        <v/>
      </c>
      <c r="P85" s="78"/>
      <c r="Q85" s="101"/>
      <c r="R85" s="101"/>
      <c r="S85" s="102"/>
      <c r="T85" s="101"/>
      <c r="U85" s="101"/>
      <c r="V85" s="102"/>
      <c r="W85" s="101"/>
      <c r="X85" s="101"/>
      <c r="Y85" s="102"/>
      <c r="Z85" s="101"/>
      <c r="AA85" s="101"/>
      <c r="AB85" s="102"/>
      <c r="AC85" s="101"/>
      <c r="AD85" s="101"/>
      <c r="AE85" s="102"/>
      <c r="AF85" s="101"/>
      <c r="AG85" s="101"/>
      <c r="AH85" s="102"/>
      <c r="AI85" s="101"/>
      <c r="AJ85" s="101"/>
      <c r="AK85" s="102"/>
      <c r="AL85" s="101"/>
      <c r="AM85" s="101"/>
      <c r="AN85" s="102"/>
      <c r="AO85" s="101"/>
      <c r="AP85" s="101"/>
      <c r="AQ85" s="103"/>
    </row>
    <row r="86" spans="2:43" x14ac:dyDescent="0.35">
      <c r="B86" s="100" t="str" cm="1">
        <f t="array" aca="1" ref="B86" ca="1">_xlfn.TEXTAFTER(CELL("filename",A84),"]")</f>
        <v>19_TIDP</v>
      </c>
      <c r="C86" s="90" t="str" cm="1">
        <f t="array" ref="C86">tbL_Input_Project[Project Code]</f>
        <v>ABC1234</v>
      </c>
      <c r="D86" s="90" t="str">
        <f>INDEX(tbL_Input_Originator[],
MATCH("19_TIDP",tbL_Input_Originator[Worksheet]),
MATCH("Originator Code",tbL_Input_Originator[#Headers])
)</f>
        <v>TBC</v>
      </c>
      <c r="E86" s="87"/>
      <c r="F86" s="87"/>
      <c r="G86" s="87"/>
      <c r="H86" s="87"/>
      <c r="I86" s="87"/>
      <c r="J86" s="87"/>
      <c r="K86" s="94"/>
      <c r="L86" s="90" t="str">
        <f t="shared" si="4"/>
        <v/>
      </c>
      <c r="M86" s="90" t="str">
        <f t="shared" si="3"/>
        <v/>
      </c>
      <c r="N86" s="100" t="str" cm="1">
        <f t="array" ref="N86">IFERROR(_xlfn.TEXTJOIN("
",TRUE,_xlfn.XLOOKUP(_xlfn.TEXTSPLIT(K86,"
"),
tbl_Lookup_DEIR[ID (DEIR Lookup)],
tbl_Lookup_DEIR[Name (DEIR Lookup)],
"")),"")</f>
        <v/>
      </c>
      <c r="O86" s="100" t="str" cm="1">
        <f t="array" ref="O86">IFERROR(_xlfn.TEXTJOIN("
",TRUE,_xlfn.XLOOKUP(_xlfn.TEXTSPLIT(K86,"
"),
tbl_Lookup_DEIR[ID (DEIR Lookup)],
tbl_Lookup_DEIR[Uniclass PM Level 3 Classification (DEIR Lookup)],
"")),"")</f>
        <v/>
      </c>
      <c r="P86" s="78"/>
      <c r="Q86" s="101"/>
      <c r="R86" s="101"/>
      <c r="S86" s="102"/>
      <c r="T86" s="101"/>
      <c r="U86" s="101"/>
      <c r="V86" s="102"/>
      <c r="W86" s="101"/>
      <c r="X86" s="101"/>
      <c r="Y86" s="102"/>
      <c r="Z86" s="101"/>
      <c r="AA86" s="101"/>
      <c r="AB86" s="102"/>
      <c r="AC86" s="101"/>
      <c r="AD86" s="101"/>
      <c r="AE86" s="102"/>
      <c r="AF86" s="101"/>
      <c r="AG86" s="101"/>
      <c r="AH86" s="102"/>
      <c r="AI86" s="101"/>
      <c r="AJ86" s="101"/>
      <c r="AK86" s="102"/>
      <c r="AL86" s="101"/>
      <c r="AM86" s="101"/>
      <c r="AN86" s="102"/>
      <c r="AO86" s="101"/>
      <c r="AP86" s="101"/>
      <c r="AQ86" s="103"/>
    </row>
    <row r="87" spans="2:43" x14ac:dyDescent="0.35">
      <c r="B87" s="100" t="str" cm="1">
        <f t="array" aca="1" ref="B87" ca="1">_xlfn.TEXTAFTER(CELL("filename",A85),"]")</f>
        <v>19_TIDP</v>
      </c>
      <c r="C87" s="90" t="str" cm="1">
        <f t="array" ref="C87">tbL_Input_Project[Project Code]</f>
        <v>ABC1234</v>
      </c>
      <c r="D87" s="90" t="str">
        <f>INDEX(tbL_Input_Originator[],
MATCH("19_TIDP",tbL_Input_Originator[Worksheet]),
MATCH("Originator Code",tbL_Input_Originator[#Headers])
)</f>
        <v>TBC</v>
      </c>
      <c r="E87" s="87"/>
      <c r="F87" s="87"/>
      <c r="G87" s="87"/>
      <c r="H87" s="87"/>
      <c r="I87" s="87"/>
      <c r="J87" s="87"/>
      <c r="K87" s="94"/>
      <c r="L87" s="90" t="str">
        <f t="shared" si="4"/>
        <v/>
      </c>
      <c r="M87" s="90" t="str">
        <f t="shared" si="3"/>
        <v/>
      </c>
      <c r="N87" s="100" t="str" cm="1">
        <f t="array" ref="N87">IFERROR(_xlfn.TEXTJOIN("
",TRUE,_xlfn.XLOOKUP(_xlfn.TEXTSPLIT(K87,"
"),
tbl_Lookup_DEIR[ID (DEIR Lookup)],
tbl_Lookup_DEIR[Name (DEIR Lookup)],
"")),"")</f>
        <v/>
      </c>
      <c r="O87" s="100" t="str" cm="1">
        <f t="array" ref="O87">IFERROR(_xlfn.TEXTJOIN("
",TRUE,_xlfn.XLOOKUP(_xlfn.TEXTSPLIT(K87,"
"),
tbl_Lookup_DEIR[ID (DEIR Lookup)],
tbl_Lookup_DEIR[Uniclass PM Level 3 Classification (DEIR Lookup)],
"")),"")</f>
        <v/>
      </c>
      <c r="P87" s="78"/>
      <c r="Q87" s="101"/>
      <c r="R87" s="101"/>
      <c r="S87" s="102"/>
      <c r="T87" s="101"/>
      <c r="U87" s="101"/>
      <c r="V87" s="102"/>
      <c r="W87" s="101"/>
      <c r="X87" s="101"/>
      <c r="Y87" s="102"/>
      <c r="Z87" s="101"/>
      <c r="AA87" s="101"/>
      <c r="AB87" s="102"/>
      <c r="AC87" s="101"/>
      <c r="AD87" s="101"/>
      <c r="AE87" s="102"/>
      <c r="AF87" s="101"/>
      <c r="AG87" s="101"/>
      <c r="AH87" s="102"/>
      <c r="AI87" s="101"/>
      <c r="AJ87" s="101"/>
      <c r="AK87" s="102"/>
      <c r="AL87" s="101"/>
      <c r="AM87" s="101"/>
      <c r="AN87" s="102"/>
      <c r="AO87" s="101"/>
      <c r="AP87" s="101"/>
      <c r="AQ87" s="103"/>
    </row>
    <row r="88" spans="2:43" x14ac:dyDescent="0.35">
      <c r="B88" s="100" t="str" cm="1">
        <f t="array" aca="1" ref="B88" ca="1">_xlfn.TEXTAFTER(CELL("filename",A86),"]")</f>
        <v>19_TIDP</v>
      </c>
      <c r="C88" s="90" t="str" cm="1">
        <f t="array" ref="C88">tbL_Input_Project[Project Code]</f>
        <v>ABC1234</v>
      </c>
      <c r="D88" s="90" t="str">
        <f>INDEX(tbL_Input_Originator[],
MATCH("19_TIDP",tbL_Input_Originator[Worksheet]),
MATCH("Originator Code",tbL_Input_Originator[#Headers])
)</f>
        <v>TBC</v>
      </c>
      <c r="E88" s="87"/>
      <c r="F88" s="87"/>
      <c r="G88" s="87"/>
      <c r="H88" s="87"/>
      <c r="I88" s="87"/>
      <c r="J88" s="87"/>
      <c r="K88" s="94"/>
      <c r="L88" s="90" t="str">
        <f t="shared" si="4"/>
        <v/>
      </c>
      <c r="M88" s="90" t="str">
        <f t="shared" si="3"/>
        <v/>
      </c>
      <c r="N88" s="100" t="str" cm="1">
        <f t="array" ref="N88">IFERROR(_xlfn.TEXTJOIN("
",TRUE,_xlfn.XLOOKUP(_xlfn.TEXTSPLIT(K88,"
"),
tbl_Lookup_DEIR[ID (DEIR Lookup)],
tbl_Lookup_DEIR[Name (DEIR Lookup)],
"")),"")</f>
        <v/>
      </c>
      <c r="O88" s="100" t="str" cm="1">
        <f t="array" ref="O88">IFERROR(_xlfn.TEXTJOIN("
",TRUE,_xlfn.XLOOKUP(_xlfn.TEXTSPLIT(K88,"
"),
tbl_Lookup_DEIR[ID (DEIR Lookup)],
tbl_Lookup_DEIR[Uniclass PM Level 3 Classification (DEIR Lookup)],
"")),"")</f>
        <v/>
      </c>
      <c r="P88" s="78"/>
      <c r="Q88" s="101"/>
      <c r="R88" s="101"/>
      <c r="S88" s="102"/>
      <c r="T88" s="101"/>
      <c r="U88" s="101"/>
      <c r="V88" s="102"/>
      <c r="W88" s="101"/>
      <c r="X88" s="101"/>
      <c r="Y88" s="102"/>
      <c r="Z88" s="101"/>
      <c r="AA88" s="101"/>
      <c r="AB88" s="102"/>
      <c r="AC88" s="101"/>
      <c r="AD88" s="101"/>
      <c r="AE88" s="102"/>
      <c r="AF88" s="101"/>
      <c r="AG88" s="101"/>
      <c r="AH88" s="102"/>
      <c r="AI88" s="101"/>
      <c r="AJ88" s="101"/>
      <c r="AK88" s="102"/>
      <c r="AL88" s="101"/>
      <c r="AM88" s="101"/>
      <c r="AN88" s="102"/>
      <c r="AO88" s="101"/>
      <c r="AP88" s="101"/>
      <c r="AQ88" s="103"/>
    </row>
    <row r="89" spans="2:43" x14ac:dyDescent="0.35">
      <c r="B89" s="100" t="str" cm="1">
        <f t="array" aca="1" ref="B89" ca="1">_xlfn.TEXTAFTER(CELL("filename",A87),"]")</f>
        <v>19_TIDP</v>
      </c>
      <c r="C89" s="90" t="str" cm="1">
        <f t="array" ref="C89">tbL_Input_Project[Project Code]</f>
        <v>ABC1234</v>
      </c>
      <c r="D89" s="90" t="str">
        <f>INDEX(tbL_Input_Originator[],
MATCH("19_TIDP",tbL_Input_Originator[Worksheet]),
MATCH("Originator Code",tbL_Input_Originator[#Headers])
)</f>
        <v>TBC</v>
      </c>
      <c r="E89" s="87"/>
      <c r="F89" s="87"/>
      <c r="G89" s="87"/>
      <c r="H89" s="87"/>
      <c r="I89" s="87"/>
      <c r="J89" s="87"/>
      <c r="K89" s="94"/>
      <c r="L89" s="90" t="str">
        <f t="shared" si="4"/>
        <v/>
      </c>
      <c r="M89" s="90" t="str">
        <f t="shared" si="3"/>
        <v/>
      </c>
      <c r="N89" s="100" t="str" cm="1">
        <f t="array" ref="N89">IFERROR(_xlfn.TEXTJOIN("
",TRUE,_xlfn.XLOOKUP(_xlfn.TEXTSPLIT(K89,"
"),
tbl_Lookup_DEIR[ID (DEIR Lookup)],
tbl_Lookup_DEIR[Name (DEIR Lookup)],
"")),"")</f>
        <v/>
      </c>
      <c r="O89" s="100" t="str" cm="1">
        <f t="array" ref="O89">IFERROR(_xlfn.TEXTJOIN("
",TRUE,_xlfn.XLOOKUP(_xlfn.TEXTSPLIT(K89,"
"),
tbl_Lookup_DEIR[ID (DEIR Lookup)],
tbl_Lookup_DEIR[Uniclass PM Level 3 Classification (DEIR Lookup)],
"")),"")</f>
        <v/>
      </c>
      <c r="P89" s="78"/>
      <c r="Q89" s="101"/>
      <c r="R89" s="101"/>
      <c r="S89" s="102"/>
      <c r="T89" s="101"/>
      <c r="U89" s="101"/>
      <c r="V89" s="102"/>
      <c r="W89" s="101"/>
      <c r="X89" s="101"/>
      <c r="Y89" s="102"/>
      <c r="Z89" s="101"/>
      <c r="AA89" s="101"/>
      <c r="AB89" s="102"/>
      <c r="AC89" s="101"/>
      <c r="AD89" s="101"/>
      <c r="AE89" s="102"/>
      <c r="AF89" s="101"/>
      <c r="AG89" s="101"/>
      <c r="AH89" s="102"/>
      <c r="AI89" s="101"/>
      <c r="AJ89" s="101"/>
      <c r="AK89" s="102"/>
      <c r="AL89" s="101"/>
      <c r="AM89" s="101"/>
      <c r="AN89" s="102"/>
      <c r="AO89" s="101"/>
      <c r="AP89" s="101"/>
      <c r="AQ89" s="103"/>
    </row>
    <row r="90" spans="2:43" x14ac:dyDescent="0.35">
      <c r="B90" s="100" t="str" cm="1">
        <f t="array" aca="1" ref="B90" ca="1">_xlfn.TEXTAFTER(CELL("filename",A88),"]")</f>
        <v>19_TIDP</v>
      </c>
      <c r="C90" s="90" t="str" cm="1">
        <f t="array" ref="C90">tbL_Input_Project[Project Code]</f>
        <v>ABC1234</v>
      </c>
      <c r="D90" s="90" t="str">
        <f>INDEX(tbL_Input_Originator[],
MATCH("19_TIDP",tbL_Input_Originator[Worksheet]),
MATCH("Originator Code",tbL_Input_Originator[#Headers])
)</f>
        <v>TBC</v>
      </c>
      <c r="E90" s="87"/>
      <c r="F90" s="87"/>
      <c r="G90" s="87"/>
      <c r="H90" s="87"/>
      <c r="I90" s="87"/>
      <c r="J90" s="87"/>
      <c r="K90" s="94"/>
      <c r="L90" s="90" t="str">
        <f t="shared" si="4"/>
        <v/>
      </c>
      <c r="M90" s="90" t="str">
        <f t="shared" si="3"/>
        <v/>
      </c>
      <c r="N90" s="100" t="str" cm="1">
        <f t="array" ref="N90">IFERROR(_xlfn.TEXTJOIN("
",TRUE,_xlfn.XLOOKUP(_xlfn.TEXTSPLIT(K90,"
"),
tbl_Lookup_DEIR[ID (DEIR Lookup)],
tbl_Lookup_DEIR[Name (DEIR Lookup)],
"")),"")</f>
        <v/>
      </c>
      <c r="O90" s="100" t="str" cm="1">
        <f t="array" ref="O90">IFERROR(_xlfn.TEXTJOIN("
",TRUE,_xlfn.XLOOKUP(_xlfn.TEXTSPLIT(K90,"
"),
tbl_Lookup_DEIR[ID (DEIR Lookup)],
tbl_Lookup_DEIR[Uniclass PM Level 3 Classification (DEIR Lookup)],
"")),"")</f>
        <v/>
      </c>
      <c r="P90" s="78"/>
      <c r="Q90" s="101"/>
      <c r="R90" s="101"/>
      <c r="S90" s="102"/>
      <c r="T90" s="101"/>
      <c r="U90" s="101"/>
      <c r="V90" s="102"/>
      <c r="W90" s="101"/>
      <c r="X90" s="101"/>
      <c r="Y90" s="102"/>
      <c r="Z90" s="101"/>
      <c r="AA90" s="101"/>
      <c r="AB90" s="102"/>
      <c r="AC90" s="101"/>
      <c r="AD90" s="101"/>
      <c r="AE90" s="102"/>
      <c r="AF90" s="101"/>
      <c r="AG90" s="101"/>
      <c r="AH90" s="102"/>
      <c r="AI90" s="101"/>
      <c r="AJ90" s="101"/>
      <c r="AK90" s="102"/>
      <c r="AL90" s="101"/>
      <c r="AM90" s="101"/>
      <c r="AN90" s="102"/>
      <c r="AO90" s="101"/>
      <c r="AP90" s="101"/>
      <c r="AQ90" s="103"/>
    </row>
    <row r="91" spans="2:43" x14ac:dyDescent="0.35">
      <c r="B91" s="100" t="str" cm="1">
        <f t="array" aca="1" ref="B91" ca="1">_xlfn.TEXTAFTER(CELL("filename",A89),"]")</f>
        <v>19_TIDP</v>
      </c>
      <c r="C91" s="90" t="str" cm="1">
        <f t="array" ref="C91">tbL_Input_Project[Project Code]</f>
        <v>ABC1234</v>
      </c>
      <c r="D91" s="90" t="str">
        <f>INDEX(tbL_Input_Originator[],
MATCH("19_TIDP",tbL_Input_Originator[Worksheet]),
MATCH("Originator Code",tbL_Input_Originator[#Headers])
)</f>
        <v>TBC</v>
      </c>
      <c r="E91" s="87"/>
      <c r="F91" s="87"/>
      <c r="G91" s="87"/>
      <c r="H91" s="87"/>
      <c r="I91" s="87"/>
      <c r="J91" s="87"/>
      <c r="K91" s="94"/>
      <c r="L91" s="90" t="str">
        <f t="shared" si="4"/>
        <v/>
      </c>
      <c r="M91" s="90" t="str">
        <f t="shared" si="3"/>
        <v/>
      </c>
      <c r="N91" s="100" t="str" cm="1">
        <f t="array" ref="N91">IFERROR(_xlfn.TEXTJOIN("
",TRUE,_xlfn.XLOOKUP(_xlfn.TEXTSPLIT(K91,"
"),
tbl_Lookup_DEIR[ID (DEIR Lookup)],
tbl_Lookup_DEIR[Name (DEIR Lookup)],
"")),"")</f>
        <v/>
      </c>
      <c r="O91" s="100" t="str" cm="1">
        <f t="array" ref="O91">IFERROR(_xlfn.TEXTJOIN("
",TRUE,_xlfn.XLOOKUP(_xlfn.TEXTSPLIT(K91,"
"),
tbl_Lookup_DEIR[ID (DEIR Lookup)],
tbl_Lookup_DEIR[Uniclass PM Level 3 Classification (DEIR Lookup)],
"")),"")</f>
        <v/>
      </c>
      <c r="P91" s="78"/>
      <c r="Q91" s="101"/>
      <c r="R91" s="101"/>
      <c r="S91" s="102"/>
      <c r="T91" s="101"/>
      <c r="U91" s="101"/>
      <c r="V91" s="102"/>
      <c r="W91" s="101"/>
      <c r="X91" s="101"/>
      <c r="Y91" s="102"/>
      <c r="Z91" s="101"/>
      <c r="AA91" s="101"/>
      <c r="AB91" s="102"/>
      <c r="AC91" s="101"/>
      <c r="AD91" s="101"/>
      <c r="AE91" s="102"/>
      <c r="AF91" s="101"/>
      <c r="AG91" s="101"/>
      <c r="AH91" s="102"/>
      <c r="AI91" s="101"/>
      <c r="AJ91" s="101"/>
      <c r="AK91" s="102"/>
      <c r="AL91" s="101"/>
      <c r="AM91" s="101"/>
      <c r="AN91" s="102"/>
      <c r="AO91" s="101"/>
      <c r="AP91" s="101"/>
      <c r="AQ91" s="103"/>
    </row>
    <row r="92" spans="2:43" x14ac:dyDescent="0.35">
      <c r="B92" s="100" t="str" cm="1">
        <f t="array" aca="1" ref="B92" ca="1">_xlfn.TEXTAFTER(CELL("filename",A90),"]")</f>
        <v>19_TIDP</v>
      </c>
      <c r="C92" s="90" t="str" cm="1">
        <f t="array" ref="C92">tbL_Input_Project[Project Code]</f>
        <v>ABC1234</v>
      </c>
      <c r="D92" s="90" t="str">
        <f>INDEX(tbL_Input_Originator[],
MATCH("19_TIDP",tbL_Input_Originator[Worksheet]),
MATCH("Originator Code",tbL_Input_Originator[#Headers])
)</f>
        <v>TBC</v>
      </c>
      <c r="E92" s="87"/>
      <c r="F92" s="87"/>
      <c r="G92" s="87"/>
      <c r="H92" s="87"/>
      <c r="I92" s="87"/>
      <c r="J92" s="87"/>
      <c r="K92" s="94"/>
      <c r="L92" s="90" t="str">
        <f t="shared" si="4"/>
        <v/>
      </c>
      <c r="M92" s="90" t="str">
        <f t="shared" si="3"/>
        <v/>
      </c>
      <c r="N92" s="100" t="str" cm="1">
        <f t="array" ref="N92">IFERROR(_xlfn.TEXTJOIN("
",TRUE,_xlfn.XLOOKUP(_xlfn.TEXTSPLIT(K92,"
"),
tbl_Lookup_DEIR[ID (DEIR Lookup)],
tbl_Lookup_DEIR[Name (DEIR Lookup)],
"")),"")</f>
        <v/>
      </c>
      <c r="O92" s="100" t="str" cm="1">
        <f t="array" ref="O92">IFERROR(_xlfn.TEXTJOIN("
",TRUE,_xlfn.XLOOKUP(_xlfn.TEXTSPLIT(K92,"
"),
tbl_Lookup_DEIR[ID (DEIR Lookup)],
tbl_Lookup_DEIR[Uniclass PM Level 3 Classification (DEIR Lookup)],
"")),"")</f>
        <v/>
      </c>
      <c r="P92" s="78"/>
      <c r="Q92" s="101"/>
      <c r="R92" s="101"/>
      <c r="S92" s="102"/>
      <c r="T92" s="101"/>
      <c r="U92" s="101"/>
      <c r="V92" s="102"/>
      <c r="W92" s="101"/>
      <c r="X92" s="101"/>
      <c r="Y92" s="102"/>
      <c r="Z92" s="101"/>
      <c r="AA92" s="101"/>
      <c r="AB92" s="102"/>
      <c r="AC92" s="101"/>
      <c r="AD92" s="101"/>
      <c r="AE92" s="102"/>
      <c r="AF92" s="101"/>
      <c r="AG92" s="101"/>
      <c r="AH92" s="102"/>
      <c r="AI92" s="101"/>
      <c r="AJ92" s="101"/>
      <c r="AK92" s="102"/>
      <c r="AL92" s="101"/>
      <c r="AM92" s="101"/>
      <c r="AN92" s="102"/>
      <c r="AO92" s="101"/>
      <c r="AP92" s="101"/>
      <c r="AQ92" s="103"/>
    </row>
    <row r="93" spans="2:43" x14ac:dyDescent="0.35">
      <c r="B93" s="100" t="str" cm="1">
        <f t="array" aca="1" ref="B93" ca="1">_xlfn.TEXTAFTER(CELL("filename",A91),"]")</f>
        <v>19_TIDP</v>
      </c>
      <c r="C93" s="90" t="str" cm="1">
        <f t="array" ref="C93">tbL_Input_Project[Project Code]</f>
        <v>ABC1234</v>
      </c>
      <c r="D93" s="90" t="str">
        <f>INDEX(tbL_Input_Originator[],
MATCH("19_TIDP",tbL_Input_Originator[Worksheet]),
MATCH("Originator Code",tbL_Input_Originator[#Headers])
)</f>
        <v>TBC</v>
      </c>
      <c r="E93" s="87"/>
      <c r="F93" s="87"/>
      <c r="G93" s="87"/>
      <c r="H93" s="87"/>
      <c r="I93" s="87"/>
      <c r="J93" s="87"/>
      <c r="K93" s="94"/>
      <c r="L93" s="90" t="str">
        <f t="shared" si="4"/>
        <v/>
      </c>
      <c r="M93" s="90" t="str">
        <f t="shared" si="3"/>
        <v/>
      </c>
      <c r="N93" s="100" t="str" cm="1">
        <f t="array" ref="N93">IFERROR(_xlfn.TEXTJOIN("
",TRUE,_xlfn.XLOOKUP(_xlfn.TEXTSPLIT(K93,"
"),
tbl_Lookup_DEIR[ID (DEIR Lookup)],
tbl_Lookup_DEIR[Name (DEIR Lookup)],
"")),"")</f>
        <v/>
      </c>
      <c r="O93" s="100" t="str" cm="1">
        <f t="array" ref="O93">IFERROR(_xlfn.TEXTJOIN("
",TRUE,_xlfn.XLOOKUP(_xlfn.TEXTSPLIT(K93,"
"),
tbl_Lookup_DEIR[ID (DEIR Lookup)],
tbl_Lookup_DEIR[Uniclass PM Level 3 Classification (DEIR Lookup)],
"")),"")</f>
        <v/>
      </c>
      <c r="P93" s="78"/>
      <c r="Q93" s="101"/>
      <c r="R93" s="101"/>
      <c r="S93" s="102"/>
      <c r="T93" s="101"/>
      <c r="U93" s="101"/>
      <c r="V93" s="102"/>
      <c r="W93" s="101"/>
      <c r="X93" s="101"/>
      <c r="Y93" s="102"/>
      <c r="Z93" s="101"/>
      <c r="AA93" s="101"/>
      <c r="AB93" s="102"/>
      <c r="AC93" s="101"/>
      <c r="AD93" s="101"/>
      <c r="AE93" s="102"/>
      <c r="AF93" s="101"/>
      <c r="AG93" s="101"/>
      <c r="AH93" s="102"/>
      <c r="AI93" s="101"/>
      <c r="AJ93" s="101"/>
      <c r="AK93" s="102"/>
      <c r="AL93" s="101"/>
      <c r="AM93" s="101"/>
      <c r="AN93" s="102"/>
      <c r="AO93" s="101"/>
      <c r="AP93" s="101"/>
      <c r="AQ93" s="103"/>
    </row>
    <row r="94" spans="2:43" x14ac:dyDescent="0.35">
      <c r="B94" s="100" t="str" cm="1">
        <f t="array" aca="1" ref="B94" ca="1">_xlfn.TEXTAFTER(CELL("filename",A92),"]")</f>
        <v>19_TIDP</v>
      </c>
      <c r="C94" s="90" t="str" cm="1">
        <f t="array" ref="C94">tbL_Input_Project[Project Code]</f>
        <v>ABC1234</v>
      </c>
      <c r="D94" s="90" t="str">
        <f>INDEX(tbL_Input_Originator[],
MATCH("19_TIDP",tbL_Input_Originator[Worksheet]),
MATCH("Originator Code",tbL_Input_Originator[#Headers])
)</f>
        <v>TBC</v>
      </c>
      <c r="E94" s="87"/>
      <c r="F94" s="87"/>
      <c r="G94" s="87"/>
      <c r="H94" s="87"/>
      <c r="I94" s="87"/>
      <c r="J94" s="87"/>
      <c r="K94" s="94"/>
      <c r="L94" s="90" t="str">
        <f t="shared" si="4"/>
        <v/>
      </c>
      <c r="M94" s="90" t="str">
        <f t="shared" si="3"/>
        <v/>
      </c>
      <c r="N94" s="100" t="str" cm="1">
        <f t="array" ref="N94">IFERROR(_xlfn.TEXTJOIN("
",TRUE,_xlfn.XLOOKUP(_xlfn.TEXTSPLIT(K94,"
"),
tbl_Lookup_DEIR[ID (DEIR Lookup)],
tbl_Lookup_DEIR[Name (DEIR Lookup)],
"")),"")</f>
        <v/>
      </c>
      <c r="O94" s="100" t="str" cm="1">
        <f t="array" ref="O94">IFERROR(_xlfn.TEXTJOIN("
",TRUE,_xlfn.XLOOKUP(_xlfn.TEXTSPLIT(K94,"
"),
tbl_Lookup_DEIR[ID (DEIR Lookup)],
tbl_Lookup_DEIR[Uniclass PM Level 3 Classification (DEIR Lookup)],
"")),"")</f>
        <v/>
      </c>
      <c r="P94" s="78"/>
      <c r="Q94" s="101"/>
      <c r="R94" s="101"/>
      <c r="S94" s="102"/>
      <c r="T94" s="101"/>
      <c r="U94" s="101"/>
      <c r="V94" s="102"/>
      <c r="W94" s="101"/>
      <c r="X94" s="101"/>
      <c r="Y94" s="102"/>
      <c r="Z94" s="101"/>
      <c r="AA94" s="101"/>
      <c r="AB94" s="102"/>
      <c r="AC94" s="101"/>
      <c r="AD94" s="101"/>
      <c r="AE94" s="102"/>
      <c r="AF94" s="101"/>
      <c r="AG94" s="101"/>
      <c r="AH94" s="102"/>
      <c r="AI94" s="101"/>
      <c r="AJ94" s="101"/>
      <c r="AK94" s="102"/>
      <c r="AL94" s="101"/>
      <c r="AM94" s="101"/>
      <c r="AN94" s="102"/>
      <c r="AO94" s="101"/>
      <c r="AP94" s="101"/>
      <c r="AQ94" s="103"/>
    </row>
    <row r="95" spans="2:43" x14ac:dyDescent="0.35">
      <c r="B95" s="100" t="str" cm="1">
        <f t="array" aca="1" ref="B95" ca="1">_xlfn.TEXTAFTER(CELL("filename",A93),"]")</f>
        <v>19_TIDP</v>
      </c>
      <c r="C95" s="90" t="str" cm="1">
        <f t="array" ref="C95">tbL_Input_Project[Project Code]</f>
        <v>ABC1234</v>
      </c>
      <c r="D95" s="90" t="str">
        <f>INDEX(tbL_Input_Originator[],
MATCH("19_TIDP",tbL_Input_Originator[Worksheet]),
MATCH("Originator Code",tbL_Input_Originator[#Headers])
)</f>
        <v>TBC</v>
      </c>
      <c r="E95" s="87"/>
      <c r="F95" s="87"/>
      <c r="G95" s="87"/>
      <c r="H95" s="87"/>
      <c r="I95" s="87"/>
      <c r="J95" s="87"/>
      <c r="K95" s="94"/>
      <c r="L95" s="90" t="str">
        <f t="shared" si="4"/>
        <v/>
      </c>
      <c r="M95" s="90" t="str">
        <f t="shared" si="3"/>
        <v/>
      </c>
      <c r="N95" s="100" t="str" cm="1">
        <f t="array" ref="N95">IFERROR(_xlfn.TEXTJOIN("
",TRUE,_xlfn.XLOOKUP(_xlfn.TEXTSPLIT(K95,"
"),
tbl_Lookup_DEIR[ID (DEIR Lookup)],
tbl_Lookup_DEIR[Name (DEIR Lookup)],
"")),"")</f>
        <v/>
      </c>
      <c r="O95" s="100" t="str" cm="1">
        <f t="array" ref="O95">IFERROR(_xlfn.TEXTJOIN("
",TRUE,_xlfn.XLOOKUP(_xlfn.TEXTSPLIT(K95,"
"),
tbl_Lookup_DEIR[ID (DEIR Lookup)],
tbl_Lookup_DEIR[Uniclass PM Level 3 Classification (DEIR Lookup)],
"")),"")</f>
        <v/>
      </c>
      <c r="P95" s="78"/>
      <c r="Q95" s="101"/>
      <c r="R95" s="101"/>
      <c r="S95" s="102"/>
      <c r="T95" s="101"/>
      <c r="U95" s="101"/>
      <c r="V95" s="102"/>
      <c r="W95" s="101"/>
      <c r="X95" s="101"/>
      <c r="Y95" s="102"/>
      <c r="Z95" s="101"/>
      <c r="AA95" s="101"/>
      <c r="AB95" s="102"/>
      <c r="AC95" s="101"/>
      <c r="AD95" s="101"/>
      <c r="AE95" s="102"/>
      <c r="AF95" s="101"/>
      <c r="AG95" s="101"/>
      <c r="AH95" s="102"/>
      <c r="AI95" s="101"/>
      <c r="AJ95" s="101"/>
      <c r="AK95" s="102"/>
      <c r="AL95" s="101"/>
      <c r="AM95" s="101"/>
      <c r="AN95" s="102"/>
      <c r="AO95" s="101"/>
      <c r="AP95" s="101"/>
      <c r="AQ95" s="103"/>
    </row>
    <row r="96" spans="2:43" x14ac:dyDescent="0.35">
      <c r="B96" s="100" t="str" cm="1">
        <f t="array" aca="1" ref="B96" ca="1">_xlfn.TEXTAFTER(CELL("filename",A94),"]")</f>
        <v>19_TIDP</v>
      </c>
      <c r="C96" s="90" t="str" cm="1">
        <f t="array" ref="C96">tbL_Input_Project[Project Code]</f>
        <v>ABC1234</v>
      </c>
      <c r="D96" s="90" t="str">
        <f>INDEX(tbL_Input_Originator[],
MATCH("19_TIDP",tbL_Input_Originator[Worksheet]),
MATCH("Originator Code",tbL_Input_Originator[#Headers])
)</f>
        <v>TBC</v>
      </c>
      <c r="E96" s="87"/>
      <c r="F96" s="87"/>
      <c r="G96" s="87"/>
      <c r="H96" s="87"/>
      <c r="I96" s="87"/>
      <c r="J96" s="87"/>
      <c r="K96" s="94"/>
      <c r="L96" s="90" t="str">
        <f t="shared" si="4"/>
        <v/>
      </c>
      <c r="M96" s="90" t="str">
        <f t="shared" si="3"/>
        <v/>
      </c>
      <c r="N96" s="100" t="str" cm="1">
        <f t="array" ref="N96">IFERROR(_xlfn.TEXTJOIN("
",TRUE,_xlfn.XLOOKUP(_xlfn.TEXTSPLIT(K96,"
"),
tbl_Lookup_DEIR[ID (DEIR Lookup)],
tbl_Lookup_DEIR[Name (DEIR Lookup)],
"")),"")</f>
        <v/>
      </c>
      <c r="O96" s="100" t="str" cm="1">
        <f t="array" ref="O96">IFERROR(_xlfn.TEXTJOIN("
",TRUE,_xlfn.XLOOKUP(_xlfn.TEXTSPLIT(K96,"
"),
tbl_Lookup_DEIR[ID (DEIR Lookup)],
tbl_Lookup_DEIR[Uniclass PM Level 3 Classification (DEIR Lookup)],
"")),"")</f>
        <v/>
      </c>
      <c r="P96" s="78"/>
      <c r="Q96" s="101"/>
      <c r="R96" s="101"/>
      <c r="S96" s="102"/>
      <c r="T96" s="101"/>
      <c r="U96" s="101"/>
      <c r="V96" s="102"/>
      <c r="W96" s="101"/>
      <c r="X96" s="101"/>
      <c r="Y96" s="102"/>
      <c r="Z96" s="101"/>
      <c r="AA96" s="101"/>
      <c r="AB96" s="102"/>
      <c r="AC96" s="101"/>
      <c r="AD96" s="101"/>
      <c r="AE96" s="102"/>
      <c r="AF96" s="101"/>
      <c r="AG96" s="101"/>
      <c r="AH96" s="102"/>
      <c r="AI96" s="101"/>
      <c r="AJ96" s="101"/>
      <c r="AK96" s="102"/>
      <c r="AL96" s="101"/>
      <c r="AM96" s="101"/>
      <c r="AN96" s="102"/>
      <c r="AO96" s="101"/>
      <c r="AP96" s="101"/>
      <c r="AQ96" s="103"/>
    </row>
    <row r="97" spans="2:43" x14ac:dyDescent="0.35">
      <c r="B97" s="100" t="str" cm="1">
        <f t="array" aca="1" ref="B97" ca="1">_xlfn.TEXTAFTER(CELL("filename",A95),"]")</f>
        <v>19_TIDP</v>
      </c>
      <c r="C97" s="90" t="str" cm="1">
        <f t="array" ref="C97">tbL_Input_Project[Project Code]</f>
        <v>ABC1234</v>
      </c>
      <c r="D97" s="90" t="str">
        <f>INDEX(tbL_Input_Originator[],
MATCH("19_TIDP",tbL_Input_Originator[Worksheet]),
MATCH("Originator Code",tbL_Input_Originator[#Headers])
)</f>
        <v>TBC</v>
      </c>
      <c r="E97" s="87"/>
      <c r="F97" s="87"/>
      <c r="G97" s="87"/>
      <c r="H97" s="87"/>
      <c r="I97" s="87"/>
      <c r="J97" s="87"/>
      <c r="K97" s="94"/>
      <c r="L97" s="90" t="str">
        <f t="shared" si="4"/>
        <v/>
      </c>
      <c r="M97" s="90" t="str">
        <f t="shared" si="3"/>
        <v/>
      </c>
      <c r="N97" s="100" t="str" cm="1">
        <f t="array" ref="N97">IFERROR(_xlfn.TEXTJOIN("
",TRUE,_xlfn.XLOOKUP(_xlfn.TEXTSPLIT(K97,"
"),
tbl_Lookup_DEIR[ID (DEIR Lookup)],
tbl_Lookup_DEIR[Name (DEIR Lookup)],
"")),"")</f>
        <v/>
      </c>
      <c r="O97" s="100" t="str" cm="1">
        <f t="array" ref="O97">IFERROR(_xlfn.TEXTJOIN("
",TRUE,_xlfn.XLOOKUP(_xlfn.TEXTSPLIT(K97,"
"),
tbl_Lookup_DEIR[ID (DEIR Lookup)],
tbl_Lookup_DEIR[Uniclass PM Level 3 Classification (DEIR Lookup)],
"")),"")</f>
        <v/>
      </c>
      <c r="P97" s="78"/>
      <c r="Q97" s="101"/>
      <c r="R97" s="101"/>
      <c r="S97" s="102"/>
      <c r="T97" s="101"/>
      <c r="U97" s="101"/>
      <c r="V97" s="102"/>
      <c r="W97" s="101"/>
      <c r="X97" s="101"/>
      <c r="Y97" s="102"/>
      <c r="Z97" s="101"/>
      <c r="AA97" s="101"/>
      <c r="AB97" s="102"/>
      <c r="AC97" s="101"/>
      <c r="AD97" s="101"/>
      <c r="AE97" s="102"/>
      <c r="AF97" s="101"/>
      <c r="AG97" s="101"/>
      <c r="AH97" s="102"/>
      <c r="AI97" s="101"/>
      <c r="AJ97" s="101"/>
      <c r="AK97" s="102"/>
      <c r="AL97" s="101"/>
      <c r="AM97" s="101"/>
      <c r="AN97" s="102"/>
      <c r="AO97" s="101"/>
      <c r="AP97" s="101"/>
      <c r="AQ97" s="103"/>
    </row>
    <row r="98" spans="2:43" x14ac:dyDescent="0.35">
      <c r="B98" s="100" t="str" cm="1">
        <f t="array" aca="1" ref="B98" ca="1">_xlfn.TEXTAFTER(CELL("filename",A96),"]")</f>
        <v>19_TIDP</v>
      </c>
      <c r="C98" s="90" t="str" cm="1">
        <f t="array" ref="C98">tbL_Input_Project[Project Code]</f>
        <v>ABC1234</v>
      </c>
      <c r="D98" s="90" t="str">
        <f>INDEX(tbL_Input_Originator[],
MATCH("19_TIDP",tbL_Input_Originator[Worksheet]),
MATCH("Originator Code",tbL_Input_Originator[#Headers])
)</f>
        <v>TBC</v>
      </c>
      <c r="E98" s="87"/>
      <c r="F98" s="87"/>
      <c r="G98" s="87"/>
      <c r="H98" s="87"/>
      <c r="I98" s="87"/>
      <c r="J98" s="87"/>
      <c r="K98" s="94"/>
      <c r="L98" s="90" t="str">
        <f t="shared" si="4"/>
        <v/>
      </c>
      <c r="M98" s="90" t="str">
        <f t="shared" si="3"/>
        <v/>
      </c>
      <c r="N98" s="100" t="str" cm="1">
        <f t="array" ref="N98">IFERROR(_xlfn.TEXTJOIN("
",TRUE,_xlfn.XLOOKUP(_xlfn.TEXTSPLIT(K98,"
"),
tbl_Lookup_DEIR[ID (DEIR Lookup)],
tbl_Lookup_DEIR[Name (DEIR Lookup)],
"")),"")</f>
        <v/>
      </c>
      <c r="O98" s="100" t="str" cm="1">
        <f t="array" ref="O98">IFERROR(_xlfn.TEXTJOIN("
",TRUE,_xlfn.XLOOKUP(_xlfn.TEXTSPLIT(K98,"
"),
tbl_Lookup_DEIR[ID (DEIR Lookup)],
tbl_Lookup_DEIR[Uniclass PM Level 3 Classification (DEIR Lookup)],
"")),"")</f>
        <v/>
      </c>
      <c r="P98" s="78"/>
      <c r="Q98" s="101"/>
      <c r="R98" s="101"/>
      <c r="S98" s="102"/>
      <c r="T98" s="101"/>
      <c r="U98" s="101"/>
      <c r="V98" s="102"/>
      <c r="W98" s="101"/>
      <c r="X98" s="101"/>
      <c r="Y98" s="102"/>
      <c r="Z98" s="101"/>
      <c r="AA98" s="101"/>
      <c r="AB98" s="102"/>
      <c r="AC98" s="101"/>
      <c r="AD98" s="101"/>
      <c r="AE98" s="102"/>
      <c r="AF98" s="101"/>
      <c r="AG98" s="101"/>
      <c r="AH98" s="102"/>
      <c r="AI98" s="101"/>
      <c r="AJ98" s="101"/>
      <c r="AK98" s="102"/>
      <c r="AL98" s="101"/>
      <c r="AM98" s="101"/>
      <c r="AN98" s="102"/>
      <c r="AO98" s="101"/>
      <c r="AP98" s="101"/>
      <c r="AQ98" s="103"/>
    </row>
    <row r="99" spans="2:43" x14ac:dyDescent="0.35">
      <c r="B99" s="100" t="str" cm="1">
        <f t="array" aca="1" ref="B99" ca="1">_xlfn.TEXTAFTER(CELL("filename",A97),"]")</f>
        <v>19_TIDP</v>
      </c>
      <c r="C99" s="90" t="str" cm="1">
        <f t="array" ref="C99">tbL_Input_Project[Project Code]</f>
        <v>ABC1234</v>
      </c>
      <c r="D99" s="90" t="str">
        <f>INDEX(tbL_Input_Originator[],
MATCH("19_TIDP",tbL_Input_Originator[Worksheet]),
MATCH("Originator Code",tbL_Input_Originator[#Headers])
)</f>
        <v>TBC</v>
      </c>
      <c r="E99" s="87"/>
      <c r="F99" s="87"/>
      <c r="G99" s="87"/>
      <c r="H99" s="87"/>
      <c r="I99" s="87"/>
      <c r="J99" s="87"/>
      <c r="K99" s="94"/>
      <c r="L99" s="90" t="str">
        <f t="shared" si="4"/>
        <v/>
      </c>
      <c r="M99" s="90" t="str">
        <f t="shared" ref="M99:M130" si="5">IF(OR(ISBLANK(C99),ISBLANK(D99),ISBLANK(E99),ISBLANK(F99),ISBLANK(G99),ISBLANK(H99),ISBLANK(I99),ISBLANK(J99),ISBLANK(K99)),"",CONCATENATE(C99,"-",D99,"-",E99,"-",F99,"-",G99,"-",H99,"-",I99,"-",J99,""))</f>
        <v/>
      </c>
      <c r="N99" s="100" t="str" cm="1">
        <f t="array" ref="N99">IFERROR(_xlfn.TEXTJOIN("
",TRUE,_xlfn.XLOOKUP(_xlfn.TEXTSPLIT(K99,"
"),
tbl_Lookup_DEIR[ID (DEIR Lookup)],
tbl_Lookup_DEIR[Name (DEIR Lookup)],
"")),"")</f>
        <v/>
      </c>
      <c r="O99" s="100" t="str" cm="1">
        <f t="array" ref="O99">IFERROR(_xlfn.TEXTJOIN("
",TRUE,_xlfn.XLOOKUP(_xlfn.TEXTSPLIT(K99,"
"),
tbl_Lookup_DEIR[ID (DEIR Lookup)],
tbl_Lookup_DEIR[Uniclass PM Level 3 Classification (DEIR Lookup)],
"")),"")</f>
        <v/>
      </c>
      <c r="P99" s="78"/>
      <c r="Q99" s="101"/>
      <c r="R99" s="101"/>
      <c r="S99" s="102"/>
      <c r="T99" s="101"/>
      <c r="U99" s="101"/>
      <c r="V99" s="102"/>
      <c r="W99" s="101"/>
      <c r="X99" s="101"/>
      <c r="Y99" s="102"/>
      <c r="Z99" s="101"/>
      <c r="AA99" s="101"/>
      <c r="AB99" s="102"/>
      <c r="AC99" s="101"/>
      <c r="AD99" s="101"/>
      <c r="AE99" s="102"/>
      <c r="AF99" s="101"/>
      <c r="AG99" s="101"/>
      <c r="AH99" s="102"/>
      <c r="AI99" s="101"/>
      <c r="AJ99" s="101"/>
      <c r="AK99" s="102"/>
      <c r="AL99" s="101"/>
      <c r="AM99" s="101"/>
      <c r="AN99" s="102"/>
      <c r="AO99" s="101"/>
      <c r="AP99" s="101"/>
      <c r="AQ99" s="103"/>
    </row>
    <row r="100" spans="2:43" x14ac:dyDescent="0.35">
      <c r="B100" s="100" t="str" cm="1">
        <f t="array" aca="1" ref="B100" ca="1">_xlfn.TEXTAFTER(CELL("filename",A98),"]")</f>
        <v>19_TIDP</v>
      </c>
      <c r="C100" s="90" t="str" cm="1">
        <f t="array" ref="C100">tbL_Input_Project[Project Code]</f>
        <v>ABC1234</v>
      </c>
      <c r="D100" s="90" t="str">
        <f>INDEX(tbL_Input_Originator[],
MATCH("19_TIDP",tbL_Input_Originator[Worksheet]),
MATCH("Originator Code",tbL_Input_Originator[#Headers])
)</f>
        <v>TBC</v>
      </c>
      <c r="E100" s="87"/>
      <c r="F100" s="87"/>
      <c r="G100" s="87"/>
      <c r="H100" s="87"/>
      <c r="I100" s="87"/>
      <c r="J100" s="87"/>
      <c r="K100" s="94"/>
      <c r="L100" s="90" t="str">
        <f t="shared" si="4"/>
        <v/>
      </c>
      <c r="M100" s="90" t="str">
        <f t="shared" si="5"/>
        <v/>
      </c>
      <c r="N100" s="100" t="str" cm="1">
        <f t="array" ref="N100">IFERROR(_xlfn.TEXTJOIN("
",TRUE,_xlfn.XLOOKUP(_xlfn.TEXTSPLIT(K100,"
"),
tbl_Lookup_DEIR[ID (DEIR Lookup)],
tbl_Lookup_DEIR[Name (DEIR Lookup)],
"")),"")</f>
        <v/>
      </c>
      <c r="O100" s="100" t="str" cm="1">
        <f t="array" ref="O100">IFERROR(_xlfn.TEXTJOIN("
",TRUE,_xlfn.XLOOKUP(_xlfn.TEXTSPLIT(K100,"
"),
tbl_Lookup_DEIR[ID (DEIR Lookup)],
tbl_Lookup_DEIR[Uniclass PM Level 3 Classification (DEIR Lookup)],
"")),"")</f>
        <v/>
      </c>
      <c r="P100" s="78"/>
      <c r="Q100" s="101"/>
      <c r="R100" s="101"/>
      <c r="S100" s="102"/>
      <c r="T100" s="101"/>
      <c r="U100" s="101"/>
      <c r="V100" s="102"/>
      <c r="W100" s="101"/>
      <c r="X100" s="101"/>
      <c r="Y100" s="102"/>
      <c r="Z100" s="101"/>
      <c r="AA100" s="101"/>
      <c r="AB100" s="102"/>
      <c r="AC100" s="101"/>
      <c r="AD100" s="101"/>
      <c r="AE100" s="102"/>
      <c r="AF100" s="101"/>
      <c r="AG100" s="101"/>
      <c r="AH100" s="102"/>
      <c r="AI100" s="101"/>
      <c r="AJ100" s="101"/>
      <c r="AK100" s="102"/>
      <c r="AL100" s="101"/>
      <c r="AM100" s="101"/>
      <c r="AN100" s="102"/>
      <c r="AO100" s="101"/>
      <c r="AP100" s="101"/>
      <c r="AQ100" s="103"/>
    </row>
    <row r="101" spans="2:43" x14ac:dyDescent="0.35">
      <c r="B101" s="100" t="str" cm="1">
        <f t="array" aca="1" ref="B101" ca="1">_xlfn.TEXTAFTER(CELL("filename",A99),"]")</f>
        <v>19_TIDP</v>
      </c>
      <c r="C101" s="90" t="str" cm="1">
        <f t="array" ref="C101">tbL_Input_Project[Project Code]</f>
        <v>ABC1234</v>
      </c>
      <c r="D101" s="90" t="str">
        <f>INDEX(tbL_Input_Originator[],
MATCH("19_TIDP",tbL_Input_Originator[Worksheet]),
MATCH("Originator Code",tbL_Input_Originator[#Headers])
)</f>
        <v>TBC</v>
      </c>
      <c r="E101" s="87"/>
      <c r="F101" s="87"/>
      <c r="G101" s="87"/>
      <c r="H101" s="87"/>
      <c r="I101" s="87"/>
      <c r="J101" s="87"/>
      <c r="K101" s="94"/>
      <c r="L101" s="90" t="str">
        <f t="shared" si="4"/>
        <v/>
      </c>
      <c r="M101" s="90" t="str">
        <f t="shared" si="5"/>
        <v/>
      </c>
      <c r="N101" s="100" t="str" cm="1">
        <f t="array" ref="N101">IFERROR(_xlfn.TEXTJOIN("
",TRUE,_xlfn.XLOOKUP(_xlfn.TEXTSPLIT(K101,"
"),
tbl_Lookup_DEIR[ID (DEIR Lookup)],
tbl_Lookup_DEIR[Name (DEIR Lookup)],
"")),"")</f>
        <v/>
      </c>
      <c r="O101" s="100" t="str" cm="1">
        <f t="array" ref="O101">IFERROR(_xlfn.TEXTJOIN("
",TRUE,_xlfn.XLOOKUP(_xlfn.TEXTSPLIT(K101,"
"),
tbl_Lookup_DEIR[ID (DEIR Lookup)],
tbl_Lookup_DEIR[Uniclass PM Level 3 Classification (DEIR Lookup)],
"")),"")</f>
        <v/>
      </c>
      <c r="P101" s="78"/>
      <c r="Q101" s="101"/>
      <c r="R101" s="101"/>
      <c r="S101" s="102"/>
      <c r="T101" s="101"/>
      <c r="U101" s="101"/>
      <c r="V101" s="102"/>
      <c r="W101" s="101"/>
      <c r="X101" s="101"/>
      <c r="Y101" s="102"/>
      <c r="Z101" s="101"/>
      <c r="AA101" s="101"/>
      <c r="AB101" s="102"/>
      <c r="AC101" s="101"/>
      <c r="AD101" s="101"/>
      <c r="AE101" s="102"/>
      <c r="AF101" s="101"/>
      <c r="AG101" s="101"/>
      <c r="AH101" s="102"/>
      <c r="AI101" s="101"/>
      <c r="AJ101" s="101"/>
      <c r="AK101" s="102"/>
      <c r="AL101" s="101"/>
      <c r="AM101" s="101"/>
      <c r="AN101" s="102"/>
      <c r="AO101" s="101"/>
      <c r="AP101" s="101"/>
      <c r="AQ101" s="103"/>
    </row>
    <row r="102" spans="2:43" x14ac:dyDescent="0.35">
      <c r="B102" s="100" t="str" cm="1">
        <f t="array" aca="1" ref="B102" ca="1">_xlfn.TEXTAFTER(CELL("filename",A100),"]")</f>
        <v>19_TIDP</v>
      </c>
      <c r="C102" s="90" t="str" cm="1">
        <f t="array" ref="C102">tbL_Input_Project[Project Code]</f>
        <v>ABC1234</v>
      </c>
      <c r="D102" s="90" t="str">
        <f>INDEX(tbL_Input_Originator[],
MATCH("19_TIDP",tbL_Input_Originator[Worksheet]),
MATCH("Originator Code",tbL_Input_Originator[#Headers])
)</f>
        <v>TBC</v>
      </c>
      <c r="E102" s="87"/>
      <c r="F102" s="87"/>
      <c r="G102" s="87"/>
      <c r="H102" s="87"/>
      <c r="I102" s="87"/>
      <c r="J102" s="87"/>
      <c r="K102" s="94"/>
      <c r="L102" s="90" t="str">
        <f t="shared" si="4"/>
        <v/>
      </c>
      <c r="M102" s="90" t="str">
        <f t="shared" si="5"/>
        <v/>
      </c>
      <c r="N102" s="100" t="str" cm="1">
        <f t="array" ref="N102">IFERROR(_xlfn.TEXTJOIN("
",TRUE,_xlfn.XLOOKUP(_xlfn.TEXTSPLIT(K102,"
"),
tbl_Lookup_DEIR[ID (DEIR Lookup)],
tbl_Lookup_DEIR[Name (DEIR Lookup)],
"")),"")</f>
        <v/>
      </c>
      <c r="O102" s="100" t="str" cm="1">
        <f t="array" ref="O102">IFERROR(_xlfn.TEXTJOIN("
",TRUE,_xlfn.XLOOKUP(_xlfn.TEXTSPLIT(K102,"
"),
tbl_Lookup_DEIR[ID (DEIR Lookup)],
tbl_Lookup_DEIR[Uniclass PM Level 3 Classification (DEIR Lookup)],
"")),"")</f>
        <v/>
      </c>
      <c r="P102" s="78"/>
      <c r="Q102" s="101"/>
      <c r="R102" s="101"/>
      <c r="S102" s="102"/>
      <c r="T102" s="101"/>
      <c r="U102" s="101"/>
      <c r="V102" s="102"/>
      <c r="W102" s="101"/>
      <c r="X102" s="101"/>
      <c r="Y102" s="102"/>
      <c r="Z102" s="101"/>
      <c r="AA102" s="101"/>
      <c r="AB102" s="102"/>
      <c r="AC102" s="101"/>
      <c r="AD102" s="101"/>
      <c r="AE102" s="102"/>
      <c r="AF102" s="101"/>
      <c r="AG102" s="101"/>
      <c r="AH102" s="102"/>
      <c r="AI102" s="101"/>
      <c r="AJ102" s="101"/>
      <c r="AK102" s="102"/>
      <c r="AL102" s="101"/>
      <c r="AM102" s="101"/>
      <c r="AN102" s="102"/>
      <c r="AO102" s="101"/>
      <c r="AP102" s="101"/>
      <c r="AQ102" s="103"/>
    </row>
    <row r="103" spans="2:43" x14ac:dyDescent="0.35">
      <c r="B103" s="100" t="str" cm="1">
        <f t="array" aca="1" ref="B103" ca="1">_xlfn.TEXTAFTER(CELL("filename",A101),"]")</f>
        <v>19_TIDP</v>
      </c>
      <c r="C103" s="90" t="str" cm="1">
        <f t="array" ref="C103">tbL_Input_Project[Project Code]</f>
        <v>ABC1234</v>
      </c>
      <c r="D103" s="90" t="str">
        <f>INDEX(tbL_Input_Originator[],
MATCH("19_TIDP",tbL_Input_Originator[Worksheet]),
MATCH("Originator Code",tbL_Input_Originator[#Headers])
)</f>
        <v>TBC</v>
      </c>
      <c r="E103" s="87"/>
      <c r="F103" s="87"/>
      <c r="G103" s="87"/>
      <c r="H103" s="87"/>
      <c r="I103" s="87"/>
      <c r="J103" s="87"/>
      <c r="K103" s="94"/>
      <c r="L103" s="90" t="str">
        <f t="shared" si="4"/>
        <v/>
      </c>
      <c r="M103" s="90" t="str">
        <f t="shared" si="5"/>
        <v/>
      </c>
      <c r="N103" s="100" t="str" cm="1">
        <f t="array" ref="N103">IFERROR(_xlfn.TEXTJOIN("
",TRUE,_xlfn.XLOOKUP(_xlfn.TEXTSPLIT(K103,"
"),
tbl_Lookup_DEIR[ID (DEIR Lookup)],
tbl_Lookup_DEIR[Name (DEIR Lookup)],
"")),"")</f>
        <v/>
      </c>
      <c r="O103" s="100" t="str" cm="1">
        <f t="array" ref="O103">IFERROR(_xlfn.TEXTJOIN("
",TRUE,_xlfn.XLOOKUP(_xlfn.TEXTSPLIT(K103,"
"),
tbl_Lookup_DEIR[ID (DEIR Lookup)],
tbl_Lookup_DEIR[Uniclass PM Level 3 Classification (DEIR Lookup)],
"")),"")</f>
        <v/>
      </c>
      <c r="P103" s="78"/>
      <c r="Q103" s="101"/>
      <c r="R103" s="101"/>
      <c r="S103" s="102"/>
      <c r="T103" s="101"/>
      <c r="U103" s="101"/>
      <c r="V103" s="102"/>
      <c r="W103" s="101"/>
      <c r="X103" s="101"/>
      <c r="Y103" s="102"/>
      <c r="Z103" s="101"/>
      <c r="AA103" s="101"/>
      <c r="AB103" s="102"/>
      <c r="AC103" s="101"/>
      <c r="AD103" s="101"/>
      <c r="AE103" s="102"/>
      <c r="AF103" s="101"/>
      <c r="AG103" s="101"/>
      <c r="AH103" s="102"/>
      <c r="AI103" s="101"/>
      <c r="AJ103" s="101"/>
      <c r="AK103" s="102"/>
      <c r="AL103" s="101"/>
      <c r="AM103" s="101"/>
      <c r="AN103" s="102"/>
      <c r="AO103" s="101"/>
      <c r="AP103" s="101"/>
      <c r="AQ103" s="103"/>
    </row>
    <row r="104" spans="2:43" x14ac:dyDescent="0.35">
      <c r="B104" s="100" t="str" cm="1">
        <f t="array" aca="1" ref="B104" ca="1">_xlfn.TEXTAFTER(CELL("filename",A102),"]")</f>
        <v>19_TIDP</v>
      </c>
      <c r="C104" s="90" t="str" cm="1">
        <f t="array" ref="C104">tbL_Input_Project[Project Code]</f>
        <v>ABC1234</v>
      </c>
      <c r="D104" s="90" t="str">
        <f>INDEX(tbL_Input_Originator[],
MATCH("19_TIDP",tbL_Input_Originator[Worksheet]),
MATCH("Originator Code",tbL_Input_Originator[#Headers])
)</f>
        <v>TBC</v>
      </c>
      <c r="E104" s="87"/>
      <c r="F104" s="87"/>
      <c r="G104" s="87"/>
      <c r="H104" s="87"/>
      <c r="I104" s="87"/>
      <c r="J104" s="87"/>
      <c r="K104" s="94"/>
      <c r="L104" s="90" t="str">
        <f t="shared" si="4"/>
        <v/>
      </c>
      <c r="M104" s="90" t="str">
        <f t="shared" si="5"/>
        <v/>
      </c>
      <c r="N104" s="100" t="str" cm="1">
        <f t="array" ref="N104">IFERROR(_xlfn.TEXTJOIN("
",TRUE,_xlfn.XLOOKUP(_xlfn.TEXTSPLIT(K104,"
"),
tbl_Lookup_DEIR[ID (DEIR Lookup)],
tbl_Lookup_DEIR[Name (DEIR Lookup)],
"")),"")</f>
        <v/>
      </c>
      <c r="O104" s="100" t="str" cm="1">
        <f t="array" ref="O104">IFERROR(_xlfn.TEXTJOIN("
",TRUE,_xlfn.XLOOKUP(_xlfn.TEXTSPLIT(K104,"
"),
tbl_Lookup_DEIR[ID (DEIR Lookup)],
tbl_Lookup_DEIR[Uniclass PM Level 3 Classification (DEIR Lookup)],
"")),"")</f>
        <v/>
      </c>
      <c r="P104" s="78"/>
      <c r="Q104" s="101"/>
      <c r="R104" s="101"/>
      <c r="S104" s="102"/>
      <c r="T104" s="101"/>
      <c r="U104" s="101"/>
      <c r="V104" s="102"/>
      <c r="W104" s="101"/>
      <c r="X104" s="101"/>
      <c r="Y104" s="102"/>
      <c r="Z104" s="101"/>
      <c r="AA104" s="101"/>
      <c r="AB104" s="102"/>
      <c r="AC104" s="101"/>
      <c r="AD104" s="101"/>
      <c r="AE104" s="102"/>
      <c r="AF104" s="101"/>
      <c r="AG104" s="101"/>
      <c r="AH104" s="102"/>
      <c r="AI104" s="101"/>
      <c r="AJ104" s="101"/>
      <c r="AK104" s="102"/>
      <c r="AL104" s="101"/>
      <c r="AM104" s="101"/>
      <c r="AN104" s="102"/>
      <c r="AO104" s="101"/>
      <c r="AP104" s="101"/>
      <c r="AQ104" s="103"/>
    </row>
    <row r="105" spans="2:43" x14ac:dyDescent="0.35">
      <c r="B105" s="100" t="str" cm="1">
        <f t="array" aca="1" ref="B105" ca="1">_xlfn.TEXTAFTER(CELL("filename",A103),"]")</f>
        <v>19_TIDP</v>
      </c>
      <c r="C105" s="90" t="str" cm="1">
        <f t="array" ref="C105">tbL_Input_Project[Project Code]</f>
        <v>ABC1234</v>
      </c>
      <c r="D105" s="90" t="str">
        <f>INDEX(tbL_Input_Originator[],
MATCH("19_TIDP",tbL_Input_Originator[Worksheet]),
MATCH("Originator Code",tbL_Input_Originator[#Headers])
)</f>
        <v>TBC</v>
      </c>
      <c r="E105" s="87"/>
      <c r="F105" s="87"/>
      <c r="G105" s="87"/>
      <c r="H105" s="87"/>
      <c r="I105" s="87"/>
      <c r="J105" s="87"/>
      <c r="K105" s="94"/>
      <c r="L105" s="90" t="str">
        <f t="shared" si="4"/>
        <v/>
      </c>
      <c r="M105" s="90" t="str">
        <f t="shared" si="5"/>
        <v/>
      </c>
      <c r="N105" s="100" t="str" cm="1">
        <f t="array" ref="N105">IFERROR(_xlfn.TEXTJOIN("
",TRUE,_xlfn.XLOOKUP(_xlfn.TEXTSPLIT(K105,"
"),
tbl_Lookup_DEIR[ID (DEIR Lookup)],
tbl_Lookup_DEIR[Name (DEIR Lookup)],
"")),"")</f>
        <v/>
      </c>
      <c r="O105" s="100" t="str" cm="1">
        <f t="array" ref="O105">IFERROR(_xlfn.TEXTJOIN("
",TRUE,_xlfn.XLOOKUP(_xlfn.TEXTSPLIT(K105,"
"),
tbl_Lookup_DEIR[ID (DEIR Lookup)],
tbl_Lookup_DEIR[Uniclass PM Level 3 Classification (DEIR Lookup)],
"")),"")</f>
        <v/>
      </c>
      <c r="P105" s="78"/>
      <c r="Q105" s="101"/>
      <c r="R105" s="101"/>
      <c r="S105" s="102"/>
      <c r="T105" s="101"/>
      <c r="U105" s="101"/>
      <c r="V105" s="102"/>
      <c r="W105" s="101"/>
      <c r="X105" s="101"/>
      <c r="Y105" s="102"/>
      <c r="Z105" s="101"/>
      <c r="AA105" s="101"/>
      <c r="AB105" s="102"/>
      <c r="AC105" s="101"/>
      <c r="AD105" s="101"/>
      <c r="AE105" s="102"/>
      <c r="AF105" s="101"/>
      <c r="AG105" s="101"/>
      <c r="AH105" s="102"/>
      <c r="AI105" s="101"/>
      <c r="AJ105" s="101"/>
      <c r="AK105" s="102"/>
      <c r="AL105" s="101"/>
      <c r="AM105" s="101"/>
      <c r="AN105" s="102"/>
      <c r="AO105" s="101"/>
      <c r="AP105" s="101"/>
      <c r="AQ105" s="103"/>
    </row>
    <row r="106" spans="2:43" x14ac:dyDescent="0.35">
      <c r="B106" s="100" t="str" cm="1">
        <f t="array" aca="1" ref="B106" ca="1">_xlfn.TEXTAFTER(CELL("filename",A104),"]")</f>
        <v>19_TIDP</v>
      </c>
      <c r="C106" s="90" t="str" cm="1">
        <f t="array" ref="C106">tbL_Input_Project[Project Code]</f>
        <v>ABC1234</v>
      </c>
      <c r="D106" s="90" t="str">
        <f>INDEX(tbL_Input_Originator[],
MATCH("19_TIDP",tbL_Input_Originator[Worksheet]),
MATCH("Originator Code",tbL_Input_Originator[#Headers])
)</f>
        <v>TBC</v>
      </c>
      <c r="E106" s="87"/>
      <c r="F106" s="87"/>
      <c r="G106" s="87"/>
      <c r="H106" s="87"/>
      <c r="I106" s="87"/>
      <c r="J106" s="87"/>
      <c r="K106" s="94"/>
      <c r="L106" s="90" t="str">
        <f t="shared" si="4"/>
        <v/>
      </c>
      <c r="M106" s="90" t="str">
        <f t="shared" si="5"/>
        <v/>
      </c>
      <c r="N106" s="100" t="str" cm="1">
        <f t="array" ref="N106">IFERROR(_xlfn.TEXTJOIN("
",TRUE,_xlfn.XLOOKUP(_xlfn.TEXTSPLIT(K106,"
"),
tbl_Lookup_DEIR[ID (DEIR Lookup)],
tbl_Lookup_DEIR[Name (DEIR Lookup)],
"")),"")</f>
        <v/>
      </c>
      <c r="O106" s="100" t="str" cm="1">
        <f t="array" ref="O106">IFERROR(_xlfn.TEXTJOIN("
",TRUE,_xlfn.XLOOKUP(_xlfn.TEXTSPLIT(K106,"
"),
tbl_Lookup_DEIR[ID (DEIR Lookup)],
tbl_Lookup_DEIR[Uniclass PM Level 3 Classification (DEIR Lookup)],
"")),"")</f>
        <v/>
      </c>
      <c r="P106" s="78"/>
      <c r="Q106" s="101"/>
      <c r="R106" s="101"/>
      <c r="S106" s="102"/>
      <c r="T106" s="101"/>
      <c r="U106" s="101"/>
      <c r="V106" s="102"/>
      <c r="W106" s="101"/>
      <c r="X106" s="101"/>
      <c r="Y106" s="102"/>
      <c r="Z106" s="101"/>
      <c r="AA106" s="101"/>
      <c r="AB106" s="102"/>
      <c r="AC106" s="101"/>
      <c r="AD106" s="101"/>
      <c r="AE106" s="102"/>
      <c r="AF106" s="101"/>
      <c r="AG106" s="101"/>
      <c r="AH106" s="102"/>
      <c r="AI106" s="101"/>
      <c r="AJ106" s="101"/>
      <c r="AK106" s="102"/>
      <c r="AL106" s="101"/>
      <c r="AM106" s="101"/>
      <c r="AN106" s="102"/>
      <c r="AO106" s="101"/>
      <c r="AP106" s="101"/>
      <c r="AQ106" s="103"/>
    </row>
    <row r="107" spans="2:43" x14ac:dyDescent="0.35">
      <c r="B107" s="100" t="str" cm="1">
        <f t="array" aca="1" ref="B107" ca="1">_xlfn.TEXTAFTER(CELL("filename",A105),"]")</f>
        <v>19_TIDP</v>
      </c>
      <c r="C107" s="90" t="str" cm="1">
        <f t="array" ref="C107">tbL_Input_Project[Project Code]</f>
        <v>ABC1234</v>
      </c>
      <c r="D107" s="90" t="str">
        <f>INDEX(tbL_Input_Originator[],
MATCH("19_TIDP",tbL_Input_Originator[Worksheet]),
MATCH("Originator Code",tbL_Input_Originator[#Headers])
)</f>
        <v>TBC</v>
      </c>
      <c r="E107" s="87"/>
      <c r="F107" s="87"/>
      <c r="G107" s="87"/>
      <c r="H107" s="87"/>
      <c r="I107" s="87"/>
      <c r="J107" s="87"/>
      <c r="K107" s="94"/>
      <c r="L107" s="90" t="str">
        <f t="shared" si="4"/>
        <v/>
      </c>
      <c r="M107" s="90" t="str">
        <f t="shared" si="5"/>
        <v/>
      </c>
      <c r="N107" s="100" t="str" cm="1">
        <f t="array" ref="N107">IFERROR(_xlfn.TEXTJOIN("
",TRUE,_xlfn.XLOOKUP(_xlfn.TEXTSPLIT(K107,"
"),
tbl_Lookup_DEIR[ID (DEIR Lookup)],
tbl_Lookup_DEIR[Name (DEIR Lookup)],
"")),"")</f>
        <v/>
      </c>
      <c r="O107" s="100" t="str" cm="1">
        <f t="array" ref="O107">IFERROR(_xlfn.TEXTJOIN("
",TRUE,_xlfn.XLOOKUP(_xlfn.TEXTSPLIT(K107,"
"),
tbl_Lookup_DEIR[ID (DEIR Lookup)],
tbl_Lookup_DEIR[Uniclass PM Level 3 Classification (DEIR Lookup)],
"")),"")</f>
        <v/>
      </c>
      <c r="P107" s="78"/>
      <c r="Q107" s="101"/>
      <c r="R107" s="101"/>
      <c r="S107" s="102"/>
      <c r="T107" s="101"/>
      <c r="U107" s="101"/>
      <c r="V107" s="102"/>
      <c r="W107" s="101"/>
      <c r="X107" s="101"/>
      <c r="Y107" s="102"/>
      <c r="Z107" s="101"/>
      <c r="AA107" s="101"/>
      <c r="AB107" s="102"/>
      <c r="AC107" s="101"/>
      <c r="AD107" s="101"/>
      <c r="AE107" s="102"/>
      <c r="AF107" s="101"/>
      <c r="AG107" s="101"/>
      <c r="AH107" s="102"/>
      <c r="AI107" s="101"/>
      <c r="AJ107" s="101"/>
      <c r="AK107" s="102"/>
      <c r="AL107" s="101"/>
      <c r="AM107" s="101"/>
      <c r="AN107" s="102"/>
      <c r="AO107" s="101"/>
      <c r="AP107" s="101"/>
      <c r="AQ107" s="103"/>
    </row>
    <row r="108" spans="2:43" x14ac:dyDescent="0.35">
      <c r="B108" s="100" t="str" cm="1">
        <f t="array" aca="1" ref="B108" ca="1">_xlfn.TEXTAFTER(CELL("filename",A106),"]")</f>
        <v>19_TIDP</v>
      </c>
      <c r="C108" s="90" t="str" cm="1">
        <f t="array" ref="C108">tbL_Input_Project[Project Code]</f>
        <v>ABC1234</v>
      </c>
      <c r="D108" s="90" t="str">
        <f>INDEX(tbL_Input_Originator[],
MATCH("19_TIDP",tbL_Input_Originator[Worksheet]),
MATCH("Originator Code",tbL_Input_Originator[#Headers])
)</f>
        <v>TBC</v>
      </c>
      <c r="E108" s="87"/>
      <c r="F108" s="87"/>
      <c r="G108" s="87"/>
      <c r="H108" s="87"/>
      <c r="I108" s="87"/>
      <c r="J108" s="87"/>
      <c r="K108" s="94"/>
      <c r="L108" s="90" t="str">
        <f t="shared" si="4"/>
        <v/>
      </c>
      <c r="M108" s="90" t="str">
        <f t="shared" si="5"/>
        <v/>
      </c>
      <c r="N108" s="100" t="str" cm="1">
        <f t="array" ref="N108">IFERROR(_xlfn.TEXTJOIN("
",TRUE,_xlfn.XLOOKUP(_xlfn.TEXTSPLIT(K108,"
"),
tbl_Lookup_DEIR[ID (DEIR Lookup)],
tbl_Lookup_DEIR[Name (DEIR Lookup)],
"")),"")</f>
        <v/>
      </c>
      <c r="O108" s="100" t="str" cm="1">
        <f t="array" ref="O108">IFERROR(_xlfn.TEXTJOIN("
",TRUE,_xlfn.XLOOKUP(_xlfn.TEXTSPLIT(K108,"
"),
tbl_Lookup_DEIR[ID (DEIR Lookup)],
tbl_Lookup_DEIR[Uniclass PM Level 3 Classification (DEIR Lookup)],
"")),"")</f>
        <v/>
      </c>
      <c r="P108" s="78"/>
      <c r="Q108" s="101"/>
      <c r="R108" s="101"/>
      <c r="S108" s="102"/>
      <c r="T108" s="101"/>
      <c r="U108" s="101"/>
      <c r="V108" s="102"/>
      <c r="W108" s="101"/>
      <c r="X108" s="101"/>
      <c r="Y108" s="102"/>
      <c r="Z108" s="101"/>
      <c r="AA108" s="101"/>
      <c r="AB108" s="102"/>
      <c r="AC108" s="101"/>
      <c r="AD108" s="101"/>
      <c r="AE108" s="102"/>
      <c r="AF108" s="101"/>
      <c r="AG108" s="101"/>
      <c r="AH108" s="102"/>
      <c r="AI108" s="101"/>
      <c r="AJ108" s="101"/>
      <c r="AK108" s="102"/>
      <c r="AL108" s="101"/>
      <c r="AM108" s="101"/>
      <c r="AN108" s="102"/>
      <c r="AO108" s="101"/>
      <c r="AP108" s="101"/>
      <c r="AQ108" s="103"/>
    </row>
    <row r="109" spans="2:43" x14ac:dyDescent="0.35">
      <c r="B109" s="100" t="str" cm="1">
        <f t="array" aca="1" ref="B109" ca="1">_xlfn.TEXTAFTER(CELL("filename",A107),"]")</f>
        <v>19_TIDP</v>
      </c>
      <c r="C109" s="90" t="str" cm="1">
        <f t="array" ref="C109">tbL_Input_Project[Project Code]</f>
        <v>ABC1234</v>
      </c>
      <c r="D109" s="90" t="str">
        <f>INDEX(tbL_Input_Originator[],
MATCH("19_TIDP",tbL_Input_Originator[Worksheet]),
MATCH("Originator Code",tbL_Input_Originator[#Headers])
)</f>
        <v>TBC</v>
      </c>
      <c r="E109" s="87"/>
      <c r="F109" s="87"/>
      <c r="G109" s="87"/>
      <c r="H109" s="87"/>
      <c r="I109" s="87"/>
      <c r="J109" s="87"/>
      <c r="K109" s="94"/>
      <c r="L109" s="90" t="str">
        <f t="shared" si="4"/>
        <v/>
      </c>
      <c r="M109" s="90" t="str">
        <f t="shared" si="5"/>
        <v/>
      </c>
      <c r="N109" s="100" t="str" cm="1">
        <f t="array" ref="N109">IFERROR(_xlfn.TEXTJOIN("
",TRUE,_xlfn.XLOOKUP(_xlfn.TEXTSPLIT(K109,"
"),
tbl_Lookup_DEIR[ID (DEIR Lookup)],
tbl_Lookup_DEIR[Name (DEIR Lookup)],
"")),"")</f>
        <v/>
      </c>
      <c r="O109" s="100" t="str" cm="1">
        <f t="array" ref="O109">IFERROR(_xlfn.TEXTJOIN("
",TRUE,_xlfn.XLOOKUP(_xlfn.TEXTSPLIT(K109,"
"),
tbl_Lookup_DEIR[ID (DEIR Lookup)],
tbl_Lookup_DEIR[Uniclass PM Level 3 Classification (DEIR Lookup)],
"")),"")</f>
        <v/>
      </c>
      <c r="P109" s="78"/>
      <c r="Q109" s="101"/>
      <c r="R109" s="101"/>
      <c r="S109" s="102"/>
      <c r="T109" s="101"/>
      <c r="U109" s="101"/>
      <c r="V109" s="102"/>
      <c r="W109" s="101"/>
      <c r="X109" s="101"/>
      <c r="Y109" s="102"/>
      <c r="Z109" s="101"/>
      <c r="AA109" s="101"/>
      <c r="AB109" s="102"/>
      <c r="AC109" s="101"/>
      <c r="AD109" s="101"/>
      <c r="AE109" s="102"/>
      <c r="AF109" s="101"/>
      <c r="AG109" s="101"/>
      <c r="AH109" s="102"/>
      <c r="AI109" s="101"/>
      <c r="AJ109" s="101"/>
      <c r="AK109" s="102"/>
      <c r="AL109" s="101"/>
      <c r="AM109" s="101"/>
      <c r="AN109" s="102"/>
      <c r="AO109" s="101"/>
      <c r="AP109" s="101"/>
      <c r="AQ109" s="103"/>
    </row>
    <row r="110" spans="2:43" x14ac:dyDescent="0.35">
      <c r="B110" s="100" t="str" cm="1">
        <f t="array" aca="1" ref="B110" ca="1">_xlfn.TEXTAFTER(CELL("filename",A108),"]")</f>
        <v>19_TIDP</v>
      </c>
      <c r="C110" s="90" t="str" cm="1">
        <f t="array" ref="C110">tbL_Input_Project[Project Code]</f>
        <v>ABC1234</v>
      </c>
      <c r="D110" s="90" t="str">
        <f>INDEX(tbL_Input_Originator[],
MATCH("19_TIDP",tbL_Input_Originator[Worksheet]),
MATCH("Originator Code",tbL_Input_Originator[#Headers])
)</f>
        <v>TBC</v>
      </c>
      <c r="E110" s="87"/>
      <c r="F110" s="87"/>
      <c r="G110" s="87"/>
      <c r="H110" s="87"/>
      <c r="I110" s="87"/>
      <c r="J110" s="87"/>
      <c r="K110" s="94"/>
      <c r="L110" s="90" t="str">
        <f t="shared" si="4"/>
        <v/>
      </c>
      <c r="M110" s="90" t="str">
        <f t="shared" si="5"/>
        <v/>
      </c>
      <c r="N110" s="100" t="str" cm="1">
        <f t="array" ref="N110">IFERROR(_xlfn.TEXTJOIN("
",TRUE,_xlfn.XLOOKUP(_xlfn.TEXTSPLIT(K110,"
"),
tbl_Lookup_DEIR[ID (DEIR Lookup)],
tbl_Lookup_DEIR[Name (DEIR Lookup)],
"")),"")</f>
        <v/>
      </c>
      <c r="O110" s="100" t="str" cm="1">
        <f t="array" ref="O110">IFERROR(_xlfn.TEXTJOIN("
",TRUE,_xlfn.XLOOKUP(_xlfn.TEXTSPLIT(K110,"
"),
tbl_Lookup_DEIR[ID (DEIR Lookup)],
tbl_Lookup_DEIR[Uniclass PM Level 3 Classification (DEIR Lookup)],
"")),"")</f>
        <v/>
      </c>
      <c r="P110" s="78"/>
      <c r="Q110" s="101"/>
      <c r="R110" s="101"/>
      <c r="S110" s="102"/>
      <c r="T110" s="101"/>
      <c r="U110" s="101"/>
      <c r="V110" s="102"/>
      <c r="W110" s="101"/>
      <c r="X110" s="101"/>
      <c r="Y110" s="102"/>
      <c r="Z110" s="101"/>
      <c r="AA110" s="101"/>
      <c r="AB110" s="102"/>
      <c r="AC110" s="101"/>
      <c r="AD110" s="101"/>
      <c r="AE110" s="102"/>
      <c r="AF110" s="101"/>
      <c r="AG110" s="101"/>
      <c r="AH110" s="102"/>
      <c r="AI110" s="101"/>
      <c r="AJ110" s="101"/>
      <c r="AK110" s="102"/>
      <c r="AL110" s="101"/>
      <c r="AM110" s="101"/>
      <c r="AN110" s="102"/>
      <c r="AO110" s="101"/>
      <c r="AP110" s="101"/>
      <c r="AQ110" s="103"/>
    </row>
    <row r="111" spans="2:43" x14ac:dyDescent="0.35">
      <c r="B111" s="100" t="str" cm="1">
        <f t="array" aca="1" ref="B111" ca="1">_xlfn.TEXTAFTER(CELL("filename",A109),"]")</f>
        <v>19_TIDP</v>
      </c>
      <c r="C111" s="90" t="str" cm="1">
        <f t="array" ref="C111">tbL_Input_Project[Project Code]</f>
        <v>ABC1234</v>
      </c>
      <c r="D111" s="90" t="str">
        <f>INDEX(tbL_Input_Originator[],
MATCH("19_TIDP",tbL_Input_Originator[Worksheet]),
MATCH("Originator Code",tbL_Input_Originator[#Headers])
)</f>
        <v>TBC</v>
      </c>
      <c r="E111" s="87"/>
      <c r="F111" s="87"/>
      <c r="G111" s="87"/>
      <c r="H111" s="87"/>
      <c r="I111" s="87"/>
      <c r="J111" s="87"/>
      <c r="K111" s="94"/>
      <c r="L111" s="90" t="str">
        <f t="shared" si="4"/>
        <v/>
      </c>
      <c r="M111" s="90" t="str">
        <f t="shared" si="5"/>
        <v/>
      </c>
      <c r="N111" s="100" t="str" cm="1">
        <f t="array" ref="N111">IFERROR(_xlfn.TEXTJOIN("
",TRUE,_xlfn.XLOOKUP(_xlfn.TEXTSPLIT(K111,"
"),
tbl_Lookup_DEIR[ID (DEIR Lookup)],
tbl_Lookup_DEIR[Name (DEIR Lookup)],
"")),"")</f>
        <v/>
      </c>
      <c r="O111" s="100" t="str" cm="1">
        <f t="array" ref="O111">IFERROR(_xlfn.TEXTJOIN("
",TRUE,_xlfn.XLOOKUP(_xlfn.TEXTSPLIT(K111,"
"),
tbl_Lookup_DEIR[ID (DEIR Lookup)],
tbl_Lookup_DEIR[Uniclass PM Level 3 Classification (DEIR Lookup)],
"")),"")</f>
        <v/>
      </c>
      <c r="P111" s="78"/>
      <c r="Q111" s="101"/>
      <c r="R111" s="101"/>
      <c r="S111" s="102"/>
      <c r="T111" s="101"/>
      <c r="U111" s="101"/>
      <c r="V111" s="102"/>
      <c r="W111" s="101"/>
      <c r="X111" s="101"/>
      <c r="Y111" s="102"/>
      <c r="Z111" s="101"/>
      <c r="AA111" s="101"/>
      <c r="AB111" s="102"/>
      <c r="AC111" s="101"/>
      <c r="AD111" s="101"/>
      <c r="AE111" s="102"/>
      <c r="AF111" s="101"/>
      <c r="AG111" s="101"/>
      <c r="AH111" s="102"/>
      <c r="AI111" s="101"/>
      <c r="AJ111" s="101"/>
      <c r="AK111" s="102"/>
      <c r="AL111" s="101"/>
      <c r="AM111" s="101"/>
      <c r="AN111" s="102"/>
      <c r="AO111" s="101"/>
      <c r="AP111" s="101"/>
      <c r="AQ111" s="103"/>
    </row>
    <row r="112" spans="2:43" x14ac:dyDescent="0.35">
      <c r="B112" s="100" t="str" cm="1">
        <f t="array" aca="1" ref="B112" ca="1">_xlfn.TEXTAFTER(CELL("filename",A110),"]")</f>
        <v>19_TIDP</v>
      </c>
      <c r="C112" s="90" t="str" cm="1">
        <f t="array" ref="C112">tbL_Input_Project[Project Code]</f>
        <v>ABC1234</v>
      </c>
      <c r="D112" s="90" t="str">
        <f>INDEX(tbL_Input_Originator[],
MATCH("19_TIDP",tbL_Input_Originator[Worksheet]),
MATCH("Originator Code",tbL_Input_Originator[#Headers])
)</f>
        <v>TBC</v>
      </c>
      <c r="E112" s="87"/>
      <c r="F112" s="87"/>
      <c r="G112" s="87"/>
      <c r="H112" s="87"/>
      <c r="I112" s="87"/>
      <c r="J112" s="87"/>
      <c r="K112" s="94"/>
      <c r="L112" s="90" t="str">
        <f t="shared" si="4"/>
        <v/>
      </c>
      <c r="M112" s="90" t="str">
        <f t="shared" si="5"/>
        <v/>
      </c>
      <c r="N112" s="100" t="str" cm="1">
        <f t="array" ref="N112">IFERROR(_xlfn.TEXTJOIN("
",TRUE,_xlfn.XLOOKUP(_xlfn.TEXTSPLIT(K112,"
"),
tbl_Lookup_DEIR[ID (DEIR Lookup)],
tbl_Lookup_DEIR[Name (DEIR Lookup)],
"")),"")</f>
        <v/>
      </c>
      <c r="O112" s="100" t="str" cm="1">
        <f t="array" ref="O112">IFERROR(_xlfn.TEXTJOIN("
",TRUE,_xlfn.XLOOKUP(_xlfn.TEXTSPLIT(K112,"
"),
tbl_Lookup_DEIR[ID (DEIR Lookup)],
tbl_Lookup_DEIR[Uniclass PM Level 3 Classification (DEIR Lookup)],
"")),"")</f>
        <v/>
      </c>
      <c r="P112" s="78"/>
      <c r="Q112" s="101"/>
      <c r="R112" s="101"/>
      <c r="S112" s="102"/>
      <c r="T112" s="101"/>
      <c r="U112" s="101"/>
      <c r="V112" s="102"/>
      <c r="W112" s="101"/>
      <c r="X112" s="101"/>
      <c r="Y112" s="102"/>
      <c r="Z112" s="101"/>
      <c r="AA112" s="101"/>
      <c r="AB112" s="102"/>
      <c r="AC112" s="101"/>
      <c r="AD112" s="101"/>
      <c r="AE112" s="102"/>
      <c r="AF112" s="101"/>
      <c r="AG112" s="101"/>
      <c r="AH112" s="102"/>
      <c r="AI112" s="101"/>
      <c r="AJ112" s="101"/>
      <c r="AK112" s="102"/>
      <c r="AL112" s="101"/>
      <c r="AM112" s="101"/>
      <c r="AN112" s="102"/>
      <c r="AO112" s="101"/>
      <c r="AP112" s="101"/>
      <c r="AQ112" s="103"/>
    </row>
    <row r="113" spans="2:43" x14ac:dyDescent="0.35">
      <c r="B113" s="100" t="str" cm="1">
        <f t="array" aca="1" ref="B113" ca="1">_xlfn.TEXTAFTER(CELL("filename",A111),"]")</f>
        <v>19_TIDP</v>
      </c>
      <c r="C113" s="90" t="str" cm="1">
        <f t="array" ref="C113">tbL_Input_Project[Project Code]</f>
        <v>ABC1234</v>
      </c>
      <c r="D113" s="90" t="str">
        <f>INDEX(tbL_Input_Originator[],
MATCH("19_TIDP",tbL_Input_Originator[Worksheet]),
MATCH("Originator Code",tbL_Input_Originator[#Headers])
)</f>
        <v>TBC</v>
      </c>
      <c r="E113" s="87"/>
      <c r="F113" s="87"/>
      <c r="G113" s="87"/>
      <c r="H113" s="87"/>
      <c r="I113" s="87"/>
      <c r="J113" s="87"/>
      <c r="K113" s="94"/>
      <c r="L113" s="90" t="str">
        <f t="shared" si="4"/>
        <v/>
      </c>
      <c r="M113" s="90" t="str">
        <f t="shared" si="5"/>
        <v/>
      </c>
      <c r="N113" s="100" t="str" cm="1">
        <f t="array" ref="N113">IFERROR(_xlfn.TEXTJOIN("
",TRUE,_xlfn.XLOOKUP(_xlfn.TEXTSPLIT(K113,"
"),
tbl_Lookup_DEIR[ID (DEIR Lookup)],
tbl_Lookup_DEIR[Name (DEIR Lookup)],
"")),"")</f>
        <v/>
      </c>
      <c r="O113" s="100" t="str" cm="1">
        <f t="array" ref="O113">IFERROR(_xlfn.TEXTJOIN("
",TRUE,_xlfn.XLOOKUP(_xlfn.TEXTSPLIT(K113,"
"),
tbl_Lookup_DEIR[ID (DEIR Lookup)],
tbl_Lookup_DEIR[Uniclass PM Level 3 Classification (DEIR Lookup)],
"")),"")</f>
        <v/>
      </c>
      <c r="P113" s="78"/>
      <c r="Q113" s="101"/>
      <c r="R113" s="101"/>
      <c r="S113" s="102"/>
      <c r="T113" s="101"/>
      <c r="U113" s="101"/>
      <c r="V113" s="102"/>
      <c r="W113" s="101"/>
      <c r="X113" s="101"/>
      <c r="Y113" s="102"/>
      <c r="Z113" s="101"/>
      <c r="AA113" s="101"/>
      <c r="AB113" s="102"/>
      <c r="AC113" s="101"/>
      <c r="AD113" s="101"/>
      <c r="AE113" s="102"/>
      <c r="AF113" s="101"/>
      <c r="AG113" s="101"/>
      <c r="AH113" s="102"/>
      <c r="AI113" s="101"/>
      <c r="AJ113" s="101"/>
      <c r="AK113" s="102"/>
      <c r="AL113" s="101"/>
      <c r="AM113" s="101"/>
      <c r="AN113" s="102"/>
      <c r="AO113" s="101"/>
      <c r="AP113" s="101"/>
      <c r="AQ113" s="103"/>
    </row>
    <row r="114" spans="2:43" x14ac:dyDescent="0.35">
      <c r="B114" s="100" t="str" cm="1">
        <f t="array" aca="1" ref="B114" ca="1">_xlfn.TEXTAFTER(CELL("filename",A112),"]")</f>
        <v>19_TIDP</v>
      </c>
      <c r="C114" s="90" t="str" cm="1">
        <f t="array" ref="C114">tbL_Input_Project[Project Code]</f>
        <v>ABC1234</v>
      </c>
      <c r="D114" s="90" t="str">
        <f>INDEX(tbL_Input_Originator[],
MATCH("19_TIDP",tbL_Input_Originator[Worksheet]),
MATCH("Originator Code",tbL_Input_Originator[#Headers])
)</f>
        <v>TBC</v>
      </c>
      <c r="E114" s="87"/>
      <c r="F114" s="87"/>
      <c r="G114" s="87"/>
      <c r="H114" s="87"/>
      <c r="I114" s="87"/>
      <c r="J114" s="87"/>
      <c r="K114" s="94"/>
      <c r="L114" s="90" t="str">
        <f t="shared" si="4"/>
        <v/>
      </c>
      <c r="M114" s="90" t="str">
        <f t="shared" si="5"/>
        <v/>
      </c>
      <c r="N114" s="100" t="str" cm="1">
        <f t="array" ref="N114">IFERROR(_xlfn.TEXTJOIN("
",TRUE,_xlfn.XLOOKUP(_xlfn.TEXTSPLIT(K114,"
"),
tbl_Lookup_DEIR[ID (DEIR Lookup)],
tbl_Lookup_DEIR[Name (DEIR Lookup)],
"")),"")</f>
        <v/>
      </c>
      <c r="O114" s="100" t="str" cm="1">
        <f t="array" ref="O114">IFERROR(_xlfn.TEXTJOIN("
",TRUE,_xlfn.XLOOKUP(_xlfn.TEXTSPLIT(K114,"
"),
tbl_Lookup_DEIR[ID (DEIR Lookup)],
tbl_Lookup_DEIR[Uniclass PM Level 3 Classification (DEIR Lookup)],
"")),"")</f>
        <v/>
      </c>
      <c r="P114" s="78"/>
      <c r="Q114" s="101"/>
      <c r="R114" s="101"/>
      <c r="S114" s="102"/>
      <c r="T114" s="101"/>
      <c r="U114" s="101"/>
      <c r="V114" s="102"/>
      <c r="W114" s="101"/>
      <c r="X114" s="101"/>
      <c r="Y114" s="102"/>
      <c r="Z114" s="101"/>
      <c r="AA114" s="101"/>
      <c r="AB114" s="102"/>
      <c r="AC114" s="101"/>
      <c r="AD114" s="101"/>
      <c r="AE114" s="102"/>
      <c r="AF114" s="101"/>
      <c r="AG114" s="101"/>
      <c r="AH114" s="102"/>
      <c r="AI114" s="101"/>
      <c r="AJ114" s="101"/>
      <c r="AK114" s="102"/>
      <c r="AL114" s="101"/>
      <c r="AM114" s="101"/>
      <c r="AN114" s="102"/>
      <c r="AO114" s="101"/>
      <c r="AP114" s="101"/>
      <c r="AQ114" s="103"/>
    </row>
    <row r="115" spans="2:43" x14ac:dyDescent="0.35">
      <c r="B115" s="100" t="str" cm="1">
        <f t="array" aca="1" ref="B115" ca="1">_xlfn.TEXTAFTER(CELL("filename",A113),"]")</f>
        <v>19_TIDP</v>
      </c>
      <c r="C115" s="90" t="str" cm="1">
        <f t="array" ref="C115">tbL_Input_Project[Project Code]</f>
        <v>ABC1234</v>
      </c>
      <c r="D115" s="90" t="str">
        <f>INDEX(tbL_Input_Originator[],
MATCH("19_TIDP",tbL_Input_Originator[Worksheet]),
MATCH("Originator Code",tbL_Input_Originator[#Headers])
)</f>
        <v>TBC</v>
      </c>
      <c r="E115" s="87"/>
      <c r="F115" s="87"/>
      <c r="G115" s="87"/>
      <c r="H115" s="87"/>
      <c r="I115" s="87"/>
      <c r="J115" s="87"/>
      <c r="K115" s="94"/>
      <c r="L115" s="90" t="str">
        <f t="shared" si="4"/>
        <v/>
      </c>
      <c r="M115" s="90" t="str">
        <f t="shared" si="5"/>
        <v/>
      </c>
      <c r="N115" s="100" t="str" cm="1">
        <f t="array" ref="N115">IFERROR(_xlfn.TEXTJOIN("
",TRUE,_xlfn.XLOOKUP(_xlfn.TEXTSPLIT(K115,"
"),
tbl_Lookup_DEIR[ID (DEIR Lookup)],
tbl_Lookup_DEIR[Name (DEIR Lookup)],
"")),"")</f>
        <v/>
      </c>
      <c r="O115" s="100" t="str" cm="1">
        <f t="array" ref="O115">IFERROR(_xlfn.TEXTJOIN("
",TRUE,_xlfn.XLOOKUP(_xlfn.TEXTSPLIT(K115,"
"),
tbl_Lookup_DEIR[ID (DEIR Lookup)],
tbl_Lookup_DEIR[Uniclass PM Level 3 Classification (DEIR Lookup)],
"")),"")</f>
        <v/>
      </c>
      <c r="P115" s="78"/>
      <c r="Q115" s="101"/>
      <c r="R115" s="101"/>
      <c r="S115" s="102"/>
      <c r="T115" s="101"/>
      <c r="U115" s="101"/>
      <c r="V115" s="102"/>
      <c r="W115" s="101"/>
      <c r="X115" s="101"/>
      <c r="Y115" s="102"/>
      <c r="Z115" s="101"/>
      <c r="AA115" s="101"/>
      <c r="AB115" s="102"/>
      <c r="AC115" s="101"/>
      <c r="AD115" s="101"/>
      <c r="AE115" s="102"/>
      <c r="AF115" s="101"/>
      <c r="AG115" s="101"/>
      <c r="AH115" s="102"/>
      <c r="AI115" s="101"/>
      <c r="AJ115" s="101"/>
      <c r="AK115" s="102"/>
      <c r="AL115" s="101"/>
      <c r="AM115" s="101"/>
      <c r="AN115" s="102"/>
      <c r="AO115" s="101"/>
      <c r="AP115" s="101"/>
      <c r="AQ115" s="103"/>
    </row>
    <row r="116" spans="2:43" x14ac:dyDescent="0.35">
      <c r="B116" s="100" t="str" cm="1">
        <f t="array" aca="1" ref="B116" ca="1">_xlfn.TEXTAFTER(CELL("filename",A114),"]")</f>
        <v>19_TIDP</v>
      </c>
      <c r="C116" s="90" t="str" cm="1">
        <f t="array" ref="C116">tbL_Input_Project[Project Code]</f>
        <v>ABC1234</v>
      </c>
      <c r="D116" s="90" t="str">
        <f>INDEX(tbL_Input_Originator[],
MATCH("19_TIDP",tbL_Input_Originator[Worksheet]),
MATCH("Originator Code",tbL_Input_Originator[#Headers])
)</f>
        <v>TBC</v>
      </c>
      <c r="E116" s="87"/>
      <c r="F116" s="87"/>
      <c r="G116" s="87"/>
      <c r="H116" s="87"/>
      <c r="I116" s="87"/>
      <c r="J116" s="87"/>
      <c r="K116" s="94"/>
      <c r="L116" s="90" t="str">
        <f t="shared" si="4"/>
        <v/>
      </c>
      <c r="M116" s="90" t="str">
        <f t="shared" si="5"/>
        <v/>
      </c>
      <c r="N116" s="100" t="str" cm="1">
        <f t="array" ref="N116">IFERROR(_xlfn.TEXTJOIN("
",TRUE,_xlfn.XLOOKUP(_xlfn.TEXTSPLIT(K116,"
"),
tbl_Lookup_DEIR[ID (DEIR Lookup)],
tbl_Lookup_DEIR[Name (DEIR Lookup)],
"")),"")</f>
        <v/>
      </c>
      <c r="O116" s="100" t="str" cm="1">
        <f t="array" ref="O116">IFERROR(_xlfn.TEXTJOIN("
",TRUE,_xlfn.XLOOKUP(_xlfn.TEXTSPLIT(K116,"
"),
tbl_Lookup_DEIR[ID (DEIR Lookup)],
tbl_Lookup_DEIR[Uniclass PM Level 3 Classification (DEIR Lookup)],
"")),"")</f>
        <v/>
      </c>
      <c r="P116" s="78"/>
      <c r="Q116" s="101"/>
      <c r="R116" s="101"/>
      <c r="S116" s="102"/>
      <c r="T116" s="101"/>
      <c r="U116" s="101"/>
      <c r="V116" s="102"/>
      <c r="W116" s="101"/>
      <c r="X116" s="101"/>
      <c r="Y116" s="102"/>
      <c r="Z116" s="101"/>
      <c r="AA116" s="101"/>
      <c r="AB116" s="102"/>
      <c r="AC116" s="101"/>
      <c r="AD116" s="101"/>
      <c r="AE116" s="102"/>
      <c r="AF116" s="101"/>
      <c r="AG116" s="101"/>
      <c r="AH116" s="102"/>
      <c r="AI116" s="101"/>
      <c r="AJ116" s="101"/>
      <c r="AK116" s="102"/>
      <c r="AL116" s="101"/>
      <c r="AM116" s="101"/>
      <c r="AN116" s="102"/>
      <c r="AO116" s="101"/>
      <c r="AP116" s="101"/>
      <c r="AQ116" s="103"/>
    </row>
    <row r="117" spans="2:43" x14ac:dyDescent="0.35">
      <c r="B117" s="100" t="str" cm="1">
        <f t="array" aca="1" ref="B117" ca="1">_xlfn.TEXTAFTER(CELL("filename",A115),"]")</f>
        <v>19_TIDP</v>
      </c>
      <c r="C117" s="90" t="str" cm="1">
        <f t="array" ref="C117">tbL_Input_Project[Project Code]</f>
        <v>ABC1234</v>
      </c>
      <c r="D117" s="90" t="str">
        <f>INDEX(tbL_Input_Originator[],
MATCH("19_TIDP",tbL_Input_Originator[Worksheet]),
MATCH("Originator Code",tbL_Input_Originator[#Headers])
)</f>
        <v>TBC</v>
      </c>
      <c r="E117" s="87"/>
      <c r="F117" s="87"/>
      <c r="G117" s="87"/>
      <c r="H117" s="87"/>
      <c r="I117" s="87"/>
      <c r="J117" s="87"/>
      <c r="K117" s="94"/>
      <c r="L117" s="90" t="str">
        <f t="shared" si="4"/>
        <v/>
      </c>
      <c r="M117" s="90" t="str">
        <f t="shared" si="5"/>
        <v/>
      </c>
      <c r="N117" s="100" t="str" cm="1">
        <f t="array" ref="N117">IFERROR(_xlfn.TEXTJOIN("
",TRUE,_xlfn.XLOOKUP(_xlfn.TEXTSPLIT(K117,"
"),
tbl_Lookup_DEIR[ID (DEIR Lookup)],
tbl_Lookup_DEIR[Name (DEIR Lookup)],
"")),"")</f>
        <v/>
      </c>
      <c r="O117" s="100" t="str" cm="1">
        <f t="array" ref="O117">IFERROR(_xlfn.TEXTJOIN("
",TRUE,_xlfn.XLOOKUP(_xlfn.TEXTSPLIT(K117,"
"),
tbl_Lookup_DEIR[ID (DEIR Lookup)],
tbl_Lookup_DEIR[Uniclass PM Level 3 Classification (DEIR Lookup)],
"")),"")</f>
        <v/>
      </c>
      <c r="P117" s="78"/>
      <c r="Q117" s="101"/>
      <c r="R117" s="101"/>
      <c r="S117" s="102"/>
      <c r="T117" s="101"/>
      <c r="U117" s="101"/>
      <c r="V117" s="102"/>
      <c r="W117" s="101"/>
      <c r="X117" s="101"/>
      <c r="Y117" s="102"/>
      <c r="Z117" s="101"/>
      <c r="AA117" s="101"/>
      <c r="AB117" s="102"/>
      <c r="AC117" s="101"/>
      <c r="AD117" s="101"/>
      <c r="AE117" s="102"/>
      <c r="AF117" s="101"/>
      <c r="AG117" s="101"/>
      <c r="AH117" s="102"/>
      <c r="AI117" s="101"/>
      <c r="AJ117" s="101"/>
      <c r="AK117" s="102"/>
      <c r="AL117" s="101"/>
      <c r="AM117" s="101"/>
      <c r="AN117" s="102"/>
      <c r="AO117" s="101"/>
      <c r="AP117" s="101"/>
      <c r="AQ117" s="103"/>
    </row>
    <row r="118" spans="2:43" x14ac:dyDescent="0.35">
      <c r="B118" s="100" t="str" cm="1">
        <f t="array" aca="1" ref="B118" ca="1">_xlfn.TEXTAFTER(CELL("filename",A116),"]")</f>
        <v>19_TIDP</v>
      </c>
      <c r="C118" s="90" t="str" cm="1">
        <f t="array" ref="C118">tbL_Input_Project[Project Code]</f>
        <v>ABC1234</v>
      </c>
      <c r="D118" s="90" t="str">
        <f>INDEX(tbL_Input_Originator[],
MATCH("19_TIDP",tbL_Input_Originator[Worksheet]),
MATCH("Originator Code",tbL_Input_Originator[#Headers])
)</f>
        <v>TBC</v>
      </c>
      <c r="E118" s="87"/>
      <c r="F118" s="87"/>
      <c r="G118" s="87"/>
      <c r="H118" s="87"/>
      <c r="I118" s="87"/>
      <c r="J118" s="87"/>
      <c r="K118" s="94"/>
      <c r="L118" s="90" t="str">
        <f t="shared" si="4"/>
        <v/>
      </c>
      <c r="M118" s="90" t="str">
        <f t="shared" si="5"/>
        <v/>
      </c>
      <c r="N118" s="100" t="str" cm="1">
        <f t="array" ref="N118">IFERROR(_xlfn.TEXTJOIN("
",TRUE,_xlfn.XLOOKUP(_xlfn.TEXTSPLIT(K118,"
"),
tbl_Lookup_DEIR[ID (DEIR Lookup)],
tbl_Lookup_DEIR[Name (DEIR Lookup)],
"")),"")</f>
        <v/>
      </c>
      <c r="O118" s="100" t="str" cm="1">
        <f t="array" ref="O118">IFERROR(_xlfn.TEXTJOIN("
",TRUE,_xlfn.XLOOKUP(_xlfn.TEXTSPLIT(K118,"
"),
tbl_Lookup_DEIR[ID (DEIR Lookup)],
tbl_Lookup_DEIR[Uniclass PM Level 3 Classification (DEIR Lookup)],
"")),"")</f>
        <v/>
      </c>
      <c r="P118" s="78"/>
      <c r="Q118" s="101"/>
      <c r="R118" s="101"/>
      <c r="S118" s="102"/>
      <c r="T118" s="101"/>
      <c r="U118" s="101"/>
      <c r="V118" s="102"/>
      <c r="W118" s="101"/>
      <c r="X118" s="101"/>
      <c r="Y118" s="102"/>
      <c r="Z118" s="101"/>
      <c r="AA118" s="101"/>
      <c r="AB118" s="102"/>
      <c r="AC118" s="101"/>
      <c r="AD118" s="101"/>
      <c r="AE118" s="102"/>
      <c r="AF118" s="101"/>
      <c r="AG118" s="101"/>
      <c r="AH118" s="102"/>
      <c r="AI118" s="101"/>
      <c r="AJ118" s="101"/>
      <c r="AK118" s="102"/>
      <c r="AL118" s="101"/>
      <c r="AM118" s="101"/>
      <c r="AN118" s="102"/>
      <c r="AO118" s="101"/>
      <c r="AP118" s="101"/>
      <c r="AQ118" s="103"/>
    </row>
    <row r="119" spans="2:43" x14ac:dyDescent="0.35">
      <c r="B119" s="100" t="str" cm="1">
        <f t="array" aca="1" ref="B119" ca="1">_xlfn.TEXTAFTER(CELL("filename",A117),"]")</f>
        <v>19_TIDP</v>
      </c>
      <c r="C119" s="90" t="str" cm="1">
        <f t="array" ref="C119">tbL_Input_Project[Project Code]</f>
        <v>ABC1234</v>
      </c>
      <c r="D119" s="90" t="str">
        <f>INDEX(tbL_Input_Originator[],
MATCH("19_TIDP",tbL_Input_Originator[Worksheet]),
MATCH("Originator Code",tbL_Input_Originator[#Headers])
)</f>
        <v>TBC</v>
      </c>
      <c r="E119" s="87"/>
      <c r="F119" s="87"/>
      <c r="G119" s="87"/>
      <c r="H119" s="87"/>
      <c r="I119" s="87"/>
      <c r="J119" s="87"/>
      <c r="K119" s="94"/>
      <c r="L119" s="90" t="str">
        <f t="shared" si="4"/>
        <v/>
      </c>
      <c r="M119" s="90" t="str">
        <f t="shared" si="5"/>
        <v/>
      </c>
      <c r="N119" s="100" t="str" cm="1">
        <f t="array" ref="N119">IFERROR(_xlfn.TEXTJOIN("
",TRUE,_xlfn.XLOOKUP(_xlfn.TEXTSPLIT(K119,"
"),
tbl_Lookup_DEIR[ID (DEIR Lookup)],
tbl_Lookup_DEIR[Name (DEIR Lookup)],
"")),"")</f>
        <v/>
      </c>
      <c r="O119" s="100" t="str" cm="1">
        <f t="array" ref="O119">IFERROR(_xlfn.TEXTJOIN("
",TRUE,_xlfn.XLOOKUP(_xlfn.TEXTSPLIT(K119,"
"),
tbl_Lookup_DEIR[ID (DEIR Lookup)],
tbl_Lookup_DEIR[Uniclass PM Level 3 Classification (DEIR Lookup)],
"")),"")</f>
        <v/>
      </c>
      <c r="P119" s="78"/>
      <c r="Q119" s="101"/>
      <c r="R119" s="101"/>
      <c r="S119" s="102"/>
      <c r="T119" s="101"/>
      <c r="U119" s="101"/>
      <c r="V119" s="102"/>
      <c r="W119" s="101"/>
      <c r="X119" s="101"/>
      <c r="Y119" s="102"/>
      <c r="Z119" s="101"/>
      <c r="AA119" s="101"/>
      <c r="AB119" s="102"/>
      <c r="AC119" s="101"/>
      <c r="AD119" s="101"/>
      <c r="AE119" s="102"/>
      <c r="AF119" s="101"/>
      <c r="AG119" s="101"/>
      <c r="AH119" s="102"/>
      <c r="AI119" s="101"/>
      <c r="AJ119" s="101"/>
      <c r="AK119" s="102"/>
      <c r="AL119" s="101"/>
      <c r="AM119" s="101"/>
      <c r="AN119" s="102"/>
      <c r="AO119" s="101"/>
      <c r="AP119" s="101"/>
      <c r="AQ119" s="103"/>
    </row>
    <row r="120" spans="2:43" x14ac:dyDescent="0.35">
      <c r="B120" s="100" t="str" cm="1">
        <f t="array" aca="1" ref="B120" ca="1">_xlfn.TEXTAFTER(CELL("filename",A118),"]")</f>
        <v>19_TIDP</v>
      </c>
      <c r="C120" s="90" t="str" cm="1">
        <f t="array" ref="C120">tbL_Input_Project[Project Code]</f>
        <v>ABC1234</v>
      </c>
      <c r="D120" s="90" t="str">
        <f>INDEX(tbL_Input_Originator[],
MATCH("19_TIDP",tbL_Input_Originator[Worksheet]),
MATCH("Originator Code",tbL_Input_Originator[#Headers])
)</f>
        <v>TBC</v>
      </c>
      <c r="E120" s="87"/>
      <c r="F120" s="87"/>
      <c r="G120" s="87"/>
      <c r="H120" s="87"/>
      <c r="I120" s="87"/>
      <c r="J120" s="87"/>
      <c r="K120" s="94"/>
      <c r="L120" s="90" t="str">
        <f t="shared" si="4"/>
        <v/>
      </c>
      <c r="M120" s="90" t="str">
        <f t="shared" si="5"/>
        <v/>
      </c>
      <c r="N120" s="100" t="str" cm="1">
        <f t="array" ref="N120">IFERROR(_xlfn.TEXTJOIN("
",TRUE,_xlfn.XLOOKUP(_xlfn.TEXTSPLIT(K120,"
"),
tbl_Lookup_DEIR[ID (DEIR Lookup)],
tbl_Lookup_DEIR[Name (DEIR Lookup)],
"")),"")</f>
        <v/>
      </c>
      <c r="O120" s="100" t="str" cm="1">
        <f t="array" ref="O120">IFERROR(_xlfn.TEXTJOIN("
",TRUE,_xlfn.XLOOKUP(_xlfn.TEXTSPLIT(K120,"
"),
tbl_Lookup_DEIR[ID (DEIR Lookup)],
tbl_Lookup_DEIR[Uniclass PM Level 3 Classification (DEIR Lookup)],
"")),"")</f>
        <v/>
      </c>
      <c r="P120" s="78"/>
      <c r="Q120" s="101"/>
      <c r="R120" s="101"/>
      <c r="S120" s="102"/>
      <c r="T120" s="101"/>
      <c r="U120" s="101"/>
      <c r="V120" s="102"/>
      <c r="W120" s="101"/>
      <c r="X120" s="101"/>
      <c r="Y120" s="102"/>
      <c r="Z120" s="101"/>
      <c r="AA120" s="101"/>
      <c r="AB120" s="102"/>
      <c r="AC120" s="101"/>
      <c r="AD120" s="101"/>
      <c r="AE120" s="102"/>
      <c r="AF120" s="101"/>
      <c r="AG120" s="101"/>
      <c r="AH120" s="102"/>
      <c r="AI120" s="101"/>
      <c r="AJ120" s="101"/>
      <c r="AK120" s="102"/>
      <c r="AL120" s="101"/>
      <c r="AM120" s="101"/>
      <c r="AN120" s="102"/>
      <c r="AO120" s="101"/>
      <c r="AP120" s="101"/>
      <c r="AQ120" s="103"/>
    </row>
    <row r="121" spans="2:43" x14ac:dyDescent="0.35">
      <c r="B121" s="100" t="str" cm="1">
        <f t="array" aca="1" ref="B121" ca="1">_xlfn.TEXTAFTER(CELL("filename",A119),"]")</f>
        <v>19_TIDP</v>
      </c>
      <c r="C121" s="90" t="str" cm="1">
        <f t="array" ref="C121">tbL_Input_Project[Project Code]</f>
        <v>ABC1234</v>
      </c>
      <c r="D121" s="90" t="str">
        <f>INDEX(tbL_Input_Originator[],
MATCH("19_TIDP",tbL_Input_Originator[Worksheet]),
MATCH("Originator Code",tbL_Input_Originator[#Headers])
)</f>
        <v>TBC</v>
      </c>
      <c r="E121" s="87"/>
      <c r="F121" s="87"/>
      <c r="G121" s="87"/>
      <c r="H121" s="87"/>
      <c r="I121" s="87"/>
      <c r="J121" s="87"/>
      <c r="K121" s="94"/>
      <c r="L121" s="90" t="str">
        <f t="shared" si="4"/>
        <v/>
      </c>
      <c r="M121" s="90" t="str">
        <f t="shared" si="5"/>
        <v/>
      </c>
      <c r="N121" s="100" t="str" cm="1">
        <f t="array" ref="N121">IFERROR(_xlfn.TEXTJOIN("
",TRUE,_xlfn.XLOOKUP(_xlfn.TEXTSPLIT(K121,"
"),
tbl_Lookup_DEIR[ID (DEIR Lookup)],
tbl_Lookup_DEIR[Name (DEIR Lookup)],
"")),"")</f>
        <v/>
      </c>
      <c r="O121" s="100" t="str" cm="1">
        <f t="array" ref="O121">IFERROR(_xlfn.TEXTJOIN("
",TRUE,_xlfn.XLOOKUP(_xlfn.TEXTSPLIT(K121,"
"),
tbl_Lookup_DEIR[ID (DEIR Lookup)],
tbl_Lookup_DEIR[Uniclass PM Level 3 Classification (DEIR Lookup)],
"")),"")</f>
        <v/>
      </c>
      <c r="P121" s="78"/>
      <c r="Q121" s="101"/>
      <c r="R121" s="101"/>
      <c r="S121" s="102"/>
      <c r="T121" s="101"/>
      <c r="U121" s="101"/>
      <c r="V121" s="102"/>
      <c r="W121" s="101"/>
      <c r="X121" s="101"/>
      <c r="Y121" s="102"/>
      <c r="Z121" s="101"/>
      <c r="AA121" s="101"/>
      <c r="AB121" s="102"/>
      <c r="AC121" s="101"/>
      <c r="AD121" s="101"/>
      <c r="AE121" s="102"/>
      <c r="AF121" s="101"/>
      <c r="AG121" s="101"/>
      <c r="AH121" s="102"/>
      <c r="AI121" s="101"/>
      <c r="AJ121" s="101"/>
      <c r="AK121" s="102"/>
      <c r="AL121" s="101"/>
      <c r="AM121" s="101"/>
      <c r="AN121" s="102"/>
      <c r="AO121" s="101"/>
      <c r="AP121" s="101"/>
      <c r="AQ121" s="103"/>
    </row>
    <row r="122" spans="2:43" x14ac:dyDescent="0.35">
      <c r="B122" s="100" t="str" cm="1">
        <f t="array" aca="1" ref="B122" ca="1">_xlfn.TEXTAFTER(CELL("filename",A120),"]")</f>
        <v>19_TIDP</v>
      </c>
      <c r="C122" s="90" t="str" cm="1">
        <f t="array" ref="C122">tbL_Input_Project[Project Code]</f>
        <v>ABC1234</v>
      </c>
      <c r="D122" s="90" t="str">
        <f>INDEX(tbL_Input_Originator[],
MATCH("19_TIDP",tbL_Input_Originator[Worksheet]),
MATCH("Originator Code",tbL_Input_Originator[#Headers])
)</f>
        <v>TBC</v>
      </c>
      <c r="E122" s="87"/>
      <c r="F122" s="87"/>
      <c r="G122" s="87"/>
      <c r="H122" s="87"/>
      <c r="I122" s="87"/>
      <c r="J122" s="87"/>
      <c r="K122" s="94"/>
      <c r="L122" s="90" t="str">
        <f t="shared" si="4"/>
        <v/>
      </c>
      <c r="M122" s="90" t="str">
        <f t="shared" si="5"/>
        <v/>
      </c>
      <c r="N122" s="100" t="str" cm="1">
        <f t="array" ref="N122">IFERROR(_xlfn.TEXTJOIN("
",TRUE,_xlfn.XLOOKUP(_xlfn.TEXTSPLIT(K122,"
"),
tbl_Lookup_DEIR[ID (DEIR Lookup)],
tbl_Lookup_DEIR[Name (DEIR Lookup)],
"")),"")</f>
        <v/>
      </c>
      <c r="O122" s="100" t="str" cm="1">
        <f t="array" ref="O122">IFERROR(_xlfn.TEXTJOIN("
",TRUE,_xlfn.XLOOKUP(_xlfn.TEXTSPLIT(K122,"
"),
tbl_Lookup_DEIR[ID (DEIR Lookup)],
tbl_Lookup_DEIR[Uniclass PM Level 3 Classification (DEIR Lookup)],
"")),"")</f>
        <v/>
      </c>
      <c r="P122" s="78"/>
      <c r="Q122" s="101"/>
      <c r="R122" s="101"/>
      <c r="S122" s="102"/>
      <c r="T122" s="101"/>
      <c r="U122" s="101"/>
      <c r="V122" s="102"/>
      <c r="W122" s="101"/>
      <c r="X122" s="101"/>
      <c r="Y122" s="102"/>
      <c r="Z122" s="101"/>
      <c r="AA122" s="101"/>
      <c r="AB122" s="102"/>
      <c r="AC122" s="101"/>
      <c r="AD122" s="101"/>
      <c r="AE122" s="102"/>
      <c r="AF122" s="101"/>
      <c r="AG122" s="101"/>
      <c r="AH122" s="102"/>
      <c r="AI122" s="101"/>
      <c r="AJ122" s="101"/>
      <c r="AK122" s="102"/>
      <c r="AL122" s="101"/>
      <c r="AM122" s="101"/>
      <c r="AN122" s="102"/>
      <c r="AO122" s="101"/>
      <c r="AP122" s="101"/>
      <c r="AQ122" s="103"/>
    </row>
    <row r="123" spans="2:43" x14ac:dyDescent="0.35">
      <c r="B123" s="100" t="str" cm="1">
        <f t="array" aca="1" ref="B123" ca="1">_xlfn.TEXTAFTER(CELL("filename",A121),"]")</f>
        <v>19_TIDP</v>
      </c>
      <c r="C123" s="90" t="str" cm="1">
        <f t="array" ref="C123">tbL_Input_Project[Project Code]</f>
        <v>ABC1234</v>
      </c>
      <c r="D123" s="90" t="str">
        <f>INDEX(tbL_Input_Originator[],
MATCH("19_TIDP",tbL_Input_Originator[Worksheet]),
MATCH("Originator Code",tbL_Input_Originator[#Headers])
)</f>
        <v>TBC</v>
      </c>
      <c r="E123" s="87"/>
      <c r="F123" s="87"/>
      <c r="G123" s="87"/>
      <c r="H123" s="87"/>
      <c r="I123" s="87"/>
      <c r="J123" s="87"/>
      <c r="K123" s="94"/>
      <c r="L123" s="90" t="str">
        <f t="shared" si="4"/>
        <v/>
      </c>
      <c r="M123" s="90" t="str">
        <f t="shared" si="5"/>
        <v/>
      </c>
      <c r="N123" s="100" t="str" cm="1">
        <f t="array" ref="N123">IFERROR(_xlfn.TEXTJOIN("
",TRUE,_xlfn.XLOOKUP(_xlfn.TEXTSPLIT(K123,"
"),
tbl_Lookup_DEIR[ID (DEIR Lookup)],
tbl_Lookup_DEIR[Name (DEIR Lookup)],
"")),"")</f>
        <v/>
      </c>
      <c r="O123" s="100" t="str" cm="1">
        <f t="array" ref="O123">IFERROR(_xlfn.TEXTJOIN("
",TRUE,_xlfn.XLOOKUP(_xlfn.TEXTSPLIT(K123,"
"),
tbl_Lookup_DEIR[ID (DEIR Lookup)],
tbl_Lookup_DEIR[Uniclass PM Level 3 Classification (DEIR Lookup)],
"")),"")</f>
        <v/>
      </c>
      <c r="P123" s="78"/>
      <c r="Q123" s="101"/>
      <c r="R123" s="101"/>
      <c r="S123" s="102"/>
      <c r="T123" s="101"/>
      <c r="U123" s="101"/>
      <c r="V123" s="102"/>
      <c r="W123" s="101"/>
      <c r="X123" s="101"/>
      <c r="Y123" s="102"/>
      <c r="Z123" s="101"/>
      <c r="AA123" s="101"/>
      <c r="AB123" s="102"/>
      <c r="AC123" s="101"/>
      <c r="AD123" s="101"/>
      <c r="AE123" s="102"/>
      <c r="AF123" s="101"/>
      <c r="AG123" s="101"/>
      <c r="AH123" s="102"/>
      <c r="AI123" s="101"/>
      <c r="AJ123" s="101"/>
      <c r="AK123" s="102"/>
      <c r="AL123" s="101"/>
      <c r="AM123" s="101"/>
      <c r="AN123" s="102"/>
      <c r="AO123" s="101"/>
      <c r="AP123" s="101"/>
      <c r="AQ123" s="103"/>
    </row>
    <row r="124" spans="2:43" x14ac:dyDescent="0.35">
      <c r="B124" s="100" t="str" cm="1">
        <f t="array" aca="1" ref="B124" ca="1">_xlfn.TEXTAFTER(CELL("filename",A122),"]")</f>
        <v>19_TIDP</v>
      </c>
      <c r="C124" s="90" t="str" cm="1">
        <f t="array" ref="C124">tbL_Input_Project[Project Code]</f>
        <v>ABC1234</v>
      </c>
      <c r="D124" s="90" t="str">
        <f>INDEX(tbL_Input_Originator[],
MATCH("19_TIDP",tbL_Input_Originator[Worksheet]),
MATCH("Originator Code",tbL_Input_Originator[#Headers])
)</f>
        <v>TBC</v>
      </c>
      <c r="E124" s="87"/>
      <c r="F124" s="87"/>
      <c r="G124" s="87"/>
      <c r="H124" s="87"/>
      <c r="I124" s="87"/>
      <c r="J124" s="87"/>
      <c r="K124" s="94"/>
      <c r="L124" s="90" t="str">
        <f t="shared" si="4"/>
        <v/>
      </c>
      <c r="M124" s="90" t="str">
        <f t="shared" si="5"/>
        <v/>
      </c>
      <c r="N124" s="100" t="str" cm="1">
        <f t="array" ref="N124">IFERROR(_xlfn.TEXTJOIN("
",TRUE,_xlfn.XLOOKUP(_xlfn.TEXTSPLIT(K124,"
"),
tbl_Lookup_DEIR[ID (DEIR Lookup)],
tbl_Lookup_DEIR[Name (DEIR Lookup)],
"")),"")</f>
        <v/>
      </c>
      <c r="O124" s="100" t="str" cm="1">
        <f t="array" ref="O124">IFERROR(_xlfn.TEXTJOIN("
",TRUE,_xlfn.XLOOKUP(_xlfn.TEXTSPLIT(K124,"
"),
tbl_Lookup_DEIR[ID (DEIR Lookup)],
tbl_Lookup_DEIR[Uniclass PM Level 3 Classification (DEIR Lookup)],
"")),"")</f>
        <v/>
      </c>
      <c r="P124" s="78"/>
      <c r="Q124" s="101"/>
      <c r="R124" s="101"/>
      <c r="S124" s="102"/>
      <c r="T124" s="101"/>
      <c r="U124" s="101"/>
      <c r="V124" s="102"/>
      <c r="W124" s="101"/>
      <c r="X124" s="101"/>
      <c r="Y124" s="102"/>
      <c r="Z124" s="101"/>
      <c r="AA124" s="101"/>
      <c r="AB124" s="102"/>
      <c r="AC124" s="101"/>
      <c r="AD124" s="101"/>
      <c r="AE124" s="102"/>
      <c r="AF124" s="101"/>
      <c r="AG124" s="101"/>
      <c r="AH124" s="102"/>
      <c r="AI124" s="101"/>
      <c r="AJ124" s="101"/>
      <c r="AK124" s="102"/>
      <c r="AL124" s="101"/>
      <c r="AM124" s="101"/>
      <c r="AN124" s="102"/>
      <c r="AO124" s="101"/>
      <c r="AP124" s="101"/>
      <c r="AQ124" s="103"/>
    </row>
    <row r="125" spans="2:43" x14ac:dyDescent="0.35">
      <c r="B125" s="100" t="str" cm="1">
        <f t="array" aca="1" ref="B125" ca="1">_xlfn.TEXTAFTER(CELL("filename",A123),"]")</f>
        <v>19_TIDP</v>
      </c>
      <c r="C125" s="90" t="str" cm="1">
        <f t="array" ref="C125">tbL_Input_Project[Project Code]</f>
        <v>ABC1234</v>
      </c>
      <c r="D125" s="90" t="str">
        <f>INDEX(tbL_Input_Originator[],
MATCH("19_TIDP",tbL_Input_Originator[Worksheet]),
MATCH("Originator Code",tbL_Input_Originator[#Headers])
)</f>
        <v>TBC</v>
      </c>
      <c r="E125" s="87"/>
      <c r="F125" s="87"/>
      <c r="G125" s="87"/>
      <c r="H125" s="87"/>
      <c r="I125" s="87"/>
      <c r="J125" s="87"/>
      <c r="K125" s="94"/>
      <c r="L125" s="90" t="str">
        <f t="shared" si="4"/>
        <v/>
      </c>
      <c r="M125" s="90" t="str">
        <f t="shared" si="5"/>
        <v/>
      </c>
      <c r="N125" s="100" t="str" cm="1">
        <f t="array" ref="N125">IFERROR(_xlfn.TEXTJOIN("
",TRUE,_xlfn.XLOOKUP(_xlfn.TEXTSPLIT(K125,"
"),
tbl_Lookup_DEIR[ID (DEIR Lookup)],
tbl_Lookup_DEIR[Name (DEIR Lookup)],
"")),"")</f>
        <v/>
      </c>
      <c r="O125" s="100" t="str" cm="1">
        <f t="array" ref="O125">IFERROR(_xlfn.TEXTJOIN("
",TRUE,_xlfn.XLOOKUP(_xlfn.TEXTSPLIT(K125,"
"),
tbl_Lookup_DEIR[ID (DEIR Lookup)],
tbl_Lookup_DEIR[Uniclass PM Level 3 Classification (DEIR Lookup)],
"")),"")</f>
        <v/>
      </c>
      <c r="P125" s="78"/>
      <c r="Q125" s="101"/>
      <c r="R125" s="101"/>
      <c r="S125" s="102"/>
      <c r="T125" s="101"/>
      <c r="U125" s="101"/>
      <c r="V125" s="102"/>
      <c r="W125" s="101"/>
      <c r="X125" s="101"/>
      <c r="Y125" s="102"/>
      <c r="Z125" s="101"/>
      <c r="AA125" s="101"/>
      <c r="AB125" s="102"/>
      <c r="AC125" s="101"/>
      <c r="AD125" s="101"/>
      <c r="AE125" s="102"/>
      <c r="AF125" s="101"/>
      <c r="AG125" s="101"/>
      <c r="AH125" s="102"/>
      <c r="AI125" s="101"/>
      <c r="AJ125" s="101"/>
      <c r="AK125" s="102"/>
      <c r="AL125" s="101"/>
      <c r="AM125" s="101"/>
      <c r="AN125" s="102"/>
      <c r="AO125" s="101"/>
      <c r="AP125" s="101"/>
      <c r="AQ125" s="103"/>
    </row>
    <row r="126" spans="2:43" x14ac:dyDescent="0.35">
      <c r="B126" s="100" t="str" cm="1">
        <f t="array" aca="1" ref="B126" ca="1">_xlfn.TEXTAFTER(CELL("filename",A124),"]")</f>
        <v>19_TIDP</v>
      </c>
      <c r="C126" s="90" t="str" cm="1">
        <f t="array" ref="C126">tbL_Input_Project[Project Code]</f>
        <v>ABC1234</v>
      </c>
      <c r="D126" s="90" t="str">
        <f>INDEX(tbL_Input_Originator[],
MATCH("19_TIDP",tbL_Input_Originator[Worksheet]),
MATCH("Originator Code",tbL_Input_Originator[#Headers])
)</f>
        <v>TBC</v>
      </c>
      <c r="E126" s="87"/>
      <c r="F126" s="87"/>
      <c r="G126" s="87"/>
      <c r="H126" s="87"/>
      <c r="I126" s="87"/>
      <c r="J126" s="87"/>
      <c r="K126" s="94"/>
      <c r="L126" s="90" t="str">
        <f t="shared" si="4"/>
        <v/>
      </c>
      <c r="M126" s="90" t="str">
        <f t="shared" si="5"/>
        <v/>
      </c>
      <c r="N126" s="100" t="str" cm="1">
        <f t="array" ref="N126">IFERROR(_xlfn.TEXTJOIN("
",TRUE,_xlfn.XLOOKUP(_xlfn.TEXTSPLIT(K126,"
"),
tbl_Lookup_DEIR[ID (DEIR Lookup)],
tbl_Lookup_DEIR[Name (DEIR Lookup)],
"")),"")</f>
        <v/>
      </c>
      <c r="O126" s="100" t="str" cm="1">
        <f t="array" ref="O126">IFERROR(_xlfn.TEXTJOIN("
",TRUE,_xlfn.XLOOKUP(_xlfn.TEXTSPLIT(K126,"
"),
tbl_Lookup_DEIR[ID (DEIR Lookup)],
tbl_Lookup_DEIR[Uniclass PM Level 3 Classification (DEIR Lookup)],
"")),"")</f>
        <v/>
      </c>
      <c r="P126" s="78"/>
      <c r="Q126" s="101"/>
      <c r="R126" s="101"/>
      <c r="S126" s="102"/>
      <c r="T126" s="101"/>
      <c r="U126" s="101"/>
      <c r="V126" s="102"/>
      <c r="W126" s="101"/>
      <c r="X126" s="101"/>
      <c r="Y126" s="102"/>
      <c r="Z126" s="101"/>
      <c r="AA126" s="101"/>
      <c r="AB126" s="102"/>
      <c r="AC126" s="101"/>
      <c r="AD126" s="101"/>
      <c r="AE126" s="102"/>
      <c r="AF126" s="101"/>
      <c r="AG126" s="101"/>
      <c r="AH126" s="102"/>
      <c r="AI126" s="101"/>
      <c r="AJ126" s="101"/>
      <c r="AK126" s="102"/>
      <c r="AL126" s="101"/>
      <c r="AM126" s="101"/>
      <c r="AN126" s="102"/>
      <c r="AO126" s="101"/>
      <c r="AP126" s="101"/>
      <c r="AQ126" s="103"/>
    </row>
    <row r="127" spans="2:43" x14ac:dyDescent="0.35">
      <c r="B127" s="100" t="str" cm="1">
        <f t="array" aca="1" ref="B127" ca="1">_xlfn.TEXTAFTER(CELL("filename",A125),"]")</f>
        <v>19_TIDP</v>
      </c>
      <c r="C127" s="90" t="str" cm="1">
        <f t="array" ref="C127">tbL_Input_Project[Project Code]</f>
        <v>ABC1234</v>
      </c>
      <c r="D127" s="90" t="str">
        <f>INDEX(tbL_Input_Originator[],
MATCH("19_TIDP",tbL_Input_Originator[Worksheet]),
MATCH("Originator Code",tbL_Input_Originator[#Headers])
)</f>
        <v>TBC</v>
      </c>
      <c r="E127" s="87"/>
      <c r="F127" s="87"/>
      <c r="G127" s="87"/>
      <c r="H127" s="87"/>
      <c r="I127" s="87"/>
      <c r="J127" s="87"/>
      <c r="K127" s="94"/>
      <c r="L127" s="90" t="str">
        <f t="shared" si="4"/>
        <v/>
      </c>
      <c r="M127" s="90" t="str">
        <f t="shared" si="5"/>
        <v/>
      </c>
      <c r="N127" s="100" t="str" cm="1">
        <f t="array" ref="N127">IFERROR(_xlfn.TEXTJOIN("
",TRUE,_xlfn.XLOOKUP(_xlfn.TEXTSPLIT(K127,"
"),
tbl_Lookup_DEIR[ID (DEIR Lookup)],
tbl_Lookup_DEIR[Name (DEIR Lookup)],
"")),"")</f>
        <v/>
      </c>
      <c r="O127" s="100" t="str" cm="1">
        <f t="array" ref="O127">IFERROR(_xlfn.TEXTJOIN("
",TRUE,_xlfn.XLOOKUP(_xlfn.TEXTSPLIT(K127,"
"),
tbl_Lookup_DEIR[ID (DEIR Lookup)],
tbl_Lookup_DEIR[Uniclass PM Level 3 Classification (DEIR Lookup)],
"")),"")</f>
        <v/>
      </c>
      <c r="P127" s="78"/>
      <c r="Q127" s="101"/>
      <c r="R127" s="101"/>
      <c r="S127" s="102"/>
      <c r="T127" s="101"/>
      <c r="U127" s="101"/>
      <c r="V127" s="102"/>
      <c r="W127" s="101"/>
      <c r="X127" s="101"/>
      <c r="Y127" s="102"/>
      <c r="Z127" s="101"/>
      <c r="AA127" s="101"/>
      <c r="AB127" s="102"/>
      <c r="AC127" s="101"/>
      <c r="AD127" s="101"/>
      <c r="AE127" s="102"/>
      <c r="AF127" s="101"/>
      <c r="AG127" s="101"/>
      <c r="AH127" s="102"/>
      <c r="AI127" s="101"/>
      <c r="AJ127" s="101"/>
      <c r="AK127" s="102"/>
      <c r="AL127" s="101"/>
      <c r="AM127" s="101"/>
      <c r="AN127" s="102"/>
      <c r="AO127" s="101"/>
      <c r="AP127" s="101"/>
      <c r="AQ127" s="103"/>
    </row>
    <row r="128" spans="2:43" x14ac:dyDescent="0.35">
      <c r="B128" s="100" t="str" cm="1">
        <f t="array" aca="1" ref="B128" ca="1">_xlfn.TEXTAFTER(CELL("filename",A126),"]")</f>
        <v>19_TIDP</v>
      </c>
      <c r="C128" s="90" t="str" cm="1">
        <f t="array" ref="C128">tbL_Input_Project[Project Code]</f>
        <v>ABC1234</v>
      </c>
      <c r="D128" s="90" t="str">
        <f>INDEX(tbL_Input_Originator[],
MATCH("19_TIDP",tbL_Input_Originator[Worksheet]),
MATCH("Originator Code",tbL_Input_Originator[#Headers])
)</f>
        <v>TBC</v>
      </c>
      <c r="E128" s="87"/>
      <c r="F128" s="87"/>
      <c r="G128" s="87"/>
      <c r="H128" s="87"/>
      <c r="I128" s="87"/>
      <c r="J128" s="87"/>
      <c r="K128" s="94"/>
      <c r="L128" s="90" t="str">
        <f t="shared" si="4"/>
        <v/>
      </c>
      <c r="M128" s="90" t="str">
        <f t="shared" si="5"/>
        <v/>
      </c>
      <c r="N128" s="100" t="str" cm="1">
        <f t="array" ref="N128">IFERROR(_xlfn.TEXTJOIN("
",TRUE,_xlfn.XLOOKUP(_xlfn.TEXTSPLIT(K128,"
"),
tbl_Lookup_DEIR[ID (DEIR Lookup)],
tbl_Lookup_DEIR[Name (DEIR Lookup)],
"")),"")</f>
        <v/>
      </c>
      <c r="O128" s="100" t="str" cm="1">
        <f t="array" ref="O128">IFERROR(_xlfn.TEXTJOIN("
",TRUE,_xlfn.XLOOKUP(_xlfn.TEXTSPLIT(K128,"
"),
tbl_Lookup_DEIR[ID (DEIR Lookup)],
tbl_Lookup_DEIR[Uniclass PM Level 3 Classification (DEIR Lookup)],
"")),"")</f>
        <v/>
      </c>
      <c r="P128" s="78"/>
      <c r="Q128" s="101"/>
      <c r="R128" s="101"/>
      <c r="S128" s="102"/>
      <c r="T128" s="101"/>
      <c r="U128" s="101"/>
      <c r="V128" s="102"/>
      <c r="W128" s="101"/>
      <c r="X128" s="101"/>
      <c r="Y128" s="102"/>
      <c r="Z128" s="101"/>
      <c r="AA128" s="101"/>
      <c r="AB128" s="102"/>
      <c r="AC128" s="101"/>
      <c r="AD128" s="101"/>
      <c r="AE128" s="102"/>
      <c r="AF128" s="101"/>
      <c r="AG128" s="101"/>
      <c r="AH128" s="102"/>
      <c r="AI128" s="101"/>
      <c r="AJ128" s="101"/>
      <c r="AK128" s="102"/>
      <c r="AL128" s="101"/>
      <c r="AM128" s="101"/>
      <c r="AN128" s="102"/>
      <c r="AO128" s="101"/>
      <c r="AP128" s="101"/>
      <c r="AQ128" s="103"/>
    </row>
    <row r="129" spans="2:43" x14ac:dyDescent="0.35">
      <c r="B129" s="100" t="str" cm="1">
        <f t="array" aca="1" ref="B129" ca="1">_xlfn.TEXTAFTER(CELL("filename",A127),"]")</f>
        <v>19_TIDP</v>
      </c>
      <c r="C129" s="90" t="str" cm="1">
        <f t="array" ref="C129">tbL_Input_Project[Project Code]</f>
        <v>ABC1234</v>
      </c>
      <c r="D129" s="90" t="str">
        <f>INDEX(tbL_Input_Originator[],
MATCH("19_TIDP",tbL_Input_Originator[Worksheet]),
MATCH("Originator Code",tbL_Input_Originator[#Headers])
)</f>
        <v>TBC</v>
      </c>
      <c r="E129" s="87"/>
      <c r="F129" s="87"/>
      <c r="G129" s="87"/>
      <c r="H129" s="87"/>
      <c r="I129" s="87"/>
      <c r="J129" s="87"/>
      <c r="K129" s="94"/>
      <c r="L129" s="90" t="str">
        <f t="shared" si="4"/>
        <v/>
      </c>
      <c r="M129" s="90" t="str">
        <f t="shared" si="5"/>
        <v/>
      </c>
      <c r="N129" s="100" t="str" cm="1">
        <f t="array" ref="N129">IFERROR(_xlfn.TEXTJOIN("
",TRUE,_xlfn.XLOOKUP(_xlfn.TEXTSPLIT(K129,"
"),
tbl_Lookup_DEIR[ID (DEIR Lookup)],
tbl_Lookup_DEIR[Name (DEIR Lookup)],
"")),"")</f>
        <v/>
      </c>
      <c r="O129" s="100" t="str" cm="1">
        <f t="array" ref="O129">IFERROR(_xlfn.TEXTJOIN("
",TRUE,_xlfn.XLOOKUP(_xlfn.TEXTSPLIT(K129,"
"),
tbl_Lookup_DEIR[ID (DEIR Lookup)],
tbl_Lookup_DEIR[Uniclass PM Level 3 Classification (DEIR Lookup)],
"")),"")</f>
        <v/>
      </c>
      <c r="P129" s="78"/>
      <c r="Q129" s="101"/>
      <c r="R129" s="101"/>
      <c r="S129" s="102"/>
      <c r="T129" s="101"/>
      <c r="U129" s="101"/>
      <c r="V129" s="102"/>
      <c r="W129" s="101"/>
      <c r="X129" s="101"/>
      <c r="Y129" s="102"/>
      <c r="Z129" s="101"/>
      <c r="AA129" s="101"/>
      <c r="AB129" s="102"/>
      <c r="AC129" s="101"/>
      <c r="AD129" s="101"/>
      <c r="AE129" s="102"/>
      <c r="AF129" s="101"/>
      <c r="AG129" s="101"/>
      <c r="AH129" s="102"/>
      <c r="AI129" s="101"/>
      <c r="AJ129" s="101"/>
      <c r="AK129" s="102"/>
      <c r="AL129" s="101"/>
      <c r="AM129" s="101"/>
      <c r="AN129" s="102"/>
      <c r="AO129" s="101"/>
      <c r="AP129" s="101"/>
      <c r="AQ129" s="103"/>
    </row>
    <row r="130" spans="2:43" x14ac:dyDescent="0.35">
      <c r="B130" s="100" t="str" cm="1">
        <f t="array" aca="1" ref="B130" ca="1">_xlfn.TEXTAFTER(CELL("filename",A128),"]")</f>
        <v>19_TIDP</v>
      </c>
      <c r="C130" s="90" t="str" cm="1">
        <f t="array" ref="C130">tbL_Input_Project[Project Code]</f>
        <v>ABC1234</v>
      </c>
      <c r="D130" s="90" t="str">
        <f>INDEX(tbL_Input_Originator[],
MATCH("19_TIDP",tbL_Input_Originator[Worksheet]),
MATCH("Originator Code",tbL_Input_Originator[#Headers])
)</f>
        <v>TBC</v>
      </c>
      <c r="E130" s="87"/>
      <c r="F130" s="87"/>
      <c r="G130" s="87"/>
      <c r="H130" s="87"/>
      <c r="I130" s="87"/>
      <c r="J130" s="87"/>
      <c r="K130" s="94"/>
      <c r="L130" s="90" t="str">
        <f t="shared" si="4"/>
        <v/>
      </c>
      <c r="M130" s="90" t="str">
        <f t="shared" si="5"/>
        <v/>
      </c>
      <c r="N130" s="100" t="str" cm="1">
        <f t="array" ref="N130">IFERROR(_xlfn.TEXTJOIN("
",TRUE,_xlfn.XLOOKUP(_xlfn.TEXTSPLIT(K130,"
"),
tbl_Lookup_DEIR[ID (DEIR Lookup)],
tbl_Lookup_DEIR[Name (DEIR Lookup)],
"")),"")</f>
        <v/>
      </c>
      <c r="O130" s="100" t="str" cm="1">
        <f t="array" ref="O130">IFERROR(_xlfn.TEXTJOIN("
",TRUE,_xlfn.XLOOKUP(_xlfn.TEXTSPLIT(K130,"
"),
tbl_Lookup_DEIR[ID (DEIR Lookup)],
tbl_Lookup_DEIR[Uniclass PM Level 3 Classification (DEIR Lookup)],
"")),"")</f>
        <v/>
      </c>
      <c r="P130" s="78"/>
      <c r="Q130" s="101"/>
      <c r="R130" s="101"/>
      <c r="S130" s="102"/>
      <c r="T130" s="101"/>
      <c r="U130" s="101"/>
      <c r="V130" s="102"/>
      <c r="W130" s="101"/>
      <c r="X130" s="101"/>
      <c r="Y130" s="102"/>
      <c r="Z130" s="101"/>
      <c r="AA130" s="101"/>
      <c r="AB130" s="102"/>
      <c r="AC130" s="101"/>
      <c r="AD130" s="101"/>
      <c r="AE130" s="102"/>
      <c r="AF130" s="101"/>
      <c r="AG130" s="101"/>
      <c r="AH130" s="102"/>
      <c r="AI130" s="101"/>
      <c r="AJ130" s="101"/>
      <c r="AK130" s="102"/>
      <c r="AL130" s="101"/>
      <c r="AM130" s="101"/>
      <c r="AN130" s="102"/>
      <c r="AO130" s="101"/>
      <c r="AP130" s="101"/>
      <c r="AQ130" s="103"/>
    </row>
    <row r="131" spans="2:43" x14ac:dyDescent="0.35">
      <c r="B131" s="100" t="str" cm="1">
        <f t="array" aca="1" ref="B131" ca="1">_xlfn.TEXTAFTER(CELL("filename",A129),"]")</f>
        <v>19_TIDP</v>
      </c>
      <c r="C131" s="90" t="str" cm="1">
        <f t="array" ref="C131">tbL_Input_Project[Project Code]</f>
        <v>ABC1234</v>
      </c>
      <c r="D131" s="90" t="str">
        <f>INDEX(tbL_Input_Originator[],
MATCH("19_TIDP",tbL_Input_Originator[Worksheet]),
MATCH("Originator Code",tbL_Input_Originator[#Headers])
)</f>
        <v>TBC</v>
      </c>
      <c r="E131" s="87"/>
      <c r="F131" s="87"/>
      <c r="G131" s="87"/>
      <c r="H131" s="87"/>
      <c r="I131" s="87"/>
      <c r="J131" s="87"/>
      <c r="K131" s="94"/>
      <c r="L131" s="90" t="str">
        <f t="shared" si="4"/>
        <v/>
      </c>
      <c r="M131" s="90" t="str">
        <f t="shared" ref="M131:M162" si="6">IF(OR(ISBLANK(C131),ISBLANK(D131),ISBLANK(E131),ISBLANK(F131),ISBLANK(G131),ISBLANK(H131),ISBLANK(I131),ISBLANK(J131),ISBLANK(K131)),"",CONCATENATE(C131,"-",D131,"-",E131,"-",F131,"-",G131,"-",H131,"-",I131,"-",J131,""))</f>
        <v/>
      </c>
      <c r="N131" s="100" t="str" cm="1">
        <f t="array" ref="N131">IFERROR(_xlfn.TEXTJOIN("
",TRUE,_xlfn.XLOOKUP(_xlfn.TEXTSPLIT(K131,"
"),
tbl_Lookup_DEIR[ID (DEIR Lookup)],
tbl_Lookup_DEIR[Name (DEIR Lookup)],
"")),"")</f>
        <v/>
      </c>
      <c r="O131" s="100" t="str" cm="1">
        <f t="array" ref="O131">IFERROR(_xlfn.TEXTJOIN("
",TRUE,_xlfn.XLOOKUP(_xlfn.TEXTSPLIT(K131,"
"),
tbl_Lookup_DEIR[ID (DEIR Lookup)],
tbl_Lookup_DEIR[Uniclass PM Level 3 Classification (DEIR Lookup)],
"")),"")</f>
        <v/>
      </c>
      <c r="P131" s="78"/>
      <c r="Q131" s="101"/>
      <c r="R131" s="101"/>
      <c r="S131" s="102"/>
      <c r="T131" s="101"/>
      <c r="U131" s="101"/>
      <c r="V131" s="102"/>
      <c r="W131" s="101"/>
      <c r="X131" s="101"/>
      <c r="Y131" s="102"/>
      <c r="Z131" s="101"/>
      <c r="AA131" s="101"/>
      <c r="AB131" s="102"/>
      <c r="AC131" s="101"/>
      <c r="AD131" s="101"/>
      <c r="AE131" s="102"/>
      <c r="AF131" s="101"/>
      <c r="AG131" s="101"/>
      <c r="AH131" s="102"/>
      <c r="AI131" s="101"/>
      <c r="AJ131" s="101"/>
      <c r="AK131" s="102"/>
      <c r="AL131" s="101"/>
      <c r="AM131" s="101"/>
      <c r="AN131" s="102"/>
      <c r="AO131" s="101"/>
      <c r="AP131" s="101"/>
      <c r="AQ131" s="103"/>
    </row>
    <row r="132" spans="2:43" x14ac:dyDescent="0.35">
      <c r="B132" s="100" t="str" cm="1">
        <f t="array" aca="1" ref="B132" ca="1">_xlfn.TEXTAFTER(CELL("filename",A130),"]")</f>
        <v>19_TIDP</v>
      </c>
      <c r="C132" s="90" t="str" cm="1">
        <f t="array" ref="C132">tbL_Input_Project[Project Code]</f>
        <v>ABC1234</v>
      </c>
      <c r="D132" s="90" t="str">
        <f>INDEX(tbL_Input_Originator[],
MATCH("19_TIDP",tbL_Input_Originator[Worksheet]),
MATCH("Originator Code",tbL_Input_Originator[#Headers])
)</f>
        <v>TBC</v>
      </c>
      <c r="E132" s="87"/>
      <c r="F132" s="87"/>
      <c r="G132" s="87"/>
      <c r="H132" s="87"/>
      <c r="I132" s="87"/>
      <c r="J132" s="87"/>
      <c r="K132" s="94"/>
      <c r="L132" s="90" t="str">
        <f t="shared" ref="L132:L195" si="7">IF(OR(ISBLANK(C132),ISBLANK(D132),ISBLANK(E132),ISBLANK(F132),ISBLANK(G132),ISBLANK(H132),ISBLANK(I132)),"",CONCATENATE(C132,"-",D132,"-",E132,"-",F132,"-",G132,"-",H132,"-",I132))</f>
        <v/>
      </c>
      <c r="M132" s="90" t="str">
        <f t="shared" si="6"/>
        <v/>
      </c>
      <c r="N132" s="100" t="str" cm="1">
        <f t="array" ref="N132">IFERROR(_xlfn.TEXTJOIN("
",TRUE,_xlfn.XLOOKUP(_xlfn.TEXTSPLIT(K132,"
"),
tbl_Lookup_DEIR[ID (DEIR Lookup)],
tbl_Lookup_DEIR[Name (DEIR Lookup)],
"")),"")</f>
        <v/>
      </c>
      <c r="O132" s="100" t="str" cm="1">
        <f t="array" ref="O132">IFERROR(_xlfn.TEXTJOIN("
",TRUE,_xlfn.XLOOKUP(_xlfn.TEXTSPLIT(K132,"
"),
tbl_Lookup_DEIR[ID (DEIR Lookup)],
tbl_Lookup_DEIR[Uniclass PM Level 3 Classification (DEIR Lookup)],
"")),"")</f>
        <v/>
      </c>
      <c r="P132" s="78"/>
      <c r="Q132" s="101"/>
      <c r="R132" s="101"/>
      <c r="S132" s="102"/>
      <c r="T132" s="101"/>
      <c r="U132" s="101"/>
      <c r="V132" s="102"/>
      <c r="W132" s="101"/>
      <c r="X132" s="101"/>
      <c r="Y132" s="102"/>
      <c r="Z132" s="101"/>
      <c r="AA132" s="101"/>
      <c r="AB132" s="102"/>
      <c r="AC132" s="101"/>
      <c r="AD132" s="101"/>
      <c r="AE132" s="102"/>
      <c r="AF132" s="101"/>
      <c r="AG132" s="101"/>
      <c r="AH132" s="102"/>
      <c r="AI132" s="101"/>
      <c r="AJ132" s="101"/>
      <c r="AK132" s="102"/>
      <c r="AL132" s="101"/>
      <c r="AM132" s="101"/>
      <c r="AN132" s="102"/>
      <c r="AO132" s="101"/>
      <c r="AP132" s="101"/>
      <c r="AQ132" s="103"/>
    </row>
    <row r="133" spans="2:43" x14ac:dyDescent="0.35">
      <c r="B133" s="100" t="str" cm="1">
        <f t="array" aca="1" ref="B133" ca="1">_xlfn.TEXTAFTER(CELL("filename",A131),"]")</f>
        <v>19_TIDP</v>
      </c>
      <c r="C133" s="90" t="str" cm="1">
        <f t="array" ref="C133">tbL_Input_Project[Project Code]</f>
        <v>ABC1234</v>
      </c>
      <c r="D133" s="90" t="str">
        <f>INDEX(tbL_Input_Originator[],
MATCH("19_TIDP",tbL_Input_Originator[Worksheet]),
MATCH("Originator Code",tbL_Input_Originator[#Headers])
)</f>
        <v>TBC</v>
      </c>
      <c r="E133" s="87"/>
      <c r="F133" s="87"/>
      <c r="G133" s="87"/>
      <c r="H133" s="87"/>
      <c r="I133" s="87"/>
      <c r="J133" s="87"/>
      <c r="K133" s="94"/>
      <c r="L133" s="90" t="str">
        <f t="shared" si="7"/>
        <v/>
      </c>
      <c r="M133" s="90" t="str">
        <f t="shared" si="6"/>
        <v/>
      </c>
      <c r="N133" s="100" t="str" cm="1">
        <f t="array" ref="N133">IFERROR(_xlfn.TEXTJOIN("
",TRUE,_xlfn.XLOOKUP(_xlfn.TEXTSPLIT(K133,"
"),
tbl_Lookup_DEIR[ID (DEIR Lookup)],
tbl_Lookup_DEIR[Name (DEIR Lookup)],
"")),"")</f>
        <v/>
      </c>
      <c r="O133" s="100" t="str" cm="1">
        <f t="array" ref="O133">IFERROR(_xlfn.TEXTJOIN("
",TRUE,_xlfn.XLOOKUP(_xlfn.TEXTSPLIT(K133,"
"),
tbl_Lookup_DEIR[ID (DEIR Lookup)],
tbl_Lookup_DEIR[Uniclass PM Level 3 Classification (DEIR Lookup)],
"")),"")</f>
        <v/>
      </c>
      <c r="P133" s="78"/>
      <c r="Q133" s="101"/>
      <c r="R133" s="101"/>
      <c r="S133" s="102"/>
      <c r="T133" s="101"/>
      <c r="U133" s="101"/>
      <c r="V133" s="102"/>
      <c r="W133" s="101"/>
      <c r="X133" s="101"/>
      <c r="Y133" s="102"/>
      <c r="Z133" s="101"/>
      <c r="AA133" s="101"/>
      <c r="AB133" s="102"/>
      <c r="AC133" s="101"/>
      <c r="AD133" s="101"/>
      <c r="AE133" s="102"/>
      <c r="AF133" s="101"/>
      <c r="AG133" s="101"/>
      <c r="AH133" s="102"/>
      <c r="AI133" s="101"/>
      <c r="AJ133" s="101"/>
      <c r="AK133" s="102"/>
      <c r="AL133" s="101"/>
      <c r="AM133" s="101"/>
      <c r="AN133" s="102"/>
      <c r="AO133" s="101"/>
      <c r="AP133" s="101"/>
      <c r="AQ133" s="103"/>
    </row>
    <row r="134" spans="2:43" x14ac:dyDescent="0.35">
      <c r="B134" s="100" t="str" cm="1">
        <f t="array" aca="1" ref="B134" ca="1">_xlfn.TEXTAFTER(CELL("filename",A132),"]")</f>
        <v>19_TIDP</v>
      </c>
      <c r="C134" s="90" t="str" cm="1">
        <f t="array" ref="C134">tbL_Input_Project[Project Code]</f>
        <v>ABC1234</v>
      </c>
      <c r="D134" s="90" t="str">
        <f>INDEX(tbL_Input_Originator[],
MATCH("19_TIDP",tbL_Input_Originator[Worksheet]),
MATCH("Originator Code",tbL_Input_Originator[#Headers])
)</f>
        <v>TBC</v>
      </c>
      <c r="E134" s="87"/>
      <c r="F134" s="87"/>
      <c r="G134" s="87"/>
      <c r="H134" s="87"/>
      <c r="I134" s="87"/>
      <c r="J134" s="87"/>
      <c r="K134" s="94"/>
      <c r="L134" s="90" t="str">
        <f t="shared" si="7"/>
        <v/>
      </c>
      <c r="M134" s="90" t="str">
        <f t="shared" si="6"/>
        <v/>
      </c>
      <c r="N134" s="100" t="str" cm="1">
        <f t="array" ref="N134">IFERROR(_xlfn.TEXTJOIN("
",TRUE,_xlfn.XLOOKUP(_xlfn.TEXTSPLIT(K134,"
"),
tbl_Lookup_DEIR[ID (DEIR Lookup)],
tbl_Lookup_DEIR[Name (DEIR Lookup)],
"")),"")</f>
        <v/>
      </c>
      <c r="O134" s="100" t="str" cm="1">
        <f t="array" ref="O134">IFERROR(_xlfn.TEXTJOIN("
",TRUE,_xlfn.XLOOKUP(_xlfn.TEXTSPLIT(K134,"
"),
tbl_Lookup_DEIR[ID (DEIR Lookup)],
tbl_Lookup_DEIR[Uniclass PM Level 3 Classification (DEIR Lookup)],
"")),"")</f>
        <v/>
      </c>
      <c r="P134" s="78"/>
      <c r="Q134" s="101"/>
      <c r="R134" s="101"/>
      <c r="S134" s="102"/>
      <c r="T134" s="101"/>
      <c r="U134" s="101"/>
      <c r="V134" s="102"/>
      <c r="W134" s="101"/>
      <c r="X134" s="101"/>
      <c r="Y134" s="102"/>
      <c r="Z134" s="101"/>
      <c r="AA134" s="101"/>
      <c r="AB134" s="102"/>
      <c r="AC134" s="101"/>
      <c r="AD134" s="101"/>
      <c r="AE134" s="102"/>
      <c r="AF134" s="101"/>
      <c r="AG134" s="101"/>
      <c r="AH134" s="102"/>
      <c r="AI134" s="101"/>
      <c r="AJ134" s="101"/>
      <c r="AK134" s="102"/>
      <c r="AL134" s="101"/>
      <c r="AM134" s="101"/>
      <c r="AN134" s="102"/>
      <c r="AO134" s="101"/>
      <c r="AP134" s="101"/>
      <c r="AQ134" s="103"/>
    </row>
    <row r="135" spans="2:43" x14ac:dyDescent="0.35">
      <c r="B135" s="100" t="str" cm="1">
        <f t="array" aca="1" ref="B135" ca="1">_xlfn.TEXTAFTER(CELL("filename",A133),"]")</f>
        <v>19_TIDP</v>
      </c>
      <c r="C135" s="90" t="str" cm="1">
        <f t="array" ref="C135">tbL_Input_Project[Project Code]</f>
        <v>ABC1234</v>
      </c>
      <c r="D135" s="90" t="str">
        <f>INDEX(tbL_Input_Originator[],
MATCH("19_TIDP",tbL_Input_Originator[Worksheet]),
MATCH("Originator Code",tbL_Input_Originator[#Headers])
)</f>
        <v>TBC</v>
      </c>
      <c r="E135" s="87"/>
      <c r="F135" s="87"/>
      <c r="G135" s="87"/>
      <c r="H135" s="87"/>
      <c r="I135" s="87"/>
      <c r="J135" s="87"/>
      <c r="K135" s="94"/>
      <c r="L135" s="90" t="str">
        <f t="shared" si="7"/>
        <v/>
      </c>
      <c r="M135" s="90" t="str">
        <f t="shared" si="6"/>
        <v/>
      </c>
      <c r="N135" s="100" t="str" cm="1">
        <f t="array" ref="N135">IFERROR(_xlfn.TEXTJOIN("
",TRUE,_xlfn.XLOOKUP(_xlfn.TEXTSPLIT(K135,"
"),
tbl_Lookup_DEIR[ID (DEIR Lookup)],
tbl_Lookup_DEIR[Name (DEIR Lookup)],
"")),"")</f>
        <v/>
      </c>
      <c r="O135" s="100" t="str" cm="1">
        <f t="array" ref="O135">IFERROR(_xlfn.TEXTJOIN("
",TRUE,_xlfn.XLOOKUP(_xlfn.TEXTSPLIT(K135,"
"),
tbl_Lookup_DEIR[ID (DEIR Lookup)],
tbl_Lookup_DEIR[Uniclass PM Level 3 Classification (DEIR Lookup)],
"")),"")</f>
        <v/>
      </c>
      <c r="P135" s="78"/>
      <c r="Q135" s="101"/>
      <c r="R135" s="101"/>
      <c r="S135" s="102"/>
      <c r="T135" s="101"/>
      <c r="U135" s="101"/>
      <c r="V135" s="102"/>
      <c r="W135" s="101"/>
      <c r="X135" s="101"/>
      <c r="Y135" s="102"/>
      <c r="Z135" s="101"/>
      <c r="AA135" s="101"/>
      <c r="AB135" s="102"/>
      <c r="AC135" s="101"/>
      <c r="AD135" s="101"/>
      <c r="AE135" s="102"/>
      <c r="AF135" s="101"/>
      <c r="AG135" s="101"/>
      <c r="AH135" s="102"/>
      <c r="AI135" s="101"/>
      <c r="AJ135" s="101"/>
      <c r="AK135" s="102"/>
      <c r="AL135" s="101"/>
      <c r="AM135" s="101"/>
      <c r="AN135" s="102"/>
      <c r="AO135" s="101"/>
      <c r="AP135" s="101"/>
      <c r="AQ135" s="103"/>
    </row>
    <row r="136" spans="2:43" x14ac:dyDescent="0.35">
      <c r="B136" s="100" t="str" cm="1">
        <f t="array" aca="1" ref="B136" ca="1">_xlfn.TEXTAFTER(CELL("filename",A134),"]")</f>
        <v>19_TIDP</v>
      </c>
      <c r="C136" s="90" t="str" cm="1">
        <f t="array" ref="C136">tbL_Input_Project[Project Code]</f>
        <v>ABC1234</v>
      </c>
      <c r="D136" s="90" t="str">
        <f>INDEX(tbL_Input_Originator[],
MATCH("19_TIDP",tbL_Input_Originator[Worksheet]),
MATCH("Originator Code",tbL_Input_Originator[#Headers])
)</f>
        <v>TBC</v>
      </c>
      <c r="E136" s="87"/>
      <c r="F136" s="87"/>
      <c r="G136" s="87"/>
      <c r="H136" s="87"/>
      <c r="I136" s="87"/>
      <c r="J136" s="87"/>
      <c r="K136" s="94"/>
      <c r="L136" s="90" t="str">
        <f t="shared" si="7"/>
        <v/>
      </c>
      <c r="M136" s="90" t="str">
        <f t="shared" si="6"/>
        <v/>
      </c>
      <c r="N136" s="100" t="str" cm="1">
        <f t="array" ref="N136">IFERROR(_xlfn.TEXTJOIN("
",TRUE,_xlfn.XLOOKUP(_xlfn.TEXTSPLIT(K136,"
"),
tbl_Lookup_DEIR[ID (DEIR Lookup)],
tbl_Lookup_DEIR[Name (DEIR Lookup)],
"")),"")</f>
        <v/>
      </c>
      <c r="O136" s="100" t="str" cm="1">
        <f t="array" ref="O136">IFERROR(_xlfn.TEXTJOIN("
",TRUE,_xlfn.XLOOKUP(_xlfn.TEXTSPLIT(K136,"
"),
tbl_Lookup_DEIR[ID (DEIR Lookup)],
tbl_Lookup_DEIR[Uniclass PM Level 3 Classification (DEIR Lookup)],
"")),"")</f>
        <v/>
      </c>
      <c r="P136" s="78"/>
      <c r="Q136" s="101"/>
      <c r="R136" s="101"/>
      <c r="S136" s="102"/>
      <c r="T136" s="101"/>
      <c r="U136" s="101"/>
      <c r="V136" s="102"/>
      <c r="W136" s="101"/>
      <c r="X136" s="101"/>
      <c r="Y136" s="102"/>
      <c r="Z136" s="101"/>
      <c r="AA136" s="101"/>
      <c r="AB136" s="102"/>
      <c r="AC136" s="101"/>
      <c r="AD136" s="101"/>
      <c r="AE136" s="102"/>
      <c r="AF136" s="101"/>
      <c r="AG136" s="101"/>
      <c r="AH136" s="102"/>
      <c r="AI136" s="101"/>
      <c r="AJ136" s="101"/>
      <c r="AK136" s="102"/>
      <c r="AL136" s="101"/>
      <c r="AM136" s="101"/>
      <c r="AN136" s="102"/>
      <c r="AO136" s="101"/>
      <c r="AP136" s="101"/>
      <c r="AQ136" s="103"/>
    </row>
    <row r="137" spans="2:43" x14ac:dyDescent="0.35">
      <c r="B137" s="100" t="str" cm="1">
        <f t="array" aca="1" ref="B137" ca="1">_xlfn.TEXTAFTER(CELL("filename",A135),"]")</f>
        <v>19_TIDP</v>
      </c>
      <c r="C137" s="90" t="str" cm="1">
        <f t="array" ref="C137">tbL_Input_Project[Project Code]</f>
        <v>ABC1234</v>
      </c>
      <c r="D137" s="90" t="str">
        <f>INDEX(tbL_Input_Originator[],
MATCH("19_TIDP",tbL_Input_Originator[Worksheet]),
MATCH("Originator Code",tbL_Input_Originator[#Headers])
)</f>
        <v>TBC</v>
      </c>
      <c r="E137" s="87"/>
      <c r="F137" s="87"/>
      <c r="G137" s="87"/>
      <c r="H137" s="87"/>
      <c r="I137" s="87"/>
      <c r="J137" s="87"/>
      <c r="K137" s="94"/>
      <c r="L137" s="90" t="str">
        <f t="shared" si="7"/>
        <v/>
      </c>
      <c r="M137" s="90" t="str">
        <f t="shared" si="6"/>
        <v/>
      </c>
      <c r="N137" s="100" t="str" cm="1">
        <f t="array" ref="N137">IFERROR(_xlfn.TEXTJOIN("
",TRUE,_xlfn.XLOOKUP(_xlfn.TEXTSPLIT(K137,"
"),
tbl_Lookup_DEIR[ID (DEIR Lookup)],
tbl_Lookup_DEIR[Name (DEIR Lookup)],
"")),"")</f>
        <v/>
      </c>
      <c r="O137" s="100" t="str" cm="1">
        <f t="array" ref="O137">IFERROR(_xlfn.TEXTJOIN("
",TRUE,_xlfn.XLOOKUP(_xlfn.TEXTSPLIT(K137,"
"),
tbl_Lookup_DEIR[ID (DEIR Lookup)],
tbl_Lookup_DEIR[Uniclass PM Level 3 Classification (DEIR Lookup)],
"")),"")</f>
        <v/>
      </c>
      <c r="P137" s="78"/>
      <c r="Q137" s="101"/>
      <c r="R137" s="101"/>
      <c r="S137" s="102"/>
      <c r="T137" s="101"/>
      <c r="U137" s="101"/>
      <c r="V137" s="102"/>
      <c r="W137" s="101"/>
      <c r="X137" s="101"/>
      <c r="Y137" s="102"/>
      <c r="Z137" s="101"/>
      <c r="AA137" s="101"/>
      <c r="AB137" s="102"/>
      <c r="AC137" s="101"/>
      <c r="AD137" s="101"/>
      <c r="AE137" s="102"/>
      <c r="AF137" s="101"/>
      <c r="AG137" s="101"/>
      <c r="AH137" s="102"/>
      <c r="AI137" s="101"/>
      <c r="AJ137" s="101"/>
      <c r="AK137" s="102"/>
      <c r="AL137" s="101"/>
      <c r="AM137" s="101"/>
      <c r="AN137" s="102"/>
      <c r="AO137" s="101"/>
      <c r="AP137" s="101"/>
      <c r="AQ137" s="103"/>
    </row>
    <row r="138" spans="2:43" x14ac:dyDescent="0.35">
      <c r="B138" s="100" t="str" cm="1">
        <f t="array" aca="1" ref="B138" ca="1">_xlfn.TEXTAFTER(CELL("filename",A136),"]")</f>
        <v>19_TIDP</v>
      </c>
      <c r="C138" s="90" t="str" cm="1">
        <f t="array" ref="C138">tbL_Input_Project[Project Code]</f>
        <v>ABC1234</v>
      </c>
      <c r="D138" s="90" t="str">
        <f>INDEX(tbL_Input_Originator[],
MATCH("19_TIDP",tbL_Input_Originator[Worksheet]),
MATCH("Originator Code",tbL_Input_Originator[#Headers])
)</f>
        <v>TBC</v>
      </c>
      <c r="E138" s="87"/>
      <c r="F138" s="87"/>
      <c r="G138" s="87"/>
      <c r="H138" s="87"/>
      <c r="I138" s="87"/>
      <c r="J138" s="87"/>
      <c r="K138" s="94"/>
      <c r="L138" s="90" t="str">
        <f t="shared" si="7"/>
        <v/>
      </c>
      <c r="M138" s="90" t="str">
        <f t="shared" si="6"/>
        <v/>
      </c>
      <c r="N138" s="100" t="str" cm="1">
        <f t="array" ref="N138">IFERROR(_xlfn.TEXTJOIN("
",TRUE,_xlfn.XLOOKUP(_xlfn.TEXTSPLIT(K138,"
"),
tbl_Lookup_DEIR[ID (DEIR Lookup)],
tbl_Lookup_DEIR[Name (DEIR Lookup)],
"")),"")</f>
        <v/>
      </c>
      <c r="O138" s="100" t="str" cm="1">
        <f t="array" ref="O138">IFERROR(_xlfn.TEXTJOIN("
",TRUE,_xlfn.XLOOKUP(_xlfn.TEXTSPLIT(K138,"
"),
tbl_Lookup_DEIR[ID (DEIR Lookup)],
tbl_Lookup_DEIR[Uniclass PM Level 3 Classification (DEIR Lookup)],
"")),"")</f>
        <v/>
      </c>
      <c r="P138" s="78"/>
      <c r="Q138" s="101"/>
      <c r="R138" s="101"/>
      <c r="S138" s="102"/>
      <c r="T138" s="101"/>
      <c r="U138" s="101"/>
      <c r="V138" s="102"/>
      <c r="W138" s="101"/>
      <c r="X138" s="101"/>
      <c r="Y138" s="102"/>
      <c r="Z138" s="101"/>
      <c r="AA138" s="101"/>
      <c r="AB138" s="102"/>
      <c r="AC138" s="101"/>
      <c r="AD138" s="101"/>
      <c r="AE138" s="102"/>
      <c r="AF138" s="101"/>
      <c r="AG138" s="101"/>
      <c r="AH138" s="102"/>
      <c r="AI138" s="101"/>
      <c r="AJ138" s="101"/>
      <c r="AK138" s="102"/>
      <c r="AL138" s="101"/>
      <c r="AM138" s="101"/>
      <c r="AN138" s="102"/>
      <c r="AO138" s="101"/>
      <c r="AP138" s="101"/>
      <c r="AQ138" s="103"/>
    </row>
    <row r="139" spans="2:43" x14ac:dyDescent="0.35">
      <c r="B139" s="100" t="str" cm="1">
        <f t="array" aca="1" ref="B139" ca="1">_xlfn.TEXTAFTER(CELL("filename",A137),"]")</f>
        <v>19_TIDP</v>
      </c>
      <c r="C139" s="90" t="str" cm="1">
        <f t="array" ref="C139">tbL_Input_Project[Project Code]</f>
        <v>ABC1234</v>
      </c>
      <c r="D139" s="90" t="str">
        <f>INDEX(tbL_Input_Originator[],
MATCH("19_TIDP",tbL_Input_Originator[Worksheet]),
MATCH("Originator Code",tbL_Input_Originator[#Headers])
)</f>
        <v>TBC</v>
      </c>
      <c r="E139" s="87"/>
      <c r="F139" s="87"/>
      <c r="G139" s="87"/>
      <c r="H139" s="87"/>
      <c r="I139" s="87"/>
      <c r="J139" s="87"/>
      <c r="K139" s="94"/>
      <c r="L139" s="90" t="str">
        <f t="shared" si="7"/>
        <v/>
      </c>
      <c r="M139" s="90" t="str">
        <f t="shared" si="6"/>
        <v/>
      </c>
      <c r="N139" s="100" t="str" cm="1">
        <f t="array" ref="N139">IFERROR(_xlfn.TEXTJOIN("
",TRUE,_xlfn.XLOOKUP(_xlfn.TEXTSPLIT(K139,"
"),
tbl_Lookup_DEIR[ID (DEIR Lookup)],
tbl_Lookup_DEIR[Name (DEIR Lookup)],
"")),"")</f>
        <v/>
      </c>
      <c r="O139" s="100" t="str" cm="1">
        <f t="array" ref="O139">IFERROR(_xlfn.TEXTJOIN("
",TRUE,_xlfn.XLOOKUP(_xlfn.TEXTSPLIT(K139,"
"),
tbl_Lookup_DEIR[ID (DEIR Lookup)],
tbl_Lookup_DEIR[Uniclass PM Level 3 Classification (DEIR Lookup)],
"")),"")</f>
        <v/>
      </c>
      <c r="P139" s="78"/>
      <c r="Q139" s="101"/>
      <c r="R139" s="101"/>
      <c r="S139" s="102"/>
      <c r="T139" s="101"/>
      <c r="U139" s="101"/>
      <c r="V139" s="102"/>
      <c r="W139" s="101"/>
      <c r="X139" s="101"/>
      <c r="Y139" s="102"/>
      <c r="Z139" s="101"/>
      <c r="AA139" s="101"/>
      <c r="AB139" s="102"/>
      <c r="AC139" s="101"/>
      <c r="AD139" s="101"/>
      <c r="AE139" s="102"/>
      <c r="AF139" s="101"/>
      <c r="AG139" s="101"/>
      <c r="AH139" s="102"/>
      <c r="AI139" s="101"/>
      <c r="AJ139" s="101"/>
      <c r="AK139" s="102"/>
      <c r="AL139" s="101"/>
      <c r="AM139" s="101"/>
      <c r="AN139" s="102"/>
      <c r="AO139" s="101"/>
      <c r="AP139" s="101"/>
      <c r="AQ139" s="103"/>
    </row>
    <row r="140" spans="2:43" x14ac:dyDescent="0.35">
      <c r="B140" s="100" t="str" cm="1">
        <f t="array" aca="1" ref="B140" ca="1">_xlfn.TEXTAFTER(CELL("filename",A138),"]")</f>
        <v>19_TIDP</v>
      </c>
      <c r="C140" s="90" t="str" cm="1">
        <f t="array" ref="C140">tbL_Input_Project[Project Code]</f>
        <v>ABC1234</v>
      </c>
      <c r="D140" s="90" t="str">
        <f>INDEX(tbL_Input_Originator[],
MATCH("19_TIDP",tbL_Input_Originator[Worksheet]),
MATCH("Originator Code",tbL_Input_Originator[#Headers])
)</f>
        <v>TBC</v>
      </c>
      <c r="E140" s="87"/>
      <c r="F140" s="87"/>
      <c r="G140" s="87"/>
      <c r="H140" s="87"/>
      <c r="I140" s="87"/>
      <c r="J140" s="87"/>
      <c r="K140" s="94"/>
      <c r="L140" s="90" t="str">
        <f t="shared" si="7"/>
        <v/>
      </c>
      <c r="M140" s="90" t="str">
        <f t="shared" si="6"/>
        <v/>
      </c>
      <c r="N140" s="100" t="str" cm="1">
        <f t="array" ref="N140">IFERROR(_xlfn.TEXTJOIN("
",TRUE,_xlfn.XLOOKUP(_xlfn.TEXTSPLIT(K140,"
"),
tbl_Lookup_DEIR[ID (DEIR Lookup)],
tbl_Lookup_DEIR[Name (DEIR Lookup)],
"")),"")</f>
        <v/>
      </c>
      <c r="O140" s="100" t="str" cm="1">
        <f t="array" ref="O140">IFERROR(_xlfn.TEXTJOIN("
",TRUE,_xlfn.XLOOKUP(_xlfn.TEXTSPLIT(K140,"
"),
tbl_Lookup_DEIR[ID (DEIR Lookup)],
tbl_Lookup_DEIR[Uniclass PM Level 3 Classification (DEIR Lookup)],
"")),"")</f>
        <v/>
      </c>
      <c r="P140" s="78"/>
      <c r="Q140" s="101"/>
      <c r="R140" s="101"/>
      <c r="S140" s="102"/>
      <c r="T140" s="101"/>
      <c r="U140" s="101"/>
      <c r="V140" s="102"/>
      <c r="W140" s="101"/>
      <c r="X140" s="101"/>
      <c r="Y140" s="102"/>
      <c r="Z140" s="101"/>
      <c r="AA140" s="101"/>
      <c r="AB140" s="102"/>
      <c r="AC140" s="101"/>
      <c r="AD140" s="101"/>
      <c r="AE140" s="102"/>
      <c r="AF140" s="101"/>
      <c r="AG140" s="101"/>
      <c r="AH140" s="102"/>
      <c r="AI140" s="101"/>
      <c r="AJ140" s="101"/>
      <c r="AK140" s="102"/>
      <c r="AL140" s="101"/>
      <c r="AM140" s="101"/>
      <c r="AN140" s="102"/>
      <c r="AO140" s="101"/>
      <c r="AP140" s="101"/>
      <c r="AQ140" s="103"/>
    </row>
    <row r="141" spans="2:43" x14ac:dyDescent="0.35">
      <c r="B141" s="100" t="str" cm="1">
        <f t="array" aca="1" ref="B141" ca="1">_xlfn.TEXTAFTER(CELL("filename",A139),"]")</f>
        <v>19_TIDP</v>
      </c>
      <c r="C141" s="90" t="str" cm="1">
        <f t="array" ref="C141">tbL_Input_Project[Project Code]</f>
        <v>ABC1234</v>
      </c>
      <c r="D141" s="90" t="str">
        <f>INDEX(tbL_Input_Originator[],
MATCH("19_TIDP",tbL_Input_Originator[Worksheet]),
MATCH("Originator Code",tbL_Input_Originator[#Headers])
)</f>
        <v>TBC</v>
      </c>
      <c r="E141" s="87"/>
      <c r="F141" s="87"/>
      <c r="G141" s="87"/>
      <c r="H141" s="87"/>
      <c r="I141" s="87"/>
      <c r="J141" s="87"/>
      <c r="K141" s="94"/>
      <c r="L141" s="90" t="str">
        <f t="shared" si="7"/>
        <v/>
      </c>
      <c r="M141" s="90" t="str">
        <f t="shared" si="6"/>
        <v/>
      </c>
      <c r="N141" s="100" t="str" cm="1">
        <f t="array" ref="N141">IFERROR(_xlfn.TEXTJOIN("
",TRUE,_xlfn.XLOOKUP(_xlfn.TEXTSPLIT(K141,"
"),
tbl_Lookup_DEIR[ID (DEIR Lookup)],
tbl_Lookup_DEIR[Name (DEIR Lookup)],
"")),"")</f>
        <v/>
      </c>
      <c r="O141" s="100" t="str" cm="1">
        <f t="array" ref="O141">IFERROR(_xlfn.TEXTJOIN("
",TRUE,_xlfn.XLOOKUP(_xlfn.TEXTSPLIT(K141,"
"),
tbl_Lookup_DEIR[ID (DEIR Lookup)],
tbl_Lookup_DEIR[Uniclass PM Level 3 Classification (DEIR Lookup)],
"")),"")</f>
        <v/>
      </c>
      <c r="P141" s="78"/>
      <c r="Q141" s="101"/>
      <c r="R141" s="101"/>
      <c r="S141" s="102"/>
      <c r="T141" s="101"/>
      <c r="U141" s="101"/>
      <c r="V141" s="102"/>
      <c r="W141" s="101"/>
      <c r="X141" s="101"/>
      <c r="Y141" s="102"/>
      <c r="Z141" s="101"/>
      <c r="AA141" s="101"/>
      <c r="AB141" s="102"/>
      <c r="AC141" s="101"/>
      <c r="AD141" s="101"/>
      <c r="AE141" s="102"/>
      <c r="AF141" s="101"/>
      <c r="AG141" s="101"/>
      <c r="AH141" s="102"/>
      <c r="AI141" s="101"/>
      <c r="AJ141" s="101"/>
      <c r="AK141" s="102"/>
      <c r="AL141" s="101"/>
      <c r="AM141" s="101"/>
      <c r="AN141" s="102"/>
      <c r="AO141" s="101"/>
      <c r="AP141" s="101"/>
      <c r="AQ141" s="103"/>
    </row>
    <row r="142" spans="2:43" x14ac:dyDescent="0.35">
      <c r="B142" s="100" t="str" cm="1">
        <f t="array" aca="1" ref="B142" ca="1">_xlfn.TEXTAFTER(CELL("filename",A140),"]")</f>
        <v>19_TIDP</v>
      </c>
      <c r="C142" s="90" t="str" cm="1">
        <f t="array" ref="C142">tbL_Input_Project[Project Code]</f>
        <v>ABC1234</v>
      </c>
      <c r="D142" s="90" t="str">
        <f>INDEX(tbL_Input_Originator[],
MATCH("19_TIDP",tbL_Input_Originator[Worksheet]),
MATCH("Originator Code",tbL_Input_Originator[#Headers])
)</f>
        <v>TBC</v>
      </c>
      <c r="E142" s="87"/>
      <c r="F142" s="87"/>
      <c r="G142" s="87"/>
      <c r="H142" s="87"/>
      <c r="I142" s="87"/>
      <c r="J142" s="87"/>
      <c r="K142" s="94"/>
      <c r="L142" s="90" t="str">
        <f t="shared" si="7"/>
        <v/>
      </c>
      <c r="M142" s="90" t="str">
        <f t="shared" si="6"/>
        <v/>
      </c>
      <c r="N142" s="100" t="str" cm="1">
        <f t="array" ref="N142">IFERROR(_xlfn.TEXTJOIN("
",TRUE,_xlfn.XLOOKUP(_xlfn.TEXTSPLIT(K142,"
"),
tbl_Lookup_DEIR[ID (DEIR Lookup)],
tbl_Lookup_DEIR[Name (DEIR Lookup)],
"")),"")</f>
        <v/>
      </c>
      <c r="O142" s="100" t="str" cm="1">
        <f t="array" ref="O142">IFERROR(_xlfn.TEXTJOIN("
",TRUE,_xlfn.XLOOKUP(_xlfn.TEXTSPLIT(K142,"
"),
tbl_Lookup_DEIR[ID (DEIR Lookup)],
tbl_Lookup_DEIR[Uniclass PM Level 3 Classification (DEIR Lookup)],
"")),"")</f>
        <v/>
      </c>
      <c r="P142" s="78"/>
      <c r="Q142" s="101"/>
      <c r="R142" s="101"/>
      <c r="S142" s="102"/>
      <c r="T142" s="101"/>
      <c r="U142" s="101"/>
      <c r="V142" s="102"/>
      <c r="W142" s="101"/>
      <c r="X142" s="101"/>
      <c r="Y142" s="102"/>
      <c r="Z142" s="101"/>
      <c r="AA142" s="101"/>
      <c r="AB142" s="102"/>
      <c r="AC142" s="101"/>
      <c r="AD142" s="101"/>
      <c r="AE142" s="102"/>
      <c r="AF142" s="101"/>
      <c r="AG142" s="101"/>
      <c r="AH142" s="102"/>
      <c r="AI142" s="101"/>
      <c r="AJ142" s="101"/>
      <c r="AK142" s="102"/>
      <c r="AL142" s="101"/>
      <c r="AM142" s="101"/>
      <c r="AN142" s="102"/>
      <c r="AO142" s="101"/>
      <c r="AP142" s="101"/>
      <c r="AQ142" s="103"/>
    </row>
    <row r="143" spans="2:43" x14ac:dyDescent="0.35">
      <c r="B143" s="100" t="str" cm="1">
        <f t="array" aca="1" ref="B143" ca="1">_xlfn.TEXTAFTER(CELL("filename",A141),"]")</f>
        <v>19_TIDP</v>
      </c>
      <c r="C143" s="90" t="str" cm="1">
        <f t="array" ref="C143">tbL_Input_Project[Project Code]</f>
        <v>ABC1234</v>
      </c>
      <c r="D143" s="90" t="str">
        <f>INDEX(tbL_Input_Originator[],
MATCH("19_TIDP",tbL_Input_Originator[Worksheet]),
MATCH("Originator Code",tbL_Input_Originator[#Headers])
)</f>
        <v>TBC</v>
      </c>
      <c r="E143" s="87"/>
      <c r="F143" s="87"/>
      <c r="G143" s="87"/>
      <c r="H143" s="87"/>
      <c r="I143" s="87"/>
      <c r="J143" s="87"/>
      <c r="K143" s="94"/>
      <c r="L143" s="90" t="str">
        <f t="shared" si="7"/>
        <v/>
      </c>
      <c r="M143" s="90" t="str">
        <f t="shared" si="6"/>
        <v/>
      </c>
      <c r="N143" s="100" t="str" cm="1">
        <f t="array" ref="N143">IFERROR(_xlfn.TEXTJOIN("
",TRUE,_xlfn.XLOOKUP(_xlfn.TEXTSPLIT(K143,"
"),
tbl_Lookup_DEIR[ID (DEIR Lookup)],
tbl_Lookup_DEIR[Name (DEIR Lookup)],
"")),"")</f>
        <v/>
      </c>
      <c r="O143" s="100" t="str" cm="1">
        <f t="array" ref="O143">IFERROR(_xlfn.TEXTJOIN("
",TRUE,_xlfn.XLOOKUP(_xlfn.TEXTSPLIT(K143,"
"),
tbl_Lookup_DEIR[ID (DEIR Lookup)],
tbl_Lookup_DEIR[Uniclass PM Level 3 Classification (DEIR Lookup)],
"")),"")</f>
        <v/>
      </c>
      <c r="P143" s="78"/>
      <c r="Q143" s="101"/>
      <c r="R143" s="101"/>
      <c r="S143" s="102"/>
      <c r="T143" s="101"/>
      <c r="U143" s="101"/>
      <c r="V143" s="102"/>
      <c r="W143" s="101"/>
      <c r="X143" s="101"/>
      <c r="Y143" s="102"/>
      <c r="Z143" s="101"/>
      <c r="AA143" s="101"/>
      <c r="AB143" s="102"/>
      <c r="AC143" s="101"/>
      <c r="AD143" s="101"/>
      <c r="AE143" s="102"/>
      <c r="AF143" s="101"/>
      <c r="AG143" s="101"/>
      <c r="AH143" s="102"/>
      <c r="AI143" s="101"/>
      <c r="AJ143" s="101"/>
      <c r="AK143" s="102"/>
      <c r="AL143" s="101"/>
      <c r="AM143" s="101"/>
      <c r="AN143" s="102"/>
      <c r="AO143" s="101"/>
      <c r="AP143" s="101"/>
      <c r="AQ143" s="103"/>
    </row>
    <row r="144" spans="2:43" x14ac:dyDescent="0.35">
      <c r="B144" s="100" t="str" cm="1">
        <f t="array" aca="1" ref="B144" ca="1">_xlfn.TEXTAFTER(CELL("filename",A142),"]")</f>
        <v>19_TIDP</v>
      </c>
      <c r="C144" s="90" t="str" cm="1">
        <f t="array" ref="C144">tbL_Input_Project[Project Code]</f>
        <v>ABC1234</v>
      </c>
      <c r="D144" s="90" t="str">
        <f>INDEX(tbL_Input_Originator[],
MATCH("19_TIDP",tbL_Input_Originator[Worksheet]),
MATCH("Originator Code",tbL_Input_Originator[#Headers])
)</f>
        <v>TBC</v>
      </c>
      <c r="E144" s="87"/>
      <c r="F144" s="87"/>
      <c r="G144" s="87"/>
      <c r="H144" s="87"/>
      <c r="I144" s="87"/>
      <c r="J144" s="87"/>
      <c r="K144" s="94"/>
      <c r="L144" s="90" t="str">
        <f t="shared" si="7"/>
        <v/>
      </c>
      <c r="M144" s="90" t="str">
        <f t="shared" si="6"/>
        <v/>
      </c>
      <c r="N144" s="100" t="str" cm="1">
        <f t="array" ref="N144">IFERROR(_xlfn.TEXTJOIN("
",TRUE,_xlfn.XLOOKUP(_xlfn.TEXTSPLIT(K144,"
"),
tbl_Lookup_DEIR[ID (DEIR Lookup)],
tbl_Lookup_DEIR[Name (DEIR Lookup)],
"")),"")</f>
        <v/>
      </c>
      <c r="O144" s="100" t="str" cm="1">
        <f t="array" ref="O144">IFERROR(_xlfn.TEXTJOIN("
",TRUE,_xlfn.XLOOKUP(_xlfn.TEXTSPLIT(K144,"
"),
tbl_Lookup_DEIR[ID (DEIR Lookup)],
tbl_Lookup_DEIR[Uniclass PM Level 3 Classification (DEIR Lookup)],
"")),"")</f>
        <v/>
      </c>
      <c r="P144" s="78"/>
      <c r="Q144" s="101"/>
      <c r="R144" s="101"/>
      <c r="S144" s="102"/>
      <c r="T144" s="101"/>
      <c r="U144" s="101"/>
      <c r="V144" s="102"/>
      <c r="W144" s="101"/>
      <c r="X144" s="101"/>
      <c r="Y144" s="102"/>
      <c r="Z144" s="101"/>
      <c r="AA144" s="101"/>
      <c r="AB144" s="102"/>
      <c r="AC144" s="101"/>
      <c r="AD144" s="101"/>
      <c r="AE144" s="102"/>
      <c r="AF144" s="101"/>
      <c r="AG144" s="101"/>
      <c r="AH144" s="102"/>
      <c r="AI144" s="101"/>
      <c r="AJ144" s="101"/>
      <c r="AK144" s="102"/>
      <c r="AL144" s="101"/>
      <c r="AM144" s="101"/>
      <c r="AN144" s="102"/>
      <c r="AO144" s="101"/>
      <c r="AP144" s="101"/>
      <c r="AQ144" s="103"/>
    </row>
    <row r="145" spans="2:43" x14ac:dyDescent="0.35">
      <c r="B145" s="100" t="str" cm="1">
        <f t="array" aca="1" ref="B145" ca="1">_xlfn.TEXTAFTER(CELL("filename",A143),"]")</f>
        <v>19_TIDP</v>
      </c>
      <c r="C145" s="90" t="str" cm="1">
        <f t="array" ref="C145">tbL_Input_Project[Project Code]</f>
        <v>ABC1234</v>
      </c>
      <c r="D145" s="90" t="str">
        <f>INDEX(tbL_Input_Originator[],
MATCH("19_TIDP",tbL_Input_Originator[Worksheet]),
MATCH("Originator Code",tbL_Input_Originator[#Headers])
)</f>
        <v>TBC</v>
      </c>
      <c r="E145" s="87"/>
      <c r="F145" s="87"/>
      <c r="G145" s="87"/>
      <c r="H145" s="87"/>
      <c r="I145" s="87"/>
      <c r="J145" s="87"/>
      <c r="K145" s="94"/>
      <c r="L145" s="90" t="str">
        <f t="shared" si="7"/>
        <v/>
      </c>
      <c r="M145" s="90" t="str">
        <f t="shared" si="6"/>
        <v/>
      </c>
      <c r="N145" s="100" t="str" cm="1">
        <f t="array" ref="N145">IFERROR(_xlfn.TEXTJOIN("
",TRUE,_xlfn.XLOOKUP(_xlfn.TEXTSPLIT(K145,"
"),
tbl_Lookup_DEIR[ID (DEIR Lookup)],
tbl_Lookup_DEIR[Name (DEIR Lookup)],
"")),"")</f>
        <v/>
      </c>
      <c r="O145" s="100" t="str" cm="1">
        <f t="array" ref="O145">IFERROR(_xlfn.TEXTJOIN("
",TRUE,_xlfn.XLOOKUP(_xlfn.TEXTSPLIT(K145,"
"),
tbl_Lookup_DEIR[ID (DEIR Lookup)],
tbl_Lookup_DEIR[Uniclass PM Level 3 Classification (DEIR Lookup)],
"")),"")</f>
        <v/>
      </c>
      <c r="P145" s="78"/>
      <c r="Q145" s="101"/>
      <c r="R145" s="101"/>
      <c r="S145" s="102"/>
      <c r="T145" s="101"/>
      <c r="U145" s="101"/>
      <c r="V145" s="102"/>
      <c r="W145" s="101"/>
      <c r="X145" s="101"/>
      <c r="Y145" s="102"/>
      <c r="Z145" s="101"/>
      <c r="AA145" s="101"/>
      <c r="AB145" s="102"/>
      <c r="AC145" s="101"/>
      <c r="AD145" s="101"/>
      <c r="AE145" s="102"/>
      <c r="AF145" s="101"/>
      <c r="AG145" s="101"/>
      <c r="AH145" s="102"/>
      <c r="AI145" s="101"/>
      <c r="AJ145" s="101"/>
      <c r="AK145" s="102"/>
      <c r="AL145" s="101"/>
      <c r="AM145" s="101"/>
      <c r="AN145" s="102"/>
      <c r="AO145" s="101"/>
      <c r="AP145" s="101"/>
      <c r="AQ145" s="103"/>
    </row>
    <row r="146" spans="2:43" x14ac:dyDescent="0.35">
      <c r="B146" s="100" t="str" cm="1">
        <f t="array" aca="1" ref="B146" ca="1">_xlfn.TEXTAFTER(CELL("filename",A144),"]")</f>
        <v>19_TIDP</v>
      </c>
      <c r="C146" s="90" t="str" cm="1">
        <f t="array" ref="C146">tbL_Input_Project[Project Code]</f>
        <v>ABC1234</v>
      </c>
      <c r="D146" s="90" t="str">
        <f>INDEX(tbL_Input_Originator[],
MATCH("19_TIDP",tbL_Input_Originator[Worksheet]),
MATCH("Originator Code",tbL_Input_Originator[#Headers])
)</f>
        <v>TBC</v>
      </c>
      <c r="E146" s="87"/>
      <c r="F146" s="87"/>
      <c r="G146" s="87"/>
      <c r="H146" s="87"/>
      <c r="I146" s="87"/>
      <c r="J146" s="87"/>
      <c r="K146" s="94"/>
      <c r="L146" s="90" t="str">
        <f t="shared" si="7"/>
        <v/>
      </c>
      <c r="M146" s="90" t="str">
        <f t="shared" si="6"/>
        <v/>
      </c>
      <c r="N146" s="100" t="str" cm="1">
        <f t="array" ref="N146">IFERROR(_xlfn.TEXTJOIN("
",TRUE,_xlfn.XLOOKUP(_xlfn.TEXTSPLIT(K146,"
"),
tbl_Lookup_DEIR[ID (DEIR Lookup)],
tbl_Lookup_DEIR[Name (DEIR Lookup)],
"")),"")</f>
        <v/>
      </c>
      <c r="O146" s="100" t="str" cm="1">
        <f t="array" ref="O146">IFERROR(_xlfn.TEXTJOIN("
",TRUE,_xlfn.XLOOKUP(_xlfn.TEXTSPLIT(K146,"
"),
tbl_Lookup_DEIR[ID (DEIR Lookup)],
tbl_Lookup_DEIR[Uniclass PM Level 3 Classification (DEIR Lookup)],
"")),"")</f>
        <v/>
      </c>
      <c r="P146" s="78"/>
      <c r="Q146" s="101"/>
      <c r="R146" s="101"/>
      <c r="S146" s="102"/>
      <c r="T146" s="101"/>
      <c r="U146" s="101"/>
      <c r="V146" s="102"/>
      <c r="W146" s="101"/>
      <c r="X146" s="101"/>
      <c r="Y146" s="102"/>
      <c r="Z146" s="101"/>
      <c r="AA146" s="101"/>
      <c r="AB146" s="102"/>
      <c r="AC146" s="101"/>
      <c r="AD146" s="101"/>
      <c r="AE146" s="102"/>
      <c r="AF146" s="101"/>
      <c r="AG146" s="101"/>
      <c r="AH146" s="102"/>
      <c r="AI146" s="101"/>
      <c r="AJ146" s="101"/>
      <c r="AK146" s="102"/>
      <c r="AL146" s="101"/>
      <c r="AM146" s="101"/>
      <c r="AN146" s="102"/>
      <c r="AO146" s="101"/>
      <c r="AP146" s="101"/>
      <c r="AQ146" s="103"/>
    </row>
    <row r="147" spans="2:43" x14ac:dyDescent="0.35">
      <c r="B147" s="100" t="str" cm="1">
        <f t="array" aca="1" ref="B147" ca="1">_xlfn.TEXTAFTER(CELL("filename",A145),"]")</f>
        <v>19_TIDP</v>
      </c>
      <c r="C147" s="90" t="str" cm="1">
        <f t="array" ref="C147">tbL_Input_Project[Project Code]</f>
        <v>ABC1234</v>
      </c>
      <c r="D147" s="90" t="str">
        <f>INDEX(tbL_Input_Originator[],
MATCH("19_TIDP",tbL_Input_Originator[Worksheet]),
MATCH("Originator Code",tbL_Input_Originator[#Headers])
)</f>
        <v>TBC</v>
      </c>
      <c r="E147" s="87"/>
      <c r="F147" s="87"/>
      <c r="G147" s="87"/>
      <c r="H147" s="87"/>
      <c r="I147" s="87"/>
      <c r="J147" s="87"/>
      <c r="K147" s="94"/>
      <c r="L147" s="90" t="str">
        <f t="shared" si="7"/>
        <v/>
      </c>
      <c r="M147" s="90" t="str">
        <f t="shared" si="6"/>
        <v/>
      </c>
      <c r="N147" s="100" t="str" cm="1">
        <f t="array" ref="N147">IFERROR(_xlfn.TEXTJOIN("
",TRUE,_xlfn.XLOOKUP(_xlfn.TEXTSPLIT(K147,"
"),
tbl_Lookup_DEIR[ID (DEIR Lookup)],
tbl_Lookup_DEIR[Name (DEIR Lookup)],
"")),"")</f>
        <v/>
      </c>
      <c r="O147" s="100" t="str" cm="1">
        <f t="array" ref="O147">IFERROR(_xlfn.TEXTJOIN("
",TRUE,_xlfn.XLOOKUP(_xlfn.TEXTSPLIT(K147,"
"),
tbl_Lookup_DEIR[ID (DEIR Lookup)],
tbl_Lookup_DEIR[Uniclass PM Level 3 Classification (DEIR Lookup)],
"")),"")</f>
        <v/>
      </c>
      <c r="P147" s="78"/>
      <c r="Q147" s="101"/>
      <c r="R147" s="101"/>
      <c r="S147" s="102"/>
      <c r="T147" s="101"/>
      <c r="U147" s="101"/>
      <c r="V147" s="102"/>
      <c r="W147" s="101"/>
      <c r="X147" s="101"/>
      <c r="Y147" s="102"/>
      <c r="Z147" s="101"/>
      <c r="AA147" s="101"/>
      <c r="AB147" s="102"/>
      <c r="AC147" s="101"/>
      <c r="AD147" s="101"/>
      <c r="AE147" s="102"/>
      <c r="AF147" s="101"/>
      <c r="AG147" s="101"/>
      <c r="AH147" s="102"/>
      <c r="AI147" s="101"/>
      <c r="AJ147" s="101"/>
      <c r="AK147" s="102"/>
      <c r="AL147" s="101"/>
      <c r="AM147" s="101"/>
      <c r="AN147" s="102"/>
      <c r="AO147" s="101"/>
      <c r="AP147" s="101"/>
      <c r="AQ147" s="103"/>
    </row>
    <row r="148" spans="2:43" x14ac:dyDescent="0.35">
      <c r="B148" s="100" t="str" cm="1">
        <f t="array" aca="1" ref="B148" ca="1">_xlfn.TEXTAFTER(CELL("filename",A146),"]")</f>
        <v>19_TIDP</v>
      </c>
      <c r="C148" s="90" t="str" cm="1">
        <f t="array" ref="C148">tbL_Input_Project[Project Code]</f>
        <v>ABC1234</v>
      </c>
      <c r="D148" s="90" t="str">
        <f>INDEX(tbL_Input_Originator[],
MATCH("19_TIDP",tbL_Input_Originator[Worksheet]),
MATCH("Originator Code",tbL_Input_Originator[#Headers])
)</f>
        <v>TBC</v>
      </c>
      <c r="E148" s="87"/>
      <c r="F148" s="87"/>
      <c r="G148" s="87"/>
      <c r="H148" s="87"/>
      <c r="I148" s="87"/>
      <c r="J148" s="87"/>
      <c r="K148" s="94"/>
      <c r="L148" s="90" t="str">
        <f t="shared" si="7"/>
        <v/>
      </c>
      <c r="M148" s="90" t="str">
        <f t="shared" si="6"/>
        <v/>
      </c>
      <c r="N148" s="100" t="str" cm="1">
        <f t="array" ref="N148">IFERROR(_xlfn.TEXTJOIN("
",TRUE,_xlfn.XLOOKUP(_xlfn.TEXTSPLIT(K148,"
"),
tbl_Lookup_DEIR[ID (DEIR Lookup)],
tbl_Lookup_DEIR[Name (DEIR Lookup)],
"")),"")</f>
        <v/>
      </c>
      <c r="O148" s="100" t="str" cm="1">
        <f t="array" ref="O148">IFERROR(_xlfn.TEXTJOIN("
",TRUE,_xlfn.XLOOKUP(_xlfn.TEXTSPLIT(K148,"
"),
tbl_Lookup_DEIR[ID (DEIR Lookup)],
tbl_Lookup_DEIR[Uniclass PM Level 3 Classification (DEIR Lookup)],
"")),"")</f>
        <v/>
      </c>
      <c r="P148" s="78"/>
      <c r="Q148" s="101"/>
      <c r="R148" s="101"/>
      <c r="S148" s="102"/>
      <c r="T148" s="101"/>
      <c r="U148" s="101"/>
      <c r="V148" s="102"/>
      <c r="W148" s="101"/>
      <c r="X148" s="101"/>
      <c r="Y148" s="102"/>
      <c r="Z148" s="101"/>
      <c r="AA148" s="101"/>
      <c r="AB148" s="102"/>
      <c r="AC148" s="101"/>
      <c r="AD148" s="101"/>
      <c r="AE148" s="102"/>
      <c r="AF148" s="101"/>
      <c r="AG148" s="101"/>
      <c r="AH148" s="102"/>
      <c r="AI148" s="101"/>
      <c r="AJ148" s="101"/>
      <c r="AK148" s="102"/>
      <c r="AL148" s="101"/>
      <c r="AM148" s="101"/>
      <c r="AN148" s="102"/>
      <c r="AO148" s="101"/>
      <c r="AP148" s="101"/>
      <c r="AQ148" s="103"/>
    </row>
    <row r="149" spans="2:43" x14ac:dyDescent="0.35">
      <c r="B149" s="100" t="str" cm="1">
        <f t="array" aca="1" ref="B149" ca="1">_xlfn.TEXTAFTER(CELL("filename",A147),"]")</f>
        <v>19_TIDP</v>
      </c>
      <c r="C149" s="90" t="str" cm="1">
        <f t="array" ref="C149">tbL_Input_Project[Project Code]</f>
        <v>ABC1234</v>
      </c>
      <c r="D149" s="90" t="str">
        <f>INDEX(tbL_Input_Originator[],
MATCH("19_TIDP",tbL_Input_Originator[Worksheet]),
MATCH("Originator Code",tbL_Input_Originator[#Headers])
)</f>
        <v>TBC</v>
      </c>
      <c r="E149" s="87"/>
      <c r="F149" s="87"/>
      <c r="G149" s="87"/>
      <c r="H149" s="87"/>
      <c r="I149" s="87"/>
      <c r="J149" s="87"/>
      <c r="K149" s="94"/>
      <c r="L149" s="90" t="str">
        <f t="shared" si="7"/>
        <v/>
      </c>
      <c r="M149" s="90" t="str">
        <f t="shared" si="6"/>
        <v/>
      </c>
      <c r="N149" s="100" t="str" cm="1">
        <f t="array" ref="N149">IFERROR(_xlfn.TEXTJOIN("
",TRUE,_xlfn.XLOOKUP(_xlfn.TEXTSPLIT(K149,"
"),
tbl_Lookup_DEIR[ID (DEIR Lookup)],
tbl_Lookup_DEIR[Name (DEIR Lookup)],
"")),"")</f>
        <v/>
      </c>
      <c r="O149" s="100" t="str" cm="1">
        <f t="array" ref="O149">IFERROR(_xlfn.TEXTJOIN("
",TRUE,_xlfn.XLOOKUP(_xlfn.TEXTSPLIT(K149,"
"),
tbl_Lookup_DEIR[ID (DEIR Lookup)],
tbl_Lookup_DEIR[Uniclass PM Level 3 Classification (DEIR Lookup)],
"")),"")</f>
        <v/>
      </c>
      <c r="P149" s="78"/>
      <c r="Q149" s="101"/>
      <c r="R149" s="101"/>
      <c r="S149" s="102"/>
      <c r="T149" s="101"/>
      <c r="U149" s="101"/>
      <c r="V149" s="102"/>
      <c r="W149" s="101"/>
      <c r="X149" s="101"/>
      <c r="Y149" s="102"/>
      <c r="Z149" s="101"/>
      <c r="AA149" s="101"/>
      <c r="AB149" s="102"/>
      <c r="AC149" s="101"/>
      <c r="AD149" s="101"/>
      <c r="AE149" s="102"/>
      <c r="AF149" s="101"/>
      <c r="AG149" s="101"/>
      <c r="AH149" s="102"/>
      <c r="AI149" s="101"/>
      <c r="AJ149" s="101"/>
      <c r="AK149" s="102"/>
      <c r="AL149" s="101"/>
      <c r="AM149" s="101"/>
      <c r="AN149" s="102"/>
      <c r="AO149" s="101"/>
      <c r="AP149" s="101"/>
      <c r="AQ149" s="103"/>
    </row>
    <row r="150" spans="2:43" x14ac:dyDescent="0.35">
      <c r="B150" s="100" t="str" cm="1">
        <f t="array" aca="1" ref="B150" ca="1">_xlfn.TEXTAFTER(CELL("filename",A148),"]")</f>
        <v>19_TIDP</v>
      </c>
      <c r="C150" s="90" t="str" cm="1">
        <f t="array" ref="C150">tbL_Input_Project[Project Code]</f>
        <v>ABC1234</v>
      </c>
      <c r="D150" s="90" t="str">
        <f>INDEX(tbL_Input_Originator[],
MATCH("19_TIDP",tbL_Input_Originator[Worksheet]),
MATCH("Originator Code",tbL_Input_Originator[#Headers])
)</f>
        <v>TBC</v>
      </c>
      <c r="E150" s="87"/>
      <c r="F150" s="87"/>
      <c r="G150" s="87"/>
      <c r="H150" s="87"/>
      <c r="I150" s="87"/>
      <c r="J150" s="87"/>
      <c r="K150" s="94"/>
      <c r="L150" s="90" t="str">
        <f t="shared" si="7"/>
        <v/>
      </c>
      <c r="M150" s="90" t="str">
        <f t="shared" si="6"/>
        <v/>
      </c>
      <c r="N150" s="100" t="str" cm="1">
        <f t="array" ref="N150">IFERROR(_xlfn.TEXTJOIN("
",TRUE,_xlfn.XLOOKUP(_xlfn.TEXTSPLIT(K150,"
"),
tbl_Lookup_DEIR[ID (DEIR Lookup)],
tbl_Lookup_DEIR[Name (DEIR Lookup)],
"")),"")</f>
        <v/>
      </c>
      <c r="O150" s="100" t="str" cm="1">
        <f t="array" ref="O150">IFERROR(_xlfn.TEXTJOIN("
",TRUE,_xlfn.XLOOKUP(_xlfn.TEXTSPLIT(K150,"
"),
tbl_Lookup_DEIR[ID (DEIR Lookup)],
tbl_Lookup_DEIR[Uniclass PM Level 3 Classification (DEIR Lookup)],
"")),"")</f>
        <v/>
      </c>
      <c r="P150" s="78"/>
      <c r="Q150" s="101"/>
      <c r="R150" s="101"/>
      <c r="S150" s="102"/>
      <c r="T150" s="101"/>
      <c r="U150" s="101"/>
      <c r="V150" s="102"/>
      <c r="W150" s="101"/>
      <c r="X150" s="101"/>
      <c r="Y150" s="102"/>
      <c r="Z150" s="101"/>
      <c r="AA150" s="101"/>
      <c r="AB150" s="102"/>
      <c r="AC150" s="101"/>
      <c r="AD150" s="101"/>
      <c r="AE150" s="102"/>
      <c r="AF150" s="101"/>
      <c r="AG150" s="101"/>
      <c r="AH150" s="102"/>
      <c r="AI150" s="101"/>
      <c r="AJ150" s="101"/>
      <c r="AK150" s="102"/>
      <c r="AL150" s="101"/>
      <c r="AM150" s="101"/>
      <c r="AN150" s="102"/>
      <c r="AO150" s="101"/>
      <c r="AP150" s="101"/>
      <c r="AQ150" s="103"/>
    </row>
    <row r="151" spans="2:43" x14ac:dyDescent="0.35">
      <c r="B151" s="100" t="str" cm="1">
        <f t="array" aca="1" ref="B151" ca="1">_xlfn.TEXTAFTER(CELL("filename",A149),"]")</f>
        <v>19_TIDP</v>
      </c>
      <c r="C151" s="90" t="str" cm="1">
        <f t="array" ref="C151">tbL_Input_Project[Project Code]</f>
        <v>ABC1234</v>
      </c>
      <c r="D151" s="90" t="str">
        <f>INDEX(tbL_Input_Originator[],
MATCH("19_TIDP",tbL_Input_Originator[Worksheet]),
MATCH("Originator Code",tbL_Input_Originator[#Headers])
)</f>
        <v>TBC</v>
      </c>
      <c r="E151" s="87"/>
      <c r="F151" s="87"/>
      <c r="G151" s="87"/>
      <c r="H151" s="87"/>
      <c r="I151" s="87"/>
      <c r="J151" s="87"/>
      <c r="K151" s="94"/>
      <c r="L151" s="90" t="str">
        <f t="shared" si="7"/>
        <v/>
      </c>
      <c r="M151" s="90" t="str">
        <f t="shared" si="6"/>
        <v/>
      </c>
      <c r="N151" s="100" t="str" cm="1">
        <f t="array" ref="N151">IFERROR(_xlfn.TEXTJOIN("
",TRUE,_xlfn.XLOOKUP(_xlfn.TEXTSPLIT(K151,"
"),
tbl_Lookup_DEIR[ID (DEIR Lookup)],
tbl_Lookup_DEIR[Name (DEIR Lookup)],
"")),"")</f>
        <v/>
      </c>
      <c r="O151" s="100" t="str" cm="1">
        <f t="array" ref="O151">IFERROR(_xlfn.TEXTJOIN("
",TRUE,_xlfn.XLOOKUP(_xlfn.TEXTSPLIT(K151,"
"),
tbl_Lookup_DEIR[ID (DEIR Lookup)],
tbl_Lookup_DEIR[Uniclass PM Level 3 Classification (DEIR Lookup)],
"")),"")</f>
        <v/>
      </c>
      <c r="P151" s="78"/>
      <c r="Q151" s="101"/>
      <c r="R151" s="101"/>
      <c r="S151" s="102"/>
      <c r="T151" s="101"/>
      <c r="U151" s="101"/>
      <c r="V151" s="102"/>
      <c r="W151" s="101"/>
      <c r="X151" s="101"/>
      <c r="Y151" s="102"/>
      <c r="Z151" s="101"/>
      <c r="AA151" s="101"/>
      <c r="AB151" s="102"/>
      <c r="AC151" s="101"/>
      <c r="AD151" s="101"/>
      <c r="AE151" s="102"/>
      <c r="AF151" s="101"/>
      <c r="AG151" s="101"/>
      <c r="AH151" s="102"/>
      <c r="AI151" s="101"/>
      <c r="AJ151" s="101"/>
      <c r="AK151" s="102"/>
      <c r="AL151" s="101"/>
      <c r="AM151" s="101"/>
      <c r="AN151" s="102"/>
      <c r="AO151" s="101"/>
      <c r="AP151" s="101"/>
      <c r="AQ151" s="103"/>
    </row>
    <row r="152" spans="2:43" x14ac:dyDescent="0.35">
      <c r="B152" s="100" t="str" cm="1">
        <f t="array" aca="1" ref="B152" ca="1">_xlfn.TEXTAFTER(CELL("filename",A150),"]")</f>
        <v>19_TIDP</v>
      </c>
      <c r="C152" s="90" t="str" cm="1">
        <f t="array" ref="C152">tbL_Input_Project[Project Code]</f>
        <v>ABC1234</v>
      </c>
      <c r="D152" s="90" t="str">
        <f>INDEX(tbL_Input_Originator[],
MATCH("19_TIDP",tbL_Input_Originator[Worksheet]),
MATCH("Originator Code",tbL_Input_Originator[#Headers])
)</f>
        <v>TBC</v>
      </c>
      <c r="E152" s="87"/>
      <c r="F152" s="87"/>
      <c r="G152" s="87"/>
      <c r="H152" s="87"/>
      <c r="I152" s="87"/>
      <c r="J152" s="87"/>
      <c r="K152" s="94"/>
      <c r="L152" s="90" t="str">
        <f t="shared" si="7"/>
        <v/>
      </c>
      <c r="M152" s="90" t="str">
        <f t="shared" si="6"/>
        <v/>
      </c>
      <c r="N152" s="100" t="str" cm="1">
        <f t="array" ref="N152">IFERROR(_xlfn.TEXTJOIN("
",TRUE,_xlfn.XLOOKUP(_xlfn.TEXTSPLIT(K152,"
"),
tbl_Lookup_DEIR[ID (DEIR Lookup)],
tbl_Lookup_DEIR[Name (DEIR Lookup)],
"")),"")</f>
        <v/>
      </c>
      <c r="O152" s="100" t="str" cm="1">
        <f t="array" ref="O152">IFERROR(_xlfn.TEXTJOIN("
",TRUE,_xlfn.XLOOKUP(_xlfn.TEXTSPLIT(K152,"
"),
tbl_Lookup_DEIR[ID (DEIR Lookup)],
tbl_Lookup_DEIR[Uniclass PM Level 3 Classification (DEIR Lookup)],
"")),"")</f>
        <v/>
      </c>
      <c r="P152" s="78"/>
      <c r="Q152" s="101"/>
      <c r="R152" s="101"/>
      <c r="S152" s="102"/>
      <c r="T152" s="101"/>
      <c r="U152" s="101"/>
      <c r="V152" s="102"/>
      <c r="W152" s="101"/>
      <c r="X152" s="101"/>
      <c r="Y152" s="102"/>
      <c r="Z152" s="101"/>
      <c r="AA152" s="101"/>
      <c r="AB152" s="102"/>
      <c r="AC152" s="101"/>
      <c r="AD152" s="101"/>
      <c r="AE152" s="102"/>
      <c r="AF152" s="101"/>
      <c r="AG152" s="101"/>
      <c r="AH152" s="102"/>
      <c r="AI152" s="101"/>
      <c r="AJ152" s="101"/>
      <c r="AK152" s="102"/>
      <c r="AL152" s="101"/>
      <c r="AM152" s="101"/>
      <c r="AN152" s="102"/>
      <c r="AO152" s="101"/>
      <c r="AP152" s="101"/>
      <c r="AQ152" s="103"/>
    </row>
    <row r="153" spans="2:43" x14ac:dyDescent="0.35">
      <c r="B153" s="100" t="str" cm="1">
        <f t="array" aca="1" ref="B153" ca="1">_xlfn.TEXTAFTER(CELL("filename",A151),"]")</f>
        <v>19_TIDP</v>
      </c>
      <c r="C153" s="90" t="str" cm="1">
        <f t="array" ref="C153">tbL_Input_Project[Project Code]</f>
        <v>ABC1234</v>
      </c>
      <c r="D153" s="90" t="str">
        <f>INDEX(tbL_Input_Originator[],
MATCH("19_TIDP",tbL_Input_Originator[Worksheet]),
MATCH("Originator Code",tbL_Input_Originator[#Headers])
)</f>
        <v>TBC</v>
      </c>
      <c r="E153" s="87"/>
      <c r="F153" s="87"/>
      <c r="G153" s="87"/>
      <c r="H153" s="87"/>
      <c r="I153" s="87"/>
      <c r="J153" s="87"/>
      <c r="K153" s="94"/>
      <c r="L153" s="90" t="str">
        <f t="shared" si="7"/>
        <v/>
      </c>
      <c r="M153" s="90" t="str">
        <f t="shared" si="6"/>
        <v/>
      </c>
      <c r="N153" s="100" t="str" cm="1">
        <f t="array" ref="N153">IFERROR(_xlfn.TEXTJOIN("
",TRUE,_xlfn.XLOOKUP(_xlfn.TEXTSPLIT(K153,"
"),
tbl_Lookup_DEIR[ID (DEIR Lookup)],
tbl_Lookup_DEIR[Name (DEIR Lookup)],
"")),"")</f>
        <v/>
      </c>
      <c r="O153" s="100" t="str" cm="1">
        <f t="array" ref="O153">IFERROR(_xlfn.TEXTJOIN("
",TRUE,_xlfn.XLOOKUP(_xlfn.TEXTSPLIT(K153,"
"),
tbl_Lookup_DEIR[ID (DEIR Lookup)],
tbl_Lookup_DEIR[Uniclass PM Level 3 Classification (DEIR Lookup)],
"")),"")</f>
        <v/>
      </c>
      <c r="P153" s="78"/>
      <c r="Q153" s="101"/>
      <c r="R153" s="101"/>
      <c r="S153" s="102"/>
      <c r="T153" s="101"/>
      <c r="U153" s="101"/>
      <c r="V153" s="102"/>
      <c r="W153" s="101"/>
      <c r="X153" s="101"/>
      <c r="Y153" s="102"/>
      <c r="Z153" s="101"/>
      <c r="AA153" s="101"/>
      <c r="AB153" s="102"/>
      <c r="AC153" s="101"/>
      <c r="AD153" s="101"/>
      <c r="AE153" s="102"/>
      <c r="AF153" s="101"/>
      <c r="AG153" s="101"/>
      <c r="AH153" s="102"/>
      <c r="AI153" s="101"/>
      <c r="AJ153" s="101"/>
      <c r="AK153" s="102"/>
      <c r="AL153" s="101"/>
      <c r="AM153" s="101"/>
      <c r="AN153" s="102"/>
      <c r="AO153" s="101"/>
      <c r="AP153" s="101"/>
      <c r="AQ153" s="103"/>
    </row>
    <row r="154" spans="2:43" x14ac:dyDescent="0.35">
      <c r="B154" s="100" t="str" cm="1">
        <f t="array" aca="1" ref="B154" ca="1">_xlfn.TEXTAFTER(CELL("filename",A152),"]")</f>
        <v>19_TIDP</v>
      </c>
      <c r="C154" s="90" t="str" cm="1">
        <f t="array" ref="C154">tbL_Input_Project[Project Code]</f>
        <v>ABC1234</v>
      </c>
      <c r="D154" s="90" t="str">
        <f>INDEX(tbL_Input_Originator[],
MATCH("19_TIDP",tbL_Input_Originator[Worksheet]),
MATCH("Originator Code",tbL_Input_Originator[#Headers])
)</f>
        <v>TBC</v>
      </c>
      <c r="E154" s="87"/>
      <c r="F154" s="87"/>
      <c r="G154" s="87"/>
      <c r="H154" s="87"/>
      <c r="I154" s="87"/>
      <c r="J154" s="87"/>
      <c r="K154" s="94"/>
      <c r="L154" s="90" t="str">
        <f t="shared" si="7"/>
        <v/>
      </c>
      <c r="M154" s="90" t="str">
        <f t="shared" si="6"/>
        <v/>
      </c>
      <c r="N154" s="100" t="str" cm="1">
        <f t="array" ref="N154">IFERROR(_xlfn.TEXTJOIN("
",TRUE,_xlfn.XLOOKUP(_xlfn.TEXTSPLIT(K154,"
"),
tbl_Lookup_DEIR[ID (DEIR Lookup)],
tbl_Lookup_DEIR[Name (DEIR Lookup)],
"")),"")</f>
        <v/>
      </c>
      <c r="O154" s="100" t="str" cm="1">
        <f t="array" ref="O154">IFERROR(_xlfn.TEXTJOIN("
",TRUE,_xlfn.XLOOKUP(_xlfn.TEXTSPLIT(K154,"
"),
tbl_Lookup_DEIR[ID (DEIR Lookup)],
tbl_Lookup_DEIR[Uniclass PM Level 3 Classification (DEIR Lookup)],
"")),"")</f>
        <v/>
      </c>
      <c r="P154" s="78"/>
      <c r="Q154" s="101"/>
      <c r="R154" s="101"/>
      <c r="S154" s="102"/>
      <c r="T154" s="101"/>
      <c r="U154" s="101"/>
      <c r="V154" s="102"/>
      <c r="W154" s="101"/>
      <c r="X154" s="101"/>
      <c r="Y154" s="102"/>
      <c r="Z154" s="101"/>
      <c r="AA154" s="101"/>
      <c r="AB154" s="102"/>
      <c r="AC154" s="101"/>
      <c r="AD154" s="101"/>
      <c r="AE154" s="102"/>
      <c r="AF154" s="101"/>
      <c r="AG154" s="101"/>
      <c r="AH154" s="102"/>
      <c r="AI154" s="101"/>
      <c r="AJ154" s="101"/>
      <c r="AK154" s="102"/>
      <c r="AL154" s="101"/>
      <c r="AM154" s="101"/>
      <c r="AN154" s="102"/>
      <c r="AO154" s="101"/>
      <c r="AP154" s="101"/>
      <c r="AQ154" s="103"/>
    </row>
    <row r="155" spans="2:43" x14ac:dyDescent="0.35">
      <c r="B155" s="100" t="str" cm="1">
        <f t="array" aca="1" ref="B155" ca="1">_xlfn.TEXTAFTER(CELL("filename",A153),"]")</f>
        <v>19_TIDP</v>
      </c>
      <c r="C155" s="90" t="str" cm="1">
        <f t="array" ref="C155">tbL_Input_Project[Project Code]</f>
        <v>ABC1234</v>
      </c>
      <c r="D155" s="90" t="str">
        <f>INDEX(tbL_Input_Originator[],
MATCH("19_TIDP",tbL_Input_Originator[Worksheet]),
MATCH("Originator Code",tbL_Input_Originator[#Headers])
)</f>
        <v>TBC</v>
      </c>
      <c r="E155" s="87"/>
      <c r="F155" s="87"/>
      <c r="G155" s="87"/>
      <c r="H155" s="87"/>
      <c r="I155" s="87"/>
      <c r="J155" s="87"/>
      <c r="K155" s="94"/>
      <c r="L155" s="90" t="str">
        <f t="shared" si="7"/>
        <v/>
      </c>
      <c r="M155" s="90" t="str">
        <f t="shared" si="6"/>
        <v/>
      </c>
      <c r="N155" s="100" t="str" cm="1">
        <f t="array" ref="N155">IFERROR(_xlfn.TEXTJOIN("
",TRUE,_xlfn.XLOOKUP(_xlfn.TEXTSPLIT(K155,"
"),
tbl_Lookup_DEIR[ID (DEIR Lookup)],
tbl_Lookup_DEIR[Name (DEIR Lookup)],
"")),"")</f>
        <v/>
      </c>
      <c r="O155" s="100" t="str" cm="1">
        <f t="array" ref="O155">IFERROR(_xlfn.TEXTJOIN("
",TRUE,_xlfn.XLOOKUP(_xlfn.TEXTSPLIT(K155,"
"),
tbl_Lookup_DEIR[ID (DEIR Lookup)],
tbl_Lookup_DEIR[Uniclass PM Level 3 Classification (DEIR Lookup)],
"")),"")</f>
        <v/>
      </c>
      <c r="P155" s="78"/>
      <c r="Q155" s="101"/>
      <c r="R155" s="101"/>
      <c r="S155" s="102"/>
      <c r="T155" s="101"/>
      <c r="U155" s="101"/>
      <c r="V155" s="102"/>
      <c r="W155" s="101"/>
      <c r="X155" s="101"/>
      <c r="Y155" s="102"/>
      <c r="Z155" s="101"/>
      <c r="AA155" s="101"/>
      <c r="AB155" s="102"/>
      <c r="AC155" s="101"/>
      <c r="AD155" s="101"/>
      <c r="AE155" s="102"/>
      <c r="AF155" s="101"/>
      <c r="AG155" s="101"/>
      <c r="AH155" s="102"/>
      <c r="AI155" s="101"/>
      <c r="AJ155" s="101"/>
      <c r="AK155" s="102"/>
      <c r="AL155" s="101"/>
      <c r="AM155" s="101"/>
      <c r="AN155" s="102"/>
      <c r="AO155" s="101"/>
      <c r="AP155" s="101"/>
      <c r="AQ155" s="103"/>
    </row>
    <row r="156" spans="2:43" x14ac:dyDescent="0.35">
      <c r="B156" s="100" t="str" cm="1">
        <f t="array" aca="1" ref="B156" ca="1">_xlfn.TEXTAFTER(CELL("filename",A154),"]")</f>
        <v>19_TIDP</v>
      </c>
      <c r="C156" s="90" t="str" cm="1">
        <f t="array" ref="C156">tbL_Input_Project[Project Code]</f>
        <v>ABC1234</v>
      </c>
      <c r="D156" s="90" t="str">
        <f>INDEX(tbL_Input_Originator[],
MATCH("19_TIDP",tbL_Input_Originator[Worksheet]),
MATCH("Originator Code",tbL_Input_Originator[#Headers])
)</f>
        <v>TBC</v>
      </c>
      <c r="E156" s="87"/>
      <c r="F156" s="87"/>
      <c r="G156" s="87"/>
      <c r="H156" s="87"/>
      <c r="I156" s="87"/>
      <c r="J156" s="87"/>
      <c r="K156" s="94"/>
      <c r="L156" s="90" t="str">
        <f t="shared" si="7"/>
        <v/>
      </c>
      <c r="M156" s="90" t="str">
        <f t="shared" si="6"/>
        <v/>
      </c>
      <c r="N156" s="100" t="str" cm="1">
        <f t="array" ref="N156">IFERROR(_xlfn.TEXTJOIN("
",TRUE,_xlfn.XLOOKUP(_xlfn.TEXTSPLIT(K156,"
"),
tbl_Lookup_DEIR[ID (DEIR Lookup)],
tbl_Lookup_DEIR[Name (DEIR Lookup)],
"")),"")</f>
        <v/>
      </c>
      <c r="O156" s="100" t="str" cm="1">
        <f t="array" ref="O156">IFERROR(_xlfn.TEXTJOIN("
",TRUE,_xlfn.XLOOKUP(_xlfn.TEXTSPLIT(K156,"
"),
tbl_Lookup_DEIR[ID (DEIR Lookup)],
tbl_Lookup_DEIR[Uniclass PM Level 3 Classification (DEIR Lookup)],
"")),"")</f>
        <v/>
      </c>
      <c r="P156" s="78"/>
      <c r="Q156" s="101"/>
      <c r="R156" s="101"/>
      <c r="S156" s="102"/>
      <c r="T156" s="101"/>
      <c r="U156" s="101"/>
      <c r="V156" s="102"/>
      <c r="W156" s="101"/>
      <c r="X156" s="101"/>
      <c r="Y156" s="102"/>
      <c r="Z156" s="101"/>
      <c r="AA156" s="101"/>
      <c r="AB156" s="102"/>
      <c r="AC156" s="101"/>
      <c r="AD156" s="101"/>
      <c r="AE156" s="102"/>
      <c r="AF156" s="101"/>
      <c r="AG156" s="101"/>
      <c r="AH156" s="102"/>
      <c r="AI156" s="101"/>
      <c r="AJ156" s="101"/>
      <c r="AK156" s="102"/>
      <c r="AL156" s="101"/>
      <c r="AM156" s="101"/>
      <c r="AN156" s="102"/>
      <c r="AO156" s="101"/>
      <c r="AP156" s="101"/>
      <c r="AQ156" s="103"/>
    </row>
    <row r="157" spans="2:43" x14ac:dyDescent="0.35">
      <c r="B157" s="100" t="str" cm="1">
        <f t="array" aca="1" ref="B157" ca="1">_xlfn.TEXTAFTER(CELL("filename",A155),"]")</f>
        <v>19_TIDP</v>
      </c>
      <c r="C157" s="90" t="str" cm="1">
        <f t="array" ref="C157">tbL_Input_Project[Project Code]</f>
        <v>ABC1234</v>
      </c>
      <c r="D157" s="90" t="str">
        <f>INDEX(tbL_Input_Originator[],
MATCH("19_TIDP",tbL_Input_Originator[Worksheet]),
MATCH("Originator Code",tbL_Input_Originator[#Headers])
)</f>
        <v>TBC</v>
      </c>
      <c r="E157" s="87"/>
      <c r="F157" s="87"/>
      <c r="G157" s="87"/>
      <c r="H157" s="87"/>
      <c r="I157" s="87"/>
      <c r="J157" s="87"/>
      <c r="K157" s="94"/>
      <c r="L157" s="90" t="str">
        <f t="shared" si="7"/>
        <v/>
      </c>
      <c r="M157" s="90" t="str">
        <f t="shared" si="6"/>
        <v/>
      </c>
      <c r="N157" s="100" t="str" cm="1">
        <f t="array" ref="N157">IFERROR(_xlfn.TEXTJOIN("
",TRUE,_xlfn.XLOOKUP(_xlfn.TEXTSPLIT(K157,"
"),
tbl_Lookup_DEIR[ID (DEIR Lookup)],
tbl_Lookup_DEIR[Name (DEIR Lookup)],
"")),"")</f>
        <v/>
      </c>
      <c r="O157" s="100" t="str" cm="1">
        <f t="array" ref="O157">IFERROR(_xlfn.TEXTJOIN("
",TRUE,_xlfn.XLOOKUP(_xlfn.TEXTSPLIT(K157,"
"),
tbl_Lookup_DEIR[ID (DEIR Lookup)],
tbl_Lookup_DEIR[Uniclass PM Level 3 Classification (DEIR Lookup)],
"")),"")</f>
        <v/>
      </c>
      <c r="P157" s="78"/>
      <c r="Q157" s="101"/>
      <c r="R157" s="101"/>
      <c r="S157" s="102"/>
      <c r="T157" s="101"/>
      <c r="U157" s="101"/>
      <c r="V157" s="102"/>
      <c r="W157" s="101"/>
      <c r="X157" s="101"/>
      <c r="Y157" s="102"/>
      <c r="Z157" s="101"/>
      <c r="AA157" s="101"/>
      <c r="AB157" s="102"/>
      <c r="AC157" s="101"/>
      <c r="AD157" s="101"/>
      <c r="AE157" s="102"/>
      <c r="AF157" s="101"/>
      <c r="AG157" s="101"/>
      <c r="AH157" s="102"/>
      <c r="AI157" s="101"/>
      <c r="AJ157" s="101"/>
      <c r="AK157" s="102"/>
      <c r="AL157" s="101"/>
      <c r="AM157" s="101"/>
      <c r="AN157" s="102"/>
      <c r="AO157" s="101"/>
      <c r="AP157" s="101"/>
      <c r="AQ157" s="103"/>
    </row>
    <row r="158" spans="2:43" x14ac:dyDescent="0.35">
      <c r="B158" s="100" t="str" cm="1">
        <f t="array" aca="1" ref="B158" ca="1">_xlfn.TEXTAFTER(CELL("filename",A156),"]")</f>
        <v>19_TIDP</v>
      </c>
      <c r="C158" s="90" t="str" cm="1">
        <f t="array" ref="C158">tbL_Input_Project[Project Code]</f>
        <v>ABC1234</v>
      </c>
      <c r="D158" s="90" t="str">
        <f>INDEX(tbL_Input_Originator[],
MATCH("19_TIDP",tbL_Input_Originator[Worksheet]),
MATCH("Originator Code",tbL_Input_Originator[#Headers])
)</f>
        <v>TBC</v>
      </c>
      <c r="E158" s="87"/>
      <c r="F158" s="87"/>
      <c r="G158" s="87"/>
      <c r="H158" s="87"/>
      <c r="I158" s="87"/>
      <c r="J158" s="87"/>
      <c r="K158" s="94"/>
      <c r="L158" s="90" t="str">
        <f t="shared" si="7"/>
        <v/>
      </c>
      <c r="M158" s="90" t="str">
        <f t="shared" si="6"/>
        <v/>
      </c>
      <c r="N158" s="100" t="str" cm="1">
        <f t="array" ref="N158">IFERROR(_xlfn.TEXTJOIN("
",TRUE,_xlfn.XLOOKUP(_xlfn.TEXTSPLIT(K158,"
"),
tbl_Lookup_DEIR[ID (DEIR Lookup)],
tbl_Lookup_DEIR[Name (DEIR Lookup)],
"")),"")</f>
        <v/>
      </c>
      <c r="O158" s="100" t="str" cm="1">
        <f t="array" ref="O158">IFERROR(_xlfn.TEXTJOIN("
",TRUE,_xlfn.XLOOKUP(_xlfn.TEXTSPLIT(K158,"
"),
tbl_Lookup_DEIR[ID (DEIR Lookup)],
tbl_Lookup_DEIR[Uniclass PM Level 3 Classification (DEIR Lookup)],
"")),"")</f>
        <v/>
      </c>
      <c r="P158" s="78"/>
      <c r="Q158" s="101"/>
      <c r="R158" s="101"/>
      <c r="S158" s="102"/>
      <c r="T158" s="101"/>
      <c r="U158" s="101"/>
      <c r="V158" s="102"/>
      <c r="W158" s="101"/>
      <c r="X158" s="101"/>
      <c r="Y158" s="102"/>
      <c r="Z158" s="101"/>
      <c r="AA158" s="101"/>
      <c r="AB158" s="102"/>
      <c r="AC158" s="101"/>
      <c r="AD158" s="101"/>
      <c r="AE158" s="102"/>
      <c r="AF158" s="101"/>
      <c r="AG158" s="101"/>
      <c r="AH158" s="102"/>
      <c r="AI158" s="101"/>
      <c r="AJ158" s="101"/>
      <c r="AK158" s="102"/>
      <c r="AL158" s="101"/>
      <c r="AM158" s="101"/>
      <c r="AN158" s="102"/>
      <c r="AO158" s="101"/>
      <c r="AP158" s="101"/>
      <c r="AQ158" s="103"/>
    </row>
    <row r="159" spans="2:43" x14ac:dyDescent="0.35">
      <c r="B159" s="100" t="str" cm="1">
        <f t="array" aca="1" ref="B159" ca="1">_xlfn.TEXTAFTER(CELL("filename",A157),"]")</f>
        <v>19_TIDP</v>
      </c>
      <c r="C159" s="90" t="str" cm="1">
        <f t="array" ref="C159">tbL_Input_Project[Project Code]</f>
        <v>ABC1234</v>
      </c>
      <c r="D159" s="90" t="str">
        <f>INDEX(tbL_Input_Originator[],
MATCH("19_TIDP",tbL_Input_Originator[Worksheet]),
MATCH("Originator Code",tbL_Input_Originator[#Headers])
)</f>
        <v>TBC</v>
      </c>
      <c r="E159" s="87"/>
      <c r="F159" s="87"/>
      <c r="G159" s="87"/>
      <c r="H159" s="87"/>
      <c r="I159" s="87"/>
      <c r="J159" s="87"/>
      <c r="K159" s="94"/>
      <c r="L159" s="90" t="str">
        <f t="shared" si="7"/>
        <v/>
      </c>
      <c r="M159" s="90" t="str">
        <f t="shared" si="6"/>
        <v/>
      </c>
      <c r="N159" s="100" t="str" cm="1">
        <f t="array" ref="N159">IFERROR(_xlfn.TEXTJOIN("
",TRUE,_xlfn.XLOOKUP(_xlfn.TEXTSPLIT(K159,"
"),
tbl_Lookup_DEIR[ID (DEIR Lookup)],
tbl_Lookup_DEIR[Name (DEIR Lookup)],
"")),"")</f>
        <v/>
      </c>
      <c r="O159" s="100" t="str" cm="1">
        <f t="array" ref="O159">IFERROR(_xlfn.TEXTJOIN("
",TRUE,_xlfn.XLOOKUP(_xlfn.TEXTSPLIT(K159,"
"),
tbl_Lookup_DEIR[ID (DEIR Lookup)],
tbl_Lookup_DEIR[Uniclass PM Level 3 Classification (DEIR Lookup)],
"")),"")</f>
        <v/>
      </c>
      <c r="P159" s="78"/>
      <c r="Q159" s="101"/>
      <c r="R159" s="101"/>
      <c r="S159" s="102"/>
      <c r="T159" s="101"/>
      <c r="U159" s="101"/>
      <c r="V159" s="102"/>
      <c r="W159" s="101"/>
      <c r="X159" s="101"/>
      <c r="Y159" s="102"/>
      <c r="Z159" s="101"/>
      <c r="AA159" s="101"/>
      <c r="AB159" s="102"/>
      <c r="AC159" s="101"/>
      <c r="AD159" s="101"/>
      <c r="AE159" s="102"/>
      <c r="AF159" s="101"/>
      <c r="AG159" s="101"/>
      <c r="AH159" s="102"/>
      <c r="AI159" s="101"/>
      <c r="AJ159" s="101"/>
      <c r="AK159" s="102"/>
      <c r="AL159" s="101"/>
      <c r="AM159" s="101"/>
      <c r="AN159" s="102"/>
      <c r="AO159" s="101"/>
      <c r="AP159" s="101"/>
      <c r="AQ159" s="103"/>
    </row>
    <row r="160" spans="2:43" x14ac:dyDescent="0.35">
      <c r="B160" s="100" t="str" cm="1">
        <f t="array" aca="1" ref="B160" ca="1">_xlfn.TEXTAFTER(CELL("filename",A158),"]")</f>
        <v>19_TIDP</v>
      </c>
      <c r="C160" s="90" t="str" cm="1">
        <f t="array" ref="C160">tbL_Input_Project[Project Code]</f>
        <v>ABC1234</v>
      </c>
      <c r="D160" s="90" t="str">
        <f>INDEX(tbL_Input_Originator[],
MATCH("19_TIDP",tbL_Input_Originator[Worksheet]),
MATCH("Originator Code",tbL_Input_Originator[#Headers])
)</f>
        <v>TBC</v>
      </c>
      <c r="E160" s="87"/>
      <c r="F160" s="87"/>
      <c r="G160" s="87"/>
      <c r="H160" s="87"/>
      <c r="I160" s="87"/>
      <c r="J160" s="87"/>
      <c r="K160" s="94"/>
      <c r="L160" s="90" t="str">
        <f t="shared" si="7"/>
        <v/>
      </c>
      <c r="M160" s="90" t="str">
        <f t="shared" si="6"/>
        <v/>
      </c>
      <c r="N160" s="100" t="str" cm="1">
        <f t="array" ref="N160">IFERROR(_xlfn.TEXTJOIN("
",TRUE,_xlfn.XLOOKUP(_xlfn.TEXTSPLIT(K160,"
"),
tbl_Lookup_DEIR[ID (DEIR Lookup)],
tbl_Lookup_DEIR[Name (DEIR Lookup)],
"")),"")</f>
        <v/>
      </c>
      <c r="O160" s="100" t="str" cm="1">
        <f t="array" ref="O160">IFERROR(_xlfn.TEXTJOIN("
",TRUE,_xlfn.XLOOKUP(_xlfn.TEXTSPLIT(K160,"
"),
tbl_Lookup_DEIR[ID (DEIR Lookup)],
tbl_Lookup_DEIR[Uniclass PM Level 3 Classification (DEIR Lookup)],
"")),"")</f>
        <v/>
      </c>
      <c r="P160" s="78"/>
      <c r="Q160" s="101"/>
      <c r="R160" s="101"/>
      <c r="S160" s="102"/>
      <c r="T160" s="101"/>
      <c r="U160" s="101"/>
      <c r="V160" s="102"/>
      <c r="W160" s="101"/>
      <c r="X160" s="101"/>
      <c r="Y160" s="102"/>
      <c r="Z160" s="101"/>
      <c r="AA160" s="101"/>
      <c r="AB160" s="102"/>
      <c r="AC160" s="101"/>
      <c r="AD160" s="101"/>
      <c r="AE160" s="102"/>
      <c r="AF160" s="101"/>
      <c r="AG160" s="101"/>
      <c r="AH160" s="102"/>
      <c r="AI160" s="101"/>
      <c r="AJ160" s="101"/>
      <c r="AK160" s="102"/>
      <c r="AL160" s="101"/>
      <c r="AM160" s="101"/>
      <c r="AN160" s="102"/>
      <c r="AO160" s="101"/>
      <c r="AP160" s="101"/>
      <c r="AQ160" s="103"/>
    </row>
    <row r="161" spans="2:43" x14ac:dyDescent="0.35">
      <c r="B161" s="100" t="str" cm="1">
        <f t="array" aca="1" ref="B161" ca="1">_xlfn.TEXTAFTER(CELL("filename",A159),"]")</f>
        <v>19_TIDP</v>
      </c>
      <c r="C161" s="90" t="str" cm="1">
        <f t="array" ref="C161">tbL_Input_Project[Project Code]</f>
        <v>ABC1234</v>
      </c>
      <c r="D161" s="90" t="str">
        <f>INDEX(tbL_Input_Originator[],
MATCH("19_TIDP",tbL_Input_Originator[Worksheet]),
MATCH("Originator Code",tbL_Input_Originator[#Headers])
)</f>
        <v>TBC</v>
      </c>
      <c r="E161" s="87"/>
      <c r="F161" s="87"/>
      <c r="G161" s="87"/>
      <c r="H161" s="87"/>
      <c r="I161" s="87"/>
      <c r="J161" s="87"/>
      <c r="K161" s="94"/>
      <c r="L161" s="90" t="str">
        <f t="shared" si="7"/>
        <v/>
      </c>
      <c r="M161" s="90" t="str">
        <f t="shared" si="6"/>
        <v/>
      </c>
      <c r="N161" s="100" t="str" cm="1">
        <f t="array" ref="N161">IFERROR(_xlfn.TEXTJOIN("
",TRUE,_xlfn.XLOOKUP(_xlfn.TEXTSPLIT(K161,"
"),
tbl_Lookup_DEIR[ID (DEIR Lookup)],
tbl_Lookup_DEIR[Name (DEIR Lookup)],
"")),"")</f>
        <v/>
      </c>
      <c r="O161" s="100" t="str" cm="1">
        <f t="array" ref="O161">IFERROR(_xlfn.TEXTJOIN("
",TRUE,_xlfn.XLOOKUP(_xlfn.TEXTSPLIT(K161,"
"),
tbl_Lookup_DEIR[ID (DEIR Lookup)],
tbl_Lookup_DEIR[Uniclass PM Level 3 Classification (DEIR Lookup)],
"")),"")</f>
        <v/>
      </c>
      <c r="P161" s="78"/>
      <c r="Q161" s="101"/>
      <c r="R161" s="101"/>
      <c r="S161" s="102"/>
      <c r="T161" s="101"/>
      <c r="U161" s="101"/>
      <c r="V161" s="102"/>
      <c r="W161" s="101"/>
      <c r="X161" s="101"/>
      <c r="Y161" s="102"/>
      <c r="Z161" s="101"/>
      <c r="AA161" s="101"/>
      <c r="AB161" s="102"/>
      <c r="AC161" s="101"/>
      <c r="AD161" s="101"/>
      <c r="AE161" s="102"/>
      <c r="AF161" s="101"/>
      <c r="AG161" s="101"/>
      <c r="AH161" s="102"/>
      <c r="AI161" s="101"/>
      <c r="AJ161" s="101"/>
      <c r="AK161" s="102"/>
      <c r="AL161" s="101"/>
      <c r="AM161" s="101"/>
      <c r="AN161" s="102"/>
      <c r="AO161" s="101"/>
      <c r="AP161" s="101"/>
      <c r="AQ161" s="103"/>
    </row>
    <row r="162" spans="2:43" x14ac:dyDescent="0.35">
      <c r="B162" s="100" t="str" cm="1">
        <f t="array" aca="1" ref="B162" ca="1">_xlfn.TEXTAFTER(CELL("filename",A160),"]")</f>
        <v>19_TIDP</v>
      </c>
      <c r="C162" s="90" t="str" cm="1">
        <f t="array" ref="C162">tbL_Input_Project[Project Code]</f>
        <v>ABC1234</v>
      </c>
      <c r="D162" s="90" t="str">
        <f>INDEX(tbL_Input_Originator[],
MATCH("19_TIDP",tbL_Input_Originator[Worksheet]),
MATCH("Originator Code",tbL_Input_Originator[#Headers])
)</f>
        <v>TBC</v>
      </c>
      <c r="E162" s="87"/>
      <c r="F162" s="87"/>
      <c r="G162" s="87"/>
      <c r="H162" s="87"/>
      <c r="I162" s="87"/>
      <c r="J162" s="87"/>
      <c r="K162" s="94"/>
      <c r="L162" s="90" t="str">
        <f t="shared" si="7"/>
        <v/>
      </c>
      <c r="M162" s="90" t="str">
        <f t="shared" si="6"/>
        <v/>
      </c>
      <c r="N162" s="100" t="str" cm="1">
        <f t="array" ref="N162">IFERROR(_xlfn.TEXTJOIN("
",TRUE,_xlfn.XLOOKUP(_xlfn.TEXTSPLIT(K162,"
"),
tbl_Lookup_DEIR[ID (DEIR Lookup)],
tbl_Lookup_DEIR[Name (DEIR Lookup)],
"")),"")</f>
        <v/>
      </c>
      <c r="O162" s="100" t="str" cm="1">
        <f t="array" ref="O162">IFERROR(_xlfn.TEXTJOIN("
",TRUE,_xlfn.XLOOKUP(_xlfn.TEXTSPLIT(K162,"
"),
tbl_Lookup_DEIR[ID (DEIR Lookup)],
tbl_Lookup_DEIR[Uniclass PM Level 3 Classification (DEIR Lookup)],
"")),"")</f>
        <v/>
      </c>
      <c r="P162" s="78"/>
      <c r="Q162" s="101"/>
      <c r="R162" s="101"/>
      <c r="S162" s="102"/>
      <c r="T162" s="101"/>
      <c r="U162" s="101"/>
      <c r="V162" s="102"/>
      <c r="W162" s="101"/>
      <c r="X162" s="101"/>
      <c r="Y162" s="102"/>
      <c r="Z162" s="101"/>
      <c r="AA162" s="101"/>
      <c r="AB162" s="102"/>
      <c r="AC162" s="101"/>
      <c r="AD162" s="101"/>
      <c r="AE162" s="102"/>
      <c r="AF162" s="101"/>
      <c r="AG162" s="101"/>
      <c r="AH162" s="102"/>
      <c r="AI162" s="101"/>
      <c r="AJ162" s="101"/>
      <c r="AK162" s="102"/>
      <c r="AL162" s="101"/>
      <c r="AM162" s="101"/>
      <c r="AN162" s="102"/>
      <c r="AO162" s="101"/>
      <c r="AP162" s="101"/>
      <c r="AQ162" s="103"/>
    </row>
    <row r="163" spans="2:43" x14ac:dyDescent="0.35">
      <c r="B163" s="100" t="str" cm="1">
        <f t="array" aca="1" ref="B163" ca="1">_xlfn.TEXTAFTER(CELL("filename",A161),"]")</f>
        <v>19_TIDP</v>
      </c>
      <c r="C163" s="90" t="str" cm="1">
        <f t="array" ref="C163">tbL_Input_Project[Project Code]</f>
        <v>ABC1234</v>
      </c>
      <c r="D163" s="90" t="str">
        <f>INDEX(tbL_Input_Originator[],
MATCH("19_TIDP",tbL_Input_Originator[Worksheet]),
MATCH("Originator Code",tbL_Input_Originator[#Headers])
)</f>
        <v>TBC</v>
      </c>
      <c r="E163" s="87"/>
      <c r="F163" s="87"/>
      <c r="G163" s="87"/>
      <c r="H163" s="87"/>
      <c r="I163" s="87"/>
      <c r="J163" s="87"/>
      <c r="K163" s="94"/>
      <c r="L163" s="90" t="str">
        <f t="shared" si="7"/>
        <v/>
      </c>
      <c r="M163" s="90" t="str">
        <f t="shared" ref="M163:M194" si="8">IF(OR(ISBLANK(C163),ISBLANK(D163),ISBLANK(E163),ISBLANK(F163),ISBLANK(G163),ISBLANK(H163),ISBLANK(I163),ISBLANK(J163),ISBLANK(K163)),"",CONCATENATE(C163,"-",D163,"-",E163,"-",F163,"-",G163,"-",H163,"-",I163,"-",J163,""))</f>
        <v/>
      </c>
      <c r="N163" s="100" t="str" cm="1">
        <f t="array" ref="N163">IFERROR(_xlfn.TEXTJOIN("
",TRUE,_xlfn.XLOOKUP(_xlfn.TEXTSPLIT(K163,"
"),
tbl_Lookup_DEIR[ID (DEIR Lookup)],
tbl_Lookup_DEIR[Name (DEIR Lookup)],
"")),"")</f>
        <v/>
      </c>
      <c r="O163" s="100" t="str" cm="1">
        <f t="array" ref="O163">IFERROR(_xlfn.TEXTJOIN("
",TRUE,_xlfn.XLOOKUP(_xlfn.TEXTSPLIT(K163,"
"),
tbl_Lookup_DEIR[ID (DEIR Lookup)],
tbl_Lookup_DEIR[Uniclass PM Level 3 Classification (DEIR Lookup)],
"")),"")</f>
        <v/>
      </c>
      <c r="P163" s="78"/>
      <c r="Q163" s="101"/>
      <c r="R163" s="101"/>
      <c r="S163" s="102"/>
      <c r="T163" s="101"/>
      <c r="U163" s="101"/>
      <c r="V163" s="102"/>
      <c r="W163" s="101"/>
      <c r="X163" s="101"/>
      <c r="Y163" s="102"/>
      <c r="Z163" s="101"/>
      <c r="AA163" s="101"/>
      <c r="AB163" s="102"/>
      <c r="AC163" s="101"/>
      <c r="AD163" s="101"/>
      <c r="AE163" s="102"/>
      <c r="AF163" s="101"/>
      <c r="AG163" s="101"/>
      <c r="AH163" s="102"/>
      <c r="AI163" s="101"/>
      <c r="AJ163" s="101"/>
      <c r="AK163" s="102"/>
      <c r="AL163" s="101"/>
      <c r="AM163" s="101"/>
      <c r="AN163" s="102"/>
      <c r="AO163" s="101"/>
      <c r="AP163" s="101"/>
      <c r="AQ163" s="103"/>
    </row>
    <row r="164" spans="2:43" x14ac:dyDescent="0.35">
      <c r="B164" s="100" t="str" cm="1">
        <f t="array" aca="1" ref="B164" ca="1">_xlfn.TEXTAFTER(CELL("filename",A162),"]")</f>
        <v>19_TIDP</v>
      </c>
      <c r="C164" s="90" t="str" cm="1">
        <f t="array" ref="C164">tbL_Input_Project[Project Code]</f>
        <v>ABC1234</v>
      </c>
      <c r="D164" s="90" t="str">
        <f>INDEX(tbL_Input_Originator[],
MATCH("19_TIDP",tbL_Input_Originator[Worksheet]),
MATCH("Originator Code",tbL_Input_Originator[#Headers])
)</f>
        <v>TBC</v>
      </c>
      <c r="E164" s="87"/>
      <c r="F164" s="87"/>
      <c r="G164" s="87"/>
      <c r="H164" s="87"/>
      <c r="I164" s="87"/>
      <c r="J164" s="87"/>
      <c r="K164" s="94"/>
      <c r="L164" s="90" t="str">
        <f t="shared" si="7"/>
        <v/>
      </c>
      <c r="M164" s="90" t="str">
        <f t="shared" si="8"/>
        <v/>
      </c>
      <c r="N164" s="100" t="str" cm="1">
        <f t="array" ref="N164">IFERROR(_xlfn.TEXTJOIN("
",TRUE,_xlfn.XLOOKUP(_xlfn.TEXTSPLIT(K164,"
"),
tbl_Lookup_DEIR[ID (DEIR Lookup)],
tbl_Lookup_DEIR[Name (DEIR Lookup)],
"")),"")</f>
        <v/>
      </c>
      <c r="O164" s="100" t="str" cm="1">
        <f t="array" ref="O164">IFERROR(_xlfn.TEXTJOIN("
",TRUE,_xlfn.XLOOKUP(_xlfn.TEXTSPLIT(K164,"
"),
tbl_Lookup_DEIR[ID (DEIR Lookup)],
tbl_Lookup_DEIR[Uniclass PM Level 3 Classification (DEIR Lookup)],
"")),"")</f>
        <v/>
      </c>
      <c r="P164" s="78"/>
      <c r="Q164" s="101"/>
      <c r="R164" s="101"/>
      <c r="S164" s="102"/>
      <c r="T164" s="101"/>
      <c r="U164" s="101"/>
      <c r="V164" s="102"/>
      <c r="W164" s="101"/>
      <c r="X164" s="101"/>
      <c r="Y164" s="102"/>
      <c r="Z164" s="101"/>
      <c r="AA164" s="101"/>
      <c r="AB164" s="102"/>
      <c r="AC164" s="101"/>
      <c r="AD164" s="101"/>
      <c r="AE164" s="102"/>
      <c r="AF164" s="101"/>
      <c r="AG164" s="101"/>
      <c r="AH164" s="102"/>
      <c r="AI164" s="101"/>
      <c r="AJ164" s="101"/>
      <c r="AK164" s="102"/>
      <c r="AL164" s="101"/>
      <c r="AM164" s="101"/>
      <c r="AN164" s="102"/>
      <c r="AO164" s="101"/>
      <c r="AP164" s="101"/>
      <c r="AQ164" s="103"/>
    </row>
    <row r="165" spans="2:43" x14ac:dyDescent="0.35">
      <c r="B165" s="100" t="str" cm="1">
        <f t="array" aca="1" ref="B165" ca="1">_xlfn.TEXTAFTER(CELL("filename",A163),"]")</f>
        <v>19_TIDP</v>
      </c>
      <c r="C165" s="90" t="str" cm="1">
        <f t="array" ref="C165">tbL_Input_Project[Project Code]</f>
        <v>ABC1234</v>
      </c>
      <c r="D165" s="90" t="str">
        <f>INDEX(tbL_Input_Originator[],
MATCH("19_TIDP",tbL_Input_Originator[Worksheet]),
MATCH("Originator Code",tbL_Input_Originator[#Headers])
)</f>
        <v>TBC</v>
      </c>
      <c r="E165" s="87"/>
      <c r="F165" s="87"/>
      <c r="G165" s="87"/>
      <c r="H165" s="87"/>
      <c r="I165" s="87"/>
      <c r="J165" s="87"/>
      <c r="K165" s="94"/>
      <c r="L165" s="90" t="str">
        <f t="shared" si="7"/>
        <v/>
      </c>
      <c r="M165" s="90" t="str">
        <f t="shared" si="8"/>
        <v/>
      </c>
      <c r="N165" s="100" t="str" cm="1">
        <f t="array" ref="N165">IFERROR(_xlfn.TEXTJOIN("
",TRUE,_xlfn.XLOOKUP(_xlfn.TEXTSPLIT(K165,"
"),
tbl_Lookup_DEIR[ID (DEIR Lookup)],
tbl_Lookup_DEIR[Name (DEIR Lookup)],
"")),"")</f>
        <v/>
      </c>
      <c r="O165" s="100" t="str" cm="1">
        <f t="array" ref="O165">IFERROR(_xlfn.TEXTJOIN("
",TRUE,_xlfn.XLOOKUP(_xlfn.TEXTSPLIT(K165,"
"),
tbl_Lookup_DEIR[ID (DEIR Lookup)],
tbl_Lookup_DEIR[Uniclass PM Level 3 Classification (DEIR Lookup)],
"")),"")</f>
        <v/>
      </c>
      <c r="P165" s="78"/>
      <c r="Q165" s="101"/>
      <c r="R165" s="101"/>
      <c r="S165" s="102"/>
      <c r="T165" s="101"/>
      <c r="U165" s="101"/>
      <c r="V165" s="102"/>
      <c r="W165" s="101"/>
      <c r="X165" s="101"/>
      <c r="Y165" s="102"/>
      <c r="Z165" s="101"/>
      <c r="AA165" s="101"/>
      <c r="AB165" s="102"/>
      <c r="AC165" s="101"/>
      <c r="AD165" s="101"/>
      <c r="AE165" s="102"/>
      <c r="AF165" s="101"/>
      <c r="AG165" s="101"/>
      <c r="AH165" s="102"/>
      <c r="AI165" s="101"/>
      <c r="AJ165" s="101"/>
      <c r="AK165" s="102"/>
      <c r="AL165" s="101"/>
      <c r="AM165" s="101"/>
      <c r="AN165" s="102"/>
      <c r="AO165" s="101"/>
      <c r="AP165" s="101"/>
      <c r="AQ165" s="103"/>
    </row>
    <row r="166" spans="2:43" x14ac:dyDescent="0.35">
      <c r="B166" s="100" t="str" cm="1">
        <f t="array" aca="1" ref="B166" ca="1">_xlfn.TEXTAFTER(CELL("filename",A164),"]")</f>
        <v>19_TIDP</v>
      </c>
      <c r="C166" s="90" t="str" cm="1">
        <f t="array" ref="C166">tbL_Input_Project[Project Code]</f>
        <v>ABC1234</v>
      </c>
      <c r="D166" s="90" t="str">
        <f>INDEX(tbL_Input_Originator[],
MATCH("19_TIDP",tbL_Input_Originator[Worksheet]),
MATCH("Originator Code",tbL_Input_Originator[#Headers])
)</f>
        <v>TBC</v>
      </c>
      <c r="E166" s="87"/>
      <c r="F166" s="87"/>
      <c r="G166" s="87"/>
      <c r="H166" s="87"/>
      <c r="I166" s="87"/>
      <c r="J166" s="87"/>
      <c r="K166" s="94"/>
      <c r="L166" s="90" t="str">
        <f t="shared" si="7"/>
        <v/>
      </c>
      <c r="M166" s="90" t="str">
        <f t="shared" si="8"/>
        <v/>
      </c>
      <c r="N166" s="100" t="str" cm="1">
        <f t="array" ref="N166">IFERROR(_xlfn.TEXTJOIN("
",TRUE,_xlfn.XLOOKUP(_xlfn.TEXTSPLIT(K166,"
"),
tbl_Lookup_DEIR[ID (DEIR Lookup)],
tbl_Lookup_DEIR[Name (DEIR Lookup)],
"")),"")</f>
        <v/>
      </c>
      <c r="O166" s="100" t="str" cm="1">
        <f t="array" ref="O166">IFERROR(_xlfn.TEXTJOIN("
",TRUE,_xlfn.XLOOKUP(_xlfn.TEXTSPLIT(K166,"
"),
tbl_Lookup_DEIR[ID (DEIR Lookup)],
tbl_Lookup_DEIR[Uniclass PM Level 3 Classification (DEIR Lookup)],
"")),"")</f>
        <v/>
      </c>
      <c r="P166" s="78"/>
      <c r="Q166" s="101"/>
      <c r="R166" s="101"/>
      <c r="S166" s="102"/>
      <c r="T166" s="101"/>
      <c r="U166" s="101"/>
      <c r="V166" s="102"/>
      <c r="W166" s="101"/>
      <c r="X166" s="101"/>
      <c r="Y166" s="102"/>
      <c r="Z166" s="101"/>
      <c r="AA166" s="101"/>
      <c r="AB166" s="102"/>
      <c r="AC166" s="101"/>
      <c r="AD166" s="101"/>
      <c r="AE166" s="102"/>
      <c r="AF166" s="101"/>
      <c r="AG166" s="101"/>
      <c r="AH166" s="102"/>
      <c r="AI166" s="101"/>
      <c r="AJ166" s="101"/>
      <c r="AK166" s="102"/>
      <c r="AL166" s="101"/>
      <c r="AM166" s="101"/>
      <c r="AN166" s="102"/>
      <c r="AO166" s="101"/>
      <c r="AP166" s="101"/>
      <c r="AQ166" s="103"/>
    </row>
    <row r="167" spans="2:43" x14ac:dyDescent="0.35">
      <c r="B167" s="100" t="str" cm="1">
        <f t="array" aca="1" ref="B167" ca="1">_xlfn.TEXTAFTER(CELL("filename",A165),"]")</f>
        <v>19_TIDP</v>
      </c>
      <c r="C167" s="90" t="str" cm="1">
        <f t="array" ref="C167">tbL_Input_Project[Project Code]</f>
        <v>ABC1234</v>
      </c>
      <c r="D167" s="90" t="str">
        <f>INDEX(tbL_Input_Originator[],
MATCH("19_TIDP",tbL_Input_Originator[Worksheet]),
MATCH("Originator Code",tbL_Input_Originator[#Headers])
)</f>
        <v>TBC</v>
      </c>
      <c r="E167" s="87"/>
      <c r="F167" s="87"/>
      <c r="G167" s="87"/>
      <c r="H167" s="87"/>
      <c r="I167" s="87"/>
      <c r="J167" s="87"/>
      <c r="K167" s="94"/>
      <c r="L167" s="90" t="str">
        <f t="shared" si="7"/>
        <v/>
      </c>
      <c r="M167" s="90" t="str">
        <f t="shared" si="8"/>
        <v/>
      </c>
      <c r="N167" s="100" t="str" cm="1">
        <f t="array" ref="N167">IFERROR(_xlfn.TEXTJOIN("
",TRUE,_xlfn.XLOOKUP(_xlfn.TEXTSPLIT(K167,"
"),
tbl_Lookup_DEIR[ID (DEIR Lookup)],
tbl_Lookup_DEIR[Name (DEIR Lookup)],
"")),"")</f>
        <v/>
      </c>
      <c r="O167" s="100" t="str" cm="1">
        <f t="array" ref="O167">IFERROR(_xlfn.TEXTJOIN("
",TRUE,_xlfn.XLOOKUP(_xlfn.TEXTSPLIT(K167,"
"),
tbl_Lookup_DEIR[ID (DEIR Lookup)],
tbl_Lookup_DEIR[Uniclass PM Level 3 Classification (DEIR Lookup)],
"")),"")</f>
        <v/>
      </c>
      <c r="P167" s="78"/>
      <c r="Q167" s="101"/>
      <c r="R167" s="101"/>
      <c r="S167" s="102"/>
      <c r="T167" s="101"/>
      <c r="U167" s="101"/>
      <c r="V167" s="102"/>
      <c r="W167" s="101"/>
      <c r="X167" s="101"/>
      <c r="Y167" s="102"/>
      <c r="Z167" s="101"/>
      <c r="AA167" s="101"/>
      <c r="AB167" s="102"/>
      <c r="AC167" s="101"/>
      <c r="AD167" s="101"/>
      <c r="AE167" s="102"/>
      <c r="AF167" s="101"/>
      <c r="AG167" s="101"/>
      <c r="AH167" s="102"/>
      <c r="AI167" s="101"/>
      <c r="AJ167" s="101"/>
      <c r="AK167" s="102"/>
      <c r="AL167" s="101"/>
      <c r="AM167" s="101"/>
      <c r="AN167" s="102"/>
      <c r="AO167" s="101"/>
      <c r="AP167" s="101"/>
      <c r="AQ167" s="103"/>
    </row>
    <row r="168" spans="2:43" x14ac:dyDescent="0.35">
      <c r="B168" s="100" t="str" cm="1">
        <f t="array" aca="1" ref="B168" ca="1">_xlfn.TEXTAFTER(CELL("filename",A166),"]")</f>
        <v>19_TIDP</v>
      </c>
      <c r="C168" s="90" t="str" cm="1">
        <f t="array" ref="C168">tbL_Input_Project[Project Code]</f>
        <v>ABC1234</v>
      </c>
      <c r="D168" s="90" t="str">
        <f>INDEX(tbL_Input_Originator[],
MATCH("19_TIDP",tbL_Input_Originator[Worksheet]),
MATCH("Originator Code",tbL_Input_Originator[#Headers])
)</f>
        <v>TBC</v>
      </c>
      <c r="E168" s="87"/>
      <c r="F168" s="87"/>
      <c r="G168" s="87"/>
      <c r="H168" s="87"/>
      <c r="I168" s="87"/>
      <c r="J168" s="87"/>
      <c r="K168" s="94"/>
      <c r="L168" s="90" t="str">
        <f t="shared" si="7"/>
        <v/>
      </c>
      <c r="M168" s="90" t="str">
        <f t="shared" si="8"/>
        <v/>
      </c>
      <c r="N168" s="100" t="str" cm="1">
        <f t="array" ref="N168">IFERROR(_xlfn.TEXTJOIN("
",TRUE,_xlfn.XLOOKUP(_xlfn.TEXTSPLIT(K168,"
"),
tbl_Lookup_DEIR[ID (DEIR Lookup)],
tbl_Lookup_DEIR[Name (DEIR Lookup)],
"")),"")</f>
        <v/>
      </c>
      <c r="O168" s="100" t="str" cm="1">
        <f t="array" ref="O168">IFERROR(_xlfn.TEXTJOIN("
",TRUE,_xlfn.XLOOKUP(_xlfn.TEXTSPLIT(K168,"
"),
tbl_Lookup_DEIR[ID (DEIR Lookup)],
tbl_Lookup_DEIR[Uniclass PM Level 3 Classification (DEIR Lookup)],
"")),"")</f>
        <v/>
      </c>
      <c r="P168" s="78"/>
      <c r="Q168" s="101"/>
      <c r="R168" s="101"/>
      <c r="S168" s="102"/>
      <c r="T168" s="101"/>
      <c r="U168" s="101"/>
      <c r="V168" s="102"/>
      <c r="W168" s="101"/>
      <c r="X168" s="101"/>
      <c r="Y168" s="102"/>
      <c r="Z168" s="101"/>
      <c r="AA168" s="101"/>
      <c r="AB168" s="102"/>
      <c r="AC168" s="101"/>
      <c r="AD168" s="101"/>
      <c r="AE168" s="102"/>
      <c r="AF168" s="101"/>
      <c r="AG168" s="101"/>
      <c r="AH168" s="102"/>
      <c r="AI168" s="101"/>
      <c r="AJ168" s="101"/>
      <c r="AK168" s="102"/>
      <c r="AL168" s="101"/>
      <c r="AM168" s="101"/>
      <c r="AN168" s="102"/>
      <c r="AO168" s="101"/>
      <c r="AP168" s="101"/>
      <c r="AQ168" s="103"/>
    </row>
    <row r="169" spans="2:43" x14ac:dyDescent="0.35">
      <c r="B169" s="100" t="str" cm="1">
        <f t="array" aca="1" ref="B169" ca="1">_xlfn.TEXTAFTER(CELL("filename",A167),"]")</f>
        <v>19_TIDP</v>
      </c>
      <c r="C169" s="90" t="str" cm="1">
        <f t="array" ref="C169">tbL_Input_Project[Project Code]</f>
        <v>ABC1234</v>
      </c>
      <c r="D169" s="90" t="str">
        <f>INDEX(tbL_Input_Originator[],
MATCH("19_TIDP",tbL_Input_Originator[Worksheet]),
MATCH("Originator Code",tbL_Input_Originator[#Headers])
)</f>
        <v>TBC</v>
      </c>
      <c r="E169" s="87"/>
      <c r="F169" s="87"/>
      <c r="G169" s="87"/>
      <c r="H169" s="87"/>
      <c r="I169" s="87"/>
      <c r="J169" s="87"/>
      <c r="K169" s="94"/>
      <c r="L169" s="90" t="str">
        <f t="shared" si="7"/>
        <v/>
      </c>
      <c r="M169" s="90" t="str">
        <f t="shared" si="8"/>
        <v/>
      </c>
      <c r="N169" s="100" t="str" cm="1">
        <f t="array" ref="N169">IFERROR(_xlfn.TEXTJOIN("
",TRUE,_xlfn.XLOOKUP(_xlfn.TEXTSPLIT(K169,"
"),
tbl_Lookup_DEIR[ID (DEIR Lookup)],
tbl_Lookup_DEIR[Name (DEIR Lookup)],
"")),"")</f>
        <v/>
      </c>
      <c r="O169" s="100" t="str" cm="1">
        <f t="array" ref="O169">IFERROR(_xlfn.TEXTJOIN("
",TRUE,_xlfn.XLOOKUP(_xlfn.TEXTSPLIT(K169,"
"),
tbl_Lookup_DEIR[ID (DEIR Lookup)],
tbl_Lookup_DEIR[Uniclass PM Level 3 Classification (DEIR Lookup)],
"")),"")</f>
        <v/>
      </c>
      <c r="P169" s="78"/>
      <c r="Q169" s="101"/>
      <c r="R169" s="101"/>
      <c r="S169" s="102"/>
      <c r="T169" s="101"/>
      <c r="U169" s="101"/>
      <c r="V169" s="102"/>
      <c r="W169" s="101"/>
      <c r="X169" s="101"/>
      <c r="Y169" s="102"/>
      <c r="Z169" s="101"/>
      <c r="AA169" s="101"/>
      <c r="AB169" s="102"/>
      <c r="AC169" s="101"/>
      <c r="AD169" s="101"/>
      <c r="AE169" s="102"/>
      <c r="AF169" s="101"/>
      <c r="AG169" s="101"/>
      <c r="AH169" s="102"/>
      <c r="AI169" s="101"/>
      <c r="AJ169" s="101"/>
      <c r="AK169" s="102"/>
      <c r="AL169" s="101"/>
      <c r="AM169" s="101"/>
      <c r="AN169" s="102"/>
      <c r="AO169" s="101"/>
      <c r="AP169" s="101"/>
      <c r="AQ169" s="103"/>
    </row>
    <row r="170" spans="2:43" x14ac:dyDescent="0.35">
      <c r="B170" s="100" t="str" cm="1">
        <f t="array" aca="1" ref="B170" ca="1">_xlfn.TEXTAFTER(CELL("filename",A168),"]")</f>
        <v>19_TIDP</v>
      </c>
      <c r="C170" s="90" t="str" cm="1">
        <f t="array" ref="C170">tbL_Input_Project[Project Code]</f>
        <v>ABC1234</v>
      </c>
      <c r="D170" s="90" t="str">
        <f>INDEX(tbL_Input_Originator[],
MATCH("19_TIDP",tbL_Input_Originator[Worksheet]),
MATCH("Originator Code",tbL_Input_Originator[#Headers])
)</f>
        <v>TBC</v>
      </c>
      <c r="E170" s="87"/>
      <c r="F170" s="87"/>
      <c r="G170" s="87"/>
      <c r="H170" s="87"/>
      <c r="I170" s="87"/>
      <c r="J170" s="87"/>
      <c r="K170" s="94"/>
      <c r="L170" s="90" t="str">
        <f t="shared" si="7"/>
        <v/>
      </c>
      <c r="M170" s="90" t="str">
        <f t="shared" si="8"/>
        <v/>
      </c>
      <c r="N170" s="100" t="str" cm="1">
        <f t="array" ref="N170">IFERROR(_xlfn.TEXTJOIN("
",TRUE,_xlfn.XLOOKUP(_xlfn.TEXTSPLIT(K170,"
"),
tbl_Lookup_DEIR[ID (DEIR Lookup)],
tbl_Lookup_DEIR[Name (DEIR Lookup)],
"")),"")</f>
        <v/>
      </c>
      <c r="O170" s="100" t="str" cm="1">
        <f t="array" ref="O170">IFERROR(_xlfn.TEXTJOIN("
",TRUE,_xlfn.XLOOKUP(_xlfn.TEXTSPLIT(K170,"
"),
tbl_Lookup_DEIR[ID (DEIR Lookup)],
tbl_Lookup_DEIR[Uniclass PM Level 3 Classification (DEIR Lookup)],
"")),"")</f>
        <v/>
      </c>
      <c r="P170" s="78"/>
      <c r="Q170" s="101"/>
      <c r="R170" s="101"/>
      <c r="S170" s="102"/>
      <c r="T170" s="101"/>
      <c r="U170" s="101"/>
      <c r="V170" s="102"/>
      <c r="W170" s="101"/>
      <c r="X170" s="101"/>
      <c r="Y170" s="102"/>
      <c r="Z170" s="101"/>
      <c r="AA170" s="101"/>
      <c r="AB170" s="102"/>
      <c r="AC170" s="101"/>
      <c r="AD170" s="101"/>
      <c r="AE170" s="102"/>
      <c r="AF170" s="101"/>
      <c r="AG170" s="101"/>
      <c r="AH170" s="102"/>
      <c r="AI170" s="101"/>
      <c r="AJ170" s="101"/>
      <c r="AK170" s="102"/>
      <c r="AL170" s="101"/>
      <c r="AM170" s="101"/>
      <c r="AN170" s="102"/>
      <c r="AO170" s="101"/>
      <c r="AP170" s="101"/>
      <c r="AQ170" s="103"/>
    </row>
    <row r="171" spans="2:43" x14ac:dyDescent="0.35">
      <c r="B171" s="100" t="str" cm="1">
        <f t="array" aca="1" ref="B171" ca="1">_xlfn.TEXTAFTER(CELL("filename",A169),"]")</f>
        <v>19_TIDP</v>
      </c>
      <c r="C171" s="90" t="str" cm="1">
        <f t="array" ref="C171">tbL_Input_Project[Project Code]</f>
        <v>ABC1234</v>
      </c>
      <c r="D171" s="90" t="str">
        <f>INDEX(tbL_Input_Originator[],
MATCH("19_TIDP",tbL_Input_Originator[Worksheet]),
MATCH("Originator Code",tbL_Input_Originator[#Headers])
)</f>
        <v>TBC</v>
      </c>
      <c r="E171" s="87"/>
      <c r="F171" s="87"/>
      <c r="G171" s="87"/>
      <c r="H171" s="87"/>
      <c r="I171" s="87"/>
      <c r="J171" s="87"/>
      <c r="K171" s="94"/>
      <c r="L171" s="90" t="str">
        <f t="shared" si="7"/>
        <v/>
      </c>
      <c r="M171" s="90" t="str">
        <f t="shared" si="8"/>
        <v/>
      </c>
      <c r="N171" s="100" t="str" cm="1">
        <f t="array" ref="N171">IFERROR(_xlfn.TEXTJOIN("
",TRUE,_xlfn.XLOOKUP(_xlfn.TEXTSPLIT(K171,"
"),
tbl_Lookup_DEIR[ID (DEIR Lookup)],
tbl_Lookup_DEIR[Name (DEIR Lookup)],
"")),"")</f>
        <v/>
      </c>
      <c r="O171" s="100" t="str" cm="1">
        <f t="array" ref="O171">IFERROR(_xlfn.TEXTJOIN("
",TRUE,_xlfn.XLOOKUP(_xlfn.TEXTSPLIT(K171,"
"),
tbl_Lookup_DEIR[ID (DEIR Lookup)],
tbl_Lookup_DEIR[Uniclass PM Level 3 Classification (DEIR Lookup)],
"")),"")</f>
        <v/>
      </c>
      <c r="P171" s="78"/>
      <c r="Q171" s="101"/>
      <c r="R171" s="101"/>
      <c r="S171" s="102"/>
      <c r="T171" s="101"/>
      <c r="U171" s="101"/>
      <c r="V171" s="102"/>
      <c r="W171" s="101"/>
      <c r="X171" s="101"/>
      <c r="Y171" s="102"/>
      <c r="Z171" s="101"/>
      <c r="AA171" s="101"/>
      <c r="AB171" s="102"/>
      <c r="AC171" s="101"/>
      <c r="AD171" s="101"/>
      <c r="AE171" s="102"/>
      <c r="AF171" s="101"/>
      <c r="AG171" s="101"/>
      <c r="AH171" s="102"/>
      <c r="AI171" s="101"/>
      <c r="AJ171" s="101"/>
      <c r="AK171" s="102"/>
      <c r="AL171" s="101"/>
      <c r="AM171" s="101"/>
      <c r="AN171" s="102"/>
      <c r="AO171" s="101"/>
      <c r="AP171" s="101"/>
      <c r="AQ171" s="103"/>
    </row>
    <row r="172" spans="2:43" x14ac:dyDescent="0.35">
      <c r="B172" s="100" t="str" cm="1">
        <f t="array" aca="1" ref="B172" ca="1">_xlfn.TEXTAFTER(CELL("filename",A170),"]")</f>
        <v>19_TIDP</v>
      </c>
      <c r="C172" s="90" t="str" cm="1">
        <f t="array" ref="C172">tbL_Input_Project[Project Code]</f>
        <v>ABC1234</v>
      </c>
      <c r="D172" s="90" t="str">
        <f>INDEX(tbL_Input_Originator[],
MATCH("19_TIDP",tbL_Input_Originator[Worksheet]),
MATCH("Originator Code",tbL_Input_Originator[#Headers])
)</f>
        <v>TBC</v>
      </c>
      <c r="E172" s="87"/>
      <c r="F172" s="87"/>
      <c r="G172" s="87"/>
      <c r="H172" s="87"/>
      <c r="I172" s="87"/>
      <c r="J172" s="87"/>
      <c r="K172" s="94"/>
      <c r="L172" s="90" t="str">
        <f t="shared" si="7"/>
        <v/>
      </c>
      <c r="M172" s="90" t="str">
        <f t="shared" si="8"/>
        <v/>
      </c>
      <c r="N172" s="100" t="str" cm="1">
        <f t="array" ref="N172">IFERROR(_xlfn.TEXTJOIN("
",TRUE,_xlfn.XLOOKUP(_xlfn.TEXTSPLIT(K172,"
"),
tbl_Lookup_DEIR[ID (DEIR Lookup)],
tbl_Lookup_DEIR[Name (DEIR Lookup)],
"")),"")</f>
        <v/>
      </c>
      <c r="O172" s="100" t="str" cm="1">
        <f t="array" ref="O172">IFERROR(_xlfn.TEXTJOIN("
",TRUE,_xlfn.XLOOKUP(_xlfn.TEXTSPLIT(K172,"
"),
tbl_Lookup_DEIR[ID (DEIR Lookup)],
tbl_Lookup_DEIR[Uniclass PM Level 3 Classification (DEIR Lookup)],
"")),"")</f>
        <v/>
      </c>
      <c r="P172" s="78"/>
      <c r="Q172" s="101"/>
      <c r="R172" s="101"/>
      <c r="S172" s="102"/>
      <c r="T172" s="101"/>
      <c r="U172" s="101"/>
      <c r="V172" s="102"/>
      <c r="W172" s="101"/>
      <c r="X172" s="101"/>
      <c r="Y172" s="102"/>
      <c r="Z172" s="101"/>
      <c r="AA172" s="101"/>
      <c r="AB172" s="102"/>
      <c r="AC172" s="101"/>
      <c r="AD172" s="101"/>
      <c r="AE172" s="102"/>
      <c r="AF172" s="101"/>
      <c r="AG172" s="101"/>
      <c r="AH172" s="102"/>
      <c r="AI172" s="101"/>
      <c r="AJ172" s="101"/>
      <c r="AK172" s="102"/>
      <c r="AL172" s="101"/>
      <c r="AM172" s="101"/>
      <c r="AN172" s="102"/>
      <c r="AO172" s="101"/>
      <c r="AP172" s="101"/>
      <c r="AQ172" s="103"/>
    </row>
    <row r="173" spans="2:43" x14ac:dyDescent="0.35">
      <c r="B173" s="100" t="str" cm="1">
        <f t="array" aca="1" ref="B173" ca="1">_xlfn.TEXTAFTER(CELL("filename",A171),"]")</f>
        <v>19_TIDP</v>
      </c>
      <c r="C173" s="90" t="str" cm="1">
        <f t="array" ref="C173">tbL_Input_Project[Project Code]</f>
        <v>ABC1234</v>
      </c>
      <c r="D173" s="90" t="str">
        <f>INDEX(tbL_Input_Originator[],
MATCH("19_TIDP",tbL_Input_Originator[Worksheet]),
MATCH("Originator Code",tbL_Input_Originator[#Headers])
)</f>
        <v>TBC</v>
      </c>
      <c r="E173" s="87"/>
      <c r="F173" s="87"/>
      <c r="G173" s="87"/>
      <c r="H173" s="87"/>
      <c r="I173" s="87"/>
      <c r="J173" s="87"/>
      <c r="K173" s="94"/>
      <c r="L173" s="90" t="str">
        <f t="shared" si="7"/>
        <v/>
      </c>
      <c r="M173" s="90" t="str">
        <f t="shared" si="8"/>
        <v/>
      </c>
      <c r="N173" s="100" t="str" cm="1">
        <f t="array" ref="N173">IFERROR(_xlfn.TEXTJOIN("
",TRUE,_xlfn.XLOOKUP(_xlfn.TEXTSPLIT(K173,"
"),
tbl_Lookup_DEIR[ID (DEIR Lookup)],
tbl_Lookup_DEIR[Name (DEIR Lookup)],
"")),"")</f>
        <v/>
      </c>
      <c r="O173" s="100" t="str" cm="1">
        <f t="array" ref="O173">IFERROR(_xlfn.TEXTJOIN("
",TRUE,_xlfn.XLOOKUP(_xlfn.TEXTSPLIT(K173,"
"),
tbl_Lookup_DEIR[ID (DEIR Lookup)],
tbl_Lookup_DEIR[Uniclass PM Level 3 Classification (DEIR Lookup)],
"")),"")</f>
        <v/>
      </c>
      <c r="P173" s="78"/>
      <c r="Q173" s="101"/>
      <c r="R173" s="101"/>
      <c r="S173" s="102"/>
      <c r="T173" s="101"/>
      <c r="U173" s="101"/>
      <c r="V173" s="102"/>
      <c r="W173" s="101"/>
      <c r="X173" s="101"/>
      <c r="Y173" s="102"/>
      <c r="Z173" s="101"/>
      <c r="AA173" s="101"/>
      <c r="AB173" s="102"/>
      <c r="AC173" s="101"/>
      <c r="AD173" s="101"/>
      <c r="AE173" s="102"/>
      <c r="AF173" s="101"/>
      <c r="AG173" s="101"/>
      <c r="AH173" s="102"/>
      <c r="AI173" s="101"/>
      <c r="AJ173" s="101"/>
      <c r="AK173" s="102"/>
      <c r="AL173" s="101"/>
      <c r="AM173" s="101"/>
      <c r="AN173" s="102"/>
      <c r="AO173" s="101"/>
      <c r="AP173" s="101"/>
      <c r="AQ173" s="103"/>
    </row>
    <row r="174" spans="2:43" x14ac:dyDescent="0.35">
      <c r="B174" s="100" t="str" cm="1">
        <f t="array" aca="1" ref="B174" ca="1">_xlfn.TEXTAFTER(CELL("filename",A172),"]")</f>
        <v>19_TIDP</v>
      </c>
      <c r="C174" s="90" t="str" cm="1">
        <f t="array" ref="C174">tbL_Input_Project[Project Code]</f>
        <v>ABC1234</v>
      </c>
      <c r="D174" s="90" t="str">
        <f>INDEX(tbL_Input_Originator[],
MATCH("19_TIDP",tbL_Input_Originator[Worksheet]),
MATCH("Originator Code",tbL_Input_Originator[#Headers])
)</f>
        <v>TBC</v>
      </c>
      <c r="E174" s="87"/>
      <c r="F174" s="87"/>
      <c r="G174" s="87"/>
      <c r="H174" s="87"/>
      <c r="I174" s="87"/>
      <c r="J174" s="87"/>
      <c r="K174" s="94"/>
      <c r="L174" s="90" t="str">
        <f t="shared" si="7"/>
        <v/>
      </c>
      <c r="M174" s="90" t="str">
        <f t="shared" si="8"/>
        <v/>
      </c>
      <c r="N174" s="100" t="str" cm="1">
        <f t="array" ref="N174">IFERROR(_xlfn.TEXTJOIN("
",TRUE,_xlfn.XLOOKUP(_xlfn.TEXTSPLIT(K174,"
"),
tbl_Lookup_DEIR[ID (DEIR Lookup)],
tbl_Lookup_DEIR[Name (DEIR Lookup)],
"")),"")</f>
        <v/>
      </c>
      <c r="O174" s="100" t="str" cm="1">
        <f t="array" ref="O174">IFERROR(_xlfn.TEXTJOIN("
",TRUE,_xlfn.XLOOKUP(_xlfn.TEXTSPLIT(K174,"
"),
tbl_Lookup_DEIR[ID (DEIR Lookup)],
tbl_Lookup_DEIR[Uniclass PM Level 3 Classification (DEIR Lookup)],
"")),"")</f>
        <v/>
      </c>
      <c r="P174" s="78"/>
      <c r="Q174" s="101"/>
      <c r="R174" s="101"/>
      <c r="S174" s="102"/>
      <c r="T174" s="101"/>
      <c r="U174" s="101"/>
      <c r="V174" s="102"/>
      <c r="W174" s="101"/>
      <c r="X174" s="101"/>
      <c r="Y174" s="102"/>
      <c r="Z174" s="101"/>
      <c r="AA174" s="101"/>
      <c r="AB174" s="102"/>
      <c r="AC174" s="101"/>
      <c r="AD174" s="101"/>
      <c r="AE174" s="102"/>
      <c r="AF174" s="101"/>
      <c r="AG174" s="101"/>
      <c r="AH174" s="102"/>
      <c r="AI174" s="101"/>
      <c r="AJ174" s="101"/>
      <c r="AK174" s="102"/>
      <c r="AL174" s="101"/>
      <c r="AM174" s="101"/>
      <c r="AN174" s="102"/>
      <c r="AO174" s="101"/>
      <c r="AP174" s="101"/>
      <c r="AQ174" s="103"/>
    </row>
    <row r="175" spans="2:43" x14ac:dyDescent="0.35">
      <c r="B175" s="100" t="str" cm="1">
        <f t="array" aca="1" ref="B175" ca="1">_xlfn.TEXTAFTER(CELL("filename",A173),"]")</f>
        <v>19_TIDP</v>
      </c>
      <c r="C175" s="90" t="str" cm="1">
        <f t="array" ref="C175">tbL_Input_Project[Project Code]</f>
        <v>ABC1234</v>
      </c>
      <c r="D175" s="90" t="str">
        <f>INDEX(tbL_Input_Originator[],
MATCH("19_TIDP",tbL_Input_Originator[Worksheet]),
MATCH("Originator Code",tbL_Input_Originator[#Headers])
)</f>
        <v>TBC</v>
      </c>
      <c r="E175" s="87"/>
      <c r="F175" s="87"/>
      <c r="G175" s="87"/>
      <c r="H175" s="87"/>
      <c r="I175" s="87"/>
      <c r="J175" s="87"/>
      <c r="K175" s="94"/>
      <c r="L175" s="90" t="str">
        <f t="shared" si="7"/>
        <v/>
      </c>
      <c r="M175" s="90" t="str">
        <f t="shared" si="8"/>
        <v/>
      </c>
      <c r="N175" s="100" t="str" cm="1">
        <f t="array" ref="N175">IFERROR(_xlfn.TEXTJOIN("
",TRUE,_xlfn.XLOOKUP(_xlfn.TEXTSPLIT(K175,"
"),
tbl_Lookup_DEIR[ID (DEIR Lookup)],
tbl_Lookup_DEIR[Name (DEIR Lookup)],
"")),"")</f>
        <v/>
      </c>
      <c r="O175" s="100" t="str" cm="1">
        <f t="array" ref="O175">IFERROR(_xlfn.TEXTJOIN("
",TRUE,_xlfn.XLOOKUP(_xlfn.TEXTSPLIT(K175,"
"),
tbl_Lookup_DEIR[ID (DEIR Lookup)],
tbl_Lookup_DEIR[Uniclass PM Level 3 Classification (DEIR Lookup)],
"")),"")</f>
        <v/>
      </c>
      <c r="P175" s="78"/>
      <c r="Q175" s="101"/>
      <c r="R175" s="101"/>
      <c r="S175" s="102"/>
      <c r="T175" s="101"/>
      <c r="U175" s="101"/>
      <c r="V175" s="102"/>
      <c r="W175" s="101"/>
      <c r="X175" s="101"/>
      <c r="Y175" s="102"/>
      <c r="Z175" s="101"/>
      <c r="AA175" s="101"/>
      <c r="AB175" s="102"/>
      <c r="AC175" s="101"/>
      <c r="AD175" s="101"/>
      <c r="AE175" s="102"/>
      <c r="AF175" s="101"/>
      <c r="AG175" s="101"/>
      <c r="AH175" s="102"/>
      <c r="AI175" s="101"/>
      <c r="AJ175" s="101"/>
      <c r="AK175" s="102"/>
      <c r="AL175" s="101"/>
      <c r="AM175" s="101"/>
      <c r="AN175" s="102"/>
      <c r="AO175" s="101"/>
      <c r="AP175" s="101"/>
      <c r="AQ175" s="103"/>
    </row>
    <row r="176" spans="2:43" x14ac:dyDescent="0.35">
      <c r="B176" s="100" t="str" cm="1">
        <f t="array" aca="1" ref="B176" ca="1">_xlfn.TEXTAFTER(CELL("filename",A174),"]")</f>
        <v>19_TIDP</v>
      </c>
      <c r="C176" s="90" t="str" cm="1">
        <f t="array" ref="C176">tbL_Input_Project[Project Code]</f>
        <v>ABC1234</v>
      </c>
      <c r="D176" s="90" t="str">
        <f>INDEX(tbL_Input_Originator[],
MATCH("19_TIDP",tbL_Input_Originator[Worksheet]),
MATCH("Originator Code",tbL_Input_Originator[#Headers])
)</f>
        <v>TBC</v>
      </c>
      <c r="E176" s="87"/>
      <c r="F176" s="87"/>
      <c r="G176" s="87"/>
      <c r="H176" s="87"/>
      <c r="I176" s="87"/>
      <c r="J176" s="87"/>
      <c r="K176" s="94"/>
      <c r="L176" s="90" t="str">
        <f t="shared" si="7"/>
        <v/>
      </c>
      <c r="M176" s="90" t="str">
        <f t="shared" si="8"/>
        <v/>
      </c>
      <c r="N176" s="100" t="str" cm="1">
        <f t="array" ref="N176">IFERROR(_xlfn.TEXTJOIN("
",TRUE,_xlfn.XLOOKUP(_xlfn.TEXTSPLIT(K176,"
"),
tbl_Lookup_DEIR[ID (DEIR Lookup)],
tbl_Lookup_DEIR[Name (DEIR Lookup)],
"")),"")</f>
        <v/>
      </c>
      <c r="O176" s="100" t="str" cm="1">
        <f t="array" ref="O176">IFERROR(_xlfn.TEXTJOIN("
",TRUE,_xlfn.XLOOKUP(_xlfn.TEXTSPLIT(K176,"
"),
tbl_Lookup_DEIR[ID (DEIR Lookup)],
tbl_Lookup_DEIR[Uniclass PM Level 3 Classification (DEIR Lookup)],
"")),"")</f>
        <v/>
      </c>
      <c r="P176" s="78"/>
      <c r="Q176" s="101"/>
      <c r="R176" s="101"/>
      <c r="S176" s="102"/>
      <c r="T176" s="101"/>
      <c r="U176" s="101"/>
      <c r="V176" s="102"/>
      <c r="W176" s="101"/>
      <c r="X176" s="101"/>
      <c r="Y176" s="102"/>
      <c r="Z176" s="101"/>
      <c r="AA176" s="101"/>
      <c r="AB176" s="102"/>
      <c r="AC176" s="101"/>
      <c r="AD176" s="101"/>
      <c r="AE176" s="102"/>
      <c r="AF176" s="101"/>
      <c r="AG176" s="101"/>
      <c r="AH176" s="102"/>
      <c r="AI176" s="101"/>
      <c r="AJ176" s="101"/>
      <c r="AK176" s="102"/>
      <c r="AL176" s="101"/>
      <c r="AM176" s="101"/>
      <c r="AN176" s="102"/>
      <c r="AO176" s="101"/>
      <c r="AP176" s="101"/>
      <c r="AQ176" s="103"/>
    </row>
    <row r="177" spans="2:43" x14ac:dyDescent="0.35">
      <c r="B177" s="100" t="str" cm="1">
        <f t="array" aca="1" ref="B177" ca="1">_xlfn.TEXTAFTER(CELL("filename",A175),"]")</f>
        <v>19_TIDP</v>
      </c>
      <c r="C177" s="90" t="str" cm="1">
        <f t="array" ref="C177">tbL_Input_Project[Project Code]</f>
        <v>ABC1234</v>
      </c>
      <c r="D177" s="90" t="str">
        <f>INDEX(tbL_Input_Originator[],
MATCH("19_TIDP",tbL_Input_Originator[Worksheet]),
MATCH("Originator Code",tbL_Input_Originator[#Headers])
)</f>
        <v>TBC</v>
      </c>
      <c r="E177" s="87"/>
      <c r="F177" s="87"/>
      <c r="G177" s="87"/>
      <c r="H177" s="87"/>
      <c r="I177" s="87"/>
      <c r="J177" s="87"/>
      <c r="K177" s="94"/>
      <c r="L177" s="90" t="str">
        <f t="shared" si="7"/>
        <v/>
      </c>
      <c r="M177" s="90" t="str">
        <f t="shared" si="8"/>
        <v/>
      </c>
      <c r="N177" s="100" t="str" cm="1">
        <f t="array" ref="N177">IFERROR(_xlfn.TEXTJOIN("
",TRUE,_xlfn.XLOOKUP(_xlfn.TEXTSPLIT(K177,"
"),
tbl_Lookup_DEIR[ID (DEIR Lookup)],
tbl_Lookup_DEIR[Name (DEIR Lookup)],
"")),"")</f>
        <v/>
      </c>
      <c r="O177" s="100" t="str" cm="1">
        <f t="array" ref="O177">IFERROR(_xlfn.TEXTJOIN("
",TRUE,_xlfn.XLOOKUP(_xlfn.TEXTSPLIT(K177,"
"),
tbl_Lookup_DEIR[ID (DEIR Lookup)],
tbl_Lookup_DEIR[Uniclass PM Level 3 Classification (DEIR Lookup)],
"")),"")</f>
        <v/>
      </c>
      <c r="P177" s="78"/>
      <c r="Q177" s="101"/>
      <c r="R177" s="101"/>
      <c r="S177" s="102"/>
      <c r="T177" s="101"/>
      <c r="U177" s="101"/>
      <c r="V177" s="102"/>
      <c r="W177" s="101"/>
      <c r="X177" s="101"/>
      <c r="Y177" s="102"/>
      <c r="Z177" s="101"/>
      <c r="AA177" s="101"/>
      <c r="AB177" s="102"/>
      <c r="AC177" s="101"/>
      <c r="AD177" s="101"/>
      <c r="AE177" s="102"/>
      <c r="AF177" s="101"/>
      <c r="AG177" s="101"/>
      <c r="AH177" s="102"/>
      <c r="AI177" s="101"/>
      <c r="AJ177" s="101"/>
      <c r="AK177" s="102"/>
      <c r="AL177" s="101"/>
      <c r="AM177" s="101"/>
      <c r="AN177" s="102"/>
      <c r="AO177" s="101"/>
      <c r="AP177" s="101"/>
      <c r="AQ177" s="103"/>
    </row>
    <row r="178" spans="2:43" x14ac:dyDescent="0.35">
      <c r="B178" s="100" t="str" cm="1">
        <f t="array" aca="1" ref="B178" ca="1">_xlfn.TEXTAFTER(CELL("filename",A176),"]")</f>
        <v>19_TIDP</v>
      </c>
      <c r="C178" s="90" t="str" cm="1">
        <f t="array" ref="C178">tbL_Input_Project[Project Code]</f>
        <v>ABC1234</v>
      </c>
      <c r="D178" s="90" t="str">
        <f>INDEX(tbL_Input_Originator[],
MATCH("19_TIDP",tbL_Input_Originator[Worksheet]),
MATCH("Originator Code",tbL_Input_Originator[#Headers])
)</f>
        <v>TBC</v>
      </c>
      <c r="E178" s="87"/>
      <c r="F178" s="87"/>
      <c r="G178" s="87"/>
      <c r="H178" s="87"/>
      <c r="I178" s="87"/>
      <c r="J178" s="87"/>
      <c r="K178" s="94"/>
      <c r="L178" s="90" t="str">
        <f t="shared" si="7"/>
        <v/>
      </c>
      <c r="M178" s="90" t="str">
        <f t="shared" si="8"/>
        <v/>
      </c>
      <c r="N178" s="100" t="str" cm="1">
        <f t="array" ref="N178">IFERROR(_xlfn.TEXTJOIN("
",TRUE,_xlfn.XLOOKUP(_xlfn.TEXTSPLIT(K178,"
"),
tbl_Lookup_DEIR[ID (DEIR Lookup)],
tbl_Lookup_DEIR[Name (DEIR Lookup)],
"")),"")</f>
        <v/>
      </c>
      <c r="O178" s="100" t="str" cm="1">
        <f t="array" ref="O178">IFERROR(_xlfn.TEXTJOIN("
",TRUE,_xlfn.XLOOKUP(_xlfn.TEXTSPLIT(K178,"
"),
tbl_Lookup_DEIR[ID (DEIR Lookup)],
tbl_Lookup_DEIR[Uniclass PM Level 3 Classification (DEIR Lookup)],
"")),"")</f>
        <v/>
      </c>
      <c r="P178" s="78"/>
      <c r="Q178" s="101"/>
      <c r="R178" s="101"/>
      <c r="S178" s="102"/>
      <c r="T178" s="101"/>
      <c r="U178" s="101"/>
      <c r="V178" s="102"/>
      <c r="W178" s="101"/>
      <c r="X178" s="101"/>
      <c r="Y178" s="102"/>
      <c r="Z178" s="101"/>
      <c r="AA178" s="101"/>
      <c r="AB178" s="102"/>
      <c r="AC178" s="101"/>
      <c r="AD178" s="101"/>
      <c r="AE178" s="102"/>
      <c r="AF178" s="101"/>
      <c r="AG178" s="101"/>
      <c r="AH178" s="102"/>
      <c r="AI178" s="101"/>
      <c r="AJ178" s="101"/>
      <c r="AK178" s="102"/>
      <c r="AL178" s="101"/>
      <c r="AM178" s="101"/>
      <c r="AN178" s="102"/>
      <c r="AO178" s="101"/>
      <c r="AP178" s="101"/>
      <c r="AQ178" s="103"/>
    </row>
    <row r="179" spans="2:43" x14ac:dyDescent="0.35">
      <c r="B179" s="100" t="str" cm="1">
        <f t="array" aca="1" ref="B179" ca="1">_xlfn.TEXTAFTER(CELL("filename",A177),"]")</f>
        <v>19_TIDP</v>
      </c>
      <c r="C179" s="90" t="str" cm="1">
        <f t="array" ref="C179">tbL_Input_Project[Project Code]</f>
        <v>ABC1234</v>
      </c>
      <c r="D179" s="90" t="str">
        <f>INDEX(tbL_Input_Originator[],
MATCH("19_TIDP",tbL_Input_Originator[Worksheet]),
MATCH("Originator Code",tbL_Input_Originator[#Headers])
)</f>
        <v>TBC</v>
      </c>
      <c r="E179" s="87"/>
      <c r="F179" s="87"/>
      <c r="G179" s="87"/>
      <c r="H179" s="87"/>
      <c r="I179" s="87"/>
      <c r="J179" s="87"/>
      <c r="K179" s="94"/>
      <c r="L179" s="90" t="str">
        <f t="shared" si="7"/>
        <v/>
      </c>
      <c r="M179" s="90" t="str">
        <f t="shared" si="8"/>
        <v/>
      </c>
      <c r="N179" s="100" t="str" cm="1">
        <f t="array" ref="N179">IFERROR(_xlfn.TEXTJOIN("
",TRUE,_xlfn.XLOOKUP(_xlfn.TEXTSPLIT(K179,"
"),
tbl_Lookup_DEIR[ID (DEIR Lookup)],
tbl_Lookup_DEIR[Name (DEIR Lookup)],
"")),"")</f>
        <v/>
      </c>
      <c r="O179" s="100" t="str" cm="1">
        <f t="array" ref="O179">IFERROR(_xlfn.TEXTJOIN("
",TRUE,_xlfn.XLOOKUP(_xlfn.TEXTSPLIT(K179,"
"),
tbl_Lookup_DEIR[ID (DEIR Lookup)],
tbl_Lookup_DEIR[Uniclass PM Level 3 Classification (DEIR Lookup)],
"")),"")</f>
        <v/>
      </c>
      <c r="P179" s="78"/>
      <c r="Q179" s="101"/>
      <c r="R179" s="101"/>
      <c r="S179" s="102"/>
      <c r="T179" s="101"/>
      <c r="U179" s="101"/>
      <c r="V179" s="102"/>
      <c r="W179" s="101"/>
      <c r="X179" s="101"/>
      <c r="Y179" s="102"/>
      <c r="Z179" s="101"/>
      <c r="AA179" s="101"/>
      <c r="AB179" s="102"/>
      <c r="AC179" s="101"/>
      <c r="AD179" s="101"/>
      <c r="AE179" s="102"/>
      <c r="AF179" s="101"/>
      <c r="AG179" s="101"/>
      <c r="AH179" s="102"/>
      <c r="AI179" s="101"/>
      <c r="AJ179" s="101"/>
      <c r="AK179" s="102"/>
      <c r="AL179" s="101"/>
      <c r="AM179" s="101"/>
      <c r="AN179" s="102"/>
      <c r="AO179" s="101"/>
      <c r="AP179" s="101"/>
      <c r="AQ179" s="103"/>
    </row>
    <row r="180" spans="2:43" x14ac:dyDescent="0.35">
      <c r="B180" s="100" t="str" cm="1">
        <f t="array" aca="1" ref="B180" ca="1">_xlfn.TEXTAFTER(CELL("filename",A178),"]")</f>
        <v>19_TIDP</v>
      </c>
      <c r="C180" s="90" t="str" cm="1">
        <f t="array" ref="C180">tbL_Input_Project[Project Code]</f>
        <v>ABC1234</v>
      </c>
      <c r="D180" s="90" t="str">
        <f>INDEX(tbL_Input_Originator[],
MATCH("19_TIDP",tbL_Input_Originator[Worksheet]),
MATCH("Originator Code",tbL_Input_Originator[#Headers])
)</f>
        <v>TBC</v>
      </c>
      <c r="E180" s="87"/>
      <c r="F180" s="87"/>
      <c r="G180" s="87"/>
      <c r="H180" s="87"/>
      <c r="I180" s="87"/>
      <c r="J180" s="87"/>
      <c r="K180" s="94"/>
      <c r="L180" s="90" t="str">
        <f t="shared" si="7"/>
        <v/>
      </c>
      <c r="M180" s="90" t="str">
        <f t="shared" si="8"/>
        <v/>
      </c>
      <c r="N180" s="100" t="str" cm="1">
        <f t="array" ref="N180">IFERROR(_xlfn.TEXTJOIN("
",TRUE,_xlfn.XLOOKUP(_xlfn.TEXTSPLIT(K180,"
"),
tbl_Lookup_DEIR[ID (DEIR Lookup)],
tbl_Lookup_DEIR[Name (DEIR Lookup)],
"")),"")</f>
        <v/>
      </c>
      <c r="O180" s="100" t="str" cm="1">
        <f t="array" ref="O180">IFERROR(_xlfn.TEXTJOIN("
",TRUE,_xlfn.XLOOKUP(_xlfn.TEXTSPLIT(K180,"
"),
tbl_Lookup_DEIR[ID (DEIR Lookup)],
tbl_Lookup_DEIR[Uniclass PM Level 3 Classification (DEIR Lookup)],
"")),"")</f>
        <v/>
      </c>
      <c r="P180" s="78"/>
      <c r="Q180" s="101"/>
      <c r="R180" s="101"/>
      <c r="S180" s="102"/>
      <c r="T180" s="101"/>
      <c r="U180" s="101"/>
      <c r="V180" s="102"/>
      <c r="W180" s="101"/>
      <c r="X180" s="101"/>
      <c r="Y180" s="102"/>
      <c r="Z180" s="101"/>
      <c r="AA180" s="101"/>
      <c r="AB180" s="102"/>
      <c r="AC180" s="101"/>
      <c r="AD180" s="101"/>
      <c r="AE180" s="102"/>
      <c r="AF180" s="101"/>
      <c r="AG180" s="101"/>
      <c r="AH180" s="102"/>
      <c r="AI180" s="101"/>
      <c r="AJ180" s="101"/>
      <c r="AK180" s="102"/>
      <c r="AL180" s="101"/>
      <c r="AM180" s="101"/>
      <c r="AN180" s="102"/>
      <c r="AO180" s="101"/>
      <c r="AP180" s="101"/>
      <c r="AQ180" s="103"/>
    </row>
    <row r="181" spans="2:43" x14ac:dyDescent="0.35">
      <c r="B181" s="100" t="str" cm="1">
        <f t="array" aca="1" ref="B181" ca="1">_xlfn.TEXTAFTER(CELL("filename",A179),"]")</f>
        <v>19_TIDP</v>
      </c>
      <c r="C181" s="90" t="str" cm="1">
        <f t="array" ref="C181">tbL_Input_Project[Project Code]</f>
        <v>ABC1234</v>
      </c>
      <c r="D181" s="90" t="str">
        <f>INDEX(tbL_Input_Originator[],
MATCH("19_TIDP",tbL_Input_Originator[Worksheet]),
MATCH("Originator Code",tbL_Input_Originator[#Headers])
)</f>
        <v>TBC</v>
      </c>
      <c r="E181" s="87"/>
      <c r="F181" s="87"/>
      <c r="G181" s="87"/>
      <c r="H181" s="87"/>
      <c r="I181" s="87"/>
      <c r="J181" s="87"/>
      <c r="K181" s="94"/>
      <c r="L181" s="90" t="str">
        <f t="shared" si="7"/>
        <v/>
      </c>
      <c r="M181" s="90" t="str">
        <f t="shared" si="8"/>
        <v/>
      </c>
      <c r="N181" s="100" t="str" cm="1">
        <f t="array" ref="N181">IFERROR(_xlfn.TEXTJOIN("
",TRUE,_xlfn.XLOOKUP(_xlfn.TEXTSPLIT(K181,"
"),
tbl_Lookup_DEIR[ID (DEIR Lookup)],
tbl_Lookup_DEIR[Name (DEIR Lookup)],
"")),"")</f>
        <v/>
      </c>
      <c r="O181" s="100" t="str" cm="1">
        <f t="array" ref="O181">IFERROR(_xlfn.TEXTJOIN("
",TRUE,_xlfn.XLOOKUP(_xlfn.TEXTSPLIT(K181,"
"),
tbl_Lookup_DEIR[ID (DEIR Lookup)],
tbl_Lookup_DEIR[Uniclass PM Level 3 Classification (DEIR Lookup)],
"")),"")</f>
        <v/>
      </c>
      <c r="P181" s="78"/>
      <c r="Q181" s="101"/>
      <c r="R181" s="101"/>
      <c r="S181" s="102"/>
      <c r="T181" s="101"/>
      <c r="U181" s="101"/>
      <c r="V181" s="102"/>
      <c r="W181" s="101"/>
      <c r="X181" s="101"/>
      <c r="Y181" s="102"/>
      <c r="Z181" s="101"/>
      <c r="AA181" s="101"/>
      <c r="AB181" s="102"/>
      <c r="AC181" s="101"/>
      <c r="AD181" s="101"/>
      <c r="AE181" s="102"/>
      <c r="AF181" s="101"/>
      <c r="AG181" s="101"/>
      <c r="AH181" s="102"/>
      <c r="AI181" s="101"/>
      <c r="AJ181" s="101"/>
      <c r="AK181" s="102"/>
      <c r="AL181" s="101"/>
      <c r="AM181" s="101"/>
      <c r="AN181" s="102"/>
      <c r="AO181" s="101"/>
      <c r="AP181" s="101"/>
      <c r="AQ181" s="103"/>
    </row>
    <row r="182" spans="2:43" x14ac:dyDescent="0.35">
      <c r="B182" s="100" t="str" cm="1">
        <f t="array" aca="1" ref="B182" ca="1">_xlfn.TEXTAFTER(CELL("filename",A180),"]")</f>
        <v>19_TIDP</v>
      </c>
      <c r="C182" s="90" t="str" cm="1">
        <f t="array" ref="C182">tbL_Input_Project[Project Code]</f>
        <v>ABC1234</v>
      </c>
      <c r="D182" s="90" t="str">
        <f>INDEX(tbL_Input_Originator[],
MATCH("19_TIDP",tbL_Input_Originator[Worksheet]),
MATCH("Originator Code",tbL_Input_Originator[#Headers])
)</f>
        <v>TBC</v>
      </c>
      <c r="E182" s="87"/>
      <c r="F182" s="87"/>
      <c r="G182" s="87"/>
      <c r="H182" s="87"/>
      <c r="I182" s="87"/>
      <c r="J182" s="87"/>
      <c r="K182" s="94"/>
      <c r="L182" s="90" t="str">
        <f t="shared" si="7"/>
        <v/>
      </c>
      <c r="M182" s="90" t="str">
        <f t="shared" si="8"/>
        <v/>
      </c>
      <c r="N182" s="100" t="str" cm="1">
        <f t="array" ref="N182">IFERROR(_xlfn.TEXTJOIN("
",TRUE,_xlfn.XLOOKUP(_xlfn.TEXTSPLIT(K182,"
"),
tbl_Lookup_DEIR[ID (DEIR Lookup)],
tbl_Lookup_DEIR[Name (DEIR Lookup)],
"")),"")</f>
        <v/>
      </c>
      <c r="O182" s="100" t="str" cm="1">
        <f t="array" ref="O182">IFERROR(_xlfn.TEXTJOIN("
",TRUE,_xlfn.XLOOKUP(_xlfn.TEXTSPLIT(K182,"
"),
tbl_Lookup_DEIR[ID (DEIR Lookup)],
tbl_Lookup_DEIR[Uniclass PM Level 3 Classification (DEIR Lookup)],
"")),"")</f>
        <v/>
      </c>
      <c r="P182" s="78"/>
      <c r="Q182" s="101"/>
      <c r="R182" s="101"/>
      <c r="S182" s="102"/>
      <c r="T182" s="101"/>
      <c r="U182" s="101"/>
      <c r="V182" s="102"/>
      <c r="W182" s="101"/>
      <c r="X182" s="101"/>
      <c r="Y182" s="102"/>
      <c r="Z182" s="101"/>
      <c r="AA182" s="101"/>
      <c r="AB182" s="102"/>
      <c r="AC182" s="101"/>
      <c r="AD182" s="101"/>
      <c r="AE182" s="102"/>
      <c r="AF182" s="101"/>
      <c r="AG182" s="101"/>
      <c r="AH182" s="102"/>
      <c r="AI182" s="101"/>
      <c r="AJ182" s="101"/>
      <c r="AK182" s="102"/>
      <c r="AL182" s="101"/>
      <c r="AM182" s="101"/>
      <c r="AN182" s="102"/>
      <c r="AO182" s="101"/>
      <c r="AP182" s="101"/>
      <c r="AQ182" s="103"/>
    </row>
    <row r="183" spans="2:43" x14ac:dyDescent="0.35">
      <c r="B183" s="100" t="str" cm="1">
        <f t="array" aca="1" ref="B183" ca="1">_xlfn.TEXTAFTER(CELL("filename",A181),"]")</f>
        <v>19_TIDP</v>
      </c>
      <c r="C183" s="90" t="str" cm="1">
        <f t="array" ref="C183">tbL_Input_Project[Project Code]</f>
        <v>ABC1234</v>
      </c>
      <c r="D183" s="90" t="str">
        <f>INDEX(tbL_Input_Originator[],
MATCH("19_TIDP",tbL_Input_Originator[Worksheet]),
MATCH("Originator Code",tbL_Input_Originator[#Headers])
)</f>
        <v>TBC</v>
      </c>
      <c r="E183" s="87"/>
      <c r="F183" s="87"/>
      <c r="G183" s="87"/>
      <c r="H183" s="87"/>
      <c r="I183" s="87"/>
      <c r="J183" s="87"/>
      <c r="K183" s="94"/>
      <c r="L183" s="90" t="str">
        <f t="shared" si="7"/>
        <v/>
      </c>
      <c r="M183" s="90" t="str">
        <f t="shared" si="8"/>
        <v/>
      </c>
      <c r="N183" s="100" t="str" cm="1">
        <f t="array" ref="N183">IFERROR(_xlfn.TEXTJOIN("
",TRUE,_xlfn.XLOOKUP(_xlfn.TEXTSPLIT(K183,"
"),
tbl_Lookup_DEIR[ID (DEIR Lookup)],
tbl_Lookup_DEIR[Name (DEIR Lookup)],
"")),"")</f>
        <v/>
      </c>
      <c r="O183" s="100" t="str" cm="1">
        <f t="array" ref="O183">IFERROR(_xlfn.TEXTJOIN("
",TRUE,_xlfn.XLOOKUP(_xlfn.TEXTSPLIT(K183,"
"),
tbl_Lookup_DEIR[ID (DEIR Lookup)],
tbl_Lookup_DEIR[Uniclass PM Level 3 Classification (DEIR Lookup)],
"")),"")</f>
        <v/>
      </c>
      <c r="P183" s="78"/>
      <c r="Q183" s="101"/>
      <c r="R183" s="101"/>
      <c r="S183" s="102"/>
      <c r="T183" s="101"/>
      <c r="U183" s="101"/>
      <c r="V183" s="102"/>
      <c r="W183" s="101"/>
      <c r="X183" s="101"/>
      <c r="Y183" s="102"/>
      <c r="Z183" s="101"/>
      <c r="AA183" s="101"/>
      <c r="AB183" s="102"/>
      <c r="AC183" s="101"/>
      <c r="AD183" s="101"/>
      <c r="AE183" s="102"/>
      <c r="AF183" s="101"/>
      <c r="AG183" s="101"/>
      <c r="AH183" s="102"/>
      <c r="AI183" s="101"/>
      <c r="AJ183" s="101"/>
      <c r="AK183" s="102"/>
      <c r="AL183" s="101"/>
      <c r="AM183" s="101"/>
      <c r="AN183" s="102"/>
      <c r="AO183" s="101"/>
      <c r="AP183" s="101"/>
      <c r="AQ183" s="103"/>
    </row>
    <row r="184" spans="2:43" x14ac:dyDescent="0.35">
      <c r="B184" s="100" t="str" cm="1">
        <f t="array" aca="1" ref="B184" ca="1">_xlfn.TEXTAFTER(CELL("filename",A182),"]")</f>
        <v>19_TIDP</v>
      </c>
      <c r="C184" s="90" t="str" cm="1">
        <f t="array" ref="C184">tbL_Input_Project[Project Code]</f>
        <v>ABC1234</v>
      </c>
      <c r="D184" s="90" t="str">
        <f>INDEX(tbL_Input_Originator[],
MATCH("19_TIDP",tbL_Input_Originator[Worksheet]),
MATCH("Originator Code",tbL_Input_Originator[#Headers])
)</f>
        <v>TBC</v>
      </c>
      <c r="E184" s="87"/>
      <c r="F184" s="87"/>
      <c r="G184" s="87"/>
      <c r="H184" s="87"/>
      <c r="I184" s="87"/>
      <c r="J184" s="87"/>
      <c r="K184" s="94"/>
      <c r="L184" s="90" t="str">
        <f t="shared" si="7"/>
        <v/>
      </c>
      <c r="M184" s="90" t="str">
        <f t="shared" si="8"/>
        <v/>
      </c>
      <c r="N184" s="100" t="str" cm="1">
        <f t="array" ref="N184">IFERROR(_xlfn.TEXTJOIN("
",TRUE,_xlfn.XLOOKUP(_xlfn.TEXTSPLIT(K184,"
"),
tbl_Lookup_DEIR[ID (DEIR Lookup)],
tbl_Lookup_DEIR[Name (DEIR Lookup)],
"")),"")</f>
        <v/>
      </c>
      <c r="O184" s="100" t="str" cm="1">
        <f t="array" ref="O184">IFERROR(_xlfn.TEXTJOIN("
",TRUE,_xlfn.XLOOKUP(_xlfn.TEXTSPLIT(K184,"
"),
tbl_Lookup_DEIR[ID (DEIR Lookup)],
tbl_Lookup_DEIR[Uniclass PM Level 3 Classification (DEIR Lookup)],
"")),"")</f>
        <v/>
      </c>
      <c r="P184" s="78"/>
      <c r="Q184" s="101"/>
      <c r="R184" s="101"/>
      <c r="S184" s="102"/>
      <c r="T184" s="101"/>
      <c r="U184" s="101"/>
      <c r="V184" s="102"/>
      <c r="W184" s="101"/>
      <c r="X184" s="101"/>
      <c r="Y184" s="102"/>
      <c r="Z184" s="101"/>
      <c r="AA184" s="101"/>
      <c r="AB184" s="102"/>
      <c r="AC184" s="101"/>
      <c r="AD184" s="101"/>
      <c r="AE184" s="102"/>
      <c r="AF184" s="101"/>
      <c r="AG184" s="101"/>
      <c r="AH184" s="102"/>
      <c r="AI184" s="101"/>
      <c r="AJ184" s="101"/>
      <c r="AK184" s="102"/>
      <c r="AL184" s="101"/>
      <c r="AM184" s="101"/>
      <c r="AN184" s="102"/>
      <c r="AO184" s="101"/>
      <c r="AP184" s="101"/>
      <c r="AQ184" s="103"/>
    </row>
    <row r="185" spans="2:43" x14ac:dyDescent="0.35">
      <c r="B185" s="100" t="str" cm="1">
        <f t="array" aca="1" ref="B185" ca="1">_xlfn.TEXTAFTER(CELL("filename",A183),"]")</f>
        <v>19_TIDP</v>
      </c>
      <c r="C185" s="90" t="str" cm="1">
        <f t="array" ref="C185">tbL_Input_Project[Project Code]</f>
        <v>ABC1234</v>
      </c>
      <c r="D185" s="90" t="str">
        <f>INDEX(tbL_Input_Originator[],
MATCH("19_TIDP",tbL_Input_Originator[Worksheet]),
MATCH("Originator Code",tbL_Input_Originator[#Headers])
)</f>
        <v>TBC</v>
      </c>
      <c r="E185" s="87"/>
      <c r="F185" s="87"/>
      <c r="G185" s="87"/>
      <c r="H185" s="87"/>
      <c r="I185" s="87"/>
      <c r="J185" s="87"/>
      <c r="K185" s="94"/>
      <c r="L185" s="90" t="str">
        <f t="shared" si="7"/>
        <v/>
      </c>
      <c r="M185" s="90" t="str">
        <f t="shared" si="8"/>
        <v/>
      </c>
      <c r="N185" s="100" t="str" cm="1">
        <f t="array" ref="N185">IFERROR(_xlfn.TEXTJOIN("
",TRUE,_xlfn.XLOOKUP(_xlfn.TEXTSPLIT(K185,"
"),
tbl_Lookup_DEIR[ID (DEIR Lookup)],
tbl_Lookup_DEIR[Name (DEIR Lookup)],
"")),"")</f>
        <v/>
      </c>
      <c r="O185" s="100" t="str" cm="1">
        <f t="array" ref="O185">IFERROR(_xlfn.TEXTJOIN("
",TRUE,_xlfn.XLOOKUP(_xlfn.TEXTSPLIT(K185,"
"),
tbl_Lookup_DEIR[ID (DEIR Lookup)],
tbl_Lookup_DEIR[Uniclass PM Level 3 Classification (DEIR Lookup)],
"")),"")</f>
        <v/>
      </c>
      <c r="P185" s="78"/>
      <c r="Q185" s="101"/>
      <c r="R185" s="101"/>
      <c r="S185" s="102"/>
      <c r="T185" s="101"/>
      <c r="U185" s="101"/>
      <c r="V185" s="102"/>
      <c r="W185" s="101"/>
      <c r="X185" s="101"/>
      <c r="Y185" s="102"/>
      <c r="Z185" s="101"/>
      <c r="AA185" s="101"/>
      <c r="AB185" s="102"/>
      <c r="AC185" s="101"/>
      <c r="AD185" s="101"/>
      <c r="AE185" s="102"/>
      <c r="AF185" s="101"/>
      <c r="AG185" s="101"/>
      <c r="AH185" s="102"/>
      <c r="AI185" s="101"/>
      <c r="AJ185" s="101"/>
      <c r="AK185" s="102"/>
      <c r="AL185" s="101"/>
      <c r="AM185" s="101"/>
      <c r="AN185" s="102"/>
      <c r="AO185" s="101"/>
      <c r="AP185" s="101"/>
      <c r="AQ185" s="103"/>
    </row>
    <row r="186" spans="2:43" x14ac:dyDescent="0.35">
      <c r="B186" s="100" t="str" cm="1">
        <f t="array" aca="1" ref="B186" ca="1">_xlfn.TEXTAFTER(CELL("filename",A184),"]")</f>
        <v>19_TIDP</v>
      </c>
      <c r="C186" s="90" t="str" cm="1">
        <f t="array" ref="C186">tbL_Input_Project[Project Code]</f>
        <v>ABC1234</v>
      </c>
      <c r="D186" s="90" t="str">
        <f>INDEX(tbL_Input_Originator[],
MATCH("19_TIDP",tbL_Input_Originator[Worksheet]),
MATCH("Originator Code",tbL_Input_Originator[#Headers])
)</f>
        <v>TBC</v>
      </c>
      <c r="E186" s="87"/>
      <c r="F186" s="87"/>
      <c r="G186" s="87"/>
      <c r="H186" s="87"/>
      <c r="I186" s="87"/>
      <c r="J186" s="87"/>
      <c r="K186" s="94"/>
      <c r="L186" s="90" t="str">
        <f t="shared" si="7"/>
        <v/>
      </c>
      <c r="M186" s="90" t="str">
        <f t="shared" si="8"/>
        <v/>
      </c>
      <c r="N186" s="100" t="str" cm="1">
        <f t="array" ref="N186">IFERROR(_xlfn.TEXTJOIN("
",TRUE,_xlfn.XLOOKUP(_xlfn.TEXTSPLIT(K186,"
"),
tbl_Lookup_DEIR[ID (DEIR Lookup)],
tbl_Lookup_DEIR[Name (DEIR Lookup)],
"")),"")</f>
        <v/>
      </c>
      <c r="O186" s="100" t="str" cm="1">
        <f t="array" ref="O186">IFERROR(_xlfn.TEXTJOIN("
",TRUE,_xlfn.XLOOKUP(_xlfn.TEXTSPLIT(K186,"
"),
tbl_Lookup_DEIR[ID (DEIR Lookup)],
tbl_Lookup_DEIR[Uniclass PM Level 3 Classification (DEIR Lookup)],
"")),"")</f>
        <v/>
      </c>
      <c r="P186" s="78"/>
      <c r="Q186" s="101"/>
      <c r="R186" s="101"/>
      <c r="S186" s="102"/>
      <c r="T186" s="101"/>
      <c r="U186" s="101"/>
      <c r="V186" s="102"/>
      <c r="W186" s="101"/>
      <c r="X186" s="101"/>
      <c r="Y186" s="102"/>
      <c r="Z186" s="101"/>
      <c r="AA186" s="101"/>
      <c r="AB186" s="102"/>
      <c r="AC186" s="101"/>
      <c r="AD186" s="101"/>
      <c r="AE186" s="102"/>
      <c r="AF186" s="101"/>
      <c r="AG186" s="101"/>
      <c r="AH186" s="102"/>
      <c r="AI186" s="101"/>
      <c r="AJ186" s="101"/>
      <c r="AK186" s="102"/>
      <c r="AL186" s="101"/>
      <c r="AM186" s="101"/>
      <c r="AN186" s="102"/>
      <c r="AO186" s="101"/>
      <c r="AP186" s="101"/>
      <c r="AQ186" s="103"/>
    </row>
    <row r="187" spans="2:43" x14ac:dyDescent="0.35">
      <c r="B187" s="100" t="str" cm="1">
        <f t="array" aca="1" ref="B187" ca="1">_xlfn.TEXTAFTER(CELL("filename",A185),"]")</f>
        <v>19_TIDP</v>
      </c>
      <c r="C187" s="90" t="str" cm="1">
        <f t="array" ref="C187">tbL_Input_Project[Project Code]</f>
        <v>ABC1234</v>
      </c>
      <c r="D187" s="90" t="str">
        <f>INDEX(tbL_Input_Originator[],
MATCH("19_TIDP",tbL_Input_Originator[Worksheet]),
MATCH("Originator Code",tbL_Input_Originator[#Headers])
)</f>
        <v>TBC</v>
      </c>
      <c r="E187" s="87"/>
      <c r="F187" s="87"/>
      <c r="G187" s="87"/>
      <c r="H187" s="87"/>
      <c r="I187" s="87"/>
      <c r="J187" s="87"/>
      <c r="K187" s="94"/>
      <c r="L187" s="90" t="str">
        <f t="shared" si="7"/>
        <v/>
      </c>
      <c r="M187" s="90" t="str">
        <f t="shared" si="8"/>
        <v/>
      </c>
      <c r="N187" s="100" t="str" cm="1">
        <f t="array" ref="N187">IFERROR(_xlfn.TEXTJOIN("
",TRUE,_xlfn.XLOOKUP(_xlfn.TEXTSPLIT(K187,"
"),
tbl_Lookup_DEIR[ID (DEIR Lookup)],
tbl_Lookup_DEIR[Name (DEIR Lookup)],
"")),"")</f>
        <v/>
      </c>
      <c r="O187" s="100" t="str" cm="1">
        <f t="array" ref="O187">IFERROR(_xlfn.TEXTJOIN("
",TRUE,_xlfn.XLOOKUP(_xlfn.TEXTSPLIT(K187,"
"),
tbl_Lookup_DEIR[ID (DEIR Lookup)],
tbl_Lookup_DEIR[Uniclass PM Level 3 Classification (DEIR Lookup)],
"")),"")</f>
        <v/>
      </c>
      <c r="P187" s="78"/>
      <c r="Q187" s="101"/>
      <c r="R187" s="101"/>
      <c r="S187" s="102"/>
      <c r="T187" s="101"/>
      <c r="U187" s="101"/>
      <c r="V187" s="102"/>
      <c r="W187" s="101"/>
      <c r="X187" s="101"/>
      <c r="Y187" s="102"/>
      <c r="Z187" s="101"/>
      <c r="AA187" s="101"/>
      <c r="AB187" s="102"/>
      <c r="AC187" s="101"/>
      <c r="AD187" s="101"/>
      <c r="AE187" s="102"/>
      <c r="AF187" s="101"/>
      <c r="AG187" s="101"/>
      <c r="AH187" s="102"/>
      <c r="AI187" s="101"/>
      <c r="AJ187" s="101"/>
      <c r="AK187" s="102"/>
      <c r="AL187" s="101"/>
      <c r="AM187" s="101"/>
      <c r="AN187" s="102"/>
      <c r="AO187" s="101"/>
      <c r="AP187" s="101"/>
      <c r="AQ187" s="103"/>
    </row>
    <row r="188" spans="2:43" x14ac:dyDescent="0.35">
      <c r="B188" s="100" t="str" cm="1">
        <f t="array" aca="1" ref="B188" ca="1">_xlfn.TEXTAFTER(CELL("filename",A186),"]")</f>
        <v>19_TIDP</v>
      </c>
      <c r="C188" s="90" t="str" cm="1">
        <f t="array" ref="C188">tbL_Input_Project[Project Code]</f>
        <v>ABC1234</v>
      </c>
      <c r="D188" s="90" t="str">
        <f>INDEX(tbL_Input_Originator[],
MATCH("19_TIDP",tbL_Input_Originator[Worksheet]),
MATCH("Originator Code",tbL_Input_Originator[#Headers])
)</f>
        <v>TBC</v>
      </c>
      <c r="E188" s="87"/>
      <c r="F188" s="87"/>
      <c r="G188" s="87"/>
      <c r="H188" s="87"/>
      <c r="I188" s="87"/>
      <c r="J188" s="87"/>
      <c r="K188" s="94"/>
      <c r="L188" s="90" t="str">
        <f t="shared" si="7"/>
        <v/>
      </c>
      <c r="M188" s="90" t="str">
        <f t="shared" si="8"/>
        <v/>
      </c>
      <c r="N188" s="100" t="str" cm="1">
        <f t="array" ref="N188">IFERROR(_xlfn.TEXTJOIN("
",TRUE,_xlfn.XLOOKUP(_xlfn.TEXTSPLIT(K188,"
"),
tbl_Lookup_DEIR[ID (DEIR Lookup)],
tbl_Lookup_DEIR[Name (DEIR Lookup)],
"")),"")</f>
        <v/>
      </c>
      <c r="O188" s="100" t="str" cm="1">
        <f t="array" ref="O188">IFERROR(_xlfn.TEXTJOIN("
",TRUE,_xlfn.XLOOKUP(_xlfn.TEXTSPLIT(K188,"
"),
tbl_Lookup_DEIR[ID (DEIR Lookup)],
tbl_Lookup_DEIR[Uniclass PM Level 3 Classification (DEIR Lookup)],
"")),"")</f>
        <v/>
      </c>
      <c r="P188" s="78"/>
      <c r="Q188" s="101"/>
      <c r="R188" s="101"/>
      <c r="S188" s="102"/>
      <c r="T188" s="101"/>
      <c r="U188" s="101"/>
      <c r="V188" s="102"/>
      <c r="W188" s="101"/>
      <c r="X188" s="101"/>
      <c r="Y188" s="102"/>
      <c r="Z188" s="101"/>
      <c r="AA188" s="101"/>
      <c r="AB188" s="102"/>
      <c r="AC188" s="101"/>
      <c r="AD188" s="101"/>
      <c r="AE188" s="102"/>
      <c r="AF188" s="101"/>
      <c r="AG188" s="101"/>
      <c r="AH188" s="102"/>
      <c r="AI188" s="101"/>
      <c r="AJ188" s="101"/>
      <c r="AK188" s="102"/>
      <c r="AL188" s="101"/>
      <c r="AM188" s="101"/>
      <c r="AN188" s="102"/>
      <c r="AO188" s="101"/>
      <c r="AP188" s="101"/>
      <c r="AQ188" s="103"/>
    </row>
    <row r="189" spans="2:43" x14ac:dyDescent="0.35">
      <c r="B189" s="100" t="str" cm="1">
        <f t="array" aca="1" ref="B189" ca="1">_xlfn.TEXTAFTER(CELL("filename",A187),"]")</f>
        <v>19_TIDP</v>
      </c>
      <c r="C189" s="90" t="str" cm="1">
        <f t="array" ref="C189">tbL_Input_Project[Project Code]</f>
        <v>ABC1234</v>
      </c>
      <c r="D189" s="90" t="str">
        <f>INDEX(tbL_Input_Originator[],
MATCH("19_TIDP",tbL_Input_Originator[Worksheet]),
MATCH("Originator Code",tbL_Input_Originator[#Headers])
)</f>
        <v>TBC</v>
      </c>
      <c r="E189" s="87"/>
      <c r="F189" s="87"/>
      <c r="G189" s="87"/>
      <c r="H189" s="87"/>
      <c r="I189" s="87"/>
      <c r="J189" s="87"/>
      <c r="K189" s="94"/>
      <c r="L189" s="90" t="str">
        <f t="shared" si="7"/>
        <v/>
      </c>
      <c r="M189" s="90" t="str">
        <f t="shared" si="8"/>
        <v/>
      </c>
      <c r="N189" s="100" t="str" cm="1">
        <f t="array" ref="N189">IFERROR(_xlfn.TEXTJOIN("
",TRUE,_xlfn.XLOOKUP(_xlfn.TEXTSPLIT(K189,"
"),
tbl_Lookup_DEIR[ID (DEIR Lookup)],
tbl_Lookup_DEIR[Name (DEIR Lookup)],
"")),"")</f>
        <v/>
      </c>
      <c r="O189" s="100" t="str" cm="1">
        <f t="array" ref="O189">IFERROR(_xlfn.TEXTJOIN("
",TRUE,_xlfn.XLOOKUP(_xlfn.TEXTSPLIT(K189,"
"),
tbl_Lookup_DEIR[ID (DEIR Lookup)],
tbl_Lookup_DEIR[Uniclass PM Level 3 Classification (DEIR Lookup)],
"")),"")</f>
        <v/>
      </c>
      <c r="P189" s="78"/>
      <c r="Q189" s="101"/>
      <c r="R189" s="101"/>
      <c r="S189" s="102"/>
      <c r="T189" s="101"/>
      <c r="U189" s="101"/>
      <c r="V189" s="102"/>
      <c r="W189" s="101"/>
      <c r="X189" s="101"/>
      <c r="Y189" s="102"/>
      <c r="Z189" s="101"/>
      <c r="AA189" s="101"/>
      <c r="AB189" s="102"/>
      <c r="AC189" s="101"/>
      <c r="AD189" s="101"/>
      <c r="AE189" s="102"/>
      <c r="AF189" s="101"/>
      <c r="AG189" s="101"/>
      <c r="AH189" s="102"/>
      <c r="AI189" s="101"/>
      <c r="AJ189" s="101"/>
      <c r="AK189" s="102"/>
      <c r="AL189" s="101"/>
      <c r="AM189" s="101"/>
      <c r="AN189" s="102"/>
      <c r="AO189" s="101"/>
      <c r="AP189" s="101"/>
      <c r="AQ189" s="103"/>
    </row>
    <row r="190" spans="2:43" x14ac:dyDescent="0.35">
      <c r="B190" s="100" t="str" cm="1">
        <f t="array" aca="1" ref="B190" ca="1">_xlfn.TEXTAFTER(CELL("filename",A188),"]")</f>
        <v>19_TIDP</v>
      </c>
      <c r="C190" s="90" t="str" cm="1">
        <f t="array" ref="C190">tbL_Input_Project[Project Code]</f>
        <v>ABC1234</v>
      </c>
      <c r="D190" s="90" t="str">
        <f>INDEX(tbL_Input_Originator[],
MATCH("19_TIDP",tbL_Input_Originator[Worksheet]),
MATCH("Originator Code",tbL_Input_Originator[#Headers])
)</f>
        <v>TBC</v>
      </c>
      <c r="E190" s="87"/>
      <c r="F190" s="87"/>
      <c r="G190" s="87"/>
      <c r="H190" s="87"/>
      <c r="I190" s="87"/>
      <c r="J190" s="87"/>
      <c r="K190" s="94"/>
      <c r="L190" s="90" t="str">
        <f t="shared" si="7"/>
        <v/>
      </c>
      <c r="M190" s="90" t="str">
        <f t="shared" si="8"/>
        <v/>
      </c>
      <c r="N190" s="100" t="str" cm="1">
        <f t="array" ref="N190">IFERROR(_xlfn.TEXTJOIN("
",TRUE,_xlfn.XLOOKUP(_xlfn.TEXTSPLIT(K190,"
"),
tbl_Lookup_DEIR[ID (DEIR Lookup)],
tbl_Lookup_DEIR[Name (DEIR Lookup)],
"")),"")</f>
        <v/>
      </c>
      <c r="O190" s="100" t="str" cm="1">
        <f t="array" ref="O190">IFERROR(_xlfn.TEXTJOIN("
",TRUE,_xlfn.XLOOKUP(_xlfn.TEXTSPLIT(K190,"
"),
tbl_Lookup_DEIR[ID (DEIR Lookup)],
tbl_Lookup_DEIR[Uniclass PM Level 3 Classification (DEIR Lookup)],
"")),"")</f>
        <v/>
      </c>
      <c r="P190" s="78"/>
      <c r="Q190" s="101"/>
      <c r="R190" s="101"/>
      <c r="S190" s="102"/>
      <c r="T190" s="101"/>
      <c r="U190" s="101"/>
      <c r="V190" s="102"/>
      <c r="W190" s="101"/>
      <c r="X190" s="101"/>
      <c r="Y190" s="102"/>
      <c r="Z190" s="101"/>
      <c r="AA190" s="101"/>
      <c r="AB190" s="102"/>
      <c r="AC190" s="101"/>
      <c r="AD190" s="101"/>
      <c r="AE190" s="102"/>
      <c r="AF190" s="101"/>
      <c r="AG190" s="101"/>
      <c r="AH190" s="102"/>
      <c r="AI190" s="101"/>
      <c r="AJ190" s="101"/>
      <c r="AK190" s="102"/>
      <c r="AL190" s="101"/>
      <c r="AM190" s="101"/>
      <c r="AN190" s="102"/>
      <c r="AO190" s="101"/>
      <c r="AP190" s="101"/>
      <c r="AQ190" s="103"/>
    </row>
    <row r="191" spans="2:43" x14ac:dyDescent="0.35">
      <c r="B191" s="100" t="str" cm="1">
        <f t="array" aca="1" ref="B191" ca="1">_xlfn.TEXTAFTER(CELL("filename",A189),"]")</f>
        <v>19_TIDP</v>
      </c>
      <c r="C191" s="90" t="str" cm="1">
        <f t="array" ref="C191">tbL_Input_Project[Project Code]</f>
        <v>ABC1234</v>
      </c>
      <c r="D191" s="90" t="str">
        <f>INDEX(tbL_Input_Originator[],
MATCH("19_TIDP",tbL_Input_Originator[Worksheet]),
MATCH("Originator Code",tbL_Input_Originator[#Headers])
)</f>
        <v>TBC</v>
      </c>
      <c r="E191" s="87"/>
      <c r="F191" s="87"/>
      <c r="G191" s="87"/>
      <c r="H191" s="87"/>
      <c r="I191" s="87"/>
      <c r="J191" s="87"/>
      <c r="K191" s="94"/>
      <c r="L191" s="90" t="str">
        <f t="shared" si="7"/>
        <v/>
      </c>
      <c r="M191" s="90" t="str">
        <f t="shared" si="8"/>
        <v/>
      </c>
      <c r="N191" s="100" t="str" cm="1">
        <f t="array" ref="N191">IFERROR(_xlfn.TEXTJOIN("
",TRUE,_xlfn.XLOOKUP(_xlfn.TEXTSPLIT(K191,"
"),
tbl_Lookup_DEIR[ID (DEIR Lookup)],
tbl_Lookup_DEIR[Name (DEIR Lookup)],
"")),"")</f>
        <v/>
      </c>
      <c r="O191" s="100" t="str" cm="1">
        <f t="array" ref="O191">IFERROR(_xlfn.TEXTJOIN("
",TRUE,_xlfn.XLOOKUP(_xlfn.TEXTSPLIT(K191,"
"),
tbl_Lookup_DEIR[ID (DEIR Lookup)],
tbl_Lookup_DEIR[Uniclass PM Level 3 Classification (DEIR Lookup)],
"")),"")</f>
        <v/>
      </c>
      <c r="P191" s="78"/>
      <c r="Q191" s="101"/>
      <c r="R191" s="101"/>
      <c r="S191" s="102"/>
      <c r="T191" s="101"/>
      <c r="U191" s="101"/>
      <c r="V191" s="102"/>
      <c r="W191" s="101"/>
      <c r="X191" s="101"/>
      <c r="Y191" s="102"/>
      <c r="Z191" s="101"/>
      <c r="AA191" s="101"/>
      <c r="AB191" s="102"/>
      <c r="AC191" s="101"/>
      <c r="AD191" s="101"/>
      <c r="AE191" s="102"/>
      <c r="AF191" s="101"/>
      <c r="AG191" s="101"/>
      <c r="AH191" s="102"/>
      <c r="AI191" s="101"/>
      <c r="AJ191" s="101"/>
      <c r="AK191" s="102"/>
      <c r="AL191" s="101"/>
      <c r="AM191" s="101"/>
      <c r="AN191" s="102"/>
      <c r="AO191" s="101"/>
      <c r="AP191" s="101"/>
      <c r="AQ191" s="103"/>
    </row>
    <row r="192" spans="2:43" x14ac:dyDescent="0.35">
      <c r="B192" s="100" t="str" cm="1">
        <f t="array" aca="1" ref="B192" ca="1">_xlfn.TEXTAFTER(CELL("filename",A190),"]")</f>
        <v>19_TIDP</v>
      </c>
      <c r="C192" s="90" t="str" cm="1">
        <f t="array" ref="C192">tbL_Input_Project[Project Code]</f>
        <v>ABC1234</v>
      </c>
      <c r="D192" s="90" t="str">
        <f>INDEX(tbL_Input_Originator[],
MATCH("19_TIDP",tbL_Input_Originator[Worksheet]),
MATCH("Originator Code",tbL_Input_Originator[#Headers])
)</f>
        <v>TBC</v>
      </c>
      <c r="E192" s="87"/>
      <c r="F192" s="87"/>
      <c r="G192" s="87"/>
      <c r="H192" s="87"/>
      <c r="I192" s="87"/>
      <c r="J192" s="87"/>
      <c r="K192" s="94"/>
      <c r="L192" s="90" t="str">
        <f t="shared" si="7"/>
        <v/>
      </c>
      <c r="M192" s="90" t="str">
        <f t="shared" si="8"/>
        <v/>
      </c>
      <c r="N192" s="100" t="str" cm="1">
        <f t="array" ref="N192">IFERROR(_xlfn.TEXTJOIN("
",TRUE,_xlfn.XLOOKUP(_xlfn.TEXTSPLIT(K192,"
"),
tbl_Lookup_DEIR[ID (DEIR Lookup)],
tbl_Lookup_DEIR[Name (DEIR Lookup)],
"")),"")</f>
        <v/>
      </c>
      <c r="O192" s="100" t="str" cm="1">
        <f t="array" ref="O192">IFERROR(_xlfn.TEXTJOIN("
",TRUE,_xlfn.XLOOKUP(_xlfn.TEXTSPLIT(K192,"
"),
tbl_Lookup_DEIR[ID (DEIR Lookup)],
tbl_Lookup_DEIR[Uniclass PM Level 3 Classification (DEIR Lookup)],
"")),"")</f>
        <v/>
      </c>
      <c r="P192" s="78"/>
      <c r="Q192" s="101"/>
      <c r="R192" s="101"/>
      <c r="S192" s="102"/>
      <c r="T192" s="101"/>
      <c r="U192" s="101"/>
      <c r="V192" s="102"/>
      <c r="W192" s="101"/>
      <c r="X192" s="101"/>
      <c r="Y192" s="102"/>
      <c r="Z192" s="101"/>
      <c r="AA192" s="101"/>
      <c r="AB192" s="102"/>
      <c r="AC192" s="101"/>
      <c r="AD192" s="101"/>
      <c r="AE192" s="102"/>
      <c r="AF192" s="101"/>
      <c r="AG192" s="101"/>
      <c r="AH192" s="102"/>
      <c r="AI192" s="101"/>
      <c r="AJ192" s="101"/>
      <c r="AK192" s="102"/>
      <c r="AL192" s="101"/>
      <c r="AM192" s="101"/>
      <c r="AN192" s="102"/>
      <c r="AO192" s="101"/>
      <c r="AP192" s="101"/>
      <c r="AQ192" s="103"/>
    </row>
    <row r="193" spans="2:43" x14ac:dyDescent="0.35">
      <c r="B193" s="100" t="str" cm="1">
        <f t="array" aca="1" ref="B193" ca="1">_xlfn.TEXTAFTER(CELL("filename",A191),"]")</f>
        <v>19_TIDP</v>
      </c>
      <c r="C193" s="90" t="str" cm="1">
        <f t="array" ref="C193">tbL_Input_Project[Project Code]</f>
        <v>ABC1234</v>
      </c>
      <c r="D193" s="90" t="str">
        <f>INDEX(tbL_Input_Originator[],
MATCH("19_TIDP",tbL_Input_Originator[Worksheet]),
MATCH("Originator Code",tbL_Input_Originator[#Headers])
)</f>
        <v>TBC</v>
      </c>
      <c r="E193" s="87"/>
      <c r="F193" s="87"/>
      <c r="G193" s="87"/>
      <c r="H193" s="87"/>
      <c r="I193" s="87"/>
      <c r="J193" s="87"/>
      <c r="K193" s="94"/>
      <c r="L193" s="90" t="str">
        <f t="shared" si="7"/>
        <v/>
      </c>
      <c r="M193" s="90" t="str">
        <f t="shared" si="8"/>
        <v/>
      </c>
      <c r="N193" s="100" t="str" cm="1">
        <f t="array" ref="N193">IFERROR(_xlfn.TEXTJOIN("
",TRUE,_xlfn.XLOOKUP(_xlfn.TEXTSPLIT(K193,"
"),
tbl_Lookup_DEIR[ID (DEIR Lookup)],
tbl_Lookup_DEIR[Name (DEIR Lookup)],
"")),"")</f>
        <v/>
      </c>
      <c r="O193" s="100" t="str" cm="1">
        <f t="array" ref="O193">IFERROR(_xlfn.TEXTJOIN("
",TRUE,_xlfn.XLOOKUP(_xlfn.TEXTSPLIT(K193,"
"),
tbl_Lookup_DEIR[ID (DEIR Lookup)],
tbl_Lookup_DEIR[Uniclass PM Level 3 Classification (DEIR Lookup)],
"")),"")</f>
        <v/>
      </c>
      <c r="P193" s="78"/>
      <c r="Q193" s="101"/>
      <c r="R193" s="101"/>
      <c r="S193" s="102"/>
      <c r="T193" s="101"/>
      <c r="U193" s="101"/>
      <c r="V193" s="102"/>
      <c r="W193" s="101"/>
      <c r="X193" s="101"/>
      <c r="Y193" s="102"/>
      <c r="Z193" s="101"/>
      <c r="AA193" s="101"/>
      <c r="AB193" s="102"/>
      <c r="AC193" s="101"/>
      <c r="AD193" s="101"/>
      <c r="AE193" s="102"/>
      <c r="AF193" s="101"/>
      <c r="AG193" s="101"/>
      <c r="AH193" s="102"/>
      <c r="AI193" s="101"/>
      <c r="AJ193" s="101"/>
      <c r="AK193" s="102"/>
      <c r="AL193" s="101"/>
      <c r="AM193" s="101"/>
      <c r="AN193" s="102"/>
      <c r="AO193" s="101"/>
      <c r="AP193" s="101"/>
      <c r="AQ193" s="103"/>
    </row>
    <row r="194" spans="2:43" x14ac:dyDescent="0.35">
      <c r="B194" s="100" t="str" cm="1">
        <f t="array" aca="1" ref="B194" ca="1">_xlfn.TEXTAFTER(CELL("filename",A192),"]")</f>
        <v>19_TIDP</v>
      </c>
      <c r="C194" s="90" t="str" cm="1">
        <f t="array" ref="C194">tbL_Input_Project[Project Code]</f>
        <v>ABC1234</v>
      </c>
      <c r="D194" s="90" t="str">
        <f>INDEX(tbL_Input_Originator[],
MATCH("19_TIDP",tbL_Input_Originator[Worksheet]),
MATCH("Originator Code",tbL_Input_Originator[#Headers])
)</f>
        <v>TBC</v>
      </c>
      <c r="E194" s="87"/>
      <c r="F194" s="87"/>
      <c r="G194" s="87"/>
      <c r="H194" s="87"/>
      <c r="I194" s="87"/>
      <c r="J194" s="87"/>
      <c r="K194" s="94"/>
      <c r="L194" s="90" t="str">
        <f t="shared" si="7"/>
        <v/>
      </c>
      <c r="M194" s="90" t="str">
        <f t="shared" si="8"/>
        <v/>
      </c>
      <c r="N194" s="100" t="str" cm="1">
        <f t="array" ref="N194">IFERROR(_xlfn.TEXTJOIN("
",TRUE,_xlfn.XLOOKUP(_xlfn.TEXTSPLIT(K194,"
"),
tbl_Lookup_DEIR[ID (DEIR Lookup)],
tbl_Lookup_DEIR[Name (DEIR Lookup)],
"")),"")</f>
        <v/>
      </c>
      <c r="O194" s="100" t="str" cm="1">
        <f t="array" ref="O194">IFERROR(_xlfn.TEXTJOIN("
",TRUE,_xlfn.XLOOKUP(_xlfn.TEXTSPLIT(K194,"
"),
tbl_Lookup_DEIR[ID (DEIR Lookup)],
tbl_Lookup_DEIR[Uniclass PM Level 3 Classification (DEIR Lookup)],
"")),"")</f>
        <v/>
      </c>
      <c r="P194" s="78"/>
      <c r="Q194" s="101"/>
      <c r="R194" s="101"/>
      <c r="S194" s="102"/>
      <c r="T194" s="101"/>
      <c r="U194" s="101"/>
      <c r="V194" s="102"/>
      <c r="W194" s="101"/>
      <c r="X194" s="101"/>
      <c r="Y194" s="102"/>
      <c r="Z194" s="101"/>
      <c r="AA194" s="101"/>
      <c r="AB194" s="102"/>
      <c r="AC194" s="101"/>
      <c r="AD194" s="101"/>
      <c r="AE194" s="102"/>
      <c r="AF194" s="101"/>
      <c r="AG194" s="101"/>
      <c r="AH194" s="102"/>
      <c r="AI194" s="101"/>
      <c r="AJ194" s="101"/>
      <c r="AK194" s="102"/>
      <c r="AL194" s="101"/>
      <c r="AM194" s="101"/>
      <c r="AN194" s="102"/>
      <c r="AO194" s="101"/>
      <c r="AP194" s="101"/>
      <c r="AQ194" s="103"/>
    </row>
    <row r="195" spans="2:43" x14ac:dyDescent="0.35">
      <c r="B195" s="100" t="str" cm="1">
        <f t="array" aca="1" ref="B195" ca="1">_xlfn.TEXTAFTER(CELL("filename",A193),"]")</f>
        <v>19_TIDP</v>
      </c>
      <c r="C195" s="90" t="str" cm="1">
        <f t="array" ref="C195">tbL_Input_Project[Project Code]</f>
        <v>ABC1234</v>
      </c>
      <c r="D195" s="90" t="str">
        <f>INDEX(tbL_Input_Originator[],
MATCH("19_TIDP",tbL_Input_Originator[Worksheet]),
MATCH("Originator Code",tbL_Input_Originator[#Headers])
)</f>
        <v>TBC</v>
      </c>
      <c r="E195" s="87"/>
      <c r="F195" s="87"/>
      <c r="G195" s="87"/>
      <c r="H195" s="87"/>
      <c r="I195" s="87"/>
      <c r="J195" s="87"/>
      <c r="K195" s="94"/>
      <c r="L195" s="90" t="str">
        <f t="shared" si="7"/>
        <v/>
      </c>
      <c r="M195" s="90" t="str">
        <f t="shared" ref="M195:M200" si="9">IF(OR(ISBLANK(C195),ISBLANK(D195),ISBLANK(E195),ISBLANK(F195),ISBLANK(G195),ISBLANK(H195),ISBLANK(I195),ISBLANK(J195),ISBLANK(K195)),"",CONCATENATE(C195,"-",D195,"-",E195,"-",F195,"-",G195,"-",H195,"-",I195,"-",J195,""))</f>
        <v/>
      </c>
      <c r="N195" s="100" t="str" cm="1">
        <f t="array" ref="N195">IFERROR(_xlfn.TEXTJOIN("
",TRUE,_xlfn.XLOOKUP(_xlfn.TEXTSPLIT(K195,"
"),
tbl_Lookup_DEIR[ID (DEIR Lookup)],
tbl_Lookup_DEIR[Name (DEIR Lookup)],
"")),"")</f>
        <v/>
      </c>
      <c r="O195" s="100" t="str" cm="1">
        <f t="array" ref="O195">IFERROR(_xlfn.TEXTJOIN("
",TRUE,_xlfn.XLOOKUP(_xlfn.TEXTSPLIT(K195,"
"),
tbl_Lookup_DEIR[ID (DEIR Lookup)],
tbl_Lookup_DEIR[Uniclass PM Level 3 Classification (DEIR Lookup)],
"")),"")</f>
        <v/>
      </c>
      <c r="P195" s="78"/>
      <c r="Q195" s="101"/>
      <c r="R195" s="101"/>
      <c r="S195" s="102"/>
      <c r="T195" s="101"/>
      <c r="U195" s="101"/>
      <c r="V195" s="102"/>
      <c r="W195" s="101"/>
      <c r="X195" s="101"/>
      <c r="Y195" s="102"/>
      <c r="Z195" s="101"/>
      <c r="AA195" s="101"/>
      <c r="AB195" s="102"/>
      <c r="AC195" s="101"/>
      <c r="AD195" s="101"/>
      <c r="AE195" s="102"/>
      <c r="AF195" s="101"/>
      <c r="AG195" s="101"/>
      <c r="AH195" s="102"/>
      <c r="AI195" s="101"/>
      <c r="AJ195" s="101"/>
      <c r="AK195" s="102"/>
      <c r="AL195" s="101"/>
      <c r="AM195" s="101"/>
      <c r="AN195" s="102"/>
      <c r="AO195" s="101"/>
      <c r="AP195" s="101"/>
      <c r="AQ195" s="103"/>
    </row>
    <row r="196" spans="2:43" x14ac:dyDescent="0.35">
      <c r="B196" s="100" t="str" cm="1">
        <f t="array" aca="1" ref="B196" ca="1">_xlfn.TEXTAFTER(CELL("filename",A194),"]")</f>
        <v>19_TIDP</v>
      </c>
      <c r="C196" s="90" t="str" cm="1">
        <f t="array" ref="C196">tbL_Input_Project[Project Code]</f>
        <v>ABC1234</v>
      </c>
      <c r="D196" s="90" t="str">
        <f>INDEX(tbL_Input_Originator[],
MATCH("19_TIDP",tbL_Input_Originator[Worksheet]),
MATCH("Originator Code",tbL_Input_Originator[#Headers])
)</f>
        <v>TBC</v>
      </c>
      <c r="E196" s="87"/>
      <c r="F196" s="87"/>
      <c r="G196" s="87"/>
      <c r="H196" s="87"/>
      <c r="I196" s="87"/>
      <c r="J196" s="87"/>
      <c r="K196" s="94"/>
      <c r="L196" s="90" t="str">
        <f t="shared" ref="L196:L200" si="10">IF(OR(ISBLANK(C196),ISBLANK(D196),ISBLANK(E196),ISBLANK(F196),ISBLANK(G196),ISBLANK(H196),ISBLANK(I196)),"",CONCATENATE(C196,"-",D196,"-",E196,"-",F196,"-",G196,"-",H196,"-",I196))</f>
        <v/>
      </c>
      <c r="M196" s="90" t="str">
        <f t="shared" si="9"/>
        <v/>
      </c>
      <c r="N196" s="100" t="str" cm="1">
        <f t="array" ref="N196">IFERROR(_xlfn.TEXTJOIN("
",TRUE,_xlfn.XLOOKUP(_xlfn.TEXTSPLIT(K196,"
"),
tbl_Lookup_DEIR[ID (DEIR Lookup)],
tbl_Lookup_DEIR[Name (DEIR Lookup)],
"")),"")</f>
        <v/>
      </c>
      <c r="O196" s="100" t="str" cm="1">
        <f t="array" ref="O196">IFERROR(_xlfn.TEXTJOIN("
",TRUE,_xlfn.XLOOKUP(_xlfn.TEXTSPLIT(K196,"
"),
tbl_Lookup_DEIR[ID (DEIR Lookup)],
tbl_Lookup_DEIR[Uniclass PM Level 3 Classification (DEIR Lookup)],
"")),"")</f>
        <v/>
      </c>
      <c r="P196" s="78"/>
      <c r="Q196" s="101"/>
      <c r="R196" s="101"/>
      <c r="S196" s="102"/>
      <c r="T196" s="101"/>
      <c r="U196" s="101"/>
      <c r="V196" s="102"/>
      <c r="W196" s="101"/>
      <c r="X196" s="101"/>
      <c r="Y196" s="102"/>
      <c r="Z196" s="101"/>
      <c r="AA196" s="101"/>
      <c r="AB196" s="102"/>
      <c r="AC196" s="101"/>
      <c r="AD196" s="101"/>
      <c r="AE196" s="102"/>
      <c r="AF196" s="101"/>
      <c r="AG196" s="101"/>
      <c r="AH196" s="102"/>
      <c r="AI196" s="101"/>
      <c r="AJ196" s="101"/>
      <c r="AK196" s="102"/>
      <c r="AL196" s="101"/>
      <c r="AM196" s="101"/>
      <c r="AN196" s="102"/>
      <c r="AO196" s="101"/>
      <c r="AP196" s="101"/>
      <c r="AQ196" s="103"/>
    </row>
    <row r="197" spans="2:43" x14ac:dyDescent="0.35">
      <c r="B197" s="100" t="str" cm="1">
        <f t="array" aca="1" ref="B197" ca="1">_xlfn.TEXTAFTER(CELL("filename",A195),"]")</f>
        <v>19_TIDP</v>
      </c>
      <c r="C197" s="90" t="str" cm="1">
        <f t="array" ref="C197">tbL_Input_Project[Project Code]</f>
        <v>ABC1234</v>
      </c>
      <c r="D197" s="90" t="str">
        <f>INDEX(tbL_Input_Originator[],
MATCH("19_TIDP",tbL_Input_Originator[Worksheet]),
MATCH("Originator Code",tbL_Input_Originator[#Headers])
)</f>
        <v>TBC</v>
      </c>
      <c r="E197" s="87"/>
      <c r="F197" s="87"/>
      <c r="G197" s="87"/>
      <c r="H197" s="87"/>
      <c r="I197" s="87"/>
      <c r="J197" s="87"/>
      <c r="K197" s="94"/>
      <c r="L197" s="90" t="str">
        <f t="shared" si="10"/>
        <v/>
      </c>
      <c r="M197" s="90" t="str">
        <f t="shared" si="9"/>
        <v/>
      </c>
      <c r="N197" s="100" t="str" cm="1">
        <f t="array" ref="N197">IFERROR(_xlfn.TEXTJOIN("
",TRUE,_xlfn.XLOOKUP(_xlfn.TEXTSPLIT(K197,"
"),
tbl_Lookup_DEIR[ID (DEIR Lookup)],
tbl_Lookup_DEIR[Name (DEIR Lookup)],
"")),"")</f>
        <v/>
      </c>
      <c r="O197" s="100" t="str" cm="1">
        <f t="array" ref="O197">IFERROR(_xlfn.TEXTJOIN("
",TRUE,_xlfn.XLOOKUP(_xlfn.TEXTSPLIT(K197,"
"),
tbl_Lookup_DEIR[ID (DEIR Lookup)],
tbl_Lookup_DEIR[Uniclass PM Level 3 Classification (DEIR Lookup)],
"")),"")</f>
        <v/>
      </c>
      <c r="P197" s="78"/>
      <c r="Q197" s="101"/>
      <c r="R197" s="101"/>
      <c r="S197" s="102"/>
      <c r="T197" s="101"/>
      <c r="U197" s="101"/>
      <c r="V197" s="102"/>
      <c r="W197" s="101"/>
      <c r="X197" s="101"/>
      <c r="Y197" s="102"/>
      <c r="Z197" s="101"/>
      <c r="AA197" s="101"/>
      <c r="AB197" s="102"/>
      <c r="AC197" s="101"/>
      <c r="AD197" s="101"/>
      <c r="AE197" s="102"/>
      <c r="AF197" s="101"/>
      <c r="AG197" s="101"/>
      <c r="AH197" s="102"/>
      <c r="AI197" s="101"/>
      <c r="AJ197" s="101"/>
      <c r="AK197" s="102"/>
      <c r="AL197" s="101"/>
      <c r="AM197" s="101"/>
      <c r="AN197" s="102"/>
      <c r="AO197" s="101"/>
      <c r="AP197" s="101"/>
      <c r="AQ197" s="103"/>
    </row>
    <row r="198" spans="2:43" x14ac:dyDescent="0.35">
      <c r="B198" s="100" t="str" cm="1">
        <f t="array" aca="1" ref="B198" ca="1">_xlfn.TEXTAFTER(CELL("filename",A196),"]")</f>
        <v>19_TIDP</v>
      </c>
      <c r="C198" s="90" t="str" cm="1">
        <f t="array" ref="C198">tbL_Input_Project[Project Code]</f>
        <v>ABC1234</v>
      </c>
      <c r="D198" s="90" t="str">
        <f>INDEX(tbL_Input_Originator[],
MATCH("19_TIDP",tbL_Input_Originator[Worksheet]),
MATCH("Originator Code",tbL_Input_Originator[#Headers])
)</f>
        <v>TBC</v>
      </c>
      <c r="E198" s="87"/>
      <c r="F198" s="87"/>
      <c r="G198" s="87"/>
      <c r="H198" s="87"/>
      <c r="I198" s="87"/>
      <c r="J198" s="87"/>
      <c r="K198" s="94"/>
      <c r="L198" s="90" t="str">
        <f t="shared" si="10"/>
        <v/>
      </c>
      <c r="M198" s="90" t="str">
        <f t="shared" si="9"/>
        <v/>
      </c>
      <c r="N198" s="100" t="str" cm="1">
        <f t="array" ref="N198">IFERROR(_xlfn.TEXTJOIN("
",TRUE,_xlfn.XLOOKUP(_xlfn.TEXTSPLIT(K198,"
"),
tbl_Lookup_DEIR[ID (DEIR Lookup)],
tbl_Lookup_DEIR[Name (DEIR Lookup)],
"")),"")</f>
        <v/>
      </c>
      <c r="O198" s="100" t="str" cm="1">
        <f t="array" ref="O198">IFERROR(_xlfn.TEXTJOIN("
",TRUE,_xlfn.XLOOKUP(_xlfn.TEXTSPLIT(K198,"
"),
tbl_Lookup_DEIR[ID (DEIR Lookup)],
tbl_Lookup_DEIR[Uniclass PM Level 3 Classification (DEIR Lookup)],
"")),"")</f>
        <v/>
      </c>
      <c r="P198" s="78"/>
      <c r="Q198" s="101"/>
      <c r="R198" s="101"/>
      <c r="S198" s="102"/>
      <c r="T198" s="101"/>
      <c r="U198" s="101"/>
      <c r="V198" s="102"/>
      <c r="W198" s="101"/>
      <c r="X198" s="101"/>
      <c r="Y198" s="102"/>
      <c r="Z198" s="101"/>
      <c r="AA198" s="101"/>
      <c r="AB198" s="102"/>
      <c r="AC198" s="101"/>
      <c r="AD198" s="101"/>
      <c r="AE198" s="102"/>
      <c r="AF198" s="101"/>
      <c r="AG198" s="101"/>
      <c r="AH198" s="102"/>
      <c r="AI198" s="101"/>
      <c r="AJ198" s="101"/>
      <c r="AK198" s="102"/>
      <c r="AL198" s="101"/>
      <c r="AM198" s="101"/>
      <c r="AN198" s="102"/>
      <c r="AO198" s="101"/>
      <c r="AP198" s="101"/>
      <c r="AQ198" s="103"/>
    </row>
    <row r="199" spans="2:43" x14ac:dyDescent="0.35">
      <c r="B199" s="100" t="str" cm="1">
        <f t="array" aca="1" ref="B199" ca="1">_xlfn.TEXTAFTER(CELL("filename",A197),"]")</f>
        <v>19_TIDP</v>
      </c>
      <c r="C199" s="90" t="str" cm="1">
        <f t="array" ref="C199">tbL_Input_Project[Project Code]</f>
        <v>ABC1234</v>
      </c>
      <c r="D199" s="90" t="str">
        <f>INDEX(tbL_Input_Originator[],
MATCH("19_TIDP",tbL_Input_Originator[Worksheet]),
MATCH("Originator Code",tbL_Input_Originator[#Headers])
)</f>
        <v>TBC</v>
      </c>
      <c r="E199" s="87"/>
      <c r="F199" s="87"/>
      <c r="G199" s="87"/>
      <c r="H199" s="87"/>
      <c r="I199" s="87"/>
      <c r="J199" s="87"/>
      <c r="K199" s="94"/>
      <c r="L199" s="90" t="str">
        <f t="shared" si="10"/>
        <v/>
      </c>
      <c r="M199" s="90" t="str">
        <f t="shared" si="9"/>
        <v/>
      </c>
      <c r="N199" s="100" t="str" cm="1">
        <f t="array" ref="N199">IFERROR(_xlfn.TEXTJOIN("
",TRUE,_xlfn.XLOOKUP(_xlfn.TEXTSPLIT(K199,"
"),
tbl_Lookup_DEIR[ID (DEIR Lookup)],
tbl_Lookup_DEIR[Name (DEIR Lookup)],
"")),"")</f>
        <v/>
      </c>
      <c r="O199" s="100" t="str" cm="1">
        <f t="array" ref="O199">IFERROR(_xlfn.TEXTJOIN("
",TRUE,_xlfn.XLOOKUP(_xlfn.TEXTSPLIT(K199,"
"),
tbl_Lookup_DEIR[ID (DEIR Lookup)],
tbl_Lookup_DEIR[Uniclass PM Level 3 Classification (DEIR Lookup)],
"")),"")</f>
        <v/>
      </c>
      <c r="P199" s="78"/>
      <c r="Q199" s="101"/>
      <c r="R199" s="101"/>
      <c r="S199" s="102"/>
      <c r="T199" s="101"/>
      <c r="U199" s="101"/>
      <c r="V199" s="102"/>
      <c r="W199" s="101"/>
      <c r="X199" s="101"/>
      <c r="Y199" s="102"/>
      <c r="Z199" s="101"/>
      <c r="AA199" s="101"/>
      <c r="AB199" s="102"/>
      <c r="AC199" s="101"/>
      <c r="AD199" s="101"/>
      <c r="AE199" s="102"/>
      <c r="AF199" s="101"/>
      <c r="AG199" s="101"/>
      <c r="AH199" s="102"/>
      <c r="AI199" s="101"/>
      <c r="AJ199" s="101"/>
      <c r="AK199" s="102"/>
      <c r="AL199" s="101"/>
      <c r="AM199" s="101"/>
      <c r="AN199" s="102"/>
      <c r="AO199" s="101"/>
      <c r="AP199" s="101"/>
      <c r="AQ199" s="103"/>
    </row>
    <row r="200" spans="2:43" x14ac:dyDescent="0.35">
      <c r="B200" s="100" t="str" cm="1">
        <f t="array" aca="1" ref="B200" ca="1">_xlfn.TEXTAFTER(CELL("filename",A198),"]")</f>
        <v>19_TIDP</v>
      </c>
      <c r="C200" s="90" t="str" cm="1">
        <f t="array" ref="C200">tbL_Input_Project[Project Code]</f>
        <v>ABC1234</v>
      </c>
      <c r="D200" s="90" t="str">
        <f>INDEX(tbL_Input_Originator[],
MATCH("19_TIDP",tbL_Input_Originator[Worksheet]),
MATCH("Originator Code",tbL_Input_Originator[#Headers])
)</f>
        <v>TBC</v>
      </c>
      <c r="E200" s="87"/>
      <c r="F200" s="87"/>
      <c r="G200" s="87"/>
      <c r="H200" s="87"/>
      <c r="I200" s="87"/>
      <c r="J200" s="87"/>
      <c r="K200" s="94"/>
      <c r="L200" s="90" t="str">
        <f t="shared" si="10"/>
        <v/>
      </c>
      <c r="M200" s="90" t="str">
        <f t="shared" si="9"/>
        <v/>
      </c>
      <c r="N200" s="100" t="str" cm="1">
        <f t="array" ref="N200">IFERROR(_xlfn.TEXTJOIN("
",TRUE,_xlfn.XLOOKUP(_xlfn.TEXTSPLIT(K200,"
"),
tbl_Lookup_DEIR[ID (DEIR Lookup)],
tbl_Lookup_DEIR[Name (DEIR Lookup)],
"")),"")</f>
        <v/>
      </c>
      <c r="O200" s="100" t="str" cm="1">
        <f t="array" ref="O200">IFERROR(_xlfn.TEXTJOIN("
",TRUE,_xlfn.XLOOKUP(_xlfn.TEXTSPLIT(K200,"
"),
tbl_Lookup_DEIR[ID (DEIR Lookup)],
tbl_Lookup_DEIR[Uniclass PM Level 3 Classification (DEIR Lookup)],
"")),"")</f>
        <v/>
      </c>
      <c r="P200" s="78"/>
      <c r="Q200" s="101"/>
      <c r="R200" s="101"/>
      <c r="S200" s="102"/>
      <c r="T200" s="101"/>
      <c r="U200" s="101"/>
      <c r="V200" s="102"/>
      <c r="W200" s="101"/>
      <c r="X200" s="101"/>
      <c r="Y200" s="102"/>
      <c r="Z200" s="101"/>
      <c r="AA200" s="101"/>
      <c r="AB200" s="102"/>
      <c r="AC200" s="101"/>
      <c r="AD200" s="101"/>
      <c r="AE200" s="102"/>
      <c r="AF200" s="101"/>
      <c r="AG200" s="101"/>
      <c r="AH200" s="102"/>
      <c r="AI200" s="101"/>
      <c r="AJ200" s="101"/>
      <c r="AK200" s="102"/>
      <c r="AL200" s="101"/>
      <c r="AM200" s="101"/>
      <c r="AN200" s="102"/>
      <c r="AO200" s="101"/>
      <c r="AP200" s="101"/>
      <c r="AQ200" s="103"/>
    </row>
  </sheetData>
  <phoneticPr fontId="13" type="noConversion"/>
  <conditionalFormatting sqref="L1 L3:L1048576">
    <cfRule type="expression" dxfId="25" priority="3">
      <formula>AND(COUNTIF($L:$L, $L1) &gt; 1, $L1&lt;&gt;"")</formula>
    </cfRule>
  </conditionalFormatting>
  <conditionalFormatting sqref="L2">
    <cfRule type="expression" dxfId="24" priority="1">
      <formula>AND(COUNTIF($L:$L, $L2) &gt; 1, $L2&lt;&gt;"")</formula>
    </cfRule>
  </conditionalFormatting>
  <conditionalFormatting sqref="M1 M3:M1048576">
    <cfRule type="expression" dxfId="23" priority="4">
      <formula>AND(COUNTIF($M:$M, $M1) &gt; 1, $M1&lt;&gt;"")</formula>
    </cfRule>
  </conditionalFormatting>
  <conditionalFormatting sqref="M2">
    <cfRule type="expression" dxfId="22" priority="2">
      <formula>AND(COUNTIF($M:$M, $M2) &gt; 1, $M2&lt;&gt;"")</formula>
    </cfRule>
  </conditionalFormatting>
  <dataValidations count="9">
    <dataValidation type="textLength" allowBlank="1" showInputMessage="1" showErrorMessage="1" sqref="AP3:AP200" xr:uid="{18F2A9CB-8A53-477F-9E04-BFA650E52BDD}">
      <formula1>3</formula1>
      <formula2>3</formula2>
    </dataValidation>
    <dataValidation type="list" allowBlank="1" showInputMessage="1" showErrorMessage="1" sqref="P3:P1048576" xr:uid="{F9FAE3EE-9D0F-4AF9-A014-E7D29F4EBCD1}">
      <formula1>PL_PIS_SecurityClassification</formula1>
    </dataValidation>
    <dataValidation type="textLength" allowBlank="1" showInputMessage="1" showErrorMessage="1" sqref="I3:I1048576" xr:uid="{D7656A01-4507-41F8-9A38-F43518E7FE66}">
      <formula1>4</formula1>
      <formula2>4</formula2>
    </dataValidation>
    <dataValidation type="list" allowBlank="1" showInputMessage="1" showErrorMessage="1" sqref="H3:H1048576" xr:uid="{B88DA768-2818-4A43-A2B8-D187D4D5A75E}">
      <formula1>PL_PIS_DisciplineCode</formula1>
    </dataValidation>
    <dataValidation type="list" allowBlank="1" showInputMessage="1" showErrorMessage="1" sqref="G3:G1048576" xr:uid="{43C35786-9BA4-44E6-B237-0F3B2EF34CDE}">
      <formula1>PL_PIS_Form</formula1>
    </dataValidation>
    <dataValidation type="list" allowBlank="1" showInputMessage="1" showErrorMessage="1" sqref="F3:F1048576" xr:uid="{31A1C13E-3BD9-473A-8B2D-CA7416A11257}">
      <formula1>PL_PIS_SpatialBreakdown</formula1>
    </dataValidation>
    <dataValidation type="list" allowBlank="1" showInputMessage="1" showErrorMessage="1" sqref="E3:E1048576" xr:uid="{91A06065-4955-42AC-AA3A-7FB04BF9F5FD}">
      <formula1>PL_PIS_FunctionalBreakdown</formula1>
    </dataValidation>
    <dataValidation type="list" errorStyle="warning" allowBlank="1" showInputMessage="1" showErrorMessage="1" error="This error is because you have selected values not within the Project's Information Standard. Please review and align with standard otherwise this will be flagged as non-compliant." sqref="D2:D1048576" xr:uid="{8DF4D0ED-BF93-4B91-A46D-BFA60576AFDD}">
      <formula1>PL_PIS_Originator</formula1>
    </dataValidation>
    <dataValidation type="list" errorStyle="warning" allowBlank="1" showInputMessage="1" showErrorMessage="1" error="This error is because you have selected values not within the Project's Information Standard. Please review and align with standard otherwise this will be flagged as non-compliant." sqref="C2:C1048576" xr:uid="{09049BBA-42FA-4D9A-A03C-E019370EC978}">
      <formula1>PL_PIS_ProjectCode</formula1>
    </dataValidation>
  </dataValidations>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A47A7-4D60-4D9B-A469-F9B0EC730DE4}">
  <sheetPr codeName="Sheet6"/>
  <dimension ref="B1:AK885"/>
  <sheetViews>
    <sheetView showGridLines="0" zoomScaleNormal="100" workbookViewId="0"/>
  </sheetViews>
  <sheetFormatPr defaultColWidth="9" defaultRowHeight="15.65" customHeight="1" x14ac:dyDescent="0.35"/>
  <cols>
    <col min="1" max="1" width="5.54296875" style="4" customWidth="1"/>
    <col min="2" max="2" width="19.81640625" style="4" bestFit="1" customWidth="1"/>
    <col min="3" max="3" width="5.54296875" style="4" customWidth="1"/>
    <col min="4" max="4" width="17.1796875" style="4" bestFit="1" customWidth="1"/>
    <col min="5" max="5" width="58.54296875" style="4" customWidth="1"/>
    <col min="6" max="6" width="5.54296875" style="4" customWidth="1"/>
    <col min="7" max="7" width="17.81640625" style="7" bestFit="1" customWidth="1"/>
    <col min="8" max="8" width="75.54296875" style="7" customWidth="1"/>
    <col min="9" max="9" width="5.54296875" style="17" customWidth="1"/>
    <col min="10" max="10" width="58.54296875" style="17" customWidth="1"/>
    <col min="11" max="11" width="36.54296875" style="17" bestFit="1" customWidth="1"/>
    <col min="12" max="12" width="21.1796875" style="17" bestFit="1" customWidth="1"/>
    <col min="13" max="13" width="21" style="17" bestFit="1" customWidth="1"/>
    <col min="14" max="14" width="32.54296875" style="17" customWidth="1"/>
    <col min="15" max="15" width="5.54296875" style="17" customWidth="1"/>
    <col min="16" max="16" width="35.453125" style="7" bestFit="1" customWidth="1"/>
    <col min="17" max="17" width="58.54296875" style="7" customWidth="1"/>
    <col min="18" max="18" width="5.54296875" style="7" customWidth="1"/>
    <col min="19" max="19" width="31.1796875" style="20" bestFit="1" customWidth="1"/>
    <col min="20" max="20" width="58.54296875" style="7" customWidth="1"/>
    <col min="21" max="21" width="5.54296875" style="17" customWidth="1"/>
    <col min="22" max="22" width="15.81640625" style="17" bestFit="1" customWidth="1"/>
    <col min="23" max="23" width="22" style="17" bestFit="1" customWidth="1"/>
    <col min="24" max="24" width="5.54296875" style="17" customWidth="1"/>
    <col min="25" max="25" width="27.81640625" style="22" customWidth="1"/>
    <col min="26" max="26" width="5.54296875" style="22" customWidth="1"/>
    <col min="27" max="27" width="22.1796875" style="10" bestFit="1" customWidth="1"/>
    <col min="28" max="28" width="105.453125" style="10" bestFit="1" customWidth="1"/>
    <col min="29" max="29" width="110.54296875" style="11" bestFit="1" customWidth="1"/>
    <col min="30" max="30" width="12.54296875" style="11" customWidth="1"/>
    <col min="31" max="31" width="48.54296875" style="11" bestFit="1" customWidth="1"/>
    <col min="32" max="32" width="108.453125" style="11" customWidth="1"/>
    <col min="33" max="33" width="5.54296875" style="4" customWidth="1"/>
    <col min="34" max="34" width="38.26953125" style="4" bestFit="1" customWidth="1"/>
    <col min="35" max="35" width="5.54296875" style="4" customWidth="1"/>
    <col min="36" max="36" width="60.1796875" style="4" bestFit="1" customWidth="1"/>
    <col min="37" max="37" width="54.54296875" style="4" bestFit="1" customWidth="1"/>
    <col min="38" max="16384" width="9" style="4"/>
  </cols>
  <sheetData>
    <row r="1" spans="2:37" ht="25" customHeight="1" x14ac:dyDescent="0.35">
      <c r="B1" s="135"/>
      <c r="C1" s="140"/>
      <c r="D1" s="135"/>
      <c r="E1" s="135"/>
      <c r="F1" s="135"/>
      <c r="G1" s="134"/>
      <c r="H1" s="134"/>
      <c r="P1" s="134"/>
      <c r="Q1" s="134"/>
      <c r="R1" s="134"/>
      <c r="S1" s="151"/>
      <c r="T1" s="134"/>
      <c r="U1" s="14"/>
      <c r="AG1" s="135"/>
      <c r="AH1" s="135"/>
      <c r="AI1" s="135"/>
      <c r="AJ1" s="135"/>
      <c r="AK1" s="135"/>
    </row>
    <row r="2" spans="2:37" s="3" customFormat="1" ht="30" customHeight="1" x14ac:dyDescent="0.35">
      <c r="B2" s="14" t="s">
        <v>8</v>
      </c>
      <c r="C2" s="140"/>
      <c r="D2" s="14" t="s">
        <v>9</v>
      </c>
      <c r="E2" s="14" t="s">
        <v>143</v>
      </c>
      <c r="F2" s="152"/>
      <c r="G2" s="14" t="s">
        <v>144</v>
      </c>
      <c r="H2" s="14" t="s">
        <v>145</v>
      </c>
      <c r="I2" s="16"/>
      <c r="J2" s="16" t="s">
        <v>146</v>
      </c>
      <c r="K2" s="16" t="s">
        <v>147</v>
      </c>
      <c r="L2" s="16" t="s">
        <v>148</v>
      </c>
      <c r="M2" s="16" t="s">
        <v>149</v>
      </c>
      <c r="N2" s="16" t="s">
        <v>150</v>
      </c>
      <c r="O2" s="16"/>
      <c r="P2" s="24" t="s">
        <v>151</v>
      </c>
      <c r="Q2" s="14" t="s">
        <v>23</v>
      </c>
      <c r="R2" s="120"/>
      <c r="S2" s="14" t="s">
        <v>152</v>
      </c>
      <c r="T2" s="14" t="s">
        <v>23</v>
      </c>
      <c r="U2" s="14"/>
      <c r="V2" s="14" t="s">
        <v>153</v>
      </c>
      <c r="W2" s="14" t="s">
        <v>23</v>
      </c>
      <c r="X2" s="16"/>
      <c r="Y2" s="14" t="s">
        <v>82</v>
      </c>
      <c r="Z2" s="23"/>
      <c r="AA2" s="2" t="s">
        <v>154</v>
      </c>
      <c r="AB2" s="2" t="s">
        <v>155</v>
      </c>
      <c r="AC2" s="2" t="s">
        <v>156</v>
      </c>
      <c r="AD2" s="2" t="s">
        <v>157</v>
      </c>
      <c r="AE2" s="2" t="s">
        <v>158</v>
      </c>
      <c r="AF2" s="2" t="s">
        <v>159</v>
      </c>
      <c r="AG2" s="152"/>
      <c r="AH2" s="2" t="s">
        <v>160</v>
      </c>
      <c r="AI2" s="152"/>
      <c r="AJ2" s="120" t="s">
        <v>161</v>
      </c>
      <c r="AK2" s="152"/>
    </row>
    <row r="3" spans="2:37" ht="15.5" x14ac:dyDescent="0.35">
      <c r="B3" s="140" t="s">
        <v>141</v>
      </c>
      <c r="C3" s="140"/>
      <c r="D3" s="140" t="s">
        <v>141</v>
      </c>
      <c r="E3" s="140" t="s">
        <v>141</v>
      </c>
      <c r="F3" s="135"/>
      <c r="G3" s="16" t="s">
        <v>162</v>
      </c>
      <c r="H3" s="17" t="s">
        <v>163</v>
      </c>
      <c r="J3" s="16" t="s">
        <v>164</v>
      </c>
      <c r="K3" s="16" t="s">
        <v>165</v>
      </c>
      <c r="L3" s="18" t="s">
        <v>166</v>
      </c>
      <c r="M3" s="16" t="s">
        <v>167</v>
      </c>
      <c r="N3" s="18" t="s">
        <v>166</v>
      </c>
      <c r="O3" s="16"/>
      <c r="P3" s="11" t="s">
        <v>168</v>
      </c>
      <c r="Q3" s="16" t="s">
        <v>169</v>
      </c>
      <c r="R3" s="134"/>
      <c r="S3" s="11" t="s">
        <v>137</v>
      </c>
      <c r="T3" s="16" t="s">
        <v>170</v>
      </c>
      <c r="U3" s="14"/>
      <c r="V3" s="16" t="s">
        <v>138</v>
      </c>
      <c r="W3" s="16" t="s">
        <v>171</v>
      </c>
      <c r="Y3" s="11" t="s">
        <v>141</v>
      </c>
      <c r="AA3" s="5" t="s">
        <v>141</v>
      </c>
      <c r="AB3" s="6" t="s">
        <v>141</v>
      </c>
      <c r="AC3" s="6" t="s">
        <v>141</v>
      </c>
      <c r="AD3" s="6" t="s">
        <v>141</v>
      </c>
      <c r="AE3" s="6" t="s">
        <v>141</v>
      </c>
      <c r="AF3" s="6" t="s">
        <v>141</v>
      </c>
      <c r="AG3" s="135"/>
      <c r="AH3" s="6" t="s">
        <v>172</v>
      </c>
      <c r="AI3" s="135"/>
      <c r="AJ3" s="117" t="s">
        <v>173</v>
      </c>
      <c r="AK3" s="135"/>
    </row>
    <row r="4" spans="2:37" ht="15.5" x14ac:dyDescent="0.35">
      <c r="B4" s="140" t="s">
        <v>174</v>
      </c>
      <c r="C4" s="140"/>
      <c r="D4" s="140" t="s">
        <v>175</v>
      </c>
      <c r="E4" s="140" t="s">
        <v>176</v>
      </c>
      <c r="F4" s="135"/>
      <c r="G4" s="16" t="s">
        <v>177</v>
      </c>
      <c r="H4" s="17" t="s">
        <v>178</v>
      </c>
      <c r="J4" s="16" t="s">
        <v>179</v>
      </c>
      <c r="K4" s="16" t="s">
        <v>180</v>
      </c>
      <c r="L4" s="18" t="s">
        <v>166</v>
      </c>
      <c r="M4" s="16" t="s">
        <v>181</v>
      </c>
      <c r="N4" s="18" t="s">
        <v>166</v>
      </c>
      <c r="O4" s="16"/>
      <c r="P4" s="11" t="s">
        <v>137</v>
      </c>
      <c r="Q4" s="16" t="s">
        <v>182</v>
      </c>
      <c r="R4" s="134"/>
      <c r="S4" s="11" t="s">
        <v>168</v>
      </c>
      <c r="T4" s="16" t="s">
        <v>183</v>
      </c>
      <c r="U4" s="14"/>
      <c r="V4" s="16" t="s">
        <v>184</v>
      </c>
      <c r="W4" s="16" t="s">
        <v>185</v>
      </c>
      <c r="Y4" s="11" t="s">
        <v>186</v>
      </c>
      <c r="AA4" s="5" t="s">
        <v>187</v>
      </c>
      <c r="AB4" s="6" t="s">
        <v>188</v>
      </c>
      <c r="AC4" s="6" t="s">
        <v>189</v>
      </c>
      <c r="AD4" s="6" t="s">
        <v>141</v>
      </c>
      <c r="AE4" s="6" t="s">
        <v>190</v>
      </c>
      <c r="AF4" s="6" t="s">
        <v>191</v>
      </c>
      <c r="AG4" s="135"/>
      <c r="AH4" s="6" t="s">
        <v>192</v>
      </c>
      <c r="AI4" s="135"/>
      <c r="AJ4" s="117" t="s">
        <v>193</v>
      </c>
      <c r="AK4" s="135"/>
    </row>
    <row r="5" spans="2:37" ht="15.5" x14ac:dyDescent="0.35">
      <c r="B5" s="140" t="s">
        <v>194</v>
      </c>
      <c r="C5" s="140"/>
      <c r="D5" s="140" t="s">
        <v>195</v>
      </c>
      <c r="E5" s="140" t="s">
        <v>196</v>
      </c>
      <c r="F5" s="135"/>
      <c r="G5" s="134" t="s">
        <v>197</v>
      </c>
      <c r="H5" s="134" t="s">
        <v>198</v>
      </c>
      <c r="J5" s="16" t="s">
        <v>199</v>
      </c>
      <c r="K5" s="16" t="s">
        <v>200</v>
      </c>
      <c r="L5" s="18" t="s">
        <v>166</v>
      </c>
      <c r="M5" s="16" t="s">
        <v>167</v>
      </c>
      <c r="N5" s="18" t="s">
        <v>166</v>
      </c>
      <c r="O5" s="16"/>
      <c r="P5" s="151" t="s">
        <v>201</v>
      </c>
      <c r="Q5" s="134" t="s">
        <v>202</v>
      </c>
      <c r="R5" s="134"/>
      <c r="S5" s="21" t="s">
        <v>203</v>
      </c>
      <c r="T5" s="18" t="s">
        <v>204</v>
      </c>
      <c r="U5" s="14"/>
      <c r="V5" s="16" t="s">
        <v>205</v>
      </c>
      <c r="W5" s="16" t="s">
        <v>206</v>
      </c>
      <c r="Y5" s="11" t="s">
        <v>207</v>
      </c>
      <c r="AA5" s="5" t="s">
        <v>208</v>
      </c>
      <c r="AB5" s="6" t="s">
        <v>209</v>
      </c>
      <c r="AC5" s="6" t="s">
        <v>210</v>
      </c>
      <c r="AD5" s="6" t="s">
        <v>141</v>
      </c>
      <c r="AE5" s="6" t="s">
        <v>190</v>
      </c>
      <c r="AF5" s="6" t="s">
        <v>191</v>
      </c>
      <c r="AG5" s="135"/>
      <c r="AH5" s="6" t="s">
        <v>211</v>
      </c>
      <c r="AI5" s="135"/>
      <c r="AJ5" s="117" t="s">
        <v>212</v>
      </c>
      <c r="AK5" s="135"/>
    </row>
    <row r="6" spans="2:37" ht="15.5" x14ac:dyDescent="0.35">
      <c r="B6" s="140" t="s">
        <v>213</v>
      </c>
      <c r="C6" s="140"/>
      <c r="D6" s="140" t="s">
        <v>214</v>
      </c>
      <c r="E6" s="140" t="s">
        <v>215</v>
      </c>
      <c r="F6" s="135"/>
      <c r="G6" s="18" t="s">
        <v>216</v>
      </c>
      <c r="H6" s="19" t="s">
        <v>217</v>
      </c>
      <c r="J6" s="16" t="s">
        <v>218</v>
      </c>
      <c r="K6" s="16" t="s">
        <v>219</v>
      </c>
      <c r="L6" s="18" t="s">
        <v>166</v>
      </c>
      <c r="M6" s="16" t="s">
        <v>167</v>
      </c>
      <c r="N6" s="18" t="s">
        <v>166</v>
      </c>
      <c r="O6" s="16"/>
      <c r="P6" s="67" t="s">
        <v>220</v>
      </c>
      <c r="Q6" s="19" t="s">
        <v>221</v>
      </c>
      <c r="R6" s="134"/>
      <c r="S6" s="21" t="s">
        <v>222</v>
      </c>
      <c r="T6" s="18" t="s">
        <v>223</v>
      </c>
      <c r="U6" s="14"/>
      <c r="V6" s="16" t="s">
        <v>224</v>
      </c>
      <c r="W6" s="16" t="s">
        <v>225</v>
      </c>
      <c r="Y6" s="11" t="s">
        <v>226</v>
      </c>
      <c r="AA6" s="5" t="s">
        <v>227</v>
      </c>
      <c r="AB6" s="6" t="s">
        <v>228</v>
      </c>
      <c r="AC6" s="6" t="s">
        <v>229</v>
      </c>
      <c r="AD6" s="6" t="s">
        <v>141</v>
      </c>
      <c r="AE6" s="6" t="s">
        <v>190</v>
      </c>
      <c r="AF6" s="6" t="s">
        <v>230</v>
      </c>
      <c r="AG6" s="135"/>
      <c r="AH6" s="6" t="s">
        <v>141</v>
      </c>
      <c r="AI6" s="135"/>
      <c r="AJ6" s="117" t="s">
        <v>231</v>
      </c>
      <c r="AK6" s="135"/>
    </row>
    <row r="7" spans="2:37" ht="15.5" x14ac:dyDescent="0.35">
      <c r="B7" s="140" t="s">
        <v>232</v>
      </c>
      <c r="C7" s="140"/>
      <c r="D7" s="140" t="s">
        <v>233</v>
      </c>
      <c r="E7" s="140" t="s">
        <v>234</v>
      </c>
      <c r="F7" s="135"/>
      <c r="G7" s="134"/>
      <c r="H7" s="134"/>
      <c r="J7" s="16" t="s">
        <v>235</v>
      </c>
      <c r="K7" s="16" t="s">
        <v>236</v>
      </c>
      <c r="L7" s="18" t="s">
        <v>166</v>
      </c>
      <c r="M7" s="16" t="s">
        <v>13</v>
      </c>
      <c r="N7" s="18" t="s">
        <v>166</v>
      </c>
      <c r="O7" s="16"/>
      <c r="P7" s="134"/>
      <c r="Q7" s="134"/>
      <c r="R7" s="134"/>
      <c r="S7" s="21" t="s">
        <v>237</v>
      </c>
      <c r="T7" s="18" t="s">
        <v>238</v>
      </c>
      <c r="U7" s="14"/>
      <c r="V7" s="16" t="s">
        <v>239</v>
      </c>
      <c r="W7" s="16" t="s">
        <v>240</v>
      </c>
      <c r="Y7" s="11" t="s">
        <v>241</v>
      </c>
      <c r="AA7" s="5" t="s">
        <v>242</v>
      </c>
      <c r="AB7" s="6" t="s">
        <v>243</v>
      </c>
      <c r="AC7" s="6" t="s">
        <v>244</v>
      </c>
      <c r="AD7" s="6" t="s">
        <v>141</v>
      </c>
      <c r="AE7" s="6" t="s">
        <v>190</v>
      </c>
      <c r="AF7" s="6" t="s">
        <v>230</v>
      </c>
      <c r="AG7" s="135"/>
      <c r="AH7" s="6" t="s">
        <v>245</v>
      </c>
      <c r="AI7" s="135"/>
      <c r="AJ7" s="117" t="s">
        <v>246</v>
      </c>
      <c r="AK7" s="135"/>
    </row>
    <row r="8" spans="2:37" ht="15.5" x14ac:dyDescent="0.35">
      <c r="B8" s="140" t="s">
        <v>247</v>
      </c>
      <c r="C8" s="140"/>
      <c r="D8" s="140" t="s">
        <v>248</v>
      </c>
      <c r="E8" s="140" t="s">
        <v>249</v>
      </c>
      <c r="F8" s="135"/>
      <c r="G8" s="134"/>
      <c r="H8" s="134"/>
      <c r="J8" s="16" t="s">
        <v>250</v>
      </c>
      <c r="K8" s="16" t="s">
        <v>251</v>
      </c>
      <c r="L8" s="18" t="s">
        <v>166</v>
      </c>
      <c r="M8" s="16" t="s">
        <v>252</v>
      </c>
      <c r="N8" s="18" t="s">
        <v>166</v>
      </c>
      <c r="O8" s="16"/>
      <c r="P8" s="134"/>
      <c r="Q8" s="134"/>
      <c r="R8" s="134"/>
      <c r="S8" s="21" t="s">
        <v>201</v>
      </c>
      <c r="T8" s="18" t="s">
        <v>253</v>
      </c>
      <c r="U8" s="14"/>
      <c r="V8" s="16" t="s">
        <v>252</v>
      </c>
      <c r="W8" s="16" t="s">
        <v>254</v>
      </c>
      <c r="Y8" s="11" t="s">
        <v>255</v>
      </c>
      <c r="AA8" s="5" t="s">
        <v>256</v>
      </c>
      <c r="AB8" s="6" t="s">
        <v>257</v>
      </c>
      <c r="AC8" s="6" t="s">
        <v>258</v>
      </c>
      <c r="AD8" s="6" t="s">
        <v>141</v>
      </c>
      <c r="AE8" s="6" t="s">
        <v>259</v>
      </c>
      <c r="AF8" s="6" t="s">
        <v>260</v>
      </c>
      <c r="AG8" s="135"/>
      <c r="AH8" s="9" t="s">
        <v>261</v>
      </c>
      <c r="AI8" s="135"/>
      <c r="AJ8" s="117" t="s">
        <v>262</v>
      </c>
      <c r="AK8" s="135"/>
    </row>
    <row r="9" spans="2:37" ht="15.5" x14ac:dyDescent="0.35">
      <c r="B9" s="140" t="s">
        <v>263</v>
      </c>
      <c r="C9" s="140"/>
      <c r="D9" s="140" t="s">
        <v>264</v>
      </c>
      <c r="E9" s="140" t="s">
        <v>265</v>
      </c>
      <c r="F9" s="135"/>
      <c r="G9" s="134"/>
      <c r="H9" s="134"/>
      <c r="J9" s="16" t="s">
        <v>266</v>
      </c>
      <c r="K9" s="16" t="s">
        <v>267</v>
      </c>
      <c r="L9" s="18" t="s">
        <v>166</v>
      </c>
      <c r="M9" s="16" t="s">
        <v>268</v>
      </c>
      <c r="N9" s="18" t="s">
        <v>166</v>
      </c>
      <c r="O9" s="16"/>
      <c r="P9" s="134"/>
      <c r="Q9" s="134"/>
      <c r="R9" s="134"/>
      <c r="S9" s="21" t="s">
        <v>269</v>
      </c>
      <c r="T9" s="18" t="s">
        <v>270</v>
      </c>
      <c r="U9" s="14"/>
      <c r="V9" s="16" t="s">
        <v>271</v>
      </c>
      <c r="W9" s="16" t="s">
        <v>272</v>
      </c>
      <c r="Y9" s="11" t="s">
        <v>273</v>
      </c>
      <c r="AA9" s="5" t="s">
        <v>274</v>
      </c>
      <c r="AB9" s="6" t="s">
        <v>275</v>
      </c>
      <c r="AC9" s="6" t="s">
        <v>276</v>
      </c>
      <c r="AD9" s="6" t="s">
        <v>141</v>
      </c>
      <c r="AE9" s="6" t="s">
        <v>277</v>
      </c>
      <c r="AF9" s="6" t="s">
        <v>278</v>
      </c>
      <c r="AG9" s="135"/>
      <c r="AH9" s="135"/>
      <c r="AI9" s="135"/>
      <c r="AJ9" s="117" t="s">
        <v>279</v>
      </c>
      <c r="AK9" s="135"/>
    </row>
    <row r="10" spans="2:37" ht="15.5" x14ac:dyDescent="0.35">
      <c r="B10" s="140" t="s">
        <v>280</v>
      </c>
      <c r="C10" s="140"/>
      <c r="D10" s="140" t="s">
        <v>18</v>
      </c>
      <c r="E10" s="140" t="s">
        <v>281</v>
      </c>
      <c r="F10" s="135"/>
      <c r="G10" s="134"/>
      <c r="H10" s="134"/>
      <c r="J10" s="16" t="s">
        <v>282</v>
      </c>
      <c r="K10" s="16" t="s">
        <v>283</v>
      </c>
      <c r="L10" s="18" t="s">
        <v>166</v>
      </c>
      <c r="M10" s="16" t="s">
        <v>167</v>
      </c>
      <c r="N10" s="18" t="s">
        <v>166</v>
      </c>
      <c r="O10" s="16"/>
      <c r="P10" s="134"/>
      <c r="Q10" s="134"/>
      <c r="R10" s="134"/>
      <c r="S10" s="21" t="s">
        <v>220</v>
      </c>
      <c r="T10" s="18" t="s">
        <v>284</v>
      </c>
      <c r="U10" s="14"/>
      <c r="V10" s="16"/>
      <c r="Y10" s="11" t="s">
        <v>285</v>
      </c>
      <c r="AA10" s="5" t="s">
        <v>286</v>
      </c>
      <c r="AB10" s="6" t="s">
        <v>287</v>
      </c>
      <c r="AC10" s="6" t="s">
        <v>288</v>
      </c>
      <c r="AD10" s="6" t="s">
        <v>141</v>
      </c>
      <c r="AE10" s="6" t="s">
        <v>259</v>
      </c>
      <c r="AF10" s="6" t="s">
        <v>289</v>
      </c>
      <c r="AG10" s="135"/>
      <c r="AH10" s="135"/>
      <c r="AI10" s="135"/>
      <c r="AJ10" s="117" t="s">
        <v>290</v>
      </c>
      <c r="AK10" s="135"/>
    </row>
    <row r="11" spans="2:37" ht="15.5" x14ac:dyDescent="0.35">
      <c r="B11" s="140" t="s">
        <v>291</v>
      </c>
      <c r="C11" s="140"/>
      <c r="D11" s="140" t="s">
        <v>13</v>
      </c>
      <c r="E11" s="140" t="s">
        <v>292</v>
      </c>
      <c r="F11" s="135"/>
      <c r="G11" s="134"/>
      <c r="H11" s="134"/>
      <c r="J11" s="16" t="s">
        <v>293</v>
      </c>
      <c r="K11" s="16" t="s">
        <v>294</v>
      </c>
      <c r="L11" s="18" t="s">
        <v>166</v>
      </c>
      <c r="M11" s="16" t="s">
        <v>295</v>
      </c>
      <c r="N11" s="18" t="s">
        <v>166</v>
      </c>
      <c r="O11" s="16"/>
      <c r="P11" s="134"/>
      <c r="Q11" s="134"/>
      <c r="R11" s="134"/>
      <c r="S11" s="21" t="s">
        <v>296</v>
      </c>
      <c r="T11" s="18" t="s">
        <v>297</v>
      </c>
      <c r="U11" s="14"/>
      <c r="Y11" s="11" t="s">
        <v>298</v>
      </c>
      <c r="AA11" s="5" t="s">
        <v>299</v>
      </c>
      <c r="AB11" s="6" t="s">
        <v>300</v>
      </c>
      <c r="AC11" s="6" t="s">
        <v>301</v>
      </c>
      <c r="AD11" s="6" t="s">
        <v>141</v>
      </c>
      <c r="AE11" s="6" t="s">
        <v>259</v>
      </c>
      <c r="AF11" s="6" t="s">
        <v>289</v>
      </c>
      <c r="AG11" s="135"/>
      <c r="AH11" s="135"/>
      <c r="AI11" s="135"/>
      <c r="AJ11" s="117" t="s">
        <v>302</v>
      </c>
      <c r="AK11" s="135"/>
    </row>
    <row r="12" spans="2:37" ht="15.5" x14ac:dyDescent="0.35">
      <c r="B12" s="140" t="s">
        <v>303</v>
      </c>
      <c r="C12" s="140"/>
      <c r="D12" s="140" t="s">
        <v>304</v>
      </c>
      <c r="E12" s="140" t="s">
        <v>305</v>
      </c>
      <c r="F12" s="135"/>
      <c r="G12" s="134"/>
      <c r="H12" s="134"/>
      <c r="J12" s="16" t="s">
        <v>306</v>
      </c>
      <c r="K12" s="16" t="s">
        <v>307</v>
      </c>
      <c r="L12" s="18" t="s">
        <v>166</v>
      </c>
      <c r="M12" s="16" t="s">
        <v>167</v>
      </c>
      <c r="N12" s="18" t="s">
        <v>166</v>
      </c>
      <c r="O12" s="16"/>
      <c r="P12" s="134"/>
      <c r="Q12" s="134"/>
      <c r="R12" s="134"/>
      <c r="S12" s="21" t="s">
        <v>308</v>
      </c>
      <c r="T12" s="18" t="s">
        <v>309</v>
      </c>
      <c r="U12" s="14"/>
      <c r="Y12" s="11" t="s">
        <v>310</v>
      </c>
      <c r="AA12" s="5" t="s">
        <v>311</v>
      </c>
      <c r="AB12" s="6" t="s">
        <v>312</v>
      </c>
      <c r="AC12" s="6" t="s">
        <v>313</v>
      </c>
      <c r="AD12" s="6" t="s">
        <v>141</v>
      </c>
      <c r="AE12" s="6" t="s">
        <v>259</v>
      </c>
      <c r="AF12" s="6" t="s">
        <v>289</v>
      </c>
      <c r="AG12" s="135"/>
      <c r="AH12" s="135"/>
      <c r="AI12" s="135"/>
      <c r="AJ12" s="117" t="s">
        <v>314</v>
      </c>
      <c r="AK12" s="135"/>
    </row>
    <row r="13" spans="2:37" ht="15.5" x14ac:dyDescent="0.35">
      <c r="B13" s="140" t="s">
        <v>315</v>
      </c>
      <c r="C13" s="140"/>
      <c r="D13" s="140" t="s">
        <v>316</v>
      </c>
      <c r="E13" s="140" t="s">
        <v>317</v>
      </c>
      <c r="F13" s="135"/>
      <c r="G13" s="134"/>
      <c r="H13" s="134"/>
      <c r="J13" s="16" t="s">
        <v>318</v>
      </c>
      <c r="K13" s="16" t="s">
        <v>319</v>
      </c>
      <c r="L13" s="16" t="s">
        <v>320</v>
      </c>
      <c r="M13" s="16" t="s">
        <v>139</v>
      </c>
      <c r="N13" s="16" t="s">
        <v>321</v>
      </c>
      <c r="O13" s="16"/>
      <c r="P13" s="134"/>
      <c r="Q13" s="134"/>
      <c r="R13" s="134"/>
      <c r="S13" s="21" t="s">
        <v>322</v>
      </c>
      <c r="T13" s="18" t="s">
        <v>323</v>
      </c>
      <c r="U13" s="14"/>
      <c r="Y13" s="11" t="s">
        <v>95</v>
      </c>
      <c r="AA13" s="5" t="s">
        <v>324</v>
      </c>
      <c r="AB13" s="6" t="s">
        <v>325</v>
      </c>
      <c r="AC13" s="6" t="s">
        <v>326</v>
      </c>
      <c r="AD13" s="6" t="s">
        <v>141</v>
      </c>
      <c r="AE13" s="6" t="s">
        <v>277</v>
      </c>
      <c r="AF13" s="6" t="s">
        <v>289</v>
      </c>
      <c r="AG13" s="135"/>
      <c r="AH13" s="135"/>
      <c r="AI13" s="135"/>
      <c r="AJ13" s="117" t="s">
        <v>327</v>
      </c>
      <c r="AK13" s="135"/>
    </row>
    <row r="14" spans="2:37" ht="15.5" x14ac:dyDescent="0.35">
      <c r="B14" s="140" t="s">
        <v>328</v>
      </c>
      <c r="C14" s="140"/>
      <c r="D14" s="140" t="s">
        <v>329</v>
      </c>
      <c r="E14" s="140" t="s">
        <v>330</v>
      </c>
      <c r="F14" s="135"/>
      <c r="G14" s="134"/>
      <c r="H14" s="134"/>
      <c r="J14" s="16" t="s">
        <v>331</v>
      </c>
      <c r="K14" s="16" t="s">
        <v>332</v>
      </c>
      <c r="L14" s="18" t="s">
        <v>166</v>
      </c>
      <c r="M14" s="16" t="s">
        <v>139</v>
      </c>
      <c r="N14" s="18" t="s">
        <v>166</v>
      </c>
      <c r="O14" s="16"/>
      <c r="P14" s="134"/>
      <c r="Q14" s="134"/>
      <c r="R14" s="134"/>
      <c r="S14" s="21" t="s">
        <v>333</v>
      </c>
      <c r="T14" s="18" t="s">
        <v>334</v>
      </c>
      <c r="U14" s="14"/>
      <c r="Y14" s="11" t="s">
        <v>335</v>
      </c>
      <c r="AA14" s="5" t="s">
        <v>336</v>
      </c>
      <c r="AB14" s="6" t="s">
        <v>337</v>
      </c>
      <c r="AC14" s="6" t="s">
        <v>338</v>
      </c>
      <c r="AD14" s="6" t="s">
        <v>141</v>
      </c>
      <c r="AE14" s="6" t="s">
        <v>277</v>
      </c>
      <c r="AF14" s="6" t="s">
        <v>289</v>
      </c>
      <c r="AG14" s="135"/>
      <c r="AH14" s="135"/>
      <c r="AI14" s="135"/>
      <c r="AJ14" s="117" t="s">
        <v>339</v>
      </c>
      <c r="AK14" s="135"/>
    </row>
    <row r="15" spans="2:37" s="7" customFormat="1" ht="15.5" x14ac:dyDescent="0.35">
      <c r="B15" s="120" t="s">
        <v>340</v>
      </c>
      <c r="C15" s="140"/>
      <c r="D15" s="140" t="s">
        <v>341</v>
      </c>
      <c r="E15" s="140" t="s">
        <v>342</v>
      </c>
      <c r="F15" s="134"/>
      <c r="G15" s="134"/>
      <c r="H15" s="134"/>
      <c r="I15" s="17"/>
      <c r="J15" s="16" t="s">
        <v>343</v>
      </c>
      <c r="K15" s="16" t="s">
        <v>344</v>
      </c>
      <c r="L15" s="18" t="s">
        <v>166</v>
      </c>
      <c r="M15" s="16" t="s">
        <v>345</v>
      </c>
      <c r="N15" s="18" t="s">
        <v>166</v>
      </c>
      <c r="O15" s="16"/>
      <c r="P15" s="134"/>
      <c r="Q15" s="134"/>
      <c r="R15" s="134"/>
      <c r="S15" s="21" t="s">
        <v>346</v>
      </c>
      <c r="T15" s="18" t="s">
        <v>347</v>
      </c>
      <c r="U15" s="14"/>
      <c r="V15" s="17"/>
      <c r="W15" s="17"/>
      <c r="X15" s="17"/>
      <c r="Y15" s="11" t="s">
        <v>348</v>
      </c>
      <c r="Z15" s="17"/>
      <c r="AA15" s="5" t="s">
        <v>349</v>
      </c>
      <c r="AB15" s="6" t="s">
        <v>350</v>
      </c>
      <c r="AC15" s="6" t="s">
        <v>351</v>
      </c>
      <c r="AD15" s="6" t="s">
        <v>141</v>
      </c>
      <c r="AE15" s="6" t="s">
        <v>277</v>
      </c>
      <c r="AF15" s="6" t="s">
        <v>289</v>
      </c>
      <c r="AG15" s="134"/>
      <c r="AH15" s="134"/>
      <c r="AI15" s="134"/>
      <c r="AJ15" s="117" t="s">
        <v>352</v>
      </c>
      <c r="AK15" s="135"/>
    </row>
    <row r="16" spans="2:37" ht="15.5" x14ac:dyDescent="0.35">
      <c r="B16" s="140" t="s">
        <v>353</v>
      </c>
      <c r="C16" s="140"/>
      <c r="D16" s="140" t="s">
        <v>354</v>
      </c>
      <c r="E16" s="120" t="s">
        <v>355</v>
      </c>
      <c r="F16" s="135"/>
      <c r="G16" s="134"/>
      <c r="H16" s="134"/>
      <c r="J16" s="16" t="s">
        <v>356</v>
      </c>
      <c r="K16" s="16" t="s">
        <v>357</v>
      </c>
      <c r="L16" s="18" t="s">
        <v>166</v>
      </c>
      <c r="M16" s="16" t="s">
        <v>167</v>
      </c>
      <c r="N16" s="18" t="s">
        <v>166</v>
      </c>
      <c r="O16" s="16"/>
      <c r="P16" s="134"/>
      <c r="Q16" s="134"/>
      <c r="R16" s="134"/>
      <c r="S16" s="21" t="s">
        <v>358</v>
      </c>
      <c r="T16" s="18" t="s">
        <v>359</v>
      </c>
      <c r="AA16" s="5" t="s">
        <v>360</v>
      </c>
      <c r="AB16" s="8" t="s">
        <v>361</v>
      </c>
      <c r="AC16" s="8" t="s">
        <v>362</v>
      </c>
      <c r="AD16" s="6" t="s">
        <v>141</v>
      </c>
      <c r="AE16" s="6" t="s">
        <v>363</v>
      </c>
      <c r="AF16" s="6" t="s">
        <v>289</v>
      </c>
      <c r="AG16" s="135"/>
      <c r="AH16" s="135"/>
      <c r="AI16" s="135"/>
      <c r="AJ16" s="117" t="s">
        <v>364</v>
      </c>
      <c r="AK16" s="135"/>
    </row>
    <row r="17" spans="2:37" ht="15.5" x14ac:dyDescent="0.35">
      <c r="B17" s="140" t="s">
        <v>365</v>
      </c>
      <c r="C17" s="140"/>
      <c r="D17" s="120" t="s">
        <v>366</v>
      </c>
      <c r="E17" s="120" t="s">
        <v>367</v>
      </c>
      <c r="F17" s="135"/>
      <c r="G17" s="134"/>
      <c r="H17" s="134"/>
      <c r="J17" s="16" t="s">
        <v>368</v>
      </c>
      <c r="K17" s="16" t="s">
        <v>369</v>
      </c>
      <c r="L17" s="18" t="s">
        <v>166</v>
      </c>
      <c r="M17" s="16" t="s">
        <v>167</v>
      </c>
      <c r="N17" s="18" t="s">
        <v>166</v>
      </c>
      <c r="O17" s="16"/>
      <c r="P17" s="134"/>
      <c r="Q17" s="134"/>
      <c r="R17" s="134"/>
      <c r="S17" s="151"/>
      <c r="T17" s="134"/>
      <c r="AA17" s="5" t="s">
        <v>370</v>
      </c>
      <c r="AB17" s="6" t="s">
        <v>371</v>
      </c>
      <c r="AC17" s="6" t="s">
        <v>372</v>
      </c>
      <c r="AD17" s="6" t="s">
        <v>141</v>
      </c>
      <c r="AE17" s="6" t="s">
        <v>363</v>
      </c>
      <c r="AF17" s="6" t="s">
        <v>289</v>
      </c>
      <c r="AG17" s="135"/>
      <c r="AH17" s="135"/>
      <c r="AI17" s="135"/>
      <c r="AJ17" s="117" t="s">
        <v>373</v>
      </c>
      <c r="AK17" s="135"/>
    </row>
    <row r="18" spans="2:37" ht="15.5" x14ac:dyDescent="0.35">
      <c r="B18" s="140" t="s">
        <v>374</v>
      </c>
      <c r="C18" s="140"/>
      <c r="D18" s="140" t="s">
        <v>375</v>
      </c>
      <c r="E18" s="140" t="s">
        <v>376</v>
      </c>
      <c r="F18" s="135"/>
      <c r="G18" s="134"/>
      <c r="H18" s="134"/>
      <c r="J18" s="16" t="s">
        <v>377</v>
      </c>
      <c r="K18" s="16" t="s">
        <v>378</v>
      </c>
      <c r="L18" s="18" t="s">
        <v>166</v>
      </c>
      <c r="M18" s="16" t="s">
        <v>379</v>
      </c>
      <c r="N18" s="18" t="s">
        <v>166</v>
      </c>
      <c r="O18" s="16"/>
      <c r="P18" s="134"/>
      <c r="Q18" s="134"/>
      <c r="R18" s="134"/>
      <c r="S18" s="151"/>
      <c r="T18" s="134"/>
      <c r="AA18" s="5" t="s">
        <v>380</v>
      </c>
      <c r="AB18" s="6" t="s">
        <v>381</v>
      </c>
      <c r="AC18" s="6" t="s">
        <v>382</v>
      </c>
      <c r="AD18" s="6" t="s">
        <v>141</v>
      </c>
      <c r="AE18" s="6" t="s">
        <v>259</v>
      </c>
      <c r="AF18" s="6" t="s">
        <v>289</v>
      </c>
      <c r="AG18" s="135"/>
      <c r="AH18" s="135"/>
      <c r="AI18" s="135"/>
      <c r="AJ18" s="117" t="s">
        <v>383</v>
      </c>
      <c r="AK18" s="135"/>
    </row>
    <row r="19" spans="2:37" ht="15.5" x14ac:dyDescent="0.35">
      <c r="B19" s="140" t="s">
        <v>384</v>
      </c>
      <c r="C19" s="140"/>
      <c r="D19" s="135"/>
      <c r="E19" s="135"/>
      <c r="F19" s="135"/>
      <c r="G19" s="134"/>
      <c r="H19" s="134"/>
      <c r="J19" s="16" t="s">
        <v>385</v>
      </c>
      <c r="K19" s="16" t="s">
        <v>386</v>
      </c>
      <c r="L19" s="18" t="s">
        <v>166</v>
      </c>
      <c r="M19" s="16" t="s">
        <v>167</v>
      </c>
      <c r="N19" s="18" t="s">
        <v>166</v>
      </c>
      <c r="O19" s="16"/>
      <c r="P19" s="134"/>
      <c r="Q19" s="134"/>
      <c r="R19" s="134"/>
      <c r="S19" s="151"/>
      <c r="T19" s="134"/>
      <c r="AA19" s="5" t="s">
        <v>387</v>
      </c>
      <c r="AB19" s="6" t="s">
        <v>388</v>
      </c>
      <c r="AC19" s="6" t="s">
        <v>389</v>
      </c>
      <c r="AD19" s="6" t="s">
        <v>141</v>
      </c>
      <c r="AE19" s="6" t="s">
        <v>277</v>
      </c>
      <c r="AF19" s="6" t="s">
        <v>289</v>
      </c>
      <c r="AG19" s="135"/>
      <c r="AH19" s="135"/>
      <c r="AI19" s="135"/>
      <c r="AJ19" s="117" t="s">
        <v>390</v>
      </c>
      <c r="AK19" s="135"/>
    </row>
    <row r="20" spans="2:37" ht="15.5" x14ac:dyDescent="0.35">
      <c r="B20" s="140" t="s">
        <v>391</v>
      </c>
      <c r="C20" s="140"/>
      <c r="D20" s="135"/>
      <c r="E20" s="135"/>
      <c r="F20" s="135"/>
      <c r="G20" s="134"/>
      <c r="H20" s="134"/>
      <c r="J20" s="16" t="s">
        <v>392</v>
      </c>
      <c r="K20" s="16" t="s">
        <v>393</v>
      </c>
      <c r="L20" s="18" t="s">
        <v>166</v>
      </c>
      <c r="M20" s="16" t="s">
        <v>394</v>
      </c>
      <c r="N20" s="18" t="s">
        <v>166</v>
      </c>
      <c r="O20" s="16"/>
      <c r="P20" s="134"/>
      <c r="Q20" s="134"/>
      <c r="R20" s="134"/>
      <c r="S20" s="151"/>
      <c r="T20" s="134"/>
      <c r="AA20" s="5" t="s">
        <v>395</v>
      </c>
      <c r="AB20" s="6" t="s">
        <v>396</v>
      </c>
      <c r="AC20" s="6" t="s">
        <v>397</v>
      </c>
      <c r="AD20" s="6" t="s">
        <v>141</v>
      </c>
      <c r="AE20" s="6" t="s">
        <v>259</v>
      </c>
      <c r="AF20" s="6" t="s">
        <v>289</v>
      </c>
      <c r="AG20" s="135"/>
      <c r="AH20" s="135"/>
      <c r="AI20" s="135"/>
      <c r="AJ20" s="117" t="s">
        <v>398</v>
      </c>
      <c r="AK20" s="135"/>
    </row>
    <row r="21" spans="2:37" ht="15.5" x14ac:dyDescent="0.35">
      <c r="B21" s="140" t="s">
        <v>399</v>
      </c>
      <c r="C21" s="140"/>
      <c r="D21" s="135"/>
      <c r="E21" s="135"/>
      <c r="F21" s="135"/>
      <c r="G21" s="134"/>
      <c r="H21" s="134"/>
      <c r="J21" s="16" t="s">
        <v>400</v>
      </c>
      <c r="K21" s="16" t="s">
        <v>401</v>
      </c>
      <c r="L21" s="18" t="s">
        <v>166</v>
      </c>
      <c r="M21" s="16" t="s">
        <v>167</v>
      </c>
      <c r="N21" s="18" t="s">
        <v>166</v>
      </c>
      <c r="O21" s="16"/>
      <c r="P21" s="134"/>
      <c r="Q21" s="134"/>
      <c r="R21" s="134"/>
      <c r="S21" s="151"/>
      <c r="T21" s="134"/>
      <c r="AA21" s="5" t="s">
        <v>402</v>
      </c>
      <c r="AB21" s="6" t="s">
        <v>403</v>
      </c>
      <c r="AC21" s="6" t="s">
        <v>404</v>
      </c>
      <c r="AD21" s="6" t="s">
        <v>141</v>
      </c>
      <c r="AE21" s="6" t="s">
        <v>277</v>
      </c>
      <c r="AF21" s="6" t="s">
        <v>289</v>
      </c>
      <c r="AG21" s="135"/>
      <c r="AH21" s="135"/>
      <c r="AI21" s="135"/>
      <c r="AJ21" s="117" t="s">
        <v>405</v>
      </c>
      <c r="AK21" s="135"/>
    </row>
    <row r="22" spans="2:37" ht="15.5" x14ac:dyDescent="0.35">
      <c r="B22" s="140" t="s">
        <v>406</v>
      </c>
      <c r="C22" s="140"/>
      <c r="D22" s="135"/>
      <c r="E22" s="135"/>
      <c r="F22" s="135"/>
      <c r="G22" s="134"/>
      <c r="H22" s="134"/>
      <c r="J22" s="16" t="s">
        <v>407</v>
      </c>
      <c r="K22" s="16" t="s">
        <v>408</v>
      </c>
      <c r="L22" s="18" t="s">
        <v>166</v>
      </c>
      <c r="M22" s="16" t="s">
        <v>167</v>
      </c>
      <c r="N22" s="18" t="s">
        <v>166</v>
      </c>
      <c r="O22" s="16"/>
      <c r="P22" s="134"/>
      <c r="Q22" s="134"/>
      <c r="R22" s="134"/>
      <c r="S22" s="151"/>
      <c r="T22" s="134"/>
      <c r="AA22" s="5" t="s">
        <v>409</v>
      </c>
      <c r="AB22" s="6" t="s">
        <v>410</v>
      </c>
      <c r="AC22" s="6" t="s">
        <v>411</v>
      </c>
      <c r="AD22" s="6" t="s">
        <v>141</v>
      </c>
      <c r="AE22" s="6" t="s">
        <v>259</v>
      </c>
      <c r="AF22" s="6" t="s">
        <v>289</v>
      </c>
      <c r="AG22" s="135"/>
      <c r="AH22" s="135"/>
      <c r="AI22" s="135"/>
      <c r="AJ22" s="117" t="s">
        <v>412</v>
      </c>
      <c r="AK22" s="135"/>
    </row>
    <row r="23" spans="2:37" ht="15.5" x14ac:dyDescent="0.35">
      <c r="B23" s="140" t="s">
        <v>413</v>
      </c>
      <c r="C23" s="140"/>
      <c r="D23" s="135"/>
      <c r="E23" s="135"/>
      <c r="F23" s="135"/>
      <c r="G23" s="134"/>
      <c r="H23" s="134"/>
      <c r="J23" s="16" t="s">
        <v>414</v>
      </c>
      <c r="K23" s="16" t="s">
        <v>415</v>
      </c>
      <c r="L23" s="18" t="s">
        <v>166</v>
      </c>
      <c r="M23" s="16" t="s">
        <v>167</v>
      </c>
      <c r="N23" s="18" t="s">
        <v>166</v>
      </c>
      <c r="O23" s="16"/>
      <c r="P23" s="134"/>
      <c r="Q23" s="134"/>
      <c r="R23" s="134"/>
      <c r="S23" s="151"/>
      <c r="T23" s="134"/>
      <c r="AA23" s="5" t="s">
        <v>416</v>
      </c>
      <c r="AB23" s="6" t="s">
        <v>417</v>
      </c>
      <c r="AC23" s="6" t="s">
        <v>418</v>
      </c>
      <c r="AD23" s="6" t="s">
        <v>141</v>
      </c>
      <c r="AE23" s="6" t="s">
        <v>259</v>
      </c>
      <c r="AF23" s="6" t="s">
        <v>289</v>
      </c>
      <c r="AG23" s="135"/>
      <c r="AH23" s="135"/>
      <c r="AI23" s="135"/>
      <c r="AJ23" s="117" t="s">
        <v>419</v>
      </c>
      <c r="AK23" s="135"/>
    </row>
    <row r="24" spans="2:37" ht="15.5" x14ac:dyDescent="0.35">
      <c r="B24" s="140" t="s">
        <v>420</v>
      </c>
      <c r="C24" s="140"/>
      <c r="D24" s="135"/>
      <c r="E24" s="135"/>
      <c r="F24" s="135"/>
      <c r="G24" s="134"/>
      <c r="H24" s="134"/>
      <c r="J24" s="16" t="s">
        <v>421</v>
      </c>
      <c r="K24" s="16" t="s">
        <v>422</v>
      </c>
      <c r="L24" s="18" t="s">
        <v>166</v>
      </c>
      <c r="M24" s="16" t="s">
        <v>423</v>
      </c>
      <c r="N24" s="18" t="s">
        <v>166</v>
      </c>
      <c r="O24" s="16"/>
      <c r="P24" s="134"/>
      <c r="Q24" s="134"/>
      <c r="R24" s="134"/>
      <c r="S24" s="151"/>
      <c r="T24" s="134"/>
      <c r="AA24" s="5" t="s">
        <v>424</v>
      </c>
      <c r="AB24" s="6" t="s">
        <v>425</v>
      </c>
      <c r="AC24" s="6" t="s">
        <v>426</v>
      </c>
      <c r="AD24" s="6" t="s">
        <v>141</v>
      </c>
      <c r="AE24" s="6" t="s">
        <v>259</v>
      </c>
      <c r="AF24" s="6" t="s">
        <v>289</v>
      </c>
      <c r="AG24" s="135"/>
      <c r="AH24" s="135"/>
      <c r="AI24" s="135"/>
      <c r="AJ24" s="117" t="s">
        <v>427</v>
      </c>
      <c r="AK24" s="135"/>
    </row>
    <row r="25" spans="2:37" ht="15.5" x14ac:dyDescent="0.35">
      <c r="B25" s="140" t="s">
        <v>428</v>
      </c>
      <c r="C25" s="140"/>
      <c r="D25" s="135"/>
      <c r="E25" s="135"/>
      <c r="F25" s="135"/>
      <c r="G25" s="134"/>
      <c r="H25" s="134"/>
      <c r="J25" s="16" t="s">
        <v>429</v>
      </c>
      <c r="K25" s="16" t="s">
        <v>430</v>
      </c>
      <c r="L25" s="18" t="s">
        <v>166</v>
      </c>
      <c r="M25" s="16" t="s">
        <v>431</v>
      </c>
      <c r="N25" s="18" t="s">
        <v>166</v>
      </c>
      <c r="O25" s="16"/>
      <c r="P25" s="134"/>
      <c r="Q25" s="134"/>
      <c r="R25" s="134"/>
      <c r="S25" s="151"/>
      <c r="T25" s="134"/>
      <c r="AA25" s="5" t="s">
        <v>432</v>
      </c>
      <c r="AB25" s="6" t="s">
        <v>433</v>
      </c>
      <c r="AC25" s="6" t="s">
        <v>434</v>
      </c>
      <c r="AD25" s="6" t="s">
        <v>435</v>
      </c>
      <c r="AE25" s="6" t="s">
        <v>190</v>
      </c>
      <c r="AF25" s="6" t="s">
        <v>436</v>
      </c>
      <c r="AG25" s="135"/>
      <c r="AH25" s="135"/>
      <c r="AI25" s="135"/>
      <c r="AJ25" s="153"/>
      <c r="AK25"/>
    </row>
    <row r="26" spans="2:37" ht="15.5" x14ac:dyDescent="0.35">
      <c r="B26" s="140" t="s">
        <v>437</v>
      </c>
      <c r="C26" s="140"/>
      <c r="D26" s="135"/>
      <c r="E26" s="135"/>
      <c r="F26" s="135"/>
      <c r="G26" s="134"/>
      <c r="H26" s="134"/>
      <c r="J26" s="16" t="s">
        <v>438</v>
      </c>
      <c r="K26" s="16" t="s">
        <v>439</v>
      </c>
      <c r="L26" s="16" t="s">
        <v>141</v>
      </c>
      <c r="M26" s="16" t="s">
        <v>141</v>
      </c>
      <c r="N26" s="16" t="s">
        <v>141</v>
      </c>
      <c r="O26" s="16"/>
      <c r="P26" s="134"/>
      <c r="Q26" s="134"/>
      <c r="R26" s="134"/>
      <c r="S26" s="151"/>
      <c r="T26" s="134"/>
      <c r="AA26" s="5" t="s">
        <v>440</v>
      </c>
      <c r="AB26" s="6" t="s">
        <v>441</v>
      </c>
      <c r="AC26" s="6" t="s">
        <v>442</v>
      </c>
      <c r="AD26" s="6" t="s">
        <v>443</v>
      </c>
      <c r="AE26" s="6" t="s">
        <v>259</v>
      </c>
      <c r="AF26" s="6" t="s">
        <v>436</v>
      </c>
      <c r="AG26" s="135"/>
      <c r="AH26" s="135"/>
      <c r="AI26" s="135"/>
      <c r="AJ26" s="153"/>
      <c r="AK26"/>
    </row>
    <row r="27" spans="2:37" ht="15.5" x14ac:dyDescent="0.35">
      <c r="B27" s="140" t="s">
        <v>444</v>
      </c>
      <c r="C27" s="140"/>
      <c r="D27" s="135"/>
      <c r="E27" s="135"/>
      <c r="F27" s="135"/>
      <c r="G27" s="134"/>
      <c r="H27" s="134"/>
      <c r="J27" s="16" t="s">
        <v>445</v>
      </c>
      <c r="K27" s="16" t="s">
        <v>439</v>
      </c>
      <c r="L27" s="16" t="s">
        <v>141</v>
      </c>
      <c r="M27" s="16" t="s">
        <v>139</v>
      </c>
      <c r="N27" s="16" t="s">
        <v>141</v>
      </c>
      <c r="O27" s="16"/>
      <c r="P27" s="134"/>
      <c r="Q27" s="134"/>
      <c r="R27" s="134"/>
      <c r="S27" s="151"/>
      <c r="T27" s="134"/>
      <c r="AA27" s="5" t="s">
        <v>446</v>
      </c>
      <c r="AB27" s="6" t="s">
        <v>447</v>
      </c>
      <c r="AC27" s="6" t="s">
        <v>448</v>
      </c>
      <c r="AD27" s="6" t="s">
        <v>443</v>
      </c>
      <c r="AE27" s="6" t="s">
        <v>259</v>
      </c>
      <c r="AF27" s="6" t="s">
        <v>436</v>
      </c>
      <c r="AG27" s="135"/>
      <c r="AH27" s="135"/>
      <c r="AI27" s="135"/>
      <c r="AJ27" s="153"/>
      <c r="AK27"/>
    </row>
    <row r="28" spans="2:37" ht="15.5" x14ac:dyDescent="0.35">
      <c r="B28" s="140" t="s">
        <v>449</v>
      </c>
      <c r="C28" s="140"/>
      <c r="D28" s="135"/>
      <c r="E28" s="135"/>
      <c r="F28" s="135"/>
      <c r="G28" s="134"/>
      <c r="H28" s="134"/>
      <c r="J28" s="16" t="s">
        <v>450</v>
      </c>
      <c r="K28" s="16" t="s">
        <v>451</v>
      </c>
      <c r="L28" s="18" t="s">
        <v>166</v>
      </c>
      <c r="M28" s="16" t="s">
        <v>205</v>
      </c>
      <c r="N28" s="18" t="s">
        <v>166</v>
      </c>
      <c r="O28" s="16"/>
      <c r="P28" s="134"/>
      <c r="Q28" s="134"/>
      <c r="R28" s="134"/>
      <c r="S28" s="151"/>
      <c r="T28" s="134"/>
      <c r="AA28" s="5" t="s">
        <v>452</v>
      </c>
      <c r="AB28" s="6" t="s">
        <v>453</v>
      </c>
      <c r="AC28" s="6" t="s">
        <v>454</v>
      </c>
      <c r="AD28" s="6" t="s">
        <v>443</v>
      </c>
      <c r="AE28" s="6" t="s">
        <v>259</v>
      </c>
      <c r="AF28" s="6" t="s">
        <v>436</v>
      </c>
      <c r="AG28" s="135"/>
      <c r="AH28" s="135"/>
      <c r="AI28" s="135"/>
      <c r="AJ28" s="153"/>
      <c r="AK28"/>
    </row>
    <row r="29" spans="2:37" ht="15.5" x14ac:dyDescent="0.35">
      <c r="B29" s="140" t="s">
        <v>455</v>
      </c>
      <c r="C29" s="140"/>
      <c r="D29" s="135"/>
      <c r="E29" s="135"/>
      <c r="F29" s="135"/>
      <c r="G29" s="134"/>
      <c r="H29" s="134"/>
      <c r="J29" s="16" t="s">
        <v>456</v>
      </c>
      <c r="K29" s="16" t="s">
        <v>457</v>
      </c>
      <c r="L29" s="18" t="s">
        <v>166</v>
      </c>
      <c r="M29" s="16" t="s">
        <v>458</v>
      </c>
      <c r="N29" s="18" t="s">
        <v>166</v>
      </c>
      <c r="O29" s="16"/>
      <c r="P29" s="134"/>
      <c r="Q29" s="134"/>
      <c r="R29" s="134"/>
      <c r="S29" s="151"/>
      <c r="T29" s="134"/>
      <c r="AA29" s="5" t="s">
        <v>459</v>
      </c>
      <c r="AB29" s="6" t="s">
        <v>460</v>
      </c>
      <c r="AC29" s="6" t="s">
        <v>461</v>
      </c>
      <c r="AD29" s="6" t="s">
        <v>141</v>
      </c>
      <c r="AE29" s="6" t="s">
        <v>277</v>
      </c>
      <c r="AF29" s="6" t="s">
        <v>436</v>
      </c>
      <c r="AG29" s="135"/>
      <c r="AH29" s="135"/>
      <c r="AI29" s="135"/>
      <c r="AJ29" s="153"/>
      <c r="AK29"/>
    </row>
    <row r="30" spans="2:37" ht="15.5" x14ac:dyDescent="0.35">
      <c r="B30" s="140" t="s">
        <v>462</v>
      </c>
      <c r="C30" s="140"/>
      <c r="D30" s="135"/>
      <c r="E30" s="135"/>
      <c r="F30" s="135"/>
      <c r="G30" s="134"/>
      <c r="H30" s="134"/>
      <c r="J30" s="16" t="s">
        <v>463</v>
      </c>
      <c r="K30" s="16" t="s">
        <v>464</v>
      </c>
      <c r="L30" s="18" t="s">
        <v>166</v>
      </c>
      <c r="M30" s="16" t="s">
        <v>224</v>
      </c>
      <c r="N30" s="18" t="s">
        <v>166</v>
      </c>
      <c r="O30" s="16"/>
      <c r="P30" s="134"/>
      <c r="Q30" s="134"/>
      <c r="R30" s="134"/>
      <c r="S30" s="151"/>
      <c r="T30" s="134"/>
      <c r="AA30" s="5" t="s">
        <v>465</v>
      </c>
      <c r="AB30" s="6" t="s">
        <v>466</v>
      </c>
      <c r="AC30" s="6" t="s">
        <v>467</v>
      </c>
      <c r="AD30" s="6" t="s">
        <v>443</v>
      </c>
      <c r="AE30" s="6" t="s">
        <v>259</v>
      </c>
      <c r="AF30" s="6" t="s">
        <v>436</v>
      </c>
      <c r="AG30" s="135"/>
      <c r="AH30" s="135"/>
      <c r="AI30" s="135"/>
      <c r="AJ30" s="153"/>
      <c r="AK30"/>
    </row>
    <row r="31" spans="2:37" ht="15.5" x14ac:dyDescent="0.35">
      <c r="B31" s="140" t="s">
        <v>468</v>
      </c>
      <c r="C31" s="140"/>
      <c r="D31" s="135"/>
      <c r="E31" s="135"/>
      <c r="F31" s="135"/>
      <c r="G31" s="134"/>
      <c r="H31" s="134"/>
      <c r="J31" s="16" t="s">
        <v>469</v>
      </c>
      <c r="K31" s="16" t="s">
        <v>470</v>
      </c>
      <c r="L31" s="18" t="s">
        <v>166</v>
      </c>
      <c r="M31" s="16" t="s">
        <v>167</v>
      </c>
      <c r="N31" s="18" t="s">
        <v>166</v>
      </c>
      <c r="O31" s="16"/>
      <c r="P31" s="134"/>
      <c r="Q31" s="134"/>
      <c r="R31" s="134"/>
      <c r="S31" s="151"/>
      <c r="T31" s="134"/>
      <c r="AA31" s="5" t="s">
        <v>471</v>
      </c>
      <c r="AB31" s="6" t="s">
        <v>472</v>
      </c>
      <c r="AC31" s="6" t="s">
        <v>473</v>
      </c>
      <c r="AD31" s="6" t="s">
        <v>443</v>
      </c>
      <c r="AE31" s="6" t="s">
        <v>259</v>
      </c>
      <c r="AF31" s="6" t="s">
        <v>436</v>
      </c>
      <c r="AG31" s="135"/>
      <c r="AH31" s="135"/>
      <c r="AI31" s="135"/>
      <c r="AJ31" s="153"/>
      <c r="AK31"/>
    </row>
    <row r="32" spans="2:37" ht="15.5" x14ac:dyDescent="0.35">
      <c r="B32" s="140" t="s">
        <v>474</v>
      </c>
      <c r="C32" s="140"/>
      <c r="D32" s="135"/>
      <c r="E32" s="135"/>
      <c r="F32" s="135"/>
      <c r="G32" s="134"/>
      <c r="H32" s="134"/>
      <c r="J32" s="16" t="s">
        <v>475</v>
      </c>
      <c r="K32" s="16" t="s">
        <v>476</v>
      </c>
      <c r="L32" s="18" t="s">
        <v>166</v>
      </c>
      <c r="M32" s="16" t="s">
        <v>239</v>
      </c>
      <c r="N32" s="18" t="s">
        <v>166</v>
      </c>
      <c r="O32" s="16"/>
      <c r="P32" s="134"/>
      <c r="Q32" s="134"/>
      <c r="R32" s="134"/>
      <c r="S32" s="151"/>
      <c r="T32" s="134"/>
      <c r="AA32" s="5" t="s">
        <v>477</v>
      </c>
      <c r="AB32" s="6" t="s">
        <v>478</v>
      </c>
      <c r="AC32" s="6" t="s">
        <v>479</v>
      </c>
      <c r="AD32" s="6" t="s">
        <v>480</v>
      </c>
      <c r="AE32" s="6" t="s">
        <v>259</v>
      </c>
      <c r="AF32" s="6" t="s">
        <v>436</v>
      </c>
      <c r="AG32" s="135"/>
      <c r="AH32" s="135"/>
      <c r="AI32" s="135"/>
      <c r="AJ32"/>
      <c r="AK32"/>
    </row>
    <row r="33" spans="2:37" ht="15.5" x14ac:dyDescent="0.35">
      <c r="B33" s="140" t="s">
        <v>481</v>
      </c>
      <c r="C33" s="140"/>
      <c r="D33" s="135"/>
      <c r="E33" s="135"/>
      <c r="F33" s="135"/>
      <c r="G33" s="134"/>
      <c r="H33" s="134"/>
      <c r="J33" s="16" t="s">
        <v>482</v>
      </c>
      <c r="K33" s="16" t="s">
        <v>483</v>
      </c>
      <c r="L33" s="18" t="s">
        <v>166</v>
      </c>
      <c r="M33" s="16" t="s">
        <v>167</v>
      </c>
      <c r="N33" s="18" t="s">
        <v>166</v>
      </c>
      <c r="O33" s="16"/>
      <c r="P33" s="134"/>
      <c r="Q33" s="134"/>
      <c r="R33" s="134"/>
      <c r="S33" s="151"/>
      <c r="T33" s="134"/>
      <c r="AA33" s="5" t="s">
        <v>484</v>
      </c>
      <c r="AB33" s="6" t="s">
        <v>485</v>
      </c>
      <c r="AC33" s="6" t="s">
        <v>486</v>
      </c>
      <c r="AD33" s="6" t="s">
        <v>443</v>
      </c>
      <c r="AE33" s="6" t="s">
        <v>259</v>
      </c>
      <c r="AF33" s="6" t="s">
        <v>436</v>
      </c>
      <c r="AG33" s="135"/>
      <c r="AH33" s="135"/>
      <c r="AI33" s="135"/>
      <c r="AJ33"/>
      <c r="AK33"/>
    </row>
    <row r="34" spans="2:37" ht="15.5" x14ac:dyDescent="0.35">
      <c r="B34" s="140" t="s">
        <v>487</v>
      </c>
      <c r="C34" s="140"/>
      <c r="D34" s="135"/>
      <c r="E34" s="135"/>
      <c r="F34" s="135"/>
      <c r="G34" s="134"/>
      <c r="H34" s="134"/>
      <c r="J34" s="16" t="s">
        <v>488</v>
      </c>
      <c r="K34" s="16" t="s">
        <v>489</v>
      </c>
      <c r="L34" s="18" t="s">
        <v>166</v>
      </c>
      <c r="M34" s="16" t="s">
        <v>252</v>
      </c>
      <c r="N34" s="18" t="s">
        <v>166</v>
      </c>
      <c r="O34" s="16"/>
      <c r="P34" s="134"/>
      <c r="Q34" s="134"/>
      <c r="R34" s="134"/>
      <c r="S34" s="151"/>
      <c r="T34" s="134"/>
      <c r="AA34" s="5" t="s">
        <v>490</v>
      </c>
      <c r="AB34" s="6" t="s">
        <v>491</v>
      </c>
      <c r="AC34" s="6" t="s">
        <v>492</v>
      </c>
      <c r="AD34" s="6" t="s">
        <v>443</v>
      </c>
      <c r="AE34" s="6" t="s">
        <v>259</v>
      </c>
      <c r="AF34" s="6" t="s">
        <v>436</v>
      </c>
      <c r="AG34" s="135"/>
      <c r="AH34" s="135"/>
      <c r="AI34" s="135"/>
      <c r="AJ34"/>
      <c r="AK34"/>
    </row>
    <row r="35" spans="2:37" ht="15.5" x14ac:dyDescent="0.35">
      <c r="B35" s="140" t="s">
        <v>493</v>
      </c>
      <c r="C35" s="140"/>
      <c r="D35" s="135"/>
      <c r="E35" s="135"/>
      <c r="F35" s="135"/>
      <c r="G35" s="134"/>
      <c r="H35" s="134"/>
      <c r="J35" s="16" t="s">
        <v>494</v>
      </c>
      <c r="K35" s="16" t="s">
        <v>495</v>
      </c>
      <c r="L35" s="18" t="s">
        <v>166</v>
      </c>
      <c r="M35" s="16" t="s">
        <v>167</v>
      </c>
      <c r="N35" s="18" t="s">
        <v>166</v>
      </c>
      <c r="O35" s="16"/>
      <c r="P35" s="134"/>
      <c r="Q35" s="134"/>
      <c r="R35" s="134"/>
      <c r="S35" s="151"/>
      <c r="T35" s="134"/>
      <c r="AA35" s="5" t="s">
        <v>496</v>
      </c>
      <c r="AB35" s="6" t="s">
        <v>497</v>
      </c>
      <c r="AC35" s="6" t="s">
        <v>498</v>
      </c>
      <c r="AD35" s="6" t="s">
        <v>141</v>
      </c>
      <c r="AE35" s="6" t="s">
        <v>259</v>
      </c>
      <c r="AF35" s="6" t="s">
        <v>436</v>
      </c>
      <c r="AG35" s="135"/>
      <c r="AH35" s="135"/>
      <c r="AI35" s="135"/>
      <c r="AJ35"/>
      <c r="AK35"/>
    </row>
    <row r="36" spans="2:37" ht="15.5" x14ac:dyDescent="0.35">
      <c r="B36" s="140" t="s">
        <v>499</v>
      </c>
      <c r="C36" s="140"/>
      <c r="D36" s="135"/>
      <c r="E36" s="135"/>
      <c r="F36" s="135"/>
      <c r="G36" s="134"/>
      <c r="H36" s="134"/>
      <c r="J36" s="16" t="s">
        <v>500</v>
      </c>
      <c r="K36" s="16" t="s">
        <v>501</v>
      </c>
      <c r="L36" s="16" t="s">
        <v>320</v>
      </c>
      <c r="M36" s="16" t="s">
        <v>502</v>
      </c>
      <c r="N36" s="16" t="s">
        <v>321</v>
      </c>
      <c r="O36" s="16"/>
      <c r="P36" s="134"/>
      <c r="Q36" s="134"/>
      <c r="R36" s="134"/>
      <c r="S36" s="151"/>
      <c r="T36" s="134"/>
      <c r="AA36" s="5" t="s">
        <v>503</v>
      </c>
      <c r="AB36" s="6" t="s">
        <v>504</v>
      </c>
      <c r="AC36" s="6" t="s">
        <v>505</v>
      </c>
      <c r="AD36" s="6" t="s">
        <v>141</v>
      </c>
      <c r="AE36" s="6" t="s">
        <v>259</v>
      </c>
      <c r="AF36" s="6" t="s">
        <v>436</v>
      </c>
      <c r="AG36" s="135"/>
      <c r="AH36" s="135"/>
      <c r="AI36" s="135"/>
      <c r="AJ36"/>
      <c r="AK36"/>
    </row>
    <row r="37" spans="2:37" ht="15.5" x14ac:dyDescent="0.35">
      <c r="B37" s="140" t="s">
        <v>506</v>
      </c>
      <c r="C37" s="140"/>
      <c r="D37" s="135"/>
      <c r="E37" s="135"/>
      <c r="F37" s="135"/>
      <c r="G37" s="134"/>
      <c r="H37" s="134"/>
      <c r="J37" s="16" t="s">
        <v>507</v>
      </c>
      <c r="K37" s="16" t="s">
        <v>508</v>
      </c>
      <c r="L37" s="18" t="s">
        <v>166</v>
      </c>
      <c r="M37" s="16" t="s">
        <v>509</v>
      </c>
      <c r="N37" s="18" t="s">
        <v>166</v>
      </c>
      <c r="O37" s="16"/>
      <c r="P37" s="134"/>
      <c r="Q37" s="134"/>
      <c r="R37" s="134"/>
      <c r="S37" s="151"/>
      <c r="T37" s="134"/>
      <c r="AA37" s="5" t="s">
        <v>510</v>
      </c>
      <c r="AB37" s="6" t="s">
        <v>511</v>
      </c>
      <c r="AC37" s="6" t="s">
        <v>512</v>
      </c>
      <c r="AD37" s="6" t="s">
        <v>141</v>
      </c>
      <c r="AE37" s="6" t="s">
        <v>259</v>
      </c>
      <c r="AF37" s="6" t="s">
        <v>513</v>
      </c>
      <c r="AG37" s="135"/>
      <c r="AH37" s="135"/>
      <c r="AI37" s="135"/>
      <c r="AJ37"/>
      <c r="AK37"/>
    </row>
    <row r="38" spans="2:37" ht="15.5" x14ac:dyDescent="0.35">
      <c r="B38" s="140" t="s">
        <v>514</v>
      </c>
      <c r="C38" s="140"/>
      <c r="D38" s="135"/>
      <c r="E38" s="135"/>
      <c r="F38" s="135"/>
      <c r="G38" s="134"/>
      <c r="H38" s="134"/>
      <c r="J38" s="16" t="s">
        <v>515</v>
      </c>
      <c r="K38" s="16" t="s">
        <v>516</v>
      </c>
      <c r="L38" s="18" t="s">
        <v>166</v>
      </c>
      <c r="M38" s="16" t="s">
        <v>345</v>
      </c>
      <c r="N38" s="18" t="s">
        <v>166</v>
      </c>
      <c r="O38" s="16"/>
      <c r="P38" s="134"/>
      <c r="Q38" s="134"/>
      <c r="R38" s="134"/>
      <c r="S38" s="151"/>
      <c r="T38" s="134"/>
      <c r="AA38" s="5" t="s">
        <v>517</v>
      </c>
      <c r="AB38" s="6" t="s">
        <v>518</v>
      </c>
      <c r="AC38" s="6" t="s">
        <v>519</v>
      </c>
      <c r="AD38" s="6" t="s">
        <v>443</v>
      </c>
      <c r="AE38" s="6" t="s">
        <v>259</v>
      </c>
      <c r="AF38" s="6" t="s">
        <v>520</v>
      </c>
      <c r="AG38" s="135"/>
      <c r="AH38" s="135"/>
      <c r="AI38" s="135"/>
      <c r="AJ38"/>
      <c r="AK38"/>
    </row>
    <row r="39" spans="2:37" ht="15.5" x14ac:dyDescent="0.35">
      <c r="B39" s="140" t="s">
        <v>521</v>
      </c>
      <c r="C39" s="140"/>
      <c r="D39" s="135"/>
      <c r="E39" s="135"/>
      <c r="F39" s="135"/>
      <c r="G39" s="134"/>
      <c r="H39" s="134"/>
      <c r="J39" s="16" t="s">
        <v>522</v>
      </c>
      <c r="K39" s="16" t="s">
        <v>523</v>
      </c>
      <c r="L39" s="18" t="s">
        <v>166</v>
      </c>
      <c r="M39" s="16" t="s">
        <v>167</v>
      </c>
      <c r="N39" s="18" t="s">
        <v>166</v>
      </c>
      <c r="O39" s="16"/>
      <c r="P39" s="134"/>
      <c r="Q39" s="134"/>
      <c r="R39" s="134"/>
      <c r="S39" s="151"/>
      <c r="T39" s="134"/>
      <c r="AA39" s="5" t="s">
        <v>524</v>
      </c>
      <c r="AB39" s="6" t="s">
        <v>525</v>
      </c>
      <c r="AC39" s="6" t="s">
        <v>526</v>
      </c>
      <c r="AD39" s="6" t="s">
        <v>443</v>
      </c>
      <c r="AE39" s="6" t="s">
        <v>259</v>
      </c>
      <c r="AF39" s="6" t="s">
        <v>520</v>
      </c>
      <c r="AG39" s="135"/>
      <c r="AH39" s="135"/>
      <c r="AI39" s="135"/>
      <c r="AJ39"/>
      <c r="AK39"/>
    </row>
    <row r="40" spans="2:37" ht="15.5" x14ac:dyDescent="0.35">
      <c r="B40" s="140" t="s">
        <v>527</v>
      </c>
      <c r="C40" s="140"/>
      <c r="D40" s="135"/>
      <c r="E40" s="135"/>
      <c r="F40" s="135"/>
      <c r="G40" s="134"/>
      <c r="H40" s="134"/>
      <c r="J40" s="16" t="s">
        <v>528</v>
      </c>
      <c r="K40" s="16" t="s">
        <v>529</v>
      </c>
      <c r="L40" s="18" t="s">
        <v>166</v>
      </c>
      <c r="M40" s="16" t="s">
        <v>167</v>
      </c>
      <c r="N40" s="18" t="s">
        <v>166</v>
      </c>
      <c r="O40" s="16"/>
      <c r="P40" s="134"/>
      <c r="Q40" s="134"/>
      <c r="R40" s="134"/>
      <c r="S40" s="151"/>
      <c r="T40" s="134"/>
      <c r="AA40" s="5" t="s">
        <v>530</v>
      </c>
      <c r="AB40" s="6" t="s">
        <v>531</v>
      </c>
      <c r="AC40" s="6" t="s">
        <v>532</v>
      </c>
      <c r="AD40" s="6" t="s">
        <v>443</v>
      </c>
      <c r="AE40" s="6" t="s">
        <v>259</v>
      </c>
      <c r="AF40" s="6" t="s">
        <v>520</v>
      </c>
      <c r="AG40" s="135"/>
      <c r="AH40" s="135"/>
      <c r="AI40" s="135"/>
      <c r="AJ40"/>
      <c r="AK40"/>
    </row>
    <row r="41" spans="2:37" ht="15.5" x14ac:dyDescent="0.35">
      <c r="B41" s="140" t="s">
        <v>533</v>
      </c>
      <c r="C41" s="140"/>
      <c r="D41" s="135"/>
      <c r="E41" s="135"/>
      <c r="F41" s="135"/>
      <c r="G41" s="134"/>
      <c r="H41" s="134"/>
      <c r="J41" s="16" t="s">
        <v>534</v>
      </c>
      <c r="K41" s="16" t="s">
        <v>535</v>
      </c>
      <c r="L41" s="18" t="s">
        <v>166</v>
      </c>
      <c r="M41" s="16" t="s">
        <v>167</v>
      </c>
      <c r="N41" s="18" t="s">
        <v>166</v>
      </c>
      <c r="O41" s="16"/>
      <c r="P41" s="134"/>
      <c r="Q41" s="134"/>
      <c r="R41" s="134"/>
      <c r="S41" s="151"/>
      <c r="T41" s="134"/>
      <c r="AA41" s="5" t="s">
        <v>536</v>
      </c>
      <c r="AB41" s="6" t="s">
        <v>537</v>
      </c>
      <c r="AC41" s="6" t="s">
        <v>538</v>
      </c>
      <c r="AD41" s="6" t="s">
        <v>141</v>
      </c>
      <c r="AE41" s="6" t="s">
        <v>259</v>
      </c>
      <c r="AF41" s="6" t="s">
        <v>520</v>
      </c>
      <c r="AG41" s="135"/>
      <c r="AH41" s="135"/>
      <c r="AI41" s="135"/>
      <c r="AJ41"/>
      <c r="AK41"/>
    </row>
    <row r="42" spans="2:37" ht="15.5" x14ac:dyDescent="0.35">
      <c r="B42" s="140" t="s">
        <v>539</v>
      </c>
      <c r="C42" s="140"/>
      <c r="D42" s="135"/>
      <c r="E42" s="135"/>
      <c r="F42" s="135"/>
      <c r="G42" s="134"/>
      <c r="H42" s="134"/>
      <c r="J42" s="16" t="s">
        <v>540</v>
      </c>
      <c r="K42" s="16" t="s">
        <v>541</v>
      </c>
      <c r="L42" s="16" t="s">
        <v>141</v>
      </c>
      <c r="M42" s="16" t="s">
        <v>141</v>
      </c>
      <c r="N42" s="16" t="s">
        <v>141</v>
      </c>
      <c r="O42" s="16"/>
      <c r="P42" s="134"/>
      <c r="Q42" s="134"/>
      <c r="R42" s="134"/>
      <c r="S42" s="151"/>
      <c r="T42" s="134"/>
      <c r="AA42" s="5" t="s">
        <v>542</v>
      </c>
      <c r="AB42" s="6" t="s">
        <v>543</v>
      </c>
      <c r="AC42" s="6" t="s">
        <v>544</v>
      </c>
      <c r="AD42" s="6" t="s">
        <v>141</v>
      </c>
      <c r="AE42" s="6" t="s">
        <v>259</v>
      </c>
      <c r="AF42" s="6" t="s">
        <v>545</v>
      </c>
      <c r="AG42" s="135"/>
      <c r="AH42" s="135"/>
      <c r="AI42" s="135"/>
      <c r="AJ42"/>
      <c r="AK42"/>
    </row>
    <row r="43" spans="2:37" ht="15.5" x14ac:dyDescent="0.35">
      <c r="B43" s="140" t="s">
        <v>546</v>
      </c>
      <c r="C43" s="140"/>
      <c r="D43" s="135"/>
      <c r="E43" s="135"/>
      <c r="F43" s="135"/>
      <c r="G43" s="134"/>
      <c r="H43" s="134"/>
      <c r="J43" s="16" t="s">
        <v>547</v>
      </c>
      <c r="K43" s="16" t="s">
        <v>548</v>
      </c>
      <c r="L43" s="18" t="s">
        <v>166</v>
      </c>
      <c r="M43" s="16" t="s">
        <v>549</v>
      </c>
      <c r="N43" s="18" t="s">
        <v>166</v>
      </c>
      <c r="O43" s="16"/>
      <c r="P43" s="134"/>
      <c r="Q43" s="134"/>
      <c r="R43" s="134"/>
      <c r="S43" s="151"/>
      <c r="T43" s="134"/>
      <c r="AA43" s="5" t="s">
        <v>550</v>
      </c>
      <c r="AB43" s="6" t="s">
        <v>551</v>
      </c>
      <c r="AC43" s="6" t="s">
        <v>552</v>
      </c>
      <c r="AD43" s="6" t="s">
        <v>141</v>
      </c>
      <c r="AE43" s="6" t="s">
        <v>259</v>
      </c>
      <c r="AF43" s="6" t="s">
        <v>553</v>
      </c>
      <c r="AG43" s="135"/>
      <c r="AH43" s="135"/>
      <c r="AI43" s="135"/>
      <c r="AJ43"/>
      <c r="AK43"/>
    </row>
    <row r="44" spans="2:37" ht="15.5" x14ac:dyDescent="0.35">
      <c r="B44" s="140" t="s">
        <v>554</v>
      </c>
      <c r="C44" s="140"/>
      <c r="D44" s="135"/>
      <c r="E44" s="135"/>
      <c r="F44" s="135"/>
      <c r="G44" s="134"/>
      <c r="H44" s="134"/>
      <c r="J44" s="16" t="s">
        <v>555</v>
      </c>
      <c r="K44" s="16" t="s">
        <v>556</v>
      </c>
      <c r="L44" s="18" t="s">
        <v>166</v>
      </c>
      <c r="M44" s="16" t="s">
        <v>139</v>
      </c>
      <c r="N44" s="18" t="s">
        <v>166</v>
      </c>
      <c r="O44" s="16"/>
      <c r="P44" s="134"/>
      <c r="Q44" s="134"/>
      <c r="R44" s="134"/>
      <c r="S44" s="151"/>
      <c r="T44" s="134"/>
      <c r="AA44" s="5" t="s">
        <v>557</v>
      </c>
      <c r="AB44" s="6" t="s">
        <v>558</v>
      </c>
      <c r="AC44" s="6" t="s">
        <v>559</v>
      </c>
      <c r="AD44" s="6" t="s">
        <v>141</v>
      </c>
      <c r="AE44" s="6" t="s">
        <v>259</v>
      </c>
      <c r="AF44" s="6" t="s">
        <v>560</v>
      </c>
      <c r="AG44" s="135"/>
      <c r="AH44" s="135"/>
      <c r="AI44" s="135"/>
      <c r="AJ44"/>
      <c r="AK44"/>
    </row>
    <row r="45" spans="2:37" ht="15.5" x14ac:dyDescent="0.35">
      <c r="B45" s="140" t="s">
        <v>561</v>
      </c>
      <c r="C45" s="140"/>
      <c r="D45" s="135"/>
      <c r="E45" s="135"/>
      <c r="F45" s="135"/>
      <c r="G45" s="134"/>
      <c r="H45" s="134"/>
      <c r="J45" s="16" t="s">
        <v>562</v>
      </c>
      <c r="K45" s="16" t="s">
        <v>563</v>
      </c>
      <c r="L45" s="18" t="s">
        <v>166</v>
      </c>
      <c r="M45" s="16" t="s">
        <v>167</v>
      </c>
      <c r="N45" s="18" t="s">
        <v>166</v>
      </c>
      <c r="O45" s="16"/>
      <c r="P45" s="134"/>
      <c r="Q45" s="134"/>
      <c r="R45" s="134"/>
      <c r="S45" s="151"/>
      <c r="T45" s="134"/>
      <c r="AA45" s="5" t="s">
        <v>564</v>
      </c>
      <c r="AB45" s="6" t="s">
        <v>565</v>
      </c>
      <c r="AC45" s="6" t="s">
        <v>566</v>
      </c>
      <c r="AD45" s="6" t="s">
        <v>141</v>
      </c>
      <c r="AE45" s="6" t="s">
        <v>277</v>
      </c>
      <c r="AF45" s="6" t="s">
        <v>560</v>
      </c>
      <c r="AG45" s="135"/>
      <c r="AH45" s="135"/>
      <c r="AI45" s="135"/>
      <c r="AJ45"/>
      <c r="AK45"/>
    </row>
    <row r="46" spans="2:37" ht="15.5" x14ac:dyDescent="0.35">
      <c r="B46" s="140" t="s">
        <v>567</v>
      </c>
      <c r="C46" s="140"/>
      <c r="D46" s="135"/>
      <c r="E46" s="135"/>
      <c r="F46" s="135"/>
      <c r="G46" s="134"/>
      <c r="H46" s="134"/>
      <c r="J46" s="16" t="s">
        <v>568</v>
      </c>
      <c r="K46" s="16" t="s">
        <v>569</v>
      </c>
      <c r="L46" s="18" t="s">
        <v>166</v>
      </c>
      <c r="M46" s="16" t="s">
        <v>139</v>
      </c>
      <c r="N46" s="18" t="s">
        <v>166</v>
      </c>
      <c r="O46" s="16"/>
      <c r="P46" s="134"/>
      <c r="Q46" s="134"/>
      <c r="R46" s="134"/>
      <c r="S46" s="151"/>
      <c r="T46" s="134"/>
      <c r="AA46" s="5" t="s">
        <v>570</v>
      </c>
      <c r="AB46" s="6" t="s">
        <v>565</v>
      </c>
      <c r="AC46" s="6" t="s">
        <v>571</v>
      </c>
      <c r="AD46" s="6" t="s">
        <v>141</v>
      </c>
      <c r="AE46" s="6" t="s">
        <v>277</v>
      </c>
      <c r="AF46" s="6" t="s">
        <v>560</v>
      </c>
      <c r="AG46" s="135"/>
      <c r="AH46" s="135"/>
      <c r="AI46" s="135"/>
      <c r="AJ46"/>
      <c r="AK46"/>
    </row>
    <row r="47" spans="2:37" ht="15.5" x14ac:dyDescent="0.35">
      <c r="B47" s="140" t="s">
        <v>572</v>
      </c>
      <c r="C47" s="140"/>
      <c r="D47" s="135"/>
      <c r="E47" s="135"/>
      <c r="F47" s="135"/>
      <c r="G47" s="134"/>
      <c r="H47" s="134"/>
      <c r="J47" s="16" t="s">
        <v>573</v>
      </c>
      <c r="K47" s="16" t="s">
        <v>574</v>
      </c>
      <c r="L47" s="18" t="s">
        <v>166</v>
      </c>
      <c r="M47" s="16" t="s">
        <v>167</v>
      </c>
      <c r="N47" s="18" t="s">
        <v>166</v>
      </c>
      <c r="O47" s="16"/>
      <c r="P47" s="134"/>
      <c r="Q47" s="134"/>
      <c r="R47" s="134"/>
      <c r="S47" s="151"/>
      <c r="T47" s="134"/>
      <c r="AA47" s="5" t="s">
        <v>575</v>
      </c>
      <c r="AB47" s="6" t="s">
        <v>576</v>
      </c>
      <c r="AC47" s="6" t="s">
        <v>577</v>
      </c>
      <c r="AD47" s="6" t="s">
        <v>141</v>
      </c>
      <c r="AE47" s="6" t="s">
        <v>190</v>
      </c>
      <c r="AF47" s="6" t="s">
        <v>560</v>
      </c>
      <c r="AG47" s="135"/>
      <c r="AH47" s="135"/>
      <c r="AI47" s="135"/>
      <c r="AJ47"/>
      <c r="AK47"/>
    </row>
    <row r="48" spans="2:37" ht="15.5" x14ac:dyDescent="0.35">
      <c r="B48" s="140" t="s">
        <v>578</v>
      </c>
      <c r="C48" s="140"/>
      <c r="D48" s="135"/>
      <c r="E48" s="135"/>
      <c r="F48" s="135"/>
      <c r="G48" s="134"/>
      <c r="H48" s="134"/>
      <c r="J48" s="16" t="s">
        <v>579</v>
      </c>
      <c r="K48" s="16" t="s">
        <v>580</v>
      </c>
      <c r="L48" s="18" t="s">
        <v>166</v>
      </c>
      <c r="M48" s="16" t="s">
        <v>458</v>
      </c>
      <c r="N48" s="18" t="s">
        <v>166</v>
      </c>
      <c r="O48" s="16"/>
      <c r="P48" s="134"/>
      <c r="Q48" s="134"/>
      <c r="R48" s="134"/>
      <c r="S48" s="151"/>
      <c r="T48" s="134"/>
      <c r="AA48" s="5" t="s">
        <v>581</v>
      </c>
      <c r="AB48" s="6" t="s">
        <v>576</v>
      </c>
      <c r="AC48" s="6" t="s">
        <v>582</v>
      </c>
      <c r="AD48" s="6" t="s">
        <v>141</v>
      </c>
      <c r="AE48" s="6" t="s">
        <v>190</v>
      </c>
      <c r="AF48" s="6" t="s">
        <v>560</v>
      </c>
      <c r="AG48" s="135"/>
      <c r="AH48" s="135"/>
      <c r="AI48" s="135"/>
      <c r="AJ48"/>
      <c r="AK48"/>
    </row>
    <row r="49" spans="2:37" ht="15.5" x14ac:dyDescent="0.35">
      <c r="B49" s="140" t="s">
        <v>583</v>
      </c>
      <c r="C49" s="140"/>
      <c r="D49" s="135"/>
      <c r="E49" s="135"/>
      <c r="F49" s="135"/>
      <c r="G49" s="134"/>
      <c r="H49" s="134"/>
      <c r="J49" s="16" t="s">
        <v>584</v>
      </c>
      <c r="K49" s="16" t="s">
        <v>580</v>
      </c>
      <c r="L49" s="18" t="s">
        <v>166</v>
      </c>
      <c r="M49" s="16" t="s">
        <v>167</v>
      </c>
      <c r="N49" s="18" t="s">
        <v>166</v>
      </c>
      <c r="O49" s="16"/>
      <c r="P49" s="134"/>
      <c r="Q49" s="134"/>
      <c r="R49" s="134"/>
      <c r="S49" s="151"/>
      <c r="T49" s="134"/>
      <c r="AA49" s="5" t="s">
        <v>585</v>
      </c>
      <c r="AB49" s="6" t="s">
        <v>586</v>
      </c>
      <c r="AC49" s="6" t="s">
        <v>587</v>
      </c>
      <c r="AD49" s="6" t="s">
        <v>141</v>
      </c>
      <c r="AE49" s="6" t="s">
        <v>259</v>
      </c>
      <c r="AF49" s="6" t="s">
        <v>560</v>
      </c>
      <c r="AG49" s="135"/>
      <c r="AH49" s="135"/>
      <c r="AI49" s="135"/>
      <c r="AJ49"/>
      <c r="AK49"/>
    </row>
    <row r="50" spans="2:37" ht="15.5" x14ac:dyDescent="0.35">
      <c r="B50" s="140" t="s">
        <v>588</v>
      </c>
      <c r="C50" s="140"/>
      <c r="D50" s="135"/>
      <c r="E50" s="135"/>
      <c r="F50" s="135"/>
      <c r="G50" s="134"/>
      <c r="H50" s="134"/>
      <c r="O50" s="16"/>
      <c r="P50" s="134"/>
      <c r="Q50" s="134"/>
      <c r="R50" s="134"/>
      <c r="S50" s="151"/>
      <c r="T50" s="134"/>
      <c r="AA50" s="5" t="s">
        <v>589</v>
      </c>
      <c r="AB50" s="6" t="s">
        <v>590</v>
      </c>
      <c r="AC50" s="6" t="s">
        <v>591</v>
      </c>
      <c r="AD50" s="6" t="s">
        <v>141</v>
      </c>
      <c r="AE50" s="6" t="s">
        <v>259</v>
      </c>
      <c r="AF50" s="6" t="s">
        <v>592</v>
      </c>
      <c r="AG50" s="135"/>
      <c r="AH50" s="135"/>
      <c r="AI50" s="135"/>
      <c r="AJ50"/>
      <c r="AK50"/>
    </row>
    <row r="51" spans="2:37" ht="15.5" x14ac:dyDescent="0.35">
      <c r="B51" s="140" t="s">
        <v>593</v>
      </c>
      <c r="C51" s="140"/>
      <c r="D51" s="135"/>
      <c r="E51" s="135"/>
      <c r="F51" s="135"/>
      <c r="G51" s="134"/>
      <c r="H51" s="134"/>
      <c r="O51" s="16"/>
      <c r="P51" s="134"/>
      <c r="Q51" s="134"/>
      <c r="R51" s="134"/>
      <c r="S51" s="151"/>
      <c r="T51" s="134"/>
      <c r="AA51" s="5" t="s">
        <v>594</v>
      </c>
      <c r="AB51" s="6" t="s">
        <v>595</v>
      </c>
      <c r="AC51" s="6" t="s">
        <v>596</v>
      </c>
      <c r="AD51" s="6" t="s">
        <v>597</v>
      </c>
      <c r="AE51" s="6" t="s">
        <v>259</v>
      </c>
      <c r="AF51" s="6" t="s">
        <v>598</v>
      </c>
      <c r="AG51" s="135"/>
      <c r="AH51" s="135"/>
      <c r="AI51" s="135"/>
      <c r="AJ51"/>
      <c r="AK51"/>
    </row>
    <row r="52" spans="2:37" ht="15.5" x14ac:dyDescent="0.35">
      <c r="B52" s="140" t="s">
        <v>599</v>
      </c>
      <c r="C52" s="140"/>
      <c r="D52" s="135"/>
      <c r="E52" s="135"/>
      <c r="F52" s="135"/>
      <c r="G52" s="134"/>
      <c r="H52" s="134"/>
      <c r="P52" s="134"/>
      <c r="Q52" s="134"/>
      <c r="R52" s="134"/>
      <c r="S52" s="151"/>
      <c r="T52" s="134"/>
      <c r="AA52" s="5" t="s">
        <v>600</v>
      </c>
      <c r="AB52" s="6" t="s">
        <v>601</v>
      </c>
      <c r="AC52" s="6" t="s">
        <v>602</v>
      </c>
      <c r="AD52" s="6" t="s">
        <v>141</v>
      </c>
      <c r="AE52" s="6" t="s">
        <v>259</v>
      </c>
      <c r="AF52" s="6" t="s">
        <v>603</v>
      </c>
      <c r="AG52" s="135"/>
      <c r="AH52" s="135"/>
      <c r="AI52" s="135"/>
      <c r="AJ52"/>
      <c r="AK52"/>
    </row>
    <row r="53" spans="2:37" ht="15.5" x14ac:dyDescent="0.35">
      <c r="B53" s="140" t="s">
        <v>604</v>
      </c>
      <c r="C53" s="140"/>
      <c r="D53" s="135"/>
      <c r="E53" s="135"/>
      <c r="F53" s="135"/>
      <c r="G53" s="134"/>
      <c r="H53" s="134"/>
      <c r="P53" s="134"/>
      <c r="Q53" s="134"/>
      <c r="R53" s="134"/>
      <c r="S53" s="151"/>
      <c r="T53" s="134"/>
      <c r="AA53" s="5" t="s">
        <v>605</v>
      </c>
      <c r="AB53" s="6" t="s">
        <v>606</v>
      </c>
      <c r="AC53" s="6" t="s">
        <v>607</v>
      </c>
      <c r="AD53" s="6" t="s">
        <v>141</v>
      </c>
      <c r="AE53" s="6" t="s">
        <v>608</v>
      </c>
      <c r="AF53" s="6" t="s">
        <v>609</v>
      </c>
      <c r="AG53" s="135"/>
      <c r="AH53" s="135"/>
      <c r="AI53" s="135"/>
      <c r="AJ53"/>
      <c r="AK53"/>
    </row>
    <row r="54" spans="2:37" ht="15.5" x14ac:dyDescent="0.35">
      <c r="B54" s="140" t="s">
        <v>610</v>
      </c>
      <c r="C54" s="140"/>
      <c r="D54" s="135"/>
      <c r="E54" s="135"/>
      <c r="F54" s="135"/>
      <c r="G54" s="134"/>
      <c r="H54" s="134"/>
      <c r="P54" s="134"/>
      <c r="Q54" s="134"/>
      <c r="R54" s="134"/>
      <c r="S54" s="151"/>
      <c r="T54" s="134"/>
      <c r="AA54" s="5" t="s">
        <v>611</v>
      </c>
      <c r="AB54" s="6" t="s">
        <v>612</v>
      </c>
      <c r="AC54" s="6" t="s">
        <v>613</v>
      </c>
      <c r="AD54" s="6" t="s">
        <v>141</v>
      </c>
      <c r="AE54" s="6" t="s">
        <v>259</v>
      </c>
      <c r="AF54" s="6" t="s">
        <v>614</v>
      </c>
      <c r="AG54" s="135"/>
      <c r="AH54" s="135"/>
      <c r="AI54" s="135"/>
      <c r="AJ54"/>
      <c r="AK54"/>
    </row>
    <row r="55" spans="2:37" ht="15.5" x14ac:dyDescent="0.35">
      <c r="B55" s="140" t="s">
        <v>615</v>
      </c>
      <c r="C55" s="140"/>
      <c r="D55" s="135"/>
      <c r="E55" s="135"/>
      <c r="F55" s="135"/>
      <c r="G55" s="134"/>
      <c r="H55" s="134"/>
      <c r="P55" s="134"/>
      <c r="Q55" s="134"/>
      <c r="R55" s="134"/>
      <c r="S55" s="151"/>
      <c r="T55" s="134"/>
      <c r="AA55" s="5" t="s">
        <v>616</v>
      </c>
      <c r="AB55" s="6" t="s">
        <v>617</v>
      </c>
      <c r="AC55" s="6" t="s">
        <v>618</v>
      </c>
      <c r="AD55" s="6" t="s">
        <v>619</v>
      </c>
      <c r="AE55" s="6" t="s">
        <v>620</v>
      </c>
      <c r="AF55" s="6" t="s">
        <v>621</v>
      </c>
      <c r="AG55" s="135"/>
      <c r="AH55" s="135"/>
      <c r="AI55" s="135"/>
      <c r="AJ55"/>
      <c r="AK55"/>
    </row>
    <row r="56" spans="2:37" ht="15.5" x14ac:dyDescent="0.35">
      <c r="B56" s="140" t="s">
        <v>622</v>
      </c>
      <c r="C56" s="140"/>
      <c r="D56" s="135"/>
      <c r="E56" s="135"/>
      <c r="F56" s="135"/>
      <c r="G56" s="134"/>
      <c r="H56" s="134"/>
      <c r="P56" s="134"/>
      <c r="Q56" s="134"/>
      <c r="R56" s="134"/>
      <c r="S56" s="151"/>
      <c r="T56" s="134"/>
      <c r="AA56" s="5" t="s">
        <v>623</v>
      </c>
      <c r="AB56" s="6" t="s">
        <v>624</v>
      </c>
      <c r="AC56" s="6" t="s">
        <v>625</v>
      </c>
      <c r="AD56" s="6" t="s">
        <v>141</v>
      </c>
      <c r="AE56" s="6" t="s">
        <v>259</v>
      </c>
      <c r="AF56" s="6" t="s">
        <v>626</v>
      </c>
      <c r="AG56" s="135"/>
      <c r="AH56" s="135"/>
      <c r="AI56" s="135"/>
      <c r="AJ56"/>
      <c r="AK56"/>
    </row>
    <row r="57" spans="2:37" ht="15.5" x14ac:dyDescent="0.35">
      <c r="B57" s="140" t="s">
        <v>627</v>
      </c>
      <c r="C57" s="140"/>
      <c r="D57" s="135"/>
      <c r="E57" s="135"/>
      <c r="F57" s="135"/>
      <c r="G57" s="134"/>
      <c r="H57" s="134"/>
      <c r="P57" s="134"/>
      <c r="Q57" s="134"/>
      <c r="R57" s="134"/>
      <c r="S57" s="151"/>
      <c r="T57" s="134"/>
      <c r="AA57" s="5" t="s">
        <v>628</v>
      </c>
      <c r="AB57" s="6" t="s">
        <v>629</v>
      </c>
      <c r="AC57" s="6" t="s">
        <v>630</v>
      </c>
      <c r="AD57" s="6" t="s">
        <v>443</v>
      </c>
      <c r="AE57" s="6" t="s">
        <v>631</v>
      </c>
      <c r="AF57" s="6" t="s">
        <v>632</v>
      </c>
      <c r="AG57" s="135"/>
      <c r="AH57" s="135"/>
      <c r="AI57" s="135"/>
      <c r="AJ57"/>
      <c r="AK57"/>
    </row>
    <row r="58" spans="2:37" ht="15.5" x14ac:dyDescent="0.35">
      <c r="B58" s="140" t="s">
        <v>633</v>
      </c>
      <c r="C58" s="140"/>
      <c r="D58" s="135"/>
      <c r="E58" s="135"/>
      <c r="F58" s="135"/>
      <c r="G58" s="134"/>
      <c r="H58" s="134"/>
      <c r="P58" s="134"/>
      <c r="Q58" s="134"/>
      <c r="R58" s="134"/>
      <c r="S58" s="151"/>
      <c r="T58" s="134"/>
      <c r="AA58" s="5" t="s">
        <v>634</v>
      </c>
      <c r="AB58" s="6" t="s">
        <v>635</v>
      </c>
      <c r="AC58" s="6" t="s">
        <v>636</v>
      </c>
      <c r="AD58" s="6" t="s">
        <v>141</v>
      </c>
      <c r="AE58" s="6" t="s">
        <v>259</v>
      </c>
      <c r="AF58" s="6" t="s">
        <v>637</v>
      </c>
      <c r="AG58" s="135"/>
      <c r="AH58" s="135"/>
      <c r="AI58" s="135"/>
      <c r="AJ58"/>
      <c r="AK58"/>
    </row>
    <row r="59" spans="2:37" ht="15.5" x14ac:dyDescent="0.35">
      <c r="B59" s="140" t="s">
        <v>638</v>
      </c>
      <c r="C59" s="140"/>
      <c r="D59" s="135"/>
      <c r="E59" s="135"/>
      <c r="F59" s="135"/>
      <c r="G59" s="134"/>
      <c r="H59" s="134"/>
      <c r="P59" s="134"/>
      <c r="Q59" s="134"/>
      <c r="R59" s="134"/>
      <c r="S59" s="151"/>
      <c r="T59" s="134"/>
      <c r="AA59" s="5" t="s">
        <v>639</v>
      </c>
      <c r="AB59" s="6" t="s">
        <v>640</v>
      </c>
      <c r="AC59" s="6" t="s">
        <v>641</v>
      </c>
      <c r="AD59" s="6" t="s">
        <v>443</v>
      </c>
      <c r="AE59" s="6" t="s">
        <v>631</v>
      </c>
      <c r="AF59" s="6" t="s">
        <v>642</v>
      </c>
      <c r="AG59" s="135"/>
      <c r="AH59" s="135"/>
      <c r="AI59" s="135"/>
      <c r="AJ59"/>
      <c r="AK59"/>
    </row>
    <row r="60" spans="2:37" ht="15.5" x14ac:dyDescent="0.35">
      <c r="B60" s="140" t="s">
        <v>643</v>
      </c>
      <c r="C60" s="140"/>
      <c r="D60" s="135"/>
      <c r="E60" s="135"/>
      <c r="F60" s="135"/>
      <c r="G60" s="134"/>
      <c r="H60" s="134"/>
      <c r="P60" s="134"/>
      <c r="Q60" s="134"/>
      <c r="R60" s="134"/>
      <c r="S60" s="151"/>
      <c r="T60" s="134"/>
      <c r="AA60" s="5" t="s">
        <v>644</v>
      </c>
      <c r="AB60" s="6" t="s">
        <v>645</v>
      </c>
      <c r="AC60" s="6" t="s">
        <v>646</v>
      </c>
      <c r="AD60" s="6" t="s">
        <v>141</v>
      </c>
      <c r="AE60" s="6" t="s">
        <v>259</v>
      </c>
      <c r="AF60" s="6" t="s">
        <v>647</v>
      </c>
      <c r="AG60" s="135"/>
      <c r="AH60" s="135"/>
      <c r="AI60" s="135"/>
      <c r="AJ60"/>
      <c r="AK60"/>
    </row>
    <row r="61" spans="2:37" ht="15.5" x14ac:dyDescent="0.35">
      <c r="B61" s="140" t="s">
        <v>648</v>
      </c>
      <c r="C61" s="140"/>
      <c r="D61" s="135"/>
      <c r="E61" s="135"/>
      <c r="F61" s="135"/>
      <c r="G61" s="134"/>
      <c r="H61" s="134"/>
      <c r="P61" s="134"/>
      <c r="Q61" s="134"/>
      <c r="R61" s="134"/>
      <c r="S61" s="151"/>
      <c r="T61" s="134"/>
      <c r="AA61" s="5" t="s">
        <v>649</v>
      </c>
      <c r="AB61" s="6" t="s">
        <v>650</v>
      </c>
      <c r="AC61" s="6" t="s">
        <v>651</v>
      </c>
      <c r="AD61" s="6" t="s">
        <v>141</v>
      </c>
      <c r="AE61" s="6" t="s">
        <v>259</v>
      </c>
      <c r="AF61" s="6" t="s">
        <v>652</v>
      </c>
      <c r="AG61" s="135"/>
      <c r="AH61" s="135"/>
      <c r="AI61" s="135"/>
      <c r="AJ61"/>
      <c r="AK61"/>
    </row>
    <row r="62" spans="2:37" ht="15.5" x14ac:dyDescent="0.35">
      <c r="B62" s="140" t="s">
        <v>653</v>
      </c>
      <c r="C62" s="140"/>
      <c r="D62" s="135"/>
      <c r="E62" s="135"/>
      <c r="F62" s="135"/>
      <c r="G62" s="134"/>
      <c r="H62" s="134"/>
      <c r="P62" s="134"/>
      <c r="Q62" s="134"/>
      <c r="R62" s="134"/>
      <c r="S62" s="151"/>
      <c r="T62" s="134"/>
      <c r="AA62" s="5" t="s">
        <v>654</v>
      </c>
      <c r="AB62" s="6" t="s">
        <v>655</v>
      </c>
      <c r="AC62" s="6" t="s">
        <v>656</v>
      </c>
      <c r="AD62" s="6" t="s">
        <v>443</v>
      </c>
      <c r="AE62" s="6" t="s">
        <v>631</v>
      </c>
      <c r="AF62" s="6" t="s">
        <v>652</v>
      </c>
      <c r="AG62" s="135"/>
      <c r="AH62" s="135"/>
      <c r="AI62" s="135"/>
      <c r="AJ62"/>
      <c r="AK62"/>
    </row>
    <row r="63" spans="2:37" ht="15.5" x14ac:dyDescent="0.35">
      <c r="B63" s="140" t="s">
        <v>657</v>
      </c>
      <c r="C63" s="140"/>
      <c r="D63" s="135"/>
      <c r="E63" s="135"/>
      <c r="F63" s="135"/>
      <c r="G63" s="134"/>
      <c r="H63" s="134"/>
      <c r="P63" s="134"/>
      <c r="Q63" s="134"/>
      <c r="R63" s="134"/>
      <c r="S63" s="151"/>
      <c r="T63" s="134"/>
      <c r="AA63" s="5" t="s">
        <v>658</v>
      </c>
      <c r="AB63" s="6" t="s">
        <v>659</v>
      </c>
      <c r="AC63" s="6" t="s">
        <v>660</v>
      </c>
      <c r="AD63" s="6" t="s">
        <v>141</v>
      </c>
      <c r="AE63" s="6" t="s">
        <v>259</v>
      </c>
      <c r="AF63" s="6" t="s">
        <v>661</v>
      </c>
      <c r="AG63" s="135"/>
      <c r="AH63" s="135"/>
      <c r="AI63" s="135"/>
      <c r="AJ63"/>
      <c r="AK63"/>
    </row>
    <row r="64" spans="2:37" ht="15.5" x14ac:dyDescent="0.35">
      <c r="B64" s="140" t="s">
        <v>662</v>
      </c>
      <c r="C64" s="140"/>
      <c r="D64" s="135"/>
      <c r="E64" s="135"/>
      <c r="F64" s="135"/>
      <c r="G64" s="134"/>
      <c r="H64" s="134"/>
      <c r="P64" s="134"/>
      <c r="Q64" s="134"/>
      <c r="R64" s="134"/>
      <c r="S64" s="151"/>
      <c r="T64" s="134"/>
      <c r="AA64" s="5" t="s">
        <v>663</v>
      </c>
      <c r="AB64" s="6" t="s">
        <v>664</v>
      </c>
      <c r="AC64" s="6" t="s">
        <v>665</v>
      </c>
      <c r="AD64" s="6" t="s">
        <v>141</v>
      </c>
      <c r="AE64" s="6" t="s">
        <v>631</v>
      </c>
      <c r="AF64" s="6" t="s">
        <v>666</v>
      </c>
      <c r="AG64" s="135"/>
      <c r="AH64" s="135"/>
      <c r="AI64" s="135"/>
      <c r="AJ64"/>
      <c r="AK64"/>
    </row>
    <row r="65" spans="2:37" ht="15.5" x14ac:dyDescent="0.35">
      <c r="B65" s="140" t="s">
        <v>667</v>
      </c>
      <c r="C65" s="140"/>
      <c r="D65" s="135"/>
      <c r="E65" s="135"/>
      <c r="F65" s="135"/>
      <c r="G65" s="134"/>
      <c r="H65" s="134"/>
      <c r="P65" s="134"/>
      <c r="Q65" s="134"/>
      <c r="R65" s="134"/>
      <c r="S65" s="151"/>
      <c r="T65" s="134"/>
      <c r="AA65" s="5" t="s">
        <v>668</v>
      </c>
      <c r="AB65" s="6" t="s">
        <v>664</v>
      </c>
      <c r="AC65" s="6" t="s">
        <v>669</v>
      </c>
      <c r="AD65" s="6" t="s">
        <v>141</v>
      </c>
      <c r="AE65" s="6" t="s">
        <v>631</v>
      </c>
      <c r="AF65" s="6" t="s">
        <v>666</v>
      </c>
      <c r="AG65" s="135"/>
      <c r="AH65" s="135"/>
      <c r="AI65" s="135"/>
      <c r="AJ65"/>
      <c r="AK65"/>
    </row>
    <row r="66" spans="2:37" ht="15.5" x14ac:dyDescent="0.35">
      <c r="B66" s="140" t="s">
        <v>670</v>
      </c>
      <c r="C66" s="140"/>
      <c r="D66" s="135"/>
      <c r="E66" s="135"/>
      <c r="F66" s="135"/>
      <c r="G66" s="134"/>
      <c r="H66" s="134"/>
      <c r="P66" s="134"/>
      <c r="Q66" s="134"/>
      <c r="R66" s="134"/>
      <c r="S66" s="151"/>
      <c r="T66" s="134"/>
      <c r="AA66" s="5" t="s">
        <v>671</v>
      </c>
      <c r="AB66" s="6" t="s">
        <v>672</v>
      </c>
      <c r="AC66" s="6" t="s">
        <v>673</v>
      </c>
      <c r="AD66" s="6" t="s">
        <v>141</v>
      </c>
      <c r="AE66" s="6" t="s">
        <v>631</v>
      </c>
      <c r="AF66" s="6" t="s">
        <v>674</v>
      </c>
      <c r="AG66" s="135"/>
      <c r="AH66" s="135"/>
      <c r="AI66" s="135"/>
      <c r="AJ66"/>
      <c r="AK66"/>
    </row>
    <row r="67" spans="2:37" ht="15.5" x14ac:dyDescent="0.35">
      <c r="B67" s="140" t="s">
        <v>675</v>
      </c>
      <c r="C67" s="140"/>
      <c r="D67" s="135"/>
      <c r="E67" s="135"/>
      <c r="F67" s="135"/>
      <c r="G67" s="134"/>
      <c r="H67" s="134"/>
      <c r="P67" s="134"/>
      <c r="Q67" s="134"/>
      <c r="R67" s="134"/>
      <c r="S67" s="151"/>
      <c r="T67" s="134"/>
      <c r="AA67" s="5" t="s">
        <v>676</v>
      </c>
      <c r="AB67" s="6" t="s">
        <v>677</v>
      </c>
      <c r="AC67" s="6" t="s">
        <v>678</v>
      </c>
      <c r="AD67" s="6" t="s">
        <v>141</v>
      </c>
      <c r="AE67" s="6" t="s">
        <v>259</v>
      </c>
      <c r="AF67" s="6" t="s">
        <v>679</v>
      </c>
      <c r="AG67" s="135"/>
      <c r="AH67" s="135"/>
      <c r="AI67" s="135"/>
      <c r="AJ67"/>
      <c r="AK67"/>
    </row>
    <row r="68" spans="2:37" ht="15.5" x14ac:dyDescent="0.35">
      <c r="B68" s="140" t="s">
        <v>680</v>
      </c>
      <c r="C68" s="140"/>
      <c r="D68" s="135"/>
      <c r="E68" s="135"/>
      <c r="F68" s="135"/>
      <c r="G68" s="134"/>
      <c r="H68" s="134"/>
      <c r="P68" s="134"/>
      <c r="Q68" s="134"/>
      <c r="R68" s="134"/>
      <c r="S68" s="151"/>
      <c r="T68" s="134"/>
      <c r="AA68" s="5" t="s">
        <v>681</v>
      </c>
      <c r="AB68" s="6" t="s">
        <v>682</v>
      </c>
      <c r="AC68" s="6" t="s">
        <v>683</v>
      </c>
      <c r="AD68" s="6" t="s">
        <v>141</v>
      </c>
      <c r="AE68" s="6" t="s">
        <v>631</v>
      </c>
      <c r="AF68" s="6" t="s">
        <v>684</v>
      </c>
      <c r="AG68" s="135"/>
      <c r="AH68" s="135"/>
      <c r="AI68" s="135"/>
      <c r="AJ68"/>
      <c r="AK68"/>
    </row>
    <row r="69" spans="2:37" ht="15.5" x14ac:dyDescent="0.35">
      <c r="B69" s="140" t="s">
        <v>685</v>
      </c>
      <c r="C69" s="140"/>
      <c r="D69" s="135"/>
      <c r="E69" s="135"/>
      <c r="F69" s="135"/>
      <c r="G69" s="134"/>
      <c r="H69" s="134"/>
      <c r="P69" s="134"/>
      <c r="Q69" s="134"/>
      <c r="R69" s="134"/>
      <c r="S69" s="151"/>
      <c r="T69" s="134"/>
      <c r="AA69" s="5" t="s">
        <v>686</v>
      </c>
      <c r="AB69" s="6" t="s">
        <v>682</v>
      </c>
      <c r="AC69" s="6" t="s">
        <v>687</v>
      </c>
      <c r="AD69" s="6" t="s">
        <v>141</v>
      </c>
      <c r="AE69" s="6" t="s">
        <v>631</v>
      </c>
      <c r="AF69" s="6" t="s">
        <v>684</v>
      </c>
      <c r="AG69" s="135"/>
      <c r="AH69" s="135"/>
      <c r="AI69" s="135"/>
      <c r="AJ69"/>
      <c r="AK69"/>
    </row>
    <row r="70" spans="2:37" ht="15.5" x14ac:dyDescent="0.35">
      <c r="B70" s="140" t="s">
        <v>688</v>
      </c>
      <c r="C70" s="140"/>
      <c r="D70" s="135"/>
      <c r="E70" s="135"/>
      <c r="F70" s="135"/>
      <c r="G70" s="134"/>
      <c r="H70" s="134"/>
      <c r="P70" s="134"/>
      <c r="Q70" s="134"/>
      <c r="R70" s="134"/>
      <c r="S70" s="151"/>
      <c r="T70" s="134"/>
      <c r="AA70" s="5" t="s">
        <v>689</v>
      </c>
      <c r="AB70" s="6" t="s">
        <v>690</v>
      </c>
      <c r="AC70" s="6" t="s">
        <v>691</v>
      </c>
      <c r="AD70" s="6" t="s">
        <v>141</v>
      </c>
      <c r="AE70" s="6" t="s">
        <v>259</v>
      </c>
      <c r="AF70" s="6" t="s">
        <v>684</v>
      </c>
      <c r="AG70" s="135"/>
      <c r="AH70" s="135"/>
      <c r="AI70" s="135"/>
      <c r="AJ70"/>
      <c r="AK70"/>
    </row>
    <row r="71" spans="2:37" ht="15.5" x14ac:dyDescent="0.35">
      <c r="B71" s="140" t="s">
        <v>692</v>
      </c>
      <c r="C71" s="140"/>
      <c r="D71" s="135"/>
      <c r="E71" s="135"/>
      <c r="F71" s="135"/>
      <c r="G71" s="134"/>
      <c r="H71" s="134"/>
      <c r="P71" s="134"/>
      <c r="Q71" s="134"/>
      <c r="R71" s="134"/>
      <c r="S71" s="151"/>
      <c r="T71" s="134"/>
      <c r="AA71" s="5" t="s">
        <v>693</v>
      </c>
      <c r="AB71" s="6" t="s">
        <v>694</v>
      </c>
      <c r="AC71" s="6" t="s">
        <v>695</v>
      </c>
      <c r="AD71" s="6" t="s">
        <v>141</v>
      </c>
      <c r="AE71" s="6" t="s">
        <v>631</v>
      </c>
      <c r="AF71" s="6" t="s">
        <v>684</v>
      </c>
      <c r="AG71" s="135"/>
      <c r="AH71" s="135"/>
      <c r="AI71" s="135"/>
      <c r="AJ71"/>
      <c r="AK71"/>
    </row>
    <row r="72" spans="2:37" ht="15.5" x14ac:dyDescent="0.35">
      <c r="B72" s="140" t="s">
        <v>696</v>
      </c>
      <c r="C72" s="140"/>
      <c r="D72" s="135"/>
      <c r="E72" s="135"/>
      <c r="F72" s="135"/>
      <c r="G72" s="134"/>
      <c r="H72" s="134"/>
      <c r="P72" s="134"/>
      <c r="Q72" s="134"/>
      <c r="R72" s="134"/>
      <c r="S72" s="151"/>
      <c r="T72" s="134"/>
      <c r="AA72" s="5" t="s">
        <v>697</v>
      </c>
      <c r="AB72" s="6" t="s">
        <v>698</v>
      </c>
      <c r="AC72" s="6" t="s">
        <v>699</v>
      </c>
      <c r="AD72" s="6" t="s">
        <v>141</v>
      </c>
      <c r="AE72" s="6" t="s">
        <v>631</v>
      </c>
      <c r="AF72" s="6" t="s">
        <v>684</v>
      </c>
      <c r="AG72" s="135"/>
      <c r="AH72" s="135"/>
      <c r="AI72" s="135"/>
      <c r="AJ72"/>
      <c r="AK72"/>
    </row>
    <row r="73" spans="2:37" ht="15.5" x14ac:dyDescent="0.35">
      <c r="B73" s="140" t="s">
        <v>700</v>
      </c>
      <c r="C73" s="140"/>
      <c r="D73" s="135"/>
      <c r="E73" s="135"/>
      <c r="F73" s="135"/>
      <c r="G73" s="134"/>
      <c r="H73" s="134"/>
      <c r="P73" s="134"/>
      <c r="Q73" s="134"/>
      <c r="R73" s="134"/>
      <c r="S73" s="151"/>
      <c r="T73" s="134"/>
      <c r="AA73" s="5" t="s">
        <v>701</v>
      </c>
      <c r="AB73" s="6" t="s">
        <v>702</v>
      </c>
      <c r="AC73" s="6" t="s">
        <v>703</v>
      </c>
      <c r="AD73" s="6" t="s">
        <v>141</v>
      </c>
      <c r="AE73" s="6" t="s">
        <v>631</v>
      </c>
      <c r="AF73" s="6" t="s">
        <v>704</v>
      </c>
      <c r="AG73" s="135"/>
      <c r="AH73" s="135"/>
      <c r="AI73" s="135"/>
      <c r="AJ73" s="135"/>
      <c r="AK73" s="135"/>
    </row>
    <row r="74" spans="2:37" ht="15.5" x14ac:dyDescent="0.35">
      <c r="B74" s="140" t="s">
        <v>705</v>
      </c>
      <c r="C74" s="140"/>
      <c r="D74" s="135"/>
      <c r="E74" s="135"/>
      <c r="F74" s="135"/>
      <c r="G74" s="134"/>
      <c r="H74" s="134"/>
      <c r="P74" s="134"/>
      <c r="Q74" s="134"/>
      <c r="R74" s="134"/>
      <c r="S74" s="151"/>
      <c r="T74" s="134"/>
      <c r="AA74" s="5" t="s">
        <v>706</v>
      </c>
      <c r="AB74" s="6" t="s">
        <v>707</v>
      </c>
      <c r="AC74" s="6" t="s">
        <v>708</v>
      </c>
      <c r="AD74" s="6" t="s">
        <v>141</v>
      </c>
      <c r="AE74" s="6" t="s">
        <v>631</v>
      </c>
      <c r="AF74" s="6" t="s">
        <v>704</v>
      </c>
      <c r="AG74" s="135"/>
      <c r="AH74" s="135"/>
      <c r="AI74" s="135"/>
      <c r="AJ74" s="135"/>
      <c r="AK74" s="135"/>
    </row>
    <row r="75" spans="2:37" ht="15.5" x14ac:dyDescent="0.35">
      <c r="B75" s="140" t="s">
        <v>709</v>
      </c>
      <c r="C75" s="140"/>
      <c r="D75" s="135"/>
      <c r="E75" s="135"/>
      <c r="F75" s="135"/>
      <c r="G75" s="134"/>
      <c r="H75" s="134"/>
      <c r="P75" s="134"/>
      <c r="Q75" s="134"/>
      <c r="R75" s="134"/>
      <c r="S75" s="151"/>
      <c r="T75" s="134"/>
      <c r="AA75" s="5" t="s">
        <v>710</v>
      </c>
      <c r="AB75" s="6" t="s">
        <v>711</v>
      </c>
      <c r="AC75" s="6" t="s">
        <v>712</v>
      </c>
      <c r="AD75" s="6" t="s">
        <v>141</v>
      </c>
      <c r="AE75" s="6" t="s">
        <v>277</v>
      </c>
      <c r="AF75" s="6" t="s">
        <v>704</v>
      </c>
      <c r="AG75" s="135"/>
      <c r="AH75" s="135"/>
      <c r="AI75" s="135"/>
      <c r="AJ75" s="135"/>
      <c r="AK75" s="135"/>
    </row>
    <row r="76" spans="2:37" ht="15.5" x14ac:dyDescent="0.35">
      <c r="B76" s="140" t="s">
        <v>713</v>
      </c>
      <c r="C76" s="140"/>
      <c r="D76" s="135"/>
      <c r="E76" s="135"/>
      <c r="F76" s="135"/>
      <c r="G76" s="134"/>
      <c r="H76" s="134"/>
      <c r="P76" s="134"/>
      <c r="Q76" s="134"/>
      <c r="R76" s="134"/>
      <c r="S76" s="151"/>
      <c r="T76" s="134"/>
      <c r="AA76" s="5" t="s">
        <v>714</v>
      </c>
      <c r="AB76" s="6" t="s">
        <v>711</v>
      </c>
      <c r="AC76" s="6" t="s">
        <v>715</v>
      </c>
      <c r="AD76" s="6" t="s">
        <v>141</v>
      </c>
      <c r="AE76" s="6" t="s">
        <v>277</v>
      </c>
      <c r="AF76" s="6" t="s">
        <v>704</v>
      </c>
      <c r="AG76" s="135"/>
      <c r="AH76" s="135"/>
      <c r="AI76" s="135"/>
      <c r="AJ76" s="135"/>
      <c r="AK76" s="135"/>
    </row>
    <row r="77" spans="2:37" ht="15.5" x14ac:dyDescent="0.35">
      <c r="B77" s="140" t="s">
        <v>716</v>
      </c>
      <c r="C77" s="140"/>
      <c r="D77" s="135"/>
      <c r="E77" s="135"/>
      <c r="F77" s="135"/>
      <c r="G77" s="134"/>
      <c r="H77" s="134"/>
      <c r="P77" s="134"/>
      <c r="Q77" s="134"/>
      <c r="R77" s="134"/>
      <c r="S77" s="151"/>
      <c r="T77" s="134"/>
      <c r="AA77" s="5" t="s">
        <v>717</v>
      </c>
      <c r="AB77" s="6" t="s">
        <v>718</v>
      </c>
      <c r="AC77" s="6" t="s">
        <v>719</v>
      </c>
      <c r="AD77" s="6" t="s">
        <v>141</v>
      </c>
      <c r="AE77" s="6" t="s">
        <v>277</v>
      </c>
      <c r="AF77" s="6" t="s">
        <v>704</v>
      </c>
      <c r="AG77" s="135"/>
      <c r="AH77" s="135"/>
      <c r="AI77" s="135"/>
      <c r="AJ77" s="135"/>
      <c r="AK77" s="135"/>
    </row>
    <row r="78" spans="2:37" ht="15.5" x14ac:dyDescent="0.35">
      <c r="B78" s="140" t="s">
        <v>720</v>
      </c>
      <c r="C78" s="140"/>
      <c r="D78" s="135"/>
      <c r="E78" s="135"/>
      <c r="F78" s="135"/>
      <c r="G78" s="134"/>
      <c r="H78" s="134"/>
      <c r="P78" s="134"/>
      <c r="Q78" s="134"/>
      <c r="R78" s="134"/>
      <c r="S78" s="151"/>
      <c r="T78" s="134"/>
      <c r="AA78" s="5" t="s">
        <v>721</v>
      </c>
      <c r="AB78" s="6" t="s">
        <v>718</v>
      </c>
      <c r="AC78" s="6" t="s">
        <v>722</v>
      </c>
      <c r="AD78" s="6" t="s">
        <v>141</v>
      </c>
      <c r="AE78" s="6" t="s">
        <v>277</v>
      </c>
      <c r="AF78" s="6" t="s">
        <v>704</v>
      </c>
      <c r="AG78" s="135"/>
      <c r="AH78" s="135"/>
      <c r="AI78" s="135"/>
      <c r="AJ78" s="135"/>
      <c r="AK78" s="135"/>
    </row>
    <row r="79" spans="2:37" ht="15.5" x14ac:dyDescent="0.35">
      <c r="B79" s="140" t="s">
        <v>723</v>
      </c>
      <c r="C79" s="140"/>
      <c r="D79" s="135"/>
      <c r="E79" s="135"/>
      <c r="F79" s="135"/>
      <c r="G79" s="134"/>
      <c r="H79" s="134"/>
      <c r="P79" s="134"/>
      <c r="Q79" s="134"/>
      <c r="R79" s="134"/>
      <c r="S79" s="151"/>
      <c r="T79" s="134"/>
      <c r="AA79" s="5" t="s">
        <v>724</v>
      </c>
      <c r="AB79" s="6" t="s">
        <v>725</v>
      </c>
      <c r="AC79" s="6" t="s">
        <v>726</v>
      </c>
      <c r="AD79" s="6" t="s">
        <v>141</v>
      </c>
      <c r="AE79" s="6" t="s">
        <v>259</v>
      </c>
      <c r="AF79" s="6" t="s">
        <v>704</v>
      </c>
      <c r="AG79" s="135"/>
      <c r="AH79" s="135"/>
      <c r="AI79" s="135"/>
      <c r="AJ79" s="135"/>
      <c r="AK79" s="135"/>
    </row>
    <row r="80" spans="2:37" ht="15.5" x14ac:dyDescent="0.35">
      <c r="B80" s="140" t="s">
        <v>727</v>
      </c>
      <c r="C80" s="140"/>
      <c r="D80" s="135"/>
      <c r="E80" s="135"/>
      <c r="F80" s="135"/>
      <c r="G80" s="134"/>
      <c r="H80" s="134"/>
      <c r="P80" s="134"/>
      <c r="Q80" s="134"/>
      <c r="R80" s="134"/>
      <c r="S80" s="151"/>
      <c r="T80" s="134"/>
      <c r="AA80" s="5" t="s">
        <v>728</v>
      </c>
      <c r="AB80" s="6" t="s">
        <v>729</v>
      </c>
      <c r="AC80" s="6" t="s">
        <v>730</v>
      </c>
      <c r="AD80" s="6" t="s">
        <v>141</v>
      </c>
      <c r="AE80" s="6" t="s">
        <v>259</v>
      </c>
      <c r="AF80" s="6" t="s">
        <v>704</v>
      </c>
      <c r="AG80" s="135"/>
      <c r="AH80" s="135"/>
      <c r="AI80" s="135"/>
      <c r="AJ80" s="135"/>
      <c r="AK80" s="135"/>
    </row>
    <row r="81" spans="2:32" ht="15.5" x14ac:dyDescent="0.35">
      <c r="B81" s="140" t="s">
        <v>731</v>
      </c>
      <c r="C81" s="140"/>
      <c r="D81" s="135"/>
      <c r="E81" s="135"/>
      <c r="F81" s="135"/>
      <c r="G81" s="134"/>
      <c r="H81" s="134"/>
      <c r="P81" s="134"/>
      <c r="Q81" s="134"/>
      <c r="R81" s="134"/>
      <c r="S81" s="151"/>
      <c r="T81" s="134"/>
      <c r="AA81" s="5" t="s">
        <v>732</v>
      </c>
      <c r="AB81" s="6" t="s">
        <v>733</v>
      </c>
      <c r="AC81" s="6" t="s">
        <v>734</v>
      </c>
      <c r="AD81" s="6" t="s">
        <v>141</v>
      </c>
      <c r="AE81" s="6" t="s">
        <v>277</v>
      </c>
      <c r="AF81" s="6" t="s">
        <v>735</v>
      </c>
    </row>
    <row r="82" spans="2:32" ht="15.5" x14ac:dyDescent="0.35">
      <c r="B82" s="140" t="s">
        <v>736</v>
      </c>
      <c r="C82" s="140"/>
      <c r="D82" s="135"/>
      <c r="E82" s="135"/>
      <c r="F82" s="135"/>
      <c r="G82" s="134"/>
      <c r="H82" s="134"/>
      <c r="P82" s="134"/>
      <c r="Q82" s="134"/>
      <c r="R82" s="134"/>
      <c r="S82" s="151"/>
      <c r="T82" s="134"/>
      <c r="AA82" s="5" t="s">
        <v>737</v>
      </c>
      <c r="AB82" s="6" t="s">
        <v>733</v>
      </c>
      <c r="AC82" s="6" t="s">
        <v>738</v>
      </c>
      <c r="AD82" s="6" t="s">
        <v>141</v>
      </c>
      <c r="AE82" s="6" t="s">
        <v>277</v>
      </c>
      <c r="AF82" s="6" t="s">
        <v>735</v>
      </c>
    </row>
    <row r="83" spans="2:32" ht="15.5" x14ac:dyDescent="0.35">
      <c r="B83" s="140" t="s">
        <v>739</v>
      </c>
      <c r="C83" s="140"/>
      <c r="D83" s="135"/>
      <c r="E83" s="135"/>
      <c r="F83" s="135"/>
      <c r="G83" s="134"/>
      <c r="H83" s="134"/>
      <c r="P83" s="134"/>
      <c r="Q83" s="134"/>
      <c r="R83" s="134"/>
      <c r="S83" s="151"/>
      <c r="T83" s="134"/>
      <c r="AA83" s="5" t="s">
        <v>740</v>
      </c>
      <c r="AB83" s="6" t="s">
        <v>741</v>
      </c>
      <c r="AC83" s="6" t="s">
        <v>742</v>
      </c>
      <c r="AD83" s="6" t="s">
        <v>141</v>
      </c>
      <c r="AE83" s="6" t="s">
        <v>259</v>
      </c>
      <c r="AF83" s="6" t="s">
        <v>743</v>
      </c>
    </row>
    <row r="84" spans="2:32" ht="15.5" x14ac:dyDescent="0.35">
      <c r="B84" s="140" t="s">
        <v>744</v>
      </c>
      <c r="C84" s="140"/>
      <c r="D84" s="135"/>
      <c r="E84" s="135"/>
      <c r="F84" s="135"/>
      <c r="G84" s="134"/>
      <c r="H84" s="134"/>
      <c r="P84" s="134"/>
      <c r="Q84" s="134"/>
      <c r="R84" s="134"/>
      <c r="S84" s="151"/>
      <c r="T84" s="134"/>
      <c r="AA84" s="5" t="s">
        <v>745</v>
      </c>
      <c r="AB84" s="6" t="s">
        <v>746</v>
      </c>
      <c r="AC84" s="6" t="s">
        <v>747</v>
      </c>
      <c r="AD84" s="6" t="s">
        <v>141</v>
      </c>
      <c r="AE84" s="6" t="s">
        <v>259</v>
      </c>
      <c r="AF84" s="6" t="s">
        <v>748</v>
      </c>
    </row>
    <row r="85" spans="2:32" ht="15.5" x14ac:dyDescent="0.35">
      <c r="B85" s="140" t="s">
        <v>749</v>
      </c>
      <c r="C85" s="140"/>
      <c r="D85" s="135"/>
      <c r="E85" s="135"/>
      <c r="F85" s="135"/>
      <c r="G85" s="134"/>
      <c r="H85" s="134"/>
      <c r="P85" s="134"/>
      <c r="Q85" s="134"/>
      <c r="R85" s="134"/>
      <c r="S85" s="151"/>
      <c r="T85" s="134"/>
      <c r="AA85" s="5" t="s">
        <v>750</v>
      </c>
      <c r="AB85" s="6" t="s">
        <v>751</v>
      </c>
      <c r="AC85" s="6" t="s">
        <v>752</v>
      </c>
      <c r="AD85" s="6" t="s">
        <v>141</v>
      </c>
      <c r="AE85" s="6" t="s">
        <v>631</v>
      </c>
      <c r="AF85" s="6" t="s">
        <v>753</v>
      </c>
    </row>
    <row r="86" spans="2:32" ht="15.5" x14ac:dyDescent="0.35">
      <c r="B86" s="140" t="s">
        <v>754</v>
      </c>
      <c r="C86" s="140"/>
      <c r="D86" s="135"/>
      <c r="E86" s="135"/>
      <c r="F86" s="135"/>
      <c r="G86" s="134"/>
      <c r="H86" s="134"/>
      <c r="P86" s="134"/>
      <c r="Q86" s="134"/>
      <c r="R86" s="134"/>
      <c r="S86" s="151"/>
      <c r="T86" s="134"/>
      <c r="AA86" s="5" t="s">
        <v>755</v>
      </c>
      <c r="AB86" s="6" t="s">
        <v>756</v>
      </c>
      <c r="AC86" s="6" t="s">
        <v>757</v>
      </c>
      <c r="AD86" s="6" t="s">
        <v>141</v>
      </c>
      <c r="AE86" s="6" t="s">
        <v>631</v>
      </c>
      <c r="AF86" s="6" t="s">
        <v>753</v>
      </c>
    </row>
    <row r="87" spans="2:32" ht="15.5" x14ac:dyDescent="0.35">
      <c r="B87" s="140" t="s">
        <v>758</v>
      </c>
      <c r="C87" s="140"/>
      <c r="D87" s="135"/>
      <c r="E87" s="135"/>
      <c r="F87" s="135"/>
      <c r="G87" s="134"/>
      <c r="H87" s="134"/>
      <c r="P87" s="134"/>
      <c r="Q87" s="134"/>
      <c r="R87" s="134"/>
      <c r="S87" s="151"/>
      <c r="T87" s="134"/>
      <c r="AA87" s="5" t="s">
        <v>759</v>
      </c>
      <c r="AB87" s="6" t="s">
        <v>760</v>
      </c>
      <c r="AC87" s="6" t="s">
        <v>761</v>
      </c>
      <c r="AD87" s="6" t="s">
        <v>141</v>
      </c>
      <c r="AE87" s="6" t="s">
        <v>631</v>
      </c>
      <c r="AF87" s="6" t="s">
        <v>762</v>
      </c>
    </row>
    <row r="88" spans="2:32" ht="15.5" x14ac:dyDescent="0.35">
      <c r="B88" s="140" t="s">
        <v>763</v>
      </c>
      <c r="C88" s="140"/>
      <c r="D88" s="135"/>
      <c r="E88" s="135"/>
      <c r="F88" s="135"/>
      <c r="G88" s="134"/>
      <c r="H88" s="134"/>
      <c r="P88" s="134"/>
      <c r="Q88" s="134"/>
      <c r="R88" s="134"/>
      <c r="S88" s="151"/>
      <c r="T88" s="134"/>
      <c r="AA88" s="5" t="s">
        <v>764</v>
      </c>
      <c r="AB88" s="6" t="s">
        <v>765</v>
      </c>
      <c r="AC88" s="6" t="s">
        <v>766</v>
      </c>
      <c r="AD88" s="6" t="s">
        <v>141</v>
      </c>
      <c r="AE88" s="6" t="s">
        <v>259</v>
      </c>
      <c r="AF88" s="6" t="s">
        <v>767</v>
      </c>
    </row>
    <row r="89" spans="2:32" ht="15.5" x14ac:dyDescent="0.35">
      <c r="B89" s="140" t="s">
        <v>768</v>
      </c>
      <c r="C89" s="140"/>
      <c r="D89" s="135"/>
      <c r="E89" s="135"/>
      <c r="F89" s="135"/>
      <c r="G89" s="134"/>
      <c r="H89" s="134"/>
      <c r="P89" s="134"/>
      <c r="Q89" s="134"/>
      <c r="R89" s="134"/>
      <c r="S89" s="151"/>
      <c r="T89" s="134"/>
      <c r="AA89" s="5" t="s">
        <v>769</v>
      </c>
      <c r="AB89" s="6" t="s">
        <v>770</v>
      </c>
      <c r="AC89" s="6" t="s">
        <v>771</v>
      </c>
      <c r="AD89" s="6" t="s">
        <v>141</v>
      </c>
      <c r="AE89" s="6" t="s">
        <v>259</v>
      </c>
      <c r="AF89" s="6" t="s">
        <v>772</v>
      </c>
    </row>
    <row r="90" spans="2:32" ht="15.5" x14ac:dyDescent="0.35">
      <c r="B90" s="140" t="s">
        <v>773</v>
      </c>
      <c r="C90" s="140"/>
      <c r="D90" s="135"/>
      <c r="E90" s="135"/>
      <c r="F90" s="135"/>
      <c r="G90" s="134"/>
      <c r="H90" s="134"/>
      <c r="P90" s="134"/>
      <c r="Q90" s="134"/>
      <c r="R90" s="134"/>
      <c r="S90" s="151"/>
      <c r="T90" s="134"/>
      <c r="AA90" s="5" t="s">
        <v>774</v>
      </c>
      <c r="AB90" s="6" t="s">
        <v>775</v>
      </c>
      <c r="AC90" s="6" t="s">
        <v>776</v>
      </c>
      <c r="AD90" s="6" t="s">
        <v>141</v>
      </c>
      <c r="AE90" s="6" t="s">
        <v>259</v>
      </c>
      <c r="AF90" s="6" t="s">
        <v>772</v>
      </c>
    </row>
    <row r="91" spans="2:32" ht="15.5" x14ac:dyDescent="0.35">
      <c r="B91" s="140" t="s">
        <v>777</v>
      </c>
      <c r="C91" s="140"/>
      <c r="D91" s="135"/>
      <c r="E91" s="135"/>
      <c r="F91" s="135"/>
      <c r="G91" s="134"/>
      <c r="H91" s="134"/>
      <c r="P91" s="134"/>
      <c r="Q91" s="134"/>
      <c r="R91" s="134"/>
      <c r="S91" s="151"/>
      <c r="T91" s="134"/>
      <c r="AA91" s="5" t="s">
        <v>778</v>
      </c>
      <c r="AB91" s="6" t="s">
        <v>779</v>
      </c>
      <c r="AC91" s="6" t="s">
        <v>780</v>
      </c>
      <c r="AD91" s="6" t="s">
        <v>480</v>
      </c>
      <c r="AE91" s="6" t="s">
        <v>631</v>
      </c>
      <c r="AF91" s="6" t="s">
        <v>781</v>
      </c>
    </row>
    <row r="92" spans="2:32" ht="15.5" x14ac:dyDescent="0.35">
      <c r="B92" s="140" t="s">
        <v>782</v>
      </c>
      <c r="C92" s="140"/>
      <c r="D92" s="135"/>
      <c r="E92" s="135"/>
      <c r="F92" s="135"/>
      <c r="G92" s="134"/>
      <c r="H92" s="134"/>
      <c r="P92" s="134"/>
      <c r="Q92" s="134"/>
      <c r="R92" s="134"/>
      <c r="S92" s="151"/>
      <c r="T92" s="134"/>
      <c r="AA92" s="5" t="s">
        <v>783</v>
      </c>
      <c r="AB92" s="6" t="s">
        <v>784</v>
      </c>
      <c r="AC92" s="6" t="s">
        <v>785</v>
      </c>
      <c r="AD92" s="6" t="s">
        <v>443</v>
      </c>
      <c r="AE92" s="6" t="s">
        <v>631</v>
      </c>
      <c r="AF92" s="6" t="s">
        <v>781</v>
      </c>
    </row>
    <row r="93" spans="2:32" ht="15.5" x14ac:dyDescent="0.35">
      <c r="B93" s="140" t="s">
        <v>786</v>
      </c>
      <c r="C93" s="140"/>
      <c r="D93" s="135"/>
      <c r="E93" s="135"/>
      <c r="F93" s="135"/>
      <c r="G93" s="134"/>
      <c r="H93" s="134"/>
      <c r="P93" s="134"/>
      <c r="Q93" s="134"/>
      <c r="R93" s="134"/>
      <c r="S93" s="151"/>
      <c r="T93" s="134"/>
      <c r="AA93" s="5" t="s">
        <v>787</v>
      </c>
      <c r="AB93" s="6" t="s">
        <v>788</v>
      </c>
      <c r="AC93" s="6" t="s">
        <v>789</v>
      </c>
      <c r="AD93" s="6" t="s">
        <v>141</v>
      </c>
      <c r="AE93" s="6" t="s">
        <v>259</v>
      </c>
      <c r="AF93" s="6" t="s">
        <v>790</v>
      </c>
    </row>
    <row r="94" spans="2:32" ht="15.5" x14ac:dyDescent="0.35">
      <c r="B94" s="140" t="s">
        <v>791</v>
      </c>
      <c r="C94" s="140"/>
      <c r="D94" s="135"/>
      <c r="E94" s="135"/>
      <c r="F94" s="135"/>
      <c r="G94" s="134"/>
      <c r="H94" s="134"/>
      <c r="P94" s="134"/>
      <c r="Q94" s="134"/>
      <c r="R94" s="134"/>
      <c r="S94" s="151"/>
      <c r="T94" s="134"/>
      <c r="AA94" s="5" t="s">
        <v>792</v>
      </c>
      <c r="AB94" s="6" t="s">
        <v>793</v>
      </c>
      <c r="AC94" s="6" t="s">
        <v>794</v>
      </c>
      <c r="AD94" s="6" t="s">
        <v>480</v>
      </c>
      <c r="AE94" s="6" t="s">
        <v>631</v>
      </c>
      <c r="AF94" s="6" t="s">
        <v>790</v>
      </c>
    </row>
    <row r="95" spans="2:32" ht="15.5" x14ac:dyDescent="0.35">
      <c r="B95" s="140" t="s">
        <v>795</v>
      </c>
      <c r="C95" s="140"/>
      <c r="D95" s="135"/>
      <c r="E95" s="135"/>
      <c r="F95" s="135"/>
      <c r="G95" s="134"/>
      <c r="H95" s="134"/>
      <c r="P95" s="134"/>
      <c r="Q95" s="134"/>
      <c r="R95" s="134"/>
      <c r="S95" s="151"/>
      <c r="T95" s="134"/>
      <c r="AA95" s="5" t="s">
        <v>796</v>
      </c>
      <c r="AB95" s="6" t="s">
        <v>797</v>
      </c>
      <c r="AC95" s="6" t="s">
        <v>798</v>
      </c>
      <c r="AD95" s="6" t="s">
        <v>141</v>
      </c>
      <c r="AE95" s="6" t="s">
        <v>259</v>
      </c>
      <c r="AF95" s="6" t="s">
        <v>799</v>
      </c>
    </row>
    <row r="96" spans="2:32" ht="15.5" x14ac:dyDescent="0.35">
      <c r="B96" s="140" t="s">
        <v>800</v>
      </c>
      <c r="C96" s="140"/>
      <c r="D96" s="135"/>
      <c r="E96" s="135"/>
      <c r="F96" s="135"/>
      <c r="G96" s="134"/>
      <c r="H96" s="134"/>
      <c r="P96" s="134"/>
      <c r="Q96" s="134"/>
      <c r="R96" s="134"/>
      <c r="S96" s="151"/>
      <c r="T96" s="134"/>
      <c r="AA96" s="5" t="s">
        <v>801</v>
      </c>
      <c r="AB96" s="6" t="s">
        <v>802</v>
      </c>
      <c r="AC96" s="6" t="s">
        <v>803</v>
      </c>
      <c r="AD96" s="6" t="s">
        <v>141</v>
      </c>
      <c r="AE96" s="6" t="s">
        <v>259</v>
      </c>
      <c r="AF96" s="6" t="s">
        <v>804</v>
      </c>
    </row>
    <row r="97" spans="2:32" ht="15.5" x14ac:dyDescent="0.35">
      <c r="B97" s="140" t="s">
        <v>805</v>
      </c>
      <c r="C97" s="140"/>
      <c r="D97" s="135"/>
      <c r="E97" s="135"/>
      <c r="F97" s="135"/>
      <c r="G97" s="134"/>
      <c r="H97" s="134"/>
      <c r="P97" s="134"/>
      <c r="Q97" s="134"/>
      <c r="R97" s="134"/>
      <c r="S97" s="151"/>
      <c r="T97" s="134"/>
      <c r="AA97" s="5" t="s">
        <v>806</v>
      </c>
      <c r="AB97" s="6" t="s">
        <v>807</v>
      </c>
      <c r="AC97" s="6" t="s">
        <v>808</v>
      </c>
      <c r="AD97" s="6" t="s">
        <v>141</v>
      </c>
      <c r="AE97" s="6" t="s">
        <v>259</v>
      </c>
      <c r="AF97" s="6" t="s">
        <v>809</v>
      </c>
    </row>
    <row r="98" spans="2:32" ht="15.5" x14ac:dyDescent="0.35">
      <c r="B98" s="140" t="s">
        <v>810</v>
      </c>
      <c r="C98" s="140"/>
      <c r="D98" s="135"/>
      <c r="E98" s="135"/>
      <c r="F98" s="135"/>
      <c r="G98" s="134"/>
      <c r="H98" s="134"/>
      <c r="P98" s="134"/>
      <c r="Q98" s="134"/>
      <c r="R98" s="134"/>
      <c r="S98" s="151"/>
      <c r="T98" s="134"/>
      <c r="AA98" s="5" t="s">
        <v>811</v>
      </c>
      <c r="AB98" s="6" t="s">
        <v>812</v>
      </c>
      <c r="AC98" s="6" t="s">
        <v>813</v>
      </c>
      <c r="AD98" s="6" t="s">
        <v>141</v>
      </c>
      <c r="AE98" s="6" t="s">
        <v>259</v>
      </c>
      <c r="AF98" s="6" t="s">
        <v>814</v>
      </c>
    </row>
    <row r="99" spans="2:32" ht="15.5" x14ac:dyDescent="0.35">
      <c r="B99" s="140" t="s">
        <v>815</v>
      </c>
      <c r="C99" s="140"/>
      <c r="D99" s="135"/>
      <c r="E99" s="135"/>
      <c r="F99" s="135"/>
      <c r="G99" s="134"/>
      <c r="H99" s="134"/>
      <c r="P99" s="134"/>
      <c r="Q99" s="134"/>
      <c r="R99" s="134"/>
      <c r="S99" s="151"/>
      <c r="T99" s="134"/>
      <c r="AA99" s="5" t="s">
        <v>816</v>
      </c>
      <c r="AB99" s="6" t="s">
        <v>817</v>
      </c>
      <c r="AC99" s="6" t="s">
        <v>818</v>
      </c>
      <c r="AD99" s="6" t="s">
        <v>480</v>
      </c>
      <c r="AE99" s="6" t="s">
        <v>631</v>
      </c>
      <c r="AF99" s="6" t="s">
        <v>814</v>
      </c>
    </row>
    <row r="100" spans="2:32" ht="15.5" x14ac:dyDescent="0.35">
      <c r="B100" s="140" t="s">
        <v>819</v>
      </c>
      <c r="C100" s="140"/>
      <c r="D100" s="135"/>
      <c r="E100" s="135"/>
      <c r="F100" s="135"/>
      <c r="G100" s="134"/>
      <c r="H100" s="134"/>
      <c r="P100" s="134"/>
      <c r="Q100" s="134"/>
      <c r="R100" s="134"/>
      <c r="S100" s="151"/>
      <c r="T100" s="134"/>
      <c r="AA100" s="5" t="s">
        <v>820</v>
      </c>
      <c r="AB100" s="6" t="s">
        <v>821</v>
      </c>
      <c r="AC100" s="6" t="s">
        <v>822</v>
      </c>
      <c r="AD100" s="6" t="s">
        <v>480</v>
      </c>
      <c r="AE100" s="6" t="s">
        <v>631</v>
      </c>
      <c r="AF100" s="6" t="s">
        <v>823</v>
      </c>
    </row>
    <row r="101" spans="2:32" ht="15.5" x14ac:dyDescent="0.35">
      <c r="B101" s="140" t="s">
        <v>824</v>
      </c>
      <c r="C101" s="140"/>
      <c r="D101" s="135"/>
      <c r="E101" s="135"/>
      <c r="F101" s="135"/>
      <c r="G101" s="134"/>
      <c r="H101" s="134"/>
      <c r="P101" s="134"/>
      <c r="Q101" s="134"/>
      <c r="R101" s="134"/>
      <c r="S101" s="151"/>
      <c r="T101" s="134"/>
      <c r="AA101" s="5" t="s">
        <v>825</v>
      </c>
      <c r="AB101" s="6" t="s">
        <v>826</v>
      </c>
      <c r="AC101" s="6" t="s">
        <v>827</v>
      </c>
      <c r="AD101" s="6" t="s">
        <v>141</v>
      </c>
      <c r="AE101" s="6" t="s">
        <v>259</v>
      </c>
      <c r="AF101" s="6" t="s">
        <v>828</v>
      </c>
    </row>
    <row r="102" spans="2:32" ht="15.5" x14ac:dyDescent="0.35">
      <c r="B102" s="140" t="s">
        <v>829</v>
      </c>
      <c r="C102" s="140"/>
      <c r="D102" s="135"/>
      <c r="E102" s="135"/>
      <c r="F102" s="135"/>
      <c r="G102" s="134"/>
      <c r="H102" s="134"/>
      <c r="P102" s="134"/>
      <c r="Q102" s="134"/>
      <c r="R102" s="134"/>
      <c r="S102" s="151"/>
      <c r="T102" s="134"/>
      <c r="AA102" s="5" t="s">
        <v>830</v>
      </c>
      <c r="AB102" s="6" t="s">
        <v>831</v>
      </c>
      <c r="AC102" s="6" t="s">
        <v>832</v>
      </c>
      <c r="AD102" s="6" t="s">
        <v>141</v>
      </c>
      <c r="AE102" s="6" t="s">
        <v>259</v>
      </c>
      <c r="AF102" s="6" t="s">
        <v>833</v>
      </c>
    </row>
    <row r="103" spans="2:32" ht="15.5" x14ac:dyDescent="0.35">
      <c r="B103" s="140" t="s">
        <v>834</v>
      </c>
      <c r="C103" s="140"/>
      <c r="D103" s="135"/>
      <c r="E103" s="135"/>
      <c r="F103" s="135"/>
      <c r="G103" s="134"/>
      <c r="H103" s="134"/>
      <c r="P103" s="134"/>
      <c r="Q103" s="134"/>
      <c r="R103" s="134"/>
      <c r="S103" s="151"/>
      <c r="T103" s="134"/>
      <c r="AA103" s="5" t="s">
        <v>835</v>
      </c>
      <c r="AB103" s="6" t="s">
        <v>836</v>
      </c>
      <c r="AC103" s="6" t="s">
        <v>837</v>
      </c>
      <c r="AD103" s="6" t="s">
        <v>443</v>
      </c>
      <c r="AE103" s="6" t="s">
        <v>631</v>
      </c>
      <c r="AF103" s="6" t="s">
        <v>838</v>
      </c>
    </row>
    <row r="104" spans="2:32" ht="15.5" x14ac:dyDescent="0.35">
      <c r="B104" s="140" t="s">
        <v>839</v>
      </c>
      <c r="C104" s="140"/>
      <c r="D104" s="135"/>
      <c r="E104" s="135"/>
      <c r="F104" s="135"/>
      <c r="G104" s="134"/>
      <c r="H104" s="134"/>
      <c r="P104" s="134"/>
      <c r="Q104" s="134"/>
      <c r="R104" s="134"/>
      <c r="S104" s="151"/>
      <c r="T104" s="134"/>
      <c r="AA104" s="5" t="s">
        <v>840</v>
      </c>
      <c r="AB104" s="6" t="s">
        <v>841</v>
      </c>
      <c r="AC104" s="6" t="s">
        <v>842</v>
      </c>
      <c r="AD104" s="6" t="s">
        <v>141</v>
      </c>
      <c r="AE104" s="6" t="s">
        <v>259</v>
      </c>
      <c r="AF104" s="6" t="s">
        <v>838</v>
      </c>
    </row>
    <row r="105" spans="2:32" ht="15.5" x14ac:dyDescent="0.35">
      <c r="B105" s="140" t="s">
        <v>843</v>
      </c>
      <c r="C105" s="140"/>
      <c r="D105" s="135"/>
      <c r="E105" s="135"/>
      <c r="F105" s="135"/>
      <c r="G105" s="134"/>
      <c r="H105" s="134"/>
      <c r="P105" s="134"/>
      <c r="Q105" s="134"/>
      <c r="R105" s="134"/>
      <c r="S105" s="151"/>
      <c r="T105" s="134"/>
      <c r="AA105" s="5" t="s">
        <v>844</v>
      </c>
      <c r="AB105" s="6" t="s">
        <v>845</v>
      </c>
      <c r="AC105" s="6" t="s">
        <v>846</v>
      </c>
      <c r="AD105" s="6" t="s">
        <v>141</v>
      </c>
      <c r="AE105" s="6" t="s">
        <v>259</v>
      </c>
      <c r="AF105" s="6" t="s">
        <v>838</v>
      </c>
    </row>
    <row r="106" spans="2:32" ht="15.5" x14ac:dyDescent="0.35">
      <c r="B106" s="140" t="s">
        <v>847</v>
      </c>
      <c r="C106" s="140"/>
      <c r="D106" s="135"/>
      <c r="E106" s="135"/>
      <c r="F106" s="135"/>
      <c r="G106" s="134"/>
      <c r="H106" s="134"/>
      <c r="P106" s="134"/>
      <c r="Q106" s="134"/>
      <c r="R106" s="134"/>
      <c r="S106" s="151"/>
      <c r="T106" s="134"/>
      <c r="AA106" s="5" t="s">
        <v>848</v>
      </c>
      <c r="AB106" s="6" t="s">
        <v>849</v>
      </c>
      <c r="AC106" s="6" t="s">
        <v>850</v>
      </c>
      <c r="AD106" s="6" t="s">
        <v>141</v>
      </c>
      <c r="AE106" s="6" t="s">
        <v>259</v>
      </c>
      <c r="AF106" s="6" t="s">
        <v>851</v>
      </c>
    </row>
    <row r="107" spans="2:32" ht="15.5" x14ac:dyDescent="0.35">
      <c r="B107" s="140" t="s">
        <v>852</v>
      </c>
      <c r="C107" s="140"/>
      <c r="D107" s="135"/>
      <c r="E107" s="135"/>
      <c r="F107" s="135"/>
      <c r="G107" s="134"/>
      <c r="H107" s="134"/>
      <c r="P107" s="134"/>
      <c r="Q107" s="134"/>
      <c r="R107" s="134"/>
      <c r="S107" s="151"/>
      <c r="T107" s="134"/>
      <c r="AA107" s="5" t="s">
        <v>853</v>
      </c>
      <c r="AB107" s="6" t="s">
        <v>854</v>
      </c>
      <c r="AC107" s="6" t="s">
        <v>855</v>
      </c>
      <c r="AD107" s="6" t="s">
        <v>141</v>
      </c>
      <c r="AE107" s="6" t="s">
        <v>259</v>
      </c>
      <c r="AF107" s="6" t="s">
        <v>856</v>
      </c>
    </row>
    <row r="108" spans="2:32" ht="15.5" x14ac:dyDescent="0.35">
      <c r="B108" s="140" t="s">
        <v>857</v>
      </c>
      <c r="C108" s="140"/>
      <c r="D108" s="135"/>
      <c r="E108" s="135"/>
      <c r="F108" s="135"/>
      <c r="G108" s="134"/>
      <c r="H108" s="134"/>
      <c r="P108" s="134"/>
      <c r="Q108" s="134"/>
      <c r="R108" s="134"/>
      <c r="S108" s="151"/>
      <c r="T108" s="134"/>
      <c r="AA108" s="5" t="s">
        <v>858</v>
      </c>
      <c r="AB108" s="6" t="s">
        <v>854</v>
      </c>
      <c r="AC108" s="6" t="s">
        <v>859</v>
      </c>
      <c r="AD108" s="6" t="s">
        <v>141</v>
      </c>
      <c r="AE108" s="6" t="s">
        <v>259</v>
      </c>
      <c r="AF108" s="6" t="s">
        <v>856</v>
      </c>
    </row>
    <row r="109" spans="2:32" ht="15.5" x14ac:dyDescent="0.35">
      <c r="B109" s="140" t="s">
        <v>860</v>
      </c>
      <c r="C109" s="140"/>
      <c r="D109" s="135"/>
      <c r="E109" s="135"/>
      <c r="F109" s="135"/>
      <c r="G109" s="134"/>
      <c r="H109" s="134"/>
      <c r="P109" s="134"/>
      <c r="Q109" s="134"/>
      <c r="R109" s="134"/>
      <c r="S109" s="151"/>
      <c r="T109" s="134"/>
      <c r="AA109" s="5" t="s">
        <v>861</v>
      </c>
      <c r="AB109" s="6" t="s">
        <v>862</v>
      </c>
      <c r="AC109" s="6" t="s">
        <v>863</v>
      </c>
      <c r="AD109" s="6" t="s">
        <v>141</v>
      </c>
      <c r="AE109" s="6" t="s">
        <v>259</v>
      </c>
      <c r="AF109" s="6" t="s">
        <v>864</v>
      </c>
    </row>
    <row r="110" spans="2:32" ht="15.5" x14ac:dyDescent="0.35">
      <c r="B110" s="140" t="s">
        <v>865</v>
      </c>
      <c r="C110" s="140"/>
      <c r="D110" s="135"/>
      <c r="E110" s="135"/>
      <c r="F110" s="135"/>
      <c r="G110" s="134"/>
      <c r="H110" s="134"/>
      <c r="P110" s="134"/>
      <c r="Q110" s="134"/>
      <c r="R110" s="134"/>
      <c r="S110" s="151"/>
      <c r="T110" s="134"/>
      <c r="AA110" s="5" t="s">
        <v>866</v>
      </c>
      <c r="AB110" s="6" t="s">
        <v>867</v>
      </c>
      <c r="AC110" s="6" t="s">
        <v>868</v>
      </c>
      <c r="AD110" s="6" t="s">
        <v>141</v>
      </c>
      <c r="AE110" s="6" t="s">
        <v>608</v>
      </c>
      <c r="AF110" s="6" t="s">
        <v>869</v>
      </c>
    </row>
    <row r="111" spans="2:32" ht="15.5" x14ac:dyDescent="0.35">
      <c r="B111" s="140" t="s">
        <v>870</v>
      </c>
      <c r="C111" s="140"/>
      <c r="D111" s="135"/>
      <c r="E111" s="135"/>
      <c r="F111" s="135"/>
      <c r="G111" s="134"/>
      <c r="H111" s="134"/>
      <c r="P111" s="134"/>
      <c r="Q111" s="134"/>
      <c r="R111" s="134"/>
      <c r="S111" s="151"/>
      <c r="T111" s="134"/>
      <c r="AA111" s="5" t="s">
        <v>871</v>
      </c>
      <c r="AB111" s="6" t="s">
        <v>872</v>
      </c>
      <c r="AC111" s="6" t="s">
        <v>873</v>
      </c>
      <c r="AD111" s="6" t="s">
        <v>141</v>
      </c>
      <c r="AE111" s="6" t="s">
        <v>608</v>
      </c>
      <c r="AF111" s="6" t="s">
        <v>869</v>
      </c>
    </row>
    <row r="112" spans="2:32" ht="15.5" x14ac:dyDescent="0.35">
      <c r="B112" s="140" t="s">
        <v>874</v>
      </c>
      <c r="C112" s="140"/>
      <c r="D112" s="135"/>
      <c r="E112" s="135"/>
      <c r="F112" s="135"/>
      <c r="G112" s="134"/>
      <c r="H112" s="134"/>
      <c r="P112" s="134"/>
      <c r="Q112" s="134"/>
      <c r="R112" s="134"/>
      <c r="S112" s="151"/>
      <c r="T112" s="134"/>
      <c r="AA112" s="5" t="s">
        <v>875</v>
      </c>
      <c r="AB112" s="6" t="s">
        <v>337</v>
      </c>
      <c r="AC112" s="6" t="s">
        <v>876</v>
      </c>
      <c r="AD112" s="6" t="s">
        <v>141</v>
      </c>
      <c r="AE112" s="6" t="s">
        <v>277</v>
      </c>
      <c r="AF112" s="6" t="s">
        <v>877</v>
      </c>
    </row>
    <row r="113" spans="2:32" ht="15.5" x14ac:dyDescent="0.35">
      <c r="B113" s="140" t="s">
        <v>878</v>
      </c>
      <c r="C113" s="140"/>
      <c r="D113" s="135"/>
      <c r="E113" s="135"/>
      <c r="F113" s="135"/>
      <c r="G113" s="134"/>
      <c r="H113" s="134"/>
      <c r="P113" s="134"/>
      <c r="Q113" s="134"/>
      <c r="R113" s="134"/>
      <c r="S113" s="151"/>
      <c r="T113" s="134"/>
      <c r="AA113" s="5" t="s">
        <v>879</v>
      </c>
      <c r="AB113" s="6" t="s">
        <v>350</v>
      </c>
      <c r="AC113" s="6" t="s">
        <v>880</v>
      </c>
      <c r="AD113" s="6" t="s">
        <v>141</v>
      </c>
      <c r="AE113" s="6" t="s">
        <v>277</v>
      </c>
      <c r="AF113" s="6" t="s">
        <v>877</v>
      </c>
    </row>
    <row r="114" spans="2:32" ht="15.5" x14ac:dyDescent="0.35">
      <c r="B114" s="140" t="s">
        <v>881</v>
      </c>
      <c r="C114" s="140"/>
      <c r="D114" s="135"/>
      <c r="E114" s="135"/>
      <c r="F114" s="135"/>
      <c r="G114" s="134"/>
      <c r="H114" s="134"/>
      <c r="P114" s="134"/>
      <c r="Q114" s="134"/>
      <c r="R114" s="134"/>
      <c r="S114" s="151"/>
      <c r="T114" s="134"/>
      <c r="AA114" s="5" t="s">
        <v>882</v>
      </c>
      <c r="AB114" s="6" t="s">
        <v>883</v>
      </c>
      <c r="AC114" s="6" t="s">
        <v>884</v>
      </c>
      <c r="AD114" s="6" t="s">
        <v>141</v>
      </c>
      <c r="AE114" s="6" t="s">
        <v>363</v>
      </c>
      <c r="AF114" s="6" t="s">
        <v>877</v>
      </c>
    </row>
    <row r="115" spans="2:32" ht="15.5" x14ac:dyDescent="0.35">
      <c r="B115" s="140" t="s">
        <v>885</v>
      </c>
      <c r="C115" s="140"/>
      <c r="D115" s="135"/>
      <c r="E115" s="135"/>
      <c r="F115" s="135"/>
      <c r="G115" s="134"/>
      <c r="H115" s="134"/>
      <c r="P115" s="134"/>
      <c r="Q115" s="134"/>
      <c r="R115" s="134"/>
      <c r="S115" s="151"/>
      <c r="T115" s="134"/>
      <c r="AA115" s="5" t="s">
        <v>886</v>
      </c>
      <c r="AB115" s="6" t="s">
        <v>388</v>
      </c>
      <c r="AC115" s="6" t="s">
        <v>887</v>
      </c>
      <c r="AD115" s="6" t="s">
        <v>141</v>
      </c>
      <c r="AE115" s="6" t="s">
        <v>277</v>
      </c>
      <c r="AF115" s="6" t="s">
        <v>877</v>
      </c>
    </row>
    <row r="116" spans="2:32" ht="15.5" x14ac:dyDescent="0.35">
      <c r="B116" s="140" t="s">
        <v>888</v>
      </c>
      <c r="C116" s="140"/>
      <c r="D116" s="135"/>
      <c r="E116" s="135"/>
      <c r="F116" s="135"/>
      <c r="G116" s="134"/>
      <c r="H116" s="134"/>
      <c r="P116" s="134"/>
      <c r="Q116" s="134"/>
      <c r="R116" s="134"/>
      <c r="S116" s="151"/>
      <c r="T116" s="134"/>
      <c r="AA116" s="5" t="s">
        <v>889</v>
      </c>
      <c r="AB116" s="6" t="s">
        <v>890</v>
      </c>
      <c r="AC116" s="6" t="s">
        <v>891</v>
      </c>
      <c r="AD116" s="6" t="s">
        <v>141</v>
      </c>
      <c r="AE116" s="6" t="s">
        <v>259</v>
      </c>
      <c r="AF116" s="6" t="s">
        <v>892</v>
      </c>
    </row>
    <row r="117" spans="2:32" ht="15.5" x14ac:dyDescent="0.35">
      <c r="B117" s="140" t="s">
        <v>893</v>
      </c>
      <c r="C117" s="140"/>
      <c r="D117" s="135"/>
      <c r="E117" s="135"/>
      <c r="F117" s="135"/>
      <c r="G117" s="134"/>
      <c r="H117" s="134"/>
      <c r="P117" s="134"/>
      <c r="Q117" s="134"/>
      <c r="R117" s="134"/>
      <c r="S117" s="151"/>
      <c r="T117" s="134"/>
      <c r="AA117" s="5" t="s">
        <v>894</v>
      </c>
      <c r="AB117" s="6" t="s">
        <v>895</v>
      </c>
      <c r="AC117" s="6" t="s">
        <v>896</v>
      </c>
      <c r="AD117" s="6" t="s">
        <v>141</v>
      </c>
      <c r="AE117" s="6" t="s">
        <v>259</v>
      </c>
      <c r="AF117" s="6" t="s">
        <v>892</v>
      </c>
    </row>
    <row r="118" spans="2:32" ht="15.5" x14ac:dyDescent="0.35">
      <c r="B118" s="140" t="s">
        <v>897</v>
      </c>
      <c r="C118" s="140"/>
      <c r="D118" s="135"/>
      <c r="E118" s="135"/>
      <c r="F118" s="135"/>
      <c r="G118" s="134"/>
      <c r="H118" s="134"/>
      <c r="P118" s="134"/>
      <c r="Q118" s="134"/>
      <c r="R118" s="134"/>
      <c r="S118" s="151"/>
      <c r="T118" s="134"/>
      <c r="AA118" s="5" t="s">
        <v>898</v>
      </c>
      <c r="AB118" s="6" t="s">
        <v>899</v>
      </c>
      <c r="AC118" s="6" t="s">
        <v>900</v>
      </c>
      <c r="AD118" s="6" t="s">
        <v>141</v>
      </c>
      <c r="AE118" s="6" t="s">
        <v>631</v>
      </c>
      <c r="AF118" s="6" t="s">
        <v>892</v>
      </c>
    </row>
    <row r="119" spans="2:32" ht="15.5" x14ac:dyDescent="0.35">
      <c r="B119" s="140" t="s">
        <v>901</v>
      </c>
      <c r="C119" s="140"/>
      <c r="D119" s="135"/>
      <c r="E119" s="135"/>
      <c r="F119" s="135"/>
      <c r="G119" s="134"/>
      <c r="H119" s="134"/>
      <c r="P119" s="134"/>
      <c r="Q119" s="134"/>
      <c r="R119" s="134"/>
      <c r="S119" s="151"/>
      <c r="T119" s="134"/>
      <c r="AA119" s="5" t="s">
        <v>902</v>
      </c>
      <c r="AB119" s="6" t="s">
        <v>903</v>
      </c>
      <c r="AC119" s="6" t="s">
        <v>904</v>
      </c>
      <c r="AD119" s="6" t="s">
        <v>141</v>
      </c>
      <c r="AE119" s="6" t="s">
        <v>905</v>
      </c>
      <c r="AF119" s="6" t="s">
        <v>892</v>
      </c>
    </row>
    <row r="120" spans="2:32" ht="15.5" x14ac:dyDescent="0.35">
      <c r="B120" s="140" t="s">
        <v>906</v>
      </c>
      <c r="C120" s="140"/>
      <c r="D120" s="135"/>
      <c r="E120" s="135"/>
      <c r="F120" s="135"/>
      <c r="G120" s="134"/>
      <c r="H120" s="134"/>
      <c r="P120" s="134"/>
      <c r="Q120" s="134"/>
      <c r="R120" s="134"/>
      <c r="S120" s="151"/>
      <c r="T120" s="134"/>
      <c r="AA120" s="5" t="s">
        <v>907</v>
      </c>
      <c r="AB120" s="6" t="s">
        <v>908</v>
      </c>
      <c r="AC120" s="6" t="s">
        <v>909</v>
      </c>
      <c r="AD120" s="6" t="s">
        <v>141</v>
      </c>
      <c r="AE120" s="6" t="s">
        <v>631</v>
      </c>
      <c r="AF120" s="6" t="s">
        <v>892</v>
      </c>
    </row>
    <row r="121" spans="2:32" ht="15.5" x14ac:dyDescent="0.35">
      <c r="B121" s="140" t="s">
        <v>910</v>
      </c>
      <c r="C121" s="140"/>
      <c r="D121" s="135"/>
      <c r="E121" s="135"/>
      <c r="F121" s="135"/>
      <c r="G121" s="134"/>
      <c r="H121" s="134"/>
      <c r="P121" s="134"/>
      <c r="Q121" s="134"/>
      <c r="R121" s="134"/>
      <c r="S121" s="151"/>
      <c r="T121" s="134"/>
      <c r="AA121" s="5" t="s">
        <v>911</v>
      </c>
      <c r="AB121" s="6" t="s">
        <v>912</v>
      </c>
      <c r="AC121" s="6" t="s">
        <v>913</v>
      </c>
      <c r="AD121" s="6" t="s">
        <v>141</v>
      </c>
      <c r="AE121" s="6" t="s">
        <v>905</v>
      </c>
      <c r="AF121" s="6" t="s">
        <v>892</v>
      </c>
    </row>
    <row r="122" spans="2:32" ht="15.5" x14ac:dyDescent="0.35">
      <c r="B122" s="140" t="s">
        <v>914</v>
      </c>
      <c r="C122" s="140"/>
      <c r="D122" s="135"/>
      <c r="E122" s="135"/>
      <c r="F122" s="135"/>
      <c r="G122" s="134"/>
      <c r="H122" s="134"/>
      <c r="P122" s="134"/>
      <c r="Q122" s="134"/>
      <c r="R122" s="134"/>
      <c r="S122" s="151"/>
      <c r="T122" s="134"/>
      <c r="AA122" s="5" t="s">
        <v>915</v>
      </c>
      <c r="AB122" s="6" t="s">
        <v>916</v>
      </c>
      <c r="AC122" s="6" t="s">
        <v>917</v>
      </c>
      <c r="AD122" s="6" t="s">
        <v>141</v>
      </c>
      <c r="AE122" s="6" t="s">
        <v>631</v>
      </c>
      <c r="AF122" s="6" t="s">
        <v>892</v>
      </c>
    </row>
    <row r="123" spans="2:32" ht="15.5" x14ac:dyDescent="0.35">
      <c r="B123" s="140" t="s">
        <v>918</v>
      </c>
      <c r="C123" s="140"/>
      <c r="D123" s="135"/>
      <c r="E123" s="135"/>
      <c r="F123" s="135"/>
      <c r="G123" s="134"/>
      <c r="H123" s="134"/>
      <c r="P123" s="134"/>
      <c r="Q123" s="134"/>
      <c r="R123" s="134"/>
      <c r="S123" s="151"/>
      <c r="T123" s="134"/>
      <c r="AA123" s="5" t="s">
        <v>919</v>
      </c>
      <c r="AB123" s="6" t="s">
        <v>920</v>
      </c>
      <c r="AC123" s="6" t="s">
        <v>921</v>
      </c>
      <c r="AD123" s="6" t="s">
        <v>141</v>
      </c>
      <c r="AE123" s="6" t="s">
        <v>631</v>
      </c>
      <c r="AF123" s="6" t="s">
        <v>892</v>
      </c>
    </row>
    <row r="124" spans="2:32" ht="15.5" x14ac:dyDescent="0.35">
      <c r="B124" s="140" t="s">
        <v>922</v>
      </c>
      <c r="C124" s="140"/>
      <c r="D124" s="135"/>
      <c r="E124" s="135"/>
      <c r="F124" s="135"/>
      <c r="G124" s="134"/>
      <c r="H124" s="134"/>
      <c r="P124" s="134"/>
      <c r="Q124" s="134"/>
      <c r="R124" s="134"/>
      <c r="S124" s="151"/>
      <c r="T124" s="134"/>
      <c r="AA124" s="5" t="s">
        <v>923</v>
      </c>
      <c r="AB124" s="6" t="s">
        <v>924</v>
      </c>
      <c r="AC124" s="6" t="s">
        <v>925</v>
      </c>
      <c r="AD124" s="6" t="s">
        <v>141</v>
      </c>
      <c r="AE124" s="6" t="s">
        <v>905</v>
      </c>
      <c r="AF124" s="6" t="s">
        <v>892</v>
      </c>
    </row>
    <row r="125" spans="2:32" ht="15.5" x14ac:dyDescent="0.35">
      <c r="B125" s="140" t="s">
        <v>926</v>
      </c>
      <c r="C125" s="140"/>
      <c r="D125" s="135"/>
      <c r="E125" s="135"/>
      <c r="F125" s="135"/>
      <c r="G125" s="134"/>
      <c r="H125" s="134"/>
      <c r="P125" s="134"/>
      <c r="Q125" s="134"/>
      <c r="R125" s="134"/>
      <c r="S125" s="151"/>
      <c r="T125" s="134"/>
      <c r="AA125" s="5" t="s">
        <v>927</v>
      </c>
      <c r="AB125" s="6" t="s">
        <v>928</v>
      </c>
      <c r="AC125" s="6" t="s">
        <v>929</v>
      </c>
      <c r="AD125" s="6" t="s">
        <v>141</v>
      </c>
      <c r="AE125" s="6" t="s">
        <v>277</v>
      </c>
      <c r="AF125" s="6" t="s">
        <v>892</v>
      </c>
    </row>
    <row r="126" spans="2:32" ht="15.5" x14ac:dyDescent="0.35">
      <c r="B126" s="140" t="s">
        <v>930</v>
      </c>
      <c r="C126" s="140"/>
      <c r="D126" s="135"/>
      <c r="E126" s="135"/>
      <c r="F126" s="135"/>
      <c r="G126" s="134"/>
      <c r="H126" s="134"/>
      <c r="P126" s="134"/>
      <c r="Q126" s="134"/>
      <c r="R126" s="134"/>
      <c r="S126" s="151"/>
      <c r="T126" s="134"/>
      <c r="AA126" s="5" t="s">
        <v>931</v>
      </c>
      <c r="AB126" s="6" t="s">
        <v>932</v>
      </c>
      <c r="AC126" s="6" t="s">
        <v>933</v>
      </c>
      <c r="AD126" s="6" t="s">
        <v>141</v>
      </c>
      <c r="AE126" s="6" t="s">
        <v>259</v>
      </c>
      <c r="AF126" s="6" t="s">
        <v>892</v>
      </c>
    </row>
    <row r="127" spans="2:32" ht="15.5" x14ac:dyDescent="0.35">
      <c r="B127" s="140" t="s">
        <v>934</v>
      </c>
      <c r="C127" s="140"/>
      <c r="D127" s="135"/>
      <c r="E127" s="135"/>
      <c r="F127" s="135"/>
      <c r="G127" s="134"/>
      <c r="H127" s="134"/>
      <c r="P127" s="134"/>
      <c r="Q127" s="134"/>
      <c r="R127" s="134"/>
      <c r="S127" s="151"/>
      <c r="T127" s="134"/>
      <c r="AA127" s="5" t="s">
        <v>935</v>
      </c>
      <c r="AB127" s="6" t="s">
        <v>936</v>
      </c>
      <c r="AC127" s="6" t="s">
        <v>937</v>
      </c>
      <c r="AD127" s="6" t="s">
        <v>141</v>
      </c>
      <c r="AE127" s="6" t="s">
        <v>905</v>
      </c>
      <c r="AF127" s="6" t="s">
        <v>892</v>
      </c>
    </row>
    <row r="128" spans="2:32" ht="15.5" x14ac:dyDescent="0.35">
      <c r="B128" s="140" t="s">
        <v>938</v>
      </c>
      <c r="C128" s="140"/>
      <c r="D128" s="135"/>
      <c r="E128" s="135"/>
      <c r="F128" s="135"/>
      <c r="G128" s="134"/>
      <c r="H128" s="134"/>
      <c r="P128" s="134"/>
      <c r="Q128" s="134"/>
      <c r="R128" s="134"/>
      <c r="S128" s="151"/>
      <c r="T128" s="134"/>
      <c r="AA128" s="5" t="s">
        <v>939</v>
      </c>
      <c r="AB128" s="6" t="s">
        <v>940</v>
      </c>
      <c r="AC128" s="6" t="s">
        <v>941</v>
      </c>
      <c r="AD128" s="6" t="s">
        <v>443</v>
      </c>
      <c r="AE128" s="6" t="s">
        <v>631</v>
      </c>
      <c r="AF128" s="6" t="s">
        <v>892</v>
      </c>
    </row>
    <row r="129" spans="2:32" ht="15.5" x14ac:dyDescent="0.35">
      <c r="B129" s="140" t="s">
        <v>942</v>
      </c>
      <c r="C129" s="140"/>
      <c r="D129" s="135"/>
      <c r="E129" s="135"/>
      <c r="F129" s="135"/>
      <c r="G129" s="134"/>
      <c r="H129" s="134"/>
      <c r="P129" s="134"/>
      <c r="Q129" s="134"/>
      <c r="R129" s="134"/>
      <c r="S129" s="151"/>
      <c r="T129" s="134"/>
      <c r="AA129" s="5" t="s">
        <v>943</v>
      </c>
      <c r="AB129" s="6" t="s">
        <v>944</v>
      </c>
      <c r="AC129" s="6" t="s">
        <v>945</v>
      </c>
      <c r="AD129" s="6" t="s">
        <v>443</v>
      </c>
      <c r="AE129" s="6" t="s">
        <v>631</v>
      </c>
      <c r="AF129" s="6" t="s">
        <v>892</v>
      </c>
    </row>
    <row r="130" spans="2:32" ht="15.5" x14ac:dyDescent="0.35">
      <c r="B130" s="140" t="s">
        <v>946</v>
      </c>
      <c r="C130" s="140"/>
      <c r="D130" s="135"/>
      <c r="E130" s="135"/>
      <c r="F130" s="135"/>
      <c r="G130" s="134"/>
      <c r="H130" s="134"/>
      <c r="P130" s="134"/>
      <c r="Q130" s="134"/>
      <c r="R130" s="134"/>
      <c r="S130" s="151"/>
      <c r="T130" s="134"/>
      <c r="AA130" s="5" t="s">
        <v>947</v>
      </c>
      <c r="AB130" s="6" t="s">
        <v>948</v>
      </c>
      <c r="AC130" s="6" t="s">
        <v>949</v>
      </c>
      <c r="AD130" s="6" t="s">
        <v>443</v>
      </c>
      <c r="AE130" s="6" t="s">
        <v>631</v>
      </c>
      <c r="AF130" s="6" t="s">
        <v>892</v>
      </c>
    </row>
    <row r="131" spans="2:32" ht="15.5" x14ac:dyDescent="0.35">
      <c r="B131" s="140" t="s">
        <v>950</v>
      </c>
      <c r="C131" s="140"/>
      <c r="D131" s="135"/>
      <c r="E131" s="135"/>
      <c r="F131" s="135"/>
      <c r="G131" s="134"/>
      <c r="H131" s="134"/>
      <c r="P131" s="134"/>
      <c r="Q131" s="134"/>
      <c r="R131" s="134"/>
      <c r="S131" s="151"/>
      <c r="T131" s="134"/>
      <c r="AA131" s="5" t="s">
        <v>951</v>
      </c>
      <c r="AB131" s="6" t="s">
        <v>952</v>
      </c>
      <c r="AC131" s="6" t="s">
        <v>953</v>
      </c>
      <c r="AD131" s="6" t="s">
        <v>443</v>
      </c>
      <c r="AE131" s="6" t="s">
        <v>631</v>
      </c>
      <c r="AF131" s="6" t="s">
        <v>892</v>
      </c>
    </row>
    <row r="132" spans="2:32" ht="15.5" x14ac:dyDescent="0.35">
      <c r="B132" s="140" t="s">
        <v>954</v>
      </c>
      <c r="C132" s="140"/>
      <c r="D132" s="135"/>
      <c r="E132" s="135"/>
      <c r="F132" s="135"/>
      <c r="G132" s="134"/>
      <c r="H132" s="134"/>
      <c r="P132" s="134"/>
      <c r="Q132" s="134"/>
      <c r="R132" s="134"/>
      <c r="S132" s="151"/>
      <c r="T132" s="134"/>
      <c r="AA132" s="5" t="s">
        <v>955</v>
      </c>
      <c r="AB132" s="6" t="s">
        <v>956</v>
      </c>
      <c r="AC132" s="6" t="s">
        <v>957</v>
      </c>
      <c r="AD132" s="6" t="s">
        <v>141</v>
      </c>
      <c r="AE132" s="6" t="s">
        <v>259</v>
      </c>
      <c r="AF132" s="6" t="s">
        <v>892</v>
      </c>
    </row>
    <row r="133" spans="2:32" ht="15.5" x14ac:dyDescent="0.35">
      <c r="B133" s="140" t="s">
        <v>958</v>
      </c>
      <c r="C133" s="140"/>
      <c r="D133" s="135"/>
      <c r="E133" s="135"/>
      <c r="F133" s="135"/>
      <c r="G133" s="134"/>
      <c r="H133" s="134"/>
      <c r="P133" s="134"/>
      <c r="Q133" s="134"/>
      <c r="R133" s="134"/>
      <c r="S133" s="151"/>
      <c r="T133" s="134"/>
      <c r="AA133" s="5" t="s">
        <v>959</v>
      </c>
      <c r="AB133" s="6" t="s">
        <v>960</v>
      </c>
      <c r="AC133" s="6" t="s">
        <v>961</v>
      </c>
      <c r="AD133" s="6" t="s">
        <v>141</v>
      </c>
      <c r="AE133" s="6" t="s">
        <v>277</v>
      </c>
      <c r="AF133" s="6" t="s">
        <v>892</v>
      </c>
    </row>
    <row r="134" spans="2:32" ht="15.5" x14ac:dyDescent="0.35">
      <c r="B134" s="140" t="s">
        <v>962</v>
      </c>
      <c r="C134" s="140"/>
      <c r="D134" s="135"/>
      <c r="E134" s="135"/>
      <c r="F134" s="135"/>
      <c r="G134" s="134"/>
      <c r="H134" s="134"/>
      <c r="P134" s="134"/>
      <c r="Q134" s="134"/>
      <c r="R134" s="134"/>
      <c r="S134" s="151"/>
      <c r="T134" s="134"/>
      <c r="AA134" s="5" t="s">
        <v>963</v>
      </c>
      <c r="AB134" s="6" t="s">
        <v>964</v>
      </c>
      <c r="AC134" s="6" t="s">
        <v>965</v>
      </c>
      <c r="AD134" s="6" t="s">
        <v>141</v>
      </c>
      <c r="AE134" s="6" t="s">
        <v>277</v>
      </c>
      <c r="AF134" s="6" t="s">
        <v>892</v>
      </c>
    </row>
    <row r="135" spans="2:32" ht="15.5" x14ac:dyDescent="0.35">
      <c r="B135" s="140" t="s">
        <v>966</v>
      </c>
      <c r="C135" s="140"/>
      <c r="D135" s="135"/>
      <c r="E135" s="135"/>
      <c r="F135" s="135"/>
      <c r="G135" s="134"/>
      <c r="H135" s="134"/>
      <c r="P135" s="134"/>
      <c r="Q135" s="134"/>
      <c r="R135" s="134"/>
      <c r="S135" s="151"/>
      <c r="T135" s="134"/>
      <c r="AA135" s="5" t="s">
        <v>967</v>
      </c>
      <c r="AB135" s="6" t="s">
        <v>968</v>
      </c>
      <c r="AC135" s="6" t="s">
        <v>969</v>
      </c>
      <c r="AD135" s="6" t="s">
        <v>141</v>
      </c>
      <c r="AE135" s="6" t="s">
        <v>905</v>
      </c>
      <c r="AF135" s="6" t="s">
        <v>970</v>
      </c>
    </row>
    <row r="136" spans="2:32" ht="15.5" x14ac:dyDescent="0.35">
      <c r="B136" s="140" t="s">
        <v>971</v>
      </c>
      <c r="C136" s="140"/>
      <c r="D136" s="135"/>
      <c r="E136" s="135"/>
      <c r="F136" s="135"/>
      <c r="G136" s="134"/>
      <c r="H136" s="134"/>
      <c r="P136" s="134"/>
      <c r="Q136" s="134"/>
      <c r="R136" s="134"/>
      <c r="S136" s="151"/>
      <c r="T136" s="134"/>
      <c r="AA136" s="5" t="s">
        <v>972</v>
      </c>
      <c r="AB136" s="6" t="s">
        <v>973</v>
      </c>
      <c r="AC136" s="6" t="s">
        <v>974</v>
      </c>
      <c r="AD136" s="6" t="s">
        <v>619</v>
      </c>
      <c r="AE136" s="6" t="s">
        <v>620</v>
      </c>
      <c r="AF136" s="6" t="s">
        <v>975</v>
      </c>
    </row>
    <row r="137" spans="2:32" ht="15.5" x14ac:dyDescent="0.35">
      <c r="B137" s="140" t="s">
        <v>976</v>
      </c>
      <c r="C137" s="140"/>
      <c r="D137" s="135"/>
      <c r="E137" s="135"/>
      <c r="F137" s="135"/>
      <c r="G137" s="134"/>
      <c r="H137" s="134"/>
      <c r="P137" s="134"/>
      <c r="Q137" s="134"/>
      <c r="R137" s="134"/>
      <c r="S137" s="151"/>
      <c r="T137" s="134"/>
      <c r="AA137" s="5" t="s">
        <v>977</v>
      </c>
      <c r="AB137" s="6" t="s">
        <v>978</v>
      </c>
      <c r="AC137" s="6" t="s">
        <v>979</v>
      </c>
      <c r="AD137" s="6" t="s">
        <v>619</v>
      </c>
      <c r="AE137" s="6" t="s">
        <v>980</v>
      </c>
      <c r="AF137" s="6" t="s">
        <v>975</v>
      </c>
    </row>
    <row r="138" spans="2:32" ht="15.5" x14ac:dyDescent="0.35">
      <c r="B138" s="140" t="s">
        <v>981</v>
      </c>
      <c r="C138" s="140"/>
      <c r="D138" s="135"/>
      <c r="E138" s="135"/>
      <c r="F138" s="135"/>
      <c r="G138" s="134"/>
      <c r="H138" s="134"/>
      <c r="P138" s="134"/>
      <c r="Q138" s="134"/>
      <c r="R138" s="134"/>
      <c r="S138" s="151"/>
      <c r="T138" s="134"/>
      <c r="AA138" s="5" t="s">
        <v>982</v>
      </c>
      <c r="AB138" s="6" t="s">
        <v>983</v>
      </c>
      <c r="AC138" s="6" t="s">
        <v>984</v>
      </c>
      <c r="AD138" s="6" t="s">
        <v>619</v>
      </c>
      <c r="AE138" s="6" t="s">
        <v>620</v>
      </c>
      <c r="AF138" s="6" t="s">
        <v>985</v>
      </c>
    </row>
    <row r="139" spans="2:32" ht="15.5" x14ac:dyDescent="0.35">
      <c r="B139" s="140" t="s">
        <v>986</v>
      </c>
      <c r="C139" s="140"/>
      <c r="D139" s="135"/>
      <c r="E139" s="135"/>
      <c r="F139" s="135"/>
      <c r="G139" s="134"/>
      <c r="H139" s="134"/>
      <c r="P139" s="134"/>
      <c r="Q139" s="134"/>
      <c r="R139" s="134"/>
      <c r="S139" s="151"/>
      <c r="T139" s="134"/>
      <c r="AA139" s="5" t="s">
        <v>987</v>
      </c>
      <c r="AB139" s="6" t="s">
        <v>988</v>
      </c>
      <c r="AC139" s="6" t="s">
        <v>989</v>
      </c>
      <c r="AD139" s="6" t="s">
        <v>619</v>
      </c>
      <c r="AE139" s="6" t="s">
        <v>980</v>
      </c>
      <c r="AF139" s="6" t="s">
        <v>985</v>
      </c>
    </row>
    <row r="140" spans="2:32" ht="15.5" x14ac:dyDescent="0.35">
      <c r="B140" s="140" t="s">
        <v>990</v>
      </c>
      <c r="C140" s="140"/>
      <c r="D140" s="135"/>
      <c r="E140" s="135"/>
      <c r="F140" s="135"/>
      <c r="G140" s="134"/>
      <c r="H140" s="134"/>
      <c r="P140" s="134"/>
      <c r="Q140" s="134"/>
      <c r="R140" s="134"/>
      <c r="S140" s="151"/>
      <c r="T140" s="134"/>
      <c r="AA140" s="5" t="s">
        <v>991</v>
      </c>
      <c r="AB140" s="6" t="s">
        <v>992</v>
      </c>
      <c r="AC140" s="6" t="s">
        <v>993</v>
      </c>
      <c r="AD140" s="6" t="s">
        <v>619</v>
      </c>
      <c r="AE140" s="6" t="s">
        <v>620</v>
      </c>
      <c r="AF140" s="6" t="s">
        <v>994</v>
      </c>
    </row>
    <row r="141" spans="2:32" ht="15.5" x14ac:dyDescent="0.35">
      <c r="B141" s="140" t="s">
        <v>995</v>
      </c>
      <c r="C141" s="140"/>
      <c r="D141" s="135"/>
      <c r="E141" s="135"/>
      <c r="F141" s="135"/>
      <c r="G141" s="134"/>
      <c r="H141" s="134"/>
      <c r="P141" s="134"/>
      <c r="Q141" s="134"/>
      <c r="R141" s="134"/>
      <c r="S141" s="151"/>
      <c r="T141" s="134"/>
      <c r="AA141" s="5" t="s">
        <v>996</v>
      </c>
      <c r="AB141" s="6" t="s">
        <v>997</v>
      </c>
      <c r="AC141" s="6" t="s">
        <v>998</v>
      </c>
      <c r="AD141" s="6" t="s">
        <v>619</v>
      </c>
      <c r="AE141" s="6" t="s">
        <v>980</v>
      </c>
      <c r="AF141" s="6" t="s">
        <v>994</v>
      </c>
    </row>
    <row r="142" spans="2:32" ht="15.5" x14ac:dyDescent="0.35">
      <c r="B142" s="140" t="s">
        <v>999</v>
      </c>
      <c r="C142" s="140"/>
      <c r="D142" s="135"/>
      <c r="E142" s="135"/>
      <c r="F142" s="135"/>
      <c r="G142" s="134"/>
      <c r="H142" s="134"/>
      <c r="P142" s="134"/>
      <c r="Q142" s="134"/>
      <c r="R142" s="134"/>
      <c r="S142" s="151"/>
      <c r="T142" s="134"/>
      <c r="AA142" s="5" t="s">
        <v>1000</v>
      </c>
      <c r="AB142" s="6" t="s">
        <v>1001</v>
      </c>
      <c r="AC142" s="6" t="s">
        <v>1002</v>
      </c>
      <c r="AD142" s="6" t="s">
        <v>619</v>
      </c>
      <c r="AE142" s="6" t="s">
        <v>620</v>
      </c>
      <c r="AF142" s="6" t="s">
        <v>1003</v>
      </c>
    </row>
    <row r="143" spans="2:32" ht="15.5" x14ac:dyDescent="0.35">
      <c r="B143" s="140" t="s">
        <v>1004</v>
      </c>
      <c r="C143" s="140"/>
      <c r="D143" s="135"/>
      <c r="E143" s="135"/>
      <c r="F143" s="135"/>
      <c r="G143" s="134"/>
      <c r="H143" s="134"/>
      <c r="P143" s="134"/>
      <c r="Q143" s="134"/>
      <c r="R143" s="134"/>
      <c r="S143" s="151"/>
      <c r="T143" s="134"/>
      <c r="AA143" s="5" t="s">
        <v>1005</v>
      </c>
      <c r="AB143" s="6" t="s">
        <v>1006</v>
      </c>
      <c r="AC143" s="6" t="s">
        <v>1007</v>
      </c>
      <c r="AD143" s="6" t="s">
        <v>619</v>
      </c>
      <c r="AE143" s="6" t="s">
        <v>980</v>
      </c>
      <c r="AF143" s="6" t="s">
        <v>1003</v>
      </c>
    </row>
    <row r="144" spans="2:32" ht="15.5" x14ac:dyDescent="0.35">
      <c r="B144" s="140" t="s">
        <v>1008</v>
      </c>
      <c r="C144" s="140"/>
      <c r="D144" s="135"/>
      <c r="E144" s="135"/>
      <c r="F144" s="135"/>
      <c r="G144" s="134"/>
      <c r="H144" s="134"/>
      <c r="P144" s="134"/>
      <c r="Q144" s="134"/>
      <c r="R144" s="134"/>
      <c r="S144" s="151"/>
      <c r="T144" s="134"/>
      <c r="AA144" s="5" t="s">
        <v>1009</v>
      </c>
      <c r="AB144" s="6" t="s">
        <v>1010</v>
      </c>
      <c r="AC144" s="6" t="s">
        <v>1011</v>
      </c>
      <c r="AD144" s="6" t="s">
        <v>619</v>
      </c>
      <c r="AE144" s="6" t="s">
        <v>620</v>
      </c>
      <c r="AF144" s="6" t="s">
        <v>1012</v>
      </c>
    </row>
    <row r="145" spans="2:32" ht="15.5" x14ac:dyDescent="0.35">
      <c r="B145" s="140" t="s">
        <v>1013</v>
      </c>
      <c r="C145" s="140"/>
      <c r="D145" s="135"/>
      <c r="E145" s="135"/>
      <c r="F145" s="135"/>
      <c r="G145" s="134"/>
      <c r="H145" s="134"/>
      <c r="P145" s="134"/>
      <c r="Q145" s="134"/>
      <c r="R145" s="134"/>
      <c r="S145" s="151"/>
      <c r="T145" s="134"/>
      <c r="AA145" s="5" t="s">
        <v>1014</v>
      </c>
      <c r="AB145" s="6" t="s">
        <v>1015</v>
      </c>
      <c r="AC145" s="6" t="s">
        <v>1016</v>
      </c>
      <c r="AD145" s="6" t="s">
        <v>619</v>
      </c>
      <c r="AE145" s="6" t="s">
        <v>980</v>
      </c>
      <c r="AF145" s="6" t="s">
        <v>1012</v>
      </c>
    </row>
    <row r="146" spans="2:32" ht="15.5" x14ac:dyDescent="0.35">
      <c r="B146" s="140" t="s">
        <v>1017</v>
      </c>
      <c r="C146" s="140"/>
      <c r="D146" s="135"/>
      <c r="E146" s="135"/>
      <c r="F146" s="135"/>
      <c r="G146" s="134"/>
      <c r="H146" s="134"/>
      <c r="P146" s="134"/>
      <c r="Q146" s="134"/>
      <c r="R146" s="134"/>
      <c r="S146" s="151"/>
      <c r="T146" s="134"/>
      <c r="AA146" s="5" t="s">
        <v>1018</v>
      </c>
      <c r="AB146" s="6" t="s">
        <v>1019</v>
      </c>
      <c r="AC146" s="6" t="s">
        <v>1020</v>
      </c>
      <c r="AD146" s="6" t="s">
        <v>619</v>
      </c>
      <c r="AE146" s="6" t="s">
        <v>620</v>
      </c>
      <c r="AF146" s="6" t="s">
        <v>1021</v>
      </c>
    </row>
    <row r="147" spans="2:32" ht="15.5" x14ac:dyDescent="0.35">
      <c r="B147" s="140" t="s">
        <v>1022</v>
      </c>
      <c r="C147" s="140"/>
      <c r="D147" s="135"/>
      <c r="E147" s="135"/>
      <c r="F147" s="135"/>
      <c r="G147" s="134"/>
      <c r="H147" s="134"/>
      <c r="P147" s="134"/>
      <c r="Q147" s="134"/>
      <c r="R147" s="134"/>
      <c r="S147" s="151"/>
      <c r="T147" s="134"/>
      <c r="AA147" s="5" t="s">
        <v>1023</v>
      </c>
      <c r="AB147" s="6" t="s">
        <v>1024</v>
      </c>
      <c r="AC147" s="6" t="s">
        <v>1025</v>
      </c>
      <c r="AD147" s="6" t="s">
        <v>619</v>
      </c>
      <c r="AE147" s="6" t="s">
        <v>980</v>
      </c>
      <c r="AF147" s="6" t="s">
        <v>1021</v>
      </c>
    </row>
    <row r="148" spans="2:32" ht="15.5" x14ac:dyDescent="0.35">
      <c r="B148" s="140" t="s">
        <v>1026</v>
      </c>
      <c r="C148" s="140"/>
      <c r="D148" s="135"/>
      <c r="E148" s="135"/>
      <c r="F148" s="135"/>
      <c r="G148" s="134"/>
      <c r="H148" s="134"/>
      <c r="P148" s="134"/>
      <c r="Q148" s="134"/>
      <c r="R148" s="134"/>
      <c r="S148" s="151"/>
      <c r="T148" s="134"/>
      <c r="AA148" s="5" t="s">
        <v>1027</v>
      </c>
      <c r="AB148" s="6" t="s">
        <v>1028</v>
      </c>
      <c r="AC148" s="6" t="s">
        <v>1029</v>
      </c>
      <c r="AD148" s="6" t="s">
        <v>619</v>
      </c>
      <c r="AE148" s="6" t="s">
        <v>620</v>
      </c>
      <c r="AF148" s="6" t="s">
        <v>1030</v>
      </c>
    </row>
    <row r="149" spans="2:32" ht="15.5" x14ac:dyDescent="0.35">
      <c r="B149" s="140" t="s">
        <v>1031</v>
      </c>
      <c r="C149" s="140"/>
      <c r="D149" s="135"/>
      <c r="E149" s="135"/>
      <c r="F149" s="135"/>
      <c r="G149" s="134"/>
      <c r="H149" s="134"/>
      <c r="P149" s="134"/>
      <c r="Q149" s="134"/>
      <c r="R149" s="134"/>
      <c r="S149" s="151"/>
      <c r="T149" s="134"/>
      <c r="AA149" s="5" t="s">
        <v>1032</v>
      </c>
      <c r="AB149" s="6" t="s">
        <v>1033</v>
      </c>
      <c r="AC149" s="6" t="s">
        <v>1034</v>
      </c>
      <c r="AD149" s="6" t="s">
        <v>619</v>
      </c>
      <c r="AE149" s="6" t="s">
        <v>980</v>
      </c>
      <c r="AF149" s="6" t="s">
        <v>1030</v>
      </c>
    </row>
    <row r="150" spans="2:32" ht="15.5" x14ac:dyDescent="0.35">
      <c r="B150" s="140" t="s">
        <v>1035</v>
      </c>
      <c r="C150" s="140"/>
      <c r="D150" s="135"/>
      <c r="E150" s="135"/>
      <c r="F150" s="135"/>
      <c r="G150" s="134"/>
      <c r="H150" s="134"/>
      <c r="P150" s="134"/>
      <c r="Q150" s="134"/>
      <c r="R150" s="134"/>
      <c r="S150" s="151"/>
      <c r="T150" s="134"/>
      <c r="AA150" s="5" t="s">
        <v>1036</v>
      </c>
      <c r="AB150" s="6" t="s">
        <v>1037</v>
      </c>
      <c r="AC150" s="6" t="s">
        <v>1038</v>
      </c>
      <c r="AD150" s="6" t="s">
        <v>1039</v>
      </c>
      <c r="AE150" s="6" t="s">
        <v>631</v>
      </c>
      <c r="AF150" s="6" t="s">
        <v>1040</v>
      </c>
    </row>
    <row r="151" spans="2:32" ht="15.5" x14ac:dyDescent="0.35">
      <c r="B151" s="140" t="s">
        <v>1041</v>
      </c>
      <c r="C151" s="140"/>
      <c r="D151" s="135"/>
      <c r="E151" s="135"/>
      <c r="F151" s="135"/>
      <c r="G151" s="134"/>
      <c r="H151" s="134"/>
      <c r="P151" s="134"/>
      <c r="Q151" s="134"/>
      <c r="R151" s="134"/>
      <c r="S151" s="151"/>
      <c r="T151" s="134"/>
      <c r="AA151" s="5" t="s">
        <v>1042</v>
      </c>
      <c r="AB151" s="6" t="s">
        <v>1043</v>
      </c>
      <c r="AC151" s="6" t="s">
        <v>1044</v>
      </c>
      <c r="AD151" s="6" t="s">
        <v>480</v>
      </c>
      <c r="AE151" s="6" t="s">
        <v>631</v>
      </c>
      <c r="AF151" s="6" t="s">
        <v>1040</v>
      </c>
    </row>
    <row r="152" spans="2:32" ht="15.5" x14ac:dyDescent="0.35">
      <c r="B152" s="140" t="s">
        <v>1045</v>
      </c>
      <c r="C152" s="140"/>
      <c r="D152" s="135"/>
      <c r="E152" s="135"/>
      <c r="F152" s="135"/>
      <c r="G152" s="134"/>
      <c r="H152" s="134"/>
      <c r="P152" s="134"/>
      <c r="Q152" s="134"/>
      <c r="R152" s="134"/>
      <c r="S152" s="151"/>
      <c r="T152" s="134"/>
      <c r="AA152" s="5" t="s">
        <v>1046</v>
      </c>
      <c r="AB152" s="6" t="s">
        <v>1047</v>
      </c>
      <c r="AC152" s="6" t="s">
        <v>1048</v>
      </c>
      <c r="AD152" s="6" t="s">
        <v>480</v>
      </c>
      <c r="AE152" s="6" t="s">
        <v>631</v>
      </c>
      <c r="AF152" s="6" t="s">
        <v>1040</v>
      </c>
    </row>
    <row r="153" spans="2:32" ht="15.5" x14ac:dyDescent="0.35">
      <c r="B153" s="140" t="s">
        <v>1049</v>
      </c>
      <c r="C153" s="140"/>
      <c r="D153" s="135"/>
      <c r="E153" s="135"/>
      <c r="F153" s="135"/>
      <c r="G153" s="134"/>
      <c r="H153" s="134"/>
      <c r="P153" s="134"/>
      <c r="Q153" s="134"/>
      <c r="R153" s="134"/>
      <c r="S153" s="151"/>
      <c r="T153" s="134"/>
      <c r="AA153" s="5" t="s">
        <v>1050</v>
      </c>
      <c r="AB153" s="6" t="s">
        <v>1051</v>
      </c>
      <c r="AC153" s="6" t="s">
        <v>1052</v>
      </c>
      <c r="AD153" s="6" t="s">
        <v>1039</v>
      </c>
      <c r="AE153" s="6" t="s">
        <v>631</v>
      </c>
      <c r="AF153" s="6" t="s">
        <v>1040</v>
      </c>
    </row>
    <row r="154" spans="2:32" ht="15.5" x14ac:dyDescent="0.35">
      <c r="B154" s="140" t="s">
        <v>1053</v>
      </c>
      <c r="C154" s="140"/>
      <c r="D154" s="135"/>
      <c r="E154" s="135"/>
      <c r="F154" s="135"/>
      <c r="G154" s="134"/>
      <c r="H154" s="134"/>
      <c r="P154" s="134"/>
      <c r="Q154" s="134"/>
      <c r="R154" s="134"/>
      <c r="S154" s="151"/>
      <c r="T154" s="134"/>
      <c r="AA154" s="5" t="s">
        <v>1054</v>
      </c>
      <c r="AB154" s="6" t="s">
        <v>1055</v>
      </c>
      <c r="AC154" s="6" t="s">
        <v>1056</v>
      </c>
      <c r="AD154" s="6" t="s">
        <v>443</v>
      </c>
      <c r="AE154" s="6" t="s">
        <v>631</v>
      </c>
      <c r="AF154" s="6" t="s">
        <v>1057</v>
      </c>
    </row>
    <row r="155" spans="2:32" ht="15.5" x14ac:dyDescent="0.35">
      <c r="B155" s="140" t="s">
        <v>1058</v>
      </c>
      <c r="C155" s="140"/>
      <c r="D155" s="135"/>
      <c r="E155" s="135"/>
      <c r="F155" s="135"/>
      <c r="G155" s="134"/>
      <c r="H155" s="134"/>
      <c r="P155" s="134"/>
      <c r="Q155" s="134"/>
      <c r="R155" s="134"/>
      <c r="S155" s="151"/>
      <c r="T155" s="134"/>
      <c r="AA155" s="5" t="s">
        <v>1059</v>
      </c>
      <c r="AB155" s="6" t="s">
        <v>1060</v>
      </c>
      <c r="AC155" s="6" t="s">
        <v>1061</v>
      </c>
      <c r="AD155" s="6" t="s">
        <v>1062</v>
      </c>
      <c r="AE155" s="6" t="s">
        <v>631</v>
      </c>
      <c r="AF155" s="6" t="s">
        <v>1057</v>
      </c>
    </row>
    <row r="156" spans="2:32" ht="15.5" x14ac:dyDescent="0.35">
      <c r="B156" s="140" t="s">
        <v>1063</v>
      </c>
      <c r="C156" s="140"/>
      <c r="D156" s="135"/>
      <c r="E156" s="135"/>
      <c r="F156" s="135"/>
      <c r="G156" s="134"/>
      <c r="H156" s="134"/>
      <c r="P156" s="134"/>
      <c r="Q156" s="134"/>
      <c r="R156" s="134"/>
      <c r="S156" s="151"/>
      <c r="T156" s="134"/>
      <c r="AA156" s="5" t="s">
        <v>1064</v>
      </c>
      <c r="AB156" s="6" t="s">
        <v>1065</v>
      </c>
      <c r="AC156" s="6" t="s">
        <v>1066</v>
      </c>
      <c r="AD156" s="6" t="s">
        <v>1062</v>
      </c>
      <c r="AE156" s="6" t="s">
        <v>631</v>
      </c>
      <c r="AF156" s="6" t="s">
        <v>1057</v>
      </c>
    </row>
    <row r="157" spans="2:32" ht="15.5" x14ac:dyDescent="0.35">
      <c r="B157" s="140" t="s">
        <v>1067</v>
      </c>
      <c r="C157" s="140"/>
      <c r="D157" s="135"/>
      <c r="E157" s="135"/>
      <c r="F157" s="135"/>
      <c r="G157" s="134"/>
      <c r="H157" s="134"/>
      <c r="P157" s="134"/>
      <c r="Q157" s="134"/>
      <c r="R157" s="134"/>
      <c r="S157" s="151"/>
      <c r="T157" s="134"/>
      <c r="AA157" s="5" t="s">
        <v>1068</v>
      </c>
      <c r="AB157" s="6" t="s">
        <v>1069</v>
      </c>
      <c r="AC157" s="6" t="s">
        <v>1070</v>
      </c>
      <c r="AD157" s="6" t="s">
        <v>1062</v>
      </c>
      <c r="AE157" s="6" t="s">
        <v>631</v>
      </c>
      <c r="AF157" s="6" t="s">
        <v>1057</v>
      </c>
    </row>
    <row r="158" spans="2:32" ht="15.5" x14ac:dyDescent="0.35">
      <c r="B158" s="140" t="s">
        <v>1071</v>
      </c>
      <c r="C158" s="140"/>
      <c r="D158" s="135"/>
      <c r="E158" s="135"/>
      <c r="F158" s="135"/>
      <c r="G158" s="134"/>
      <c r="H158" s="134"/>
      <c r="P158" s="134"/>
      <c r="Q158" s="134"/>
      <c r="R158" s="134"/>
      <c r="S158" s="151"/>
      <c r="T158" s="134"/>
      <c r="AA158" s="5" t="s">
        <v>1072</v>
      </c>
      <c r="AB158" s="6" t="s">
        <v>1073</v>
      </c>
      <c r="AC158" s="6" t="s">
        <v>1074</v>
      </c>
      <c r="AD158" s="6" t="s">
        <v>1039</v>
      </c>
      <c r="AE158" s="6" t="s">
        <v>631</v>
      </c>
      <c r="AF158" s="6" t="s">
        <v>1057</v>
      </c>
    </row>
    <row r="159" spans="2:32" ht="15.5" x14ac:dyDescent="0.35">
      <c r="B159" s="140" t="s">
        <v>1075</v>
      </c>
      <c r="C159" s="140"/>
      <c r="D159" s="135"/>
      <c r="E159" s="135"/>
      <c r="F159" s="135"/>
      <c r="G159" s="134"/>
      <c r="H159" s="134"/>
      <c r="P159" s="134"/>
      <c r="Q159" s="134"/>
      <c r="R159" s="134"/>
      <c r="S159" s="151"/>
      <c r="T159" s="134"/>
      <c r="AA159" s="5" t="s">
        <v>1076</v>
      </c>
      <c r="AB159" s="6" t="s">
        <v>1077</v>
      </c>
      <c r="AC159" s="6" t="s">
        <v>1078</v>
      </c>
      <c r="AD159" s="6" t="s">
        <v>1062</v>
      </c>
      <c r="AE159" s="6" t="s">
        <v>631</v>
      </c>
      <c r="AF159" s="6" t="s">
        <v>1079</v>
      </c>
    </row>
    <row r="160" spans="2:32" ht="15.5" x14ac:dyDescent="0.35">
      <c r="B160" s="140" t="s">
        <v>1080</v>
      </c>
      <c r="C160" s="140"/>
      <c r="D160" s="135"/>
      <c r="E160" s="135"/>
      <c r="F160" s="135"/>
      <c r="G160" s="134"/>
      <c r="H160" s="134"/>
      <c r="P160" s="134"/>
      <c r="Q160" s="134"/>
      <c r="R160" s="134"/>
      <c r="S160" s="151"/>
      <c r="T160" s="134"/>
      <c r="AA160" s="5" t="s">
        <v>1081</v>
      </c>
      <c r="AB160" s="6" t="s">
        <v>1082</v>
      </c>
      <c r="AC160" s="6" t="s">
        <v>1083</v>
      </c>
      <c r="AD160" s="6" t="s">
        <v>141</v>
      </c>
      <c r="AE160" s="6" t="s">
        <v>259</v>
      </c>
      <c r="AF160" s="6" t="s">
        <v>1084</v>
      </c>
    </row>
    <row r="161" spans="2:32" ht="15.5" x14ac:dyDescent="0.35">
      <c r="B161" s="140" t="s">
        <v>1085</v>
      </c>
      <c r="C161" s="140"/>
      <c r="D161" s="135"/>
      <c r="E161" s="135"/>
      <c r="F161" s="135"/>
      <c r="G161" s="134"/>
      <c r="H161" s="134"/>
      <c r="P161" s="134"/>
      <c r="Q161" s="134"/>
      <c r="R161" s="134"/>
      <c r="S161" s="151"/>
      <c r="T161" s="134"/>
      <c r="AA161" s="5" t="s">
        <v>1086</v>
      </c>
      <c r="AB161" s="6" t="s">
        <v>1087</v>
      </c>
      <c r="AC161" s="6" t="s">
        <v>1088</v>
      </c>
      <c r="AD161" s="6" t="s">
        <v>141</v>
      </c>
      <c r="AE161" s="6" t="s">
        <v>259</v>
      </c>
      <c r="AF161" s="6" t="s">
        <v>1084</v>
      </c>
    </row>
    <row r="162" spans="2:32" ht="15.5" x14ac:dyDescent="0.35">
      <c r="B162" s="140" t="s">
        <v>1089</v>
      </c>
      <c r="C162" s="140"/>
      <c r="D162" s="135"/>
      <c r="E162" s="135"/>
      <c r="F162" s="135"/>
      <c r="G162" s="134"/>
      <c r="H162" s="134"/>
      <c r="P162" s="134"/>
      <c r="Q162" s="134"/>
      <c r="R162" s="134"/>
      <c r="S162" s="151"/>
      <c r="T162" s="134"/>
      <c r="AA162" s="5" t="s">
        <v>1090</v>
      </c>
      <c r="AB162" s="6" t="s">
        <v>1091</v>
      </c>
      <c r="AC162" s="6" t="s">
        <v>1092</v>
      </c>
      <c r="AD162" s="6" t="s">
        <v>1062</v>
      </c>
      <c r="AE162" s="6" t="s">
        <v>631</v>
      </c>
      <c r="AF162" s="6" t="s">
        <v>1093</v>
      </c>
    </row>
    <row r="163" spans="2:32" ht="15.5" x14ac:dyDescent="0.35">
      <c r="B163" s="140" t="s">
        <v>1094</v>
      </c>
      <c r="C163" s="140"/>
      <c r="D163" s="135"/>
      <c r="E163" s="135"/>
      <c r="F163" s="135"/>
      <c r="G163" s="134"/>
      <c r="H163" s="134"/>
      <c r="P163" s="134"/>
      <c r="Q163" s="134"/>
      <c r="R163" s="134"/>
      <c r="S163" s="151"/>
      <c r="T163" s="134"/>
      <c r="AA163" s="5" t="s">
        <v>1095</v>
      </c>
      <c r="AB163" s="6" t="s">
        <v>1096</v>
      </c>
      <c r="AC163" s="6" t="s">
        <v>1097</v>
      </c>
      <c r="AD163" s="6" t="s">
        <v>1062</v>
      </c>
      <c r="AE163" s="6" t="s">
        <v>631</v>
      </c>
      <c r="AF163" s="6" t="s">
        <v>1093</v>
      </c>
    </row>
    <row r="164" spans="2:32" ht="15.5" x14ac:dyDescent="0.35">
      <c r="B164" s="140" t="s">
        <v>1098</v>
      </c>
      <c r="C164" s="140"/>
      <c r="D164" s="135"/>
      <c r="E164" s="135"/>
      <c r="F164" s="135"/>
      <c r="G164" s="134"/>
      <c r="H164" s="134"/>
      <c r="P164" s="134"/>
      <c r="Q164" s="134"/>
      <c r="R164" s="134"/>
      <c r="S164" s="151"/>
      <c r="T164" s="134"/>
      <c r="AA164" s="5" t="s">
        <v>1099</v>
      </c>
      <c r="AB164" s="6" t="s">
        <v>1100</v>
      </c>
      <c r="AC164" s="6" t="s">
        <v>1101</v>
      </c>
      <c r="AD164" s="6" t="s">
        <v>1039</v>
      </c>
      <c r="AE164" s="6" t="s">
        <v>631</v>
      </c>
      <c r="AF164" s="6" t="s">
        <v>1093</v>
      </c>
    </row>
    <row r="165" spans="2:32" ht="15.5" x14ac:dyDescent="0.35">
      <c r="B165" s="140" t="s">
        <v>1102</v>
      </c>
      <c r="C165" s="140"/>
      <c r="D165" s="135"/>
      <c r="E165" s="135"/>
      <c r="F165" s="135"/>
      <c r="G165" s="134"/>
      <c r="H165" s="134"/>
      <c r="P165" s="134"/>
      <c r="Q165" s="134"/>
      <c r="R165" s="134"/>
      <c r="S165" s="151"/>
      <c r="T165" s="134"/>
      <c r="AA165" s="5" t="s">
        <v>1103</v>
      </c>
      <c r="AB165" s="6" t="s">
        <v>518</v>
      </c>
      <c r="AC165" s="6" t="s">
        <v>1104</v>
      </c>
      <c r="AD165" s="6" t="s">
        <v>443</v>
      </c>
      <c r="AE165" s="6" t="s">
        <v>631</v>
      </c>
      <c r="AF165" s="6" t="s">
        <v>1105</v>
      </c>
    </row>
    <row r="166" spans="2:32" ht="15.5" x14ac:dyDescent="0.35">
      <c r="B166" s="140" t="s">
        <v>1106</v>
      </c>
      <c r="C166" s="140"/>
      <c r="D166" s="135"/>
      <c r="E166" s="135"/>
      <c r="F166" s="135"/>
      <c r="G166" s="134"/>
      <c r="H166" s="134"/>
      <c r="P166" s="134"/>
      <c r="Q166" s="134"/>
      <c r="R166" s="134"/>
      <c r="S166" s="151"/>
      <c r="T166" s="134"/>
      <c r="AA166" s="5" t="s">
        <v>1107</v>
      </c>
      <c r="AB166" s="6" t="s">
        <v>1108</v>
      </c>
      <c r="AC166" s="6" t="s">
        <v>1109</v>
      </c>
      <c r="AD166" s="6" t="s">
        <v>435</v>
      </c>
      <c r="AE166" s="6" t="s">
        <v>631</v>
      </c>
      <c r="AF166" s="6" t="s">
        <v>1105</v>
      </c>
    </row>
    <row r="167" spans="2:32" ht="15.5" x14ac:dyDescent="0.35">
      <c r="B167" s="140" t="s">
        <v>1110</v>
      </c>
      <c r="C167" s="140"/>
      <c r="D167" s="135"/>
      <c r="E167" s="135"/>
      <c r="F167" s="135"/>
      <c r="G167" s="134"/>
      <c r="H167" s="134"/>
      <c r="P167" s="134"/>
      <c r="Q167" s="134"/>
      <c r="R167" s="134"/>
      <c r="S167" s="151"/>
      <c r="T167" s="134"/>
      <c r="AA167" s="5" t="s">
        <v>1111</v>
      </c>
      <c r="AB167" s="6" t="s">
        <v>1112</v>
      </c>
      <c r="AC167" s="6" t="s">
        <v>1113</v>
      </c>
      <c r="AD167" s="6" t="s">
        <v>435</v>
      </c>
      <c r="AE167" s="6" t="s">
        <v>631</v>
      </c>
      <c r="AF167" s="6" t="s">
        <v>1105</v>
      </c>
    </row>
    <row r="168" spans="2:32" ht="15.5" x14ac:dyDescent="0.35">
      <c r="B168" s="140" t="s">
        <v>1114</v>
      </c>
      <c r="C168" s="140"/>
      <c r="D168" s="135"/>
      <c r="E168" s="135"/>
      <c r="F168" s="135"/>
      <c r="G168" s="134"/>
      <c r="H168" s="134"/>
      <c r="P168" s="134"/>
      <c r="Q168" s="134"/>
      <c r="R168" s="134"/>
      <c r="S168" s="151"/>
      <c r="T168" s="134"/>
      <c r="AA168" s="5" t="s">
        <v>1115</v>
      </c>
      <c r="AB168" s="6" t="s">
        <v>1116</v>
      </c>
      <c r="AC168" s="6" t="s">
        <v>1117</v>
      </c>
      <c r="AD168" s="6" t="s">
        <v>1062</v>
      </c>
      <c r="AE168" s="6" t="s">
        <v>631</v>
      </c>
      <c r="AF168" s="6" t="s">
        <v>1105</v>
      </c>
    </row>
    <row r="169" spans="2:32" ht="15.5" x14ac:dyDescent="0.35">
      <c r="B169" s="140" t="s">
        <v>1118</v>
      </c>
      <c r="C169" s="140"/>
      <c r="D169" s="135"/>
      <c r="E169" s="135"/>
      <c r="F169" s="135"/>
      <c r="G169" s="134"/>
      <c r="H169" s="134"/>
      <c r="P169" s="134"/>
      <c r="Q169" s="134"/>
      <c r="R169" s="134"/>
      <c r="S169" s="151"/>
      <c r="T169" s="134"/>
      <c r="AA169" s="5" t="s">
        <v>1119</v>
      </c>
      <c r="AB169" s="6" t="s">
        <v>1120</v>
      </c>
      <c r="AC169" s="6" t="s">
        <v>1121</v>
      </c>
      <c r="AD169" s="6" t="s">
        <v>1062</v>
      </c>
      <c r="AE169" s="6" t="s">
        <v>631</v>
      </c>
      <c r="AF169" s="6" t="s">
        <v>1105</v>
      </c>
    </row>
    <row r="170" spans="2:32" ht="15.5" x14ac:dyDescent="0.35">
      <c r="B170" s="140" t="s">
        <v>1122</v>
      </c>
      <c r="C170" s="140"/>
      <c r="D170" s="135"/>
      <c r="E170" s="135"/>
      <c r="F170" s="135"/>
      <c r="G170" s="134"/>
      <c r="H170" s="134"/>
      <c r="P170" s="134"/>
      <c r="Q170" s="134"/>
      <c r="R170" s="134"/>
      <c r="S170" s="151"/>
      <c r="T170" s="134"/>
      <c r="AA170" s="5" t="s">
        <v>1123</v>
      </c>
      <c r="AB170" s="6" t="s">
        <v>1124</v>
      </c>
      <c r="AC170" s="6" t="s">
        <v>1125</v>
      </c>
      <c r="AD170" s="6" t="s">
        <v>1062</v>
      </c>
      <c r="AE170" s="6" t="s">
        <v>631</v>
      </c>
      <c r="AF170" s="6" t="s">
        <v>1105</v>
      </c>
    </row>
    <row r="171" spans="2:32" ht="15.5" x14ac:dyDescent="0.35">
      <c r="B171" s="140" t="s">
        <v>1126</v>
      </c>
      <c r="C171" s="140"/>
      <c r="D171" s="135"/>
      <c r="E171" s="135"/>
      <c r="F171" s="135"/>
      <c r="G171" s="134"/>
      <c r="H171" s="134"/>
      <c r="P171" s="134"/>
      <c r="Q171" s="134"/>
      <c r="R171" s="134"/>
      <c r="S171" s="151"/>
      <c r="T171" s="134"/>
      <c r="AA171" s="5" t="s">
        <v>1127</v>
      </c>
      <c r="AB171" s="6" t="s">
        <v>1128</v>
      </c>
      <c r="AC171" s="6" t="s">
        <v>1129</v>
      </c>
      <c r="AD171" s="6" t="s">
        <v>1062</v>
      </c>
      <c r="AE171" s="6" t="s">
        <v>631</v>
      </c>
      <c r="AF171" s="6" t="s">
        <v>1105</v>
      </c>
    </row>
    <row r="172" spans="2:32" ht="15.5" x14ac:dyDescent="0.35">
      <c r="B172" s="140" t="s">
        <v>1130</v>
      </c>
      <c r="C172" s="140"/>
      <c r="D172" s="135"/>
      <c r="E172" s="135"/>
      <c r="F172" s="135"/>
      <c r="G172" s="134"/>
      <c r="H172" s="134"/>
      <c r="P172" s="134"/>
      <c r="Q172" s="134"/>
      <c r="R172" s="134"/>
      <c r="S172" s="151"/>
      <c r="T172" s="134"/>
      <c r="AA172" s="5" t="s">
        <v>1131</v>
      </c>
      <c r="AB172" s="6" t="s">
        <v>1132</v>
      </c>
      <c r="AC172" s="6" t="s">
        <v>1133</v>
      </c>
      <c r="AD172" s="6" t="s">
        <v>1062</v>
      </c>
      <c r="AE172" s="6" t="s">
        <v>631</v>
      </c>
      <c r="AF172" s="6" t="s">
        <v>1105</v>
      </c>
    </row>
    <row r="173" spans="2:32" ht="15.5" x14ac:dyDescent="0.35">
      <c r="B173" s="140" t="s">
        <v>1134</v>
      </c>
      <c r="C173" s="140"/>
      <c r="D173" s="135"/>
      <c r="E173" s="135"/>
      <c r="F173" s="135"/>
      <c r="G173" s="134"/>
      <c r="H173" s="134"/>
      <c r="P173" s="134"/>
      <c r="Q173" s="134"/>
      <c r="R173" s="134"/>
      <c r="S173" s="151"/>
      <c r="T173" s="134"/>
      <c r="AA173" s="5" t="s">
        <v>1135</v>
      </c>
      <c r="AB173" s="6" t="s">
        <v>1136</v>
      </c>
      <c r="AC173" s="6" t="s">
        <v>1137</v>
      </c>
      <c r="AD173" s="6" t="s">
        <v>1062</v>
      </c>
      <c r="AE173" s="6" t="s">
        <v>631</v>
      </c>
      <c r="AF173" s="6" t="s">
        <v>1105</v>
      </c>
    </row>
    <row r="174" spans="2:32" ht="15.5" x14ac:dyDescent="0.35">
      <c r="B174" s="140" t="s">
        <v>1138</v>
      </c>
      <c r="C174" s="140"/>
      <c r="D174" s="135"/>
      <c r="E174" s="135"/>
      <c r="F174" s="135"/>
      <c r="G174" s="134"/>
      <c r="H174" s="134"/>
      <c r="P174" s="134"/>
      <c r="Q174" s="134"/>
      <c r="R174" s="134"/>
      <c r="S174" s="151"/>
      <c r="T174" s="134"/>
      <c r="AA174" s="5" t="s">
        <v>1139</v>
      </c>
      <c r="AB174" s="6" t="s">
        <v>1140</v>
      </c>
      <c r="AC174" s="6" t="s">
        <v>1141</v>
      </c>
      <c r="AD174" s="6" t="s">
        <v>1062</v>
      </c>
      <c r="AE174" s="6" t="s">
        <v>259</v>
      </c>
      <c r="AF174" s="6" t="s">
        <v>1105</v>
      </c>
    </row>
    <row r="175" spans="2:32" ht="15.5" x14ac:dyDescent="0.35">
      <c r="B175" s="140" t="s">
        <v>1142</v>
      </c>
      <c r="C175" s="140"/>
      <c r="D175" s="135"/>
      <c r="E175" s="135"/>
      <c r="F175" s="135"/>
      <c r="G175" s="134"/>
      <c r="H175" s="134"/>
      <c r="P175" s="134"/>
      <c r="Q175" s="134"/>
      <c r="R175" s="134"/>
      <c r="S175" s="151"/>
      <c r="T175" s="134"/>
      <c r="AA175" s="5" t="s">
        <v>1143</v>
      </c>
      <c r="AB175" s="6" t="s">
        <v>1144</v>
      </c>
      <c r="AC175" s="6" t="s">
        <v>1145</v>
      </c>
      <c r="AD175" s="6" t="s">
        <v>1039</v>
      </c>
      <c r="AE175" s="6" t="s">
        <v>631</v>
      </c>
      <c r="AF175" s="6" t="s">
        <v>1146</v>
      </c>
    </row>
    <row r="176" spans="2:32" ht="15.5" x14ac:dyDescent="0.35">
      <c r="B176" s="140" t="s">
        <v>1147</v>
      </c>
      <c r="C176" s="140"/>
      <c r="D176" s="135"/>
      <c r="E176" s="135"/>
      <c r="F176" s="135"/>
      <c r="G176" s="134"/>
      <c r="H176" s="134"/>
      <c r="P176" s="134"/>
      <c r="Q176" s="134"/>
      <c r="R176" s="134"/>
      <c r="S176" s="151"/>
      <c r="T176" s="134"/>
      <c r="AA176" s="5" t="s">
        <v>1148</v>
      </c>
      <c r="AB176" s="6" t="s">
        <v>1149</v>
      </c>
      <c r="AC176" s="6" t="s">
        <v>1150</v>
      </c>
      <c r="AD176" s="6" t="s">
        <v>141</v>
      </c>
      <c r="AE176" s="6" t="s">
        <v>905</v>
      </c>
      <c r="AF176" s="6" t="s">
        <v>1146</v>
      </c>
    </row>
    <row r="177" spans="2:32" ht="15.5" x14ac:dyDescent="0.35">
      <c r="B177" s="140" t="s">
        <v>1151</v>
      </c>
      <c r="C177" s="140"/>
      <c r="D177" s="135"/>
      <c r="E177" s="135"/>
      <c r="F177" s="135"/>
      <c r="G177" s="134"/>
      <c r="H177" s="134"/>
      <c r="P177" s="134"/>
      <c r="Q177" s="134"/>
      <c r="R177" s="134"/>
      <c r="S177" s="151"/>
      <c r="T177" s="134"/>
      <c r="AA177" s="5" t="s">
        <v>1152</v>
      </c>
      <c r="AB177" s="6" t="s">
        <v>1153</v>
      </c>
      <c r="AC177" s="6" t="s">
        <v>1154</v>
      </c>
      <c r="AD177" s="6" t="s">
        <v>443</v>
      </c>
      <c r="AE177" s="6" t="s">
        <v>631</v>
      </c>
      <c r="AF177" s="6" t="s">
        <v>1146</v>
      </c>
    </row>
    <row r="178" spans="2:32" ht="15.5" x14ac:dyDescent="0.35">
      <c r="B178" s="140" t="s">
        <v>1155</v>
      </c>
      <c r="C178" s="140"/>
      <c r="D178" s="135"/>
      <c r="E178" s="135"/>
      <c r="F178" s="135"/>
      <c r="G178" s="134"/>
      <c r="H178" s="134"/>
      <c r="P178" s="134"/>
      <c r="Q178" s="134"/>
      <c r="R178" s="134"/>
      <c r="S178" s="151"/>
      <c r="T178" s="134"/>
      <c r="AA178" s="5" t="s">
        <v>1156</v>
      </c>
      <c r="AB178" s="6" t="s">
        <v>1157</v>
      </c>
      <c r="AC178" s="6" t="s">
        <v>1158</v>
      </c>
      <c r="AD178" s="6" t="s">
        <v>443</v>
      </c>
      <c r="AE178" s="6" t="s">
        <v>631</v>
      </c>
      <c r="AF178" s="6" t="s">
        <v>1146</v>
      </c>
    </row>
    <row r="179" spans="2:32" ht="15.5" x14ac:dyDescent="0.35">
      <c r="B179" s="140" t="s">
        <v>1159</v>
      </c>
      <c r="C179" s="140"/>
      <c r="D179" s="135"/>
      <c r="E179" s="135"/>
      <c r="F179" s="135"/>
      <c r="G179" s="134"/>
      <c r="H179" s="134"/>
      <c r="P179" s="134"/>
      <c r="Q179" s="134"/>
      <c r="R179" s="134"/>
      <c r="S179" s="151"/>
      <c r="T179" s="134"/>
      <c r="AA179" s="5" t="s">
        <v>1160</v>
      </c>
      <c r="AB179" s="6" t="s">
        <v>1161</v>
      </c>
      <c r="AC179" s="6" t="s">
        <v>1162</v>
      </c>
      <c r="AD179" s="6" t="s">
        <v>141</v>
      </c>
      <c r="AE179" s="6" t="s">
        <v>259</v>
      </c>
      <c r="AF179" s="6" t="s">
        <v>1163</v>
      </c>
    </row>
    <row r="180" spans="2:32" ht="15.5" x14ac:dyDescent="0.35">
      <c r="B180" s="140" t="s">
        <v>1164</v>
      </c>
      <c r="C180" s="140"/>
      <c r="D180" s="135"/>
      <c r="E180" s="135"/>
      <c r="F180" s="135"/>
      <c r="G180" s="134"/>
      <c r="H180" s="134"/>
      <c r="P180" s="134"/>
      <c r="Q180" s="134"/>
      <c r="R180" s="134"/>
      <c r="S180" s="151"/>
      <c r="T180" s="134"/>
      <c r="AA180" s="5" t="s">
        <v>1165</v>
      </c>
      <c r="AB180" s="6" t="s">
        <v>1166</v>
      </c>
      <c r="AC180" s="6" t="s">
        <v>1167</v>
      </c>
      <c r="AD180" s="6" t="s">
        <v>480</v>
      </c>
      <c r="AE180" s="6" t="s">
        <v>631</v>
      </c>
      <c r="AF180" s="6" t="s">
        <v>1163</v>
      </c>
    </row>
    <row r="181" spans="2:32" ht="15.5" x14ac:dyDescent="0.35">
      <c r="B181" s="140" t="s">
        <v>1168</v>
      </c>
      <c r="C181" s="140"/>
      <c r="D181" s="135"/>
      <c r="E181" s="135"/>
      <c r="F181" s="135"/>
      <c r="G181" s="134"/>
      <c r="H181" s="134"/>
      <c r="P181" s="134"/>
      <c r="Q181" s="134"/>
      <c r="R181" s="134"/>
      <c r="S181" s="151"/>
      <c r="T181" s="134"/>
      <c r="AA181" s="5" t="s">
        <v>1169</v>
      </c>
      <c r="AB181" s="6" t="s">
        <v>1170</v>
      </c>
      <c r="AC181" s="6" t="s">
        <v>1171</v>
      </c>
      <c r="AD181" s="6" t="s">
        <v>480</v>
      </c>
      <c r="AE181" s="6" t="s">
        <v>259</v>
      </c>
      <c r="AF181" s="6" t="s">
        <v>1172</v>
      </c>
    </row>
    <row r="182" spans="2:32" ht="15.5" x14ac:dyDescent="0.35">
      <c r="B182" s="140" t="s">
        <v>1173</v>
      </c>
      <c r="C182" s="140"/>
      <c r="D182" s="135"/>
      <c r="E182" s="135"/>
      <c r="F182" s="135"/>
      <c r="G182" s="134"/>
      <c r="H182" s="134"/>
      <c r="P182" s="134"/>
      <c r="Q182" s="134"/>
      <c r="R182" s="134"/>
      <c r="S182" s="151"/>
      <c r="T182" s="134"/>
      <c r="AA182" s="5" t="s">
        <v>1174</v>
      </c>
      <c r="AB182" s="6" t="s">
        <v>1175</v>
      </c>
      <c r="AC182" s="6" t="s">
        <v>1176</v>
      </c>
      <c r="AD182" s="6" t="s">
        <v>480</v>
      </c>
      <c r="AE182" s="6" t="s">
        <v>259</v>
      </c>
      <c r="AF182" s="6" t="s">
        <v>1172</v>
      </c>
    </row>
    <row r="183" spans="2:32" ht="15.5" x14ac:dyDescent="0.35">
      <c r="B183" s="140" t="s">
        <v>1177</v>
      </c>
      <c r="C183" s="140"/>
      <c r="D183" s="135"/>
      <c r="E183" s="135"/>
      <c r="F183" s="135"/>
      <c r="G183" s="134"/>
      <c r="H183" s="134"/>
      <c r="P183" s="134"/>
      <c r="Q183" s="134"/>
      <c r="R183" s="134"/>
      <c r="S183" s="151"/>
      <c r="T183" s="134"/>
      <c r="AA183" s="5" t="s">
        <v>1178</v>
      </c>
      <c r="AB183" s="6" t="s">
        <v>1179</v>
      </c>
      <c r="AC183" s="6" t="s">
        <v>1180</v>
      </c>
      <c r="AD183" s="6" t="s">
        <v>480</v>
      </c>
      <c r="AE183" s="6" t="s">
        <v>259</v>
      </c>
      <c r="AF183" s="6" t="s">
        <v>1172</v>
      </c>
    </row>
    <row r="184" spans="2:32" ht="15.5" x14ac:dyDescent="0.35">
      <c r="B184" s="140" t="s">
        <v>1181</v>
      </c>
      <c r="C184" s="140"/>
      <c r="D184" s="135"/>
      <c r="E184" s="135"/>
      <c r="F184" s="135"/>
      <c r="G184" s="134"/>
      <c r="H184" s="134"/>
      <c r="P184" s="134"/>
      <c r="Q184" s="134"/>
      <c r="R184" s="134"/>
      <c r="S184" s="151"/>
      <c r="T184" s="134"/>
      <c r="AA184" s="5" t="s">
        <v>1182</v>
      </c>
      <c r="AB184" s="6" t="s">
        <v>1183</v>
      </c>
      <c r="AC184" s="6" t="s">
        <v>1184</v>
      </c>
      <c r="AD184" s="6" t="s">
        <v>480</v>
      </c>
      <c r="AE184" s="6" t="s">
        <v>259</v>
      </c>
      <c r="AF184" s="6" t="s">
        <v>1172</v>
      </c>
    </row>
    <row r="185" spans="2:32" ht="15.5" x14ac:dyDescent="0.35">
      <c r="B185" s="140" t="s">
        <v>1185</v>
      </c>
      <c r="C185" s="140"/>
      <c r="D185" s="135"/>
      <c r="E185" s="135"/>
      <c r="F185" s="135"/>
      <c r="G185" s="134"/>
      <c r="H185" s="134"/>
      <c r="P185" s="134"/>
      <c r="Q185" s="134"/>
      <c r="R185" s="134"/>
      <c r="S185" s="151"/>
      <c r="T185" s="134"/>
      <c r="AA185" s="5" t="s">
        <v>1186</v>
      </c>
      <c r="AB185" s="6" t="s">
        <v>1187</v>
      </c>
      <c r="AC185" s="6" t="s">
        <v>1188</v>
      </c>
      <c r="AD185" s="6" t="s">
        <v>480</v>
      </c>
      <c r="AE185" s="6" t="s">
        <v>259</v>
      </c>
      <c r="AF185" s="6" t="s">
        <v>1172</v>
      </c>
    </row>
    <row r="186" spans="2:32" ht="15.5" x14ac:dyDescent="0.35">
      <c r="B186" s="140" t="s">
        <v>1189</v>
      </c>
      <c r="C186" s="140"/>
      <c r="D186" s="135"/>
      <c r="E186" s="135"/>
      <c r="F186" s="135"/>
      <c r="G186" s="134"/>
      <c r="H186" s="134"/>
      <c r="P186" s="134"/>
      <c r="Q186" s="134"/>
      <c r="R186" s="134"/>
      <c r="S186" s="151"/>
      <c r="T186" s="134"/>
      <c r="AA186" s="5" t="s">
        <v>1190</v>
      </c>
      <c r="AB186" s="6" t="s">
        <v>1191</v>
      </c>
      <c r="AC186" s="6" t="s">
        <v>1192</v>
      </c>
      <c r="AD186" s="6" t="s">
        <v>480</v>
      </c>
      <c r="AE186" s="6" t="s">
        <v>259</v>
      </c>
      <c r="AF186" s="6" t="s">
        <v>1172</v>
      </c>
    </row>
    <row r="187" spans="2:32" ht="15.5" x14ac:dyDescent="0.35">
      <c r="B187" s="140" t="s">
        <v>1193</v>
      </c>
      <c r="C187" s="140"/>
      <c r="D187" s="135"/>
      <c r="E187" s="135"/>
      <c r="F187" s="135"/>
      <c r="G187" s="134"/>
      <c r="H187" s="134"/>
      <c r="P187" s="134"/>
      <c r="Q187" s="134"/>
      <c r="R187" s="134"/>
      <c r="S187" s="151"/>
      <c r="T187" s="134"/>
      <c r="AA187" s="5" t="s">
        <v>1194</v>
      </c>
      <c r="AB187" s="6" t="s">
        <v>1195</v>
      </c>
      <c r="AC187" s="6" t="s">
        <v>1196</v>
      </c>
      <c r="AD187" s="6" t="s">
        <v>480</v>
      </c>
      <c r="AE187" s="6" t="s">
        <v>259</v>
      </c>
      <c r="AF187" s="6" t="s">
        <v>1172</v>
      </c>
    </row>
    <row r="188" spans="2:32" ht="15.5" x14ac:dyDescent="0.35">
      <c r="B188" s="140" t="s">
        <v>1197</v>
      </c>
      <c r="C188" s="140"/>
      <c r="D188" s="135"/>
      <c r="E188" s="135"/>
      <c r="F188" s="135"/>
      <c r="G188" s="134"/>
      <c r="H188" s="134"/>
      <c r="P188" s="134"/>
      <c r="Q188" s="134"/>
      <c r="R188" s="134"/>
      <c r="S188" s="151"/>
      <c r="T188" s="134"/>
      <c r="AA188" s="5" t="s">
        <v>1198</v>
      </c>
      <c r="AB188" s="6" t="s">
        <v>1199</v>
      </c>
      <c r="AC188" s="6" t="s">
        <v>1200</v>
      </c>
      <c r="AD188" s="6" t="s">
        <v>480</v>
      </c>
      <c r="AE188" s="6" t="s">
        <v>259</v>
      </c>
      <c r="AF188" s="6" t="s">
        <v>1172</v>
      </c>
    </row>
    <row r="189" spans="2:32" ht="15.5" x14ac:dyDescent="0.35">
      <c r="B189" s="140" t="s">
        <v>1201</v>
      </c>
      <c r="C189" s="140"/>
      <c r="D189" s="135"/>
      <c r="E189" s="135"/>
      <c r="F189" s="135"/>
      <c r="G189" s="134"/>
      <c r="H189" s="134"/>
      <c r="P189" s="134"/>
      <c r="Q189" s="134"/>
      <c r="R189" s="134"/>
      <c r="S189" s="151"/>
      <c r="T189" s="134"/>
      <c r="AA189" s="5" t="s">
        <v>1202</v>
      </c>
      <c r="AB189" s="6" t="s">
        <v>1203</v>
      </c>
      <c r="AC189" s="6" t="s">
        <v>1204</v>
      </c>
      <c r="AD189" s="6" t="s">
        <v>480</v>
      </c>
      <c r="AE189" s="6" t="s">
        <v>259</v>
      </c>
      <c r="AF189" s="6" t="s">
        <v>1172</v>
      </c>
    </row>
    <row r="190" spans="2:32" ht="15.5" x14ac:dyDescent="0.35">
      <c r="B190" s="140" t="s">
        <v>1205</v>
      </c>
      <c r="C190" s="140"/>
      <c r="D190" s="135"/>
      <c r="E190" s="135"/>
      <c r="F190" s="135"/>
      <c r="G190" s="134"/>
      <c r="H190" s="134"/>
      <c r="P190" s="134"/>
      <c r="Q190" s="134"/>
      <c r="R190" s="134"/>
      <c r="S190" s="151"/>
      <c r="T190" s="134"/>
      <c r="AA190" s="5" t="s">
        <v>1206</v>
      </c>
      <c r="AB190" s="6" t="s">
        <v>1207</v>
      </c>
      <c r="AC190" s="6" t="s">
        <v>1208</v>
      </c>
      <c r="AD190" s="6" t="s">
        <v>480</v>
      </c>
      <c r="AE190" s="6" t="s">
        <v>259</v>
      </c>
      <c r="AF190" s="6" t="s">
        <v>1172</v>
      </c>
    </row>
    <row r="191" spans="2:32" ht="15.5" x14ac:dyDescent="0.35">
      <c r="B191" s="140" t="s">
        <v>1209</v>
      </c>
      <c r="C191" s="140"/>
      <c r="D191" s="135"/>
      <c r="E191" s="135"/>
      <c r="F191" s="135"/>
      <c r="G191" s="134"/>
      <c r="H191" s="134"/>
      <c r="P191" s="134"/>
      <c r="Q191" s="134"/>
      <c r="R191" s="134"/>
      <c r="S191" s="151"/>
      <c r="T191" s="134"/>
      <c r="AA191" s="5" t="s">
        <v>1210</v>
      </c>
      <c r="AB191" s="6" t="s">
        <v>1211</v>
      </c>
      <c r="AC191" s="6" t="s">
        <v>1212</v>
      </c>
      <c r="AD191" s="6" t="s">
        <v>480</v>
      </c>
      <c r="AE191" s="6" t="s">
        <v>259</v>
      </c>
      <c r="AF191" s="6" t="s">
        <v>1172</v>
      </c>
    </row>
    <row r="192" spans="2:32" ht="15.5" x14ac:dyDescent="0.35">
      <c r="B192" s="140" t="s">
        <v>1213</v>
      </c>
      <c r="C192" s="140"/>
      <c r="D192" s="135"/>
      <c r="E192" s="135"/>
      <c r="F192" s="135"/>
      <c r="G192" s="134"/>
      <c r="H192" s="134"/>
      <c r="P192" s="134"/>
      <c r="Q192" s="134"/>
      <c r="R192" s="134"/>
      <c r="S192" s="151"/>
      <c r="T192" s="134"/>
      <c r="AA192" s="5" t="s">
        <v>1214</v>
      </c>
      <c r="AB192" s="6" t="s">
        <v>1215</v>
      </c>
      <c r="AC192" s="6" t="s">
        <v>1216</v>
      </c>
      <c r="AD192" s="6" t="s">
        <v>1062</v>
      </c>
      <c r="AE192" s="6" t="s">
        <v>631</v>
      </c>
      <c r="AF192" s="6" t="s">
        <v>1217</v>
      </c>
    </row>
    <row r="193" spans="2:32" ht="15.5" x14ac:dyDescent="0.35">
      <c r="B193" s="140" t="s">
        <v>1218</v>
      </c>
      <c r="C193" s="140"/>
      <c r="D193" s="135"/>
      <c r="E193" s="135"/>
      <c r="F193" s="135"/>
      <c r="G193" s="134"/>
      <c r="H193" s="134"/>
      <c r="P193" s="134"/>
      <c r="Q193" s="134"/>
      <c r="R193" s="134"/>
      <c r="S193" s="151"/>
      <c r="T193" s="134"/>
      <c r="AA193" s="5" t="s">
        <v>1219</v>
      </c>
      <c r="AB193" s="6" t="s">
        <v>1220</v>
      </c>
      <c r="AC193" s="6" t="s">
        <v>1221</v>
      </c>
      <c r="AD193" s="6" t="s">
        <v>1062</v>
      </c>
      <c r="AE193" s="6" t="s">
        <v>631</v>
      </c>
      <c r="AF193" s="6" t="s">
        <v>1217</v>
      </c>
    </row>
    <row r="194" spans="2:32" ht="15.5" x14ac:dyDescent="0.35">
      <c r="B194" s="140" t="s">
        <v>1222</v>
      </c>
      <c r="C194" s="140"/>
      <c r="D194" s="135"/>
      <c r="E194" s="135"/>
      <c r="F194" s="135"/>
      <c r="G194" s="134"/>
      <c r="H194" s="134"/>
      <c r="P194" s="134"/>
      <c r="Q194" s="134"/>
      <c r="R194" s="134"/>
      <c r="S194" s="151"/>
      <c r="T194" s="134"/>
      <c r="AA194" s="5" t="s">
        <v>1223</v>
      </c>
      <c r="AB194" s="6" t="s">
        <v>1224</v>
      </c>
      <c r="AC194" s="6" t="s">
        <v>1225</v>
      </c>
      <c r="AD194" s="6" t="s">
        <v>1062</v>
      </c>
      <c r="AE194" s="6" t="s">
        <v>631</v>
      </c>
      <c r="AF194" s="6" t="s">
        <v>1217</v>
      </c>
    </row>
    <row r="195" spans="2:32" ht="15.5" x14ac:dyDescent="0.35">
      <c r="B195" s="140" t="s">
        <v>1226</v>
      </c>
      <c r="C195" s="140"/>
      <c r="D195" s="135"/>
      <c r="E195" s="135"/>
      <c r="F195" s="135"/>
      <c r="G195" s="134"/>
      <c r="H195" s="134"/>
      <c r="P195" s="134"/>
      <c r="Q195" s="134"/>
      <c r="R195" s="134"/>
      <c r="S195" s="151"/>
      <c r="T195" s="134"/>
      <c r="AA195" s="5" t="s">
        <v>1227</v>
      </c>
      <c r="AB195" s="6" t="s">
        <v>1228</v>
      </c>
      <c r="AC195" s="6" t="s">
        <v>1229</v>
      </c>
      <c r="AD195" s="6" t="s">
        <v>1062</v>
      </c>
      <c r="AE195" s="6" t="s">
        <v>631</v>
      </c>
      <c r="AF195" s="6" t="s">
        <v>1217</v>
      </c>
    </row>
    <row r="196" spans="2:32" ht="15.5" x14ac:dyDescent="0.35">
      <c r="B196" s="140" t="s">
        <v>1230</v>
      </c>
      <c r="C196" s="140"/>
      <c r="D196" s="135"/>
      <c r="E196" s="135"/>
      <c r="F196" s="135"/>
      <c r="G196" s="134"/>
      <c r="H196" s="134"/>
      <c r="P196" s="134"/>
      <c r="Q196" s="134"/>
      <c r="R196" s="134"/>
      <c r="S196" s="151"/>
      <c r="T196" s="134"/>
      <c r="AA196" s="5" t="s">
        <v>1231</v>
      </c>
      <c r="AB196" s="6" t="s">
        <v>1232</v>
      </c>
      <c r="AC196" s="6" t="s">
        <v>1233</v>
      </c>
      <c r="AD196" s="6" t="s">
        <v>1062</v>
      </c>
      <c r="AE196" s="6" t="s">
        <v>631</v>
      </c>
      <c r="AF196" s="6" t="s">
        <v>1217</v>
      </c>
    </row>
    <row r="197" spans="2:32" ht="15.5" x14ac:dyDescent="0.35">
      <c r="B197" s="140" t="s">
        <v>1234</v>
      </c>
      <c r="C197" s="140"/>
      <c r="D197" s="135"/>
      <c r="E197" s="135"/>
      <c r="F197" s="135"/>
      <c r="G197" s="134"/>
      <c r="H197" s="134"/>
      <c r="P197" s="134"/>
      <c r="Q197" s="134"/>
      <c r="R197" s="134"/>
      <c r="S197" s="151"/>
      <c r="T197" s="134"/>
      <c r="AA197" s="5" t="s">
        <v>1235</v>
      </c>
      <c r="AB197" s="6" t="s">
        <v>1236</v>
      </c>
      <c r="AC197" s="6" t="s">
        <v>1237</v>
      </c>
      <c r="AD197" s="6" t="s">
        <v>1062</v>
      </c>
      <c r="AE197" s="6" t="s">
        <v>631</v>
      </c>
      <c r="AF197" s="6" t="s">
        <v>1217</v>
      </c>
    </row>
    <row r="198" spans="2:32" ht="15.5" x14ac:dyDescent="0.35">
      <c r="B198" s="140" t="s">
        <v>1238</v>
      </c>
      <c r="C198" s="140"/>
      <c r="D198" s="135"/>
      <c r="E198" s="135"/>
      <c r="F198" s="135"/>
      <c r="G198" s="134"/>
      <c r="H198" s="134"/>
      <c r="P198" s="134"/>
      <c r="Q198" s="134"/>
      <c r="R198" s="134"/>
      <c r="S198" s="151"/>
      <c r="T198" s="134"/>
      <c r="AA198" s="5" t="s">
        <v>1239</v>
      </c>
      <c r="AB198" s="6" t="s">
        <v>1240</v>
      </c>
      <c r="AC198" s="6" t="s">
        <v>1241</v>
      </c>
      <c r="AD198" s="6" t="s">
        <v>1062</v>
      </c>
      <c r="AE198" s="6" t="s">
        <v>631</v>
      </c>
      <c r="AF198" s="6" t="s">
        <v>1217</v>
      </c>
    </row>
    <row r="199" spans="2:32" ht="15.5" x14ac:dyDescent="0.35">
      <c r="B199" s="140" t="s">
        <v>1242</v>
      </c>
      <c r="C199" s="140"/>
      <c r="D199" s="135"/>
      <c r="E199" s="135"/>
      <c r="F199" s="135"/>
      <c r="G199" s="134"/>
      <c r="H199" s="134"/>
      <c r="P199" s="134"/>
      <c r="Q199" s="134"/>
      <c r="R199" s="134"/>
      <c r="S199" s="151"/>
      <c r="T199" s="134"/>
      <c r="AA199" s="5" t="s">
        <v>1243</v>
      </c>
      <c r="AB199" s="6" t="s">
        <v>1244</v>
      </c>
      <c r="AC199" s="6" t="s">
        <v>1245</v>
      </c>
      <c r="AD199" s="6" t="s">
        <v>1062</v>
      </c>
      <c r="AE199" s="6" t="s">
        <v>631</v>
      </c>
      <c r="AF199" s="6" t="s">
        <v>1217</v>
      </c>
    </row>
    <row r="200" spans="2:32" ht="15.5" x14ac:dyDescent="0.35">
      <c r="B200" s="140" t="s">
        <v>1246</v>
      </c>
      <c r="C200" s="140"/>
      <c r="D200" s="135"/>
      <c r="E200" s="135"/>
      <c r="F200" s="135"/>
      <c r="G200" s="134"/>
      <c r="H200" s="134"/>
      <c r="P200" s="134"/>
      <c r="Q200" s="134"/>
      <c r="R200" s="134"/>
      <c r="S200" s="151"/>
      <c r="T200" s="134"/>
      <c r="AA200" s="5" t="s">
        <v>1247</v>
      </c>
      <c r="AB200" s="6" t="s">
        <v>1248</v>
      </c>
      <c r="AC200" s="6" t="s">
        <v>1249</v>
      </c>
      <c r="AD200" s="6" t="s">
        <v>1062</v>
      </c>
      <c r="AE200" s="6" t="s">
        <v>631</v>
      </c>
      <c r="AF200" s="6" t="s">
        <v>1217</v>
      </c>
    </row>
    <row r="201" spans="2:32" ht="15.5" x14ac:dyDescent="0.35">
      <c r="B201" s="140" t="s">
        <v>1250</v>
      </c>
      <c r="C201" s="140"/>
      <c r="D201" s="135"/>
      <c r="E201" s="135"/>
      <c r="F201" s="135"/>
      <c r="G201" s="134"/>
      <c r="H201" s="134"/>
      <c r="P201" s="134"/>
      <c r="Q201" s="134"/>
      <c r="R201" s="134"/>
      <c r="S201" s="151"/>
      <c r="T201" s="134"/>
      <c r="AA201" s="5" t="s">
        <v>1251</v>
      </c>
      <c r="AB201" s="6" t="s">
        <v>1252</v>
      </c>
      <c r="AC201" s="6" t="s">
        <v>1253</v>
      </c>
      <c r="AD201" s="6" t="s">
        <v>1062</v>
      </c>
      <c r="AE201" s="6" t="s">
        <v>631</v>
      </c>
      <c r="AF201" s="6" t="s">
        <v>1217</v>
      </c>
    </row>
    <row r="202" spans="2:32" ht="15.5" x14ac:dyDescent="0.35">
      <c r="B202" s="140" t="s">
        <v>1254</v>
      </c>
      <c r="C202" s="140"/>
      <c r="D202" s="135"/>
      <c r="E202" s="135"/>
      <c r="F202" s="135"/>
      <c r="G202" s="134"/>
      <c r="H202" s="134"/>
      <c r="P202" s="134"/>
      <c r="Q202" s="134"/>
      <c r="R202" s="134"/>
      <c r="S202" s="151"/>
      <c r="T202" s="134"/>
      <c r="AA202" s="5" t="s">
        <v>1255</v>
      </c>
      <c r="AB202" s="6" t="s">
        <v>1256</v>
      </c>
      <c r="AC202" s="6" t="s">
        <v>1257</v>
      </c>
      <c r="AD202" s="6" t="s">
        <v>1062</v>
      </c>
      <c r="AE202" s="6" t="s">
        <v>631</v>
      </c>
      <c r="AF202" s="6" t="s">
        <v>1217</v>
      </c>
    </row>
    <row r="203" spans="2:32" ht="15.5" x14ac:dyDescent="0.35">
      <c r="B203" s="140" t="s">
        <v>1258</v>
      </c>
      <c r="C203" s="140"/>
      <c r="D203" s="135"/>
      <c r="E203" s="135"/>
      <c r="F203" s="135"/>
      <c r="G203" s="134"/>
      <c r="H203" s="134"/>
      <c r="P203" s="134"/>
      <c r="Q203" s="134"/>
      <c r="R203" s="134"/>
      <c r="S203" s="151"/>
      <c r="T203" s="134"/>
      <c r="AA203" s="5" t="s">
        <v>1259</v>
      </c>
      <c r="AB203" s="6" t="s">
        <v>1260</v>
      </c>
      <c r="AC203" s="6" t="s">
        <v>1261</v>
      </c>
      <c r="AD203" s="6" t="s">
        <v>1062</v>
      </c>
      <c r="AE203" s="6" t="s">
        <v>631</v>
      </c>
      <c r="AF203" s="6" t="s">
        <v>1217</v>
      </c>
    </row>
    <row r="204" spans="2:32" ht="15.5" x14ac:dyDescent="0.35">
      <c r="B204" s="140" t="s">
        <v>1262</v>
      </c>
      <c r="C204" s="140"/>
      <c r="D204" s="135"/>
      <c r="E204" s="135"/>
      <c r="F204" s="135"/>
      <c r="G204" s="134"/>
      <c r="H204" s="134"/>
      <c r="P204" s="134"/>
      <c r="Q204" s="134"/>
      <c r="R204" s="134"/>
      <c r="S204" s="151"/>
      <c r="T204" s="134"/>
      <c r="AA204" s="5" t="s">
        <v>1263</v>
      </c>
      <c r="AB204" s="6" t="s">
        <v>1264</v>
      </c>
      <c r="AC204" s="6" t="s">
        <v>1265</v>
      </c>
      <c r="AD204" s="6" t="s">
        <v>141</v>
      </c>
      <c r="AE204" s="6" t="s">
        <v>905</v>
      </c>
      <c r="AF204" s="6" t="s">
        <v>1217</v>
      </c>
    </row>
    <row r="205" spans="2:32" ht="15.5" x14ac:dyDescent="0.35">
      <c r="B205" s="140" t="s">
        <v>1266</v>
      </c>
      <c r="C205" s="140"/>
      <c r="D205" s="135"/>
      <c r="E205" s="135"/>
      <c r="F205" s="135"/>
      <c r="G205" s="134"/>
      <c r="H205" s="134"/>
      <c r="P205" s="134"/>
      <c r="Q205" s="134"/>
      <c r="R205" s="134"/>
      <c r="S205" s="151"/>
      <c r="T205" s="134"/>
      <c r="AA205" s="5" t="s">
        <v>1267</v>
      </c>
      <c r="AB205" s="6" t="s">
        <v>1268</v>
      </c>
      <c r="AC205" s="6" t="s">
        <v>1269</v>
      </c>
      <c r="AD205" s="6" t="s">
        <v>141</v>
      </c>
      <c r="AE205" s="6" t="s">
        <v>905</v>
      </c>
      <c r="AF205" s="6" t="s">
        <v>1217</v>
      </c>
    </row>
    <row r="206" spans="2:32" ht="15.5" x14ac:dyDescent="0.35">
      <c r="B206" s="140" t="s">
        <v>1270</v>
      </c>
      <c r="C206" s="140"/>
      <c r="D206" s="135"/>
      <c r="E206" s="135"/>
      <c r="F206" s="135"/>
      <c r="G206" s="134"/>
      <c r="H206" s="134"/>
      <c r="P206" s="134"/>
      <c r="Q206" s="134"/>
      <c r="R206" s="134"/>
      <c r="S206" s="151"/>
      <c r="T206" s="134"/>
      <c r="AA206" s="5" t="s">
        <v>1271</v>
      </c>
      <c r="AB206" s="6" t="s">
        <v>1272</v>
      </c>
      <c r="AC206" s="6" t="s">
        <v>1273</v>
      </c>
      <c r="AD206" s="6" t="s">
        <v>480</v>
      </c>
      <c r="AE206" s="6" t="s">
        <v>631</v>
      </c>
      <c r="AF206" s="6" t="s">
        <v>1217</v>
      </c>
    </row>
    <row r="207" spans="2:32" ht="15.5" x14ac:dyDescent="0.35">
      <c r="B207" s="140" t="s">
        <v>1274</v>
      </c>
      <c r="C207" s="140"/>
      <c r="D207" s="135"/>
      <c r="E207" s="135"/>
      <c r="F207" s="135"/>
      <c r="G207" s="134"/>
      <c r="H207" s="134"/>
      <c r="P207" s="134"/>
      <c r="Q207" s="134"/>
      <c r="R207" s="134"/>
      <c r="S207" s="151"/>
      <c r="T207" s="134"/>
      <c r="AA207" s="5" t="s">
        <v>1275</v>
      </c>
      <c r="AB207" s="6" t="s">
        <v>1276</v>
      </c>
      <c r="AC207" s="6" t="s">
        <v>1277</v>
      </c>
      <c r="AD207" s="6" t="s">
        <v>480</v>
      </c>
      <c r="AE207" s="6" t="s">
        <v>631</v>
      </c>
      <c r="AF207" s="6" t="s">
        <v>1217</v>
      </c>
    </row>
    <row r="208" spans="2:32" ht="15.5" x14ac:dyDescent="0.35">
      <c r="B208" s="140" t="s">
        <v>1278</v>
      </c>
      <c r="C208" s="140"/>
      <c r="D208" s="135"/>
      <c r="E208" s="135"/>
      <c r="F208" s="135"/>
      <c r="G208" s="134"/>
      <c r="H208" s="134"/>
      <c r="P208" s="134"/>
      <c r="Q208" s="134"/>
      <c r="R208" s="134"/>
      <c r="S208" s="151"/>
      <c r="T208" s="134"/>
      <c r="AA208" s="5" t="s">
        <v>1279</v>
      </c>
      <c r="AB208" s="6" t="s">
        <v>1280</v>
      </c>
      <c r="AC208" s="6" t="s">
        <v>1281</v>
      </c>
      <c r="AD208" s="6" t="s">
        <v>480</v>
      </c>
      <c r="AE208" s="6" t="s">
        <v>631</v>
      </c>
      <c r="AF208" s="6" t="s">
        <v>1217</v>
      </c>
    </row>
    <row r="209" spans="2:32" ht="15.5" x14ac:dyDescent="0.35">
      <c r="B209" s="140" t="s">
        <v>1282</v>
      </c>
      <c r="C209" s="140"/>
      <c r="D209" s="135"/>
      <c r="E209" s="135"/>
      <c r="F209" s="135"/>
      <c r="G209" s="134"/>
      <c r="H209" s="134"/>
      <c r="P209" s="134"/>
      <c r="Q209" s="134"/>
      <c r="R209" s="134"/>
      <c r="S209" s="151"/>
      <c r="T209" s="134"/>
      <c r="AA209" s="5" t="s">
        <v>1283</v>
      </c>
      <c r="AB209" s="6" t="s">
        <v>1284</v>
      </c>
      <c r="AC209" s="6" t="s">
        <v>1285</v>
      </c>
      <c r="AD209" s="6" t="s">
        <v>141</v>
      </c>
      <c r="AE209" s="6" t="s">
        <v>631</v>
      </c>
      <c r="AF209" s="6" t="s">
        <v>1217</v>
      </c>
    </row>
    <row r="210" spans="2:32" ht="15.5" x14ac:dyDescent="0.35">
      <c r="B210" s="140" t="s">
        <v>1286</v>
      </c>
      <c r="C210" s="140"/>
      <c r="D210" s="135"/>
      <c r="E210" s="135"/>
      <c r="F210" s="135"/>
      <c r="G210" s="134"/>
      <c r="H210" s="134"/>
      <c r="P210" s="134"/>
      <c r="Q210" s="134"/>
      <c r="R210" s="134"/>
      <c r="S210" s="151"/>
      <c r="T210" s="134"/>
      <c r="AA210" s="5" t="s">
        <v>1287</v>
      </c>
      <c r="AB210" s="6" t="s">
        <v>1288</v>
      </c>
      <c r="AC210" s="6" t="s">
        <v>1289</v>
      </c>
      <c r="AD210" s="6" t="s">
        <v>443</v>
      </c>
      <c r="AE210" s="6" t="s">
        <v>631</v>
      </c>
      <c r="AF210" s="6" t="s">
        <v>1217</v>
      </c>
    </row>
    <row r="211" spans="2:32" ht="15.5" x14ac:dyDescent="0.35">
      <c r="B211" s="140" t="s">
        <v>1290</v>
      </c>
      <c r="C211" s="140"/>
      <c r="D211" s="135"/>
      <c r="E211" s="135"/>
      <c r="F211" s="135"/>
      <c r="G211" s="134"/>
      <c r="H211" s="134"/>
      <c r="P211" s="134"/>
      <c r="Q211" s="134"/>
      <c r="R211" s="134"/>
      <c r="S211" s="151"/>
      <c r="T211" s="134"/>
      <c r="AA211" s="5" t="s">
        <v>1291</v>
      </c>
      <c r="AB211" s="6" t="s">
        <v>1292</v>
      </c>
      <c r="AC211" s="6" t="s">
        <v>1293</v>
      </c>
      <c r="AD211" s="6" t="s">
        <v>443</v>
      </c>
      <c r="AE211" s="6" t="s">
        <v>631</v>
      </c>
      <c r="AF211" s="6" t="s">
        <v>1217</v>
      </c>
    </row>
    <row r="212" spans="2:32" ht="15.5" x14ac:dyDescent="0.35">
      <c r="B212" s="140" t="s">
        <v>1294</v>
      </c>
      <c r="C212" s="140"/>
      <c r="D212" s="135"/>
      <c r="E212" s="135"/>
      <c r="F212" s="135"/>
      <c r="G212" s="134"/>
      <c r="H212" s="134"/>
      <c r="P212" s="134"/>
      <c r="Q212" s="134"/>
      <c r="R212" s="134"/>
      <c r="S212" s="151"/>
      <c r="T212" s="134"/>
      <c r="AA212" s="5" t="s">
        <v>1295</v>
      </c>
      <c r="AB212" s="6" t="s">
        <v>1296</v>
      </c>
      <c r="AC212" s="6" t="s">
        <v>1297</v>
      </c>
      <c r="AD212" s="6" t="s">
        <v>480</v>
      </c>
      <c r="AE212" s="6" t="s">
        <v>631</v>
      </c>
      <c r="AF212" s="6" t="s">
        <v>1217</v>
      </c>
    </row>
    <row r="213" spans="2:32" ht="15.5" x14ac:dyDescent="0.35">
      <c r="B213" s="140" t="s">
        <v>1298</v>
      </c>
      <c r="C213" s="140"/>
      <c r="D213" s="135"/>
      <c r="E213" s="135"/>
      <c r="F213" s="135"/>
      <c r="G213" s="134"/>
      <c r="H213" s="134"/>
      <c r="P213" s="134"/>
      <c r="Q213" s="134"/>
      <c r="R213" s="134"/>
      <c r="S213" s="151"/>
      <c r="T213" s="134"/>
      <c r="AA213" s="5" t="s">
        <v>1299</v>
      </c>
      <c r="AB213" s="6" t="s">
        <v>1300</v>
      </c>
      <c r="AC213" s="6" t="s">
        <v>1301</v>
      </c>
      <c r="AD213" s="6" t="s">
        <v>480</v>
      </c>
      <c r="AE213" s="6" t="s">
        <v>631</v>
      </c>
      <c r="AF213" s="6" t="s">
        <v>1217</v>
      </c>
    </row>
    <row r="214" spans="2:32" ht="15.5" x14ac:dyDescent="0.35">
      <c r="B214" s="140" t="s">
        <v>1302</v>
      </c>
      <c r="C214" s="140"/>
      <c r="D214" s="135"/>
      <c r="E214" s="135"/>
      <c r="F214" s="135"/>
      <c r="G214" s="134"/>
      <c r="H214" s="134"/>
      <c r="P214" s="134"/>
      <c r="Q214" s="134"/>
      <c r="R214" s="134"/>
      <c r="S214" s="151"/>
      <c r="T214" s="134"/>
      <c r="AA214" s="5" t="s">
        <v>1303</v>
      </c>
      <c r="AB214" s="6" t="s">
        <v>1304</v>
      </c>
      <c r="AC214" s="6" t="s">
        <v>1305</v>
      </c>
      <c r="AD214" s="6" t="s">
        <v>443</v>
      </c>
      <c r="AE214" s="6" t="s">
        <v>631</v>
      </c>
      <c r="AF214" s="6" t="s">
        <v>1217</v>
      </c>
    </row>
    <row r="215" spans="2:32" ht="15.5" x14ac:dyDescent="0.35">
      <c r="B215" s="140" t="s">
        <v>1306</v>
      </c>
      <c r="C215" s="140"/>
      <c r="D215" s="135"/>
      <c r="E215" s="135"/>
      <c r="F215" s="135"/>
      <c r="G215" s="134"/>
      <c r="H215" s="134"/>
      <c r="P215" s="134"/>
      <c r="Q215" s="134"/>
      <c r="R215" s="134"/>
      <c r="S215" s="151"/>
      <c r="T215" s="134"/>
      <c r="AA215" s="5" t="s">
        <v>1307</v>
      </c>
      <c r="AB215" s="6" t="s">
        <v>1308</v>
      </c>
      <c r="AC215" s="6" t="s">
        <v>1309</v>
      </c>
      <c r="AD215" s="6" t="s">
        <v>443</v>
      </c>
      <c r="AE215" s="6" t="s">
        <v>631</v>
      </c>
      <c r="AF215" s="6" t="s">
        <v>1217</v>
      </c>
    </row>
    <row r="216" spans="2:32" ht="15.5" x14ac:dyDescent="0.35">
      <c r="B216" s="140" t="s">
        <v>1310</v>
      </c>
      <c r="C216" s="140"/>
      <c r="D216" s="135"/>
      <c r="E216" s="135"/>
      <c r="F216" s="135"/>
      <c r="G216" s="134"/>
      <c r="H216" s="134"/>
      <c r="P216" s="134"/>
      <c r="Q216" s="134"/>
      <c r="R216" s="134"/>
      <c r="S216" s="151"/>
      <c r="T216" s="134"/>
      <c r="AA216" s="5" t="s">
        <v>1311</v>
      </c>
      <c r="AB216" s="6" t="s">
        <v>1312</v>
      </c>
      <c r="AC216" s="6" t="s">
        <v>1313</v>
      </c>
      <c r="AD216" s="6" t="s">
        <v>141</v>
      </c>
      <c r="AE216" s="6" t="s">
        <v>259</v>
      </c>
      <c r="AF216" s="6" t="s">
        <v>1217</v>
      </c>
    </row>
    <row r="217" spans="2:32" ht="15.5" x14ac:dyDescent="0.35">
      <c r="B217" s="140" t="s">
        <v>1314</v>
      </c>
      <c r="C217" s="140"/>
      <c r="D217" s="135"/>
      <c r="E217" s="135"/>
      <c r="F217" s="135"/>
      <c r="G217" s="134"/>
      <c r="H217" s="134"/>
      <c r="P217" s="134"/>
      <c r="Q217" s="134"/>
      <c r="R217" s="134"/>
      <c r="S217" s="151"/>
      <c r="T217" s="134"/>
      <c r="AA217" s="5" t="s">
        <v>1315</v>
      </c>
      <c r="AB217" s="6" t="s">
        <v>1316</v>
      </c>
      <c r="AC217" s="6" t="s">
        <v>1317</v>
      </c>
      <c r="AD217" s="6" t="s">
        <v>480</v>
      </c>
      <c r="AE217" s="6" t="s">
        <v>631</v>
      </c>
      <c r="AF217" s="6" t="s">
        <v>1217</v>
      </c>
    </row>
    <row r="218" spans="2:32" ht="15.5" x14ac:dyDescent="0.35">
      <c r="B218" s="140" t="s">
        <v>1318</v>
      </c>
      <c r="C218" s="140"/>
      <c r="D218" s="135"/>
      <c r="E218" s="135"/>
      <c r="F218" s="135"/>
      <c r="G218" s="134"/>
      <c r="H218" s="134"/>
      <c r="P218" s="134"/>
      <c r="Q218" s="134"/>
      <c r="R218" s="134"/>
      <c r="S218" s="151"/>
      <c r="T218" s="134"/>
      <c r="AA218" s="5" t="s">
        <v>1319</v>
      </c>
      <c r="AB218" s="6" t="s">
        <v>1320</v>
      </c>
      <c r="AC218" s="6" t="s">
        <v>1321</v>
      </c>
      <c r="AD218" s="6" t="s">
        <v>141</v>
      </c>
      <c r="AE218" s="6" t="s">
        <v>259</v>
      </c>
      <c r="AF218" s="6" t="s">
        <v>1322</v>
      </c>
    </row>
    <row r="219" spans="2:32" ht="15.5" x14ac:dyDescent="0.35">
      <c r="B219" s="140" t="s">
        <v>1323</v>
      </c>
      <c r="C219" s="140"/>
      <c r="D219" s="135"/>
      <c r="E219" s="135"/>
      <c r="F219" s="135"/>
      <c r="G219" s="134"/>
      <c r="H219" s="134"/>
      <c r="P219" s="134"/>
      <c r="Q219" s="134"/>
      <c r="R219" s="134"/>
      <c r="S219" s="151"/>
      <c r="T219" s="134"/>
      <c r="AA219" s="5" t="s">
        <v>1324</v>
      </c>
      <c r="AB219" s="6" t="s">
        <v>1325</v>
      </c>
      <c r="AC219" s="6" t="s">
        <v>1326</v>
      </c>
      <c r="AD219" s="6" t="s">
        <v>141</v>
      </c>
      <c r="AE219" s="6" t="s">
        <v>259</v>
      </c>
      <c r="AF219" s="6" t="s">
        <v>1322</v>
      </c>
    </row>
    <row r="220" spans="2:32" ht="15.5" x14ac:dyDescent="0.35">
      <c r="B220" s="140" t="s">
        <v>1327</v>
      </c>
      <c r="C220" s="140"/>
      <c r="D220" s="135"/>
      <c r="E220" s="135"/>
      <c r="F220" s="135"/>
      <c r="G220" s="134"/>
      <c r="H220" s="134"/>
      <c r="P220" s="134"/>
      <c r="Q220" s="134"/>
      <c r="R220" s="134"/>
      <c r="S220" s="151"/>
      <c r="T220" s="134"/>
      <c r="AA220" s="5" t="s">
        <v>1328</v>
      </c>
      <c r="AB220" s="6" t="s">
        <v>1329</v>
      </c>
      <c r="AC220" s="6" t="s">
        <v>1330</v>
      </c>
      <c r="AD220" s="6" t="s">
        <v>141</v>
      </c>
      <c r="AE220" s="6" t="s">
        <v>259</v>
      </c>
      <c r="AF220" s="6" t="s">
        <v>1322</v>
      </c>
    </row>
    <row r="221" spans="2:32" ht="15.5" x14ac:dyDescent="0.35">
      <c r="B221" s="140" t="s">
        <v>1331</v>
      </c>
      <c r="C221" s="140"/>
      <c r="D221" s="135"/>
      <c r="E221" s="135"/>
      <c r="F221" s="135"/>
      <c r="G221" s="134"/>
      <c r="H221" s="134"/>
      <c r="P221" s="134"/>
      <c r="Q221" s="134"/>
      <c r="R221" s="134"/>
      <c r="S221" s="151"/>
      <c r="T221" s="134"/>
      <c r="AA221" s="5" t="s">
        <v>1332</v>
      </c>
      <c r="AB221" s="6" t="s">
        <v>1333</v>
      </c>
      <c r="AC221" s="6" t="s">
        <v>1334</v>
      </c>
      <c r="AD221" s="6" t="s">
        <v>141</v>
      </c>
      <c r="AE221" s="6" t="s">
        <v>259</v>
      </c>
      <c r="AF221" s="6" t="s">
        <v>1335</v>
      </c>
    </row>
    <row r="222" spans="2:32" ht="15.5" x14ac:dyDescent="0.35">
      <c r="B222" s="140" t="s">
        <v>1336</v>
      </c>
      <c r="C222" s="140"/>
      <c r="D222" s="135"/>
      <c r="E222" s="135"/>
      <c r="F222" s="135"/>
      <c r="G222" s="134"/>
      <c r="H222" s="134"/>
      <c r="P222" s="134"/>
      <c r="Q222" s="134"/>
      <c r="R222" s="134"/>
      <c r="S222" s="151"/>
      <c r="T222" s="134"/>
      <c r="AA222" s="5" t="s">
        <v>1337</v>
      </c>
      <c r="AB222" s="6" t="s">
        <v>1338</v>
      </c>
      <c r="AC222" s="6" t="s">
        <v>1339</v>
      </c>
      <c r="AD222" s="6" t="s">
        <v>141</v>
      </c>
      <c r="AE222" s="6" t="s">
        <v>259</v>
      </c>
      <c r="AF222" s="6" t="s">
        <v>1340</v>
      </c>
    </row>
    <row r="223" spans="2:32" ht="15.5" x14ac:dyDescent="0.35">
      <c r="B223" s="140" t="s">
        <v>1341</v>
      </c>
      <c r="C223" s="140"/>
      <c r="D223" s="135"/>
      <c r="E223" s="135"/>
      <c r="F223" s="135"/>
      <c r="G223" s="134"/>
      <c r="H223" s="134"/>
      <c r="P223" s="134"/>
      <c r="Q223" s="134"/>
      <c r="R223" s="134"/>
      <c r="S223" s="151"/>
      <c r="T223" s="134"/>
      <c r="AA223" s="5" t="s">
        <v>1342</v>
      </c>
      <c r="AB223" s="6" t="s">
        <v>1343</v>
      </c>
      <c r="AC223" s="6" t="s">
        <v>1344</v>
      </c>
      <c r="AD223" s="6" t="s">
        <v>141</v>
      </c>
      <c r="AE223" s="6" t="s">
        <v>259</v>
      </c>
      <c r="AF223" s="6" t="s">
        <v>1345</v>
      </c>
    </row>
    <row r="224" spans="2:32" ht="15.5" x14ac:dyDescent="0.35">
      <c r="B224" s="140" t="s">
        <v>1346</v>
      </c>
      <c r="C224" s="140"/>
      <c r="D224" s="135"/>
      <c r="E224" s="135"/>
      <c r="F224" s="135"/>
      <c r="G224" s="134"/>
      <c r="H224" s="134"/>
      <c r="P224" s="134"/>
      <c r="Q224" s="134"/>
      <c r="R224" s="134"/>
      <c r="S224" s="151"/>
      <c r="T224" s="134"/>
      <c r="AA224" s="5" t="s">
        <v>1347</v>
      </c>
      <c r="AB224" s="6" t="s">
        <v>1348</v>
      </c>
      <c r="AC224" s="6" t="s">
        <v>1349</v>
      </c>
      <c r="AD224" s="6" t="s">
        <v>141</v>
      </c>
      <c r="AE224" s="6" t="s">
        <v>259</v>
      </c>
      <c r="AF224" s="6" t="s">
        <v>1350</v>
      </c>
    </row>
    <row r="225" spans="2:32" ht="15.5" x14ac:dyDescent="0.35">
      <c r="B225" s="140" t="s">
        <v>1351</v>
      </c>
      <c r="C225" s="140"/>
      <c r="D225" s="135"/>
      <c r="E225" s="135"/>
      <c r="F225" s="135"/>
      <c r="G225" s="134"/>
      <c r="H225" s="134"/>
      <c r="P225" s="134"/>
      <c r="Q225" s="134"/>
      <c r="R225" s="134"/>
      <c r="S225" s="151"/>
      <c r="T225" s="134"/>
      <c r="AA225" s="5" t="s">
        <v>1352</v>
      </c>
      <c r="AB225" s="6" t="s">
        <v>1353</v>
      </c>
      <c r="AC225" s="6" t="s">
        <v>1354</v>
      </c>
      <c r="AD225" s="6" t="s">
        <v>141</v>
      </c>
      <c r="AE225" s="6" t="s">
        <v>259</v>
      </c>
      <c r="AF225" s="6" t="s">
        <v>1355</v>
      </c>
    </row>
    <row r="226" spans="2:32" ht="15.5" x14ac:dyDescent="0.35">
      <c r="B226" s="140" t="s">
        <v>1356</v>
      </c>
      <c r="C226" s="140"/>
      <c r="D226" s="135"/>
      <c r="E226" s="135"/>
      <c r="F226" s="135"/>
      <c r="G226" s="134"/>
      <c r="H226" s="134"/>
      <c r="P226" s="134"/>
      <c r="Q226" s="134"/>
      <c r="R226" s="134"/>
      <c r="S226" s="151"/>
      <c r="T226" s="134"/>
      <c r="AA226" s="5" t="s">
        <v>1357</v>
      </c>
      <c r="AB226" s="6" t="s">
        <v>1358</v>
      </c>
      <c r="AC226" s="6" t="s">
        <v>1359</v>
      </c>
      <c r="AD226" s="6" t="s">
        <v>141</v>
      </c>
      <c r="AE226" s="6" t="s">
        <v>277</v>
      </c>
      <c r="AF226" s="6" t="s">
        <v>1355</v>
      </c>
    </row>
    <row r="227" spans="2:32" ht="15.5" x14ac:dyDescent="0.35">
      <c r="B227" s="140" t="s">
        <v>1360</v>
      </c>
      <c r="C227" s="140"/>
      <c r="D227" s="135"/>
      <c r="E227" s="135"/>
      <c r="F227" s="135"/>
      <c r="G227" s="134"/>
      <c r="H227" s="134"/>
      <c r="P227" s="134"/>
      <c r="Q227" s="134"/>
      <c r="R227" s="134"/>
      <c r="S227" s="151"/>
      <c r="T227" s="134"/>
      <c r="AA227" s="5" t="s">
        <v>1361</v>
      </c>
      <c r="AB227" s="6" t="s">
        <v>1358</v>
      </c>
      <c r="AC227" s="6" t="s">
        <v>1362</v>
      </c>
      <c r="AD227" s="6" t="s">
        <v>141</v>
      </c>
      <c r="AE227" s="6" t="s">
        <v>277</v>
      </c>
      <c r="AF227" s="6" t="s">
        <v>1355</v>
      </c>
    </row>
    <row r="228" spans="2:32" ht="15.5" x14ac:dyDescent="0.35">
      <c r="B228" s="140" t="s">
        <v>1363</v>
      </c>
      <c r="C228" s="140"/>
      <c r="D228" s="135"/>
      <c r="E228" s="135"/>
      <c r="F228" s="135"/>
      <c r="G228" s="134"/>
      <c r="H228" s="134"/>
      <c r="P228" s="134"/>
      <c r="Q228" s="134"/>
      <c r="R228" s="134"/>
      <c r="S228" s="151"/>
      <c r="T228" s="134"/>
      <c r="AA228" s="5" t="s">
        <v>1364</v>
      </c>
      <c r="AB228" s="6" t="s">
        <v>1365</v>
      </c>
      <c r="AC228" s="6" t="s">
        <v>1366</v>
      </c>
      <c r="AD228" s="6" t="s">
        <v>141</v>
      </c>
      <c r="AE228" s="6" t="s">
        <v>259</v>
      </c>
      <c r="AF228" s="6" t="s">
        <v>1367</v>
      </c>
    </row>
    <row r="229" spans="2:32" ht="15.5" x14ac:dyDescent="0.35">
      <c r="B229" s="140" t="s">
        <v>1368</v>
      </c>
      <c r="C229" s="140"/>
      <c r="D229" s="135"/>
      <c r="E229" s="135"/>
      <c r="F229" s="135"/>
      <c r="G229" s="134"/>
      <c r="H229" s="134"/>
      <c r="P229" s="134"/>
      <c r="Q229" s="134"/>
      <c r="R229" s="134"/>
      <c r="S229" s="151"/>
      <c r="T229" s="134"/>
      <c r="AA229" s="5" t="s">
        <v>1369</v>
      </c>
      <c r="AB229" s="6" t="s">
        <v>1370</v>
      </c>
      <c r="AC229" s="6" t="s">
        <v>1371</v>
      </c>
      <c r="AD229" s="6" t="s">
        <v>141</v>
      </c>
      <c r="AE229" s="6" t="s">
        <v>259</v>
      </c>
      <c r="AF229" s="6" t="s">
        <v>1372</v>
      </c>
    </row>
    <row r="230" spans="2:32" ht="15.5" x14ac:dyDescent="0.35">
      <c r="B230" s="140" t="s">
        <v>1373</v>
      </c>
      <c r="C230" s="140"/>
      <c r="D230" s="135"/>
      <c r="E230" s="135"/>
      <c r="F230" s="135"/>
      <c r="G230" s="134"/>
      <c r="H230" s="134"/>
      <c r="P230" s="134"/>
      <c r="Q230" s="134"/>
      <c r="R230" s="134"/>
      <c r="S230" s="151"/>
      <c r="T230" s="134"/>
      <c r="AA230" s="5" t="s">
        <v>1374</v>
      </c>
      <c r="AB230" s="6" t="s">
        <v>1375</v>
      </c>
      <c r="AC230" s="6" t="s">
        <v>1376</v>
      </c>
      <c r="AD230" s="6" t="s">
        <v>141</v>
      </c>
      <c r="AE230" s="6" t="s">
        <v>259</v>
      </c>
      <c r="AF230" s="6" t="s">
        <v>1377</v>
      </c>
    </row>
    <row r="231" spans="2:32" ht="15.5" x14ac:dyDescent="0.35">
      <c r="B231" s="140" t="s">
        <v>1378</v>
      </c>
      <c r="C231" s="140"/>
      <c r="D231" s="135"/>
      <c r="E231" s="135"/>
      <c r="F231" s="135"/>
      <c r="G231" s="134"/>
      <c r="H231" s="134"/>
      <c r="P231" s="134"/>
      <c r="Q231" s="134"/>
      <c r="R231" s="134"/>
      <c r="S231" s="151"/>
      <c r="T231" s="134"/>
      <c r="AA231" s="5" t="s">
        <v>1379</v>
      </c>
      <c r="AB231" s="6" t="s">
        <v>1380</v>
      </c>
      <c r="AC231" s="6" t="s">
        <v>1381</v>
      </c>
      <c r="AD231" s="6" t="s">
        <v>141</v>
      </c>
      <c r="AE231" s="6" t="s">
        <v>259</v>
      </c>
      <c r="AF231" s="6" t="s">
        <v>1382</v>
      </c>
    </row>
    <row r="232" spans="2:32" ht="15.5" x14ac:dyDescent="0.35">
      <c r="B232" s="140" t="s">
        <v>1383</v>
      </c>
      <c r="C232" s="140"/>
      <c r="D232" s="135"/>
      <c r="E232" s="135"/>
      <c r="F232" s="135"/>
      <c r="G232" s="134"/>
      <c r="H232" s="134"/>
      <c r="P232" s="134"/>
      <c r="Q232" s="134"/>
      <c r="R232" s="134"/>
      <c r="S232" s="151"/>
      <c r="T232" s="134"/>
      <c r="AA232" s="5" t="s">
        <v>1384</v>
      </c>
      <c r="AB232" s="6" t="s">
        <v>1385</v>
      </c>
      <c r="AC232" s="6" t="s">
        <v>1386</v>
      </c>
      <c r="AD232" s="6" t="s">
        <v>141</v>
      </c>
      <c r="AE232" s="6" t="s">
        <v>277</v>
      </c>
      <c r="AF232" s="6" t="s">
        <v>1387</v>
      </c>
    </row>
    <row r="233" spans="2:32" ht="15.5" x14ac:dyDescent="0.35">
      <c r="B233" s="140" t="s">
        <v>1388</v>
      </c>
      <c r="C233" s="140"/>
      <c r="D233" s="135"/>
      <c r="E233" s="135"/>
      <c r="F233" s="135"/>
      <c r="G233" s="134"/>
      <c r="H233" s="134"/>
      <c r="P233" s="134"/>
      <c r="Q233" s="134"/>
      <c r="R233" s="134"/>
      <c r="S233" s="151"/>
      <c r="T233" s="134"/>
      <c r="AA233" s="5" t="s">
        <v>1389</v>
      </c>
      <c r="AB233" s="6" t="s">
        <v>1390</v>
      </c>
      <c r="AC233" s="6" t="s">
        <v>1391</v>
      </c>
      <c r="AD233" s="6" t="s">
        <v>141</v>
      </c>
      <c r="AE233" s="6" t="s">
        <v>259</v>
      </c>
      <c r="AF233" s="6" t="s">
        <v>1392</v>
      </c>
    </row>
    <row r="234" spans="2:32" ht="15.5" x14ac:dyDescent="0.35">
      <c r="B234" s="140" t="s">
        <v>1393</v>
      </c>
      <c r="C234" s="140"/>
      <c r="D234" s="135"/>
      <c r="E234" s="135"/>
      <c r="F234" s="135"/>
      <c r="G234" s="134"/>
      <c r="H234" s="134"/>
      <c r="P234" s="134"/>
      <c r="Q234" s="134"/>
      <c r="R234" s="134"/>
      <c r="S234" s="151"/>
      <c r="T234" s="134"/>
      <c r="AA234" s="5" t="s">
        <v>1394</v>
      </c>
      <c r="AB234" s="6" t="s">
        <v>1395</v>
      </c>
      <c r="AC234" s="6" t="s">
        <v>1396</v>
      </c>
      <c r="AD234" s="6" t="s">
        <v>141</v>
      </c>
      <c r="AE234" s="6" t="s">
        <v>259</v>
      </c>
      <c r="AF234" s="6" t="s">
        <v>1397</v>
      </c>
    </row>
    <row r="235" spans="2:32" ht="15.5" x14ac:dyDescent="0.35">
      <c r="B235" s="140" t="s">
        <v>1398</v>
      </c>
      <c r="C235" s="140"/>
      <c r="D235" s="135"/>
      <c r="E235" s="135"/>
      <c r="F235" s="135"/>
      <c r="G235" s="134"/>
      <c r="H235" s="134"/>
      <c r="P235" s="134"/>
      <c r="Q235" s="134"/>
      <c r="R235" s="134"/>
      <c r="S235" s="151"/>
      <c r="T235" s="134"/>
      <c r="AA235" s="5" t="s">
        <v>1399</v>
      </c>
      <c r="AB235" s="6" t="s">
        <v>1400</v>
      </c>
      <c r="AC235" s="6" t="s">
        <v>1401</v>
      </c>
      <c r="AD235" s="6" t="s">
        <v>141</v>
      </c>
      <c r="AE235" s="6" t="s">
        <v>259</v>
      </c>
      <c r="AF235" s="6" t="s">
        <v>1402</v>
      </c>
    </row>
    <row r="236" spans="2:32" ht="15.5" x14ac:dyDescent="0.35">
      <c r="B236" s="140" t="s">
        <v>1403</v>
      </c>
      <c r="C236" s="140"/>
      <c r="D236" s="135"/>
      <c r="E236" s="135"/>
      <c r="F236" s="135"/>
      <c r="G236" s="134"/>
      <c r="H236" s="134"/>
      <c r="P236" s="134"/>
      <c r="Q236" s="134"/>
      <c r="R236" s="134"/>
      <c r="S236" s="151"/>
      <c r="T236" s="134"/>
      <c r="AA236" s="5" t="s">
        <v>1404</v>
      </c>
      <c r="AB236" s="6" t="s">
        <v>1405</v>
      </c>
      <c r="AC236" s="6" t="s">
        <v>1406</v>
      </c>
      <c r="AD236" s="6" t="s">
        <v>141</v>
      </c>
      <c r="AE236" s="6" t="s">
        <v>277</v>
      </c>
      <c r="AF236" s="6" t="s">
        <v>1407</v>
      </c>
    </row>
    <row r="237" spans="2:32" ht="15.5" x14ac:dyDescent="0.35">
      <c r="B237" s="140" t="s">
        <v>1408</v>
      </c>
      <c r="C237" s="140"/>
      <c r="D237" s="135"/>
      <c r="E237" s="135"/>
      <c r="F237" s="135"/>
      <c r="G237" s="134"/>
      <c r="H237" s="134"/>
      <c r="P237" s="134"/>
      <c r="Q237" s="134"/>
      <c r="R237" s="134"/>
      <c r="S237" s="151"/>
      <c r="T237" s="134"/>
      <c r="AA237" s="5" t="s">
        <v>1409</v>
      </c>
      <c r="AB237" s="6" t="s">
        <v>1410</v>
      </c>
      <c r="AC237" s="6" t="s">
        <v>1411</v>
      </c>
      <c r="AD237" s="6" t="s">
        <v>141</v>
      </c>
      <c r="AE237" s="6" t="s">
        <v>277</v>
      </c>
      <c r="AF237" s="6" t="s">
        <v>1407</v>
      </c>
    </row>
    <row r="238" spans="2:32" ht="15.5" x14ac:dyDescent="0.35">
      <c r="B238" s="140" t="s">
        <v>1412</v>
      </c>
      <c r="C238" s="140"/>
      <c r="D238" s="135"/>
      <c r="E238" s="135"/>
      <c r="F238" s="135"/>
      <c r="G238" s="134"/>
      <c r="H238" s="134"/>
      <c r="P238" s="134"/>
      <c r="Q238" s="134"/>
      <c r="R238" s="134"/>
      <c r="S238" s="151"/>
      <c r="T238" s="134"/>
      <c r="AA238" s="5" t="s">
        <v>1413</v>
      </c>
      <c r="AB238" s="6" t="s">
        <v>1414</v>
      </c>
      <c r="AC238" s="6" t="s">
        <v>1415</v>
      </c>
      <c r="AD238" s="6" t="s">
        <v>141</v>
      </c>
      <c r="AE238" s="6" t="s">
        <v>259</v>
      </c>
      <c r="AF238" s="6" t="s">
        <v>1416</v>
      </c>
    </row>
    <row r="239" spans="2:32" ht="15.5" x14ac:dyDescent="0.35">
      <c r="B239" s="140" t="s">
        <v>1417</v>
      </c>
      <c r="C239" s="140"/>
      <c r="D239" s="135"/>
      <c r="E239" s="135"/>
      <c r="F239" s="135"/>
      <c r="G239" s="134"/>
      <c r="H239" s="134"/>
      <c r="P239" s="134"/>
      <c r="Q239" s="134"/>
      <c r="R239" s="134"/>
      <c r="S239" s="151"/>
      <c r="T239" s="134"/>
      <c r="AA239" s="5" t="s">
        <v>1418</v>
      </c>
      <c r="AB239" s="6" t="s">
        <v>1419</v>
      </c>
      <c r="AC239" s="6" t="s">
        <v>1420</v>
      </c>
      <c r="AD239" s="6" t="s">
        <v>141</v>
      </c>
      <c r="AE239" s="6" t="s">
        <v>259</v>
      </c>
      <c r="AF239" s="6" t="s">
        <v>1421</v>
      </c>
    </row>
    <row r="240" spans="2:32" ht="15.5" x14ac:dyDescent="0.35">
      <c r="B240" s="140" t="s">
        <v>1422</v>
      </c>
      <c r="C240" s="140"/>
      <c r="D240" s="135"/>
      <c r="E240" s="135"/>
      <c r="F240" s="135"/>
      <c r="G240" s="134"/>
      <c r="H240" s="134"/>
      <c r="P240" s="134"/>
      <c r="Q240" s="134"/>
      <c r="R240" s="134"/>
      <c r="S240" s="151"/>
      <c r="T240" s="134"/>
      <c r="AA240" s="5" t="s">
        <v>1423</v>
      </c>
      <c r="AB240" s="6" t="s">
        <v>1424</v>
      </c>
      <c r="AC240" s="6" t="s">
        <v>1425</v>
      </c>
      <c r="AD240" s="6" t="s">
        <v>141</v>
      </c>
      <c r="AE240" s="6" t="s">
        <v>1426</v>
      </c>
      <c r="AF240" s="6" t="s">
        <v>1427</v>
      </c>
    </row>
    <row r="241" spans="2:32" ht="15.5" x14ac:dyDescent="0.35">
      <c r="B241" s="140" t="s">
        <v>1428</v>
      </c>
      <c r="C241" s="140"/>
      <c r="D241" s="135"/>
      <c r="E241" s="135"/>
      <c r="F241" s="135"/>
      <c r="G241" s="134"/>
      <c r="H241" s="134"/>
      <c r="P241" s="134"/>
      <c r="Q241" s="134"/>
      <c r="R241" s="134"/>
      <c r="S241" s="151"/>
      <c r="T241" s="134"/>
      <c r="AA241" s="5" t="s">
        <v>1429</v>
      </c>
      <c r="AB241" s="6" t="s">
        <v>1430</v>
      </c>
      <c r="AC241" s="6" t="s">
        <v>1431</v>
      </c>
      <c r="AD241" s="6" t="s">
        <v>619</v>
      </c>
      <c r="AE241" s="6" t="s">
        <v>620</v>
      </c>
      <c r="AF241" s="6" t="s">
        <v>1432</v>
      </c>
    </row>
    <row r="242" spans="2:32" ht="15.5" x14ac:dyDescent="0.35">
      <c r="B242" s="140" t="s">
        <v>1433</v>
      </c>
      <c r="C242" s="140"/>
      <c r="D242" s="135"/>
      <c r="E242" s="135"/>
      <c r="F242" s="135"/>
      <c r="G242" s="134"/>
      <c r="H242" s="134"/>
      <c r="P242" s="134"/>
      <c r="Q242" s="134"/>
      <c r="R242" s="134"/>
      <c r="S242" s="151"/>
      <c r="T242" s="134"/>
      <c r="AA242" s="5" t="s">
        <v>1434</v>
      </c>
      <c r="AB242" s="6" t="s">
        <v>1435</v>
      </c>
      <c r="AC242" s="6" t="s">
        <v>1436</v>
      </c>
      <c r="AD242" s="6" t="s">
        <v>619</v>
      </c>
      <c r="AE242" s="6" t="s">
        <v>620</v>
      </c>
      <c r="AF242" s="6" t="s">
        <v>1437</v>
      </c>
    </row>
    <row r="243" spans="2:32" ht="15.5" x14ac:dyDescent="0.35">
      <c r="B243" s="140" t="s">
        <v>1438</v>
      </c>
      <c r="C243" s="140"/>
      <c r="D243" s="135"/>
      <c r="E243" s="135"/>
      <c r="F243" s="135"/>
      <c r="G243" s="134"/>
      <c r="H243" s="134"/>
      <c r="P243" s="134"/>
      <c r="Q243" s="134"/>
      <c r="R243" s="134"/>
      <c r="S243" s="151"/>
      <c r="T243" s="134"/>
      <c r="AA243" s="5" t="s">
        <v>1439</v>
      </c>
      <c r="AB243" s="6" t="s">
        <v>1440</v>
      </c>
      <c r="AC243" s="6" t="s">
        <v>1441</v>
      </c>
      <c r="AD243" s="6" t="s">
        <v>141</v>
      </c>
      <c r="AE243" s="6" t="s">
        <v>277</v>
      </c>
      <c r="AF243" s="6" t="s">
        <v>1442</v>
      </c>
    </row>
    <row r="244" spans="2:32" ht="15.5" x14ac:dyDescent="0.35">
      <c r="B244" s="140" t="s">
        <v>1443</v>
      </c>
      <c r="C244" s="140"/>
      <c r="D244" s="135"/>
      <c r="E244" s="135"/>
      <c r="F244" s="135"/>
      <c r="G244" s="134"/>
      <c r="H244" s="134"/>
      <c r="P244" s="134"/>
      <c r="Q244" s="134"/>
      <c r="R244" s="134"/>
      <c r="S244" s="151"/>
      <c r="T244" s="134"/>
      <c r="AA244" s="5" t="s">
        <v>1444</v>
      </c>
      <c r="AB244" s="6" t="s">
        <v>1445</v>
      </c>
      <c r="AC244" s="6" t="s">
        <v>1446</v>
      </c>
      <c r="AD244" s="6" t="s">
        <v>141</v>
      </c>
      <c r="AE244" s="6" t="s">
        <v>1447</v>
      </c>
      <c r="AF244" s="6" t="s">
        <v>1448</v>
      </c>
    </row>
    <row r="245" spans="2:32" ht="15.5" x14ac:dyDescent="0.35">
      <c r="B245" s="140" t="s">
        <v>1449</v>
      </c>
      <c r="C245" s="140"/>
      <c r="D245" s="135"/>
      <c r="E245" s="135"/>
      <c r="F245" s="135"/>
      <c r="G245" s="134"/>
      <c r="H245" s="134"/>
      <c r="P245" s="134"/>
      <c r="Q245" s="134"/>
      <c r="R245" s="134"/>
      <c r="S245" s="151"/>
      <c r="T245" s="134"/>
      <c r="AA245" s="5" t="s">
        <v>1450</v>
      </c>
      <c r="AB245" s="6" t="s">
        <v>1445</v>
      </c>
      <c r="AC245" s="6" t="s">
        <v>1451</v>
      </c>
      <c r="AD245" s="6" t="s">
        <v>141</v>
      </c>
      <c r="AE245" s="6" t="s">
        <v>1447</v>
      </c>
      <c r="AF245" s="6" t="s">
        <v>1448</v>
      </c>
    </row>
    <row r="246" spans="2:32" ht="15.5" x14ac:dyDescent="0.35">
      <c r="B246" s="140" t="s">
        <v>1452</v>
      </c>
      <c r="C246" s="140"/>
      <c r="D246" s="135"/>
      <c r="E246" s="135"/>
      <c r="F246" s="135"/>
      <c r="G246" s="134"/>
      <c r="H246" s="134"/>
      <c r="P246" s="134"/>
      <c r="Q246" s="134"/>
      <c r="R246" s="134"/>
      <c r="S246" s="151"/>
      <c r="T246" s="134"/>
      <c r="AA246" s="5" t="s">
        <v>1453</v>
      </c>
      <c r="AB246" s="6" t="s">
        <v>1454</v>
      </c>
      <c r="AC246" s="6" t="s">
        <v>1455</v>
      </c>
      <c r="AD246" s="6" t="s">
        <v>141</v>
      </c>
      <c r="AE246" s="6" t="s">
        <v>1426</v>
      </c>
      <c r="AF246" s="6" t="s">
        <v>1456</v>
      </c>
    </row>
    <row r="247" spans="2:32" ht="15.5" x14ac:dyDescent="0.35">
      <c r="B247" s="140" t="s">
        <v>1457</v>
      </c>
      <c r="C247" s="140"/>
      <c r="D247" s="135"/>
      <c r="E247" s="135"/>
      <c r="F247" s="135"/>
      <c r="G247" s="134"/>
      <c r="H247" s="134"/>
      <c r="P247" s="134"/>
      <c r="Q247" s="134"/>
      <c r="R247" s="134"/>
      <c r="S247" s="151"/>
      <c r="T247" s="134"/>
      <c r="AA247" s="5" t="s">
        <v>1458</v>
      </c>
      <c r="AB247" s="6" t="s">
        <v>1459</v>
      </c>
      <c r="AC247" s="6" t="s">
        <v>1460</v>
      </c>
      <c r="AD247" s="6" t="s">
        <v>141</v>
      </c>
      <c r="AE247" s="6" t="s">
        <v>1426</v>
      </c>
      <c r="AF247" s="6" t="s">
        <v>1461</v>
      </c>
    </row>
    <row r="248" spans="2:32" ht="15.5" x14ac:dyDescent="0.35">
      <c r="B248" s="140" t="s">
        <v>1462</v>
      </c>
      <c r="C248" s="140"/>
      <c r="D248" s="135"/>
      <c r="E248" s="135"/>
      <c r="F248" s="135"/>
      <c r="G248" s="134"/>
      <c r="H248" s="134"/>
      <c r="P248" s="134"/>
      <c r="Q248" s="134"/>
      <c r="R248" s="134"/>
      <c r="S248" s="151"/>
      <c r="T248" s="134"/>
      <c r="AA248" s="5" t="s">
        <v>1463</v>
      </c>
      <c r="AB248" s="6" t="s">
        <v>1459</v>
      </c>
      <c r="AC248" s="6" t="s">
        <v>1464</v>
      </c>
      <c r="AD248" s="6" t="s">
        <v>141</v>
      </c>
      <c r="AE248" s="6" t="s">
        <v>1426</v>
      </c>
      <c r="AF248" s="6" t="s">
        <v>1461</v>
      </c>
    </row>
    <row r="249" spans="2:32" ht="15.5" x14ac:dyDescent="0.35">
      <c r="B249" s="140" t="s">
        <v>1465</v>
      </c>
      <c r="C249" s="140"/>
      <c r="D249" s="135"/>
      <c r="E249" s="135"/>
      <c r="F249" s="135"/>
      <c r="G249" s="134"/>
      <c r="H249" s="134"/>
      <c r="P249" s="134"/>
      <c r="Q249" s="134"/>
      <c r="R249" s="134"/>
      <c r="S249" s="151"/>
      <c r="T249" s="134"/>
      <c r="AA249" s="5" t="s">
        <v>1466</v>
      </c>
      <c r="AB249" s="6" t="s">
        <v>1467</v>
      </c>
      <c r="AC249" s="6" t="s">
        <v>1468</v>
      </c>
      <c r="AD249" s="6" t="s">
        <v>141</v>
      </c>
      <c r="AE249" s="6" t="s">
        <v>259</v>
      </c>
      <c r="AF249" s="6" t="s">
        <v>1469</v>
      </c>
    </row>
    <row r="250" spans="2:32" ht="15.5" x14ac:dyDescent="0.35">
      <c r="B250" s="140" t="s">
        <v>1470</v>
      </c>
      <c r="C250" s="140"/>
      <c r="D250" s="135"/>
      <c r="E250" s="135"/>
      <c r="F250" s="135"/>
      <c r="G250" s="134"/>
      <c r="H250" s="134"/>
      <c r="P250" s="134"/>
      <c r="Q250" s="134"/>
      <c r="R250" s="134"/>
      <c r="S250" s="151"/>
      <c r="T250" s="134"/>
      <c r="AA250" s="5" t="s">
        <v>1471</v>
      </c>
      <c r="AB250" s="6" t="s">
        <v>1472</v>
      </c>
      <c r="AC250" s="6" t="s">
        <v>1473</v>
      </c>
      <c r="AD250" s="6" t="s">
        <v>141</v>
      </c>
      <c r="AE250" s="6" t="s">
        <v>259</v>
      </c>
      <c r="AF250" s="6" t="s">
        <v>1474</v>
      </c>
    </row>
    <row r="251" spans="2:32" ht="15.5" x14ac:dyDescent="0.35">
      <c r="B251" s="140" t="s">
        <v>1475</v>
      </c>
      <c r="C251" s="140"/>
      <c r="D251" s="135"/>
      <c r="E251" s="135"/>
      <c r="F251" s="135"/>
      <c r="G251" s="134"/>
      <c r="H251" s="134"/>
      <c r="P251" s="134"/>
      <c r="Q251" s="134"/>
      <c r="R251" s="134"/>
      <c r="S251" s="151"/>
      <c r="T251" s="134"/>
      <c r="AA251" s="5" t="s">
        <v>1476</v>
      </c>
      <c r="AB251" s="6" t="s">
        <v>1477</v>
      </c>
      <c r="AC251" s="6" t="s">
        <v>1478</v>
      </c>
      <c r="AD251" s="6" t="s">
        <v>141</v>
      </c>
      <c r="AE251" s="6" t="s">
        <v>1426</v>
      </c>
      <c r="AF251" s="6" t="s">
        <v>1479</v>
      </c>
    </row>
    <row r="252" spans="2:32" ht="15.5" x14ac:dyDescent="0.35">
      <c r="B252" s="140" t="s">
        <v>1480</v>
      </c>
      <c r="C252" s="140"/>
      <c r="D252" s="135"/>
      <c r="E252" s="135"/>
      <c r="F252" s="135"/>
      <c r="G252" s="134"/>
      <c r="H252" s="134"/>
      <c r="P252" s="134"/>
      <c r="Q252" s="134"/>
      <c r="R252" s="134"/>
      <c r="S252" s="151"/>
      <c r="T252" s="134"/>
      <c r="AA252" s="5" t="s">
        <v>1481</v>
      </c>
      <c r="AB252" s="6" t="s">
        <v>1477</v>
      </c>
      <c r="AC252" s="6" t="s">
        <v>1482</v>
      </c>
      <c r="AD252" s="6" t="s">
        <v>141</v>
      </c>
      <c r="AE252" s="6" t="s">
        <v>1426</v>
      </c>
      <c r="AF252" s="6" t="s">
        <v>1479</v>
      </c>
    </row>
    <row r="253" spans="2:32" ht="15.5" x14ac:dyDescent="0.35">
      <c r="B253" s="140" t="s">
        <v>1483</v>
      </c>
      <c r="C253" s="140"/>
      <c r="D253" s="135"/>
      <c r="E253" s="135"/>
      <c r="F253" s="135"/>
      <c r="G253" s="134"/>
      <c r="H253" s="134"/>
      <c r="P253" s="134"/>
      <c r="Q253" s="134"/>
      <c r="R253" s="134"/>
      <c r="S253" s="151"/>
      <c r="T253" s="134"/>
      <c r="AA253" s="5" t="s">
        <v>1484</v>
      </c>
      <c r="AB253" s="6" t="s">
        <v>1485</v>
      </c>
      <c r="AC253" s="6" t="s">
        <v>1486</v>
      </c>
      <c r="AD253" s="6" t="s">
        <v>141</v>
      </c>
      <c r="AE253" s="6" t="s">
        <v>1426</v>
      </c>
      <c r="AF253" s="6" t="s">
        <v>1487</v>
      </c>
    </row>
    <row r="254" spans="2:32" ht="15.5" x14ac:dyDescent="0.35">
      <c r="B254" s="140" t="s">
        <v>1488</v>
      </c>
      <c r="C254" s="140"/>
      <c r="D254" s="135"/>
      <c r="E254" s="135"/>
      <c r="F254" s="135"/>
      <c r="G254" s="134"/>
      <c r="H254" s="134"/>
      <c r="P254" s="134"/>
      <c r="Q254" s="134"/>
      <c r="R254" s="134"/>
      <c r="S254" s="151"/>
      <c r="T254" s="134"/>
      <c r="AA254" s="5" t="s">
        <v>1489</v>
      </c>
      <c r="AB254" s="6" t="s">
        <v>1485</v>
      </c>
      <c r="AC254" s="6" t="s">
        <v>1490</v>
      </c>
      <c r="AD254" s="6" t="s">
        <v>141</v>
      </c>
      <c r="AE254" s="6" t="s">
        <v>1426</v>
      </c>
      <c r="AF254" s="6" t="s">
        <v>1487</v>
      </c>
    </row>
    <row r="255" spans="2:32" ht="15.5" x14ac:dyDescent="0.35">
      <c r="B255" s="140" t="s">
        <v>1491</v>
      </c>
      <c r="C255" s="140"/>
      <c r="D255" s="135"/>
      <c r="E255" s="135"/>
      <c r="F255" s="135"/>
      <c r="G255" s="134"/>
      <c r="H255" s="134"/>
      <c r="P255" s="134"/>
      <c r="Q255" s="134"/>
      <c r="R255" s="134"/>
      <c r="S255" s="151"/>
      <c r="T255" s="134"/>
      <c r="AA255" s="5" t="s">
        <v>1492</v>
      </c>
      <c r="AB255" s="6" t="s">
        <v>1493</v>
      </c>
      <c r="AC255" s="6" t="s">
        <v>1494</v>
      </c>
      <c r="AD255" s="6" t="s">
        <v>141</v>
      </c>
      <c r="AE255" s="6" t="s">
        <v>190</v>
      </c>
      <c r="AF255" s="6" t="s">
        <v>1495</v>
      </c>
    </row>
    <row r="256" spans="2:32" ht="15.5" x14ac:dyDescent="0.35">
      <c r="B256" s="140" t="s">
        <v>1496</v>
      </c>
      <c r="C256" s="140"/>
      <c r="D256" s="135"/>
      <c r="E256" s="135"/>
      <c r="F256" s="135"/>
      <c r="G256" s="134"/>
      <c r="H256" s="134"/>
      <c r="P256" s="134"/>
      <c r="Q256" s="134"/>
      <c r="R256" s="134"/>
      <c r="S256" s="151"/>
      <c r="T256" s="134"/>
      <c r="AA256" s="5" t="s">
        <v>1497</v>
      </c>
      <c r="AB256" s="6" t="s">
        <v>1498</v>
      </c>
      <c r="AC256" s="6" t="s">
        <v>1499</v>
      </c>
      <c r="AD256" s="6" t="s">
        <v>141</v>
      </c>
      <c r="AE256" s="6" t="s">
        <v>190</v>
      </c>
      <c r="AF256" s="6" t="s">
        <v>1495</v>
      </c>
    </row>
    <row r="257" spans="2:32" ht="15.5" x14ac:dyDescent="0.35">
      <c r="B257" s="140" t="s">
        <v>1500</v>
      </c>
      <c r="C257" s="140"/>
      <c r="D257" s="135"/>
      <c r="E257" s="135"/>
      <c r="F257" s="135"/>
      <c r="G257" s="134"/>
      <c r="H257" s="134"/>
      <c r="P257" s="134"/>
      <c r="Q257" s="134"/>
      <c r="R257" s="134"/>
      <c r="S257" s="151"/>
      <c r="T257" s="134"/>
      <c r="AA257" s="5" t="s">
        <v>1501</v>
      </c>
      <c r="AB257" s="6" t="s">
        <v>1502</v>
      </c>
      <c r="AC257" s="6" t="s">
        <v>1503</v>
      </c>
      <c r="AD257" s="6" t="s">
        <v>141</v>
      </c>
      <c r="AE257" s="6" t="s">
        <v>190</v>
      </c>
      <c r="AF257" s="6" t="s">
        <v>1504</v>
      </c>
    </row>
    <row r="258" spans="2:32" ht="15.5" x14ac:dyDescent="0.35">
      <c r="B258" s="140" t="s">
        <v>1505</v>
      </c>
      <c r="C258" s="140"/>
      <c r="D258" s="135"/>
      <c r="E258" s="135"/>
      <c r="F258" s="135"/>
      <c r="G258" s="134"/>
      <c r="H258" s="134"/>
      <c r="P258" s="134"/>
      <c r="Q258" s="134"/>
      <c r="R258" s="134"/>
      <c r="S258" s="151"/>
      <c r="T258" s="134"/>
      <c r="AA258" s="5" t="s">
        <v>1506</v>
      </c>
      <c r="AB258" s="6" t="s">
        <v>1507</v>
      </c>
      <c r="AC258" s="6" t="s">
        <v>1508</v>
      </c>
      <c r="AD258" s="6" t="s">
        <v>141</v>
      </c>
      <c r="AE258" s="6" t="s">
        <v>277</v>
      </c>
      <c r="AF258" s="6" t="s">
        <v>1509</v>
      </c>
    </row>
    <row r="259" spans="2:32" ht="15.5" x14ac:dyDescent="0.35">
      <c r="B259" s="140" t="s">
        <v>1510</v>
      </c>
      <c r="C259" s="140"/>
      <c r="D259" s="135"/>
      <c r="E259" s="135"/>
      <c r="F259" s="135"/>
      <c r="G259" s="134"/>
      <c r="H259" s="134"/>
      <c r="P259" s="134"/>
      <c r="Q259" s="134"/>
      <c r="R259" s="134"/>
      <c r="S259" s="151"/>
      <c r="T259" s="134"/>
      <c r="AA259" s="5" t="s">
        <v>1511</v>
      </c>
      <c r="AB259" s="6" t="s">
        <v>1512</v>
      </c>
      <c r="AC259" s="6" t="s">
        <v>1513</v>
      </c>
      <c r="AD259" s="6" t="s">
        <v>141</v>
      </c>
      <c r="AE259" s="6" t="s">
        <v>277</v>
      </c>
      <c r="AF259" s="6" t="s">
        <v>1509</v>
      </c>
    </row>
    <row r="260" spans="2:32" ht="15.5" x14ac:dyDescent="0.35">
      <c r="B260" s="140" t="s">
        <v>1514</v>
      </c>
      <c r="C260" s="140"/>
      <c r="D260" s="135"/>
      <c r="E260" s="135"/>
      <c r="F260" s="135"/>
      <c r="G260" s="134"/>
      <c r="H260" s="134"/>
      <c r="P260" s="134"/>
      <c r="Q260" s="134"/>
      <c r="R260" s="134"/>
      <c r="S260" s="151"/>
      <c r="T260" s="134"/>
      <c r="AA260" s="5" t="s">
        <v>1515</v>
      </c>
      <c r="AB260" s="6" t="s">
        <v>1516</v>
      </c>
      <c r="AC260" s="6" t="s">
        <v>1517</v>
      </c>
      <c r="AD260" s="6" t="s">
        <v>141</v>
      </c>
      <c r="AE260" s="6" t="s">
        <v>277</v>
      </c>
      <c r="AF260" s="6" t="s">
        <v>1509</v>
      </c>
    </row>
    <row r="261" spans="2:32" ht="15.5" x14ac:dyDescent="0.35">
      <c r="B261" s="140" t="s">
        <v>1518</v>
      </c>
      <c r="C261" s="140"/>
      <c r="D261" s="135"/>
      <c r="E261" s="135"/>
      <c r="F261" s="135"/>
      <c r="G261" s="134"/>
      <c r="H261" s="134"/>
      <c r="P261" s="134"/>
      <c r="Q261" s="134"/>
      <c r="R261" s="134"/>
      <c r="S261" s="151"/>
      <c r="T261" s="134"/>
      <c r="AA261" s="5" t="s">
        <v>1519</v>
      </c>
      <c r="AB261" s="6" t="s">
        <v>1520</v>
      </c>
      <c r="AC261" s="6" t="s">
        <v>1521</v>
      </c>
      <c r="AD261" s="6" t="s">
        <v>141</v>
      </c>
      <c r="AE261" s="6" t="s">
        <v>277</v>
      </c>
      <c r="AF261" s="6" t="s">
        <v>1522</v>
      </c>
    </row>
    <row r="262" spans="2:32" ht="15.5" x14ac:dyDescent="0.35">
      <c r="B262" s="140" t="s">
        <v>1523</v>
      </c>
      <c r="C262" s="140"/>
      <c r="D262" s="135"/>
      <c r="E262" s="135"/>
      <c r="F262" s="135"/>
      <c r="G262" s="134"/>
      <c r="H262" s="134"/>
      <c r="P262" s="134"/>
      <c r="Q262" s="134"/>
      <c r="R262" s="134"/>
      <c r="S262" s="151"/>
      <c r="T262" s="134"/>
      <c r="AA262" s="5" t="s">
        <v>1524</v>
      </c>
      <c r="AB262" s="6" t="s">
        <v>1525</v>
      </c>
      <c r="AC262" s="6" t="s">
        <v>1526</v>
      </c>
      <c r="AD262" s="6" t="s">
        <v>141</v>
      </c>
      <c r="AE262" s="6" t="s">
        <v>277</v>
      </c>
      <c r="AF262" s="6" t="s">
        <v>1527</v>
      </c>
    </row>
    <row r="263" spans="2:32" ht="15.5" x14ac:dyDescent="0.35">
      <c r="B263" s="140" t="s">
        <v>1528</v>
      </c>
      <c r="C263" s="140"/>
      <c r="D263" s="135"/>
      <c r="E263" s="135"/>
      <c r="F263" s="135"/>
      <c r="G263" s="134"/>
      <c r="H263" s="134"/>
      <c r="P263" s="134"/>
      <c r="Q263" s="134"/>
      <c r="R263" s="134"/>
      <c r="S263" s="151"/>
      <c r="T263" s="134"/>
      <c r="AA263" s="5" t="s">
        <v>1529</v>
      </c>
      <c r="AB263" s="6" t="s">
        <v>1530</v>
      </c>
      <c r="AC263" s="6" t="s">
        <v>1531</v>
      </c>
      <c r="AD263" s="6" t="s">
        <v>141</v>
      </c>
      <c r="AE263" s="6" t="s">
        <v>277</v>
      </c>
      <c r="AF263" s="6" t="s">
        <v>1532</v>
      </c>
    </row>
    <row r="264" spans="2:32" ht="15.5" x14ac:dyDescent="0.35">
      <c r="B264" s="140" t="s">
        <v>1533</v>
      </c>
      <c r="C264" s="140"/>
      <c r="D264" s="135"/>
      <c r="E264" s="135"/>
      <c r="F264" s="135"/>
      <c r="G264" s="134"/>
      <c r="H264" s="134"/>
      <c r="P264" s="134"/>
      <c r="Q264" s="134"/>
      <c r="R264" s="134"/>
      <c r="S264" s="151"/>
      <c r="T264" s="134"/>
      <c r="AA264" s="5" t="s">
        <v>1534</v>
      </c>
      <c r="AB264" s="6" t="s">
        <v>1535</v>
      </c>
      <c r="AC264" s="6" t="s">
        <v>1536</v>
      </c>
      <c r="AD264" s="6" t="s">
        <v>141</v>
      </c>
      <c r="AE264" s="6" t="s">
        <v>259</v>
      </c>
      <c r="AF264" s="6" t="s">
        <v>1537</v>
      </c>
    </row>
    <row r="265" spans="2:32" ht="15.5" x14ac:dyDescent="0.35">
      <c r="B265" s="140" t="s">
        <v>1538</v>
      </c>
      <c r="C265" s="140"/>
      <c r="D265" s="135"/>
      <c r="E265" s="135"/>
      <c r="F265" s="135"/>
      <c r="G265" s="134"/>
      <c r="H265" s="134"/>
      <c r="P265" s="134"/>
      <c r="Q265" s="134"/>
      <c r="R265" s="134"/>
      <c r="S265" s="151"/>
      <c r="T265" s="134"/>
      <c r="AA265" s="5" t="s">
        <v>1539</v>
      </c>
      <c r="AB265" s="6" t="s">
        <v>1540</v>
      </c>
      <c r="AC265" s="6" t="s">
        <v>1541</v>
      </c>
      <c r="AD265" s="6" t="s">
        <v>141</v>
      </c>
      <c r="AE265" s="6" t="s">
        <v>259</v>
      </c>
      <c r="AF265" s="6" t="s">
        <v>1542</v>
      </c>
    </row>
    <row r="266" spans="2:32" ht="15.5" x14ac:dyDescent="0.35">
      <c r="B266" s="140" t="s">
        <v>1543</v>
      </c>
      <c r="C266" s="140"/>
      <c r="D266" s="135"/>
      <c r="E266" s="135"/>
      <c r="F266" s="135"/>
      <c r="G266" s="134"/>
      <c r="H266" s="134"/>
      <c r="P266" s="134"/>
      <c r="Q266" s="134"/>
      <c r="R266" s="134"/>
      <c r="S266" s="151"/>
      <c r="T266" s="134"/>
      <c r="AA266" s="5" t="s">
        <v>1544</v>
      </c>
      <c r="AB266" s="6" t="s">
        <v>1545</v>
      </c>
      <c r="AC266" s="6" t="s">
        <v>1546</v>
      </c>
      <c r="AD266" s="6" t="s">
        <v>141</v>
      </c>
      <c r="AE266" s="6" t="s">
        <v>259</v>
      </c>
      <c r="AF266" s="6" t="s">
        <v>1547</v>
      </c>
    </row>
    <row r="267" spans="2:32" ht="15.5" x14ac:dyDescent="0.35">
      <c r="B267" s="140" t="s">
        <v>1548</v>
      </c>
      <c r="C267" s="140"/>
      <c r="D267" s="135"/>
      <c r="E267" s="135"/>
      <c r="F267" s="135"/>
      <c r="G267" s="134"/>
      <c r="H267" s="134"/>
      <c r="P267" s="134"/>
      <c r="Q267" s="134"/>
      <c r="R267" s="134"/>
      <c r="S267" s="151"/>
      <c r="T267" s="134"/>
      <c r="AA267" s="5" t="s">
        <v>1549</v>
      </c>
      <c r="AB267" s="6" t="s">
        <v>1550</v>
      </c>
      <c r="AC267" s="6" t="s">
        <v>1551</v>
      </c>
      <c r="AD267" s="6" t="s">
        <v>141</v>
      </c>
      <c r="AE267" s="6" t="s">
        <v>277</v>
      </c>
      <c r="AF267" s="6" t="s">
        <v>1552</v>
      </c>
    </row>
    <row r="268" spans="2:32" ht="15.5" x14ac:dyDescent="0.35">
      <c r="B268" s="140" t="s">
        <v>1553</v>
      </c>
      <c r="C268" s="140"/>
      <c r="D268" s="135"/>
      <c r="E268" s="135"/>
      <c r="F268" s="135"/>
      <c r="G268" s="134"/>
      <c r="H268" s="134"/>
      <c r="P268" s="134"/>
      <c r="Q268" s="134"/>
      <c r="R268" s="134"/>
      <c r="S268" s="151"/>
      <c r="T268" s="134"/>
      <c r="AA268" s="5" t="s">
        <v>1554</v>
      </c>
      <c r="AB268" s="6" t="s">
        <v>1555</v>
      </c>
      <c r="AC268" s="6" t="s">
        <v>1556</v>
      </c>
      <c r="AD268" s="6" t="s">
        <v>141</v>
      </c>
      <c r="AE268" s="6" t="s">
        <v>277</v>
      </c>
      <c r="AF268" s="6" t="s">
        <v>1552</v>
      </c>
    </row>
    <row r="269" spans="2:32" ht="15.5" x14ac:dyDescent="0.35">
      <c r="B269" s="140" t="s">
        <v>1557</v>
      </c>
      <c r="C269" s="140"/>
      <c r="D269" s="135"/>
      <c r="E269" s="135"/>
      <c r="F269" s="135"/>
      <c r="G269" s="134"/>
      <c r="H269" s="134"/>
      <c r="P269" s="134"/>
      <c r="Q269" s="134"/>
      <c r="R269" s="134"/>
      <c r="S269" s="151"/>
      <c r="T269" s="134"/>
      <c r="AA269" s="5" t="s">
        <v>1558</v>
      </c>
      <c r="AB269" s="6" t="s">
        <v>1559</v>
      </c>
      <c r="AC269" s="6" t="s">
        <v>1560</v>
      </c>
      <c r="AD269" s="6" t="s">
        <v>141</v>
      </c>
      <c r="AE269" s="6" t="s">
        <v>277</v>
      </c>
      <c r="AF269" s="6" t="s">
        <v>1552</v>
      </c>
    </row>
    <row r="270" spans="2:32" ht="15.5" x14ac:dyDescent="0.35">
      <c r="B270" s="140" t="s">
        <v>1561</v>
      </c>
      <c r="C270" s="140"/>
      <c r="D270" s="135"/>
      <c r="E270" s="135"/>
      <c r="F270" s="135"/>
      <c r="G270" s="134"/>
      <c r="H270" s="134"/>
      <c r="P270" s="134"/>
      <c r="Q270" s="134"/>
      <c r="R270" s="134"/>
      <c r="S270" s="151"/>
      <c r="T270" s="134"/>
      <c r="AA270" s="5" t="s">
        <v>1562</v>
      </c>
      <c r="AB270" s="6" t="s">
        <v>1563</v>
      </c>
      <c r="AC270" s="6" t="s">
        <v>1564</v>
      </c>
      <c r="AD270" s="6" t="s">
        <v>141</v>
      </c>
      <c r="AE270" s="6" t="s">
        <v>259</v>
      </c>
      <c r="AF270" s="6" t="s">
        <v>1565</v>
      </c>
    </row>
    <row r="271" spans="2:32" ht="15.5" x14ac:dyDescent="0.35">
      <c r="B271" s="140" t="s">
        <v>1566</v>
      </c>
      <c r="C271" s="140"/>
      <c r="D271" s="135"/>
      <c r="E271" s="135"/>
      <c r="F271" s="135"/>
      <c r="G271" s="134"/>
      <c r="H271" s="134"/>
      <c r="P271" s="134"/>
      <c r="Q271" s="134"/>
      <c r="R271" s="134"/>
      <c r="S271" s="151"/>
      <c r="T271" s="134"/>
      <c r="AA271" s="5" t="s">
        <v>1567</v>
      </c>
      <c r="AB271" s="6" t="s">
        <v>1568</v>
      </c>
      <c r="AC271" s="6" t="s">
        <v>1569</v>
      </c>
      <c r="AD271" s="6" t="s">
        <v>141</v>
      </c>
      <c r="AE271" s="6" t="s">
        <v>259</v>
      </c>
      <c r="AF271" s="6" t="s">
        <v>1565</v>
      </c>
    </row>
    <row r="272" spans="2:32" ht="15.5" x14ac:dyDescent="0.35">
      <c r="B272" s="140" t="s">
        <v>1570</v>
      </c>
      <c r="C272" s="140"/>
      <c r="D272" s="135"/>
      <c r="E272" s="135"/>
      <c r="F272" s="135"/>
      <c r="G272" s="134"/>
      <c r="H272" s="134"/>
      <c r="P272" s="134"/>
      <c r="Q272" s="134"/>
      <c r="R272" s="134"/>
      <c r="S272" s="151"/>
      <c r="T272" s="134"/>
      <c r="AA272" s="5" t="s">
        <v>1571</v>
      </c>
      <c r="AB272" s="6" t="s">
        <v>1572</v>
      </c>
      <c r="AC272" s="6" t="s">
        <v>1573</v>
      </c>
      <c r="AD272" s="6" t="s">
        <v>141</v>
      </c>
      <c r="AE272" s="6" t="s">
        <v>259</v>
      </c>
      <c r="AF272" s="6" t="s">
        <v>1565</v>
      </c>
    </row>
    <row r="273" spans="2:32" ht="15.5" x14ac:dyDescent="0.35">
      <c r="B273" s="140" t="s">
        <v>1574</v>
      </c>
      <c r="C273" s="140"/>
      <c r="D273" s="135"/>
      <c r="E273" s="135"/>
      <c r="F273" s="135"/>
      <c r="G273" s="134"/>
      <c r="H273" s="134"/>
      <c r="P273" s="134"/>
      <c r="Q273" s="134"/>
      <c r="R273" s="134"/>
      <c r="S273" s="151"/>
      <c r="T273" s="134"/>
      <c r="AA273" s="5" t="s">
        <v>1575</v>
      </c>
      <c r="AB273" s="6" t="s">
        <v>1576</v>
      </c>
      <c r="AC273" s="6" t="s">
        <v>1577</v>
      </c>
      <c r="AD273" s="6" t="s">
        <v>141</v>
      </c>
      <c r="AE273" s="6" t="s">
        <v>259</v>
      </c>
      <c r="AF273" s="6" t="s">
        <v>1565</v>
      </c>
    </row>
    <row r="274" spans="2:32" ht="15.5" x14ac:dyDescent="0.35">
      <c r="B274" s="140" t="s">
        <v>1578</v>
      </c>
      <c r="C274" s="140"/>
      <c r="D274" s="135"/>
      <c r="E274" s="135"/>
      <c r="F274" s="135"/>
      <c r="G274" s="134"/>
      <c r="H274" s="134"/>
      <c r="P274" s="134"/>
      <c r="Q274" s="134"/>
      <c r="R274" s="134"/>
      <c r="S274" s="151"/>
      <c r="T274" s="134"/>
      <c r="AA274" s="5" t="s">
        <v>1579</v>
      </c>
      <c r="AB274" s="6" t="s">
        <v>1580</v>
      </c>
      <c r="AC274" s="6" t="s">
        <v>1581</v>
      </c>
      <c r="AD274" s="6" t="s">
        <v>141</v>
      </c>
      <c r="AE274" s="6" t="s">
        <v>259</v>
      </c>
      <c r="AF274" s="6" t="s">
        <v>1582</v>
      </c>
    </row>
    <row r="275" spans="2:32" ht="15.5" x14ac:dyDescent="0.35">
      <c r="B275" s="140" t="s">
        <v>1583</v>
      </c>
      <c r="C275" s="140"/>
      <c r="D275" s="135"/>
      <c r="E275" s="135"/>
      <c r="F275" s="135"/>
      <c r="G275" s="134"/>
      <c r="H275" s="134"/>
      <c r="P275" s="134"/>
      <c r="Q275" s="134"/>
      <c r="R275" s="134"/>
      <c r="S275" s="151"/>
      <c r="T275" s="134"/>
      <c r="AA275" s="5" t="s">
        <v>1584</v>
      </c>
      <c r="AB275" s="6" t="s">
        <v>1585</v>
      </c>
      <c r="AC275" s="6" t="s">
        <v>1586</v>
      </c>
      <c r="AD275" s="6" t="s">
        <v>141</v>
      </c>
      <c r="AE275" s="6" t="s">
        <v>259</v>
      </c>
      <c r="AF275" s="6" t="s">
        <v>1587</v>
      </c>
    </row>
    <row r="276" spans="2:32" ht="15.5" x14ac:dyDescent="0.35">
      <c r="B276" s="140" t="s">
        <v>1588</v>
      </c>
      <c r="C276" s="140"/>
      <c r="D276" s="135"/>
      <c r="E276" s="135"/>
      <c r="F276" s="135"/>
      <c r="G276" s="134"/>
      <c r="H276" s="134"/>
      <c r="P276" s="134"/>
      <c r="Q276" s="134"/>
      <c r="R276" s="134"/>
      <c r="S276" s="151"/>
      <c r="T276" s="134"/>
      <c r="AA276" s="5" t="s">
        <v>1589</v>
      </c>
      <c r="AB276" s="6" t="s">
        <v>1590</v>
      </c>
      <c r="AC276" s="6" t="s">
        <v>1591</v>
      </c>
      <c r="AD276" s="6" t="s">
        <v>141</v>
      </c>
      <c r="AE276" s="6" t="s">
        <v>259</v>
      </c>
      <c r="AF276" s="6" t="s">
        <v>1592</v>
      </c>
    </row>
    <row r="277" spans="2:32" ht="15.5" x14ac:dyDescent="0.35">
      <c r="B277" s="140" t="s">
        <v>1593</v>
      </c>
      <c r="C277" s="140"/>
      <c r="D277" s="135"/>
      <c r="E277" s="135"/>
      <c r="F277" s="135"/>
      <c r="G277" s="134"/>
      <c r="H277" s="134"/>
      <c r="P277" s="134"/>
      <c r="Q277" s="134"/>
      <c r="R277" s="134"/>
      <c r="S277" s="151"/>
      <c r="T277" s="134"/>
      <c r="AA277" s="5" t="s">
        <v>1594</v>
      </c>
      <c r="AB277" s="6" t="s">
        <v>1595</v>
      </c>
      <c r="AC277" s="6" t="s">
        <v>1596</v>
      </c>
      <c r="AD277" s="6" t="s">
        <v>141</v>
      </c>
      <c r="AE277" s="6" t="s">
        <v>259</v>
      </c>
      <c r="AF277" s="6" t="s">
        <v>1592</v>
      </c>
    </row>
    <row r="278" spans="2:32" ht="15.5" x14ac:dyDescent="0.35">
      <c r="B278" s="140" t="s">
        <v>1597</v>
      </c>
      <c r="C278" s="140"/>
      <c r="D278" s="135"/>
      <c r="E278" s="135"/>
      <c r="F278" s="135"/>
      <c r="G278" s="134"/>
      <c r="H278" s="134"/>
      <c r="P278" s="134"/>
      <c r="Q278" s="134"/>
      <c r="R278" s="134"/>
      <c r="S278" s="151"/>
      <c r="T278" s="134"/>
      <c r="AA278" s="5" t="s">
        <v>1598</v>
      </c>
      <c r="AB278" s="6" t="s">
        <v>1599</v>
      </c>
      <c r="AC278" s="6" t="s">
        <v>1600</v>
      </c>
      <c r="AD278" s="6" t="s">
        <v>141</v>
      </c>
      <c r="AE278" s="6" t="s">
        <v>259</v>
      </c>
      <c r="AF278" s="6" t="s">
        <v>1592</v>
      </c>
    </row>
    <row r="279" spans="2:32" ht="15.5" x14ac:dyDescent="0.35">
      <c r="B279" s="140" t="s">
        <v>1601</v>
      </c>
      <c r="C279" s="140"/>
      <c r="D279" s="135"/>
      <c r="E279" s="135"/>
      <c r="F279" s="135"/>
      <c r="G279" s="134"/>
      <c r="H279" s="134"/>
      <c r="P279" s="134"/>
      <c r="Q279" s="134"/>
      <c r="R279" s="134"/>
      <c r="S279" s="151"/>
      <c r="T279" s="134"/>
      <c r="AA279" s="5" t="s">
        <v>1602</v>
      </c>
      <c r="AB279" s="6" t="s">
        <v>1603</v>
      </c>
      <c r="AC279" s="6" t="s">
        <v>1604</v>
      </c>
      <c r="AD279" s="6" t="s">
        <v>141</v>
      </c>
      <c r="AE279" s="6" t="s">
        <v>259</v>
      </c>
      <c r="AF279" s="6" t="s">
        <v>1592</v>
      </c>
    </row>
    <row r="280" spans="2:32" ht="15.5" x14ac:dyDescent="0.35">
      <c r="B280" s="140" t="s">
        <v>1605</v>
      </c>
      <c r="C280" s="140"/>
      <c r="D280" s="135"/>
      <c r="E280" s="135"/>
      <c r="F280" s="135"/>
      <c r="G280" s="134"/>
      <c r="H280" s="134"/>
      <c r="P280" s="134"/>
      <c r="Q280" s="134"/>
      <c r="R280" s="134"/>
      <c r="S280" s="151"/>
      <c r="T280" s="134"/>
      <c r="AA280" s="5" t="s">
        <v>1606</v>
      </c>
      <c r="AB280" s="6" t="s">
        <v>1607</v>
      </c>
      <c r="AC280" s="6" t="s">
        <v>1608</v>
      </c>
      <c r="AD280" s="6" t="s">
        <v>141</v>
      </c>
      <c r="AE280" s="6" t="s">
        <v>259</v>
      </c>
      <c r="AF280" s="6" t="s">
        <v>1609</v>
      </c>
    </row>
    <row r="281" spans="2:32" ht="15.5" x14ac:dyDescent="0.35">
      <c r="B281" s="140" t="s">
        <v>1610</v>
      </c>
      <c r="C281" s="140"/>
      <c r="D281" s="135"/>
      <c r="E281" s="135"/>
      <c r="F281" s="135"/>
      <c r="G281" s="134"/>
      <c r="H281" s="134"/>
      <c r="P281" s="134"/>
      <c r="Q281" s="134"/>
      <c r="R281" s="134"/>
      <c r="S281" s="151"/>
      <c r="T281" s="134"/>
      <c r="AA281" s="5" t="s">
        <v>1611</v>
      </c>
      <c r="AB281" s="6" t="s">
        <v>1612</v>
      </c>
      <c r="AC281" s="6" t="s">
        <v>1613</v>
      </c>
      <c r="AD281" s="6" t="s">
        <v>141</v>
      </c>
      <c r="AE281" s="6" t="s">
        <v>1426</v>
      </c>
      <c r="AF281" s="6" t="s">
        <v>1609</v>
      </c>
    </row>
    <row r="282" spans="2:32" ht="15.5" x14ac:dyDescent="0.35">
      <c r="B282" s="140" t="s">
        <v>1614</v>
      </c>
      <c r="C282" s="140"/>
      <c r="D282" s="135"/>
      <c r="E282" s="135"/>
      <c r="F282" s="135"/>
      <c r="G282" s="134"/>
      <c r="H282" s="134"/>
      <c r="P282" s="134"/>
      <c r="Q282" s="134"/>
      <c r="R282" s="134"/>
      <c r="S282" s="151"/>
      <c r="T282" s="134"/>
      <c r="AA282" s="5" t="s">
        <v>1615</v>
      </c>
      <c r="AB282" s="6" t="s">
        <v>1616</v>
      </c>
      <c r="AC282" s="6" t="s">
        <v>1617</v>
      </c>
      <c r="AD282" s="6" t="s">
        <v>141</v>
      </c>
      <c r="AE282" s="6" t="s">
        <v>259</v>
      </c>
      <c r="AF282" s="6" t="s">
        <v>1609</v>
      </c>
    </row>
    <row r="283" spans="2:32" ht="15.5" x14ac:dyDescent="0.35">
      <c r="B283" s="140" t="s">
        <v>1618</v>
      </c>
      <c r="C283" s="140"/>
      <c r="D283" s="135"/>
      <c r="E283" s="135"/>
      <c r="F283" s="135"/>
      <c r="G283" s="134"/>
      <c r="H283" s="134"/>
      <c r="P283" s="134"/>
      <c r="Q283" s="134"/>
      <c r="R283" s="134"/>
      <c r="S283" s="151"/>
      <c r="T283" s="134"/>
      <c r="AA283" s="5" t="s">
        <v>1619</v>
      </c>
      <c r="AB283" s="6" t="s">
        <v>1620</v>
      </c>
      <c r="AC283" s="6" t="s">
        <v>1621</v>
      </c>
      <c r="AD283" s="6" t="s">
        <v>141</v>
      </c>
      <c r="AE283" s="6" t="s">
        <v>259</v>
      </c>
      <c r="AF283" s="6" t="s">
        <v>1609</v>
      </c>
    </row>
    <row r="284" spans="2:32" ht="15.5" x14ac:dyDescent="0.35">
      <c r="B284" s="140" t="s">
        <v>1622</v>
      </c>
      <c r="C284" s="140"/>
      <c r="D284" s="135"/>
      <c r="E284" s="135"/>
      <c r="F284" s="135"/>
      <c r="G284" s="134"/>
      <c r="H284" s="134"/>
      <c r="P284" s="134"/>
      <c r="Q284" s="134"/>
      <c r="R284" s="134"/>
      <c r="S284" s="151"/>
      <c r="T284" s="134"/>
      <c r="AA284" s="5" t="s">
        <v>1623</v>
      </c>
      <c r="AB284" s="6" t="s">
        <v>1624</v>
      </c>
      <c r="AC284" s="6" t="s">
        <v>1625</v>
      </c>
      <c r="AD284" s="6" t="s">
        <v>141</v>
      </c>
      <c r="AE284" s="6" t="s">
        <v>277</v>
      </c>
      <c r="AF284" s="6" t="s">
        <v>1609</v>
      </c>
    </row>
    <row r="285" spans="2:32" ht="15.5" x14ac:dyDescent="0.35">
      <c r="B285" s="140" t="s">
        <v>1626</v>
      </c>
      <c r="C285" s="140"/>
      <c r="D285" s="135"/>
      <c r="E285" s="135"/>
      <c r="F285" s="135"/>
      <c r="G285" s="134"/>
      <c r="H285" s="134"/>
      <c r="P285" s="134"/>
      <c r="Q285" s="134"/>
      <c r="R285" s="134"/>
      <c r="S285" s="151"/>
      <c r="T285" s="134"/>
      <c r="AA285" s="5" t="s">
        <v>1627</v>
      </c>
      <c r="AB285" s="6" t="s">
        <v>1628</v>
      </c>
      <c r="AC285" s="6" t="s">
        <v>1629</v>
      </c>
      <c r="AD285" s="6" t="s">
        <v>141</v>
      </c>
      <c r="AE285" s="6" t="s">
        <v>277</v>
      </c>
      <c r="AF285" s="6" t="s">
        <v>1630</v>
      </c>
    </row>
    <row r="286" spans="2:32" ht="15.5" x14ac:dyDescent="0.35">
      <c r="B286" s="140" t="s">
        <v>1631</v>
      </c>
      <c r="C286" s="140"/>
      <c r="D286" s="135"/>
      <c r="E286" s="135"/>
      <c r="F286" s="135"/>
      <c r="G286" s="134"/>
      <c r="H286" s="134"/>
      <c r="P286" s="134"/>
      <c r="Q286" s="134"/>
      <c r="R286" s="134"/>
      <c r="S286" s="151"/>
      <c r="T286" s="134"/>
      <c r="AA286" s="5" t="s">
        <v>1632</v>
      </c>
      <c r="AB286" s="6" t="s">
        <v>1633</v>
      </c>
      <c r="AC286" s="6" t="s">
        <v>1634</v>
      </c>
      <c r="AD286" s="6" t="s">
        <v>141</v>
      </c>
      <c r="AE286" s="6" t="s">
        <v>259</v>
      </c>
      <c r="AF286" s="6" t="s">
        <v>1635</v>
      </c>
    </row>
    <row r="287" spans="2:32" ht="15.5" x14ac:dyDescent="0.35">
      <c r="B287" s="140" t="s">
        <v>1636</v>
      </c>
      <c r="C287" s="140"/>
      <c r="D287" s="135"/>
      <c r="E287" s="135"/>
      <c r="F287" s="135"/>
      <c r="G287" s="134"/>
      <c r="H287" s="134"/>
      <c r="P287" s="134"/>
      <c r="Q287" s="134"/>
      <c r="R287" s="134"/>
      <c r="S287" s="151"/>
      <c r="T287" s="134"/>
      <c r="AA287" s="5" t="s">
        <v>1637</v>
      </c>
      <c r="AB287" s="6" t="s">
        <v>1638</v>
      </c>
      <c r="AC287" s="6" t="s">
        <v>1639</v>
      </c>
      <c r="AD287" s="6" t="s">
        <v>141</v>
      </c>
      <c r="AE287" s="6" t="s">
        <v>259</v>
      </c>
      <c r="AF287" s="6" t="s">
        <v>1635</v>
      </c>
    </row>
    <row r="288" spans="2:32" ht="15.5" x14ac:dyDescent="0.35">
      <c r="B288" s="140" t="s">
        <v>1640</v>
      </c>
      <c r="C288" s="140"/>
      <c r="D288" s="135"/>
      <c r="E288" s="135"/>
      <c r="F288" s="135"/>
      <c r="G288" s="134"/>
      <c r="H288" s="134"/>
      <c r="P288" s="134"/>
      <c r="Q288" s="134"/>
      <c r="R288" s="134"/>
      <c r="S288" s="151"/>
      <c r="T288" s="134"/>
      <c r="AA288" s="5" t="s">
        <v>1641</v>
      </c>
      <c r="AB288" s="6" t="s">
        <v>1642</v>
      </c>
      <c r="AC288" s="6" t="s">
        <v>1643</v>
      </c>
      <c r="AD288" s="6" t="s">
        <v>141</v>
      </c>
      <c r="AE288" s="6" t="s">
        <v>277</v>
      </c>
      <c r="AF288" s="6" t="s">
        <v>1635</v>
      </c>
    </row>
    <row r="289" spans="2:32" ht="15.5" x14ac:dyDescent="0.35">
      <c r="B289" s="140" t="s">
        <v>1644</v>
      </c>
      <c r="C289" s="140"/>
      <c r="D289" s="135"/>
      <c r="E289" s="135"/>
      <c r="F289" s="135"/>
      <c r="G289" s="134"/>
      <c r="H289" s="134"/>
      <c r="P289" s="134"/>
      <c r="Q289" s="134"/>
      <c r="R289" s="134"/>
      <c r="S289" s="151"/>
      <c r="T289" s="134"/>
      <c r="AA289" s="5" t="s">
        <v>1645</v>
      </c>
      <c r="AB289" s="6" t="s">
        <v>1642</v>
      </c>
      <c r="AC289" s="6" t="s">
        <v>1646</v>
      </c>
      <c r="AD289" s="6" t="s">
        <v>141</v>
      </c>
      <c r="AE289" s="6" t="s">
        <v>277</v>
      </c>
      <c r="AF289" s="6" t="s">
        <v>1635</v>
      </c>
    </row>
    <row r="290" spans="2:32" ht="15.5" x14ac:dyDescent="0.35">
      <c r="B290" s="140" t="s">
        <v>1647</v>
      </c>
      <c r="C290" s="140"/>
      <c r="D290" s="135"/>
      <c r="E290" s="135"/>
      <c r="F290" s="135"/>
      <c r="G290" s="134"/>
      <c r="H290" s="134"/>
      <c r="P290" s="134"/>
      <c r="Q290" s="134"/>
      <c r="R290" s="134"/>
      <c r="S290" s="151"/>
      <c r="T290" s="134"/>
      <c r="AA290" s="5" t="s">
        <v>1648</v>
      </c>
      <c r="AB290" s="6" t="s">
        <v>1649</v>
      </c>
      <c r="AC290" s="6" t="s">
        <v>1650</v>
      </c>
      <c r="AD290" s="6" t="s">
        <v>141</v>
      </c>
      <c r="AE290" s="6" t="s">
        <v>277</v>
      </c>
      <c r="AF290" s="6" t="s">
        <v>1635</v>
      </c>
    </row>
    <row r="291" spans="2:32" ht="15.5" x14ac:dyDescent="0.35">
      <c r="B291" s="140" t="s">
        <v>1651</v>
      </c>
      <c r="C291" s="140"/>
      <c r="D291" s="135"/>
      <c r="E291" s="135"/>
      <c r="F291" s="135"/>
      <c r="G291" s="134"/>
      <c r="H291" s="134"/>
      <c r="P291" s="134"/>
      <c r="Q291" s="134"/>
      <c r="R291" s="134"/>
      <c r="S291" s="151"/>
      <c r="T291" s="134"/>
      <c r="AA291" s="5" t="s">
        <v>1652</v>
      </c>
      <c r="AB291" s="6" t="s">
        <v>1649</v>
      </c>
      <c r="AC291" s="6" t="s">
        <v>1653</v>
      </c>
      <c r="AD291" s="6" t="s">
        <v>141</v>
      </c>
      <c r="AE291" s="6" t="s">
        <v>905</v>
      </c>
      <c r="AF291" s="6" t="s">
        <v>1635</v>
      </c>
    </row>
    <row r="292" spans="2:32" ht="15.5" x14ac:dyDescent="0.35">
      <c r="B292" s="140" t="s">
        <v>1654</v>
      </c>
      <c r="C292" s="140"/>
      <c r="D292" s="135"/>
      <c r="E292" s="135"/>
      <c r="F292" s="135"/>
      <c r="G292" s="134"/>
      <c r="H292" s="134"/>
      <c r="P292" s="134"/>
      <c r="Q292" s="134"/>
      <c r="R292" s="134"/>
      <c r="S292" s="151"/>
      <c r="T292" s="134"/>
      <c r="AA292" s="5" t="s">
        <v>1655</v>
      </c>
      <c r="AB292" s="6" t="s">
        <v>1656</v>
      </c>
      <c r="AC292" s="6" t="s">
        <v>1657</v>
      </c>
      <c r="AD292" s="6" t="s">
        <v>141</v>
      </c>
      <c r="AE292" s="6" t="s">
        <v>259</v>
      </c>
      <c r="AF292" s="6" t="s">
        <v>1635</v>
      </c>
    </row>
    <row r="293" spans="2:32" ht="15.5" x14ac:dyDescent="0.35">
      <c r="B293" s="140" t="s">
        <v>1658</v>
      </c>
      <c r="C293" s="140"/>
      <c r="D293" s="135"/>
      <c r="E293" s="135"/>
      <c r="F293" s="135"/>
      <c r="G293" s="134"/>
      <c r="H293" s="134"/>
      <c r="P293" s="134"/>
      <c r="Q293" s="134"/>
      <c r="R293" s="134"/>
      <c r="S293" s="151"/>
      <c r="T293" s="134"/>
      <c r="AA293" s="5" t="s">
        <v>1659</v>
      </c>
      <c r="AB293" s="6" t="s">
        <v>1656</v>
      </c>
      <c r="AC293" s="6" t="s">
        <v>1660</v>
      </c>
      <c r="AD293" s="6" t="s">
        <v>141</v>
      </c>
      <c r="AE293" s="6" t="s">
        <v>259</v>
      </c>
      <c r="AF293" s="6" t="s">
        <v>1635</v>
      </c>
    </row>
    <row r="294" spans="2:32" ht="15.5" x14ac:dyDescent="0.35">
      <c r="B294" s="140" t="s">
        <v>1661</v>
      </c>
      <c r="C294" s="140"/>
      <c r="D294" s="135"/>
      <c r="E294" s="135"/>
      <c r="F294" s="135"/>
      <c r="G294" s="134"/>
      <c r="H294" s="134"/>
      <c r="P294" s="134"/>
      <c r="Q294" s="134"/>
      <c r="R294" s="134"/>
      <c r="S294" s="151"/>
      <c r="T294" s="134"/>
      <c r="AA294" s="5" t="s">
        <v>1662</v>
      </c>
      <c r="AB294" s="6" t="s">
        <v>1663</v>
      </c>
      <c r="AC294" s="6" t="s">
        <v>1664</v>
      </c>
      <c r="AD294" s="6" t="s">
        <v>141</v>
      </c>
      <c r="AE294" s="6" t="s">
        <v>190</v>
      </c>
      <c r="AF294" s="6" t="s">
        <v>1635</v>
      </c>
    </row>
    <row r="295" spans="2:32" ht="15.5" x14ac:dyDescent="0.35">
      <c r="B295" s="140" t="s">
        <v>1665</v>
      </c>
      <c r="C295" s="140"/>
      <c r="D295" s="135"/>
      <c r="E295" s="135"/>
      <c r="F295" s="135"/>
      <c r="G295" s="134"/>
      <c r="H295" s="134"/>
      <c r="P295" s="134"/>
      <c r="Q295" s="134"/>
      <c r="R295" s="134"/>
      <c r="S295" s="151"/>
      <c r="T295" s="134"/>
      <c r="AA295" s="5" t="s">
        <v>1666</v>
      </c>
      <c r="AB295" s="6" t="s">
        <v>1667</v>
      </c>
      <c r="AC295" s="6" t="s">
        <v>1668</v>
      </c>
      <c r="AD295" s="6" t="s">
        <v>141</v>
      </c>
      <c r="AE295" s="6" t="s">
        <v>259</v>
      </c>
      <c r="AF295" s="6" t="s">
        <v>1669</v>
      </c>
    </row>
    <row r="296" spans="2:32" ht="15.5" x14ac:dyDescent="0.35">
      <c r="B296" s="140" t="s">
        <v>1670</v>
      </c>
      <c r="C296" s="140"/>
      <c r="D296" s="135"/>
      <c r="E296" s="135"/>
      <c r="F296" s="135"/>
      <c r="G296" s="134"/>
      <c r="H296" s="134"/>
      <c r="P296" s="134"/>
      <c r="Q296" s="134"/>
      <c r="R296" s="134"/>
      <c r="S296" s="151"/>
      <c r="T296" s="134"/>
      <c r="AA296" s="5" t="s">
        <v>1671</v>
      </c>
      <c r="AB296" s="6" t="s">
        <v>1672</v>
      </c>
      <c r="AC296" s="6" t="s">
        <v>1673</v>
      </c>
      <c r="AD296" s="6" t="s">
        <v>480</v>
      </c>
      <c r="AE296" s="6" t="s">
        <v>259</v>
      </c>
      <c r="AF296" s="6" t="s">
        <v>1674</v>
      </c>
    </row>
    <row r="297" spans="2:32" ht="15.5" x14ac:dyDescent="0.35">
      <c r="B297" s="140" t="s">
        <v>1675</v>
      </c>
      <c r="C297" s="140"/>
      <c r="D297" s="135"/>
      <c r="E297" s="135"/>
      <c r="F297" s="135"/>
      <c r="G297" s="134"/>
      <c r="H297" s="134"/>
      <c r="P297" s="134"/>
      <c r="Q297" s="134"/>
      <c r="R297" s="134"/>
      <c r="S297" s="151"/>
      <c r="T297" s="134"/>
      <c r="AA297" s="5" t="s">
        <v>1676</v>
      </c>
      <c r="AB297" s="6" t="s">
        <v>1677</v>
      </c>
      <c r="AC297" s="6" t="s">
        <v>1678</v>
      </c>
      <c r="AD297" s="6" t="s">
        <v>141</v>
      </c>
      <c r="AE297" s="6" t="s">
        <v>259</v>
      </c>
      <c r="AF297" s="6" t="s">
        <v>1679</v>
      </c>
    </row>
    <row r="298" spans="2:32" ht="15.5" x14ac:dyDescent="0.35">
      <c r="B298" s="140" t="s">
        <v>1680</v>
      </c>
      <c r="C298" s="140"/>
      <c r="D298" s="135"/>
      <c r="E298" s="135"/>
      <c r="F298" s="135"/>
      <c r="G298" s="134"/>
      <c r="H298" s="134"/>
      <c r="P298" s="134"/>
      <c r="Q298" s="134"/>
      <c r="R298" s="134"/>
      <c r="S298" s="151"/>
      <c r="T298" s="134"/>
      <c r="AA298" s="5" t="s">
        <v>1681</v>
      </c>
      <c r="AB298" s="6" t="s">
        <v>1682</v>
      </c>
      <c r="AC298" s="6" t="s">
        <v>1683</v>
      </c>
      <c r="AD298" s="6" t="s">
        <v>141</v>
      </c>
      <c r="AE298" s="6" t="s">
        <v>277</v>
      </c>
      <c r="AF298" s="6" t="s">
        <v>1684</v>
      </c>
    </row>
    <row r="299" spans="2:32" ht="15.5" x14ac:dyDescent="0.35">
      <c r="B299" s="140" t="s">
        <v>1685</v>
      </c>
      <c r="C299" s="140"/>
      <c r="D299" s="135"/>
      <c r="E299" s="135"/>
      <c r="F299" s="135"/>
      <c r="G299" s="134"/>
      <c r="H299" s="134"/>
      <c r="P299" s="134"/>
      <c r="Q299" s="134"/>
      <c r="R299" s="134"/>
      <c r="S299" s="151"/>
      <c r="T299" s="134"/>
      <c r="AA299" s="5" t="s">
        <v>1686</v>
      </c>
      <c r="AB299" s="6" t="s">
        <v>1687</v>
      </c>
      <c r="AC299" s="6" t="s">
        <v>1688</v>
      </c>
      <c r="AD299" s="6" t="s">
        <v>443</v>
      </c>
      <c r="AE299" s="6" t="s">
        <v>443</v>
      </c>
      <c r="AF299" s="6" t="s">
        <v>1689</v>
      </c>
    </row>
    <row r="300" spans="2:32" ht="15.5" x14ac:dyDescent="0.35">
      <c r="B300" s="140" t="s">
        <v>1690</v>
      </c>
      <c r="C300" s="140"/>
      <c r="D300" s="135"/>
      <c r="E300" s="135"/>
      <c r="F300" s="135"/>
      <c r="G300" s="134"/>
      <c r="H300" s="134"/>
      <c r="P300" s="134"/>
      <c r="Q300" s="134"/>
      <c r="R300" s="134"/>
      <c r="S300" s="151"/>
      <c r="T300" s="134"/>
      <c r="AA300" s="5" t="s">
        <v>1691</v>
      </c>
      <c r="AB300" s="6" t="s">
        <v>1687</v>
      </c>
      <c r="AC300" s="6" t="s">
        <v>1692</v>
      </c>
      <c r="AD300" s="6" t="s">
        <v>443</v>
      </c>
      <c r="AE300" s="6" t="s">
        <v>443</v>
      </c>
      <c r="AF300" s="6" t="s">
        <v>1689</v>
      </c>
    </row>
    <row r="301" spans="2:32" ht="15.5" x14ac:dyDescent="0.35">
      <c r="B301" s="140" t="s">
        <v>1693</v>
      </c>
      <c r="C301" s="140"/>
      <c r="D301" s="135"/>
      <c r="E301" s="135"/>
      <c r="F301" s="135"/>
      <c r="G301" s="134"/>
      <c r="H301" s="134"/>
      <c r="P301" s="134"/>
      <c r="Q301" s="134"/>
      <c r="R301" s="134"/>
      <c r="S301" s="151"/>
      <c r="T301" s="134"/>
      <c r="AA301" s="5" t="s">
        <v>1694</v>
      </c>
      <c r="AB301" s="6" t="s">
        <v>1695</v>
      </c>
      <c r="AC301" s="6" t="s">
        <v>1696</v>
      </c>
      <c r="AD301" s="6" t="s">
        <v>141</v>
      </c>
      <c r="AE301" s="6" t="s">
        <v>1697</v>
      </c>
      <c r="AF301" s="6" t="s">
        <v>1698</v>
      </c>
    </row>
    <row r="302" spans="2:32" ht="15.5" x14ac:dyDescent="0.35">
      <c r="B302" s="140" t="s">
        <v>1699</v>
      </c>
      <c r="C302" s="140"/>
      <c r="D302" s="135"/>
      <c r="E302" s="135"/>
      <c r="F302" s="135"/>
      <c r="G302" s="134"/>
      <c r="H302" s="134"/>
      <c r="P302" s="134"/>
      <c r="Q302" s="134"/>
      <c r="R302" s="134"/>
      <c r="S302" s="151"/>
      <c r="T302" s="134"/>
      <c r="AA302" s="5" t="s">
        <v>1700</v>
      </c>
      <c r="AB302" s="6" t="s">
        <v>1701</v>
      </c>
      <c r="AC302" s="6" t="s">
        <v>1702</v>
      </c>
      <c r="AD302" s="6" t="s">
        <v>141</v>
      </c>
      <c r="AE302" s="6" t="s">
        <v>1697</v>
      </c>
      <c r="AF302" s="6" t="s">
        <v>1698</v>
      </c>
    </row>
    <row r="303" spans="2:32" ht="15.5" x14ac:dyDescent="0.35">
      <c r="B303" s="140" t="s">
        <v>1703</v>
      </c>
      <c r="C303" s="140"/>
      <c r="D303" s="135"/>
      <c r="E303" s="135"/>
      <c r="F303" s="135"/>
      <c r="G303" s="134"/>
      <c r="H303" s="134"/>
      <c r="P303" s="134"/>
      <c r="Q303" s="134"/>
      <c r="R303" s="134"/>
      <c r="S303" s="151"/>
      <c r="T303" s="134"/>
      <c r="AA303" s="5" t="s">
        <v>1704</v>
      </c>
      <c r="AB303" s="6" t="s">
        <v>1705</v>
      </c>
      <c r="AC303" s="6" t="s">
        <v>1706</v>
      </c>
      <c r="AD303" s="6" t="s">
        <v>141</v>
      </c>
      <c r="AE303" s="6" t="s">
        <v>1697</v>
      </c>
      <c r="AF303" s="6" t="s">
        <v>1698</v>
      </c>
    </row>
    <row r="304" spans="2:32" ht="15.5" x14ac:dyDescent="0.35">
      <c r="B304" s="140" t="s">
        <v>1707</v>
      </c>
      <c r="C304" s="140"/>
      <c r="D304" s="135"/>
      <c r="E304" s="135"/>
      <c r="F304" s="135"/>
      <c r="G304" s="134"/>
      <c r="H304" s="134"/>
      <c r="P304" s="134"/>
      <c r="Q304" s="134"/>
      <c r="R304" s="134"/>
      <c r="S304" s="151"/>
      <c r="T304" s="134"/>
      <c r="AA304" s="5" t="s">
        <v>1708</v>
      </c>
      <c r="AB304" s="6" t="s">
        <v>1709</v>
      </c>
      <c r="AC304" s="6" t="s">
        <v>1710</v>
      </c>
      <c r="AD304" s="6" t="s">
        <v>141</v>
      </c>
      <c r="AE304" s="6" t="s">
        <v>259</v>
      </c>
      <c r="AF304" s="6" t="s">
        <v>1711</v>
      </c>
    </row>
    <row r="305" spans="2:32" ht="15.5" x14ac:dyDescent="0.35">
      <c r="B305" s="140" t="s">
        <v>1712</v>
      </c>
      <c r="C305" s="140"/>
      <c r="D305" s="135"/>
      <c r="E305" s="135"/>
      <c r="F305" s="135"/>
      <c r="G305" s="134"/>
      <c r="H305" s="134"/>
      <c r="P305" s="134"/>
      <c r="Q305" s="134"/>
      <c r="R305" s="134"/>
      <c r="S305" s="151"/>
      <c r="T305" s="134"/>
      <c r="AA305" s="5" t="s">
        <v>1713</v>
      </c>
      <c r="AB305" s="6" t="s">
        <v>1714</v>
      </c>
      <c r="AC305" s="6" t="s">
        <v>1715</v>
      </c>
      <c r="AD305" s="6" t="s">
        <v>141</v>
      </c>
      <c r="AE305" s="6" t="s">
        <v>277</v>
      </c>
      <c r="AF305" s="6" t="s">
        <v>1711</v>
      </c>
    </row>
    <row r="306" spans="2:32" ht="15.5" x14ac:dyDescent="0.35">
      <c r="B306" s="140" t="s">
        <v>1716</v>
      </c>
      <c r="C306" s="140"/>
      <c r="D306" s="135"/>
      <c r="E306" s="135"/>
      <c r="F306" s="135"/>
      <c r="G306" s="134"/>
      <c r="H306" s="134"/>
      <c r="P306" s="134"/>
      <c r="Q306" s="134"/>
      <c r="R306" s="134"/>
      <c r="S306" s="151"/>
      <c r="T306" s="134"/>
      <c r="AA306" s="5" t="s">
        <v>1717</v>
      </c>
      <c r="AB306" s="6" t="s">
        <v>1718</v>
      </c>
      <c r="AC306" s="6" t="s">
        <v>1719</v>
      </c>
      <c r="AD306" s="6" t="s">
        <v>141</v>
      </c>
      <c r="AE306" s="6" t="s">
        <v>277</v>
      </c>
      <c r="AF306" s="6" t="s">
        <v>1711</v>
      </c>
    </row>
    <row r="307" spans="2:32" ht="15.5" x14ac:dyDescent="0.35">
      <c r="B307" s="140" t="s">
        <v>1720</v>
      </c>
      <c r="C307" s="140"/>
      <c r="D307" s="135"/>
      <c r="E307" s="135"/>
      <c r="F307" s="135"/>
      <c r="G307" s="134"/>
      <c r="H307" s="134"/>
      <c r="P307" s="134"/>
      <c r="Q307" s="134"/>
      <c r="R307" s="134"/>
      <c r="S307" s="151"/>
      <c r="T307" s="134"/>
      <c r="AA307" s="5" t="s">
        <v>1721</v>
      </c>
      <c r="AB307" s="6" t="s">
        <v>1722</v>
      </c>
      <c r="AC307" s="6" t="s">
        <v>1723</v>
      </c>
      <c r="AD307" s="6" t="s">
        <v>141</v>
      </c>
      <c r="AE307" s="6" t="s">
        <v>1426</v>
      </c>
      <c r="AF307" s="6" t="s">
        <v>1724</v>
      </c>
    </row>
    <row r="308" spans="2:32" ht="15.5" x14ac:dyDescent="0.35">
      <c r="B308" s="140" t="s">
        <v>1725</v>
      </c>
      <c r="C308" s="140"/>
      <c r="D308" s="135"/>
      <c r="E308" s="135"/>
      <c r="F308" s="135"/>
      <c r="G308" s="134"/>
      <c r="H308" s="134"/>
      <c r="P308" s="134"/>
      <c r="Q308" s="134"/>
      <c r="R308" s="134"/>
      <c r="S308" s="151"/>
      <c r="T308" s="134"/>
      <c r="AA308" s="5" t="s">
        <v>1726</v>
      </c>
      <c r="AB308" s="6" t="s">
        <v>1727</v>
      </c>
      <c r="AC308" s="6" t="s">
        <v>1728</v>
      </c>
      <c r="AD308" s="6" t="s">
        <v>141</v>
      </c>
      <c r="AE308" s="6" t="s">
        <v>259</v>
      </c>
      <c r="AF308" s="6" t="s">
        <v>1729</v>
      </c>
    </row>
    <row r="309" spans="2:32" ht="15.5" x14ac:dyDescent="0.35">
      <c r="B309" s="140" t="s">
        <v>1730</v>
      </c>
      <c r="C309" s="140"/>
      <c r="D309" s="135"/>
      <c r="E309" s="135"/>
      <c r="F309" s="135"/>
      <c r="G309" s="134"/>
      <c r="H309" s="134"/>
      <c r="P309" s="134"/>
      <c r="Q309" s="134"/>
      <c r="R309" s="134"/>
      <c r="S309" s="151"/>
      <c r="T309" s="134"/>
      <c r="AA309" s="5" t="s">
        <v>1731</v>
      </c>
      <c r="AB309" s="6" t="s">
        <v>1732</v>
      </c>
      <c r="AC309" s="6" t="s">
        <v>1733</v>
      </c>
      <c r="AD309" s="6" t="s">
        <v>141</v>
      </c>
      <c r="AE309" s="6" t="s">
        <v>259</v>
      </c>
      <c r="AF309" s="6" t="s">
        <v>1734</v>
      </c>
    </row>
    <row r="310" spans="2:32" ht="15.5" x14ac:dyDescent="0.35">
      <c r="B310" s="140" t="s">
        <v>1735</v>
      </c>
      <c r="C310" s="140"/>
      <c r="D310" s="135"/>
      <c r="E310" s="135"/>
      <c r="F310" s="135"/>
      <c r="G310" s="134"/>
      <c r="H310" s="134"/>
      <c r="P310" s="134"/>
      <c r="Q310" s="134"/>
      <c r="R310" s="134"/>
      <c r="S310" s="151"/>
      <c r="T310" s="134"/>
      <c r="AA310" s="5" t="s">
        <v>1736</v>
      </c>
      <c r="AB310" s="6" t="s">
        <v>1737</v>
      </c>
      <c r="AC310" s="6" t="s">
        <v>1738</v>
      </c>
      <c r="AD310" s="6" t="s">
        <v>141</v>
      </c>
      <c r="AE310" s="6" t="s">
        <v>259</v>
      </c>
      <c r="AF310" s="6" t="s">
        <v>1734</v>
      </c>
    </row>
    <row r="311" spans="2:32" ht="15.5" x14ac:dyDescent="0.35">
      <c r="B311" s="140" t="s">
        <v>1739</v>
      </c>
      <c r="C311" s="140"/>
      <c r="D311" s="135"/>
      <c r="E311" s="135"/>
      <c r="F311" s="135"/>
      <c r="G311" s="134"/>
      <c r="H311" s="134"/>
      <c r="P311" s="134"/>
      <c r="Q311" s="134"/>
      <c r="R311" s="134"/>
      <c r="S311" s="151"/>
      <c r="T311" s="134"/>
      <c r="AA311" s="5" t="s">
        <v>1740</v>
      </c>
      <c r="AB311" s="6" t="s">
        <v>1741</v>
      </c>
      <c r="AC311" s="6" t="s">
        <v>1742</v>
      </c>
      <c r="AD311" s="6" t="s">
        <v>141</v>
      </c>
      <c r="AE311" s="6" t="s">
        <v>259</v>
      </c>
      <c r="AF311" s="6" t="s">
        <v>1734</v>
      </c>
    </row>
    <row r="312" spans="2:32" ht="15.5" x14ac:dyDescent="0.35">
      <c r="B312" s="140" t="s">
        <v>1743</v>
      </c>
      <c r="C312" s="140"/>
      <c r="D312" s="135"/>
      <c r="E312" s="135"/>
      <c r="F312" s="135"/>
      <c r="G312" s="134"/>
      <c r="H312" s="134"/>
      <c r="P312" s="134"/>
      <c r="Q312" s="134"/>
      <c r="R312" s="134"/>
      <c r="S312" s="151"/>
      <c r="T312" s="134"/>
      <c r="AA312" s="5" t="s">
        <v>1744</v>
      </c>
      <c r="AB312" s="6" t="s">
        <v>1745</v>
      </c>
      <c r="AC312" s="6" t="s">
        <v>1746</v>
      </c>
      <c r="AD312" s="6" t="s">
        <v>141</v>
      </c>
      <c r="AE312" s="6" t="s">
        <v>259</v>
      </c>
      <c r="AF312" s="6" t="s">
        <v>1734</v>
      </c>
    </row>
    <row r="313" spans="2:32" ht="15.5" x14ac:dyDescent="0.35">
      <c r="B313" s="140" t="s">
        <v>1747</v>
      </c>
      <c r="C313" s="140"/>
      <c r="D313" s="135"/>
      <c r="E313" s="135"/>
      <c r="F313" s="135"/>
      <c r="G313" s="134"/>
      <c r="H313" s="134"/>
      <c r="P313" s="134"/>
      <c r="Q313" s="134"/>
      <c r="R313" s="134"/>
      <c r="S313" s="151"/>
      <c r="T313" s="134"/>
      <c r="AA313" s="5" t="s">
        <v>1748</v>
      </c>
      <c r="AB313" s="6" t="s">
        <v>1749</v>
      </c>
      <c r="AC313" s="6" t="s">
        <v>1750</v>
      </c>
      <c r="AD313" s="6" t="s">
        <v>141</v>
      </c>
      <c r="AE313" s="6" t="s">
        <v>259</v>
      </c>
      <c r="AF313" s="6" t="s">
        <v>1751</v>
      </c>
    </row>
    <row r="314" spans="2:32" ht="15.5" x14ac:dyDescent="0.35">
      <c r="B314" s="140" t="s">
        <v>1752</v>
      </c>
      <c r="C314" s="140"/>
      <c r="D314" s="135"/>
      <c r="E314" s="135"/>
      <c r="F314" s="135"/>
      <c r="G314" s="134"/>
      <c r="H314" s="134"/>
      <c r="P314" s="134"/>
      <c r="Q314" s="134"/>
      <c r="R314" s="134"/>
      <c r="S314" s="151"/>
      <c r="T314" s="134"/>
      <c r="AA314" s="5" t="s">
        <v>1753</v>
      </c>
      <c r="AB314" s="6" t="s">
        <v>1754</v>
      </c>
      <c r="AC314" s="6" t="s">
        <v>1755</v>
      </c>
      <c r="AD314" s="6" t="s">
        <v>141</v>
      </c>
      <c r="AE314" s="6" t="s">
        <v>259</v>
      </c>
      <c r="AF314" s="6" t="s">
        <v>1751</v>
      </c>
    </row>
    <row r="315" spans="2:32" ht="15.5" x14ac:dyDescent="0.35">
      <c r="B315" s="140" t="s">
        <v>1756</v>
      </c>
      <c r="C315" s="140"/>
      <c r="D315" s="135"/>
      <c r="E315" s="135"/>
      <c r="F315" s="135"/>
      <c r="G315" s="134"/>
      <c r="H315" s="134"/>
      <c r="P315" s="134"/>
      <c r="Q315" s="134"/>
      <c r="R315" s="134"/>
      <c r="S315" s="151"/>
      <c r="T315" s="134"/>
      <c r="AA315" s="5" t="s">
        <v>1757</v>
      </c>
      <c r="AB315" s="6" t="s">
        <v>1758</v>
      </c>
      <c r="AC315" s="6" t="s">
        <v>1759</v>
      </c>
      <c r="AD315" s="6" t="s">
        <v>141</v>
      </c>
      <c r="AE315" s="6" t="s">
        <v>259</v>
      </c>
      <c r="AF315" s="6" t="s">
        <v>1751</v>
      </c>
    </row>
    <row r="316" spans="2:32" ht="15.5" x14ac:dyDescent="0.35">
      <c r="B316" s="140" t="s">
        <v>1760</v>
      </c>
      <c r="C316" s="140"/>
      <c r="D316" s="135"/>
      <c r="E316" s="135"/>
      <c r="F316" s="135"/>
      <c r="G316" s="134"/>
      <c r="H316" s="134"/>
      <c r="P316" s="134"/>
      <c r="Q316" s="134"/>
      <c r="R316" s="134"/>
      <c r="S316" s="151"/>
      <c r="T316" s="134"/>
      <c r="AA316" s="5" t="s">
        <v>1761</v>
      </c>
      <c r="AB316" s="6" t="s">
        <v>1762</v>
      </c>
      <c r="AC316" s="6" t="s">
        <v>1763</v>
      </c>
      <c r="AD316" s="6" t="s">
        <v>141</v>
      </c>
      <c r="AE316" s="6" t="s">
        <v>259</v>
      </c>
      <c r="AF316" s="6" t="s">
        <v>1751</v>
      </c>
    </row>
    <row r="317" spans="2:32" ht="15.5" x14ac:dyDescent="0.35">
      <c r="B317" s="140" t="s">
        <v>1764</v>
      </c>
      <c r="C317" s="140"/>
      <c r="D317" s="135"/>
      <c r="E317" s="135"/>
      <c r="F317" s="135"/>
      <c r="G317" s="134"/>
      <c r="H317" s="134"/>
      <c r="P317" s="134"/>
      <c r="Q317" s="134"/>
      <c r="R317" s="134"/>
      <c r="S317" s="151"/>
      <c r="T317" s="134"/>
      <c r="AA317" s="5" t="s">
        <v>1765</v>
      </c>
      <c r="AB317" s="6" t="s">
        <v>1766</v>
      </c>
      <c r="AC317" s="6" t="s">
        <v>1767</v>
      </c>
      <c r="AD317" s="6" t="s">
        <v>141</v>
      </c>
      <c r="AE317" s="6" t="s">
        <v>608</v>
      </c>
      <c r="AF317" s="6" t="s">
        <v>1768</v>
      </c>
    </row>
    <row r="318" spans="2:32" ht="15.5" x14ac:dyDescent="0.35">
      <c r="B318" s="140" t="s">
        <v>1769</v>
      </c>
      <c r="C318" s="140"/>
      <c r="D318" s="135"/>
      <c r="E318" s="135"/>
      <c r="F318" s="135"/>
      <c r="G318" s="134"/>
      <c r="H318" s="134"/>
      <c r="P318" s="134"/>
      <c r="Q318" s="134"/>
      <c r="R318" s="134"/>
      <c r="S318" s="151"/>
      <c r="T318" s="134"/>
      <c r="AA318" s="5" t="s">
        <v>1770</v>
      </c>
      <c r="AB318" s="6" t="s">
        <v>1771</v>
      </c>
      <c r="AC318" s="6" t="s">
        <v>1772</v>
      </c>
      <c r="AD318" s="6" t="s">
        <v>141</v>
      </c>
      <c r="AE318" s="6" t="s">
        <v>259</v>
      </c>
      <c r="AF318" s="6" t="s">
        <v>1773</v>
      </c>
    </row>
    <row r="319" spans="2:32" ht="15.5" x14ac:dyDescent="0.35">
      <c r="B319" s="140" t="s">
        <v>1774</v>
      </c>
      <c r="C319" s="140"/>
      <c r="D319" s="135"/>
      <c r="E319" s="135"/>
      <c r="F319" s="135"/>
      <c r="G319" s="134"/>
      <c r="H319" s="134"/>
      <c r="P319" s="134"/>
      <c r="Q319" s="134"/>
      <c r="R319" s="134"/>
      <c r="S319" s="151"/>
      <c r="T319" s="134"/>
      <c r="AA319" s="5" t="s">
        <v>1775</v>
      </c>
      <c r="AB319" s="6" t="s">
        <v>1776</v>
      </c>
      <c r="AC319" s="6" t="s">
        <v>1777</v>
      </c>
      <c r="AD319" s="6" t="s">
        <v>141</v>
      </c>
      <c r="AE319" s="6" t="s">
        <v>259</v>
      </c>
      <c r="AF319" s="6" t="s">
        <v>1773</v>
      </c>
    </row>
    <row r="320" spans="2:32" ht="15.5" x14ac:dyDescent="0.35">
      <c r="B320" s="140" t="s">
        <v>1778</v>
      </c>
      <c r="C320" s="140"/>
      <c r="D320" s="135"/>
      <c r="E320" s="135"/>
      <c r="F320" s="135"/>
      <c r="G320" s="134"/>
      <c r="H320" s="134"/>
      <c r="P320" s="134"/>
      <c r="Q320" s="134"/>
      <c r="R320" s="134"/>
      <c r="S320" s="151"/>
      <c r="T320" s="134"/>
      <c r="AA320" s="5" t="s">
        <v>1779</v>
      </c>
      <c r="AB320" s="6" t="s">
        <v>1780</v>
      </c>
      <c r="AC320" s="6" t="s">
        <v>1781</v>
      </c>
      <c r="AD320" s="6" t="s">
        <v>141</v>
      </c>
      <c r="AE320" s="6" t="s">
        <v>905</v>
      </c>
      <c r="AF320" s="6" t="s">
        <v>1782</v>
      </c>
    </row>
    <row r="321" spans="2:32" ht="15.5" x14ac:dyDescent="0.35">
      <c r="B321" s="140" t="s">
        <v>1783</v>
      </c>
      <c r="C321" s="140"/>
      <c r="D321" s="135"/>
      <c r="E321" s="135"/>
      <c r="F321" s="135"/>
      <c r="G321" s="134"/>
      <c r="H321" s="134"/>
      <c r="P321" s="134"/>
      <c r="Q321" s="134"/>
      <c r="R321" s="134"/>
      <c r="S321" s="151"/>
      <c r="T321" s="134"/>
      <c r="AA321" s="5" t="s">
        <v>1784</v>
      </c>
      <c r="AB321" s="6" t="s">
        <v>1785</v>
      </c>
      <c r="AC321" s="6" t="s">
        <v>1786</v>
      </c>
      <c r="AD321" s="6" t="s">
        <v>141</v>
      </c>
      <c r="AE321" s="6" t="s">
        <v>608</v>
      </c>
      <c r="AF321" s="6" t="s">
        <v>1782</v>
      </c>
    </row>
    <row r="322" spans="2:32" ht="15.5" x14ac:dyDescent="0.35">
      <c r="B322" s="140" t="s">
        <v>1787</v>
      </c>
      <c r="C322" s="140"/>
      <c r="D322" s="135"/>
      <c r="E322" s="135"/>
      <c r="F322" s="135"/>
      <c r="G322" s="134"/>
      <c r="H322" s="134"/>
      <c r="P322" s="134"/>
      <c r="Q322" s="134"/>
      <c r="R322" s="134"/>
      <c r="S322" s="151"/>
      <c r="T322" s="134"/>
      <c r="AA322" s="5" t="s">
        <v>1788</v>
      </c>
      <c r="AB322" s="6" t="s">
        <v>1789</v>
      </c>
      <c r="AC322" s="6" t="s">
        <v>1790</v>
      </c>
      <c r="AD322" s="6" t="s">
        <v>141</v>
      </c>
      <c r="AE322" s="6" t="s">
        <v>608</v>
      </c>
      <c r="AF322" s="6" t="s">
        <v>1782</v>
      </c>
    </row>
    <row r="323" spans="2:32" ht="15.5" x14ac:dyDescent="0.35">
      <c r="B323" s="140" t="s">
        <v>1791</v>
      </c>
      <c r="C323" s="140"/>
      <c r="D323" s="135"/>
      <c r="E323" s="135"/>
      <c r="F323" s="135"/>
      <c r="G323" s="134"/>
      <c r="H323" s="134"/>
      <c r="P323" s="134"/>
      <c r="Q323" s="134"/>
      <c r="R323" s="134"/>
      <c r="S323" s="151"/>
      <c r="T323" s="134"/>
      <c r="AA323" s="5" t="s">
        <v>1792</v>
      </c>
      <c r="AB323" s="6" t="s">
        <v>1793</v>
      </c>
      <c r="AC323" s="6" t="s">
        <v>1794</v>
      </c>
      <c r="AD323" s="6" t="s">
        <v>141</v>
      </c>
      <c r="AE323" s="6" t="s">
        <v>608</v>
      </c>
      <c r="AF323" s="6" t="s">
        <v>1782</v>
      </c>
    </row>
    <row r="324" spans="2:32" ht="15.5" x14ac:dyDescent="0.35">
      <c r="B324" s="140" t="s">
        <v>1795</v>
      </c>
      <c r="C324" s="140"/>
      <c r="D324" s="135"/>
      <c r="E324" s="135"/>
      <c r="F324" s="135"/>
      <c r="G324" s="134"/>
      <c r="H324" s="134"/>
      <c r="P324" s="134"/>
      <c r="Q324" s="134"/>
      <c r="R324" s="134"/>
      <c r="S324" s="151"/>
      <c r="T324" s="134"/>
      <c r="AA324" s="5" t="s">
        <v>1796</v>
      </c>
      <c r="AB324" s="6" t="s">
        <v>1797</v>
      </c>
      <c r="AC324" s="6" t="s">
        <v>1798</v>
      </c>
      <c r="AD324" s="6" t="s">
        <v>141</v>
      </c>
      <c r="AE324" s="6" t="s">
        <v>608</v>
      </c>
      <c r="AF324" s="6" t="s">
        <v>1782</v>
      </c>
    </row>
    <row r="325" spans="2:32" ht="15.5" x14ac:dyDescent="0.35">
      <c r="B325" s="140" t="s">
        <v>1799</v>
      </c>
      <c r="C325" s="140"/>
      <c r="D325" s="135"/>
      <c r="E325" s="135"/>
      <c r="F325" s="135"/>
      <c r="G325" s="134"/>
      <c r="H325" s="134"/>
      <c r="P325" s="134"/>
      <c r="Q325" s="134"/>
      <c r="R325" s="134"/>
      <c r="S325" s="151"/>
      <c r="T325" s="134"/>
      <c r="AA325" s="5" t="s">
        <v>1800</v>
      </c>
      <c r="AB325" s="6" t="s">
        <v>1801</v>
      </c>
      <c r="AC325" s="6" t="s">
        <v>1802</v>
      </c>
      <c r="AD325" s="6" t="s">
        <v>141</v>
      </c>
      <c r="AE325" s="6" t="s">
        <v>608</v>
      </c>
      <c r="AF325" s="6" t="s">
        <v>1782</v>
      </c>
    </row>
    <row r="326" spans="2:32" ht="15.5" x14ac:dyDescent="0.35">
      <c r="B326" s="140" t="s">
        <v>1803</v>
      </c>
      <c r="C326" s="140"/>
      <c r="D326" s="135"/>
      <c r="E326" s="135"/>
      <c r="F326" s="135"/>
      <c r="G326" s="134"/>
      <c r="H326" s="134"/>
      <c r="P326" s="134"/>
      <c r="Q326" s="134"/>
      <c r="R326" s="134"/>
      <c r="S326" s="151"/>
      <c r="T326" s="134"/>
      <c r="AA326" s="5" t="s">
        <v>1804</v>
      </c>
      <c r="AB326" s="6" t="s">
        <v>1805</v>
      </c>
      <c r="AC326" s="6" t="s">
        <v>1806</v>
      </c>
      <c r="AD326" s="6" t="s">
        <v>141</v>
      </c>
      <c r="AE326" s="6" t="s">
        <v>608</v>
      </c>
      <c r="AF326" s="6" t="s">
        <v>1782</v>
      </c>
    </row>
    <row r="327" spans="2:32" ht="15.5" x14ac:dyDescent="0.35">
      <c r="B327" s="140" t="s">
        <v>1807</v>
      </c>
      <c r="C327" s="140"/>
      <c r="D327" s="135"/>
      <c r="E327" s="135"/>
      <c r="F327" s="135"/>
      <c r="G327" s="134"/>
      <c r="H327" s="134"/>
      <c r="P327" s="134"/>
      <c r="Q327" s="134"/>
      <c r="R327" s="134"/>
      <c r="S327" s="151"/>
      <c r="T327" s="134"/>
      <c r="AA327" s="5" t="s">
        <v>1808</v>
      </c>
      <c r="AB327" s="6" t="s">
        <v>1512</v>
      </c>
      <c r="AC327" s="6" t="s">
        <v>1809</v>
      </c>
      <c r="AD327" s="6" t="s">
        <v>141</v>
      </c>
      <c r="AE327" s="6" t="s">
        <v>277</v>
      </c>
      <c r="AF327" s="6" t="s">
        <v>1810</v>
      </c>
    </row>
    <row r="328" spans="2:32" ht="15.5" x14ac:dyDescent="0.35">
      <c r="B328" s="140" t="s">
        <v>1811</v>
      </c>
      <c r="C328" s="140"/>
      <c r="D328" s="135"/>
      <c r="E328" s="135"/>
      <c r="F328" s="135"/>
      <c r="G328" s="134"/>
      <c r="H328" s="134"/>
      <c r="P328" s="134"/>
      <c r="Q328" s="134"/>
      <c r="R328" s="134"/>
      <c r="S328" s="151"/>
      <c r="T328" s="134"/>
      <c r="AA328" s="5" t="s">
        <v>1812</v>
      </c>
      <c r="AB328" s="6" t="s">
        <v>1813</v>
      </c>
      <c r="AC328" s="6" t="s">
        <v>1814</v>
      </c>
      <c r="AD328" s="6" t="s">
        <v>141</v>
      </c>
      <c r="AE328" s="6" t="s">
        <v>277</v>
      </c>
      <c r="AF328" s="6" t="s">
        <v>1815</v>
      </c>
    </row>
    <row r="329" spans="2:32" ht="15.5" x14ac:dyDescent="0.35">
      <c r="B329" s="140" t="s">
        <v>1816</v>
      </c>
      <c r="C329" s="140"/>
      <c r="D329" s="135"/>
      <c r="E329" s="135"/>
      <c r="F329" s="135"/>
      <c r="G329" s="134"/>
      <c r="H329" s="134"/>
      <c r="P329" s="134"/>
      <c r="Q329" s="134"/>
      <c r="R329" s="134"/>
      <c r="S329" s="151"/>
      <c r="T329" s="134"/>
      <c r="AA329" s="5" t="s">
        <v>1817</v>
      </c>
      <c r="AB329" s="6" t="s">
        <v>1818</v>
      </c>
      <c r="AC329" s="6" t="s">
        <v>1819</v>
      </c>
      <c r="AD329" s="6" t="s">
        <v>141</v>
      </c>
      <c r="AE329" s="6" t="s">
        <v>277</v>
      </c>
      <c r="AF329" s="6" t="s">
        <v>1820</v>
      </c>
    </row>
    <row r="330" spans="2:32" ht="15.5" x14ac:dyDescent="0.35">
      <c r="B330" s="140" t="s">
        <v>1821</v>
      </c>
      <c r="C330" s="140"/>
      <c r="D330" s="135"/>
      <c r="E330" s="135"/>
      <c r="F330" s="135"/>
      <c r="G330" s="134"/>
      <c r="H330" s="134"/>
      <c r="P330" s="134"/>
      <c r="Q330" s="134"/>
      <c r="R330" s="134"/>
      <c r="S330" s="151"/>
      <c r="T330" s="134"/>
      <c r="AA330" s="5" t="s">
        <v>1822</v>
      </c>
      <c r="AB330" s="6" t="s">
        <v>1823</v>
      </c>
      <c r="AC330" s="6" t="s">
        <v>1824</v>
      </c>
      <c r="AD330" s="6" t="s">
        <v>141</v>
      </c>
      <c r="AE330" s="6" t="s">
        <v>259</v>
      </c>
      <c r="AF330" s="6" t="s">
        <v>1825</v>
      </c>
    </row>
    <row r="331" spans="2:32" ht="15.5" x14ac:dyDescent="0.35">
      <c r="B331" s="140" t="s">
        <v>1826</v>
      </c>
      <c r="C331" s="140"/>
      <c r="D331" s="135"/>
      <c r="E331" s="135"/>
      <c r="F331" s="135"/>
      <c r="G331" s="134"/>
      <c r="H331" s="134"/>
      <c r="P331" s="134"/>
      <c r="Q331" s="134"/>
      <c r="R331" s="134"/>
      <c r="S331" s="151"/>
      <c r="T331" s="134"/>
      <c r="AA331" s="5" t="s">
        <v>1827</v>
      </c>
      <c r="AB331" s="6" t="s">
        <v>1828</v>
      </c>
      <c r="AC331" s="6" t="s">
        <v>1829</v>
      </c>
      <c r="AD331" s="6" t="s">
        <v>141</v>
      </c>
      <c r="AE331" s="6" t="s">
        <v>259</v>
      </c>
      <c r="AF331" s="6" t="s">
        <v>1830</v>
      </c>
    </row>
    <row r="332" spans="2:32" ht="15.5" x14ac:dyDescent="0.35">
      <c r="B332" s="140" t="s">
        <v>1831</v>
      </c>
      <c r="C332" s="140"/>
      <c r="D332" s="135"/>
      <c r="E332" s="135"/>
      <c r="F332" s="135"/>
      <c r="G332" s="134"/>
      <c r="H332" s="134"/>
      <c r="P332" s="134"/>
      <c r="Q332" s="134"/>
      <c r="R332" s="134"/>
      <c r="S332" s="151"/>
      <c r="T332" s="134"/>
      <c r="AA332" s="5" t="s">
        <v>1832</v>
      </c>
      <c r="AB332" s="6" t="s">
        <v>1833</v>
      </c>
      <c r="AC332" s="6" t="s">
        <v>1834</v>
      </c>
      <c r="AD332" s="6" t="s">
        <v>141</v>
      </c>
      <c r="AE332" s="6" t="s">
        <v>277</v>
      </c>
      <c r="AF332" s="6" t="s">
        <v>1835</v>
      </c>
    </row>
    <row r="333" spans="2:32" ht="15.5" x14ac:dyDescent="0.35">
      <c r="B333" s="140" t="s">
        <v>1836</v>
      </c>
      <c r="C333" s="140"/>
      <c r="D333" s="135"/>
      <c r="E333" s="135"/>
      <c r="F333" s="135"/>
      <c r="G333" s="134"/>
      <c r="H333" s="134"/>
      <c r="P333" s="134"/>
      <c r="Q333" s="134"/>
      <c r="R333" s="134"/>
      <c r="S333" s="151"/>
      <c r="T333" s="134"/>
      <c r="AA333" s="5" t="s">
        <v>1837</v>
      </c>
      <c r="AB333" s="6" t="s">
        <v>1833</v>
      </c>
      <c r="AC333" s="6" t="s">
        <v>1838</v>
      </c>
      <c r="AD333" s="6" t="s">
        <v>141</v>
      </c>
      <c r="AE333" s="6" t="s">
        <v>277</v>
      </c>
      <c r="AF333" s="6" t="s">
        <v>1835</v>
      </c>
    </row>
    <row r="334" spans="2:32" ht="15.5" x14ac:dyDescent="0.35">
      <c r="B334" s="140" t="s">
        <v>1839</v>
      </c>
      <c r="C334" s="140"/>
      <c r="D334" s="135"/>
      <c r="E334" s="135"/>
      <c r="F334" s="135"/>
      <c r="G334" s="134"/>
      <c r="H334" s="134"/>
      <c r="P334" s="134"/>
      <c r="Q334" s="134"/>
      <c r="R334" s="134"/>
      <c r="S334" s="151"/>
      <c r="T334" s="134"/>
      <c r="AA334" s="5" t="s">
        <v>1840</v>
      </c>
      <c r="AB334" s="6" t="s">
        <v>1841</v>
      </c>
      <c r="AC334" s="6" t="s">
        <v>1842</v>
      </c>
      <c r="AD334" s="6" t="s">
        <v>141</v>
      </c>
      <c r="AE334" s="6" t="s">
        <v>277</v>
      </c>
      <c r="AF334" s="6" t="s">
        <v>1835</v>
      </c>
    </row>
    <row r="335" spans="2:32" ht="15.5" x14ac:dyDescent="0.35">
      <c r="B335" s="140" t="s">
        <v>1843</v>
      </c>
      <c r="C335" s="140"/>
      <c r="D335" s="135"/>
      <c r="E335" s="135"/>
      <c r="F335" s="135"/>
      <c r="G335" s="134"/>
      <c r="H335" s="134"/>
      <c r="P335" s="134"/>
      <c r="Q335" s="134"/>
      <c r="R335" s="134"/>
      <c r="S335" s="151"/>
      <c r="T335" s="134"/>
      <c r="AA335" s="5" t="s">
        <v>1844</v>
      </c>
      <c r="AB335" s="6" t="s">
        <v>1841</v>
      </c>
      <c r="AC335" s="6" t="s">
        <v>1845</v>
      </c>
      <c r="AD335" s="6" t="s">
        <v>141</v>
      </c>
      <c r="AE335" s="6" t="s">
        <v>277</v>
      </c>
      <c r="AF335" s="6" t="s">
        <v>1835</v>
      </c>
    </row>
    <row r="336" spans="2:32" ht="15.5" x14ac:dyDescent="0.35">
      <c r="B336" s="140" t="s">
        <v>1846</v>
      </c>
      <c r="C336" s="140"/>
      <c r="D336" s="135"/>
      <c r="E336" s="135"/>
      <c r="F336" s="135"/>
      <c r="G336" s="134"/>
      <c r="H336" s="134"/>
      <c r="P336" s="134"/>
      <c r="Q336" s="134"/>
      <c r="R336" s="134"/>
      <c r="S336" s="151"/>
      <c r="T336" s="134"/>
      <c r="AA336" s="5" t="s">
        <v>1847</v>
      </c>
      <c r="AB336" s="6" t="s">
        <v>1848</v>
      </c>
      <c r="AC336" s="6" t="s">
        <v>1849</v>
      </c>
      <c r="AD336" s="6" t="s">
        <v>141</v>
      </c>
      <c r="AE336" s="6" t="s">
        <v>259</v>
      </c>
      <c r="AF336" s="6" t="s">
        <v>1850</v>
      </c>
    </row>
    <row r="337" spans="2:32" ht="15.5" x14ac:dyDescent="0.35">
      <c r="B337" s="140" t="s">
        <v>1851</v>
      </c>
      <c r="C337" s="140"/>
      <c r="D337" s="135"/>
      <c r="E337" s="135"/>
      <c r="F337" s="135"/>
      <c r="G337" s="134"/>
      <c r="H337" s="134"/>
      <c r="P337" s="134"/>
      <c r="Q337" s="134"/>
      <c r="R337" s="134"/>
      <c r="S337" s="151"/>
      <c r="T337" s="134"/>
      <c r="AA337" s="5" t="s">
        <v>1852</v>
      </c>
      <c r="AB337" s="6" t="s">
        <v>1853</v>
      </c>
      <c r="AC337" s="6" t="s">
        <v>1854</v>
      </c>
      <c r="AD337" s="6" t="s">
        <v>141</v>
      </c>
      <c r="AE337" s="6" t="s">
        <v>905</v>
      </c>
      <c r="AF337" s="6" t="s">
        <v>1850</v>
      </c>
    </row>
    <row r="338" spans="2:32" ht="15.5" x14ac:dyDescent="0.35">
      <c r="B338" s="140" t="s">
        <v>1855</v>
      </c>
      <c r="C338" s="140"/>
      <c r="D338" s="135"/>
      <c r="E338" s="135"/>
      <c r="F338" s="135"/>
      <c r="G338" s="134"/>
      <c r="H338" s="134"/>
      <c r="P338" s="134"/>
      <c r="Q338" s="134"/>
      <c r="R338" s="134"/>
      <c r="S338" s="151"/>
      <c r="T338" s="134"/>
      <c r="AA338" s="5" t="s">
        <v>1856</v>
      </c>
      <c r="AB338" s="6" t="s">
        <v>1857</v>
      </c>
      <c r="AC338" s="6" t="s">
        <v>1858</v>
      </c>
      <c r="AD338" s="6" t="s">
        <v>141</v>
      </c>
      <c r="AE338" s="6" t="s">
        <v>259</v>
      </c>
      <c r="AF338" s="6" t="s">
        <v>1859</v>
      </c>
    </row>
    <row r="339" spans="2:32" ht="15.5" x14ac:dyDescent="0.35">
      <c r="B339" s="140" t="s">
        <v>1860</v>
      </c>
      <c r="C339" s="140"/>
      <c r="D339" s="135"/>
      <c r="E339" s="135"/>
      <c r="F339" s="135"/>
      <c r="G339" s="134"/>
      <c r="H339" s="134"/>
      <c r="P339" s="134"/>
      <c r="Q339" s="134"/>
      <c r="R339" s="134"/>
      <c r="S339" s="151"/>
      <c r="T339" s="134"/>
      <c r="AA339" s="5" t="s">
        <v>1861</v>
      </c>
      <c r="AB339" s="6" t="s">
        <v>1862</v>
      </c>
      <c r="AC339" s="6" t="s">
        <v>1863</v>
      </c>
      <c r="AD339" s="6" t="s">
        <v>141</v>
      </c>
      <c r="AE339" s="6" t="s">
        <v>259</v>
      </c>
      <c r="AF339" s="6" t="s">
        <v>1864</v>
      </c>
    </row>
    <row r="340" spans="2:32" ht="15.5" x14ac:dyDescent="0.35">
      <c r="B340" s="140" t="s">
        <v>1865</v>
      </c>
      <c r="C340" s="140"/>
      <c r="D340" s="135"/>
      <c r="E340" s="135"/>
      <c r="F340" s="135"/>
      <c r="G340" s="134"/>
      <c r="H340" s="134"/>
      <c r="P340" s="134"/>
      <c r="Q340" s="134"/>
      <c r="R340" s="134"/>
      <c r="S340" s="151"/>
      <c r="T340" s="134"/>
      <c r="AA340" s="5" t="s">
        <v>1866</v>
      </c>
      <c r="AB340" s="6" t="s">
        <v>1867</v>
      </c>
      <c r="AC340" s="6" t="s">
        <v>1868</v>
      </c>
      <c r="AD340" s="6" t="s">
        <v>141</v>
      </c>
      <c r="AE340" s="6" t="s">
        <v>259</v>
      </c>
      <c r="AF340" s="6" t="s">
        <v>1869</v>
      </c>
    </row>
    <row r="341" spans="2:32" ht="15.5" x14ac:dyDescent="0.35">
      <c r="B341" s="140" t="s">
        <v>1870</v>
      </c>
      <c r="C341" s="140"/>
      <c r="D341" s="135"/>
      <c r="E341" s="135"/>
      <c r="F341" s="135"/>
      <c r="G341" s="134"/>
      <c r="H341" s="134"/>
      <c r="P341" s="134"/>
      <c r="Q341" s="134"/>
      <c r="R341" s="134"/>
      <c r="S341" s="151"/>
      <c r="T341" s="134"/>
      <c r="AA341" s="5" t="s">
        <v>1871</v>
      </c>
      <c r="AB341" s="6" t="s">
        <v>1872</v>
      </c>
      <c r="AC341" s="6" t="s">
        <v>1873</v>
      </c>
      <c r="AD341" s="6" t="s">
        <v>141</v>
      </c>
      <c r="AE341" s="6" t="s">
        <v>259</v>
      </c>
      <c r="AF341" s="6" t="s">
        <v>1874</v>
      </c>
    </row>
    <row r="342" spans="2:32" ht="15.5" x14ac:dyDescent="0.35">
      <c r="B342" s="140" t="s">
        <v>1875</v>
      </c>
      <c r="C342" s="140"/>
      <c r="D342" s="135"/>
      <c r="E342" s="135"/>
      <c r="F342" s="135"/>
      <c r="G342" s="134"/>
      <c r="H342" s="134"/>
      <c r="P342" s="134"/>
      <c r="Q342" s="134"/>
      <c r="R342" s="134"/>
      <c r="S342" s="151"/>
      <c r="T342" s="134"/>
      <c r="AA342" s="5" t="s">
        <v>1876</v>
      </c>
      <c r="AB342" s="6" t="s">
        <v>1877</v>
      </c>
      <c r="AC342" s="6" t="s">
        <v>1878</v>
      </c>
      <c r="AD342" s="6" t="s">
        <v>141</v>
      </c>
      <c r="AE342" s="6" t="s">
        <v>259</v>
      </c>
      <c r="AF342" s="6" t="s">
        <v>1874</v>
      </c>
    </row>
    <row r="343" spans="2:32" ht="15.5" x14ac:dyDescent="0.35">
      <c r="B343" s="140" t="s">
        <v>1879</v>
      </c>
      <c r="C343" s="140"/>
      <c r="D343" s="135"/>
      <c r="E343" s="135"/>
      <c r="F343" s="135"/>
      <c r="G343" s="134"/>
      <c r="H343" s="134"/>
      <c r="P343" s="134"/>
      <c r="Q343" s="134"/>
      <c r="R343" s="134"/>
      <c r="S343" s="151"/>
      <c r="T343" s="134"/>
      <c r="AA343" s="5" t="s">
        <v>1880</v>
      </c>
      <c r="AB343" s="6" t="s">
        <v>1881</v>
      </c>
      <c r="AC343" s="6" t="s">
        <v>1882</v>
      </c>
      <c r="AD343" s="6" t="s">
        <v>141</v>
      </c>
      <c r="AE343" s="6" t="s">
        <v>277</v>
      </c>
      <c r="AF343" s="6" t="s">
        <v>1883</v>
      </c>
    </row>
    <row r="344" spans="2:32" ht="15.5" x14ac:dyDescent="0.35">
      <c r="B344" s="140" t="s">
        <v>1884</v>
      </c>
      <c r="C344" s="140"/>
      <c r="D344" s="135"/>
      <c r="E344" s="135"/>
      <c r="F344" s="135"/>
      <c r="G344" s="134"/>
      <c r="H344" s="134"/>
      <c r="P344" s="134"/>
      <c r="Q344" s="134"/>
      <c r="R344" s="134"/>
      <c r="S344" s="151"/>
      <c r="T344" s="134"/>
      <c r="AA344" s="5" t="s">
        <v>1885</v>
      </c>
      <c r="AB344" s="6" t="s">
        <v>1886</v>
      </c>
      <c r="AC344" s="6" t="s">
        <v>1887</v>
      </c>
      <c r="AD344" s="6" t="s">
        <v>141</v>
      </c>
      <c r="AE344" s="6" t="s">
        <v>259</v>
      </c>
      <c r="AF344" s="6" t="s">
        <v>1883</v>
      </c>
    </row>
    <row r="345" spans="2:32" ht="15.5" x14ac:dyDescent="0.35">
      <c r="B345" s="140" t="s">
        <v>1888</v>
      </c>
      <c r="C345" s="140"/>
      <c r="D345" s="135"/>
      <c r="E345" s="135"/>
      <c r="F345" s="135"/>
      <c r="G345" s="134"/>
      <c r="H345" s="134"/>
      <c r="P345" s="134"/>
      <c r="Q345" s="134"/>
      <c r="R345" s="134"/>
      <c r="S345" s="151"/>
      <c r="T345" s="134"/>
      <c r="AA345" s="5" t="s">
        <v>1889</v>
      </c>
      <c r="AB345" s="6" t="s">
        <v>1881</v>
      </c>
      <c r="AC345" s="6" t="s">
        <v>1890</v>
      </c>
      <c r="AD345" s="6" t="s">
        <v>141</v>
      </c>
      <c r="AE345" s="6" t="s">
        <v>277</v>
      </c>
      <c r="AF345" s="6" t="s">
        <v>1883</v>
      </c>
    </row>
    <row r="346" spans="2:32" ht="15.5" x14ac:dyDescent="0.35">
      <c r="B346" s="140" t="s">
        <v>1891</v>
      </c>
      <c r="C346" s="140"/>
      <c r="D346" s="135"/>
      <c r="E346" s="135"/>
      <c r="F346" s="135"/>
      <c r="G346" s="134"/>
      <c r="H346" s="134"/>
      <c r="P346" s="134"/>
      <c r="Q346" s="134"/>
      <c r="R346" s="134"/>
      <c r="S346" s="151"/>
      <c r="T346" s="134"/>
      <c r="AA346" s="5" t="s">
        <v>1892</v>
      </c>
      <c r="AB346" s="6" t="s">
        <v>1886</v>
      </c>
      <c r="AC346" s="6" t="s">
        <v>1893</v>
      </c>
      <c r="AD346" s="6" t="s">
        <v>141</v>
      </c>
      <c r="AE346" s="6" t="s">
        <v>259</v>
      </c>
      <c r="AF346" s="6" t="s">
        <v>1883</v>
      </c>
    </row>
    <row r="347" spans="2:32" ht="15.5" x14ac:dyDescent="0.35">
      <c r="B347" s="140" t="s">
        <v>1894</v>
      </c>
      <c r="C347" s="140"/>
      <c r="D347" s="135"/>
      <c r="E347" s="135"/>
      <c r="F347" s="135"/>
      <c r="G347" s="134"/>
      <c r="H347" s="134"/>
      <c r="P347" s="134"/>
      <c r="Q347" s="134"/>
      <c r="R347" s="134"/>
      <c r="S347" s="151"/>
      <c r="T347" s="134"/>
      <c r="AA347" s="5" t="s">
        <v>1895</v>
      </c>
      <c r="AB347" s="6" t="s">
        <v>1896</v>
      </c>
      <c r="AC347" s="6" t="s">
        <v>1897</v>
      </c>
      <c r="AD347" s="6" t="s">
        <v>141</v>
      </c>
      <c r="AE347" s="6" t="s">
        <v>259</v>
      </c>
      <c r="AF347" s="6" t="s">
        <v>1883</v>
      </c>
    </row>
    <row r="348" spans="2:32" ht="15.5" x14ac:dyDescent="0.35">
      <c r="B348" s="140" t="s">
        <v>1898</v>
      </c>
      <c r="C348" s="140"/>
      <c r="D348" s="135"/>
      <c r="E348" s="135"/>
      <c r="F348" s="135"/>
      <c r="G348" s="134"/>
      <c r="H348" s="134"/>
      <c r="P348" s="134"/>
      <c r="Q348" s="134"/>
      <c r="R348" s="134"/>
      <c r="S348" s="151"/>
      <c r="T348" s="134"/>
      <c r="AA348" s="5" t="s">
        <v>1899</v>
      </c>
      <c r="AB348" s="6" t="s">
        <v>1900</v>
      </c>
      <c r="AC348" s="6" t="s">
        <v>1901</v>
      </c>
      <c r="AD348" s="6" t="s">
        <v>141</v>
      </c>
      <c r="AE348" s="6" t="s">
        <v>259</v>
      </c>
      <c r="AF348" s="6" t="s">
        <v>1883</v>
      </c>
    </row>
    <row r="349" spans="2:32" ht="15.5" x14ac:dyDescent="0.35">
      <c r="B349" s="140" t="s">
        <v>1902</v>
      </c>
      <c r="C349" s="140"/>
      <c r="D349" s="135"/>
      <c r="E349" s="135"/>
      <c r="F349" s="135"/>
      <c r="G349" s="134"/>
      <c r="H349" s="134"/>
      <c r="P349" s="134"/>
      <c r="Q349" s="134"/>
      <c r="R349" s="134"/>
      <c r="S349" s="151"/>
      <c r="T349" s="134"/>
      <c r="AA349" s="5" t="s">
        <v>1903</v>
      </c>
      <c r="AB349" s="6" t="s">
        <v>1904</v>
      </c>
      <c r="AC349" s="6" t="s">
        <v>1905</v>
      </c>
      <c r="AD349" s="6" t="s">
        <v>141</v>
      </c>
      <c r="AE349" s="6" t="s">
        <v>1426</v>
      </c>
      <c r="AF349" s="6" t="s">
        <v>1906</v>
      </c>
    </row>
    <row r="350" spans="2:32" ht="15.5" x14ac:dyDescent="0.35">
      <c r="B350" s="140" t="s">
        <v>1907</v>
      </c>
      <c r="C350" s="140"/>
      <c r="D350" s="135"/>
      <c r="E350" s="135"/>
      <c r="F350" s="135"/>
      <c r="G350" s="134"/>
      <c r="H350" s="134"/>
      <c r="P350" s="134"/>
      <c r="Q350" s="134"/>
      <c r="R350" s="134"/>
      <c r="S350" s="151"/>
      <c r="T350" s="134"/>
      <c r="AA350" s="5" t="s">
        <v>1908</v>
      </c>
      <c r="AB350" s="6" t="s">
        <v>1909</v>
      </c>
      <c r="AC350" s="6" t="s">
        <v>1910</v>
      </c>
      <c r="AD350" s="6" t="s">
        <v>141</v>
      </c>
      <c r="AE350" s="6" t="s">
        <v>631</v>
      </c>
      <c r="AF350" s="6" t="s">
        <v>1911</v>
      </c>
    </row>
    <row r="351" spans="2:32" ht="15.5" x14ac:dyDescent="0.35">
      <c r="B351" s="140" t="s">
        <v>1912</v>
      </c>
      <c r="C351" s="140"/>
      <c r="D351" s="135"/>
      <c r="E351" s="135"/>
      <c r="F351" s="135"/>
      <c r="G351" s="134"/>
      <c r="H351" s="134"/>
      <c r="P351" s="134"/>
      <c r="Q351" s="134"/>
      <c r="R351" s="134"/>
      <c r="S351" s="151"/>
      <c r="T351" s="134"/>
      <c r="AA351" s="5" t="s">
        <v>1913</v>
      </c>
      <c r="AB351" s="6" t="s">
        <v>1914</v>
      </c>
      <c r="AC351" s="6" t="s">
        <v>1915</v>
      </c>
      <c r="AD351" s="6" t="s">
        <v>141</v>
      </c>
      <c r="AE351" s="6" t="s">
        <v>631</v>
      </c>
      <c r="AF351" s="6" t="s">
        <v>1911</v>
      </c>
    </row>
    <row r="352" spans="2:32" ht="15.5" x14ac:dyDescent="0.35">
      <c r="B352" s="140" t="s">
        <v>1916</v>
      </c>
      <c r="C352" s="140"/>
      <c r="D352" s="135"/>
      <c r="E352" s="135"/>
      <c r="F352" s="135"/>
      <c r="G352" s="134"/>
      <c r="H352" s="134"/>
      <c r="P352" s="134"/>
      <c r="Q352" s="134"/>
      <c r="R352" s="134"/>
      <c r="S352" s="151"/>
      <c r="T352" s="134"/>
      <c r="AA352" s="5" t="s">
        <v>1917</v>
      </c>
      <c r="AB352" s="6" t="s">
        <v>1918</v>
      </c>
      <c r="AC352" s="6" t="s">
        <v>1919</v>
      </c>
      <c r="AD352" s="6" t="s">
        <v>141</v>
      </c>
      <c r="AE352" s="6" t="s">
        <v>259</v>
      </c>
      <c r="AF352" s="6" t="s">
        <v>1920</v>
      </c>
    </row>
    <row r="353" spans="2:32" ht="15.5" x14ac:dyDescent="0.35">
      <c r="B353" s="140" t="s">
        <v>1921</v>
      </c>
      <c r="C353" s="140"/>
      <c r="D353" s="135"/>
      <c r="E353" s="135"/>
      <c r="F353" s="135"/>
      <c r="G353" s="134"/>
      <c r="H353" s="134"/>
      <c r="P353" s="134"/>
      <c r="Q353" s="134"/>
      <c r="R353" s="134"/>
      <c r="S353" s="151"/>
      <c r="T353" s="134"/>
      <c r="AA353" s="5" t="s">
        <v>1922</v>
      </c>
      <c r="AB353" s="6" t="s">
        <v>1923</v>
      </c>
      <c r="AC353" s="6" t="s">
        <v>1924</v>
      </c>
      <c r="AD353" s="6" t="s">
        <v>141</v>
      </c>
      <c r="AE353" s="6" t="s">
        <v>259</v>
      </c>
      <c r="AF353" s="6" t="s">
        <v>1925</v>
      </c>
    </row>
    <row r="354" spans="2:32" ht="15.5" x14ac:dyDescent="0.35">
      <c r="B354" s="140" t="s">
        <v>1926</v>
      </c>
      <c r="C354" s="140"/>
      <c r="D354" s="135"/>
      <c r="E354" s="135"/>
      <c r="F354" s="135"/>
      <c r="G354" s="134"/>
      <c r="H354" s="134"/>
      <c r="P354" s="134"/>
      <c r="Q354" s="134"/>
      <c r="R354" s="134"/>
      <c r="S354" s="151"/>
      <c r="T354" s="134"/>
      <c r="AA354" s="5" t="s">
        <v>1927</v>
      </c>
      <c r="AB354" s="6" t="s">
        <v>1928</v>
      </c>
      <c r="AC354" s="6" t="s">
        <v>1929</v>
      </c>
      <c r="AD354" s="6" t="s">
        <v>141</v>
      </c>
      <c r="AE354" s="6" t="s">
        <v>259</v>
      </c>
      <c r="AF354" s="6" t="s">
        <v>1930</v>
      </c>
    </row>
    <row r="355" spans="2:32" ht="15.5" x14ac:dyDescent="0.35">
      <c r="B355" s="140" t="s">
        <v>1931</v>
      </c>
      <c r="C355" s="140"/>
      <c r="D355" s="135"/>
      <c r="E355" s="135"/>
      <c r="F355" s="135"/>
      <c r="G355" s="134"/>
      <c r="H355" s="134"/>
      <c r="P355" s="134"/>
      <c r="Q355" s="134"/>
      <c r="R355" s="134"/>
      <c r="S355" s="151"/>
      <c r="T355" s="134"/>
      <c r="AA355" s="5" t="s">
        <v>1932</v>
      </c>
      <c r="AB355" s="6" t="s">
        <v>1933</v>
      </c>
      <c r="AC355" s="6" t="s">
        <v>1934</v>
      </c>
      <c r="AD355" s="6" t="s">
        <v>141</v>
      </c>
      <c r="AE355" s="6" t="s">
        <v>259</v>
      </c>
      <c r="AF355" s="6" t="s">
        <v>1935</v>
      </c>
    </row>
    <row r="356" spans="2:32" ht="15.5" x14ac:dyDescent="0.35">
      <c r="B356" s="140" t="s">
        <v>1936</v>
      </c>
      <c r="C356" s="140"/>
      <c r="D356" s="135"/>
      <c r="E356" s="135"/>
      <c r="F356" s="135"/>
      <c r="G356" s="134"/>
      <c r="H356" s="134"/>
      <c r="P356" s="134"/>
      <c r="Q356" s="134"/>
      <c r="R356" s="134"/>
      <c r="S356" s="151"/>
      <c r="T356" s="134"/>
      <c r="AA356" s="5" t="s">
        <v>1937</v>
      </c>
      <c r="AB356" s="6" t="s">
        <v>1938</v>
      </c>
      <c r="AC356" s="6" t="s">
        <v>1939</v>
      </c>
      <c r="AD356" s="6" t="s">
        <v>141</v>
      </c>
      <c r="AE356" s="6" t="s">
        <v>259</v>
      </c>
      <c r="AF356" s="6" t="s">
        <v>1940</v>
      </c>
    </row>
    <row r="357" spans="2:32" ht="15.5" x14ac:dyDescent="0.35">
      <c r="B357" s="140" t="s">
        <v>1941</v>
      </c>
      <c r="C357" s="140"/>
      <c r="D357" s="135"/>
      <c r="E357" s="135"/>
      <c r="F357" s="135"/>
      <c r="G357" s="134"/>
      <c r="H357" s="134"/>
      <c r="P357" s="134"/>
      <c r="Q357" s="134"/>
      <c r="R357" s="134"/>
      <c r="S357" s="151"/>
      <c r="T357" s="134"/>
      <c r="AA357" s="5" t="s">
        <v>1942</v>
      </c>
      <c r="AB357" s="6" t="s">
        <v>1943</v>
      </c>
      <c r="AC357" s="6" t="s">
        <v>1944</v>
      </c>
      <c r="AD357" s="6" t="s">
        <v>141</v>
      </c>
      <c r="AE357" s="6" t="s">
        <v>259</v>
      </c>
      <c r="AF357" s="6" t="s">
        <v>1940</v>
      </c>
    </row>
    <row r="358" spans="2:32" ht="15.5" x14ac:dyDescent="0.35">
      <c r="B358" s="140" t="s">
        <v>1945</v>
      </c>
      <c r="C358" s="140"/>
      <c r="D358" s="135"/>
      <c r="E358" s="135"/>
      <c r="F358" s="135"/>
      <c r="G358" s="134"/>
      <c r="H358" s="134"/>
      <c r="P358" s="134"/>
      <c r="Q358" s="134"/>
      <c r="R358" s="134"/>
      <c r="S358" s="151"/>
      <c r="T358" s="134"/>
      <c r="AA358" s="5" t="s">
        <v>1946</v>
      </c>
      <c r="AB358" s="6" t="s">
        <v>1947</v>
      </c>
      <c r="AC358" s="6" t="s">
        <v>1948</v>
      </c>
      <c r="AD358" s="6" t="s">
        <v>141</v>
      </c>
      <c r="AE358" s="6" t="s">
        <v>259</v>
      </c>
      <c r="AF358" s="6" t="s">
        <v>1949</v>
      </c>
    </row>
    <row r="359" spans="2:32" ht="15.5" x14ac:dyDescent="0.35">
      <c r="B359" s="140" t="s">
        <v>1950</v>
      </c>
      <c r="C359" s="140"/>
      <c r="D359" s="135"/>
      <c r="E359" s="135"/>
      <c r="F359" s="135"/>
      <c r="G359" s="134"/>
      <c r="H359" s="134"/>
      <c r="P359" s="134"/>
      <c r="Q359" s="134"/>
      <c r="R359" s="134"/>
      <c r="S359" s="151"/>
      <c r="T359" s="134"/>
      <c r="AA359" s="5" t="s">
        <v>1951</v>
      </c>
      <c r="AB359" s="6" t="s">
        <v>1952</v>
      </c>
      <c r="AC359" s="6" t="s">
        <v>1953</v>
      </c>
      <c r="AD359" s="6" t="s">
        <v>141</v>
      </c>
      <c r="AE359" s="6" t="s">
        <v>259</v>
      </c>
      <c r="AF359" s="6" t="s">
        <v>1954</v>
      </c>
    </row>
    <row r="360" spans="2:32" ht="15.5" x14ac:dyDescent="0.35">
      <c r="B360" s="140" t="s">
        <v>1955</v>
      </c>
      <c r="C360" s="140"/>
      <c r="D360" s="135"/>
      <c r="E360" s="135"/>
      <c r="F360" s="135"/>
      <c r="G360" s="134"/>
      <c r="H360" s="134"/>
      <c r="P360" s="134"/>
      <c r="Q360" s="134"/>
      <c r="R360" s="134"/>
      <c r="S360" s="151"/>
      <c r="T360" s="134"/>
      <c r="AA360" s="5" t="s">
        <v>1956</v>
      </c>
      <c r="AB360" s="6" t="s">
        <v>1957</v>
      </c>
      <c r="AC360" s="6" t="s">
        <v>1958</v>
      </c>
      <c r="AD360" s="6" t="s">
        <v>141</v>
      </c>
      <c r="AE360" s="6" t="s">
        <v>259</v>
      </c>
      <c r="AF360" s="6" t="s">
        <v>1959</v>
      </c>
    </row>
    <row r="361" spans="2:32" ht="15.5" x14ac:dyDescent="0.35">
      <c r="B361" s="140" t="s">
        <v>1960</v>
      </c>
      <c r="C361" s="140"/>
      <c r="D361" s="135"/>
      <c r="E361" s="135"/>
      <c r="F361" s="135"/>
      <c r="G361" s="134"/>
      <c r="H361" s="134"/>
      <c r="P361" s="134"/>
      <c r="Q361" s="134"/>
      <c r="R361" s="134"/>
      <c r="S361" s="151"/>
      <c r="T361" s="134"/>
      <c r="AA361" s="5" t="s">
        <v>1961</v>
      </c>
      <c r="AB361" s="6" t="s">
        <v>1962</v>
      </c>
      <c r="AC361" s="6" t="s">
        <v>1963</v>
      </c>
      <c r="AD361" s="6" t="s">
        <v>141</v>
      </c>
      <c r="AE361" s="6" t="s">
        <v>259</v>
      </c>
      <c r="AF361" s="6" t="s">
        <v>1964</v>
      </c>
    </row>
    <row r="362" spans="2:32" ht="15.5" x14ac:dyDescent="0.35">
      <c r="B362" s="140" t="s">
        <v>1965</v>
      </c>
      <c r="C362" s="140"/>
      <c r="D362" s="135"/>
      <c r="E362" s="135"/>
      <c r="F362" s="135"/>
      <c r="G362" s="134"/>
      <c r="H362" s="134"/>
      <c r="P362" s="134"/>
      <c r="Q362" s="134"/>
      <c r="R362" s="134"/>
      <c r="S362" s="151"/>
      <c r="T362" s="134"/>
      <c r="AA362" s="5" t="s">
        <v>1966</v>
      </c>
      <c r="AB362" s="6" t="s">
        <v>1967</v>
      </c>
      <c r="AC362" s="6" t="s">
        <v>1968</v>
      </c>
      <c r="AD362" s="6" t="s">
        <v>141</v>
      </c>
      <c r="AE362" s="6" t="s">
        <v>259</v>
      </c>
      <c r="AF362" s="6" t="s">
        <v>1969</v>
      </c>
    </row>
    <row r="363" spans="2:32" ht="15.5" x14ac:dyDescent="0.35">
      <c r="B363" s="140" t="s">
        <v>1970</v>
      </c>
      <c r="C363" s="140"/>
      <c r="D363" s="135"/>
      <c r="E363" s="135"/>
      <c r="F363" s="135"/>
      <c r="G363" s="134"/>
      <c r="H363" s="134"/>
      <c r="P363" s="134"/>
      <c r="Q363" s="134"/>
      <c r="R363" s="134"/>
      <c r="S363" s="151"/>
      <c r="T363" s="134"/>
      <c r="AA363" s="5" t="s">
        <v>1971</v>
      </c>
      <c r="AB363" s="6" t="s">
        <v>1972</v>
      </c>
      <c r="AC363" s="6" t="s">
        <v>1973</v>
      </c>
      <c r="AD363" s="6" t="s">
        <v>141</v>
      </c>
      <c r="AE363" s="6" t="s">
        <v>259</v>
      </c>
      <c r="AF363" s="6" t="s">
        <v>1974</v>
      </c>
    </row>
    <row r="364" spans="2:32" ht="15.5" x14ac:dyDescent="0.35">
      <c r="B364" s="140" t="s">
        <v>1975</v>
      </c>
      <c r="C364" s="140"/>
      <c r="D364" s="135"/>
      <c r="E364" s="135"/>
      <c r="F364" s="135"/>
      <c r="G364" s="134"/>
      <c r="H364" s="134"/>
      <c r="P364" s="134"/>
      <c r="Q364" s="134"/>
      <c r="R364" s="134"/>
      <c r="S364" s="151"/>
      <c r="T364" s="134"/>
      <c r="AA364" s="5" t="s">
        <v>1976</v>
      </c>
      <c r="AB364" s="6" t="s">
        <v>1977</v>
      </c>
      <c r="AC364" s="6" t="s">
        <v>1978</v>
      </c>
      <c r="AD364" s="6" t="s">
        <v>141</v>
      </c>
      <c r="AE364" s="6" t="s">
        <v>259</v>
      </c>
      <c r="AF364" s="6" t="s">
        <v>1979</v>
      </c>
    </row>
    <row r="365" spans="2:32" ht="15.5" x14ac:dyDescent="0.35">
      <c r="B365" s="140" t="s">
        <v>1980</v>
      </c>
      <c r="C365" s="140"/>
      <c r="D365" s="135"/>
      <c r="E365" s="135"/>
      <c r="F365" s="135"/>
      <c r="G365" s="134"/>
      <c r="H365" s="134"/>
      <c r="P365" s="134"/>
      <c r="Q365" s="134"/>
      <c r="R365" s="134"/>
      <c r="S365" s="151"/>
      <c r="T365" s="134"/>
      <c r="AA365" s="5" t="s">
        <v>1981</v>
      </c>
      <c r="AB365" s="6" t="s">
        <v>1982</v>
      </c>
      <c r="AC365" s="6" t="s">
        <v>1983</v>
      </c>
      <c r="AD365" s="6" t="s">
        <v>141</v>
      </c>
      <c r="AE365" s="6" t="s">
        <v>905</v>
      </c>
      <c r="AF365" s="6" t="s">
        <v>1984</v>
      </c>
    </row>
    <row r="366" spans="2:32" ht="15.5" x14ac:dyDescent="0.35">
      <c r="B366" s="140" t="s">
        <v>1985</v>
      </c>
      <c r="C366" s="140"/>
      <c r="D366" s="135"/>
      <c r="E366" s="135"/>
      <c r="F366" s="135"/>
      <c r="G366" s="134"/>
      <c r="H366" s="134"/>
      <c r="P366" s="134"/>
      <c r="Q366" s="134"/>
      <c r="R366" s="134"/>
      <c r="S366" s="151"/>
      <c r="T366" s="134"/>
      <c r="AA366" s="5" t="s">
        <v>1986</v>
      </c>
      <c r="AB366" s="6" t="s">
        <v>1987</v>
      </c>
      <c r="AC366" s="6" t="s">
        <v>1988</v>
      </c>
      <c r="AD366" s="6" t="s">
        <v>141</v>
      </c>
      <c r="AE366" s="6" t="s">
        <v>259</v>
      </c>
      <c r="AF366" s="6" t="s">
        <v>1989</v>
      </c>
    </row>
    <row r="367" spans="2:32" ht="15.5" x14ac:dyDescent="0.35">
      <c r="B367" s="140" t="s">
        <v>1990</v>
      </c>
      <c r="C367" s="140"/>
      <c r="D367" s="135"/>
      <c r="E367" s="135"/>
      <c r="F367" s="135"/>
      <c r="G367" s="134"/>
      <c r="H367" s="134"/>
      <c r="P367" s="134"/>
      <c r="Q367" s="134"/>
      <c r="R367" s="134"/>
      <c r="S367" s="151"/>
      <c r="T367" s="134"/>
      <c r="AA367" s="5" t="s">
        <v>1991</v>
      </c>
      <c r="AB367" s="6" t="s">
        <v>1992</v>
      </c>
      <c r="AC367" s="6" t="s">
        <v>1993</v>
      </c>
      <c r="AD367" s="6" t="s">
        <v>141</v>
      </c>
      <c r="AE367" s="6" t="s">
        <v>259</v>
      </c>
      <c r="AF367" s="6" t="s">
        <v>1994</v>
      </c>
    </row>
    <row r="368" spans="2:32" ht="15.5" x14ac:dyDescent="0.35">
      <c r="B368" s="140" t="s">
        <v>1995</v>
      </c>
      <c r="C368" s="140"/>
      <c r="D368" s="135"/>
      <c r="E368" s="135"/>
      <c r="F368" s="135"/>
      <c r="G368" s="134"/>
      <c r="H368" s="134"/>
      <c r="P368" s="134"/>
      <c r="Q368" s="134"/>
      <c r="R368" s="134"/>
      <c r="S368" s="151"/>
      <c r="T368" s="134"/>
      <c r="AA368" s="5" t="s">
        <v>1996</v>
      </c>
      <c r="AB368" s="6" t="s">
        <v>1997</v>
      </c>
      <c r="AC368" s="6" t="s">
        <v>1998</v>
      </c>
      <c r="AD368" s="6" t="s">
        <v>141</v>
      </c>
      <c r="AE368" s="6" t="s">
        <v>259</v>
      </c>
      <c r="AF368" s="6" t="s">
        <v>1999</v>
      </c>
    </row>
    <row r="369" spans="2:32" ht="15.5" x14ac:dyDescent="0.35">
      <c r="B369" s="140" t="s">
        <v>2000</v>
      </c>
      <c r="C369" s="140"/>
      <c r="D369" s="135"/>
      <c r="E369" s="135"/>
      <c r="F369" s="135"/>
      <c r="G369" s="134"/>
      <c r="H369" s="134"/>
      <c r="P369" s="134"/>
      <c r="Q369" s="134"/>
      <c r="R369" s="134"/>
      <c r="S369" s="151"/>
      <c r="T369" s="134"/>
      <c r="AA369" s="5" t="s">
        <v>2001</v>
      </c>
      <c r="AB369" s="6" t="s">
        <v>2002</v>
      </c>
      <c r="AC369" s="6" t="s">
        <v>2003</v>
      </c>
      <c r="AD369" s="6" t="s">
        <v>141</v>
      </c>
      <c r="AE369" s="6" t="s">
        <v>259</v>
      </c>
      <c r="AF369" s="6" t="s">
        <v>1999</v>
      </c>
    </row>
    <row r="370" spans="2:32" ht="15.5" x14ac:dyDescent="0.35">
      <c r="B370" s="140" t="s">
        <v>2004</v>
      </c>
      <c r="C370" s="140"/>
      <c r="D370" s="135"/>
      <c r="E370" s="135"/>
      <c r="F370" s="135"/>
      <c r="G370" s="134"/>
      <c r="H370" s="134"/>
      <c r="P370" s="134"/>
      <c r="Q370" s="134"/>
      <c r="R370" s="134"/>
      <c r="S370" s="151"/>
      <c r="T370" s="134"/>
      <c r="AA370" s="5" t="s">
        <v>2005</v>
      </c>
      <c r="AB370" s="6" t="s">
        <v>2006</v>
      </c>
      <c r="AC370" s="6" t="s">
        <v>2007</v>
      </c>
      <c r="AD370" s="6" t="s">
        <v>141</v>
      </c>
      <c r="AE370" s="6" t="s">
        <v>259</v>
      </c>
      <c r="AF370" s="6" t="s">
        <v>1999</v>
      </c>
    </row>
    <row r="371" spans="2:32" ht="15.5" x14ac:dyDescent="0.35">
      <c r="B371" s="140" t="s">
        <v>2008</v>
      </c>
      <c r="C371" s="140"/>
      <c r="D371" s="135"/>
      <c r="E371" s="135"/>
      <c r="F371" s="135"/>
      <c r="G371" s="134"/>
      <c r="H371" s="134"/>
      <c r="P371" s="134"/>
      <c r="Q371" s="134"/>
      <c r="R371" s="134"/>
      <c r="S371" s="151"/>
      <c r="T371" s="134"/>
      <c r="AA371" s="5" t="s">
        <v>2009</v>
      </c>
      <c r="AB371" s="6" t="s">
        <v>2010</v>
      </c>
      <c r="AC371" s="6" t="s">
        <v>2011</v>
      </c>
      <c r="AD371" s="6" t="s">
        <v>141</v>
      </c>
      <c r="AE371" s="6" t="s">
        <v>259</v>
      </c>
      <c r="AF371" s="6" t="s">
        <v>2012</v>
      </c>
    </row>
    <row r="372" spans="2:32" ht="15.5" x14ac:dyDescent="0.35">
      <c r="B372" s="140" t="s">
        <v>2013</v>
      </c>
      <c r="C372" s="140"/>
      <c r="D372" s="135"/>
      <c r="E372" s="135"/>
      <c r="F372" s="135"/>
      <c r="G372" s="134"/>
      <c r="H372" s="134"/>
      <c r="P372" s="134"/>
      <c r="Q372" s="134"/>
      <c r="R372" s="134"/>
      <c r="S372" s="151"/>
      <c r="T372" s="134"/>
      <c r="AA372" s="5" t="s">
        <v>2014</v>
      </c>
      <c r="AB372" s="6" t="s">
        <v>2015</v>
      </c>
      <c r="AC372" s="6" t="s">
        <v>2016</v>
      </c>
      <c r="AD372" s="6" t="s">
        <v>141</v>
      </c>
      <c r="AE372" s="6" t="s">
        <v>259</v>
      </c>
      <c r="AF372" s="6" t="s">
        <v>2017</v>
      </c>
    </row>
    <row r="373" spans="2:32" ht="15.5" x14ac:dyDescent="0.35">
      <c r="B373" s="140" t="s">
        <v>2018</v>
      </c>
      <c r="C373" s="140"/>
      <c r="D373" s="135"/>
      <c r="E373" s="135"/>
      <c r="F373" s="135"/>
      <c r="G373" s="134"/>
      <c r="H373" s="134"/>
      <c r="P373" s="134"/>
      <c r="Q373" s="134"/>
      <c r="R373" s="134"/>
      <c r="S373" s="151"/>
      <c r="T373" s="134"/>
      <c r="AA373" s="5" t="s">
        <v>2019</v>
      </c>
      <c r="AB373" s="6" t="s">
        <v>2020</v>
      </c>
      <c r="AC373" s="6" t="s">
        <v>2021</v>
      </c>
      <c r="AD373" s="6" t="s">
        <v>141</v>
      </c>
      <c r="AE373" s="6" t="s">
        <v>259</v>
      </c>
      <c r="AF373" s="6" t="s">
        <v>2022</v>
      </c>
    </row>
    <row r="374" spans="2:32" ht="15.5" x14ac:dyDescent="0.35">
      <c r="B374" s="140" t="s">
        <v>2023</v>
      </c>
      <c r="C374" s="140"/>
      <c r="D374" s="135"/>
      <c r="E374" s="135"/>
      <c r="F374" s="135"/>
      <c r="G374" s="134"/>
      <c r="H374" s="134"/>
      <c r="P374" s="134"/>
      <c r="Q374" s="134"/>
      <c r="R374" s="134"/>
      <c r="S374" s="151"/>
      <c r="T374" s="134"/>
      <c r="AA374" s="5" t="s">
        <v>2024</v>
      </c>
      <c r="AB374" s="6" t="s">
        <v>2025</v>
      </c>
      <c r="AC374" s="6" t="s">
        <v>2026</v>
      </c>
      <c r="AD374" s="6" t="s">
        <v>141</v>
      </c>
      <c r="AE374" s="6" t="s">
        <v>259</v>
      </c>
      <c r="AF374" s="6" t="s">
        <v>2027</v>
      </c>
    </row>
    <row r="375" spans="2:32" ht="15.5" x14ac:dyDescent="0.35">
      <c r="B375" s="140" t="s">
        <v>2028</v>
      </c>
      <c r="C375" s="140"/>
      <c r="D375" s="135"/>
      <c r="E375" s="135"/>
      <c r="F375" s="135"/>
      <c r="G375" s="134"/>
      <c r="H375" s="134"/>
      <c r="P375" s="134"/>
      <c r="Q375" s="134"/>
      <c r="R375" s="134"/>
      <c r="S375" s="151"/>
      <c r="T375" s="134"/>
      <c r="AA375" s="5" t="s">
        <v>2029</v>
      </c>
      <c r="AB375" s="6" t="s">
        <v>2030</v>
      </c>
      <c r="AC375" s="6" t="s">
        <v>2031</v>
      </c>
      <c r="AD375" s="6" t="s">
        <v>141</v>
      </c>
      <c r="AE375" s="6" t="s">
        <v>259</v>
      </c>
      <c r="AF375" s="6" t="s">
        <v>2032</v>
      </c>
    </row>
    <row r="376" spans="2:32" ht="15.5" x14ac:dyDescent="0.35">
      <c r="B376" s="140" t="s">
        <v>2033</v>
      </c>
      <c r="C376" s="140"/>
      <c r="D376" s="135"/>
      <c r="E376" s="135"/>
      <c r="F376" s="135"/>
      <c r="G376" s="134"/>
      <c r="H376" s="134"/>
      <c r="P376" s="134"/>
      <c r="Q376" s="134"/>
      <c r="R376" s="134"/>
      <c r="S376" s="151"/>
      <c r="T376" s="134"/>
      <c r="AA376" s="5" t="s">
        <v>2034</v>
      </c>
      <c r="AB376" s="6" t="s">
        <v>2035</v>
      </c>
      <c r="AC376" s="6" t="s">
        <v>2036</v>
      </c>
      <c r="AD376" s="6" t="s">
        <v>141</v>
      </c>
      <c r="AE376" s="6" t="s">
        <v>259</v>
      </c>
      <c r="AF376" s="6" t="s">
        <v>2037</v>
      </c>
    </row>
    <row r="377" spans="2:32" ht="15.5" x14ac:dyDescent="0.35">
      <c r="B377" s="140" t="s">
        <v>2038</v>
      </c>
      <c r="C377" s="140"/>
      <c r="D377" s="135"/>
      <c r="E377" s="135"/>
      <c r="F377" s="135"/>
      <c r="G377" s="134"/>
      <c r="H377" s="134"/>
      <c r="P377" s="134"/>
      <c r="Q377" s="134"/>
      <c r="R377" s="134"/>
      <c r="S377" s="151"/>
      <c r="T377" s="134"/>
      <c r="AA377" s="5" t="s">
        <v>2039</v>
      </c>
      <c r="AB377" s="6" t="s">
        <v>2040</v>
      </c>
      <c r="AC377" s="6" t="s">
        <v>2041</v>
      </c>
      <c r="AD377" s="6" t="s">
        <v>141</v>
      </c>
      <c r="AE377" s="6" t="s">
        <v>905</v>
      </c>
      <c r="AF377" s="6" t="s">
        <v>2042</v>
      </c>
    </row>
    <row r="378" spans="2:32" ht="15.5" x14ac:dyDescent="0.35">
      <c r="B378" s="140" t="s">
        <v>2043</v>
      </c>
      <c r="C378" s="140"/>
      <c r="D378" s="135"/>
      <c r="E378" s="135"/>
      <c r="F378" s="135"/>
      <c r="G378" s="134"/>
      <c r="H378" s="134"/>
      <c r="P378" s="134"/>
      <c r="Q378" s="134"/>
      <c r="R378" s="134"/>
      <c r="S378" s="151"/>
      <c r="T378" s="134"/>
      <c r="AA378" s="5" t="s">
        <v>2044</v>
      </c>
      <c r="AB378" s="6" t="s">
        <v>2045</v>
      </c>
      <c r="AC378" s="6" t="s">
        <v>2046</v>
      </c>
      <c r="AD378" s="6" t="s">
        <v>141</v>
      </c>
      <c r="AE378" s="6" t="s">
        <v>259</v>
      </c>
      <c r="AF378" s="6" t="s">
        <v>2047</v>
      </c>
    </row>
    <row r="379" spans="2:32" ht="15.5" x14ac:dyDescent="0.35">
      <c r="B379" s="140" t="s">
        <v>2048</v>
      </c>
      <c r="C379" s="140"/>
      <c r="D379" s="135"/>
      <c r="E379" s="135"/>
      <c r="F379" s="135"/>
      <c r="G379" s="134"/>
      <c r="H379" s="134"/>
      <c r="P379" s="134"/>
      <c r="Q379" s="134"/>
      <c r="R379" s="134"/>
      <c r="S379" s="151"/>
      <c r="T379" s="134"/>
      <c r="AA379" s="5" t="s">
        <v>2049</v>
      </c>
      <c r="AB379" s="6" t="s">
        <v>2050</v>
      </c>
      <c r="AC379" s="6" t="s">
        <v>2051</v>
      </c>
      <c r="AD379" s="6" t="s">
        <v>141</v>
      </c>
      <c r="AE379" s="6" t="s">
        <v>259</v>
      </c>
      <c r="AF379" s="6" t="s">
        <v>2052</v>
      </c>
    </row>
    <row r="380" spans="2:32" ht="15.5" x14ac:dyDescent="0.35">
      <c r="B380" s="140" t="s">
        <v>2053</v>
      </c>
      <c r="C380" s="140"/>
      <c r="D380" s="135"/>
      <c r="E380" s="135"/>
      <c r="F380" s="135"/>
      <c r="G380" s="134"/>
      <c r="H380" s="134"/>
      <c r="P380" s="134"/>
      <c r="Q380" s="134"/>
      <c r="R380" s="134"/>
      <c r="S380" s="151"/>
      <c r="T380" s="134"/>
      <c r="AA380" s="5" t="s">
        <v>2054</v>
      </c>
      <c r="AB380" s="6" t="s">
        <v>2055</v>
      </c>
      <c r="AC380" s="6" t="s">
        <v>2056</v>
      </c>
      <c r="AD380" s="6" t="s">
        <v>141</v>
      </c>
      <c r="AE380" s="6" t="s">
        <v>259</v>
      </c>
      <c r="AF380" s="6" t="s">
        <v>2057</v>
      </c>
    </row>
    <row r="381" spans="2:32" ht="15.5" x14ac:dyDescent="0.35">
      <c r="B381" s="140" t="s">
        <v>2058</v>
      </c>
      <c r="C381" s="140"/>
      <c r="D381" s="135"/>
      <c r="E381" s="135"/>
      <c r="F381" s="135"/>
      <c r="G381" s="134"/>
      <c r="H381" s="134"/>
      <c r="P381" s="134"/>
      <c r="Q381" s="134"/>
      <c r="R381" s="134"/>
      <c r="S381" s="151"/>
      <c r="T381" s="134"/>
      <c r="AA381" s="5" t="s">
        <v>2059</v>
      </c>
      <c r="AB381" s="6" t="s">
        <v>2060</v>
      </c>
      <c r="AC381" s="6" t="s">
        <v>2061</v>
      </c>
      <c r="AD381" s="6" t="s">
        <v>141</v>
      </c>
      <c r="AE381" s="6" t="s">
        <v>259</v>
      </c>
      <c r="AF381" s="6" t="s">
        <v>2062</v>
      </c>
    </row>
    <row r="382" spans="2:32" ht="15.5" x14ac:dyDescent="0.35">
      <c r="B382" s="140" t="s">
        <v>2063</v>
      </c>
      <c r="C382" s="140"/>
      <c r="D382" s="135"/>
      <c r="E382" s="135"/>
      <c r="F382" s="135"/>
      <c r="G382" s="134"/>
      <c r="H382" s="134"/>
      <c r="P382" s="134"/>
      <c r="Q382" s="134"/>
      <c r="R382" s="134"/>
      <c r="S382" s="151"/>
      <c r="T382" s="134"/>
      <c r="AA382" s="5" t="s">
        <v>2064</v>
      </c>
      <c r="AB382" s="6" t="s">
        <v>2065</v>
      </c>
      <c r="AC382" s="6" t="s">
        <v>2066</v>
      </c>
      <c r="AD382" s="6" t="s">
        <v>141</v>
      </c>
      <c r="AE382" s="6" t="s">
        <v>259</v>
      </c>
      <c r="AF382" s="6" t="s">
        <v>2067</v>
      </c>
    </row>
    <row r="383" spans="2:32" ht="15.5" x14ac:dyDescent="0.35">
      <c r="B383" s="140" t="s">
        <v>2068</v>
      </c>
      <c r="C383" s="140"/>
      <c r="D383" s="135"/>
      <c r="E383" s="135"/>
      <c r="F383" s="135"/>
      <c r="G383" s="134"/>
      <c r="H383" s="134"/>
      <c r="P383" s="134"/>
      <c r="Q383" s="134"/>
      <c r="R383" s="134"/>
      <c r="S383" s="151"/>
      <c r="T383" s="134"/>
      <c r="AA383" s="5" t="s">
        <v>2069</v>
      </c>
      <c r="AB383" s="6" t="s">
        <v>2070</v>
      </c>
      <c r="AC383" s="6" t="s">
        <v>2071</v>
      </c>
      <c r="AD383" s="6" t="s">
        <v>141</v>
      </c>
      <c r="AE383" s="6" t="s">
        <v>259</v>
      </c>
      <c r="AF383" s="6" t="s">
        <v>2067</v>
      </c>
    </row>
    <row r="384" spans="2:32" ht="15.5" x14ac:dyDescent="0.35">
      <c r="B384" s="140" t="s">
        <v>2072</v>
      </c>
      <c r="C384" s="140"/>
      <c r="D384" s="135"/>
      <c r="E384" s="135"/>
      <c r="F384" s="135"/>
      <c r="G384" s="134"/>
      <c r="H384" s="134"/>
      <c r="P384" s="134"/>
      <c r="Q384" s="134"/>
      <c r="R384" s="134"/>
      <c r="S384" s="151"/>
      <c r="T384" s="134"/>
      <c r="AA384" s="5" t="s">
        <v>2073</v>
      </c>
      <c r="AB384" s="6" t="s">
        <v>2074</v>
      </c>
      <c r="AC384" s="6" t="s">
        <v>2075</v>
      </c>
      <c r="AD384" s="6" t="s">
        <v>141</v>
      </c>
      <c r="AE384" s="6" t="s">
        <v>259</v>
      </c>
      <c r="AF384" s="6" t="s">
        <v>2067</v>
      </c>
    </row>
    <row r="385" spans="2:32" ht="15.5" x14ac:dyDescent="0.35">
      <c r="B385" s="140" t="s">
        <v>2076</v>
      </c>
      <c r="C385" s="140"/>
      <c r="D385" s="135"/>
      <c r="E385" s="135"/>
      <c r="F385" s="135"/>
      <c r="G385" s="134"/>
      <c r="H385" s="134"/>
      <c r="P385" s="134"/>
      <c r="Q385" s="134"/>
      <c r="R385" s="134"/>
      <c r="S385" s="151"/>
      <c r="T385" s="134"/>
      <c r="AA385" s="5" t="s">
        <v>2077</v>
      </c>
      <c r="AB385" s="6" t="s">
        <v>2078</v>
      </c>
      <c r="AC385" s="6" t="s">
        <v>2079</v>
      </c>
      <c r="AD385" s="6" t="s">
        <v>141</v>
      </c>
      <c r="AE385" s="6" t="s">
        <v>259</v>
      </c>
      <c r="AF385" s="6" t="s">
        <v>2080</v>
      </c>
    </row>
    <row r="386" spans="2:32" ht="15.5" x14ac:dyDescent="0.35">
      <c r="B386" s="140" t="s">
        <v>2081</v>
      </c>
      <c r="C386" s="140"/>
      <c r="D386" s="135"/>
      <c r="E386" s="135"/>
      <c r="F386" s="135"/>
      <c r="G386" s="134"/>
      <c r="H386" s="134"/>
      <c r="P386" s="134"/>
      <c r="Q386" s="134"/>
      <c r="R386" s="134"/>
      <c r="S386" s="151"/>
      <c r="T386" s="134"/>
      <c r="AA386" s="5" t="s">
        <v>2082</v>
      </c>
      <c r="AB386" s="6" t="s">
        <v>2083</v>
      </c>
      <c r="AC386" s="6" t="s">
        <v>2084</v>
      </c>
      <c r="AD386" s="6" t="s">
        <v>141</v>
      </c>
      <c r="AE386" s="6" t="s">
        <v>259</v>
      </c>
      <c r="AF386" s="6" t="s">
        <v>2085</v>
      </c>
    </row>
    <row r="387" spans="2:32" ht="15.5" x14ac:dyDescent="0.35">
      <c r="B387" s="140" t="s">
        <v>2086</v>
      </c>
      <c r="C387" s="140"/>
      <c r="D387" s="135"/>
      <c r="E387" s="135"/>
      <c r="F387" s="135"/>
      <c r="G387" s="134"/>
      <c r="H387" s="134"/>
      <c r="P387" s="134"/>
      <c r="Q387" s="134"/>
      <c r="R387" s="134"/>
      <c r="S387" s="151"/>
      <c r="T387" s="134"/>
      <c r="AA387" s="5" t="s">
        <v>2087</v>
      </c>
      <c r="AB387" s="6" t="s">
        <v>2088</v>
      </c>
      <c r="AC387" s="6" t="s">
        <v>2089</v>
      </c>
      <c r="AD387" s="6" t="s">
        <v>141</v>
      </c>
      <c r="AE387" s="6" t="s">
        <v>259</v>
      </c>
      <c r="AF387" s="6" t="s">
        <v>2090</v>
      </c>
    </row>
    <row r="388" spans="2:32" ht="15.5" x14ac:dyDescent="0.35">
      <c r="B388" s="140" t="s">
        <v>2091</v>
      </c>
      <c r="C388" s="140"/>
      <c r="D388" s="135"/>
      <c r="E388" s="135"/>
      <c r="F388" s="135"/>
      <c r="G388" s="134"/>
      <c r="H388" s="134"/>
      <c r="P388" s="134"/>
      <c r="Q388" s="134"/>
      <c r="R388" s="134"/>
      <c r="S388" s="151"/>
      <c r="T388" s="134"/>
      <c r="AA388" s="5" t="s">
        <v>2092</v>
      </c>
      <c r="AB388" s="6" t="s">
        <v>2093</v>
      </c>
      <c r="AC388" s="6" t="s">
        <v>2094</v>
      </c>
      <c r="AD388" s="6" t="s">
        <v>141</v>
      </c>
      <c r="AE388" s="6" t="s">
        <v>259</v>
      </c>
      <c r="AF388" s="6" t="s">
        <v>2095</v>
      </c>
    </row>
    <row r="389" spans="2:32" ht="15.5" x14ac:dyDescent="0.35">
      <c r="B389" s="140" t="s">
        <v>2096</v>
      </c>
      <c r="C389" s="140"/>
      <c r="D389" s="135"/>
      <c r="E389" s="135"/>
      <c r="F389" s="135"/>
      <c r="G389" s="134"/>
      <c r="H389" s="134"/>
      <c r="P389" s="134"/>
      <c r="Q389" s="134"/>
      <c r="R389" s="134"/>
      <c r="S389" s="151"/>
      <c r="T389" s="134"/>
      <c r="AA389" s="5" t="s">
        <v>2097</v>
      </c>
      <c r="AB389" s="6" t="s">
        <v>2098</v>
      </c>
      <c r="AC389" s="6" t="s">
        <v>2099</v>
      </c>
      <c r="AD389" s="6" t="s">
        <v>141</v>
      </c>
      <c r="AE389" s="6" t="s">
        <v>259</v>
      </c>
      <c r="AF389" s="6" t="s">
        <v>2100</v>
      </c>
    </row>
    <row r="390" spans="2:32" ht="15.5" x14ac:dyDescent="0.35">
      <c r="B390" s="140" t="s">
        <v>2101</v>
      </c>
      <c r="C390" s="140"/>
      <c r="D390" s="135"/>
      <c r="E390" s="135"/>
      <c r="F390" s="135"/>
      <c r="G390" s="134"/>
      <c r="H390" s="134"/>
      <c r="P390" s="134"/>
      <c r="Q390" s="134"/>
      <c r="R390" s="134"/>
      <c r="S390" s="151"/>
      <c r="T390" s="134"/>
      <c r="AA390" s="5" t="s">
        <v>2102</v>
      </c>
      <c r="AB390" s="6" t="s">
        <v>2103</v>
      </c>
      <c r="AC390" s="6" t="s">
        <v>2104</v>
      </c>
      <c r="AD390" s="6" t="s">
        <v>141</v>
      </c>
      <c r="AE390" s="6" t="s">
        <v>259</v>
      </c>
      <c r="AF390" s="6" t="s">
        <v>2105</v>
      </c>
    </row>
    <row r="391" spans="2:32" ht="15.5" x14ac:dyDescent="0.35">
      <c r="B391" s="140" t="s">
        <v>2106</v>
      </c>
      <c r="C391" s="140"/>
      <c r="D391" s="135"/>
      <c r="E391" s="135"/>
      <c r="F391" s="135"/>
      <c r="G391" s="134"/>
      <c r="H391" s="134"/>
      <c r="P391" s="134"/>
      <c r="Q391" s="134"/>
      <c r="R391" s="134"/>
      <c r="S391" s="151"/>
      <c r="T391" s="134"/>
      <c r="AA391" s="5" t="s">
        <v>2107</v>
      </c>
      <c r="AB391" s="6" t="s">
        <v>2108</v>
      </c>
      <c r="AC391" s="6" t="s">
        <v>2109</v>
      </c>
      <c r="AD391" s="6" t="s">
        <v>141</v>
      </c>
      <c r="AE391" s="6" t="s">
        <v>259</v>
      </c>
      <c r="AF391" s="6" t="s">
        <v>2110</v>
      </c>
    </row>
    <row r="392" spans="2:32" ht="15.5" x14ac:dyDescent="0.35">
      <c r="B392" s="140" t="s">
        <v>2111</v>
      </c>
      <c r="C392" s="140"/>
      <c r="D392" s="135"/>
      <c r="E392" s="135"/>
      <c r="F392" s="135"/>
      <c r="G392" s="134"/>
      <c r="H392" s="134"/>
      <c r="P392" s="134"/>
      <c r="Q392" s="134"/>
      <c r="R392" s="134"/>
      <c r="S392" s="151"/>
      <c r="T392" s="134"/>
      <c r="AA392" s="5" t="s">
        <v>2112</v>
      </c>
      <c r="AB392" s="6" t="s">
        <v>2113</v>
      </c>
      <c r="AC392" s="6" t="s">
        <v>2114</v>
      </c>
      <c r="AD392" s="6" t="s">
        <v>141</v>
      </c>
      <c r="AE392" s="6" t="s">
        <v>259</v>
      </c>
      <c r="AF392" s="6" t="s">
        <v>2115</v>
      </c>
    </row>
    <row r="393" spans="2:32" ht="15.5" x14ac:dyDescent="0.35">
      <c r="B393" s="140" t="s">
        <v>2116</v>
      </c>
      <c r="C393" s="140"/>
      <c r="D393" s="135"/>
      <c r="E393" s="135"/>
      <c r="F393" s="135"/>
      <c r="G393" s="134"/>
      <c r="H393" s="134"/>
      <c r="P393" s="134"/>
      <c r="Q393" s="134"/>
      <c r="R393" s="134"/>
      <c r="S393" s="151"/>
      <c r="T393" s="134"/>
      <c r="AA393" s="5" t="s">
        <v>2117</v>
      </c>
      <c r="AB393" s="6" t="s">
        <v>2118</v>
      </c>
      <c r="AC393" s="6" t="s">
        <v>2119</v>
      </c>
      <c r="AD393" s="6" t="s">
        <v>141</v>
      </c>
      <c r="AE393" s="6" t="s">
        <v>259</v>
      </c>
      <c r="AF393" s="6" t="s">
        <v>2120</v>
      </c>
    </row>
    <row r="394" spans="2:32" ht="15.5" x14ac:dyDescent="0.35">
      <c r="B394" s="140" t="s">
        <v>2121</v>
      </c>
      <c r="C394" s="140"/>
      <c r="D394" s="135"/>
      <c r="E394" s="135"/>
      <c r="F394" s="135"/>
      <c r="G394" s="134"/>
      <c r="H394" s="134"/>
      <c r="P394" s="134"/>
      <c r="Q394" s="134"/>
      <c r="R394" s="134"/>
      <c r="S394" s="151"/>
      <c r="T394" s="134"/>
      <c r="AA394" s="5" t="s">
        <v>2122</v>
      </c>
      <c r="AB394" s="6" t="s">
        <v>2123</v>
      </c>
      <c r="AC394" s="6" t="s">
        <v>2124</v>
      </c>
      <c r="AD394" s="6" t="s">
        <v>141</v>
      </c>
      <c r="AE394" s="6" t="s">
        <v>259</v>
      </c>
      <c r="AF394" s="6" t="s">
        <v>2125</v>
      </c>
    </row>
    <row r="395" spans="2:32" ht="15.5" x14ac:dyDescent="0.35">
      <c r="B395" s="140" t="s">
        <v>2126</v>
      </c>
      <c r="C395" s="140"/>
      <c r="D395" s="135"/>
      <c r="E395" s="135"/>
      <c r="F395" s="135"/>
      <c r="G395" s="134"/>
      <c r="H395" s="134"/>
      <c r="P395" s="134"/>
      <c r="Q395" s="134"/>
      <c r="R395" s="134"/>
      <c r="S395" s="151"/>
      <c r="T395" s="134"/>
      <c r="AA395" s="5" t="s">
        <v>2127</v>
      </c>
      <c r="AB395" s="6" t="s">
        <v>2128</v>
      </c>
      <c r="AC395" s="6" t="s">
        <v>2129</v>
      </c>
      <c r="AD395" s="6" t="s">
        <v>141</v>
      </c>
      <c r="AE395" s="6" t="s">
        <v>259</v>
      </c>
      <c r="AF395" s="6" t="s">
        <v>2130</v>
      </c>
    </row>
    <row r="396" spans="2:32" ht="15.5" x14ac:dyDescent="0.35">
      <c r="B396" s="140" t="s">
        <v>2131</v>
      </c>
      <c r="C396" s="140"/>
      <c r="D396" s="135"/>
      <c r="E396" s="135"/>
      <c r="F396" s="135"/>
      <c r="G396" s="134"/>
      <c r="H396" s="134"/>
      <c r="P396" s="134"/>
      <c r="Q396" s="134"/>
      <c r="R396" s="134"/>
      <c r="S396" s="151"/>
      <c r="T396" s="134"/>
      <c r="AA396" s="5" t="s">
        <v>2132</v>
      </c>
      <c r="AB396" s="6" t="s">
        <v>2133</v>
      </c>
      <c r="AC396" s="6" t="s">
        <v>2134</v>
      </c>
      <c r="AD396" s="6" t="s">
        <v>141</v>
      </c>
      <c r="AE396" s="6" t="s">
        <v>259</v>
      </c>
      <c r="AF396" s="6" t="s">
        <v>2135</v>
      </c>
    </row>
    <row r="397" spans="2:32" ht="15.5" x14ac:dyDescent="0.35">
      <c r="B397" s="140" t="s">
        <v>2136</v>
      </c>
      <c r="C397" s="140"/>
      <c r="D397" s="135"/>
      <c r="E397" s="135"/>
      <c r="F397" s="135"/>
      <c r="G397" s="134"/>
      <c r="H397" s="134"/>
      <c r="P397" s="134"/>
      <c r="Q397" s="134"/>
      <c r="R397" s="134"/>
      <c r="S397" s="151"/>
      <c r="T397" s="134"/>
      <c r="AA397" s="5" t="s">
        <v>2137</v>
      </c>
      <c r="AB397" s="6" t="s">
        <v>2138</v>
      </c>
      <c r="AC397" s="6" t="s">
        <v>2139</v>
      </c>
      <c r="AD397" s="6" t="s">
        <v>141</v>
      </c>
      <c r="AE397" s="6" t="s">
        <v>259</v>
      </c>
      <c r="AF397" s="6" t="s">
        <v>2140</v>
      </c>
    </row>
    <row r="398" spans="2:32" ht="15.5" x14ac:dyDescent="0.35">
      <c r="B398" s="140" t="s">
        <v>2141</v>
      </c>
      <c r="C398" s="140"/>
      <c r="D398" s="135"/>
      <c r="E398" s="135"/>
      <c r="F398" s="135"/>
      <c r="G398" s="134"/>
      <c r="H398" s="134"/>
      <c r="P398" s="134"/>
      <c r="Q398" s="134"/>
      <c r="R398" s="134"/>
      <c r="S398" s="151"/>
      <c r="T398" s="134"/>
      <c r="AA398" s="5" t="s">
        <v>2142</v>
      </c>
      <c r="AB398" s="6" t="s">
        <v>2143</v>
      </c>
      <c r="AC398" s="6" t="s">
        <v>2144</v>
      </c>
      <c r="AD398" s="6" t="s">
        <v>141</v>
      </c>
      <c r="AE398" s="6" t="s">
        <v>259</v>
      </c>
      <c r="AF398" s="6" t="s">
        <v>2145</v>
      </c>
    </row>
    <row r="399" spans="2:32" ht="15.5" x14ac:dyDescent="0.35">
      <c r="B399" s="140" t="s">
        <v>2146</v>
      </c>
      <c r="C399" s="140"/>
      <c r="D399" s="135"/>
      <c r="E399" s="135"/>
      <c r="F399" s="135"/>
      <c r="G399" s="134"/>
      <c r="H399" s="134"/>
      <c r="P399" s="134"/>
      <c r="Q399" s="134"/>
      <c r="R399" s="134"/>
      <c r="S399" s="151"/>
      <c r="T399" s="134"/>
      <c r="AA399" s="5" t="s">
        <v>2147</v>
      </c>
      <c r="AB399" s="6" t="s">
        <v>2148</v>
      </c>
      <c r="AC399" s="6" t="s">
        <v>2149</v>
      </c>
      <c r="AD399" s="6" t="s">
        <v>141</v>
      </c>
      <c r="AE399" s="6" t="s">
        <v>259</v>
      </c>
      <c r="AF399" s="6" t="s">
        <v>2150</v>
      </c>
    </row>
    <row r="400" spans="2:32" ht="15.5" x14ac:dyDescent="0.35">
      <c r="B400" s="140" t="s">
        <v>2151</v>
      </c>
      <c r="C400" s="140"/>
      <c r="D400" s="135"/>
      <c r="E400" s="135"/>
      <c r="F400" s="135"/>
      <c r="G400" s="134"/>
      <c r="H400" s="134"/>
      <c r="P400" s="134"/>
      <c r="Q400" s="134"/>
      <c r="R400" s="134"/>
      <c r="S400" s="151"/>
      <c r="T400" s="134"/>
      <c r="AA400" s="5" t="s">
        <v>2152</v>
      </c>
      <c r="AB400" s="6" t="s">
        <v>2153</v>
      </c>
      <c r="AC400" s="6" t="s">
        <v>2154</v>
      </c>
      <c r="AD400" s="6" t="s">
        <v>141</v>
      </c>
      <c r="AE400" s="6" t="s">
        <v>259</v>
      </c>
      <c r="AF400" s="6" t="s">
        <v>2155</v>
      </c>
    </row>
    <row r="401" spans="2:32" ht="15.5" x14ac:dyDescent="0.35">
      <c r="B401" s="140" t="s">
        <v>2156</v>
      </c>
      <c r="C401" s="140"/>
      <c r="D401" s="135"/>
      <c r="E401" s="135"/>
      <c r="F401" s="135"/>
      <c r="G401" s="134"/>
      <c r="H401" s="134"/>
      <c r="P401" s="134"/>
      <c r="Q401" s="134"/>
      <c r="R401" s="134"/>
      <c r="S401" s="151"/>
      <c r="T401" s="134"/>
      <c r="AA401" s="5" t="s">
        <v>2157</v>
      </c>
      <c r="AB401" s="6" t="s">
        <v>2158</v>
      </c>
      <c r="AC401" s="6" t="s">
        <v>2159</v>
      </c>
      <c r="AD401" s="6" t="s">
        <v>141</v>
      </c>
      <c r="AE401" s="6" t="s">
        <v>259</v>
      </c>
      <c r="AF401" s="6" t="s">
        <v>2160</v>
      </c>
    </row>
    <row r="402" spans="2:32" ht="15.5" x14ac:dyDescent="0.35">
      <c r="B402" s="140" t="s">
        <v>2161</v>
      </c>
      <c r="C402" s="140"/>
      <c r="D402" s="135"/>
      <c r="E402" s="135"/>
      <c r="F402" s="135"/>
      <c r="G402" s="134"/>
      <c r="H402" s="134"/>
      <c r="P402" s="134"/>
      <c r="Q402" s="134"/>
      <c r="R402" s="134"/>
      <c r="S402" s="151"/>
      <c r="T402" s="134"/>
      <c r="AA402" s="5" t="s">
        <v>2162</v>
      </c>
      <c r="AB402" s="6" t="s">
        <v>2163</v>
      </c>
      <c r="AC402" s="6" t="s">
        <v>2164</v>
      </c>
      <c r="AD402" s="6" t="s">
        <v>141</v>
      </c>
      <c r="AE402" s="6" t="s">
        <v>259</v>
      </c>
      <c r="AF402" s="6" t="s">
        <v>2165</v>
      </c>
    </row>
    <row r="403" spans="2:32" ht="15.5" x14ac:dyDescent="0.35">
      <c r="B403" s="140" t="s">
        <v>2166</v>
      </c>
      <c r="C403" s="140"/>
      <c r="D403" s="135"/>
      <c r="E403" s="135"/>
      <c r="F403" s="135"/>
      <c r="G403" s="134"/>
      <c r="H403" s="134"/>
      <c r="P403" s="134"/>
      <c r="Q403" s="134"/>
      <c r="R403" s="134"/>
      <c r="S403" s="151"/>
      <c r="T403" s="134"/>
      <c r="AA403" s="5" t="s">
        <v>2167</v>
      </c>
      <c r="AB403" s="6" t="s">
        <v>2168</v>
      </c>
      <c r="AC403" s="6" t="s">
        <v>2169</v>
      </c>
      <c r="AD403" s="6" t="s">
        <v>141</v>
      </c>
      <c r="AE403" s="6" t="s">
        <v>259</v>
      </c>
      <c r="AF403" s="6" t="s">
        <v>2170</v>
      </c>
    </row>
    <row r="404" spans="2:32" ht="15.5" x14ac:dyDescent="0.35">
      <c r="B404" s="140" t="s">
        <v>2171</v>
      </c>
      <c r="C404" s="140"/>
      <c r="D404" s="135"/>
      <c r="E404" s="135"/>
      <c r="F404" s="135"/>
      <c r="G404" s="134"/>
      <c r="H404" s="134"/>
      <c r="P404" s="134"/>
      <c r="Q404" s="134"/>
      <c r="R404" s="134"/>
      <c r="S404" s="151"/>
      <c r="T404" s="134"/>
      <c r="AA404" s="5" t="s">
        <v>2172</v>
      </c>
      <c r="AB404" s="6" t="s">
        <v>2173</v>
      </c>
      <c r="AC404" s="6" t="s">
        <v>2174</v>
      </c>
      <c r="AD404" s="6" t="s">
        <v>141</v>
      </c>
      <c r="AE404" s="6" t="s">
        <v>259</v>
      </c>
      <c r="AF404" s="6" t="s">
        <v>2175</v>
      </c>
    </row>
    <row r="405" spans="2:32" ht="15.5" x14ac:dyDescent="0.35">
      <c r="B405" s="140" t="s">
        <v>2176</v>
      </c>
      <c r="C405" s="140"/>
      <c r="D405" s="135"/>
      <c r="E405" s="135"/>
      <c r="F405" s="135"/>
      <c r="G405" s="134"/>
      <c r="H405" s="134"/>
      <c r="P405" s="134"/>
      <c r="Q405" s="134"/>
      <c r="R405" s="134"/>
      <c r="S405" s="151"/>
      <c r="T405" s="134"/>
      <c r="AA405" s="5" t="s">
        <v>2177</v>
      </c>
      <c r="AB405" s="6" t="s">
        <v>2178</v>
      </c>
      <c r="AC405" s="6" t="s">
        <v>2179</v>
      </c>
      <c r="AD405" s="6" t="s">
        <v>141</v>
      </c>
      <c r="AE405" s="6" t="s">
        <v>259</v>
      </c>
      <c r="AF405" s="6" t="s">
        <v>2180</v>
      </c>
    </row>
    <row r="406" spans="2:32" ht="15.5" x14ac:dyDescent="0.35">
      <c r="B406" s="140" t="s">
        <v>2181</v>
      </c>
      <c r="C406" s="140"/>
      <c r="D406" s="135"/>
      <c r="E406" s="135"/>
      <c r="F406" s="135"/>
      <c r="G406" s="134"/>
      <c r="H406" s="134"/>
      <c r="P406" s="134"/>
      <c r="Q406" s="134"/>
      <c r="R406" s="134"/>
      <c r="S406" s="151"/>
      <c r="T406" s="134"/>
      <c r="AA406" s="5" t="s">
        <v>2182</v>
      </c>
      <c r="AB406" s="6" t="s">
        <v>2183</v>
      </c>
      <c r="AC406" s="6" t="s">
        <v>2184</v>
      </c>
      <c r="AD406" s="6" t="s">
        <v>141</v>
      </c>
      <c r="AE406" s="6" t="s">
        <v>259</v>
      </c>
      <c r="AF406" s="6" t="s">
        <v>2185</v>
      </c>
    </row>
    <row r="407" spans="2:32" ht="15.5" x14ac:dyDescent="0.35">
      <c r="B407" s="140" t="s">
        <v>2186</v>
      </c>
      <c r="C407" s="140"/>
      <c r="D407" s="135"/>
      <c r="E407" s="135"/>
      <c r="F407" s="135"/>
      <c r="G407" s="134"/>
      <c r="H407" s="134"/>
      <c r="P407" s="134"/>
      <c r="Q407" s="134"/>
      <c r="R407" s="134"/>
      <c r="S407" s="151"/>
      <c r="T407" s="134"/>
      <c r="AA407" s="5" t="s">
        <v>2187</v>
      </c>
      <c r="AB407" s="6" t="s">
        <v>2188</v>
      </c>
      <c r="AC407" s="6" t="s">
        <v>2189</v>
      </c>
      <c r="AD407" s="6" t="s">
        <v>141</v>
      </c>
      <c r="AE407" s="6" t="s">
        <v>259</v>
      </c>
      <c r="AF407" s="6" t="s">
        <v>2190</v>
      </c>
    </row>
    <row r="408" spans="2:32" ht="15.5" x14ac:dyDescent="0.35">
      <c r="B408" s="140" t="s">
        <v>2191</v>
      </c>
      <c r="C408" s="140"/>
      <c r="D408" s="135"/>
      <c r="E408" s="135"/>
      <c r="F408" s="135"/>
      <c r="G408" s="134"/>
      <c r="H408" s="134"/>
      <c r="P408" s="134"/>
      <c r="Q408" s="134"/>
      <c r="R408" s="134"/>
      <c r="S408" s="151"/>
      <c r="T408" s="134"/>
      <c r="AA408" s="5" t="s">
        <v>2192</v>
      </c>
      <c r="AB408" s="6" t="s">
        <v>2193</v>
      </c>
      <c r="AC408" s="6" t="s">
        <v>2194</v>
      </c>
      <c r="AD408" s="6" t="s">
        <v>141</v>
      </c>
      <c r="AE408" s="6" t="s">
        <v>259</v>
      </c>
      <c r="AF408" s="6" t="s">
        <v>2195</v>
      </c>
    </row>
    <row r="409" spans="2:32" ht="15.5" x14ac:dyDescent="0.35">
      <c r="B409" s="140" t="s">
        <v>2196</v>
      </c>
      <c r="C409" s="140"/>
      <c r="D409" s="135"/>
      <c r="E409" s="135"/>
      <c r="F409" s="135"/>
      <c r="G409" s="134"/>
      <c r="H409" s="134"/>
      <c r="P409" s="134"/>
      <c r="Q409" s="134"/>
      <c r="R409" s="134"/>
      <c r="S409" s="151"/>
      <c r="T409" s="134"/>
      <c r="AA409" s="5" t="s">
        <v>2197</v>
      </c>
      <c r="AB409" s="6" t="s">
        <v>2198</v>
      </c>
      <c r="AC409" s="6" t="s">
        <v>2199</v>
      </c>
      <c r="AD409" s="6" t="s">
        <v>141</v>
      </c>
      <c r="AE409" s="6" t="s">
        <v>259</v>
      </c>
      <c r="AF409" s="6" t="s">
        <v>2200</v>
      </c>
    </row>
    <row r="410" spans="2:32" ht="15.5" x14ac:dyDescent="0.35">
      <c r="B410" s="140" t="s">
        <v>2201</v>
      </c>
      <c r="C410" s="140"/>
      <c r="D410" s="135"/>
      <c r="E410" s="135"/>
      <c r="F410" s="135"/>
      <c r="G410" s="134"/>
      <c r="H410" s="134"/>
      <c r="P410" s="134"/>
      <c r="Q410" s="134"/>
      <c r="R410" s="134"/>
      <c r="S410" s="151"/>
      <c r="T410" s="134"/>
      <c r="AA410" s="5" t="s">
        <v>2202</v>
      </c>
      <c r="AB410" s="6" t="s">
        <v>2203</v>
      </c>
      <c r="AC410" s="6" t="s">
        <v>2204</v>
      </c>
      <c r="AD410" s="6" t="s">
        <v>141</v>
      </c>
      <c r="AE410" s="6" t="s">
        <v>259</v>
      </c>
      <c r="AF410" s="6" t="s">
        <v>2205</v>
      </c>
    </row>
    <row r="411" spans="2:32" ht="15.5" x14ac:dyDescent="0.35">
      <c r="B411" s="140" t="s">
        <v>2206</v>
      </c>
      <c r="C411" s="140"/>
      <c r="D411" s="135"/>
      <c r="E411" s="135"/>
      <c r="F411" s="135"/>
      <c r="G411" s="134"/>
      <c r="H411" s="134"/>
      <c r="P411" s="134"/>
      <c r="Q411" s="134"/>
      <c r="R411" s="134"/>
      <c r="S411" s="151"/>
      <c r="T411" s="134"/>
      <c r="AA411" s="5" t="s">
        <v>2207</v>
      </c>
      <c r="AB411" s="6" t="s">
        <v>2208</v>
      </c>
      <c r="AC411" s="6" t="s">
        <v>2209</v>
      </c>
      <c r="AD411" s="6" t="s">
        <v>141</v>
      </c>
      <c r="AE411" s="6" t="s">
        <v>259</v>
      </c>
      <c r="AF411" s="6" t="s">
        <v>2210</v>
      </c>
    </row>
    <row r="412" spans="2:32" ht="15.5" x14ac:dyDescent="0.35">
      <c r="B412" s="140" t="s">
        <v>2211</v>
      </c>
      <c r="C412" s="140"/>
      <c r="D412" s="135"/>
      <c r="E412" s="135"/>
      <c r="F412" s="135"/>
      <c r="G412" s="134"/>
      <c r="H412" s="134"/>
      <c r="P412" s="134"/>
      <c r="Q412" s="134"/>
      <c r="R412" s="134"/>
      <c r="S412" s="151"/>
      <c r="T412" s="134"/>
      <c r="AA412" s="5" t="s">
        <v>2212</v>
      </c>
      <c r="AB412" s="6" t="s">
        <v>2213</v>
      </c>
      <c r="AC412" s="6" t="s">
        <v>2214</v>
      </c>
      <c r="AD412" s="6" t="s">
        <v>141</v>
      </c>
      <c r="AE412" s="6" t="s">
        <v>259</v>
      </c>
      <c r="AF412" s="6" t="s">
        <v>2215</v>
      </c>
    </row>
    <row r="413" spans="2:32" ht="15.5" x14ac:dyDescent="0.35">
      <c r="B413" s="140" t="s">
        <v>2216</v>
      </c>
      <c r="C413" s="140"/>
      <c r="D413" s="135"/>
      <c r="E413" s="135"/>
      <c r="F413" s="135"/>
      <c r="G413" s="134"/>
      <c r="H413" s="134"/>
      <c r="P413" s="134"/>
      <c r="Q413" s="134"/>
      <c r="R413" s="134"/>
      <c r="S413" s="151"/>
      <c r="T413" s="134"/>
      <c r="AA413" s="5" t="s">
        <v>2217</v>
      </c>
      <c r="AB413" s="6" t="s">
        <v>2218</v>
      </c>
      <c r="AC413" s="6" t="s">
        <v>2219</v>
      </c>
      <c r="AD413" s="6" t="s">
        <v>141</v>
      </c>
      <c r="AE413" s="6" t="s">
        <v>259</v>
      </c>
      <c r="AF413" s="6" t="s">
        <v>2220</v>
      </c>
    </row>
    <row r="414" spans="2:32" ht="15.5" x14ac:dyDescent="0.35">
      <c r="B414" s="140" t="s">
        <v>2221</v>
      </c>
      <c r="C414" s="140"/>
      <c r="D414" s="135"/>
      <c r="E414" s="135"/>
      <c r="F414" s="135"/>
      <c r="G414" s="134"/>
      <c r="H414" s="134"/>
      <c r="P414" s="134"/>
      <c r="Q414" s="134"/>
      <c r="R414" s="134"/>
      <c r="S414" s="151"/>
      <c r="T414" s="134"/>
      <c r="AA414" s="5" t="s">
        <v>2222</v>
      </c>
      <c r="AB414" s="6" t="s">
        <v>2223</v>
      </c>
      <c r="AC414" s="6" t="s">
        <v>2224</v>
      </c>
      <c r="AD414" s="6" t="s">
        <v>141</v>
      </c>
      <c r="AE414" s="6" t="s">
        <v>259</v>
      </c>
      <c r="AF414" s="6" t="s">
        <v>2225</v>
      </c>
    </row>
    <row r="415" spans="2:32" ht="15.5" x14ac:dyDescent="0.35">
      <c r="B415" s="140" t="s">
        <v>2226</v>
      </c>
      <c r="C415" s="140"/>
      <c r="D415" s="135"/>
      <c r="E415" s="135"/>
      <c r="F415" s="135"/>
      <c r="G415" s="134"/>
      <c r="H415" s="134"/>
      <c r="P415" s="134"/>
      <c r="Q415" s="134"/>
      <c r="R415" s="134"/>
      <c r="S415" s="151"/>
      <c r="T415" s="134"/>
      <c r="AA415" s="5" t="s">
        <v>2227</v>
      </c>
      <c r="AB415" s="6" t="s">
        <v>2228</v>
      </c>
      <c r="AC415" s="6" t="s">
        <v>2229</v>
      </c>
      <c r="AD415" s="6" t="s">
        <v>141</v>
      </c>
      <c r="AE415" s="6" t="s">
        <v>259</v>
      </c>
      <c r="AF415" s="6" t="s">
        <v>2225</v>
      </c>
    </row>
    <row r="416" spans="2:32" ht="15.5" x14ac:dyDescent="0.35">
      <c r="B416" s="140" t="s">
        <v>2230</v>
      </c>
      <c r="C416" s="140"/>
      <c r="D416" s="135"/>
      <c r="E416" s="135"/>
      <c r="F416" s="135"/>
      <c r="G416" s="134"/>
      <c r="H416" s="134"/>
      <c r="P416" s="134"/>
      <c r="Q416" s="134"/>
      <c r="R416" s="134"/>
      <c r="S416" s="151"/>
      <c r="T416" s="134"/>
      <c r="AA416" s="5" t="s">
        <v>2231</v>
      </c>
      <c r="AB416" s="6" t="s">
        <v>2232</v>
      </c>
      <c r="AC416" s="6" t="s">
        <v>2233</v>
      </c>
      <c r="AD416" s="6" t="s">
        <v>141</v>
      </c>
      <c r="AE416" s="6" t="s">
        <v>259</v>
      </c>
      <c r="AF416" s="6" t="s">
        <v>2225</v>
      </c>
    </row>
    <row r="417" spans="2:32" ht="15.5" x14ac:dyDescent="0.35">
      <c r="B417" s="140" t="s">
        <v>2234</v>
      </c>
      <c r="C417" s="140"/>
      <c r="D417" s="135"/>
      <c r="E417" s="135"/>
      <c r="F417" s="135"/>
      <c r="G417" s="134"/>
      <c r="H417" s="134"/>
      <c r="P417" s="134"/>
      <c r="Q417" s="134"/>
      <c r="R417" s="134"/>
      <c r="S417" s="151"/>
      <c r="T417" s="134"/>
      <c r="AA417" s="5" t="s">
        <v>2235</v>
      </c>
      <c r="AB417" s="6" t="s">
        <v>2236</v>
      </c>
      <c r="AC417" s="6" t="s">
        <v>2237</v>
      </c>
      <c r="AD417" s="6" t="s">
        <v>141</v>
      </c>
      <c r="AE417" s="6" t="s">
        <v>259</v>
      </c>
      <c r="AF417" s="6" t="s">
        <v>2238</v>
      </c>
    </row>
    <row r="418" spans="2:32" ht="15.5" x14ac:dyDescent="0.35">
      <c r="B418" s="140" t="s">
        <v>2239</v>
      </c>
      <c r="C418" s="140"/>
      <c r="D418" s="135"/>
      <c r="E418" s="135"/>
      <c r="F418" s="135"/>
      <c r="G418" s="134"/>
      <c r="H418" s="134"/>
      <c r="P418" s="134"/>
      <c r="Q418" s="134"/>
      <c r="R418" s="134"/>
      <c r="S418" s="151"/>
      <c r="T418" s="134"/>
      <c r="AA418" s="5" t="s">
        <v>2240</v>
      </c>
      <c r="AB418" s="6" t="s">
        <v>2241</v>
      </c>
      <c r="AC418" s="6" t="s">
        <v>2242</v>
      </c>
      <c r="AD418" s="6" t="s">
        <v>141</v>
      </c>
      <c r="AE418" s="6" t="s">
        <v>259</v>
      </c>
      <c r="AF418" s="6" t="s">
        <v>2243</v>
      </c>
    </row>
    <row r="419" spans="2:32" ht="15.5" x14ac:dyDescent="0.35">
      <c r="B419" s="140" t="s">
        <v>2244</v>
      </c>
      <c r="C419" s="140"/>
      <c r="D419" s="135"/>
      <c r="E419" s="135"/>
      <c r="F419" s="135"/>
      <c r="G419" s="134"/>
      <c r="H419" s="134"/>
      <c r="P419" s="134"/>
      <c r="Q419" s="134"/>
      <c r="R419" s="134"/>
      <c r="S419" s="151"/>
      <c r="T419" s="134"/>
      <c r="AA419" s="5" t="s">
        <v>2245</v>
      </c>
      <c r="AB419" s="6" t="s">
        <v>2246</v>
      </c>
      <c r="AC419" s="6" t="s">
        <v>2247</v>
      </c>
      <c r="AD419" s="6" t="s">
        <v>141</v>
      </c>
      <c r="AE419" s="6" t="s">
        <v>259</v>
      </c>
      <c r="AF419" s="6" t="s">
        <v>2248</v>
      </c>
    </row>
    <row r="420" spans="2:32" ht="15.5" x14ac:dyDescent="0.35">
      <c r="B420" s="140" t="s">
        <v>2249</v>
      </c>
      <c r="C420" s="140"/>
      <c r="D420" s="135"/>
      <c r="E420" s="135"/>
      <c r="F420" s="135"/>
      <c r="G420" s="134"/>
      <c r="H420" s="134"/>
      <c r="P420" s="134"/>
      <c r="Q420" s="134"/>
      <c r="R420" s="134"/>
      <c r="S420" s="151"/>
      <c r="T420" s="134"/>
      <c r="AA420" s="5" t="s">
        <v>2250</v>
      </c>
      <c r="AB420" s="6" t="s">
        <v>2251</v>
      </c>
      <c r="AC420" s="6" t="s">
        <v>2252</v>
      </c>
      <c r="AD420" s="6" t="s">
        <v>141</v>
      </c>
      <c r="AE420" s="6" t="s">
        <v>259</v>
      </c>
      <c r="AF420" s="6" t="s">
        <v>2253</v>
      </c>
    </row>
    <row r="421" spans="2:32" ht="15.5" x14ac:dyDescent="0.35">
      <c r="B421" s="140" t="s">
        <v>2254</v>
      </c>
      <c r="C421" s="140"/>
      <c r="D421" s="135"/>
      <c r="E421" s="135"/>
      <c r="F421" s="135"/>
      <c r="G421" s="134"/>
      <c r="H421" s="134"/>
      <c r="P421" s="134"/>
      <c r="Q421" s="134"/>
      <c r="R421" s="134"/>
      <c r="S421" s="151"/>
      <c r="T421" s="134"/>
      <c r="AA421" s="5" t="s">
        <v>2255</v>
      </c>
      <c r="AB421" s="6" t="s">
        <v>2256</v>
      </c>
      <c r="AC421" s="6" t="s">
        <v>2257</v>
      </c>
      <c r="AD421" s="6" t="s">
        <v>141</v>
      </c>
      <c r="AE421" s="6" t="s">
        <v>259</v>
      </c>
      <c r="AF421" s="6" t="s">
        <v>2258</v>
      </c>
    </row>
    <row r="422" spans="2:32" ht="15.5" x14ac:dyDescent="0.35">
      <c r="B422" s="140" t="s">
        <v>2259</v>
      </c>
      <c r="C422" s="140"/>
      <c r="D422" s="135"/>
      <c r="E422" s="135"/>
      <c r="F422" s="135"/>
      <c r="G422" s="134"/>
      <c r="H422" s="134"/>
      <c r="P422" s="134"/>
      <c r="Q422" s="134"/>
      <c r="R422" s="134"/>
      <c r="S422" s="151"/>
      <c r="T422" s="134"/>
      <c r="AA422" s="5" t="s">
        <v>2260</v>
      </c>
      <c r="AB422" s="6" t="s">
        <v>2261</v>
      </c>
      <c r="AC422" s="6" t="s">
        <v>2262</v>
      </c>
      <c r="AD422" s="6" t="s">
        <v>141</v>
      </c>
      <c r="AE422" s="6" t="s">
        <v>259</v>
      </c>
      <c r="AF422" s="6" t="s">
        <v>2263</v>
      </c>
    </row>
    <row r="423" spans="2:32" ht="15.5" x14ac:dyDescent="0.35">
      <c r="B423" s="140" t="s">
        <v>2264</v>
      </c>
      <c r="C423" s="140"/>
      <c r="D423" s="135"/>
      <c r="E423" s="135"/>
      <c r="F423" s="135"/>
      <c r="G423" s="134"/>
      <c r="H423" s="134"/>
      <c r="P423" s="134"/>
      <c r="Q423" s="134"/>
      <c r="R423" s="134"/>
      <c r="S423" s="151"/>
      <c r="T423" s="134"/>
      <c r="AA423" s="5" t="s">
        <v>2265</v>
      </c>
      <c r="AB423" s="6" t="s">
        <v>2266</v>
      </c>
      <c r="AC423" s="6" t="s">
        <v>2267</v>
      </c>
      <c r="AD423" s="6" t="s">
        <v>141</v>
      </c>
      <c r="AE423" s="6" t="s">
        <v>259</v>
      </c>
      <c r="AF423" s="6" t="s">
        <v>2268</v>
      </c>
    </row>
    <row r="424" spans="2:32" ht="15.5" x14ac:dyDescent="0.35">
      <c r="B424" s="140" t="s">
        <v>2269</v>
      </c>
      <c r="C424" s="140"/>
      <c r="D424" s="135"/>
      <c r="E424" s="135"/>
      <c r="F424" s="135"/>
      <c r="G424" s="134"/>
      <c r="H424" s="134"/>
      <c r="P424" s="134"/>
      <c r="Q424" s="134"/>
      <c r="R424" s="134"/>
      <c r="S424" s="151"/>
      <c r="T424" s="134"/>
      <c r="AA424" s="5" t="s">
        <v>2270</v>
      </c>
      <c r="AB424" s="6" t="s">
        <v>2271</v>
      </c>
      <c r="AC424" s="6" t="s">
        <v>2272</v>
      </c>
      <c r="AD424" s="6" t="s">
        <v>141</v>
      </c>
      <c r="AE424" s="6" t="s">
        <v>259</v>
      </c>
      <c r="AF424" s="6" t="s">
        <v>2273</v>
      </c>
    </row>
    <row r="425" spans="2:32" ht="15.5" x14ac:dyDescent="0.35">
      <c r="B425" s="140" t="s">
        <v>2274</v>
      </c>
      <c r="C425" s="140"/>
      <c r="D425" s="135"/>
      <c r="E425" s="135"/>
      <c r="F425" s="135"/>
      <c r="G425" s="134"/>
      <c r="H425" s="134"/>
      <c r="P425" s="134"/>
      <c r="Q425" s="134"/>
      <c r="R425" s="134"/>
      <c r="S425" s="151"/>
      <c r="T425" s="134"/>
      <c r="AA425" s="5" t="s">
        <v>2275</v>
      </c>
      <c r="AB425" s="6" t="s">
        <v>2276</v>
      </c>
      <c r="AC425" s="6" t="s">
        <v>2277</v>
      </c>
      <c r="AD425" s="6" t="s">
        <v>141</v>
      </c>
      <c r="AE425" s="6" t="s">
        <v>259</v>
      </c>
      <c r="AF425" s="6" t="s">
        <v>2278</v>
      </c>
    </row>
    <row r="426" spans="2:32" ht="15.5" x14ac:dyDescent="0.35">
      <c r="B426" s="140" t="s">
        <v>2279</v>
      </c>
      <c r="C426" s="140"/>
      <c r="D426" s="135"/>
      <c r="E426" s="135"/>
      <c r="F426" s="135"/>
      <c r="G426" s="134"/>
      <c r="H426" s="134"/>
      <c r="P426" s="134"/>
      <c r="Q426" s="134"/>
      <c r="R426" s="134"/>
      <c r="S426" s="151"/>
      <c r="T426" s="134"/>
      <c r="AA426" s="5" t="s">
        <v>2280</v>
      </c>
      <c r="AB426" s="6" t="s">
        <v>2281</v>
      </c>
      <c r="AC426" s="6" t="s">
        <v>2282</v>
      </c>
      <c r="AD426" s="6" t="s">
        <v>141</v>
      </c>
      <c r="AE426" s="6" t="s">
        <v>259</v>
      </c>
      <c r="AF426" s="6" t="s">
        <v>2283</v>
      </c>
    </row>
    <row r="427" spans="2:32" ht="15.5" x14ac:dyDescent="0.35">
      <c r="B427" s="140" t="s">
        <v>2284</v>
      </c>
      <c r="C427" s="140"/>
      <c r="D427" s="135"/>
      <c r="E427" s="135"/>
      <c r="F427" s="135"/>
      <c r="G427" s="134"/>
      <c r="H427" s="134"/>
      <c r="P427" s="134"/>
      <c r="Q427" s="134"/>
      <c r="R427" s="134"/>
      <c r="S427" s="151"/>
      <c r="T427" s="134"/>
      <c r="AA427" s="5" t="s">
        <v>2285</v>
      </c>
      <c r="AB427" s="6" t="s">
        <v>2286</v>
      </c>
      <c r="AC427" s="6" t="s">
        <v>2287</v>
      </c>
      <c r="AD427" s="6" t="s">
        <v>141</v>
      </c>
      <c r="AE427" s="6" t="s">
        <v>259</v>
      </c>
      <c r="AF427" s="6" t="s">
        <v>2288</v>
      </c>
    </row>
    <row r="428" spans="2:32" ht="15.5" x14ac:dyDescent="0.35">
      <c r="B428" s="140" t="s">
        <v>2289</v>
      </c>
      <c r="C428" s="140"/>
      <c r="D428" s="135"/>
      <c r="E428" s="135"/>
      <c r="F428" s="135"/>
      <c r="G428" s="134"/>
      <c r="H428" s="134"/>
      <c r="P428" s="134"/>
      <c r="Q428" s="134"/>
      <c r="R428" s="134"/>
      <c r="S428" s="151"/>
      <c r="T428" s="134"/>
      <c r="AA428" s="5" t="s">
        <v>2290</v>
      </c>
      <c r="AB428" s="6" t="s">
        <v>2291</v>
      </c>
      <c r="AC428" s="6" t="s">
        <v>2292</v>
      </c>
      <c r="AD428" s="6" t="s">
        <v>141</v>
      </c>
      <c r="AE428" s="6" t="s">
        <v>259</v>
      </c>
      <c r="AF428" s="6" t="s">
        <v>2293</v>
      </c>
    </row>
    <row r="429" spans="2:32" ht="15.5" x14ac:dyDescent="0.35">
      <c r="B429" s="140" t="s">
        <v>2294</v>
      </c>
      <c r="C429" s="140"/>
      <c r="D429" s="135"/>
      <c r="E429" s="135"/>
      <c r="F429" s="135"/>
      <c r="G429" s="134"/>
      <c r="H429" s="134"/>
      <c r="P429" s="134"/>
      <c r="Q429" s="134"/>
      <c r="R429" s="134"/>
      <c r="S429" s="151"/>
      <c r="T429" s="134"/>
      <c r="AA429" s="5" t="s">
        <v>2295</v>
      </c>
      <c r="AB429" s="6" t="s">
        <v>2296</v>
      </c>
      <c r="AC429" s="6" t="s">
        <v>2297</v>
      </c>
      <c r="AD429" s="6" t="s">
        <v>141</v>
      </c>
      <c r="AE429" s="6" t="s">
        <v>259</v>
      </c>
      <c r="AF429" s="6" t="s">
        <v>2298</v>
      </c>
    </row>
    <row r="430" spans="2:32" ht="15.5" x14ac:dyDescent="0.35">
      <c r="B430" s="140" t="s">
        <v>2299</v>
      </c>
      <c r="C430" s="140"/>
      <c r="D430" s="135"/>
      <c r="E430" s="135"/>
      <c r="F430" s="135"/>
      <c r="G430" s="134"/>
      <c r="H430" s="134"/>
      <c r="P430" s="134"/>
      <c r="Q430" s="134"/>
      <c r="R430" s="134"/>
      <c r="S430" s="151"/>
      <c r="T430" s="134"/>
      <c r="AA430" s="5" t="s">
        <v>2300</v>
      </c>
      <c r="AB430" s="6" t="s">
        <v>2301</v>
      </c>
      <c r="AC430" s="6" t="s">
        <v>2302</v>
      </c>
      <c r="AD430" s="6" t="s">
        <v>141</v>
      </c>
      <c r="AE430" s="6" t="s">
        <v>259</v>
      </c>
      <c r="AF430" s="6" t="s">
        <v>2303</v>
      </c>
    </row>
    <row r="431" spans="2:32" ht="15.5" x14ac:dyDescent="0.35">
      <c r="B431" s="140" t="s">
        <v>2304</v>
      </c>
      <c r="C431" s="140"/>
      <c r="D431" s="135"/>
      <c r="E431" s="135"/>
      <c r="F431" s="135"/>
      <c r="G431" s="134"/>
      <c r="H431" s="134"/>
      <c r="P431" s="134"/>
      <c r="Q431" s="134"/>
      <c r="R431" s="134"/>
      <c r="S431" s="151"/>
      <c r="T431" s="134"/>
      <c r="AA431" s="5" t="s">
        <v>2305</v>
      </c>
      <c r="AB431" s="6" t="s">
        <v>2306</v>
      </c>
      <c r="AC431" s="6" t="s">
        <v>2307</v>
      </c>
      <c r="AD431" s="6" t="s">
        <v>141</v>
      </c>
      <c r="AE431" s="6" t="s">
        <v>259</v>
      </c>
      <c r="AF431" s="6" t="s">
        <v>2308</v>
      </c>
    </row>
    <row r="432" spans="2:32" ht="15.5" x14ac:dyDescent="0.35">
      <c r="B432" s="140" t="s">
        <v>2309</v>
      </c>
      <c r="C432" s="140"/>
      <c r="D432" s="135"/>
      <c r="E432" s="135"/>
      <c r="F432" s="135"/>
      <c r="G432" s="134"/>
      <c r="H432" s="134"/>
      <c r="P432" s="134"/>
      <c r="Q432" s="134"/>
      <c r="R432" s="134"/>
      <c r="S432" s="151"/>
      <c r="T432" s="134"/>
      <c r="AA432" s="5" t="s">
        <v>2310</v>
      </c>
      <c r="AB432" s="6" t="s">
        <v>2311</v>
      </c>
      <c r="AC432" s="6" t="s">
        <v>2312</v>
      </c>
      <c r="AD432" s="6" t="s">
        <v>141</v>
      </c>
      <c r="AE432" s="6" t="s">
        <v>259</v>
      </c>
      <c r="AF432" s="6" t="s">
        <v>2313</v>
      </c>
    </row>
    <row r="433" spans="2:32" ht="15.5" x14ac:dyDescent="0.35">
      <c r="B433" s="140" t="s">
        <v>2314</v>
      </c>
      <c r="C433" s="140"/>
      <c r="D433" s="135"/>
      <c r="E433" s="135"/>
      <c r="F433" s="135"/>
      <c r="G433" s="134"/>
      <c r="H433" s="134"/>
      <c r="P433" s="134"/>
      <c r="Q433" s="134"/>
      <c r="R433" s="134"/>
      <c r="S433" s="151"/>
      <c r="T433" s="134"/>
      <c r="AA433" s="5" t="s">
        <v>2315</v>
      </c>
      <c r="AB433" s="6" t="s">
        <v>2316</v>
      </c>
      <c r="AC433" s="6" t="s">
        <v>2317</v>
      </c>
      <c r="AD433" s="6" t="s">
        <v>141</v>
      </c>
      <c r="AE433" s="6" t="s">
        <v>259</v>
      </c>
      <c r="AF433" s="6" t="s">
        <v>2318</v>
      </c>
    </row>
    <row r="434" spans="2:32" ht="15.5" x14ac:dyDescent="0.35">
      <c r="B434" s="140" t="s">
        <v>2319</v>
      </c>
      <c r="C434" s="140"/>
      <c r="D434" s="135"/>
      <c r="E434" s="135"/>
      <c r="F434" s="135"/>
      <c r="G434" s="134"/>
      <c r="H434" s="134"/>
      <c r="P434" s="134"/>
      <c r="Q434" s="134"/>
      <c r="R434" s="134"/>
      <c r="S434" s="151"/>
      <c r="T434" s="134"/>
      <c r="AA434" s="5" t="s">
        <v>2320</v>
      </c>
      <c r="AB434" s="6" t="s">
        <v>2321</v>
      </c>
      <c r="AC434" s="6" t="s">
        <v>2322</v>
      </c>
      <c r="AD434" s="6" t="s">
        <v>141</v>
      </c>
      <c r="AE434" s="6" t="s">
        <v>905</v>
      </c>
      <c r="AF434" s="6" t="s">
        <v>2323</v>
      </c>
    </row>
    <row r="435" spans="2:32" ht="15.5" x14ac:dyDescent="0.35">
      <c r="B435" s="140" t="s">
        <v>2324</v>
      </c>
      <c r="C435" s="140"/>
      <c r="D435" s="135"/>
      <c r="E435" s="135"/>
      <c r="F435" s="135"/>
      <c r="G435" s="134"/>
      <c r="H435" s="134"/>
      <c r="P435" s="134"/>
      <c r="Q435" s="134"/>
      <c r="R435" s="134"/>
      <c r="S435" s="151"/>
      <c r="T435" s="134"/>
      <c r="AA435" s="5" t="s">
        <v>2325</v>
      </c>
      <c r="AB435" s="6" t="s">
        <v>2326</v>
      </c>
      <c r="AC435" s="6" t="s">
        <v>2327</v>
      </c>
      <c r="AD435" s="6" t="s">
        <v>141</v>
      </c>
      <c r="AE435" s="6" t="s">
        <v>259</v>
      </c>
      <c r="AF435" s="6" t="s">
        <v>2328</v>
      </c>
    </row>
    <row r="436" spans="2:32" ht="15.5" x14ac:dyDescent="0.35">
      <c r="B436" s="140" t="s">
        <v>2329</v>
      </c>
      <c r="C436" s="140"/>
      <c r="D436" s="135"/>
      <c r="E436" s="135"/>
      <c r="F436" s="135"/>
      <c r="G436" s="134"/>
      <c r="H436" s="134"/>
      <c r="P436" s="134"/>
      <c r="Q436" s="134"/>
      <c r="R436" s="134"/>
      <c r="S436" s="151"/>
      <c r="T436" s="134"/>
      <c r="AA436" s="5" t="s">
        <v>2330</v>
      </c>
      <c r="AB436" s="6" t="s">
        <v>2331</v>
      </c>
      <c r="AC436" s="6" t="s">
        <v>2332</v>
      </c>
      <c r="AD436" s="6" t="s">
        <v>141</v>
      </c>
      <c r="AE436" s="6" t="s">
        <v>905</v>
      </c>
      <c r="AF436" s="6" t="s">
        <v>2333</v>
      </c>
    </row>
    <row r="437" spans="2:32" ht="15.5" x14ac:dyDescent="0.35">
      <c r="B437" s="140" t="s">
        <v>2334</v>
      </c>
      <c r="C437" s="140"/>
      <c r="D437" s="135"/>
      <c r="E437" s="135"/>
      <c r="F437" s="135"/>
      <c r="G437" s="134"/>
      <c r="H437" s="134"/>
      <c r="P437" s="134"/>
      <c r="Q437" s="134"/>
      <c r="R437" s="134"/>
      <c r="S437" s="151"/>
      <c r="T437" s="134"/>
      <c r="AA437" s="5" t="s">
        <v>2335</v>
      </c>
      <c r="AB437" s="6" t="s">
        <v>2336</v>
      </c>
      <c r="AC437" s="6" t="s">
        <v>2337</v>
      </c>
      <c r="AD437" s="6" t="s">
        <v>141</v>
      </c>
      <c r="AE437" s="6" t="s">
        <v>259</v>
      </c>
      <c r="AF437" s="6" t="s">
        <v>2338</v>
      </c>
    </row>
    <row r="438" spans="2:32" ht="15.5" x14ac:dyDescent="0.35">
      <c r="B438" s="140" t="s">
        <v>2339</v>
      </c>
      <c r="C438" s="140"/>
      <c r="D438" s="135"/>
      <c r="E438" s="135"/>
      <c r="F438" s="135"/>
      <c r="G438" s="134"/>
      <c r="H438" s="134"/>
      <c r="P438" s="134"/>
      <c r="Q438" s="134"/>
      <c r="R438" s="134"/>
      <c r="S438" s="151"/>
      <c r="T438" s="134"/>
      <c r="AA438" s="5" t="s">
        <v>2340</v>
      </c>
      <c r="AB438" s="6" t="s">
        <v>2341</v>
      </c>
      <c r="AC438" s="6" t="s">
        <v>2342</v>
      </c>
      <c r="AD438" s="6" t="s">
        <v>141</v>
      </c>
      <c r="AE438" s="6" t="s">
        <v>259</v>
      </c>
      <c r="AF438" s="6" t="s">
        <v>2343</v>
      </c>
    </row>
    <row r="439" spans="2:32" ht="15.5" x14ac:dyDescent="0.35">
      <c r="B439" s="140" t="s">
        <v>2344</v>
      </c>
      <c r="C439" s="140"/>
      <c r="D439" s="135"/>
      <c r="E439" s="135"/>
      <c r="F439" s="135"/>
      <c r="G439" s="134"/>
      <c r="H439" s="134"/>
      <c r="P439" s="134"/>
      <c r="Q439" s="134"/>
      <c r="R439" s="134"/>
      <c r="S439" s="151"/>
      <c r="T439" s="134"/>
      <c r="AA439" s="5" t="s">
        <v>2345</v>
      </c>
      <c r="AB439" s="6" t="s">
        <v>2346</v>
      </c>
      <c r="AC439" s="6" t="s">
        <v>2347</v>
      </c>
      <c r="AD439" s="6" t="s">
        <v>141</v>
      </c>
      <c r="AE439" s="6" t="s">
        <v>259</v>
      </c>
      <c r="AF439" s="6" t="s">
        <v>2348</v>
      </c>
    </row>
    <row r="440" spans="2:32" ht="15.5" x14ac:dyDescent="0.35">
      <c r="B440" s="140" t="s">
        <v>2349</v>
      </c>
      <c r="C440" s="140"/>
      <c r="D440" s="135"/>
      <c r="E440" s="135"/>
      <c r="F440" s="135"/>
      <c r="G440" s="134"/>
      <c r="H440" s="134"/>
      <c r="P440" s="134"/>
      <c r="Q440" s="134"/>
      <c r="R440" s="134"/>
      <c r="S440" s="151"/>
      <c r="T440" s="134"/>
      <c r="AA440" s="5" t="s">
        <v>2350</v>
      </c>
      <c r="AB440" s="6" t="s">
        <v>2351</v>
      </c>
      <c r="AC440" s="6" t="s">
        <v>2352</v>
      </c>
      <c r="AD440" s="6" t="s">
        <v>141</v>
      </c>
      <c r="AE440" s="6" t="s">
        <v>259</v>
      </c>
      <c r="AF440" s="6" t="s">
        <v>2348</v>
      </c>
    </row>
    <row r="441" spans="2:32" ht="15.5" x14ac:dyDescent="0.35">
      <c r="B441" s="140" t="s">
        <v>2353</v>
      </c>
      <c r="C441" s="140"/>
      <c r="D441" s="135"/>
      <c r="E441" s="135"/>
      <c r="F441" s="135"/>
      <c r="G441" s="134"/>
      <c r="H441" s="134"/>
      <c r="P441" s="134"/>
      <c r="Q441" s="134"/>
      <c r="R441" s="134"/>
      <c r="S441" s="151"/>
      <c r="T441" s="134"/>
      <c r="AA441" s="5" t="s">
        <v>2354</v>
      </c>
      <c r="AB441" s="6" t="s">
        <v>2355</v>
      </c>
      <c r="AC441" s="6" t="s">
        <v>2356</v>
      </c>
      <c r="AD441" s="6" t="s">
        <v>141</v>
      </c>
      <c r="AE441" s="6" t="s">
        <v>259</v>
      </c>
      <c r="AF441" s="6" t="s">
        <v>2357</v>
      </c>
    </row>
    <row r="442" spans="2:32" ht="15.5" x14ac:dyDescent="0.35">
      <c r="B442" s="140" t="s">
        <v>2358</v>
      </c>
      <c r="C442" s="140"/>
      <c r="D442" s="135"/>
      <c r="E442" s="135"/>
      <c r="F442" s="135"/>
      <c r="G442" s="134"/>
      <c r="H442" s="134"/>
      <c r="P442" s="134"/>
      <c r="Q442" s="134"/>
      <c r="R442" s="134"/>
      <c r="S442" s="151"/>
      <c r="T442" s="134"/>
      <c r="AA442" s="5" t="s">
        <v>2359</v>
      </c>
      <c r="AB442" s="6" t="s">
        <v>2360</v>
      </c>
      <c r="AC442" s="6" t="s">
        <v>2361</v>
      </c>
      <c r="AD442" s="6" t="s">
        <v>141</v>
      </c>
      <c r="AE442" s="6" t="s">
        <v>259</v>
      </c>
      <c r="AF442" s="6" t="s">
        <v>2357</v>
      </c>
    </row>
    <row r="443" spans="2:32" ht="15.5" x14ac:dyDescent="0.35">
      <c r="B443" s="140" t="s">
        <v>2362</v>
      </c>
      <c r="C443" s="140"/>
      <c r="D443" s="135"/>
      <c r="E443" s="135"/>
      <c r="F443" s="135"/>
      <c r="G443" s="134"/>
      <c r="H443" s="134"/>
      <c r="P443" s="134"/>
      <c r="Q443" s="134"/>
      <c r="R443" s="134"/>
      <c r="S443" s="151"/>
      <c r="T443" s="134"/>
      <c r="AA443" s="5" t="s">
        <v>2363</v>
      </c>
      <c r="AB443" s="6" t="s">
        <v>2364</v>
      </c>
      <c r="AC443" s="6" t="s">
        <v>2365</v>
      </c>
      <c r="AD443" s="6" t="s">
        <v>141</v>
      </c>
      <c r="AE443" s="6" t="s">
        <v>259</v>
      </c>
      <c r="AF443" s="6" t="s">
        <v>2357</v>
      </c>
    </row>
    <row r="444" spans="2:32" ht="15.5" x14ac:dyDescent="0.35">
      <c r="B444" s="140" t="s">
        <v>2366</v>
      </c>
      <c r="C444" s="140"/>
      <c r="D444" s="135"/>
      <c r="E444" s="135"/>
      <c r="F444" s="135"/>
      <c r="G444" s="134"/>
      <c r="H444" s="134"/>
      <c r="P444" s="134"/>
      <c r="Q444" s="134"/>
      <c r="R444" s="134"/>
      <c r="S444" s="151"/>
      <c r="T444" s="134"/>
      <c r="AA444" s="5" t="s">
        <v>2367</v>
      </c>
      <c r="AB444" s="6" t="s">
        <v>2368</v>
      </c>
      <c r="AC444" s="6" t="s">
        <v>2369</v>
      </c>
      <c r="AD444" s="6" t="s">
        <v>141</v>
      </c>
      <c r="AE444" s="6" t="s">
        <v>259</v>
      </c>
      <c r="AF444" s="6" t="s">
        <v>2357</v>
      </c>
    </row>
    <row r="445" spans="2:32" ht="15.5" x14ac:dyDescent="0.35">
      <c r="B445" s="140" t="s">
        <v>2370</v>
      </c>
      <c r="C445" s="140"/>
      <c r="D445" s="135"/>
      <c r="E445" s="135"/>
      <c r="F445" s="135"/>
      <c r="G445" s="134"/>
      <c r="H445" s="134"/>
      <c r="P445" s="134"/>
      <c r="Q445" s="134"/>
      <c r="R445" s="134"/>
      <c r="S445" s="151"/>
      <c r="T445" s="134"/>
      <c r="AA445" s="5" t="s">
        <v>2371</v>
      </c>
      <c r="AB445" s="6" t="s">
        <v>2372</v>
      </c>
      <c r="AC445" s="6" t="s">
        <v>2373</v>
      </c>
      <c r="AD445" s="6" t="s">
        <v>141</v>
      </c>
      <c r="AE445" s="6" t="s">
        <v>259</v>
      </c>
      <c r="AF445" s="6" t="s">
        <v>2357</v>
      </c>
    </row>
    <row r="446" spans="2:32" ht="15.5" x14ac:dyDescent="0.35">
      <c r="B446" s="140" t="s">
        <v>2374</v>
      </c>
      <c r="C446" s="140"/>
      <c r="D446" s="135"/>
      <c r="E446" s="135"/>
      <c r="F446" s="135"/>
      <c r="G446" s="134"/>
      <c r="H446" s="134"/>
      <c r="P446" s="134"/>
      <c r="Q446" s="134"/>
      <c r="R446" s="134"/>
      <c r="S446" s="151"/>
      <c r="T446" s="134"/>
      <c r="AA446" s="5" t="s">
        <v>2375</v>
      </c>
      <c r="AB446" s="6" t="s">
        <v>2376</v>
      </c>
      <c r="AC446" s="6" t="s">
        <v>2377</v>
      </c>
      <c r="AD446" s="6" t="s">
        <v>141</v>
      </c>
      <c r="AE446" s="6" t="s">
        <v>259</v>
      </c>
      <c r="AF446" s="6" t="s">
        <v>2357</v>
      </c>
    </row>
    <row r="447" spans="2:32" ht="15.5" x14ac:dyDescent="0.35">
      <c r="B447" s="140" t="s">
        <v>2378</v>
      </c>
      <c r="C447" s="140"/>
      <c r="D447" s="135"/>
      <c r="E447" s="135"/>
      <c r="F447" s="135"/>
      <c r="G447" s="134"/>
      <c r="H447" s="134"/>
      <c r="P447" s="134"/>
      <c r="Q447" s="134"/>
      <c r="R447" s="134"/>
      <c r="S447" s="151"/>
      <c r="T447" s="134"/>
      <c r="AA447" s="5" t="s">
        <v>2379</v>
      </c>
      <c r="AB447" s="6" t="s">
        <v>2380</v>
      </c>
      <c r="AC447" s="6" t="s">
        <v>2381</v>
      </c>
      <c r="AD447" s="6" t="s">
        <v>443</v>
      </c>
      <c r="AE447" s="6" t="s">
        <v>443</v>
      </c>
      <c r="AF447" s="6" t="s">
        <v>2382</v>
      </c>
    </row>
    <row r="448" spans="2:32" ht="15.5" x14ac:dyDescent="0.35">
      <c r="B448" s="140" t="s">
        <v>2383</v>
      </c>
      <c r="C448" s="140"/>
      <c r="D448" s="135"/>
      <c r="E448" s="135"/>
      <c r="F448" s="135"/>
      <c r="G448" s="134"/>
      <c r="H448" s="134"/>
      <c r="P448" s="134"/>
      <c r="Q448" s="134"/>
      <c r="R448" s="134"/>
      <c r="S448" s="151"/>
      <c r="T448" s="134"/>
      <c r="AA448" s="5" t="s">
        <v>2384</v>
      </c>
      <c r="AB448" s="6" t="s">
        <v>2380</v>
      </c>
      <c r="AC448" s="6" t="s">
        <v>2385</v>
      </c>
      <c r="AD448" s="6" t="s">
        <v>443</v>
      </c>
      <c r="AE448" s="6" t="s">
        <v>443</v>
      </c>
      <c r="AF448" s="6" t="s">
        <v>2382</v>
      </c>
    </row>
    <row r="449" spans="2:32" ht="15.5" x14ac:dyDescent="0.35">
      <c r="B449" s="140" t="s">
        <v>2386</v>
      </c>
      <c r="C449" s="140"/>
      <c r="D449" s="135"/>
      <c r="E449" s="135"/>
      <c r="F449" s="135"/>
      <c r="G449" s="134"/>
      <c r="H449" s="134"/>
      <c r="P449" s="134"/>
      <c r="Q449" s="134"/>
      <c r="R449" s="134"/>
      <c r="S449" s="151"/>
      <c r="T449" s="134"/>
      <c r="AA449" s="5" t="s">
        <v>2387</v>
      </c>
      <c r="AB449" s="6" t="s">
        <v>2388</v>
      </c>
      <c r="AC449" s="6" t="s">
        <v>2389</v>
      </c>
      <c r="AD449" s="6" t="s">
        <v>443</v>
      </c>
      <c r="AE449" s="6" t="s">
        <v>443</v>
      </c>
      <c r="AF449" s="6" t="s">
        <v>2390</v>
      </c>
    </row>
    <row r="450" spans="2:32" ht="15.5" x14ac:dyDescent="0.35">
      <c r="B450" s="140" t="s">
        <v>2391</v>
      </c>
      <c r="C450" s="140"/>
      <c r="D450" s="135"/>
      <c r="E450" s="135"/>
      <c r="F450" s="135"/>
      <c r="G450" s="134"/>
      <c r="H450" s="134"/>
      <c r="P450" s="134"/>
      <c r="Q450" s="134"/>
      <c r="R450" s="134"/>
      <c r="S450" s="151"/>
      <c r="T450" s="134"/>
      <c r="AA450" s="5" t="s">
        <v>2392</v>
      </c>
      <c r="AB450" s="6" t="s">
        <v>2393</v>
      </c>
      <c r="AC450" s="6" t="s">
        <v>2394</v>
      </c>
      <c r="AD450" s="6" t="s">
        <v>443</v>
      </c>
      <c r="AE450" s="6" t="s">
        <v>443</v>
      </c>
      <c r="AF450" s="6" t="s">
        <v>2395</v>
      </c>
    </row>
    <row r="451" spans="2:32" ht="15.5" x14ac:dyDescent="0.35">
      <c r="B451" s="140" t="s">
        <v>2396</v>
      </c>
      <c r="C451" s="140"/>
      <c r="D451" s="135"/>
      <c r="E451" s="135"/>
      <c r="F451" s="135"/>
      <c r="G451" s="134"/>
      <c r="H451" s="134"/>
      <c r="P451" s="134"/>
      <c r="Q451" s="134"/>
      <c r="R451" s="134"/>
      <c r="S451" s="151"/>
      <c r="T451" s="134"/>
      <c r="AA451" s="5" t="s">
        <v>2397</v>
      </c>
      <c r="AB451" s="6" t="s">
        <v>2398</v>
      </c>
      <c r="AC451" s="6" t="s">
        <v>2399</v>
      </c>
      <c r="AD451" s="6" t="s">
        <v>141</v>
      </c>
      <c r="AE451" s="6" t="s">
        <v>1697</v>
      </c>
      <c r="AF451" s="6" t="s">
        <v>2400</v>
      </c>
    </row>
    <row r="452" spans="2:32" ht="15.5" x14ac:dyDescent="0.35">
      <c r="B452" s="140" t="s">
        <v>2401</v>
      </c>
      <c r="C452" s="140"/>
      <c r="D452" s="135"/>
      <c r="E452" s="135"/>
      <c r="F452" s="135"/>
      <c r="G452" s="134"/>
      <c r="H452" s="134"/>
      <c r="P452" s="134"/>
      <c r="Q452" s="134"/>
      <c r="R452" s="134"/>
      <c r="S452" s="151"/>
      <c r="T452" s="134"/>
      <c r="AA452" s="5" t="s">
        <v>2402</v>
      </c>
      <c r="AB452" s="6" t="s">
        <v>2403</v>
      </c>
      <c r="AC452" s="6" t="s">
        <v>2404</v>
      </c>
      <c r="AD452" s="6" t="s">
        <v>141</v>
      </c>
      <c r="AE452" s="6" t="s">
        <v>1697</v>
      </c>
      <c r="AF452" s="6" t="s">
        <v>2400</v>
      </c>
    </row>
    <row r="453" spans="2:32" ht="15.5" x14ac:dyDescent="0.35">
      <c r="B453" s="140" t="s">
        <v>2405</v>
      </c>
      <c r="C453" s="140"/>
      <c r="D453" s="135"/>
      <c r="E453" s="135"/>
      <c r="F453" s="135"/>
      <c r="G453" s="134"/>
      <c r="H453" s="134"/>
      <c r="P453" s="134"/>
      <c r="Q453" s="134"/>
      <c r="R453" s="134"/>
      <c r="S453" s="151"/>
      <c r="T453" s="134"/>
      <c r="AA453" s="5" t="s">
        <v>2406</v>
      </c>
      <c r="AB453" s="6" t="s">
        <v>2407</v>
      </c>
      <c r="AC453" s="6" t="s">
        <v>2408</v>
      </c>
      <c r="AD453" s="6" t="s">
        <v>141</v>
      </c>
      <c r="AE453" s="6" t="s">
        <v>1697</v>
      </c>
      <c r="AF453" s="6" t="s">
        <v>2400</v>
      </c>
    </row>
    <row r="454" spans="2:32" ht="15.5" x14ac:dyDescent="0.35">
      <c r="B454" s="140" t="s">
        <v>2409</v>
      </c>
      <c r="C454" s="140"/>
      <c r="D454" s="135"/>
      <c r="E454" s="135"/>
      <c r="F454" s="135"/>
      <c r="G454" s="134"/>
      <c r="H454" s="134"/>
      <c r="P454" s="134"/>
      <c r="Q454" s="134"/>
      <c r="R454" s="134"/>
      <c r="S454" s="151"/>
      <c r="T454" s="134"/>
      <c r="AA454" s="5" t="s">
        <v>2410</v>
      </c>
      <c r="AB454" s="6" t="s">
        <v>2411</v>
      </c>
      <c r="AC454" s="6" t="s">
        <v>2412</v>
      </c>
      <c r="AD454" s="6" t="s">
        <v>141</v>
      </c>
      <c r="AE454" s="6" t="s">
        <v>1697</v>
      </c>
      <c r="AF454" s="6" t="s">
        <v>2400</v>
      </c>
    </row>
    <row r="455" spans="2:32" ht="15.5" x14ac:dyDescent="0.35">
      <c r="B455" s="140" t="s">
        <v>2413</v>
      </c>
      <c r="C455" s="140"/>
      <c r="D455" s="135"/>
      <c r="E455" s="135"/>
      <c r="F455" s="135"/>
      <c r="G455" s="134"/>
      <c r="H455" s="134"/>
      <c r="P455" s="134"/>
      <c r="Q455" s="134"/>
      <c r="R455" s="134"/>
      <c r="S455" s="151"/>
      <c r="T455" s="134"/>
      <c r="AA455" s="5" t="s">
        <v>2414</v>
      </c>
      <c r="AB455" s="6" t="s">
        <v>2415</v>
      </c>
      <c r="AC455" s="6" t="s">
        <v>2416</v>
      </c>
      <c r="AD455" s="6" t="s">
        <v>141</v>
      </c>
      <c r="AE455" s="6" t="s">
        <v>259</v>
      </c>
      <c r="AF455" s="6" t="s">
        <v>2400</v>
      </c>
    </row>
    <row r="456" spans="2:32" ht="15.5" x14ac:dyDescent="0.35">
      <c r="B456" s="140" t="s">
        <v>2417</v>
      </c>
      <c r="C456" s="140"/>
      <c r="D456" s="135"/>
      <c r="E456" s="135"/>
      <c r="F456" s="135"/>
      <c r="G456" s="134"/>
      <c r="H456" s="134"/>
      <c r="P456" s="134"/>
      <c r="Q456" s="134"/>
      <c r="R456" s="134"/>
      <c r="S456" s="151"/>
      <c r="T456" s="134"/>
      <c r="AA456" s="5" t="s">
        <v>2418</v>
      </c>
      <c r="AB456" s="6" t="s">
        <v>2419</v>
      </c>
      <c r="AC456" s="6" t="s">
        <v>2420</v>
      </c>
      <c r="AD456" s="6" t="s">
        <v>141</v>
      </c>
      <c r="AE456" s="6" t="s">
        <v>277</v>
      </c>
      <c r="AF456" s="6" t="s">
        <v>2421</v>
      </c>
    </row>
    <row r="457" spans="2:32" ht="15.5" x14ac:dyDescent="0.35">
      <c r="B457" s="140" t="s">
        <v>2422</v>
      </c>
      <c r="C457" s="140"/>
      <c r="D457" s="135"/>
      <c r="E457" s="135"/>
      <c r="F457" s="135"/>
      <c r="G457" s="134"/>
      <c r="H457" s="134"/>
      <c r="P457" s="134"/>
      <c r="Q457" s="134"/>
      <c r="R457" s="134"/>
      <c r="S457" s="151"/>
      <c r="T457" s="134"/>
      <c r="AA457" s="5" t="s">
        <v>2423</v>
      </c>
      <c r="AB457" s="6" t="s">
        <v>2424</v>
      </c>
      <c r="AC457" s="6" t="s">
        <v>2425</v>
      </c>
      <c r="AD457" s="6" t="s">
        <v>141</v>
      </c>
      <c r="AE457" s="6" t="s">
        <v>277</v>
      </c>
      <c r="AF457" s="6" t="s">
        <v>2426</v>
      </c>
    </row>
    <row r="458" spans="2:32" ht="15.5" x14ac:dyDescent="0.35">
      <c r="B458" s="140" t="s">
        <v>2427</v>
      </c>
      <c r="C458" s="140"/>
      <c r="D458" s="135"/>
      <c r="E458" s="135"/>
      <c r="F458" s="135"/>
      <c r="G458" s="134"/>
      <c r="H458" s="134"/>
      <c r="P458" s="134"/>
      <c r="Q458" s="134"/>
      <c r="R458" s="134"/>
      <c r="S458" s="151"/>
      <c r="T458" s="134"/>
      <c r="AA458" s="5" t="s">
        <v>2428</v>
      </c>
      <c r="AB458" s="6" t="s">
        <v>2429</v>
      </c>
      <c r="AC458" s="6" t="s">
        <v>2430</v>
      </c>
      <c r="AD458" s="6" t="s">
        <v>141</v>
      </c>
      <c r="AE458" s="6" t="s">
        <v>2431</v>
      </c>
      <c r="AF458" s="6" t="s">
        <v>2426</v>
      </c>
    </row>
    <row r="459" spans="2:32" ht="15.5" x14ac:dyDescent="0.35">
      <c r="B459" s="140" t="s">
        <v>2432</v>
      </c>
      <c r="C459" s="140"/>
      <c r="D459" s="135"/>
      <c r="E459" s="135"/>
      <c r="F459" s="135"/>
      <c r="G459" s="134"/>
      <c r="H459" s="134"/>
      <c r="P459" s="134"/>
      <c r="Q459" s="134"/>
      <c r="R459" s="134"/>
      <c r="S459" s="151"/>
      <c r="T459" s="134"/>
      <c r="AA459" s="5" t="s">
        <v>2433</v>
      </c>
      <c r="AB459" s="6" t="s">
        <v>2434</v>
      </c>
      <c r="AC459" s="6" t="s">
        <v>2435</v>
      </c>
      <c r="AD459" s="6" t="s">
        <v>141</v>
      </c>
      <c r="AE459" s="6" t="s">
        <v>277</v>
      </c>
      <c r="AF459" s="6" t="s">
        <v>2436</v>
      </c>
    </row>
    <row r="460" spans="2:32" ht="15.5" x14ac:dyDescent="0.35">
      <c r="B460" s="140" t="s">
        <v>2437</v>
      </c>
      <c r="C460" s="140"/>
      <c r="D460" s="135"/>
      <c r="E460" s="135"/>
      <c r="F460" s="135"/>
      <c r="G460" s="134"/>
      <c r="H460" s="134"/>
      <c r="P460" s="134"/>
      <c r="Q460" s="134"/>
      <c r="R460" s="134"/>
      <c r="S460" s="151"/>
      <c r="T460" s="134"/>
      <c r="AA460" s="5" t="s">
        <v>2438</v>
      </c>
      <c r="AB460" s="6" t="s">
        <v>2439</v>
      </c>
      <c r="AC460" s="6" t="s">
        <v>2440</v>
      </c>
      <c r="AD460" s="6" t="s">
        <v>141</v>
      </c>
      <c r="AE460" s="6" t="s">
        <v>259</v>
      </c>
      <c r="AF460" s="6" t="s">
        <v>2441</v>
      </c>
    </row>
    <row r="461" spans="2:32" ht="15.5" x14ac:dyDescent="0.35">
      <c r="B461" s="140" t="s">
        <v>2442</v>
      </c>
      <c r="C461" s="140"/>
      <c r="D461" s="135"/>
      <c r="E461" s="135"/>
      <c r="F461" s="135"/>
      <c r="G461" s="134"/>
      <c r="H461" s="134"/>
      <c r="P461" s="134"/>
      <c r="Q461" s="134"/>
      <c r="R461" s="134"/>
      <c r="S461" s="151"/>
      <c r="T461" s="134"/>
      <c r="AA461" s="5" t="s">
        <v>2443</v>
      </c>
      <c r="AB461" s="6" t="s">
        <v>2444</v>
      </c>
      <c r="AC461" s="6" t="s">
        <v>2445</v>
      </c>
      <c r="AD461" s="6" t="s">
        <v>141</v>
      </c>
      <c r="AE461" s="6" t="s">
        <v>259</v>
      </c>
      <c r="AF461" s="6" t="s">
        <v>2446</v>
      </c>
    </row>
    <row r="462" spans="2:32" ht="15.5" x14ac:dyDescent="0.35">
      <c r="B462" s="140" t="s">
        <v>2447</v>
      </c>
      <c r="C462" s="140"/>
      <c r="D462" s="135"/>
      <c r="E462" s="135"/>
      <c r="F462" s="135"/>
      <c r="G462" s="134"/>
      <c r="H462" s="134"/>
      <c r="P462" s="134"/>
      <c r="Q462" s="134"/>
      <c r="R462" s="134"/>
      <c r="S462" s="151"/>
      <c r="T462" s="134"/>
      <c r="AA462" s="5" t="s">
        <v>2448</v>
      </c>
      <c r="AB462" s="6" t="s">
        <v>2449</v>
      </c>
      <c r="AC462" s="6" t="s">
        <v>2450</v>
      </c>
      <c r="AD462" s="6" t="s">
        <v>141</v>
      </c>
      <c r="AE462" s="6" t="s">
        <v>259</v>
      </c>
      <c r="AF462" s="6" t="s">
        <v>2446</v>
      </c>
    </row>
    <row r="463" spans="2:32" ht="15.5" x14ac:dyDescent="0.35">
      <c r="B463" s="140" t="s">
        <v>2451</v>
      </c>
      <c r="C463" s="140"/>
      <c r="D463" s="135"/>
      <c r="E463" s="135"/>
      <c r="F463" s="135"/>
      <c r="G463" s="134"/>
      <c r="H463" s="134"/>
      <c r="P463" s="134"/>
      <c r="Q463" s="134"/>
      <c r="R463" s="134"/>
      <c r="S463" s="151"/>
      <c r="T463" s="134"/>
      <c r="AA463" s="5" t="s">
        <v>2452</v>
      </c>
      <c r="AB463" s="6" t="s">
        <v>2453</v>
      </c>
      <c r="AC463" s="6" t="s">
        <v>2454</v>
      </c>
      <c r="AD463" s="6" t="s">
        <v>141</v>
      </c>
      <c r="AE463" s="6" t="s">
        <v>259</v>
      </c>
      <c r="AF463" s="6" t="s">
        <v>2446</v>
      </c>
    </row>
    <row r="464" spans="2:32" ht="15.5" x14ac:dyDescent="0.35">
      <c r="B464" s="140" t="s">
        <v>2455</v>
      </c>
      <c r="C464" s="140"/>
      <c r="D464" s="135"/>
      <c r="E464" s="135"/>
      <c r="F464" s="135"/>
      <c r="G464" s="134"/>
      <c r="H464" s="134"/>
      <c r="P464" s="134"/>
      <c r="Q464" s="134"/>
      <c r="R464" s="134"/>
      <c r="S464" s="151"/>
      <c r="T464" s="134"/>
      <c r="AA464" s="5" t="s">
        <v>2456</v>
      </c>
      <c r="AB464" s="6" t="s">
        <v>2457</v>
      </c>
      <c r="AC464" s="6" t="s">
        <v>2458</v>
      </c>
      <c r="AD464" s="6" t="s">
        <v>443</v>
      </c>
      <c r="AE464" s="6" t="s">
        <v>443</v>
      </c>
      <c r="AF464" s="6" t="s">
        <v>2459</v>
      </c>
    </row>
    <row r="465" spans="2:32" ht="15.5" x14ac:dyDescent="0.35">
      <c r="B465" s="140" t="s">
        <v>2460</v>
      </c>
      <c r="C465" s="140"/>
      <c r="D465" s="135"/>
      <c r="E465" s="135"/>
      <c r="F465" s="135"/>
      <c r="G465" s="134"/>
      <c r="H465" s="134"/>
      <c r="P465" s="134"/>
      <c r="Q465" s="134"/>
      <c r="R465" s="134"/>
      <c r="S465" s="151"/>
      <c r="T465" s="134"/>
      <c r="AA465" s="5" t="s">
        <v>2461</v>
      </c>
      <c r="AB465" s="6" t="s">
        <v>2462</v>
      </c>
      <c r="AC465" s="6" t="s">
        <v>2463</v>
      </c>
      <c r="AD465" s="6" t="s">
        <v>443</v>
      </c>
      <c r="AE465" s="6" t="s">
        <v>443</v>
      </c>
      <c r="AF465" s="6" t="s">
        <v>2459</v>
      </c>
    </row>
    <row r="466" spans="2:32" ht="15.5" x14ac:dyDescent="0.35">
      <c r="B466" s="140" t="s">
        <v>2464</v>
      </c>
      <c r="C466" s="140"/>
      <c r="D466" s="135"/>
      <c r="E466" s="135"/>
      <c r="F466" s="135"/>
      <c r="G466" s="134"/>
      <c r="H466" s="134"/>
      <c r="P466" s="134"/>
      <c r="Q466" s="134"/>
      <c r="R466" s="134"/>
      <c r="S466" s="151"/>
      <c r="T466" s="134"/>
      <c r="AA466" s="5" t="s">
        <v>2465</v>
      </c>
      <c r="AB466" s="6" t="s">
        <v>2466</v>
      </c>
      <c r="AC466" s="6" t="s">
        <v>2467</v>
      </c>
      <c r="AD466" s="6" t="s">
        <v>443</v>
      </c>
      <c r="AE466" s="6" t="s">
        <v>443</v>
      </c>
      <c r="AF466" s="6" t="s">
        <v>2468</v>
      </c>
    </row>
    <row r="467" spans="2:32" ht="15.5" x14ac:dyDescent="0.35">
      <c r="B467" s="140" t="s">
        <v>2469</v>
      </c>
      <c r="C467" s="140"/>
      <c r="D467" s="135"/>
      <c r="E467" s="135"/>
      <c r="F467" s="135"/>
      <c r="G467" s="134"/>
      <c r="H467" s="134"/>
      <c r="P467" s="134"/>
      <c r="Q467" s="134"/>
      <c r="R467" s="134"/>
      <c r="S467" s="151"/>
      <c r="T467" s="134"/>
      <c r="AA467" s="5" t="s">
        <v>2470</v>
      </c>
      <c r="AB467" s="6" t="s">
        <v>2471</v>
      </c>
      <c r="AC467" s="6" t="s">
        <v>2472</v>
      </c>
      <c r="AD467" s="6" t="s">
        <v>443</v>
      </c>
      <c r="AE467" s="6" t="s">
        <v>443</v>
      </c>
      <c r="AF467" s="6" t="s">
        <v>2468</v>
      </c>
    </row>
    <row r="468" spans="2:32" ht="15.5" x14ac:dyDescent="0.35">
      <c r="B468" s="140" t="s">
        <v>2473</v>
      </c>
      <c r="C468" s="140"/>
      <c r="D468" s="135"/>
      <c r="E468" s="135"/>
      <c r="F468" s="135"/>
      <c r="G468" s="134"/>
      <c r="H468" s="134"/>
      <c r="P468" s="134"/>
      <c r="Q468" s="134"/>
      <c r="R468" s="134"/>
      <c r="S468" s="151"/>
      <c r="T468" s="134"/>
      <c r="AA468" s="5" t="s">
        <v>2474</v>
      </c>
      <c r="AB468" s="6" t="s">
        <v>2475</v>
      </c>
      <c r="AC468" s="6" t="s">
        <v>2476</v>
      </c>
      <c r="AD468" s="6" t="s">
        <v>443</v>
      </c>
      <c r="AE468" s="6" t="s">
        <v>443</v>
      </c>
      <c r="AF468" s="6" t="s">
        <v>2468</v>
      </c>
    </row>
    <row r="469" spans="2:32" ht="15.5" x14ac:dyDescent="0.35">
      <c r="B469" s="140" t="s">
        <v>2477</v>
      </c>
      <c r="C469" s="140"/>
      <c r="D469" s="135"/>
      <c r="E469" s="135"/>
      <c r="F469" s="135"/>
      <c r="G469" s="134"/>
      <c r="H469" s="134"/>
      <c r="P469" s="134"/>
      <c r="Q469" s="134"/>
      <c r="R469" s="134"/>
      <c r="S469" s="151"/>
      <c r="T469" s="134"/>
      <c r="AA469" s="5" t="s">
        <v>2478</v>
      </c>
      <c r="AB469" s="6" t="s">
        <v>2479</v>
      </c>
      <c r="AC469" s="6" t="s">
        <v>2480</v>
      </c>
      <c r="AD469" s="6" t="s">
        <v>443</v>
      </c>
      <c r="AE469" s="6" t="s">
        <v>443</v>
      </c>
      <c r="AF469" s="6" t="s">
        <v>2481</v>
      </c>
    </row>
    <row r="470" spans="2:32" ht="15.5" x14ac:dyDescent="0.35">
      <c r="B470" s="140" t="s">
        <v>2482</v>
      </c>
      <c r="C470" s="140"/>
      <c r="D470" s="135"/>
      <c r="E470" s="135"/>
      <c r="F470" s="135"/>
      <c r="G470" s="134"/>
      <c r="H470" s="134"/>
      <c r="P470" s="134"/>
      <c r="Q470" s="134"/>
      <c r="R470" s="134"/>
      <c r="S470" s="151"/>
      <c r="T470" s="134"/>
      <c r="AA470" s="5" t="s">
        <v>2483</v>
      </c>
      <c r="AB470" s="6" t="s">
        <v>2484</v>
      </c>
      <c r="AC470" s="6" t="s">
        <v>2485</v>
      </c>
      <c r="AD470" s="6" t="s">
        <v>443</v>
      </c>
      <c r="AE470" s="6" t="s">
        <v>443</v>
      </c>
      <c r="AF470" s="6" t="s">
        <v>2486</v>
      </c>
    </row>
    <row r="471" spans="2:32" ht="15.5" x14ac:dyDescent="0.35">
      <c r="B471" s="140" t="s">
        <v>2487</v>
      </c>
      <c r="C471" s="140"/>
      <c r="D471" s="135"/>
      <c r="E471" s="135"/>
      <c r="F471" s="135"/>
      <c r="G471" s="134"/>
      <c r="H471" s="134"/>
      <c r="P471" s="134"/>
      <c r="Q471" s="134"/>
      <c r="R471" s="134"/>
      <c r="S471" s="151"/>
      <c r="T471" s="134"/>
      <c r="AA471" s="5" t="s">
        <v>2488</v>
      </c>
      <c r="AB471" s="6" t="s">
        <v>2489</v>
      </c>
      <c r="AC471" s="6" t="s">
        <v>2490</v>
      </c>
      <c r="AD471" s="6" t="s">
        <v>443</v>
      </c>
      <c r="AE471" s="6" t="s">
        <v>443</v>
      </c>
      <c r="AF471" s="6" t="s">
        <v>2491</v>
      </c>
    </row>
    <row r="472" spans="2:32" ht="15.5" x14ac:dyDescent="0.35">
      <c r="B472" s="140" t="s">
        <v>2492</v>
      </c>
      <c r="C472" s="140"/>
      <c r="D472" s="135"/>
      <c r="E472" s="135"/>
      <c r="F472" s="135"/>
      <c r="G472" s="134"/>
      <c r="H472" s="134"/>
      <c r="P472" s="134"/>
      <c r="Q472" s="134"/>
      <c r="R472" s="134"/>
      <c r="S472" s="151"/>
      <c r="T472" s="134"/>
      <c r="AA472" s="5" t="s">
        <v>2493</v>
      </c>
      <c r="AB472" s="6" t="s">
        <v>2494</v>
      </c>
      <c r="AC472" s="6" t="s">
        <v>2495</v>
      </c>
      <c r="AD472" s="6" t="s">
        <v>141</v>
      </c>
      <c r="AE472" s="6" t="s">
        <v>259</v>
      </c>
      <c r="AF472" s="6" t="s">
        <v>2496</v>
      </c>
    </row>
    <row r="473" spans="2:32" ht="15.5" x14ac:dyDescent="0.35">
      <c r="B473" s="140" t="s">
        <v>2497</v>
      </c>
      <c r="C473" s="140"/>
      <c r="D473" s="135"/>
      <c r="E473" s="135"/>
      <c r="F473" s="135"/>
      <c r="G473" s="134"/>
      <c r="H473" s="134"/>
      <c r="P473" s="134"/>
      <c r="Q473" s="134"/>
      <c r="R473" s="134"/>
      <c r="S473" s="151"/>
      <c r="T473" s="134"/>
      <c r="AA473" s="5" t="s">
        <v>2498</v>
      </c>
      <c r="AB473" s="6" t="s">
        <v>2499</v>
      </c>
      <c r="AC473" s="6" t="s">
        <v>2500</v>
      </c>
      <c r="AD473" s="6" t="s">
        <v>141</v>
      </c>
      <c r="AE473" s="6" t="s">
        <v>905</v>
      </c>
      <c r="AF473" s="6" t="s">
        <v>2501</v>
      </c>
    </row>
    <row r="474" spans="2:32" ht="15.5" x14ac:dyDescent="0.35">
      <c r="B474" s="140" t="s">
        <v>2502</v>
      </c>
      <c r="C474" s="140"/>
      <c r="D474" s="135"/>
      <c r="E474" s="135"/>
      <c r="F474" s="135"/>
      <c r="G474" s="134"/>
      <c r="H474" s="134"/>
      <c r="P474" s="134"/>
      <c r="Q474" s="134"/>
      <c r="R474" s="134"/>
      <c r="S474" s="151"/>
      <c r="T474" s="134"/>
      <c r="AA474" s="5" t="s">
        <v>2503</v>
      </c>
      <c r="AB474" s="6" t="s">
        <v>2504</v>
      </c>
      <c r="AC474" s="6" t="s">
        <v>2505</v>
      </c>
      <c r="AD474" s="6" t="s">
        <v>141</v>
      </c>
      <c r="AE474" s="6" t="s">
        <v>905</v>
      </c>
      <c r="AF474" s="6" t="s">
        <v>2501</v>
      </c>
    </row>
    <row r="475" spans="2:32" ht="15.5" x14ac:dyDescent="0.35">
      <c r="B475" s="140" t="s">
        <v>2506</v>
      </c>
      <c r="C475" s="140"/>
      <c r="D475" s="135"/>
      <c r="E475" s="135"/>
      <c r="F475" s="135"/>
      <c r="G475" s="134"/>
      <c r="H475" s="134"/>
      <c r="P475" s="134"/>
      <c r="Q475" s="134"/>
      <c r="R475" s="134"/>
      <c r="S475" s="151"/>
      <c r="T475" s="134"/>
      <c r="AA475" s="5" t="s">
        <v>2507</v>
      </c>
      <c r="AB475" s="6" t="s">
        <v>2508</v>
      </c>
      <c r="AC475" s="6" t="s">
        <v>2509</v>
      </c>
      <c r="AD475" s="6" t="s">
        <v>141</v>
      </c>
      <c r="AE475" s="6" t="s">
        <v>905</v>
      </c>
      <c r="AF475" s="6" t="s">
        <v>2501</v>
      </c>
    </row>
    <row r="476" spans="2:32" ht="15.5" x14ac:dyDescent="0.35">
      <c r="B476" s="140" t="s">
        <v>2510</v>
      </c>
      <c r="C476" s="140"/>
      <c r="D476" s="135"/>
      <c r="E476" s="135"/>
      <c r="F476" s="135"/>
      <c r="G476" s="134"/>
      <c r="H476" s="134"/>
      <c r="P476" s="134"/>
      <c r="Q476" s="134"/>
      <c r="R476" s="134"/>
      <c r="S476" s="151"/>
      <c r="T476" s="134"/>
      <c r="AA476" s="5" t="s">
        <v>2511</v>
      </c>
      <c r="AB476" s="6" t="s">
        <v>2512</v>
      </c>
      <c r="AC476" s="6" t="s">
        <v>2513</v>
      </c>
      <c r="AD476" s="6" t="s">
        <v>141</v>
      </c>
      <c r="AE476" s="6" t="s">
        <v>905</v>
      </c>
      <c r="AF476" s="6" t="s">
        <v>2501</v>
      </c>
    </row>
    <row r="477" spans="2:32" ht="15.5" x14ac:dyDescent="0.35">
      <c r="B477" s="140" t="s">
        <v>2514</v>
      </c>
      <c r="C477" s="140"/>
      <c r="D477" s="135"/>
      <c r="E477" s="135"/>
      <c r="F477" s="135"/>
      <c r="G477" s="134"/>
      <c r="H477" s="134"/>
      <c r="P477" s="134"/>
      <c r="Q477" s="134"/>
      <c r="R477" s="134"/>
      <c r="S477" s="151"/>
      <c r="T477" s="134"/>
      <c r="AA477" s="5" t="s">
        <v>2515</v>
      </c>
      <c r="AB477" s="6" t="s">
        <v>2516</v>
      </c>
      <c r="AC477" s="6" t="s">
        <v>2517</v>
      </c>
      <c r="AD477" s="6" t="s">
        <v>141</v>
      </c>
      <c r="AE477" s="6" t="s">
        <v>905</v>
      </c>
      <c r="AF477" s="6" t="s">
        <v>2501</v>
      </c>
    </row>
    <row r="478" spans="2:32" ht="15.5" x14ac:dyDescent="0.35">
      <c r="B478" s="140" t="s">
        <v>2518</v>
      </c>
      <c r="C478" s="140"/>
      <c r="D478" s="135"/>
      <c r="E478" s="135"/>
      <c r="F478" s="135"/>
      <c r="G478" s="134"/>
      <c r="H478" s="134"/>
      <c r="P478" s="134"/>
      <c r="Q478" s="134"/>
      <c r="R478" s="134"/>
      <c r="S478" s="151"/>
      <c r="T478" s="134"/>
      <c r="AA478" s="5" t="s">
        <v>2519</v>
      </c>
      <c r="AB478" s="6" t="s">
        <v>2520</v>
      </c>
      <c r="AC478" s="6" t="s">
        <v>2521</v>
      </c>
      <c r="AD478" s="6" t="s">
        <v>141</v>
      </c>
      <c r="AE478" s="6" t="s">
        <v>905</v>
      </c>
      <c r="AF478" s="6" t="s">
        <v>2501</v>
      </c>
    </row>
    <row r="479" spans="2:32" ht="15.5" x14ac:dyDescent="0.35">
      <c r="B479" s="140" t="s">
        <v>2522</v>
      </c>
      <c r="C479" s="140"/>
      <c r="D479" s="135"/>
      <c r="E479" s="135"/>
      <c r="F479" s="135"/>
      <c r="G479" s="134"/>
      <c r="H479" s="134"/>
      <c r="P479" s="134"/>
      <c r="Q479" s="134"/>
      <c r="R479" s="134"/>
      <c r="S479" s="151"/>
      <c r="T479" s="134"/>
      <c r="AA479" s="5" t="s">
        <v>2523</v>
      </c>
      <c r="AB479" s="6" t="s">
        <v>2524</v>
      </c>
      <c r="AC479" s="6" t="s">
        <v>2525</v>
      </c>
      <c r="AD479" s="6" t="s">
        <v>141</v>
      </c>
      <c r="AE479" s="6" t="s">
        <v>905</v>
      </c>
      <c r="AF479" s="6" t="s">
        <v>2501</v>
      </c>
    </row>
    <row r="480" spans="2:32" ht="15.5" x14ac:dyDescent="0.35">
      <c r="B480" s="140" t="s">
        <v>2526</v>
      </c>
      <c r="C480" s="140"/>
      <c r="D480" s="135"/>
      <c r="E480" s="135"/>
      <c r="F480" s="135"/>
      <c r="G480" s="134"/>
      <c r="H480" s="134"/>
      <c r="P480" s="134"/>
      <c r="Q480" s="134"/>
      <c r="R480" s="134"/>
      <c r="S480" s="151"/>
      <c r="T480" s="134"/>
      <c r="AA480" s="5" t="s">
        <v>2527</v>
      </c>
      <c r="AB480" s="6" t="s">
        <v>2528</v>
      </c>
      <c r="AC480" s="6" t="s">
        <v>2529</v>
      </c>
      <c r="AD480" s="6" t="s">
        <v>141</v>
      </c>
      <c r="AE480" s="6" t="s">
        <v>905</v>
      </c>
      <c r="AF480" s="6" t="s">
        <v>2501</v>
      </c>
    </row>
    <row r="481" spans="2:32" ht="15.5" x14ac:dyDescent="0.35">
      <c r="B481" s="140" t="s">
        <v>2530</v>
      </c>
      <c r="C481" s="140"/>
      <c r="D481" s="135"/>
      <c r="E481" s="135"/>
      <c r="F481" s="135"/>
      <c r="G481" s="134"/>
      <c r="H481" s="134"/>
      <c r="P481" s="134"/>
      <c r="Q481" s="134"/>
      <c r="R481" s="134"/>
      <c r="S481" s="151"/>
      <c r="T481" s="134"/>
      <c r="AA481" s="5" t="s">
        <v>2531</v>
      </c>
      <c r="AB481" s="6" t="s">
        <v>2532</v>
      </c>
      <c r="AC481" s="6" t="s">
        <v>2533</v>
      </c>
      <c r="AD481" s="6" t="s">
        <v>141</v>
      </c>
      <c r="AE481" s="6" t="s">
        <v>905</v>
      </c>
      <c r="AF481" s="6" t="s">
        <v>2534</v>
      </c>
    </row>
    <row r="482" spans="2:32" ht="15.5" x14ac:dyDescent="0.35">
      <c r="B482" s="140" t="s">
        <v>2535</v>
      </c>
      <c r="C482" s="140"/>
      <c r="D482" s="135"/>
      <c r="E482" s="135"/>
      <c r="F482" s="135"/>
      <c r="G482" s="134"/>
      <c r="H482" s="134"/>
      <c r="P482" s="134"/>
      <c r="Q482" s="134"/>
      <c r="R482" s="134"/>
      <c r="S482" s="151"/>
      <c r="T482" s="134"/>
      <c r="AA482" s="5" t="s">
        <v>2536</v>
      </c>
      <c r="AB482" s="6" t="s">
        <v>2537</v>
      </c>
      <c r="AC482" s="6" t="s">
        <v>2538</v>
      </c>
      <c r="AD482" s="6" t="s">
        <v>141</v>
      </c>
      <c r="AE482" s="6" t="s">
        <v>259</v>
      </c>
      <c r="AF482" s="6" t="s">
        <v>2539</v>
      </c>
    </row>
    <row r="483" spans="2:32" ht="15.5" x14ac:dyDescent="0.35">
      <c r="B483" s="140" t="s">
        <v>2540</v>
      </c>
      <c r="C483" s="140"/>
      <c r="D483" s="135"/>
      <c r="E483" s="135"/>
      <c r="F483" s="135"/>
      <c r="G483" s="134"/>
      <c r="H483" s="134"/>
      <c r="P483" s="134"/>
      <c r="Q483" s="134"/>
      <c r="R483" s="134"/>
      <c r="S483" s="151"/>
      <c r="T483" s="134"/>
      <c r="AA483" s="5" t="s">
        <v>2541</v>
      </c>
      <c r="AB483" s="6" t="s">
        <v>2542</v>
      </c>
      <c r="AC483" s="6" t="s">
        <v>2543</v>
      </c>
      <c r="AD483" s="6" t="s">
        <v>141</v>
      </c>
      <c r="AE483" s="6" t="s">
        <v>259</v>
      </c>
      <c r="AF483" s="6" t="s">
        <v>2539</v>
      </c>
    </row>
    <row r="484" spans="2:32" ht="15.5" x14ac:dyDescent="0.35">
      <c r="B484" s="140" t="s">
        <v>2544</v>
      </c>
      <c r="C484" s="140"/>
      <c r="D484" s="135"/>
      <c r="E484" s="135"/>
      <c r="F484" s="135"/>
      <c r="G484" s="134"/>
      <c r="H484" s="134"/>
      <c r="P484" s="134"/>
      <c r="Q484" s="134"/>
      <c r="R484" s="134"/>
      <c r="S484" s="151"/>
      <c r="T484" s="134"/>
      <c r="AA484" s="5" t="s">
        <v>2545</v>
      </c>
      <c r="AB484" s="6" t="s">
        <v>2546</v>
      </c>
      <c r="AC484" s="6" t="s">
        <v>2547</v>
      </c>
      <c r="AD484" s="6" t="s">
        <v>141</v>
      </c>
      <c r="AE484" s="6" t="s">
        <v>277</v>
      </c>
      <c r="AF484" s="6" t="s">
        <v>2548</v>
      </c>
    </row>
    <row r="485" spans="2:32" ht="15.5" x14ac:dyDescent="0.35">
      <c r="B485" s="140" t="s">
        <v>2549</v>
      </c>
      <c r="C485" s="140"/>
      <c r="D485" s="135"/>
      <c r="E485" s="135"/>
      <c r="F485" s="135"/>
      <c r="G485" s="134"/>
      <c r="H485" s="134"/>
      <c r="P485" s="134"/>
      <c r="Q485" s="134"/>
      <c r="R485" s="134"/>
      <c r="S485" s="151"/>
      <c r="T485" s="134"/>
      <c r="AA485" s="5" t="s">
        <v>2550</v>
      </c>
      <c r="AB485" s="6" t="s">
        <v>2551</v>
      </c>
      <c r="AC485" s="6" t="s">
        <v>2552</v>
      </c>
      <c r="AD485" s="6" t="s">
        <v>141</v>
      </c>
      <c r="AE485" s="6" t="s">
        <v>631</v>
      </c>
      <c r="AF485" s="6" t="s">
        <v>2553</v>
      </c>
    </row>
    <row r="486" spans="2:32" ht="15.5" x14ac:dyDescent="0.35">
      <c r="B486" s="140" t="s">
        <v>2554</v>
      </c>
      <c r="C486" s="140"/>
      <c r="D486" s="135"/>
      <c r="E486" s="135"/>
      <c r="F486" s="135"/>
      <c r="G486" s="134"/>
      <c r="H486" s="134"/>
      <c r="P486" s="134"/>
      <c r="Q486" s="134"/>
      <c r="R486" s="134"/>
      <c r="S486" s="151"/>
      <c r="T486" s="134"/>
      <c r="AA486" s="5" t="s">
        <v>2555</v>
      </c>
      <c r="AB486" s="6" t="s">
        <v>2556</v>
      </c>
      <c r="AC486" s="6" t="s">
        <v>2557</v>
      </c>
      <c r="AD486" s="6" t="s">
        <v>141</v>
      </c>
      <c r="AE486" s="6" t="s">
        <v>620</v>
      </c>
      <c r="AF486" s="6" t="s">
        <v>2553</v>
      </c>
    </row>
    <row r="487" spans="2:32" ht="15.5" x14ac:dyDescent="0.35">
      <c r="B487" s="140" t="s">
        <v>2558</v>
      </c>
      <c r="C487" s="140"/>
      <c r="D487" s="135"/>
      <c r="E487" s="135"/>
      <c r="F487" s="135"/>
      <c r="G487" s="134"/>
      <c r="H487" s="134"/>
      <c r="P487" s="134"/>
      <c r="Q487" s="134"/>
      <c r="R487" s="134"/>
      <c r="S487" s="151"/>
      <c r="T487" s="134"/>
      <c r="AA487" s="5" t="s">
        <v>2559</v>
      </c>
      <c r="AB487" s="6" t="s">
        <v>2560</v>
      </c>
      <c r="AC487" s="6" t="s">
        <v>2561</v>
      </c>
      <c r="AD487" s="6" t="s">
        <v>141</v>
      </c>
      <c r="AE487" s="6" t="s">
        <v>259</v>
      </c>
      <c r="AF487" s="6" t="s">
        <v>2562</v>
      </c>
    </row>
    <row r="488" spans="2:32" ht="15.5" x14ac:dyDescent="0.35">
      <c r="B488" s="140" t="s">
        <v>2563</v>
      </c>
      <c r="C488" s="140"/>
      <c r="D488" s="135"/>
      <c r="E488" s="135"/>
      <c r="F488" s="135"/>
      <c r="G488" s="134"/>
      <c r="H488" s="134"/>
      <c r="P488" s="134"/>
      <c r="Q488" s="134"/>
      <c r="R488" s="134"/>
      <c r="S488" s="151"/>
      <c r="T488" s="134"/>
      <c r="AA488" s="5" t="s">
        <v>2564</v>
      </c>
      <c r="AB488" s="6" t="s">
        <v>2565</v>
      </c>
      <c r="AC488" s="6" t="s">
        <v>2566</v>
      </c>
      <c r="AD488" s="6" t="s">
        <v>141</v>
      </c>
      <c r="AE488" s="6" t="s">
        <v>259</v>
      </c>
      <c r="AF488" s="6" t="s">
        <v>2567</v>
      </c>
    </row>
    <row r="489" spans="2:32" ht="15.5" x14ac:dyDescent="0.35">
      <c r="B489" s="140" t="s">
        <v>2568</v>
      </c>
      <c r="C489" s="140"/>
      <c r="D489" s="135"/>
      <c r="E489" s="135"/>
      <c r="F489" s="135"/>
      <c r="G489" s="134"/>
      <c r="H489" s="134"/>
      <c r="P489" s="134"/>
      <c r="Q489" s="134"/>
      <c r="R489" s="134"/>
      <c r="S489" s="151"/>
      <c r="T489" s="134"/>
      <c r="AA489" s="5" t="s">
        <v>2569</v>
      </c>
      <c r="AB489" s="6" t="s">
        <v>2570</v>
      </c>
      <c r="AC489" s="6" t="s">
        <v>2571</v>
      </c>
      <c r="AD489" s="6" t="s">
        <v>141</v>
      </c>
      <c r="AE489" s="6" t="s">
        <v>631</v>
      </c>
      <c r="AF489" s="6" t="s">
        <v>2572</v>
      </c>
    </row>
    <row r="490" spans="2:32" ht="15.5" x14ac:dyDescent="0.35">
      <c r="B490" s="140" t="s">
        <v>2573</v>
      </c>
      <c r="C490" s="140"/>
      <c r="D490" s="135"/>
      <c r="E490" s="135"/>
      <c r="F490" s="135"/>
      <c r="G490" s="134"/>
      <c r="H490" s="134"/>
      <c r="P490" s="134"/>
      <c r="Q490" s="134"/>
      <c r="R490" s="134"/>
      <c r="S490" s="151"/>
      <c r="T490" s="134"/>
      <c r="AA490" s="5" t="s">
        <v>2574</v>
      </c>
      <c r="AB490" s="6" t="s">
        <v>2575</v>
      </c>
      <c r="AC490" s="6" t="s">
        <v>2576</v>
      </c>
      <c r="AD490" s="6" t="s">
        <v>141</v>
      </c>
      <c r="AE490" s="6" t="s">
        <v>631</v>
      </c>
      <c r="AF490" s="6" t="s">
        <v>2577</v>
      </c>
    </row>
    <row r="491" spans="2:32" ht="15.5" x14ac:dyDescent="0.35">
      <c r="B491" s="140" t="s">
        <v>2578</v>
      </c>
      <c r="C491" s="140"/>
      <c r="D491" s="135"/>
      <c r="E491" s="135"/>
      <c r="F491" s="135"/>
      <c r="G491" s="134"/>
      <c r="H491" s="134"/>
      <c r="P491" s="134"/>
      <c r="Q491" s="134"/>
      <c r="R491" s="134"/>
      <c r="S491" s="151"/>
      <c r="T491" s="134"/>
      <c r="AA491" s="5" t="s">
        <v>2579</v>
      </c>
      <c r="AB491" s="6" t="s">
        <v>2580</v>
      </c>
      <c r="AC491" s="6" t="s">
        <v>2581</v>
      </c>
      <c r="AD491" s="6" t="s">
        <v>141</v>
      </c>
      <c r="AE491" s="6" t="s">
        <v>905</v>
      </c>
      <c r="AF491" s="6" t="s">
        <v>2582</v>
      </c>
    </row>
    <row r="492" spans="2:32" ht="15.5" x14ac:dyDescent="0.35">
      <c r="B492" s="140" t="s">
        <v>2583</v>
      </c>
      <c r="C492" s="140"/>
      <c r="D492" s="135"/>
      <c r="E492" s="135"/>
      <c r="F492" s="135"/>
      <c r="G492" s="134"/>
      <c r="H492" s="134"/>
      <c r="P492" s="134"/>
      <c r="Q492" s="134"/>
      <c r="R492" s="134"/>
      <c r="S492" s="151"/>
      <c r="T492" s="134"/>
      <c r="AA492" s="5" t="s">
        <v>2584</v>
      </c>
      <c r="AB492" s="6" t="s">
        <v>2585</v>
      </c>
      <c r="AC492" s="6" t="s">
        <v>2586</v>
      </c>
      <c r="AD492" s="6" t="s">
        <v>141</v>
      </c>
      <c r="AE492" s="6" t="s">
        <v>631</v>
      </c>
      <c r="AF492" s="6" t="s">
        <v>2587</v>
      </c>
    </row>
    <row r="493" spans="2:32" ht="15.5" x14ac:dyDescent="0.35">
      <c r="B493" s="140" t="s">
        <v>2588</v>
      </c>
      <c r="C493" s="140"/>
      <c r="D493" s="135"/>
      <c r="E493" s="135"/>
      <c r="F493" s="135"/>
      <c r="G493" s="134"/>
      <c r="H493" s="134"/>
      <c r="P493" s="134"/>
      <c r="Q493" s="134"/>
      <c r="R493" s="134"/>
      <c r="S493" s="151"/>
      <c r="T493" s="134"/>
      <c r="AA493" s="5" t="s">
        <v>2589</v>
      </c>
      <c r="AB493" s="6" t="s">
        <v>2590</v>
      </c>
      <c r="AC493" s="6" t="s">
        <v>2591</v>
      </c>
      <c r="AD493" s="6" t="s">
        <v>141</v>
      </c>
      <c r="AE493" s="6" t="s">
        <v>259</v>
      </c>
      <c r="AF493" s="6" t="s">
        <v>2587</v>
      </c>
    </row>
    <row r="494" spans="2:32" ht="15.5" x14ac:dyDescent="0.35">
      <c r="B494" s="140" t="s">
        <v>2592</v>
      </c>
      <c r="C494" s="140"/>
      <c r="D494" s="135"/>
      <c r="E494" s="135"/>
      <c r="F494" s="135"/>
      <c r="G494" s="134"/>
      <c r="H494" s="134"/>
      <c r="P494" s="134"/>
      <c r="Q494" s="134"/>
      <c r="R494" s="134"/>
      <c r="S494" s="151"/>
      <c r="T494" s="134"/>
      <c r="AA494" s="5" t="s">
        <v>2593</v>
      </c>
      <c r="AB494" s="6" t="s">
        <v>2594</v>
      </c>
      <c r="AC494" s="6" t="s">
        <v>2595</v>
      </c>
      <c r="AD494" s="6" t="s">
        <v>141</v>
      </c>
      <c r="AE494" s="6" t="s">
        <v>259</v>
      </c>
      <c r="AF494" s="6" t="s">
        <v>2596</v>
      </c>
    </row>
    <row r="495" spans="2:32" ht="15.5" x14ac:dyDescent="0.35">
      <c r="B495" s="140" t="s">
        <v>2597</v>
      </c>
      <c r="C495" s="140"/>
      <c r="D495" s="135"/>
      <c r="E495" s="135"/>
      <c r="F495" s="135"/>
      <c r="G495" s="134"/>
      <c r="H495" s="134"/>
      <c r="P495" s="134"/>
      <c r="Q495" s="134"/>
      <c r="R495" s="134"/>
      <c r="S495" s="151"/>
      <c r="T495" s="134"/>
      <c r="AA495" s="5" t="s">
        <v>2598</v>
      </c>
      <c r="AB495" s="6" t="s">
        <v>2599</v>
      </c>
      <c r="AC495" s="6" t="s">
        <v>2600</v>
      </c>
      <c r="AD495" s="6" t="s">
        <v>141</v>
      </c>
      <c r="AE495" s="6" t="s">
        <v>905</v>
      </c>
      <c r="AF495" s="6" t="s">
        <v>2601</v>
      </c>
    </row>
    <row r="496" spans="2:32" ht="15.5" x14ac:dyDescent="0.35">
      <c r="B496" s="140" t="s">
        <v>2602</v>
      </c>
      <c r="C496" s="140"/>
      <c r="D496" s="135"/>
      <c r="E496" s="135"/>
      <c r="F496" s="135"/>
      <c r="G496" s="134"/>
      <c r="H496" s="134"/>
      <c r="P496" s="134"/>
      <c r="Q496" s="134"/>
      <c r="R496" s="134"/>
      <c r="S496" s="151"/>
      <c r="T496" s="134"/>
      <c r="AA496" s="5" t="s">
        <v>2603</v>
      </c>
      <c r="AB496" s="6" t="s">
        <v>2604</v>
      </c>
      <c r="AC496" s="6" t="s">
        <v>2605</v>
      </c>
      <c r="AD496" s="6" t="s">
        <v>141</v>
      </c>
      <c r="AE496" s="6" t="s">
        <v>620</v>
      </c>
      <c r="AF496" s="6" t="s">
        <v>2601</v>
      </c>
    </row>
    <row r="497" spans="2:32" ht="15.5" x14ac:dyDescent="0.35">
      <c r="B497" s="140" t="s">
        <v>2606</v>
      </c>
      <c r="C497" s="140"/>
      <c r="D497" s="135"/>
      <c r="E497" s="135"/>
      <c r="F497" s="135"/>
      <c r="G497" s="134"/>
      <c r="H497" s="134"/>
      <c r="P497" s="134"/>
      <c r="Q497" s="134"/>
      <c r="R497" s="134"/>
      <c r="S497" s="151"/>
      <c r="T497" s="134"/>
      <c r="AA497" s="5" t="s">
        <v>2607</v>
      </c>
      <c r="AB497" s="6" t="s">
        <v>2608</v>
      </c>
      <c r="AC497" s="6" t="s">
        <v>2609</v>
      </c>
      <c r="AD497" s="6" t="s">
        <v>141</v>
      </c>
      <c r="AE497" s="6" t="s">
        <v>905</v>
      </c>
      <c r="AF497" s="6" t="s">
        <v>2610</v>
      </c>
    </row>
    <row r="498" spans="2:32" ht="15.5" x14ac:dyDescent="0.35">
      <c r="B498" s="140" t="s">
        <v>2611</v>
      </c>
      <c r="C498" s="140"/>
      <c r="D498" s="135"/>
      <c r="E498" s="135"/>
      <c r="F498" s="135"/>
      <c r="G498" s="134"/>
      <c r="H498" s="134"/>
      <c r="P498" s="134"/>
      <c r="Q498" s="134"/>
      <c r="R498" s="134"/>
      <c r="S498" s="151"/>
      <c r="T498" s="134"/>
      <c r="AA498" s="5" t="s">
        <v>2612</v>
      </c>
      <c r="AB498" s="6" t="s">
        <v>2613</v>
      </c>
      <c r="AC498" s="6" t="s">
        <v>2614</v>
      </c>
      <c r="AD498" s="6" t="s">
        <v>141</v>
      </c>
      <c r="AE498" s="6" t="s">
        <v>259</v>
      </c>
      <c r="AF498" s="6" t="s">
        <v>2615</v>
      </c>
    </row>
    <row r="499" spans="2:32" ht="15.5" x14ac:dyDescent="0.35">
      <c r="B499" s="140" t="s">
        <v>2616</v>
      </c>
      <c r="C499" s="140"/>
      <c r="D499" s="135"/>
      <c r="E499" s="135"/>
      <c r="F499" s="135"/>
      <c r="G499" s="134"/>
      <c r="H499" s="134"/>
      <c r="P499" s="134"/>
      <c r="Q499" s="134"/>
      <c r="R499" s="134"/>
      <c r="S499" s="151"/>
      <c r="T499" s="134"/>
      <c r="AA499" s="5" t="s">
        <v>2617</v>
      </c>
      <c r="AB499" s="6" t="s">
        <v>2618</v>
      </c>
      <c r="AC499" s="6" t="s">
        <v>2619</v>
      </c>
      <c r="AD499" s="6" t="s">
        <v>141</v>
      </c>
      <c r="AE499" s="6" t="s">
        <v>259</v>
      </c>
      <c r="AF499" s="6" t="s">
        <v>2620</v>
      </c>
    </row>
    <row r="500" spans="2:32" ht="15.5" x14ac:dyDescent="0.35">
      <c r="B500" s="140" t="s">
        <v>2621</v>
      </c>
      <c r="C500" s="140"/>
      <c r="D500" s="135"/>
      <c r="E500" s="135"/>
      <c r="F500" s="135"/>
      <c r="G500" s="134"/>
      <c r="H500" s="134"/>
      <c r="P500" s="134"/>
      <c r="Q500" s="134"/>
      <c r="R500" s="134"/>
      <c r="S500" s="151"/>
      <c r="T500" s="134"/>
      <c r="AA500" s="5" t="s">
        <v>2622</v>
      </c>
      <c r="AB500" s="6" t="s">
        <v>2623</v>
      </c>
      <c r="AC500" s="6" t="s">
        <v>2624</v>
      </c>
      <c r="AD500" s="6" t="s">
        <v>141</v>
      </c>
      <c r="AE500" s="6" t="s">
        <v>259</v>
      </c>
      <c r="AF500" s="6" t="s">
        <v>2620</v>
      </c>
    </row>
    <row r="501" spans="2:32" ht="15.5" x14ac:dyDescent="0.35">
      <c r="B501" s="140" t="s">
        <v>2625</v>
      </c>
      <c r="C501" s="140"/>
      <c r="D501" s="135"/>
      <c r="E501" s="135"/>
      <c r="F501" s="135"/>
      <c r="G501" s="134"/>
      <c r="H501" s="134"/>
      <c r="P501" s="134"/>
      <c r="Q501" s="134"/>
      <c r="R501" s="134"/>
      <c r="S501" s="151"/>
      <c r="T501" s="134"/>
      <c r="AA501" s="5" t="s">
        <v>2626</v>
      </c>
      <c r="AB501" s="6" t="s">
        <v>2627</v>
      </c>
      <c r="AC501" s="6" t="s">
        <v>2628</v>
      </c>
      <c r="AD501" s="6" t="s">
        <v>141</v>
      </c>
      <c r="AE501" s="6" t="s">
        <v>259</v>
      </c>
      <c r="AF501" s="6" t="s">
        <v>2620</v>
      </c>
    </row>
    <row r="502" spans="2:32" ht="15.5" x14ac:dyDescent="0.35">
      <c r="B502" s="140" t="s">
        <v>2629</v>
      </c>
      <c r="C502" s="140"/>
      <c r="D502" s="135"/>
      <c r="E502" s="135"/>
      <c r="F502" s="135"/>
      <c r="G502" s="134"/>
      <c r="H502" s="134"/>
      <c r="P502" s="134"/>
      <c r="Q502" s="134"/>
      <c r="R502" s="134"/>
      <c r="S502" s="151"/>
      <c r="T502" s="134"/>
      <c r="AA502" s="5" t="s">
        <v>2630</v>
      </c>
      <c r="AB502" s="6" t="s">
        <v>2631</v>
      </c>
      <c r="AC502" s="6" t="s">
        <v>2632</v>
      </c>
      <c r="AD502" s="6" t="s">
        <v>141</v>
      </c>
      <c r="AE502" s="6" t="s">
        <v>277</v>
      </c>
      <c r="AF502" s="6" t="s">
        <v>2633</v>
      </c>
    </row>
    <row r="503" spans="2:32" ht="15.5" x14ac:dyDescent="0.35">
      <c r="B503" s="140" t="s">
        <v>2634</v>
      </c>
      <c r="C503" s="140"/>
      <c r="D503" s="135"/>
      <c r="E503" s="135"/>
      <c r="F503" s="135"/>
      <c r="G503" s="134"/>
      <c r="H503" s="134"/>
      <c r="P503" s="134"/>
      <c r="Q503" s="134"/>
      <c r="R503" s="134"/>
      <c r="S503" s="151"/>
      <c r="T503" s="134"/>
      <c r="AA503" s="5" t="s">
        <v>2635</v>
      </c>
      <c r="AB503" s="6" t="s">
        <v>2636</v>
      </c>
      <c r="AC503" s="6" t="s">
        <v>2637</v>
      </c>
      <c r="AD503" s="6" t="s">
        <v>141</v>
      </c>
      <c r="AE503" s="6" t="s">
        <v>631</v>
      </c>
      <c r="AF503" s="6" t="s">
        <v>2638</v>
      </c>
    </row>
    <row r="504" spans="2:32" ht="15.5" x14ac:dyDescent="0.35">
      <c r="B504" s="140" t="s">
        <v>2639</v>
      </c>
      <c r="C504" s="140"/>
      <c r="D504" s="135"/>
      <c r="E504" s="135"/>
      <c r="F504" s="135"/>
      <c r="G504" s="134"/>
      <c r="H504" s="134"/>
      <c r="P504" s="134"/>
      <c r="Q504" s="134"/>
      <c r="R504" s="134"/>
      <c r="S504" s="151"/>
      <c r="T504" s="134"/>
      <c r="AA504" s="5" t="s">
        <v>2640</v>
      </c>
      <c r="AB504" s="6" t="s">
        <v>2641</v>
      </c>
      <c r="AC504" s="6" t="s">
        <v>2642</v>
      </c>
      <c r="AD504" s="6" t="s">
        <v>141</v>
      </c>
      <c r="AE504" s="6" t="s">
        <v>277</v>
      </c>
      <c r="AF504" s="6" t="s">
        <v>2643</v>
      </c>
    </row>
    <row r="505" spans="2:32" ht="15.5" x14ac:dyDescent="0.35">
      <c r="B505" s="140" t="s">
        <v>2644</v>
      </c>
      <c r="C505" s="140"/>
      <c r="D505" s="135"/>
      <c r="E505" s="135"/>
      <c r="F505" s="135"/>
      <c r="G505" s="134"/>
      <c r="H505" s="134"/>
      <c r="P505" s="134"/>
      <c r="Q505" s="134"/>
      <c r="R505" s="134"/>
      <c r="S505" s="151"/>
      <c r="T505" s="134"/>
    </row>
    <row r="506" spans="2:32" ht="15.5" x14ac:dyDescent="0.35">
      <c r="B506" s="140" t="s">
        <v>2645</v>
      </c>
      <c r="C506" s="140"/>
      <c r="D506" s="135"/>
      <c r="E506" s="135"/>
      <c r="F506" s="135"/>
      <c r="G506" s="134"/>
      <c r="H506" s="134"/>
      <c r="P506" s="134"/>
      <c r="Q506" s="134"/>
      <c r="R506" s="134"/>
      <c r="S506" s="151"/>
      <c r="T506" s="134"/>
    </row>
    <row r="507" spans="2:32" ht="15.5" x14ac:dyDescent="0.35">
      <c r="B507" s="140" t="s">
        <v>2646</v>
      </c>
      <c r="C507" s="140"/>
      <c r="D507" s="135"/>
      <c r="E507" s="135"/>
      <c r="F507" s="135"/>
      <c r="G507" s="134"/>
      <c r="H507" s="134"/>
      <c r="P507" s="134"/>
      <c r="Q507" s="134"/>
      <c r="R507" s="134"/>
      <c r="S507" s="151"/>
      <c r="T507" s="134"/>
    </row>
    <row r="508" spans="2:32" ht="15.5" x14ac:dyDescent="0.35">
      <c r="B508" s="140" t="s">
        <v>2647</v>
      </c>
      <c r="C508" s="140"/>
      <c r="D508" s="135"/>
      <c r="E508" s="135"/>
      <c r="F508" s="135"/>
      <c r="G508" s="134"/>
      <c r="H508" s="134"/>
      <c r="P508" s="134"/>
      <c r="Q508" s="134"/>
      <c r="R508" s="134"/>
      <c r="S508" s="151"/>
      <c r="T508" s="134"/>
    </row>
    <row r="509" spans="2:32" ht="15.5" x14ac:dyDescent="0.35">
      <c r="B509" s="140" t="s">
        <v>2648</v>
      </c>
      <c r="C509" s="140"/>
      <c r="D509" s="135"/>
      <c r="E509" s="135"/>
      <c r="F509" s="135"/>
      <c r="G509" s="134"/>
      <c r="H509" s="134"/>
      <c r="P509" s="134"/>
      <c r="Q509" s="134"/>
      <c r="R509" s="134"/>
      <c r="S509" s="151"/>
      <c r="T509" s="134"/>
    </row>
    <row r="510" spans="2:32" ht="15.5" x14ac:dyDescent="0.35">
      <c r="B510" s="140" t="s">
        <v>2649</v>
      </c>
      <c r="C510" s="140"/>
      <c r="D510" s="135"/>
      <c r="E510" s="135"/>
      <c r="F510" s="135"/>
      <c r="G510" s="134"/>
      <c r="H510" s="134"/>
      <c r="P510" s="134"/>
      <c r="Q510" s="134"/>
      <c r="R510" s="134"/>
      <c r="S510" s="151"/>
      <c r="T510" s="134"/>
    </row>
    <row r="511" spans="2:32" ht="15.5" x14ac:dyDescent="0.35">
      <c r="B511" s="140" t="s">
        <v>2650</v>
      </c>
      <c r="C511" s="140"/>
      <c r="D511" s="135"/>
      <c r="E511" s="135"/>
      <c r="F511" s="135"/>
      <c r="G511" s="134"/>
      <c r="H511" s="134"/>
      <c r="P511" s="134"/>
      <c r="Q511" s="134"/>
      <c r="R511" s="134"/>
      <c r="S511" s="151"/>
      <c r="T511" s="134"/>
    </row>
    <row r="512" spans="2:32" ht="15.5" x14ac:dyDescent="0.35">
      <c r="B512" s="140" t="s">
        <v>2651</v>
      </c>
      <c r="C512" s="140"/>
      <c r="D512" s="135"/>
      <c r="E512" s="135"/>
      <c r="F512" s="135"/>
      <c r="G512" s="134"/>
      <c r="H512" s="134"/>
      <c r="P512" s="134"/>
      <c r="Q512" s="134"/>
      <c r="R512" s="134"/>
      <c r="S512" s="151"/>
      <c r="T512" s="134"/>
    </row>
    <row r="513" spans="2:20" ht="15.5" x14ac:dyDescent="0.35">
      <c r="B513" s="140" t="s">
        <v>2652</v>
      </c>
      <c r="C513" s="140"/>
      <c r="D513" s="135"/>
      <c r="E513" s="135"/>
      <c r="F513" s="135"/>
      <c r="G513" s="134"/>
      <c r="H513" s="134"/>
      <c r="P513" s="134"/>
      <c r="Q513" s="134"/>
      <c r="R513" s="134"/>
      <c r="S513" s="151"/>
      <c r="T513" s="134"/>
    </row>
    <row r="514" spans="2:20" ht="15.5" x14ac:dyDescent="0.35">
      <c r="B514" s="140" t="s">
        <v>2653</v>
      </c>
      <c r="C514" s="140"/>
      <c r="D514" s="135"/>
      <c r="E514" s="135"/>
      <c r="F514" s="135"/>
      <c r="G514" s="134"/>
      <c r="H514" s="134"/>
      <c r="P514" s="134"/>
      <c r="Q514" s="134"/>
      <c r="R514" s="134"/>
      <c r="S514" s="151"/>
      <c r="T514" s="134"/>
    </row>
    <row r="515" spans="2:20" ht="15.5" x14ac:dyDescent="0.35">
      <c r="B515" s="140" t="s">
        <v>2654</v>
      </c>
      <c r="C515" s="140"/>
      <c r="D515" s="135"/>
      <c r="E515" s="135"/>
      <c r="F515" s="135"/>
      <c r="G515" s="134"/>
      <c r="H515" s="134"/>
      <c r="P515" s="134"/>
      <c r="Q515" s="134"/>
      <c r="R515" s="134"/>
      <c r="S515" s="151"/>
      <c r="T515" s="134"/>
    </row>
    <row r="516" spans="2:20" ht="15.5" x14ac:dyDescent="0.35">
      <c r="B516" s="140" t="s">
        <v>2655</v>
      </c>
      <c r="C516" s="140"/>
      <c r="D516" s="135"/>
      <c r="E516" s="135"/>
      <c r="F516" s="135"/>
      <c r="G516" s="134"/>
      <c r="H516" s="134"/>
      <c r="P516" s="134"/>
      <c r="Q516" s="134"/>
      <c r="R516" s="134"/>
      <c r="S516" s="151"/>
      <c r="T516" s="134"/>
    </row>
    <row r="517" spans="2:20" ht="15.5" x14ac:dyDescent="0.35">
      <c r="B517" s="140" t="s">
        <v>2656</v>
      </c>
      <c r="C517" s="140"/>
      <c r="D517" s="135"/>
      <c r="E517" s="135"/>
      <c r="F517" s="135"/>
      <c r="G517" s="134"/>
      <c r="H517" s="134"/>
      <c r="P517" s="134"/>
      <c r="Q517" s="134"/>
      <c r="R517" s="134"/>
      <c r="S517" s="151"/>
      <c r="T517" s="134"/>
    </row>
    <row r="518" spans="2:20" ht="15.5" x14ac:dyDescent="0.35">
      <c r="B518" s="140" t="s">
        <v>2657</v>
      </c>
      <c r="C518" s="140"/>
      <c r="D518" s="135"/>
      <c r="E518" s="135"/>
      <c r="F518" s="135"/>
      <c r="G518" s="134"/>
      <c r="H518" s="134"/>
      <c r="P518" s="134"/>
      <c r="Q518" s="134"/>
      <c r="R518" s="134"/>
      <c r="S518" s="151"/>
      <c r="T518" s="134"/>
    </row>
    <row r="519" spans="2:20" ht="15.5" x14ac:dyDescent="0.35">
      <c r="B519" s="140" t="s">
        <v>2658</v>
      </c>
      <c r="C519" s="140"/>
      <c r="D519" s="135"/>
      <c r="E519" s="135"/>
      <c r="F519" s="135"/>
      <c r="G519" s="134"/>
      <c r="H519" s="134"/>
      <c r="P519" s="134"/>
      <c r="Q519" s="134"/>
      <c r="R519" s="134"/>
      <c r="S519" s="151"/>
      <c r="T519" s="134"/>
    </row>
    <row r="520" spans="2:20" ht="15.5" x14ac:dyDescent="0.35">
      <c r="B520" s="140" t="s">
        <v>2659</v>
      </c>
      <c r="C520" s="140"/>
      <c r="D520" s="135"/>
      <c r="E520" s="135"/>
      <c r="F520" s="135"/>
      <c r="G520" s="134"/>
      <c r="H520" s="134"/>
      <c r="P520" s="134"/>
      <c r="Q520" s="134"/>
      <c r="R520" s="134"/>
      <c r="S520" s="151"/>
      <c r="T520" s="134"/>
    </row>
    <row r="521" spans="2:20" ht="15.5" x14ac:dyDescent="0.35">
      <c r="B521" s="140" t="s">
        <v>2660</v>
      </c>
      <c r="C521" s="140"/>
      <c r="D521" s="135"/>
      <c r="E521" s="135"/>
      <c r="F521" s="135"/>
      <c r="G521" s="134"/>
      <c r="H521" s="134"/>
      <c r="P521" s="134"/>
      <c r="Q521" s="134"/>
      <c r="R521" s="134"/>
      <c r="S521" s="151"/>
      <c r="T521" s="134"/>
    </row>
    <row r="522" spans="2:20" ht="15.5" x14ac:dyDescent="0.35">
      <c r="B522" s="140" t="s">
        <v>2661</v>
      </c>
      <c r="C522" s="140"/>
      <c r="D522" s="135"/>
      <c r="E522" s="135"/>
      <c r="F522" s="135"/>
      <c r="G522" s="134"/>
      <c r="H522" s="134"/>
      <c r="P522" s="134"/>
      <c r="Q522" s="134"/>
      <c r="R522" s="134"/>
      <c r="S522" s="151"/>
      <c r="T522" s="134"/>
    </row>
    <row r="523" spans="2:20" ht="15.5" x14ac:dyDescent="0.35">
      <c r="B523" s="140" t="s">
        <v>2662</v>
      </c>
      <c r="C523" s="140"/>
      <c r="D523" s="135"/>
      <c r="E523" s="135"/>
      <c r="F523" s="135"/>
      <c r="G523" s="134"/>
      <c r="H523" s="134"/>
      <c r="P523" s="134"/>
      <c r="Q523" s="134"/>
      <c r="R523" s="134"/>
      <c r="S523" s="151"/>
      <c r="T523" s="134"/>
    </row>
    <row r="524" spans="2:20" ht="15.5" x14ac:dyDescent="0.35">
      <c r="B524" s="140" t="s">
        <v>2663</v>
      </c>
      <c r="C524" s="140"/>
      <c r="D524" s="135"/>
      <c r="E524" s="135"/>
      <c r="F524" s="135"/>
      <c r="G524" s="134"/>
      <c r="H524" s="134"/>
      <c r="P524" s="134"/>
      <c r="Q524" s="134"/>
      <c r="R524" s="134"/>
      <c r="S524" s="151"/>
      <c r="T524" s="134"/>
    </row>
    <row r="525" spans="2:20" ht="15.5" x14ac:dyDescent="0.35">
      <c r="B525" s="140" t="s">
        <v>2664</v>
      </c>
      <c r="C525" s="140"/>
      <c r="D525" s="135"/>
      <c r="E525" s="135"/>
      <c r="F525" s="135"/>
      <c r="G525" s="134"/>
      <c r="H525" s="134"/>
      <c r="P525" s="134"/>
      <c r="Q525" s="134"/>
      <c r="R525" s="134"/>
      <c r="S525" s="151"/>
      <c r="T525" s="134"/>
    </row>
    <row r="526" spans="2:20" ht="15.5" x14ac:dyDescent="0.35">
      <c r="B526" s="140" t="s">
        <v>2665</v>
      </c>
      <c r="C526" s="140"/>
      <c r="D526" s="135"/>
      <c r="E526" s="135"/>
      <c r="F526" s="135"/>
      <c r="G526" s="134"/>
      <c r="H526" s="134"/>
      <c r="P526" s="134"/>
      <c r="Q526" s="134"/>
      <c r="R526" s="134"/>
      <c r="S526" s="151"/>
      <c r="T526" s="134"/>
    </row>
    <row r="527" spans="2:20" ht="15.5" x14ac:dyDescent="0.35">
      <c r="B527" s="140" t="s">
        <v>2666</v>
      </c>
      <c r="C527" s="140"/>
      <c r="D527" s="135"/>
      <c r="E527" s="135"/>
      <c r="F527" s="135"/>
      <c r="G527" s="134"/>
      <c r="H527" s="134"/>
      <c r="P527" s="134"/>
      <c r="Q527" s="134"/>
      <c r="R527" s="134"/>
      <c r="S527" s="151"/>
      <c r="T527" s="134"/>
    </row>
    <row r="528" spans="2:20" ht="15.5" x14ac:dyDescent="0.35">
      <c r="B528" s="140" t="s">
        <v>2667</v>
      </c>
      <c r="C528" s="140"/>
      <c r="D528" s="135"/>
      <c r="E528" s="135"/>
      <c r="F528" s="135"/>
      <c r="G528" s="134"/>
      <c r="H528" s="134"/>
      <c r="P528" s="134"/>
      <c r="Q528" s="134"/>
      <c r="R528" s="134"/>
      <c r="S528" s="151"/>
      <c r="T528" s="134"/>
    </row>
    <row r="529" spans="2:20" ht="15.5" x14ac:dyDescent="0.35">
      <c r="B529" s="140" t="s">
        <v>2668</v>
      </c>
      <c r="C529" s="140"/>
      <c r="D529" s="135"/>
      <c r="E529" s="135"/>
      <c r="F529" s="135"/>
      <c r="G529" s="134"/>
      <c r="H529" s="134"/>
      <c r="P529" s="134"/>
      <c r="Q529" s="134"/>
      <c r="R529" s="134"/>
      <c r="S529" s="151"/>
      <c r="T529" s="134"/>
    </row>
    <row r="530" spans="2:20" ht="15.5" x14ac:dyDescent="0.35">
      <c r="B530" s="140" t="s">
        <v>2669</v>
      </c>
      <c r="C530" s="140"/>
      <c r="D530" s="135"/>
      <c r="E530" s="135"/>
      <c r="F530" s="135"/>
      <c r="G530" s="134"/>
      <c r="H530" s="134"/>
      <c r="P530" s="134"/>
      <c r="Q530" s="134"/>
      <c r="R530" s="134"/>
      <c r="S530" s="151"/>
      <c r="T530" s="134"/>
    </row>
    <row r="531" spans="2:20" ht="15.5" x14ac:dyDescent="0.35">
      <c r="B531" s="140" t="s">
        <v>2670</v>
      </c>
      <c r="C531" s="140"/>
      <c r="D531" s="135"/>
      <c r="E531" s="135"/>
      <c r="F531" s="135"/>
      <c r="G531" s="134"/>
      <c r="H531" s="134"/>
      <c r="P531" s="134"/>
      <c r="Q531" s="134"/>
      <c r="R531" s="134"/>
      <c r="S531" s="151"/>
      <c r="T531" s="134"/>
    </row>
    <row r="532" spans="2:20" ht="15.5" x14ac:dyDescent="0.35">
      <c r="B532" s="140" t="s">
        <v>2671</v>
      </c>
      <c r="C532" s="140"/>
      <c r="D532" s="135"/>
      <c r="E532" s="135"/>
      <c r="F532" s="135"/>
      <c r="G532" s="134"/>
      <c r="H532" s="134"/>
      <c r="P532" s="134"/>
      <c r="Q532" s="134"/>
      <c r="R532" s="134"/>
      <c r="S532" s="151"/>
      <c r="T532" s="134"/>
    </row>
    <row r="533" spans="2:20" ht="15.5" x14ac:dyDescent="0.35">
      <c r="B533" s="140" t="s">
        <v>2672</v>
      </c>
      <c r="C533" s="140"/>
      <c r="D533" s="135"/>
      <c r="E533" s="135"/>
      <c r="F533" s="135"/>
      <c r="G533" s="134"/>
      <c r="H533" s="134"/>
      <c r="P533" s="134"/>
      <c r="Q533" s="134"/>
      <c r="R533" s="134"/>
      <c r="S533" s="151"/>
      <c r="T533" s="134"/>
    </row>
    <row r="534" spans="2:20" ht="15.5" x14ac:dyDescent="0.35">
      <c r="B534" s="140" t="s">
        <v>2673</v>
      </c>
      <c r="C534" s="140"/>
      <c r="D534" s="135"/>
      <c r="E534" s="135"/>
      <c r="F534" s="135"/>
      <c r="G534" s="134"/>
      <c r="H534" s="134"/>
      <c r="P534" s="134"/>
      <c r="Q534" s="134"/>
      <c r="R534" s="134"/>
      <c r="S534" s="151"/>
      <c r="T534" s="134"/>
    </row>
    <row r="535" spans="2:20" ht="15.5" x14ac:dyDescent="0.35">
      <c r="B535" s="140" t="s">
        <v>2674</v>
      </c>
      <c r="C535" s="140"/>
      <c r="D535" s="135"/>
      <c r="E535" s="135"/>
      <c r="F535" s="135"/>
      <c r="G535" s="134"/>
      <c r="H535" s="134"/>
      <c r="P535" s="134"/>
      <c r="Q535" s="134"/>
      <c r="R535" s="134"/>
      <c r="S535" s="151"/>
      <c r="T535" s="134"/>
    </row>
    <row r="536" spans="2:20" ht="15.5" x14ac:dyDescent="0.35">
      <c r="B536" s="140" t="s">
        <v>2675</v>
      </c>
      <c r="C536" s="140"/>
      <c r="D536" s="135"/>
      <c r="E536" s="135"/>
      <c r="F536" s="135"/>
      <c r="G536" s="134"/>
      <c r="H536" s="134"/>
      <c r="P536" s="134"/>
      <c r="Q536" s="134"/>
      <c r="R536" s="134"/>
      <c r="S536" s="151"/>
      <c r="T536" s="134"/>
    </row>
    <row r="537" spans="2:20" ht="15.5" x14ac:dyDescent="0.35">
      <c r="B537" s="140" t="s">
        <v>2676</v>
      </c>
      <c r="C537" s="140"/>
      <c r="D537" s="135"/>
      <c r="E537" s="135"/>
      <c r="F537" s="135"/>
      <c r="G537" s="134"/>
      <c r="H537" s="134"/>
      <c r="P537" s="134"/>
      <c r="Q537" s="134"/>
      <c r="R537" s="134"/>
      <c r="S537" s="151"/>
      <c r="T537" s="134"/>
    </row>
    <row r="538" spans="2:20" ht="15.5" x14ac:dyDescent="0.35">
      <c r="B538" s="140" t="s">
        <v>2677</v>
      </c>
      <c r="C538" s="140"/>
      <c r="D538" s="135"/>
      <c r="E538" s="135"/>
      <c r="F538" s="135"/>
      <c r="G538" s="134"/>
      <c r="H538" s="134"/>
      <c r="P538" s="134"/>
      <c r="Q538" s="134"/>
      <c r="R538" s="134"/>
      <c r="S538" s="151"/>
      <c r="T538" s="134"/>
    </row>
    <row r="539" spans="2:20" ht="15.5" x14ac:dyDescent="0.35">
      <c r="B539" s="140" t="s">
        <v>2678</v>
      </c>
      <c r="C539" s="140"/>
      <c r="D539" s="135"/>
      <c r="E539" s="135"/>
      <c r="F539" s="135"/>
      <c r="G539" s="134"/>
      <c r="H539" s="134"/>
      <c r="P539" s="134"/>
      <c r="Q539" s="134"/>
      <c r="R539" s="134"/>
      <c r="S539" s="151"/>
      <c r="T539" s="134"/>
    </row>
    <row r="540" spans="2:20" ht="15.5" x14ac:dyDescent="0.35">
      <c r="B540" s="140" t="s">
        <v>2679</v>
      </c>
      <c r="C540" s="140"/>
      <c r="D540" s="135"/>
      <c r="E540" s="135"/>
      <c r="F540" s="135"/>
      <c r="G540" s="134"/>
      <c r="H540" s="134"/>
      <c r="P540" s="134"/>
      <c r="Q540" s="134"/>
      <c r="R540" s="134"/>
      <c r="S540" s="151"/>
      <c r="T540" s="134"/>
    </row>
    <row r="541" spans="2:20" ht="15.5" x14ac:dyDescent="0.35">
      <c r="B541" s="140" t="s">
        <v>2680</v>
      </c>
      <c r="C541" s="140"/>
      <c r="D541" s="135"/>
      <c r="E541" s="135"/>
      <c r="F541" s="135"/>
      <c r="G541" s="134"/>
      <c r="H541" s="134"/>
      <c r="P541" s="134"/>
      <c r="Q541" s="134"/>
      <c r="R541" s="134"/>
      <c r="S541" s="151"/>
      <c r="T541" s="134"/>
    </row>
    <row r="542" spans="2:20" ht="15.5" x14ac:dyDescent="0.35">
      <c r="B542" s="140" t="s">
        <v>2681</v>
      </c>
      <c r="C542" s="140"/>
      <c r="D542" s="135"/>
      <c r="E542" s="135"/>
      <c r="F542" s="135"/>
      <c r="G542" s="134"/>
      <c r="H542" s="134"/>
      <c r="P542" s="134"/>
      <c r="Q542" s="134"/>
      <c r="R542" s="134"/>
      <c r="S542" s="151"/>
      <c r="T542" s="134"/>
    </row>
    <row r="543" spans="2:20" ht="15.5" x14ac:dyDescent="0.35">
      <c r="B543" s="140" t="s">
        <v>2682</v>
      </c>
      <c r="C543" s="140"/>
      <c r="D543" s="135"/>
      <c r="E543" s="135"/>
      <c r="F543" s="135"/>
      <c r="G543" s="134"/>
      <c r="H543" s="134"/>
      <c r="P543" s="134"/>
      <c r="Q543" s="134"/>
      <c r="R543" s="134"/>
      <c r="S543" s="151"/>
      <c r="T543" s="134"/>
    </row>
    <row r="544" spans="2:20" ht="15.5" x14ac:dyDescent="0.35">
      <c r="B544" s="140" t="s">
        <v>2683</v>
      </c>
      <c r="C544" s="140"/>
      <c r="D544" s="135"/>
      <c r="E544" s="135"/>
      <c r="F544" s="135"/>
      <c r="G544" s="134"/>
      <c r="H544" s="134"/>
      <c r="P544" s="134"/>
      <c r="Q544" s="134"/>
      <c r="R544" s="134"/>
      <c r="S544" s="151"/>
      <c r="T544" s="134"/>
    </row>
    <row r="545" spans="2:20" ht="15.5" x14ac:dyDescent="0.35">
      <c r="B545" s="140" t="s">
        <v>2684</v>
      </c>
      <c r="C545" s="140"/>
      <c r="D545" s="135"/>
      <c r="E545" s="135"/>
      <c r="F545" s="135"/>
      <c r="G545" s="134"/>
      <c r="H545" s="134"/>
      <c r="P545" s="134"/>
      <c r="Q545" s="134"/>
      <c r="R545" s="134"/>
      <c r="S545" s="151"/>
      <c r="T545" s="134"/>
    </row>
    <row r="546" spans="2:20" ht="15.65" customHeight="1" x14ac:dyDescent="0.35">
      <c r="B546" s="140" t="s">
        <v>2685</v>
      </c>
      <c r="C546" s="140"/>
      <c r="D546" s="135"/>
      <c r="E546" s="135"/>
      <c r="F546" s="135"/>
      <c r="G546" s="134"/>
      <c r="H546" s="134"/>
      <c r="P546" s="134"/>
      <c r="Q546" s="134"/>
      <c r="R546" s="134"/>
      <c r="S546" s="151"/>
      <c r="T546" s="134"/>
    </row>
    <row r="547" spans="2:20" ht="15.65" customHeight="1" x14ac:dyDescent="0.35">
      <c r="B547" s="140" t="s">
        <v>2686</v>
      </c>
      <c r="C547" s="140"/>
      <c r="D547" s="135"/>
      <c r="E547" s="135"/>
      <c r="F547" s="135"/>
      <c r="G547" s="134"/>
      <c r="H547" s="134"/>
      <c r="P547" s="134"/>
      <c r="Q547" s="134"/>
      <c r="R547" s="134"/>
      <c r="S547" s="151"/>
      <c r="T547" s="134"/>
    </row>
    <row r="548" spans="2:20" ht="15.65" customHeight="1" x14ac:dyDescent="0.35">
      <c r="B548" s="140" t="s">
        <v>2687</v>
      </c>
      <c r="C548" s="140"/>
      <c r="D548" s="135"/>
      <c r="E548" s="135"/>
      <c r="F548" s="135"/>
      <c r="G548" s="134"/>
      <c r="H548" s="134"/>
      <c r="P548" s="134"/>
      <c r="Q548" s="134"/>
      <c r="R548" s="134"/>
      <c r="S548" s="151"/>
      <c r="T548" s="134"/>
    </row>
    <row r="549" spans="2:20" ht="15.65" customHeight="1" x14ac:dyDescent="0.35">
      <c r="B549" s="140" t="s">
        <v>2688</v>
      </c>
      <c r="C549" s="140"/>
      <c r="D549" s="135"/>
      <c r="E549" s="135"/>
      <c r="F549" s="135"/>
      <c r="G549" s="134"/>
      <c r="H549" s="134"/>
      <c r="P549" s="134"/>
      <c r="Q549" s="134"/>
      <c r="R549" s="134"/>
      <c r="S549" s="151"/>
      <c r="T549" s="134"/>
    </row>
    <row r="550" spans="2:20" ht="15.65" customHeight="1" x14ac:dyDescent="0.35">
      <c r="B550" s="140" t="s">
        <v>2689</v>
      </c>
      <c r="C550" s="140"/>
      <c r="D550" s="135"/>
      <c r="E550" s="135"/>
      <c r="F550" s="135"/>
      <c r="G550" s="134"/>
      <c r="H550" s="134"/>
      <c r="P550" s="134"/>
      <c r="Q550" s="134"/>
      <c r="R550" s="134"/>
      <c r="S550" s="151"/>
      <c r="T550" s="134"/>
    </row>
    <row r="551" spans="2:20" ht="15.65" customHeight="1" x14ac:dyDescent="0.35">
      <c r="B551" s="140" t="s">
        <v>2690</v>
      </c>
      <c r="C551" s="140"/>
      <c r="D551" s="135"/>
      <c r="E551" s="135"/>
      <c r="F551" s="135"/>
      <c r="G551" s="134"/>
      <c r="H551" s="134"/>
      <c r="P551" s="134"/>
      <c r="Q551" s="134"/>
      <c r="R551" s="134"/>
      <c r="S551" s="151"/>
      <c r="T551" s="134"/>
    </row>
    <row r="552" spans="2:20" ht="15.65" customHeight="1" x14ac:dyDescent="0.35">
      <c r="B552" s="140" t="s">
        <v>2691</v>
      </c>
      <c r="C552" s="140"/>
      <c r="D552" s="135"/>
      <c r="E552" s="135"/>
      <c r="F552" s="135"/>
      <c r="G552" s="134"/>
      <c r="H552" s="134"/>
      <c r="P552" s="134"/>
      <c r="Q552" s="134"/>
      <c r="R552" s="134"/>
      <c r="S552" s="151"/>
      <c r="T552" s="134"/>
    </row>
    <row r="553" spans="2:20" ht="15.65" customHeight="1" x14ac:dyDescent="0.35">
      <c r="B553" s="140" t="s">
        <v>2692</v>
      </c>
      <c r="C553" s="140"/>
      <c r="D553" s="135"/>
      <c r="E553" s="135"/>
      <c r="F553" s="135"/>
      <c r="G553" s="134"/>
      <c r="H553" s="134"/>
      <c r="P553" s="134"/>
      <c r="Q553" s="134"/>
      <c r="R553" s="134"/>
      <c r="S553" s="151"/>
      <c r="T553" s="134"/>
    </row>
    <row r="554" spans="2:20" ht="15.65" customHeight="1" x14ac:dyDescent="0.35">
      <c r="B554" s="140" t="s">
        <v>2693</v>
      </c>
      <c r="C554" s="140"/>
      <c r="D554" s="135"/>
      <c r="E554" s="135"/>
      <c r="F554" s="135"/>
      <c r="G554" s="134"/>
      <c r="H554" s="134"/>
      <c r="P554" s="134"/>
      <c r="Q554" s="134"/>
      <c r="R554" s="134"/>
      <c r="S554" s="151"/>
      <c r="T554" s="134"/>
    </row>
    <row r="555" spans="2:20" ht="15.65" customHeight="1" x14ac:dyDescent="0.35">
      <c r="B555" s="140" t="s">
        <v>2694</v>
      </c>
      <c r="C555" s="140"/>
      <c r="D555" s="135"/>
      <c r="E555" s="135"/>
      <c r="F555" s="135"/>
      <c r="G555" s="134"/>
      <c r="H555" s="134"/>
      <c r="P555" s="134"/>
      <c r="Q555" s="134"/>
      <c r="R555" s="134"/>
      <c r="S555" s="151"/>
      <c r="T555" s="134"/>
    </row>
    <row r="556" spans="2:20" ht="15.65" customHeight="1" x14ac:dyDescent="0.35">
      <c r="B556" s="140" t="s">
        <v>2695</v>
      </c>
      <c r="C556" s="140"/>
      <c r="D556" s="135"/>
      <c r="E556" s="135"/>
      <c r="F556" s="135"/>
      <c r="G556" s="134"/>
      <c r="H556" s="134"/>
      <c r="P556" s="134"/>
      <c r="Q556" s="134"/>
      <c r="R556" s="134"/>
      <c r="S556" s="151"/>
      <c r="T556" s="134"/>
    </row>
    <row r="557" spans="2:20" ht="15.65" customHeight="1" x14ac:dyDescent="0.35">
      <c r="B557" s="140" t="s">
        <v>2696</v>
      </c>
      <c r="C557" s="140"/>
      <c r="D557" s="135"/>
      <c r="E557" s="135"/>
      <c r="F557" s="135"/>
      <c r="G557" s="134"/>
      <c r="H557" s="134"/>
      <c r="P557" s="134"/>
      <c r="Q557" s="134"/>
      <c r="R557" s="134"/>
      <c r="S557" s="151"/>
      <c r="T557" s="134"/>
    </row>
    <row r="558" spans="2:20" ht="15.65" customHeight="1" x14ac:dyDescent="0.35">
      <c r="B558" s="140" t="s">
        <v>2697</v>
      </c>
      <c r="C558" s="140"/>
      <c r="D558" s="135"/>
      <c r="E558" s="135"/>
      <c r="F558" s="135"/>
      <c r="G558" s="134"/>
      <c r="H558" s="134"/>
      <c r="P558" s="134"/>
      <c r="Q558" s="134"/>
      <c r="R558" s="134"/>
      <c r="S558" s="151"/>
      <c r="T558" s="134"/>
    </row>
    <row r="559" spans="2:20" ht="15.65" customHeight="1" x14ac:dyDescent="0.35">
      <c r="B559" s="140" t="s">
        <v>2698</v>
      </c>
      <c r="C559" s="140"/>
      <c r="D559" s="135"/>
      <c r="E559" s="135"/>
      <c r="F559" s="135"/>
      <c r="G559" s="134"/>
      <c r="H559" s="134"/>
      <c r="P559" s="134"/>
      <c r="Q559" s="134"/>
      <c r="R559" s="134"/>
      <c r="S559" s="151"/>
      <c r="T559" s="134"/>
    </row>
    <row r="560" spans="2:20" ht="15.65" customHeight="1" x14ac:dyDescent="0.35">
      <c r="B560" s="140" t="s">
        <v>2699</v>
      </c>
      <c r="C560" s="140"/>
      <c r="D560" s="135"/>
      <c r="E560" s="135"/>
      <c r="F560" s="135"/>
      <c r="G560" s="134"/>
      <c r="H560" s="134"/>
      <c r="P560" s="134"/>
      <c r="Q560" s="134"/>
      <c r="R560" s="134"/>
      <c r="S560" s="151"/>
      <c r="T560" s="134"/>
    </row>
    <row r="561" spans="2:3" ht="15.65" customHeight="1" x14ac:dyDescent="0.35">
      <c r="B561" s="140" t="s">
        <v>2700</v>
      </c>
      <c r="C561" s="140"/>
    </row>
    <row r="562" spans="2:3" ht="15.65" customHeight="1" x14ac:dyDescent="0.35">
      <c r="B562" s="140" t="s">
        <v>2701</v>
      </c>
      <c r="C562" s="140"/>
    </row>
    <row r="563" spans="2:3" ht="15.65" customHeight="1" x14ac:dyDescent="0.35">
      <c r="B563" s="140" t="s">
        <v>2702</v>
      </c>
      <c r="C563" s="140"/>
    </row>
    <row r="564" spans="2:3" ht="15.65" customHeight="1" x14ac:dyDescent="0.35">
      <c r="B564" s="140" t="s">
        <v>2703</v>
      </c>
      <c r="C564" s="140"/>
    </row>
    <row r="565" spans="2:3" ht="15.65" customHeight="1" x14ac:dyDescent="0.35">
      <c r="B565" s="140" t="s">
        <v>2704</v>
      </c>
      <c r="C565" s="140"/>
    </row>
    <row r="566" spans="2:3" ht="15.65" customHeight="1" x14ac:dyDescent="0.35">
      <c r="B566" s="140" t="s">
        <v>2705</v>
      </c>
      <c r="C566" s="140"/>
    </row>
    <row r="567" spans="2:3" ht="15.65" customHeight="1" x14ac:dyDescent="0.35">
      <c r="B567" s="140" t="s">
        <v>2706</v>
      </c>
      <c r="C567" s="140"/>
    </row>
    <row r="568" spans="2:3" ht="15.65" customHeight="1" x14ac:dyDescent="0.35">
      <c r="B568" s="140" t="s">
        <v>2707</v>
      </c>
      <c r="C568" s="140"/>
    </row>
    <row r="569" spans="2:3" ht="15.65" customHeight="1" x14ac:dyDescent="0.35">
      <c r="B569" s="140" t="s">
        <v>2708</v>
      </c>
      <c r="C569" s="140"/>
    </row>
    <row r="570" spans="2:3" ht="15.65" customHeight="1" x14ac:dyDescent="0.35">
      <c r="B570" s="140" t="s">
        <v>2709</v>
      </c>
      <c r="C570" s="140"/>
    </row>
    <row r="571" spans="2:3" ht="15.65" customHeight="1" x14ac:dyDescent="0.35">
      <c r="B571" s="140" t="s">
        <v>2710</v>
      </c>
      <c r="C571" s="140"/>
    </row>
    <row r="572" spans="2:3" ht="15.65" customHeight="1" x14ac:dyDescent="0.35">
      <c r="B572" s="140" t="s">
        <v>2711</v>
      </c>
      <c r="C572" s="140"/>
    </row>
    <row r="573" spans="2:3" ht="15.65" customHeight="1" x14ac:dyDescent="0.35">
      <c r="B573" s="140" t="s">
        <v>2712</v>
      </c>
      <c r="C573" s="140"/>
    </row>
    <row r="574" spans="2:3" ht="15.65" customHeight="1" x14ac:dyDescent="0.35">
      <c r="B574" s="140" t="s">
        <v>2713</v>
      </c>
      <c r="C574" s="140"/>
    </row>
    <row r="575" spans="2:3" ht="15.65" customHeight="1" x14ac:dyDescent="0.35">
      <c r="B575" s="140" t="s">
        <v>2714</v>
      </c>
      <c r="C575" s="140"/>
    </row>
    <row r="576" spans="2:3" ht="15.65" customHeight="1" x14ac:dyDescent="0.35">
      <c r="B576" s="140" t="s">
        <v>2715</v>
      </c>
      <c r="C576" s="140"/>
    </row>
    <row r="577" spans="2:3" ht="15.65" customHeight="1" x14ac:dyDescent="0.35">
      <c r="B577" s="140" t="s">
        <v>2716</v>
      </c>
      <c r="C577" s="140"/>
    </row>
    <row r="578" spans="2:3" ht="15.65" customHeight="1" x14ac:dyDescent="0.35">
      <c r="B578" s="140" t="s">
        <v>2717</v>
      </c>
      <c r="C578" s="140"/>
    </row>
    <row r="579" spans="2:3" ht="15.65" customHeight="1" x14ac:dyDescent="0.35">
      <c r="B579" s="140" t="s">
        <v>2718</v>
      </c>
      <c r="C579" s="140"/>
    </row>
    <row r="580" spans="2:3" ht="15.65" customHeight="1" x14ac:dyDescent="0.35">
      <c r="B580" s="140" t="s">
        <v>2719</v>
      </c>
      <c r="C580" s="140"/>
    </row>
    <row r="581" spans="2:3" ht="15.65" customHeight="1" x14ac:dyDescent="0.35">
      <c r="B581" s="140" t="s">
        <v>2720</v>
      </c>
      <c r="C581" s="140"/>
    </row>
    <row r="582" spans="2:3" ht="15.65" customHeight="1" x14ac:dyDescent="0.35">
      <c r="B582" s="140" t="s">
        <v>2721</v>
      </c>
      <c r="C582" s="140"/>
    </row>
    <row r="583" spans="2:3" ht="15.65" customHeight="1" x14ac:dyDescent="0.35">
      <c r="B583" s="140" t="s">
        <v>2722</v>
      </c>
      <c r="C583" s="140"/>
    </row>
    <row r="584" spans="2:3" ht="15.65" customHeight="1" x14ac:dyDescent="0.35">
      <c r="B584" s="140" t="s">
        <v>2723</v>
      </c>
      <c r="C584" s="140"/>
    </row>
    <row r="585" spans="2:3" ht="15.65" customHeight="1" x14ac:dyDescent="0.35">
      <c r="B585" s="140" t="s">
        <v>2724</v>
      </c>
      <c r="C585" s="140"/>
    </row>
    <row r="586" spans="2:3" ht="15.65" customHeight="1" x14ac:dyDescent="0.35">
      <c r="B586" s="140" t="s">
        <v>2725</v>
      </c>
      <c r="C586" s="140"/>
    </row>
    <row r="587" spans="2:3" ht="15.65" customHeight="1" x14ac:dyDescent="0.35">
      <c r="B587" s="140" t="s">
        <v>2726</v>
      </c>
      <c r="C587" s="140"/>
    </row>
    <row r="588" spans="2:3" ht="15.65" customHeight="1" x14ac:dyDescent="0.35">
      <c r="B588" s="140" t="s">
        <v>2727</v>
      </c>
      <c r="C588" s="140"/>
    </row>
    <row r="589" spans="2:3" ht="15.65" customHeight="1" x14ac:dyDescent="0.35">
      <c r="B589" s="140" t="s">
        <v>2728</v>
      </c>
      <c r="C589" s="140"/>
    </row>
    <row r="590" spans="2:3" ht="15.65" customHeight="1" x14ac:dyDescent="0.35">
      <c r="B590" s="140" t="s">
        <v>2729</v>
      </c>
      <c r="C590" s="140"/>
    </row>
    <row r="591" spans="2:3" ht="15.65" customHeight="1" x14ac:dyDescent="0.35">
      <c r="B591" s="140" t="s">
        <v>2730</v>
      </c>
      <c r="C591" s="140"/>
    </row>
    <row r="592" spans="2:3" ht="15.65" customHeight="1" x14ac:dyDescent="0.35">
      <c r="B592" s="140" t="s">
        <v>2731</v>
      </c>
      <c r="C592" s="140"/>
    </row>
    <row r="593" spans="2:3" ht="15.65" customHeight="1" x14ac:dyDescent="0.35">
      <c r="B593" s="140" t="s">
        <v>2732</v>
      </c>
      <c r="C593" s="140"/>
    </row>
    <row r="594" spans="2:3" ht="15.65" customHeight="1" x14ac:dyDescent="0.35">
      <c r="B594" s="140" t="s">
        <v>2733</v>
      </c>
      <c r="C594" s="140"/>
    </row>
    <row r="595" spans="2:3" ht="15.65" customHeight="1" x14ac:dyDescent="0.35">
      <c r="B595" s="140" t="s">
        <v>2734</v>
      </c>
      <c r="C595" s="140"/>
    </row>
    <row r="596" spans="2:3" ht="15.65" customHeight="1" x14ac:dyDescent="0.35">
      <c r="B596" s="140" t="s">
        <v>2735</v>
      </c>
      <c r="C596" s="140"/>
    </row>
    <row r="597" spans="2:3" ht="15.65" customHeight="1" x14ac:dyDescent="0.35">
      <c r="B597" s="140" t="s">
        <v>2736</v>
      </c>
      <c r="C597" s="140"/>
    </row>
    <row r="598" spans="2:3" ht="15.65" customHeight="1" x14ac:dyDescent="0.35">
      <c r="B598" s="140" t="s">
        <v>2737</v>
      </c>
      <c r="C598" s="140"/>
    </row>
    <row r="599" spans="2:3" ht="15.65" customHeight="1" x14ac:dyDescent="0.35">
      <c r="B599" s="140" t="s">
        <v>2738</v>
      </c>
      <c r="C599" s="140"/>
    </row>
    <row r="600" spans="2:3" ht="15.65" customHeight="1" x14ac:dyDescent="0.35">
      <c r="B600" s="140" t="s">
        <v>2739</v>
      </c>
      <c r="C600" s="140"/>
    </row>
    <row r="601" spans="2:3" ht="15.65" customHeight="1" x14ac:dyDescent="0.35">
      <c r="B601" s="140" t="s">
        <v>2740</v>
      </c>
      <c r="C601" s="140"/>
    </row>
    <row r="602" spans="2:3" ht="15.65" customHeight="1" x14ac:dyDescent="0.35">
      <c r="B602" s="140" t="s">
        <v>2741</v>
      </c>
      <c r="C602" s="140"/>
    </row>
    <row r="603" spans="2:3" ht="15.65" customHeight="1" x14ac:dyDescent="0.35">
      <c r="B603" s="140" t="s">
        <v>2742</v>
      </c>
      <c r="C603" s="140"/>
    </row>
    <row r="604" spans="2:3" ht="15.65" customHeight="1" x14ac:dyDescent="0.35">
      <c r="B604" s="140" t="s">
        <v>2743</v>
      </c>
      <c r="C604" s="140"/>
    </row>
    <row r="605" spans="2:3" ht="15.65" customHeight="1" x14ac:dyDescent="0.35">
      <c r="B605" s="140" t="s">
        <v>2744</v>
      </c>
      <c r="C605" s="140"/>
    </row>
    <row r="606" spans="2:3" ht="15.65" customHeight="1" x14ac:dyDescent="0.35">
      <c r="B606" s="140" t="s">
        <v>2745</v>
      </c>
      <c r="C606" s="140"/>
    </row>
    <row r="607" spans="2:3" ht="15.65" customHeight="1" x14ac:dyDescent="0.35">
      <c r="B607" s="140" t="s">
        <v>2746</v>
      </c>
      <c r="C607" s="140"/>
    </row>
    <row r="608" spans="2:3" ht="15.65" customHeight="1" x14ac:dyDescent="0.35">
      <c r="B608" s="140" t="s">
        <v>2747</v>
      </c>
      <c r="C608" s="140"/>
    </row>
    <row r="609" spans="2:3" ht="15.65" customHeight="1" x14ac:dyDescent="0.35">
      <c r="B609" s="140" t="s">
        <v>2748</v>
      </c>
      <c r="C609" s="140"/>
    </row>
    <row r="610" spans="2:3" ht="15.65" customHeight="1" x14ac:dyDescent="0.35">
      <c r="B610" s="140" t="s">
        <v>2749</v>
      </c>
      <c r="C610" s="140"/>
    </row>
    <row r="611" spans="2:3" ht="15.65" customHeight="1" x14ac:dyDescent="0.35">
      <c r="B611" s="140" t="s">
        <v>2750</v>
      </c>
      <c r="C611" s="140"/>
    </row>
    <row r="612" spans="2:3" ht="15.65" customHeight="1" x14ac:dyDescent="0.35">
      <c r="B612" s="140" t="s">
        <v>2751</v>
      </c>
      <c r="C612" s="140"/>
    </row>
    <row r="613" spans="2:3" ht="15.65" customHeight="1" x14ac:dyDescent="0.35">
      <c r="B613" s="140" t="s">
        <v>2752</v>
      </c>
      <c r="C613" s="140"/>
    </row>
    <row r="614" spans="2:3" ht="15.65" customHeight="1" x14ac:dyDescent="0.35">
      <c r="B614" s="140" t="s">
        <v>2753</v>
      </c>
      <c r="C614" s="140"/>
    </row>
    <row r="615" spans="2:3" ht="15.65" customHeight="1" x14ac:dyDescent="0.35">
      <c r="B615" s="140" t="s">
        <v>2754</v>
      </c>
      <c r="C615" s="140"/>
    </row>
    <row r="616" spans="2:3" ht="15.65" customHeight="1" x14ac:dyDescent="0.35">
      <c r="B616" s="140" t="s">
        <v>2755</v>
      </c>
      <c r="C616" s="140"/>
    </row>
    <row r="617" spans="2:3" ht="15.65" customHeight="1" x14ac:dyDescent="0.35">
      <c r="B617" s="140" t="s">
        <v>2756</v>
      </c>
      <c r="C617" s="140"/>
    </row>
    <row r="618" spans="2:3" ht="15.65" customHeight="1" x14ac:dyDescent="0.35">
      <c r="B618" s="140" t="s">
        <v>2757</v>
      </c>
      <c r="C618" s="140"/>
    </row>
    <row r="619" spans="2:3" ht="15.65" customHeight="1" x14ac:dyDescent="0.35">
      <c r="B619" s="140" t="s">
        <v>2758</v>
      </c>
      <c r="C619" s="140"/>
    </row>
    <row r="620" spans="2:3" ht="15.65" customHeight="1" x14ac:dyDescent="0.35">
      <c r="B620" s="140" t="s">
        <v>2759</v>
      </c>
      <c r="C620" s="140"/>
    </row>
    <row r="621" spans="2:3" ht="15.65" customHeight="1" x14ac:dyDescent="0.35">
      <c r="B621" s="140" t="s">
        <v>2760</v>
      </c>
      <c r="C621" s="140"/>
    </row>
    <row r="622" spans="2:3" ht="15.65" customHeight="1" x14ac:dyDescent="0.35">
      <c r="B622" s="140" t="s">
        <v>2761</v>
      </c>
      <c r="C622" s="140"/>
    </row>
    <row r="623" spans="2:3" ht="15.65" customHeight="1" x14ac:dyDescent="0.35">
      <c r="B623" s="140" t="s">
        <v>2762</v>
      </c>
      <c r="C623" s="140"/>
    </row>
    <row r="624" spans="2:3" ht="15.65" customHeight="1" x14ac:dyDescent="0.35">
      <c r="B624" s="140" t="s">
        <v>2763</v>
      </c>
      <c r="C624" s="140"/>
    </row>
    <row r="625" spans="2:3" ht="15.65" customHeight="1" x14ac:dyDescent="0.35">
      <c r="B625" s="140" t="s">
        <v>2764</v>
      </c>
      <c r="C625" s="140"/>
    </row>
    <row r="626" spans="2:3" ht="15.65" customHeight="1" x14ac:dyDescent="0.35">
      <c r="B626" s="140" t="s">
        <v>2765</v>
      </c>
      <c r="C626" s="140"/>
    </row>
    <row r="627" spans="2:3" ht="15.65" customHeight="1" x14ac:dyDescent="0.35">
      <c r="B627" s="140" t="s">
        <v>2766</v>
      </c>
      <c r="C627" s="140"/>
    </row>
    <row r="628" spans="2:3" ht="15.65" customHeight="1" x14ac:dyDescent="0.35">
      <c r="B628" s="140" t="s">
        <v>2767</v>
      </c>
      <c r="C628" s="140"/>
    </row>
    <row r="629" spans="2:3" ht="15.65" customHeight="1" x14ac:dyDescent="0.35">
      <c r="B629" s="140" t="s">
        <v>2768</v>
      </c>
      <c r="C629" s="140"/>
    </row>
    <row r="630" spans="2:3" ht="15.65" customHeight="1" x14ac:dyDescent="0.35">
      <c r="B630" s="140" t="s">
        <v>2769</v>
      </c>
      <c r="C630" s="140"/>
    </row>
    <row r="631" spans="2:3" ht="15.65" customHeight="1" x14ac:dyDescent="0.35">
      <c r="B631" s="140" t="s">
        <v>2770</v>
      </c>
      <c r="C631" s="140"/>
    </row>
    <row r="632" spans="2:3" ht="15.65" customHeight="1" x14ac:dyDescent="0.35">
      <c r="B632" s="140" t="s">
        <v>2771</v>
      </c>
      <c r="C632" s="140"/>
    </row>
    <row r="633" spans="2:3" ht="15.65" customHeight="1" x14ac:dyDescent="0.35">
      <c r="B633" s="140" t="s">
        <v>2772</v>
      </c>
      <c r="C633" s="140"/>
    </row>
    <row r="634" spans="2:3" ht="15.65" customHeight="1" x14ac:dyDescent="0.35">
      <c r="B634" s="140" t="s">
        <v>2773</v>
      </c>
      <c r="C634" s="140"/>
    </row>
    <row r="635" spans="2:3" ht="15.65" customHeight="1" x14ac:dyDescent="0.35">
      <c r="B635" s="140" t="s">
        <v>2774</v>
      </c>
      <c r="C635" s="140"/>
    </row>
    <row r="636" spans="2:3" ht="15.65" customHeight="1" x14ac:dyDescent="0.35">
      <c r="B636" s="140" t="s">
        <v>2775</v>
      </c>
      <c r="C636" s="140"/>
    </row>
    <row r="637" spans="2:3" ht="15.65" customHeight="1" x14ac:dyDescent="0.35">
      <c r="B637" s="140" t="s">
        <v>2776</v>
      </c>
      <c r="C637" s="140"/>
    </row>
    <row r="638" spans="2:3" ht="15.65" customHeight="1" x14ac:dyDescent="0.35">
      <c r="B638" s="140" t="s">
        <v>2777</v>
      </c>
      <c r="C638" s="140"/>
    </row>
    <row r="639" spans="2:3" ht="15.65" customHeight="1" x14ac:dyDescent="0.35">
      <c r="B639" s="140" t="s">
        <v>2778</v>
      </c>
      <c r="C639" s="140"/>
    </row>
    <row r="640" spans="2:3" ht="15.65" customHeight="1" x14ac:dyDescent="0.35">
      <c r="B640" s="140" t="s">
        <v>2779</v>
      </c>
      <c r="C640" s="140"/>
    </row>
    <row r="641" spans="2:3" ht="15.65" customHeight="1" x14ac:dyDescent="0.35">
      <c r="B641" s="140" t="s">
        <v>2780</v>
      </c>
      <c r="C641" s="140"/>
    </row>
    <row r="642" spans="2:3" ht="15.65" customHeight="1" x14ac:dyDescent="0.35">
      <c r="B642" s="140" t="s">
        <v>2781</v>
      </c>
      <c r="C642" s="140"/>
    </row>
    <row r="643" spans="2:3" ht="15.65" customHeight="1" x14ac:dyDescent="0.35">
      <c r="B643" s="140" t="s">
        <v>2782</v>
      </c>
      <c r="C643" s="140"/>
    </row>
    <row r="644" spans="2:3" ht="15.65" customHeight="1" x14ac:dyDescent="0.35">
      <c r="B644" s="140" t="s">
        <v>2783</v>
      </c>
      <c r="C644" s="140"/>
    </row>
    <row r="645" spans="2:3" ht="15.65" customHeight="1" x14ac:dyDescent="0.35">
      <c r="B645" s="140" t="s">
        <v>2784</v>
      </c>
      <c r="C645" s="140"/>
    </row>
    <row r="646" spans="2:3" ht="15.65" customHeight="1" x14ac:dyDescent="0.35">
      <c r="B646" s="140" t="s">
        <v>2785</v>
      </c>
      <c r="C646" s="140"/>
    </row>
    <row r="647" spans="2:3" ht="15.65" customHeight="1" x14ac:dyDescent="0.35">
      <c r="B647" s="140" t="s">
        <v>2786</v>
      </c>
      <c r="C647" s="140"/>
    </row>
    <row r="648" spans="2:3" ht="15.65" customHeight="1" x14ac:dyDescent="0.35">
      <c r="B648" s="140" t="s">
        <v>2787</v>
      </c>
      <c r="C648" s="140"/>
    </row>
    <row r="649" spans="2:3" ht="15.65" customHeight="1" x14ac:dyDescent="0.35">
      <c r="B649" s="140" t="s">
        <v>2788</v>
      </c>
      <c r="C649" s="140"/>
    </row>
    <row r="650" spans="2:3" ht="15.65" customHeight="1" x14ac:dyDescent="0.35">
      <c r="B650" s="140" t="s">
        <v>2789</v>
      </c>
      <c r="C650" s="140"/>
    </row>
    <row r="651" spans="2:3" ht="15.65" customHeight="1" x14ac:dyDescent="0.35">
      <c r="B651" s="140" t="s">
        <v>2790</v>
      </c>
      <c r="C651" s="140"/>
    </row>
    <row r="652" spans="2:3" ht="15.65" customHeight="1" x14ac:dyDescent="0.35">
      <c r="B652" s="140" t="s">
        <v>2791</v>
      </c>
      <c r="C652" s="140"/>
    </row>
    <row r="653" spans="2:3" ht="15.65" customHeight="1" x14ac:dyDescent="0.35">
      <c r="B653" s="140" t="s">
        <v>2792</v>
      </c>
      <c r="C653" s="140"/>
    </row>
    <row r="654" spans="2:3" ht="15.65" customHeight="1" x14ac:dyDescent="0.35">
      <c r="B654" s="140" t="s">
        <v>2793</v>
      </c>
      <c r="C654" s="140"/>
    </row>
    <row r="655" spans="2:3" ht="15.65" customHeight="1" x14ac:dyDescent="0.35">
      <c r="B655" s="140" t="s">
        <v>2794</v>
      </c>
      <c r="C655" s="140"/>
    </row>
    <row r="656" spans="2:3" ht="15.65" customHeight="1" x14ac:dyDescent="0.35">
      <c r="B656" s="140" t="s">
        <v>2795</v>
      </c>
      <c r="C656" s="140"/>
    </row>
    <row r="657" spans="2:3" ht="15.65" customHeight="1" x14ac:dyDescent="0.35">
      <c r="B657" s="140" t="s">
        <v>2796</v>
      </c>
      <c r="C657" s="140"/>
    </row>
    <row r="658" spans="2:3" ht="15.65" customHeight="1" x14ac:dyDescent="0.35">
      <c r="B658" s="140" t="s">
        <v>2797</v>
      </c>
      <c r="C658" s="140"/>
    </row>
    <row r="659" spans="2:3" ht="15.65" customHeight="1" x14ac:dyDescent="0.35">
      <c r="B659" s="140" t="s">
        <v>2798</v>
      </c>
      <c r="C659" s="140"/>
    </row>
    <row r="660" spans="2:3" ht="15.65" customHeight="1" x14ac:dyDescent="0.35">
      <c r="B660" s="140" t="s">
        <v>2799</v>
      </c>
      <c r="C660" s="140"/>
    </row>
    <row r="661" spans="2:3" ht="15.65" customHeight="1" x14ac:dyDescent="0.35">
      <c r="B661" s="140" t="s">
        <v>2800</v>
      </c>
      <c r="C661" s="140"/>
    </row>
    <row r="662" spans="2:3" ht="15.65" customHeight="1" x14ac:dyDescent="0.35">
      <c r="B662" s="140" t="s">
        <v>2801</v>
      </c>
      <c r="C662" s="140"/>
    </row>
    <row r="663" spans="2:3" ht="15.65" customHeight="1" x14ac:dyDescent="0.35">
      <c r="B663" s="140" t="s">
        <v>2802</v>
      </c>
      <c r="C663" s="140"/>
    </row>
    <row r="664" spans="2:3" ht="15.65" customHeight="1" x14ac:dyDescent="0.35">
      <c r="B664" s="140" t="s">
        <v>2803</v>
      </c>
      <c r="C664" s="140"/>
    </row>
    <row r="665" spans="2:3" ht="15.65" customHeight="1" x14ac:dyDescent="0.35">
      <c r="B665" s="140" t="s">
        <v>2804</v>
      </c>
      <c r="C665" s="140"/>
    </row>
    <row r="666" spans="2:3" ht="15.65" customHeight="1" x14ac:dyDescent="0.35">
      <c r="B666" s="140" t="s">
        <v>2805</v>
      </c>
      <c r="C666" s="140"/>
    </row>
    <row r="667" spans="2:3" ht="15.65" customHeight="1" x14ac:dyDescent="0.35">
      <c r="B667" s="140" t="s">
        <v>2806</v>
      </c>
      <c r="C667" s="140"/>
    </row>
    <row r="668" spans="2:3" ht="15.65" customHeight="1" x14ac:dyDescent="0.35">
      <c r="B668" s="140" t="s">
        <v>2807</v>
      </c>
      <c r="C668" s="140"/>
    </row>
    <row r="669" spans="2:3" ht="15.65" customHeight="1" x14ac:dyDescent="0.35">
      <c r="B669" s="140" t="s">
        <v>2808</v>
      </c>
      <c r="C669" s="140"/>
    </row>
    <row r="670" spans="2:3" ht="15.65" customHeight="1" x14ac:dyDescent="0.35">
      <c r="B670" s="140" t="s">
        <v>2809</v>
      </c>
      <c r="C670" s="140"/>
    </row>
    <row r="671" spans="2:3" ht="15.65" customHeight="1" x14ac:dyDescent="0.35">
      <c r="B671" s="140" t="s">
        <v>2810</v>
      </c>
      <c r="C671" s="140"/>
    </row>
    <row r="672" spans="2:3" ht="15.65" customHeight="1" x14ac:dyDescent="0.35">
      <c r="B672" s="140" t="s">
        <v>2811</v>
      </c>
      <c r="C672" s="140"/>
    </row>
    <row r="673" spans="2:3" ht="15.65" customHeight="1" x14ac:dyDescent="0.35">
      <c r="B673" s="140" t="s">
        <v>2812</v>
      </c>
      <c r="C673" s="140"/>
    </row>
    <row r="674" spans="2:3" ht="15.65" customHeight="1" x14ac:dyDescent="0.35">
      <c r="B674" s="140" t="s">
        <v>2813</v>
      </c>
      <c r="C674" s="140"/>
    </row>
    <row r="675" spans="2:3" ht="15.65" customHeight="1" x14ac:dyDescent="0.35">
      <c r="B675" s="140" t="s">
        <v>2814</v>
      </c>
      <c r="C675" s="140"/>
    </row>
    <row r="676" spans="2:3" ht="15.65" customHeight="1" x14ac:dyDescent="0.35">
      <c r="B676" s="140" t="s">
        <v>2815</v>
      </c>
      <c r="C676" s="140"/>
    </row>
    <row r="677" spans="2:3" ht="15.65" customHeight="1" x14ac:dyDescent="0.35">
      <c r="B677" s="140" t="s">
        <v>2816</v>
      </c>
      <c r="C677" s="140"/>
    </row>
    <row r="678" spans="2:3" ht="15.65" customHeight="1" x14ac:dyDescent="0.35">
      <c r="B678" s="140" t="s">
        <v>2817</v>
      </c>
      <c r="C678" s="140"/>
    </row>
    <row r="679" spans="2:3" ht="15.65" customHeight="1" x14ac:dyDescent="0.35">
      <c r="B679" s="140" t="s">
        <v>2818</v>
      </c>
      <c r="C679" s="140"/>
    </row>
    <row r="680" spans="2:3" ht="15.65" customHeight="1" x14ac:dyDescent="0.35">
      <c r="B680" s="140" t="s">
        <v>2819</v>
      </c>
      <c r="C680" s="140"/>
    </row>
    <row r="681" spans="2:3" ht="15.65" customHeight="1" x14ac:dyDescent="0.35">
      <c r="B681" s="140" t="s">
        <v>2820</v>
      </c>
      <c r="C681" s="140"/>
    </row>
    <row r="682" spans="2:3" ht="15.65" customHeight="1" x14ac:dyDescent="0.35">
      <c r="B682" s="140" t="s">
        <v>2821</v>
      </c>
      <c r="C682" s="140"/>
    </row>
    <row r="683" spans="2:3" ht="15.65" customHeight="1" x14ac:dyDescent="0.35">
      <c r="B683" s="140" t="s">
        <v>2822</v>
      </c>
      <c r="C683" s="140"/>
    </row>
    <row r="684" spans="2:3" ht="15.65" customHeight="1" x14ac:dyDescent="0.35">
      <c r="B684" s="140" t="s">
        <v>2823</v>
      </c>
      <c r="C684" s="140"/>
    </row>
    <row r="685" spans="2:3" ht="15.65" customHeight="1" x14ac:dyDescent="0.35">
      <c r="B685" s="140" t="s">
        <v>2824</v>
      </c>
      <c r="C685" s="140"/>
    </row>
    <row r="686" spans="2:3" ht="15.65" customHeight="1" x14ac:dyDescent="0.35">
      <c r="B686" s="140" t="s">
        <v>2825</v>
      </c>
      <c r="C686" s="140"/>
    </row>
    <row r="687" spans="2:3" ht="15.65" customHeight="1" x14ac:dyDescent="0.35">
      <c r="B687" s="140" t="s">
        <v>2826</v>
      </c>
      <c r="C687" s="140"/>
    </row>
    <row r="688" spans="2:3" ht="15.65" customHeight="1" x14ac:dyDescent="0.35">
      <c r="B688" s="140" t="s">
        <v>2827</v>
      </c>
      <c r="C688" s="140"/>
    </row>
    <row r="689" spans="2:3" ht="15.65" customHeight="1" x14ac:dyDescent="0.35">
      <c r="B689" s="140" t="s">
        <v>2828</v>
      </c>
      <c r="C689" s="140"/>
    </row>
    <row r="690" spans="2:3" ht="15.65" customHeight="1" x14ac:dyDescent="0.35">
      <c r="B690" s="140" t="s">
        <v>2829</v>
      </c>
      <c r="C690" s="140"/>
    </row>
    <row r="691" spans="2:3" ht="15.65" customHeight="1" x14ac:dyDescent="0.35">
      <c r="B691" s="140" t="s">
        <v>2830</v>
      </c>
      <c r="C691" s="140"/>
    </row>
    <row r="692" spans="2:3" ht="15.65" customHeight="1" x14ac:dyDescent="0.35">
      <c r="B692" s="140" t="s">
        <v>2831</v>
      </c>
      <c r="C692" s="140"/>
    </row>
    <row r="693" spans="2:3" ht="15.65" customHeight="1" x14ac:dyDescent="0.35">
      <c r="B693" s="140" t="s">
        <v>2832</v>
      </c>
      <c r="C693" s="140"/>
    </row>
    <row r="694" spans="2:3" ht="15.65" customHeight="1" x14ac:dyDescent="0.35">
      <c r="B694" s="140" t="s">
        <v>2833</v>
      </c>
      <c r="C694" s="140"/>
    </row>
    <row r="695" spans="2:3" ht="15.65" customHeight="1" x14ac:dyDescent="0.35">
      <c r="B695" s="140" t="s">
        <v>2834</v>
      </c>
      <c r="C695" s="140"/>
    </row>
    <row r="696" spans="2:3" ht="15.65" customHeight="1" x14ac:dyDescent="0.35">
      <c r="B696" s="140" t="s">
        <v>2835</v>
      </c>
      <c r="C696" s="140"/>
    </row>
    <row r="697" spans="2:3" ht="15.65" customHeight="1" x14ac:dyDescent="0.35">
      <c r="B697" s="140" t="s">
        <v>2836</v>
      </c>
      <c r="C697" s="140"/>
    </row>
    <row r="698" spans="2:3" ht="15.65" customHeight="1" x14ac:dyDescent="0.35">
      <c r="B698" s="140" t="s">
        <v>2837</v>
      </c>
      <c r="C698" s="140"/>
    </row>
    <row r="699" spans="2:3" ht="15.65" customHeight="1" x14ac:dyDescent="0.35">
      <c r="B699" s="140" t="s">
        <v>2838</v>
      </c>
      <c r="C699" s="140"/>
    </row>
    <row r="700" spans="2:3" ht="15.65" customHeight="1" x14ac:dyDescent="0.35">
      <c r="B700" s="140" t="s">
        <v>2839</v>
      </c>
      <c r="C700" s="140"/>
    </row>
    <row r="701" spans="2:3" ht="15.65" customHeight="1" x14ac:dyDescent="0.35">
      <c r="B701" s="140" t="s">
        <v>2840</v>
      </c>
      <c r="C701" s="140"/>
    </row>
    <row r="702" spans="2:3" ht="15.65" customHeight="1" x14ac:dyDescent="0.35">
      <c r="B702" s="140" t="s">
        <v>2841</v>
      </c>
      <c r="C702" s="140"/>
    </row>
    <row r="703" spans="2:3" ht="15.65" customHeight="1" x14ac:dyDescent="0.35">
      <c r="B703" s="140" t="s">
        <v>2842</v>
      </c>
      <c r="C703" s="140"/>
    </row>
    <row r="704" spans="2:3" ht="15.65" customHeight="1" x14ac:dyDescent="0.35">
      <c r="B704" s="140" t="s">
        <v>2843</v>
      </c>
      <c r="C704" s="140"/>
    </row>
    <row r="705" spans="2:3" ht="15.65" customHeight="1" x14ac:dyDescent="0.35">
      <c r="B705" s="140" t="s">
        <v>2844</v>
      </c>
      <c r="C705" s="140"/>
    </row>
    <row r="706" spans="2:3" ht="15.65" customHeight="1" x14ac:dyDescent="0.35">
      <c r="B706" s="140" t="s">
        <v>2845</v>
      </c>
      <c r="C706" s="140"/>
    </row>
    <row r="707" spans="2:3" ht="15.65" customHeight="1" x14ac:dyDescent="0.35">
      <c r="B707" s="140" t="s">
        <v>2846</v>
      </c>
      <c r="C707" s="140"/>
    </row>
    <row r="708" spans="2:3" ht="15.65" customHeight="1" x14ac:dyDescent="0.35">
      <c r="B708" s="140" t="s">
        <v>2847</v>
      </c>
      <c r="C708" s="140"/>
    </row>
    <row r="709" spans="2:3" ht="15.65" customHeight="1" x14ac:dyDescent="0.35">
      <c r="B709" s="140" t="s">
        <v>2848</v>
      </c>
      <c r="C709" s="140"/>
    </row>
    <row r="710" spans="2:3" ht="15.65" customHeight="1" x14ac:dyDescent="0.35">
      <c r="B710" s="140" t="s">
        <v>2849</v>
      </c>
      <c r="C710" s="140"/>
    </row>
    <row r="711" spans="2:3" ht="15.65" customHeight="1" x14ac:dyDescent="0.35">
      <c r="B711" s="140" t="s">
        <v>2850</v>
      </c>
      <c r="C711" s="140"/>
    </row>
    <row r="712" spans="2:3" ht="15.65" customHeight="1" x14ac:dyDescent="0.35">
      <c r="B712" s="140" t="s">
        <v>2851</v>
      </c>
      <c r="C712" s="140"/>
    </row>
    <row r="713" spans="2:3" ht="15.65" customHeight="1" x14ac:dyDescent="0.35">
      <c r="B713" s="140" t="s">
        <v>2852</v>
      </c>
      <c r="C713" s="140"/>
    </row>
    <row r="714" spans="2:3" ht="15.65" customHeight="1" x14ac:dyDescent="0.35">
      <c r="B714" s="140" t="s">
        <v>2853</v>
      </c>
      <c r="C714" s="140"/>
    </row>
    <row r="715" spans="2:3" ht="15.65" customHeight="1" x14ac:dyDescent="0.35">
      <c r="B715" s="140" t="s">
        <v>2854</v>
      </c>
      <c r="C715" s="140"/>
    </row>
    <row r="716" spans="2:3" ht="15.65" customHeight="1" x14ac:dyDescent="0.35">
      <c r="B716" s="140" t="s">
        <v>2855</v>
      </c>
      <c r="C716" s="140"/>
    </row>
    <row r="717" spans="2:3" ht="15.65" customHeight="1" x14ac:dyDescent="0.35">
      <c r="B717" s="140" t="s">
        <v>2856</v>
      </c>
      <c r="C717" s="140"/>
    </row>
    <row r="718" spans="2:3" ht="15.65" customHeight="1" x14ac:dyDescent="0.35">
      <c r="B718" s="140" t="s">
        <v>2857</v>
      </c>
      <c r="C718" s="140"/>
    </row>
    <row r="719" spans="2:3" ht="15.65" customHeight="1" x14ac:dyDescent="0.35">
      <c r="B719" s="140" t="s">
        <v>2858</v>
      </c>
      <c r="C719" s="140"/>
    </row>
    <row r="720" spans="2:3" ht="15.65" customHeight="1" x14ac:dyDescent="0.35">
      <c r="B720" s="140" t="s">
        <v>2859</v>
      </c>
      <c r="C720" s="140"/>
    </row>
    <row r="721" spans="2:3" ht="15.65" customHeight="1" x14ac:dyDescent="0.35">
      <c r="B721" s="140" t="s">
        <v>2860</v>
      </c>
      <c r="C721" s="140"/>
    </row>
    <row r="722" spans="2:3" ht="15.65" customHeight="1" x14ac:dyDescent="0.35">
      <c r="B722" s="140" t="s">
        <v>2861</v>
      </c>
      <c r="C722" s="140"/>
    </row>
    <row r="723" spans="2:3" ht="15.65" customHeight="1" x14ac:dyDescent="0.35">
      <c r="B723" s="140" t="s">
        <v>2862</v>
      </c>
      <c r="C723" s="140"/>
    </row>
    <row r="724" spans="2:3" ht="15.65" customHeight="1" x14ac:dyDescent="0.35">
      <c r="B724" s="140" t="s">
        <v>2863</v>
      </c>
      <c r="C724" s="140"/>
    </row>
    <row r="725" spans="2:3" ht="15.65" customHeight="1" x14ac:dyDescent="0.35">
      <c r="B725" s="140" t="s">
        <v>2864</v>
      </c>
      <c r="C725" s="140"/>
    </row>
    <row r="726" spans="2:3" ht="15.65" customHeight="1" x14ac:dyDescent="0.35">
      <c r="B726" s="140" t="s">
        <v>2865</v>
      </c>
      <c r="C726" s="140"/>
    </row>
    <row r="727" spans="2:3" ht="15.65" customHeight="1" x14ac:dyDescent="0.35">
      <c r="B727" s="140" t="s">
        <v>2866</v>
      </c>
      <c r="C727" s="140"/>
    </row>
    <row r="728" spans="2:3" ht="15.65" customHeight="1" x14ac:dyDescent="0.35">
      <c r="B728" s="140" t="s">
        <v>2867</v>
      </c>
      <c r="C728" s="140"/>
    </row>
    <row r="729" spans="2:3" ht="15.65" customHeight="1" x14ac:dyDescent="0.35">
      <c r="B729" s="140" t="s">
        <v>2868</v>
      </c>
      <c r="C729" s="140"/>
    </row>
    <row r="730" spans="2:3" ht="15.65" customHeight="1" x14ac:dyDescent="0.35">
      <c r="B730" s="140" t="s">
        <v>2869</v>
      </c>
      <c r="C730" s="140"/>
    </row>
    <row r="731" spans="2:3" ht="15.65" customHeight="1" x14ac:dyDescent="0.35">
      <c r="B731" s="140" t="s">
        <v>2870</v>
      </c>
      <c r="C731" s="140"/>
    </row>
    <row r="732" spans="2:3" ht="15.65" customHeight="1" x14ac:dyDescent="0.35">
      <c r="B732" s="140" t="s">
        <v>2871</v>
      </c>
      <c r="C732" s="140"/>
    </row>
    <row r="733" spans="2:3" ht="15.65" customHeight="1" x14ac:dyDescent="0.35">
      <c r="B733" s="140" t="s">
        <v>2872</v>
      </c>
      <c r="C733" s="140"/>
    </row>
    <row r="734" spans="2:3" ht="15.65" customHeight="1" x14ac:dyDescent="0.35">
      <c r="B734" s="140" t="s">
        <v>2873</v>
      </c>
      <c r="C734" s="140"/>
    </row>
    <row r="735" spans="2:3" ht="15.65" customHeight="1" x14ac:dyDescent="0.35">
      <c r="B735" s="140" t="s">
        <v>2874</v>
      </c>
      <c r="C735" s="140"/>
    </row>
    <row r="736" spans="2:3" ht="15.65" customHeight="1" x14ac:dyDescent="0.35">
      <c r="B736" s="140" t="s">
        <v>2875</v>
      </c>
      <c r="C736" s="140"/>
    </row>
    <row r="737" spans="2:3" ht="15.65" customHeight="1" x14ac:dyDescent="0.35">
      <c r="B737" s="140" t="s">
        <v>2876</v>
      </c>
      <c r="C737" s="140"/>
    </row>
    <row r="738" spans="2:3" ht="15.65" customHeight="1" x14ac:dyDescent="0.35">
      <c r="B738" s="140" t="s">
        <v>2877</v>
      </c>
      <c r="C738" s="140"/>
    </row>
    <row r="739" spans="2:3" ht="15.65" customHeight="1" x14ac:dyDescent="0.35">
      <c r="B739" s="140" t="s">
        <v>2878</v>
      </c>
      <c r="C739" s="140"/>
    </row>
    <row r="740" spans="2:3" ht="15.65" customHeight="1" x14ac:dyDescent="0.35">
      <c r="B740" s="140" t="s">
        <v>2879</v>
      </c>
      <c r="C740" s="140"/>
    </row>
    <row r="741" spans="2:3" ht="15.65" customHeight="1" x14ac:dyDescent="0.35">
      <c r="B741" s="140" t="s">
        <v>2880</v>
      </c>
      <c r="C741" s="140"/>
    </row>
    <row r="742" spans="2:3" ht="15.65" customHeight="1" x14ac:dyDescent="0.35">
      <c r="B742" s="140" t="s">
        <v>2881</v>
      </c>
      <c r="C742" s="140"/>
    </row>
    <row r="743" spans="2:3" ht="15.65" customHeight="1" x14ac:dyDescent="0.35">
      <c r="B743" s="140" t="s">
        <v>2882</v>
      </c>
      <c r="C743" s="140"/>
    </row>
    <row r="744" spans="2:3" ht="15.65" customHeight="1" x14ac:dyDescent="0.35">
      <c r="B744" s="140" t="s">
        <v>2883</v>
      </c>
      <c r="C744" s="140"/>
    </row>
    <row r="745" spans="2:3" ht="15.65" customHeight="1" x14ac:dyDescent="0.35">
      <c r="B745" s="140" t="s">
        <v>2884</v>
      </c>
      <c r="C745" s="140"/>
    </row>
    <row r="746" spans="2:3" ht="15.65" customHeight="1" x14ac:dyDescent="0.35">
      <c r="B746" s="140" t="s">
        <v>2885</v>
      </c>
      <c r="C746" s="140"/>
    </row>
    <row r="747" spans="2:3" ht="15.65" customHeight="1" x14ac:dyDescent="0.35">
      <c r="B747" s="140" t="s">
        <v>2886</v>
      </c>
      <c r="C747" s="140"/>
    </row>
    <row r="748" spans="2:3" ht="15.65" customHeight="1" x14ac:dyDescent="0.35">
      <c r="B748" s="140" t="s">
        <v>2887</v>
      </c>
      <c r="C748" s="140"/>
    </row>
    <row r="749" spans="2:3" ht="15.65" customHeight="1" x14ac:dyDescent="0.35">
      <c r="B749" s="140" t="s">
        <v>2888</v>
      </c>
      <c r="C749" s="140"/>
    </row>
    <row r="750" spans="2:3" ht="15.65" customHeight="1" x14ac:dyDescent="0.35">
      <c r="B750" s="140" t="s">
        <v>2889</v>
      </c>
      <c r="C750" s="140"/>
    </row>
    <row r="751" spans="2:3" ht="15.65" customHeight="1" x14ac:dyDescent="0.35">
      <c r="B751" s="140" t="s">
        <v>2890</v>
      </c>
      <c r="C751" s="140"/>
    </row>
    <row r="752" spans="2:3" ht="15.65" customHeight="1" x14ac:dyDescent="0.35">
      <c r="B752" s="140" t="s">
        <v>2891</v>
      </c>
      <c r="C752" s="140"/>
    </row>
    <row r="753" spans="2:3" ht="15.65" customHeight="1" x14ac:dyDescent="0.35">
      <c r="B753" s="140" t="s">
        <v>2892</v>
      </c>
      <c r="C753" s="140"/>
    </row>
    <row r="754" spans="2:3" ht="15.65" customHeight="1" x14ac:dyDescent="0.35">
      <c r="B754" s="140" t="s">
        <v>2893</v>
      </c>
      <c r="C754" s="140"/>
    </row>
    <row r="755" spans="2:3" ht="15.65" customHeight="1" x14ac:dyDescent="0.35">
      <c r="B755" s="140" t="s">
        <v>2894</v>
      </c>
      <c r="C755" s="140"/>
    </row>
    <row r="756" spans="2:3" ht="15.65" customHeight="1" x14ac:dyDescent="0.35">
      <c r="B756" s="140" t="s">
        <v>2895</v>
      </c>
      <c r="C756" s="140"/>
    </row>
    <row r="757" spans="2:3" ht="15.65" customHeight="1" x14ac:dyDescent="0.35">
      <c r="B757" s="140" t="s">
        <v>2896</v>
      </c>
      <c r="C757" s="140"/>
    </row>
    <row r="758" spans="2:3" ht="15.65" customHeight="1" x14ac:dyDescent="0.35">
      <c r="B758" s="140" t="s">
        <v>2897</v>
      </c>
      <c r="C758" s="140"/>
    </row>
    <row r="759" spans="2:3" ht="15.65" customHeight="1" x14ac:dyDescent="0.35">
      <c r="B759" s="140" t="s">
        <v>2898</v>
      </c>
      <c r="C759" s="140"/>
    </row>
    <row r="760" spans="2:3" ht="15.65" customHeight="1" x14ac:dyDescent="0.35">
      <c r="B760" s="140" t="s">
        <v>2899</v>
      </c>
      <c r="C760" s="140"/>
    </row>
    <row r="761" spans="2:3" ht="15.65" customHeight="1" x14ac:dyDescent="0.35">
      <c r="B761" s="140" t="s">
        <v>2900</v>
      </c>
      <c r="C761" s="140"/>
    </row>
    <row r="762" spans="2:3" ht="15.65" customHeight="1" x14ac:dyDescent="0.35">
      <c r="B762" s="140" t="s">
        <v>2901</v>
      </c>
      <c r="C762" s="140"/>
    </row>
    <row r="763" spans="2:3" ht="15.65" customHeight="1" x14ac:dyDescent="0.35">
      <c r="B763" s="140" t="s">
        <v>2902</v>
      </c>
      <c r="C763" s="140"/>
    </row>
    <row r="764" spans="2:3" ht="15.65" customHeight="1" x14ac:dyDescent="0.35">
      <c r="B764" s="140" t="s">
        <v>2903</v>
      </c>
      <c r="C764" s="140"/>
    </row>
    <row r="765" spans="2:3" ht="15.65" customHeight="1" x14ac:dyDescent="0.35">
      <c r="B765" s="140" t="s">
        <v>2904</v>
      </c>
      <c r="C765" s="140"/>
    </row>
    <row r="766" spans="2:3" ht="15.65" customHeight="1" x14ac:dyDescent="0.35">
      <c r="B766" s="140" t="s">
        <v>2905</v>
      </c>
      <c r="C766" s="140"/>
    </row>
    <row r="767" spans="2:3" ht="15.65" customHeight="1" x14ac:dyDescent="0.35">
      <c r="B767" s="140" t="s">
        <v>2906</v>
      </c>
      <c r="C767" s="140"/>
    </row>
    <row r="768" spans="2:3" ht="15.65" customHeight="1" x14ac:dyDescent="0.35">
      <c r="B768" s="140" t="s">
        <v>2907</v>
      </c>
      <c r="C768" s="140"/>
    </row>
    <row r="769" spans="2:3" ht="15.65" customHeight="1" x14ac:dyDescent="0.35">
      <c r="B769" s="140" t="s">
        <v>2908</v>
      </c>
      <c r="C769" s="140"/>
    </row>
    <row r="770" spans="2:3" ht="15.65" customHeight="1" x14ac:dyDescent="0.35">
      <c r="B770" s="140" t="s">
        <v>2909</v>
      </c>
      <c r="C770" s="140"/>
    </row>
    <row r="771" spans="2:3" ht="15.65" customHeight="1" x14ac:dyDescent="0.35">
      <c r="B771" s="140" t="s">
        <v>2910</v>
      </c>
      <c r="C771" s="140"/>
    </row>
    <row r="772" spans="2:3" ht="15.65" customHeight="1" x14ac:dyDescent="0.35">
      <c r="B772" s="140" t="s">
        <v>2911</v>
      </c>
      <c r="C772" s="140"/>
    </row>
    <row r="773" spans="2:3" ht="15.65" customHeight="1" x14ac:dyDescent="0.35">
      <c r="B773" s="140" t="s">
        <v>2912</v>
      </c>
      <c r="C773" s="140"/>
    </row>
    <row r="774" spans="2:3" ht="15.65" customHeight="1" x14ac:dyDescent="0.35">
      <c r="B774" s="140" t="s">
        <v>2913</v>
      </c>
      <c r="C774" s="140"/>
    </row>
    <row r="775" spans="2:3" ht="15.65" customHeight="1" x14ac:dyDescent="0.35">
      <c r="B775" s="140" t="s">
        <v>2914</v>
      </c>
      <c r="C775" s="140"/>
    </row>
    <row r="776" spans="2:3" ht="15.65" customHeight="1" x14ac:dyDescent="0.35">
      <c r="B776" s="140" t="s">
        <v>2915</v>
      </c>
      <c r="C776" s="140"/>
    </row>
    <row r="777" spans="2:3" ht="15.65" customHeight="1" x14ac:dyDescent="0.35">
      <c r="B777" s="140" t="s">
        <v>2916</v>
      </c>
      <c r="C777" s="140"/>
    </row>
    <row r="778" spans="2:3" ht="15.65" customHeight="1" x14ac:dyDescent="0.35">
      <c r="B778" s="140" t="s">
        <v>2917</v>
      </c>
      <c r="C778" s="140"/>
    </row>
    <row r="779" spans="2:3" ht="15.65" customHeight="1" x14ac:dyDescent="0.35">
      <c r="B779" s="140" t="s">
        <v>2918</v>
      </c>
      <c r="C779" s="140"/>
    </row>
    <row r="780" spans="2:3" ht="15.65" customHeight="1" x14ac:dyDescent="0.35">
      <c r="B780" s="140" t="s">
        <v>2919</v>
      </c>
      <c r="C780" s="140"/>
    </row>
    <row r="781" spans="2:3" ht="15.65" customHeight="1" x14ac:dyDescent="0.35">
      <c r="B781" s="140" t="s">
        <v>2920</v>
      </c>
      <c r="C781" s="140"/>
    </row>
    <row r="782" spans="2:3" ht="15.65" customHeight="1" x14ac:dyDescent="0.35">
      <c r="B782" s="140" t="s">
        <v>2921</v>
      </c>
      <c r="C782" s="140"/>
    </row>
    <row r="783" spans="2:3" ht="15.65" customHeight="1" x14ac:dyDescent="0.35">
      <c r="B783" s="140" t="s">
        <v>2922</v>
      </c>
      <c r="C783" s="140"/>
    </row>
    <row r="784" spans="2:3" ht="15.65" customHeight="1" x14ac:dyDescent="0.35">
      <c r="B784" s="140" t="s">
        <v>2923</v>
      </c>
      <c r="C784" s="140"/>
    </row>
    <row r="785" spans="2:3" ht="15.65" customHeight="1" x14ac:dyDescent="0.35">
      <c r="B785" s="140" t="s">
        <v>2924</v>
      </c>
      <c r="C785" s="140"/>
    </row>
    <row r="786" spans="2:3" ht="15.65" customHeight="1" x14ac:dyDescent="0.35">
      <c r="B786" s="140" t="s">
        <v>2925</v>
      </c>
      <c r="C786" s="140"/>
    </row>
    <row r="787" spans="2:3" ht="15.65" customHeight="1" x14ac:dyDescent="0.35">
      <c r="B787" s="140" t="s">
        <v>2926</v>
      </c>
      <c r="C787" s="140"/>
    </row>
    <row r="788" spans="2:3" ht="15.65" customHeight="1" x14ac:dyDescent="0.35">
      <c r="B788" s="140" t="s">
        <v>2927</v>
      </c>
      <c r="C788" s="140"/>
    </row>
    <row r="789" spans="2:3" ht="15.65" customHeight="1" x14ac:dyDescent="0.35">
      <c r="B789" s="140" t="s">
        <v>2928</v>
      </c>
      <c r="C789" s="140"/>
    </row>
    <row r="790" spans="2:3" ht="15.65" customHeight="1" x14ac:dyDescent="0.35">
      <c r="B790" s="140" t="s">
        <v>2929</v>
      </c>
      <c r="C790" s="140"/>
    </row>
    <row r="791" spans="2:3" ht="15.65" customHeight="1" x14ac:dyDescent="0.35">
      <c r="B791" s="140" t="s">
        <v>2930</v>
      </c>
      <c r="C791" s="140"/>
    </row>
    <row r="792" spans="2:3" ht="15.65" customHeight="1" x14ac:dyDescent="0.35">
      <c r="B792" s="140" t="s">
        <v>2931</v>
      </c>
      <c r="C792" s="140"/>
    </row>
    <row r="793" spans="2:3" ht="15.65" customHeight="1" x14ac:dyDescent="0.35">
      <c r="B793" s="140" t="s">
        <v>2932</v>
      </c>
      <c r="C793" s="140"/>
    </row>
    <row r="794" spans="2:3" ht="15.65" customHeight="1" x14ac:dyDescent="0.35">
      <c r="B794" s="140" t="s">
        <v>2933</v>
      </c>
      <c r="C794" s="140"/>
    </row>
    <row r="795" spans="2:3" ht="15.65" customHeight="1" x14ac:dyDescent="0.35">
      <c r="B795" s="140" t="s">
        <v>2934</v>
      </c>
      <c r="C795" s="140"/>
    </row>
    <row r="796" spans="2:3" ht="15.65" customHeight="1" x14ac:dyDescent="0.35">
      <c r="B796" s="140" t="s">
        <v>2935</v>
      </c>
      <c r="C796" s="140"/>
    </row>
    <row r="797" spans="2:3" ht="15.65" customHeight="1" x14ac:dyDescent="0.35">
      <c r="B797" s="140" t="s">
        <v>2936</v>
      </c>
      <c r="C797" s="140"/>
    </row>
    <row r="798" spans="2:3" ht="15.65" customHeight="1" x14ac:dyDescent="0.35">
      <c r="B798" s="140" t="s">
        <v>2937</v>
      </c>
      <c r="C798" s="140"/>
    </row>
    <row r="799" spans="2:3" ht="15.65" customHeight="1" x14ac:dyDescent="0.35">
      <c r="B799" s="140" t="s">
        <v>2938</v>
      </c>
      <c r="C799" s="140"/>
    </row>
    <row r="800" spans="2:3" ht="15.65" customHeight="1" x14ac:dyDescent="0.35">
      <c r="B800" s="140" t="s">
        <v>2939</v>
      </c>
      <c r="C800" s="140"/>
    </row>
    <row r="801" spans="2:3" ht="15.65" customHeight="1" x14ac:dyDescent="0.35">
      <c r="B801" s="140" t="s">
        <v>2940</v>
      </c>
      <c r="C801" s="140"/>
    </row>
    <row r="802" spans="2:3" ht="15.65" customHeight="1" x14ac:dyDescent="0.35">
      <c r="B802" s="140" t="s">
        <v>2941</v>
      </c>
      <c r="C802" s="140"/>
    </row>
    <row r="803" spans="2:3" ht="15.65" customHeight="1" x14ac:dyDescent="0.35">
      <c r="B803" s="140" t="s">
        <v>2942</v>
      </c>
      <c r="C803" s="140"/>
    </row>
    <row r="804" spans="2:3" ht="15.65" customHeight="1" x14ac:dyDescent="0.35">
      <c r="B804" s="140" t="s">
        <v>2943</v>
      </c>
      <c r="C804" s="140"/>
    </row>
    <row r="805" spans="2:3" ht="15.65" customHeight="1" x14ac:dyDescent="0.35">
      <c r="B805" s="140" t="s">
        <v>2944</v>
      </c>
      <c r="C805" s="140"/>
    </row>
    <row r="806" spans="2:3" ht="15.65" customHeight="1" x14ac:dyDescent="0.35">
      <c r="B806" s="140" t="s">
        <v>2945</v>
      </c>
      <c r="C806" s="140"/>
    </row>
    <row r="807" spans="2:3" ht="15.65" customHeight="1" x14ac:dyDescent="0.35">
      <c r="B807" s="140" t="s">
        <v>2946</v>
      </c>
      <c r="C807" s="140"/>
    </row>
    <row r="808" spans="2:3" ht="15.65" customHeight="1" x14ac:dyDescent="0.35">
      <c r="B808" s="140" t="s">
        <v>2947</v>
      </c>
      <c r="C808" s="140"/>
    </row>
    <row r="809" spans="2:3" ht="15.65" customHeight="1" x14ac:dyDescent="0.35">
      <c r="B809" s="140" t="s">
        <v>2948</v>
      </c>
      <c r="C809" s="140"/>
    </row>
    <row r="810" spans="2:3" ht="15.65" customHeight="1" x14ac:dyDescent="0.35">
      <c r="B810" s="140" t="s">
        <v>2949</v>
      </c>
      <c r="C810" s="140"/>
    </row>
    <row r="811" spans="2:3" ht="15.65" customHeight="1" x14ac:dyDescent="0.35">
      <c r="B811" s="140" t="s">
        <v>2950</v>
      </c>
      <c r="C811" s="140"/>
    </row>
    <row r="812" spans="2:3" ht="15.65" customHeight="1" x14ac:dyDescent="0.35">
      <c r="B812" s="140" t="s">
        <v>2951</v>
      </c>
      <c r="C812" s="140"/>
    </row>
    <row r="813" spans="2:3" ht="15.65" customHeight="1" x14ac:dyDescent="0.35">
      <c r="B813" s="140" t="s">
        <v>2952</v>
      </c>
      <c r="C813" s="140"/>
    </row>
    <row r="814" spans="2:3" ht="15.65" customHeight="1" x14ac:dyDescent="0.35">
      <c r="B814" s="140" t="s">
        <v>2953</v>
      </c>
      <c r="C814" s="140"/>
    </row>
    <row r="815" spans="2:3" ht="15.65" customHeight="1" x14ac:dyDescent="0.35">
      <c r="B815" s="140" t="s">
        <v>2954</v>
      </c>
      <c r="C815" s="140"/>
    </row>
    <row r="816" spans="2:3" ht="15.65" customHeight="1" x14ac:dyDescent="0.35">
      <c r="B816" s="140" t="s">
        <v>2955</v>
      </c>
      <c r="C816" s="140"/>
    </row>
    <row r="817" spans="2:3" ht="15.65" customHeight="1" x14ac:dyDescent="0.35">
      <c r="B817" s="140" t="s">
        <v>2956</v>
      </c>
      <c r="C817" s="140"/>
    </row>
    <row r="818" spans="2:3" ht="15.65" customHeight="1" x14ac:dyDescent="0.35">
      <c r="B818" s="140" t="s">
        <v>2957</v>
      </c>
      <c r="C818" s="140"/>
    </row>
    <row r="819" spans="2:3" ht="15.65" customHeight="1" x14ac:dyDescent="0.35">
      <c r="B819" s="140" t="s">
        <v>2958</v>
      </c>
      <c r="C819" s="140"/>
    </row>
    <row r="820" spans="2:3" ht="15.65" customHeight="1" x14ac:dyDescent="0.35">
      <c r="B820" s="140" t="s">
        <v>2959</v>
      </c>
      <c r="C820" s="140"/>
    </row>
    <row r="821" spans="2:3" ht="15.65" customHeight="1" x14ac:dyDescent="0.35">
      <c r="B821" s="140" t="s">
        <v>2960</v>
      </c>
      <c r="C821" s="140"/>
    </row>
    <row r="822" spans="2:3" ht="15.65" customHeight="1" x14ac:dyDescent="0.35">
      <c r="B822" s="140" t="s">
        <v>2961</v>
      </c>
      <c r="C822" s="140"/>
    </row>
    <row r="823" spans="2:3" ht="15.65" customHeight="1" x14ac:dyDescent="0.35">
      <c r="B823" s="140" t="s">
        <v>2962</v>
      </c>
      <c r="C823" s="140"/>
    </row>
    <row r="824" spans="2:3" ht="15.65" customHeight="1" x14ac:dyDescent="0.35">
      <c r="B824" s="140" t="s">
        <v>2963</v>
      </c>
      <c r="C824" s="140"/>
    </row>
    <row r="825" spans="2:3" ht="15.65" customHeight="1" x14ac:dyDescent="0.35">
      <c r="B825" s="140" t="s">
        <v>2964</v>
      </c>
      <c r="C825" s="140"/>
    </row>
    <row r="826" spans="2:3" ht="15.65" customHeight="1" x14ac:dyDescent="0.35">
      <c r="B826" s="140" t="s">
        <v>2965</v>
      </c>
      <c r="C826" s="140"/>
    </row>
    <row r="827" spans="2:3" ht="15.65" customHeight="1" x14ac:dyDescent="0.35">
      <c r="B827" s="140" t="s">
        <v>2966</v>
      </c>
      <c r="C827" s="140"/>
    </row>
    <row r="828" spans="2:3" ht="15.65" customHeight="1" x14ac:dyDescent="0.35">
      <c r="B828" s="140" t="s">
        <v>2967</v>
      </c>
      <c r="C828" s="140"/>
    </row>
    <row r="829" spans="2:3" ht="15.65" customHeight="1" x14ac:dyDescent="0.35">
      <c r="B829" s="140" t="s">
        <v>2968</v>
      </c>
      <c r="C829" s="140"/>
    </row>
    <row r="830" spans="2:3" ht="15.65" customHeight="1" x14ac:dyDescent="0.35">
      <c r="B830" s="140" t="s">
        <v>2969</v>
      </c>
      <c r="C830" s="140"/>
    </row>
    <row r="831" spans="2:3" ht="15.65" customHeight="1" x14ac:dyDescent="0.35">
      <c r="B831" s="140" t="s">
        <v>2970</v>
      </c>
      <c r="C831" s="140"/>
    </row>
    <row r="832" spans="2:3" ht="15.65" customHeight="1" x14ac:dyDescent="0.35">
      <c r="B832" s="140" t="s">
        <v>2971</v>
      </c>
      <c r="C832" s="140"/>
    </row>
    <row r="833" spans="2:3" ht="15.65" customHeight="1" x14ac:dyDescent="0.35">
      <c r="B833" s="140" t="s">
        <v>2972</v>
      </c>
      <c r="C833" s="140"/>
    </row>
    <row r="834" spans="2:3" ht="15.65" customHeight="1" x14ac:dyDescent="0.35">
      <c r="B834" s="140" t="s">
        <v>2973</v>
      </c>
      <c r="C834" s="140"/>
    </row>
    <row r="835" spans="2:3" ht="15.65" customHeight="1" x14ac:dyDescent="0.35">
      <c r="B835" s="140" t="s">
        <v>2974</v>
      </c>
      <c r="C835" s="140"/>
    </row>
    <row r="836" spans="2:3" ht="15.65" customHeight="1" x14ac:dyDescent="0.35">
      <c r="B836" s="140" t="s">
        <v>2975</v>
      </c>
      <c r="C836" s="140"/>
    </row>
    <row r="837" spans="2:3" ht="15.65" customHeight="1" x14ac:dyDescent="0.35">
      <c r="B837" s="140" t="s">
        <v>2976</v>
      </c>
      <c r="C837" s="140"/>
    </row>
    <row r="838" spans="2:3" ht="15.65" customHeight="1" x14ac:dyDescent="0.35">
      <c r="B838" s="140" t="s">
        <v>2977</v>
      </c>
      <c r="C838" s="140"/>
    </row>
    <row r="839" spans="2:3" ht="15.65" customHeight="1" x14ac:dyDescent="0.35">
      <c r="B839" s="140" t="s">
        <v>2978</v>
      </c>
      <c r="C839" s="140"/>
    </row>
    <row r="840" spans="2:3" ht="15.65" customHeight="1" x14ac:dyDescent="0.35">
      <c r="B840" s="140" t="s">
        <v>2979</v>
      </c>
      <c r="C840" s="140"/>
    </row>
    <row r="841" spans="2:3" ht="15.65" customHeight="1" x14ac:dyDescent="0.35">
      <c r="B841" s="140" t="s">
        <v>2980</v>
      </c>
      <c r="C841" s="140"/>
    </row>
    <row r="842" spans="2:3" ht="15.65" customHeight="1" x14ac:dyDescent="0.35">
      <c r="B842" s="140" t="s">
        <v>2981</v>
      </c>
      <c r="C842" s="140"/>
    </row>
    <row r="843" spans="2:3" ht="15.65" customHeight="1" x14ac:dyDescent="0.35">
      <c r="B843" s="140" t="s">
        <v>2982</v>
      </c>
      <c r="C843" s="140"/>
    </row>
    <row r="844" spans="2:3" ht="15.65" customHeight="1" x14ac:dyDescent="0.35">
      <c r="B844" s="140" t="s">
        <v>12</v>
      </c>
      <c r="C844" s="140"/>
    </row>
    <row r="845" spans="2:3" ht="15.65" customHeight="1" x14ac:dyDescent="0.35">
      <c r="B845" s="140" t="s">
        <v>2983</v>
      </c>
      <c r="C845" s="140"/>
    </row>
    <row r="846" spans="2:3" ht="15.65" customHeight="1" x14ac:dyDescent="0.35">
      <c r="B846" s="140" t="s">
        <v>2984</v>
      </c>
      <c r="C846" s="140"/>
    </row>
    <row r="847" spans="2:3" ht="15.65" customHeight="1" x14ac:dyDescent="0.35">
      <c r="B847" s="140" t="s">
        <v>2985</v>
      </c>
      <c r="C847" s="140"/>
    </row>
    <row r="848" spans="2:3" ht="15.65" customHeight="1" x14ac:dyDescent="0.35">
      <c r="B848" s="140" t="s">
        <v>2986</v>
      </c>
      <c r="C848" s="140"/>
    </row>
    <row r="849" spans="2:3" ht="15.65" customHeight="1" x14ac:dyDescent="0.35">
      <c r="B849" s="140" t="s">
        <v>2987</v>
      </c>
      <c r="C849" s="140"/>
    </row>
    <row r="850" spans="2:3" ht="15.65" customHeight="1" x14ac:dyDescent="0.35">
      <c r="B850" s="140" t="s">
        <v>2988</v>
      </c>
      <c r="C850" s="140"/>
    </row>
    <row r="851" spans="2:3" ht="15.65" customHeight="1" x14ac:dyDescent="0.35">
      <c r="B851" s="140" t="s">
        <v>2989</v>
      </c>
      <c r="C851" s="140"/>
    </row>
    <row r="852" spans="2:3" ht="15.65" customHeight="1" x14ac:dyDescent="0.35">
      <c r="B852" s="140" t="s">
        <v>2990</v>
      </c>
      <c r="C852" s="140"/>
    </row>
    <row r="853" spans="2:3" ht="15.65" customHeight="1" x14ac:dyDescent="0.35">
      <c r="B853" s="140" t="s">
        <v>2991</v>
      </c>
      <c r="C853" s="140"/>
    </row>
    <row r="854" spans="2:3" ht="15.65" customHeight="1" x14ac:dyDescent="0.35">
      <c r="B854" s="140" t="s">
        <v>2992</v>
      </c>
      <c r="C854" s="140"/>
    </row>
    <row r="855" spans="2:3" ht="15.65" customHeight="1" x14ac:dyDescent="0.35">
      <c r="B855" s="140" t="s">
        <v>2993</v>
      </c>
      <c r="C855" s="140"/>
    </row>
    <row r="856" spans="2:3" ht="15.65" customHeight="1" x14ac:dyDescent="0.35">
      <c r="B856" s="140" t="s">
        <v>2994</v>
      </c>
      <c r="C856" s="140"/>
    </row>
    <row r="857" spans="2:3" ht="15.65" customHeight="1" x14ac:dyDescent="0.35">
      <c r="B857" s="140" t="s">
        <v>2995</v>
      </c>
      <c r="C857" s="140"/>
    </row>
    <row r="858" spans="2:3" ht="15.65" customHeight="1" x14ac:dyDescent="0.35">
      <c r="B858" s="140" t="s">
        <v>2996</v>
      </c>
      <c r="C858" s="140"/>
    </row>
    <row r="859" spans="2:3" ht="15.65" customHeight="1" x14ac:dyDescent="0.35">
      <c r="B859" s="140" t="s">
        <v>2997</v>
      </c>
      <c r="C859" s="140"/>
    </row>
    <row r="860" spans="2:3" ht="15.65" customHeight="1" x14ac:dyDescent="0.35">
      <c r="B860" s="140" t="s">
        <v>2998</v>
      </c>
      <c r="C860" s="140"/>
    </row>
    <row r="861" spans="2:3" ht="15.65" customHeight="1" x14ac:dyDescent="0.35">
      <c r="B861" s="140" t="s">
        <v>2999</v>
      </c>
      <c r="C861" s="140"/>
    </row>
    <row r="862" spans="2:3" ht="15.65" customHeight="1" x14ac:dyDescent="0.35">
      <c r="B862" s="140" t="s">
        <v>3000</v>
      </c>
      <c r="C862" s="140"/>
    </row>
    <row r="863" spans="2:3" ht="15.65" customHeight="1" x14ac:dyDescent="0.35">
      <c r="B863" s="140" t="s">
        <v>3001</v>
      </c>
      <c r="C863" s="140"/>
    </row>
    <row r="864" spans="2:3" ht="15.65" customHeight="1" x14ac:dyDescent="0.35">
      <c r="B864" s="140" t="s">
        <v>3002</v>
      </c>
      <c r="C864" s="140"/>
    </row>
    <row r="865" spans="2:3" ht="15.65" customHeight="1" x14ac:dyDescent="0.35">
      <c r="B865" s="140" t="s">
        <v>3003</v>
      </c>
      <c r="C865" s="140"/>
    </row>
    <row r="866" spans="2:3" ht="15.65" customHeight="1" x14ac:dyDescent="0.35">
      <c r="B866" s="140" t="s">
        <v>3004</v>
      </c>
      <c r="C866" s="140"/>
    </row>
    <row r="867" spans="2:3" ht="15.65" customHeight="1" x14ac:dyDescent="0.35">
      <c r="B867" s="140" t="s">
        <v>3005</v>
      </c>
      <c r="C867" s="140"/>
    </row>
    <row r="868" spans="2:3" ht="15.65" customHeight="1" x14ac:dyDescent="0.35">
      <c r="B868" s="140" t="s">
        <v>3006</v>
      </c>
      <c r="C868" s="140"/>
    </row>
    <row r="869" spans="2:3" ht="15.65" customHeight="1" x14ac:dyDescent="0.35">
      <c r="B869" s="140" t="s">
        <v>3007</v>
      </c>
      <c r="C869" s="140"/>
    </row>
    <row r="870" spans="2:3" ht="15.65" customHeight="1" x14ac:dyDescent="0.35">
      <c r="B870" s="140" t="s">
        <v>3008</v>
      </c>
      <c r="C870" s="140"/>
    </row>
    <row r="871" spans="2:3" ht="15.65" customHeight="1" x14ac:dyDescent="0.35">
      <c r="B871" s="140" t="s">
        <v>3009</v>
      </c>
      <c r="C871" s="140"/>
    </row>
    <row r="872" spans="2:3" ht="15.65" customHeight="1" x14ac:dyDescent="0.35">
      <c r="B872" s="140" t="s">
        <v>3010</v>
      </c>
      <c r="C872" s="140"/>
    </row>
    <row r="873" spans="2:3" ht="15.65" customHeight="1" x14ac:dyDescent="0.35">
      <c r="B873" s="140" t="s">
        <v>3011</v>
      </c>
      <c r="C873" s="140"/>
    </row>
    <row r="874" spans="2:3" ht="15.65" customHeight="1" x14ac:dyDescent="0.35">
      <c r="B874" s="140" t="s">
        <v>3012</v>
      </c>
      <c r="C874" s="140"/>
    </row>
    <row r="875" spans="2:3" ht="15.65" customHeight="1" x14ac:dyDescent="0.35">
      <c r="B875" s="140" t="s">
        <v>3013</v>
      </c>
      <c r="C875" s="140"/>
    </row>
    <row r="876" spans="2:3" ht="15.65" customHeight="1" x14ac:dyDescent="0.35">
      <c r="B876" s="140" t="s">
        <v>3014</v>
      </c>
      <c r="C876" s="140"/>
    </row>
    <row r="877" spans="2:3" ht="15.65" customHeight="1" x14ac:dyDescent="0.35">
      <c r="B877" s="140" t="s">
        <v>3015</v>
      </c>
      <c r="C877" s="140"/>
    </row>
    <row r="878" spans="2:3" ht="15.65" customHeight="1" x14ac:dyDescent="0.35">
      <c r="B878" s="140" t="s">
        <v>3016</v>
      </c>
      <c r="C878" s="140"/>
    </row>
    <row r="879" spans="2:3" ht="15.65" customHeight="1" x14ac:dyDescent="0.35">
      <c r="B879" s="140" t="s">
        <v>3017</v>
      </c>
      <c r="C879" s="140"/>
    </row>
    <row r="880" spans="2:3" ht="15.65" customHeight="1" x14ac:dyDescent="0.35">
      <c r="B880" s="140" t="s">
        <v>3018</v>
      </c>
      <c r="C880" s="140"/>
    </row>
    <row r="881" spans="2:3" ht="15.65" customHeight="1" x14ac:dyDescent="0.35">
      <c r="B881" s="140" t="s">
        <v>3019</v>
      </c>
      <c r="C881" s="140"/>
    </row>
    <row r="882" spans="2:3" ht="15.65" customHeight="1" x14ac:dyDescent="0.35">
      <c r="B882" s="140" t="s">
        <v>3020</v>
      </c>
      <c r="C882" s="140"/>
    </row>
    <row r="883" spans="2:3" ht="15.65" customHeight="1" x14ac:dyDescent="0.35">
      <c r="B883" s="140" t="s">
        <v>3021</v>
      </c>
      <c r="C883" s="140"/>
    </row>
    <row r="884" spans="2:3" ht="15.65" customHeight="1" x14ac:dyDescent="0.35">
      <c r="B884" s="140" t="s">
        <v>17</v>
      </c>
      <c r="C884" s="140"/>
    </row>
    <row r="885" spans="2:3" ht="15.65" customHeight="1" x14ac:dyDescent="0.35">
      <c r="B885" s="140" t="s">
        <v>3022</v>
      </c>
      <c r="C885" s="140"/>
    </row>
  </sheetData>
  <dataValidations disablePrompts="1" count="2">
    <dataValidation type="list" allowBlank="1" showInputMessage="1" showErrorMessage="1" sqref="I52 H50" xr:uid="{B92C622F-03A4-46E0-A4A1-1DF8CC9AB547}">
      <formula1>INDIRECT("tbl_PickList_Documentation[Project Code]&lt;&gt;")</formula1>
    </dataValidation>
    <dataValidation type="list" allowBlank="1" showInputMessage="1" showErrorMessage="1" sqref="I53 H51" xr:uid="{96398169-659B-4730-8648-4E86FA287D5E}">
      <formula1>PL_Documentation_ProjectCode</formula1>
    </dataValidation>
  </dataValidations>
  <pageMargins left="0.7" right="0.7" top="0.75" bottom="0.75" header="0.3" footer="0.3"/>
  <pageSetup paperSize="9" orientation="portrait" horizontalDpi="1200" verticalDpi="1200" r:id="rId1"/>
  <headerFooter>
    <oddFooter>&amp;L_x000D_&amp;1#&amp;"Arial"&amp;10&amp;K000000 Classification - Public</oddFooter>
  </headerFooter>
  <tableParts count="11">
    <tablePart r:id="rId2"/>
    <tablePart r:id="rId3"/>
    <tablePart r:id="rId4"/>
    <tablePart r:id="rId5"/>
    <tablePart r:id="rId6"/>
    <tablePart r:id="rId7"/>
    <tablePart r:id="rId8"/>
    <tablePart r:id="rId9"/>
    <tablePart r:id="rId10"/>
    <tablePart r:id="rId11"/>
    <tablePart r:id="rId1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1A07F-B36C-4C78-9872-54DAB073EDD7}">
  <dimension ref="B1:J19"/>
  <sheetViews>
    <sheetView showGridLines="0" zoomScaleNormal="100" workbookViewId="0"/>
  </sheetViews>
  <sheetFormatPr defaultColWidth="5.54296875" defaultRowHeight="15.5" x14ac:dyDescent="0.35"/>
  <cols>
    <col min="1" max="1" width="5.54296875" style="58"/>
    <col min="2" max="2" width="16.453125" style="58" customWidth="1"/>
    <col min="3" max="3" width="5.54296875" style="58"/>
    <col min="4" max="4" width="14.1796875" style="58" customWidth="1"/>
    <col min="5" max="5" width="12.7265625" style="58" customWidth="1"/>
    <col min="6" max="6" width="13.453125" style="58" customWidth="1"/>
    <col min="7" max="7" width="12.453125" style="58" customWidth="1"/>
    <col min="8" max="8" width="5.54296875" style="58" customWidth="1"/>
    <col min="9" max="9" width="27" style="58" bestFit="1" customWidth="1"/>
    <col min="10" max="10" width="64.453125" style="58" customWidth="1"/>
    <col min="11" max="16384" width="5.54296875" style="58"/>
  </cols>
  <sheetData>
    <row r="1" spans="2:10" ht="30" customHeight="1" x14ac:dyDescent="0.35">
      <c r="B1" s="117"/>
      <c r="C1" s="117"/>
      <c r="D1" s="117"/>
      <c r="E1" s="117"/>
      <c r="F1" s="117"/>
      <c r="G1" s="117"/>
      <c r="H1" s="117"/>
      <c r="I1" s="117"/>
      <c r="J1" s="117"/>
    </row>
    <row r="2" spans="2:10" s="31" customFormat="1" ht="30" customHeight="1" x14ac:dyDescent="0.35">
      <c r="B2" s="64" t="s">
        <v>144</v>
      </c>
      <c r="C2" s="120"/>
      <c r="D2" s="120" t="s">
        <v>22</v>
      </c>
      <c r="E2" s="120" t="s">
        <v>148</v>
      </c>
      <c r="F2" s="120" t="s">
        <v>8</v>
      </c>
      <c r="G2" s="120" t="s">
        <v>10</v>
      </c>
      <c r="H2" s="120"/>
      <c r="I2" s="120" t="s">
        <v>3023</v>
      </c>
      <c r="J2" s="120" t="s">
        <v>3024</v>
      </c>
    </row>
    <row r="3" spans="2:10" x14ac:dyDescent="0.35">
      <c r="B3" s="65" t="s">
        <v>216</v>
      </c>
      <c r="C3" s="117"/>
      <c r="D3" s="154" t="s">
        <v>30</v>
      </c>
      <c r="E3" s="56" t="s">
        <v>166</v>
      </c>
      <c r="F3" s="117"/>
      <c r="G3" s="142"/>
      <c r="H3" s="117"/>
      <c r="I3" s="146" t="s">
        <v>57</v>
      </c>
      <c r="J3" s="78" t="s">
        <v>193</v>
      </c>
    </row>
    <row r="4" spans="2:10" x14ac:dyDescent="0.35">
      <c r="B4" s="117"/>
      <c r="C4" s="117"/>
      <c r="D4" s="154" t="s">
        <v>31</v>
      </c>
      <c r="E4" s="56" t="s">
        <v>166</v>
      </c>
      <c r="F4" s="63"/>
      <c r="G4" s="142"/>
      <c r="H4" s="117"/>
      <c r="I4" s="146" t="s">
        <v>59</v>
      </c>
      <c r="J4" s="78"/>
    </row>
    <row r="5" spans="2:10" x14ac:dyDescent="0.35">
      <c r="B5" s="117"/>
      <c r="C5" s="117"/>
      <c r="D5" s="154" t="s">
        <v>32</v>
      </c>
      <c r="E5" s="56" t="s">
        <v>166</v>
      </c>
      <c r="F5" s="63"/>
      <c r="G5" s="142"/>
      <c r="H5" s="117"/>
      <c r="I5" s="146" t="s">
        <v>61</v>
      </c>
      <c r="J5" s="78"/>
    </row>
    <row r="6" spans="2:10" x14ac:dyDescent="0.35">
      <c r="B6" s="117"/>
      <c r="C6" s="117"/>
      <c r="D6" s="154" t="s">
        <v>33</v>
      </c>
      <c r="E6" s="56" t="s">
        <v>166</v>
      </c>
      <c r="F6" s="63"/>
      <c r="G6" s="142"/>
      <c r="H6" s="117"/>
      <c r="I6" s="146" t="s">
        <v>63</v>
      </c>
      <c r="J6" s="78"/>
    </row>
    <row r="7" spans="2:10" x14ac:dyDescent="0.35">
      <c r="B7" s="117"/>
      <c r="C7" s="117"/>
      <c r="D7" s="154" t="s">
        <v>34</v>
      </c>
      <c r="E7" s="56" t="s">
        <v>166</v>
      </c>
      <c r="F7" s="63"/>
      <c r="G7" s="142"/>
      <c r="H7" s="117"/>
      <c r="I7" s="146" t="s">
        <v>65</v>
      </c>
      <c r="J7" s="78"/>
    </row>
    <row r="8" spans="2:10" x14ac:dyDescent="0.35">
      <c r="B8" s="117"/>
      <c r="C8" s="117"/>
      <c r="D8" s="154" t="s">
        <v>35</v>
      </c>
      <c r="E8" s="56" t="s">
        <v>166</v>
      </c>
      <c r="F8" s="63"/>
      <c r="G8" s="142"/>
      <c r="H8" s="117"/>
      <c r="I8" s="146" t="s">
        <v>67</v>
      </c>
      <c r="J8" s="78"/>
    </row>
    <row r="9" spans="2:10" x14ac:dyDescent="0.35">
      <c r="B9" s="117"/>
      <c r="C9" s="117"/>
      <c r="D9" s="154" t="s">
        <v>36</v>
      </c>
      <c r="E9" s="56" t="s">
        <v>166</v>
      </c>
      <c r="F9" s="63"/>
      <c r="G9" s="142"/>
      <c r="H9" s="117"/>
      <c r="I9" s="146" t="s">
        <v>69</v>
      </c>
      <c r="J9" s="78"/>
    </row>
    <row r="10" spans="2:10" x14ac:dyDescent="0.35">
      <c r="B10" s="117"/>
      <c r="C10" s="117"/>
      <c r="D10" s="154" t="s">
        <v>37</v>
      </c>
      <c r="E10" s="56" t="s">
        <v>166</v>
      </c>
      <c r="F10" s="63"/>
      <c r="G10" s="142"/>
      <c r="H10" s="117"/>
      <c r="I10" s="146" t="s">
        <v>71</v>
      </c>
      <c r="J10" s="78"/>
    </row>
    <row r="11" spans="2:10" x14ac:dyDescent="0.35">
      <c r="B11" s="117"/>
      <c r="C11" s="117"/>
      <c r="D11" s="154" t="s">
        <v>38</v>
      </c>
      <c r="E11" s="56" t="s">
        <v>166</v>
      </c>
      <c r="F11" s="63"/>
      <c r="G11" s="142"/>
      <c r="H11" s="117"/>
      <c r="I11" s="146" t="s">
        <v>73</v>
      </c>
      <c r="J11" s="78"/>
    </row>
    <row r="12" spans="2:10" x14ac:dyDescent="0.35">
      <c r="B12" s="117"/>
      <c r="C12" s="117"/>
      <c r="D12" s="154" t="s">
        <v>39</v>
      </c>
      <c r="E12" s="56" t="s">
        <v>166</v>
      </c>
      <c r="F12" s="63"/>
      <c r="G12" s="142"/>
      <c r="H12" s="117"/>
      <c r="I12" s="117"/>
      <c r="J12" s="117"/>
    </row>
    <row r="13" spans="2:10" x14ac:dyDescent="0.35">
      <c r="B13" s="117"/>
      <c r="C13" s="117"/>
      <c r="D13" s="154" t="s">
        <v>40</v>
      </c>
      <c r="E13" s="56" t="s">
        <v>166</v>
      </c>
      <c r="F13" s="63"/>
      <c r="G13" s="142"/>
      <c r="H13" s="117"/>
      <c r="I13" s="117"/>
      <c r="J13" s="117"/>
    </row>
    <row r="14" spans="2:10" x14ac:dyDescent="0.35">
      <c r="B14" s="117"/>
      <c r="C14" s="117"/>
      <c r="D14" s="154" t="s">
        <v>41</v>
      </c>
      <c r="E14" s="56" t="s">
        <v>166</v>
      </c>
      <c r="F14" s="63"/>
      <c r="G14" s="142"/>
      <c r="H14" s="117"/>
      <c r="I14" s="117"/>
      <c r="J14" s="117"/>
    </row>
    <row r="15" spans="2:10" x14ac:dyDescent="0.35">
      <c r="B15" s="117"/>
      <c r="C15" s="117"/>
      <c r="D15" s="154" t="s">
        <v>42</v>
      </c>
      <c r="E15" s="56" t="s">
        <v>166</v>
      </c>
      <c r="F15" s="63"/>
      <c r="G15" s="142"/>
      <c r="H15" s="117"/>
      <c r="I15" s="117"/>
      <c r="J15" s="117"/>
    </row>
    <row r="16" spans="2:10" x14ac:dyDescent="0.35">
      <c r="B16" s="117"/>
      <c r="C16" s="117"/>
      <c r="D16" s="154" t="s">
        <v>43</v>
      </c>
      <c r="E16" s="56" t="s">
        <v>166</v>
      </c>
      <c r="F16" s="63"/>
      <c r="G16" s="142"/>
      <c r="H16" s="117"/>
      <c r="I16" s="117"/>
      <c r="J16" s="117"/>
    </row>
    <row r="17" spans="4:7" x14ac:dyDescent="0.35">
      <c r="D17" s="154" t="s">
        <v>44</v>
      </c>
      <c r="E17" s="56" t="s">
        <v>166</v>
      </c>
      <c r="F17" s="63"/>
      <c r="G17" s="142"/>
    </row>
    <row r="18" spans="4:7" x14ac:dyDescent="0.35">
      <c r="D18" s="154" t="s">
        <v>45</v>
      </c>
      <c r="E18" s="56" t="s">
        <v>166</v>
      </c>
      <c r="F18" s="63"/>
      <c r="G18" s="142"/>
    </row>
    <row r="19" spans="4:7" x14ac:dyDescent="0.35">
      <c r="D19" s="154" t="s">
        <v>46</v>
      </c>
      <c r="E19" s="56" t="s">
        <v>166</v>
      </c>
      <c r="F19" s="63"/>
      <c r="G19" s="142"/>
    </row>
  </sheetData>
  <phoneticPr fontId="13" type="noConversion"/>
  <dataValidations count="5">
    <dataValidation type="list" errorStyle="warning" allowBlank="1" showInputMessage="1" showErrorMessage="1" error="This error is because you have selected values not within the Project's Information Standard. Please review and align with standard otherwise this will be flagged as non-compliant." sqref="B3" xr:uid="{306FC594-7481-4C40-BD96-C68893269798}">
      <formula1>PL_PIS_ProjectCode</formula1>
    </dataValidation>
    <dataValidation type="list" errorStyle="warning" allowBlank="1" showInputMessage="1" showErrorMessage="1" error="This error is because you have selected values not within the Project's Information Standard. Please review and align with standard otherwise this will be flagged as non-compliant." sqref="E3:E19" xr:uid="{6031C4AF-5A04-4145-8022-CB502ED68960}">
      <formula1>PL_PIS_Originator</formula1>
    </dataValidation>
    <dataValidation errorStyle="warning" allowBlank="1" showInputMessage="1" showErrorMessage="1" error="This error is because you have selected values not within the Project's Information Standard. Please review and align with standard otherwise this will be flagged as non-compliant." sqref="H1:H2 H20:H1048576 G3:G19" xr:uid="{9C2CF5EE-5850-4B8B-95F7-E6F505789335}"/>
    <dataValidation type="list" errorStyle="warning" allowBlank="1" showInputMessage="1" showErrorMessage="1" error="This error is because you have selected values not within the Project's Information Standard. Please review and align with standard otherwise this will be flagged as non-compliant." sqref="F3:F19" xr:uid="{93D6FDA3-E87D-4536-A28D-93ED8BD4DFAD}">
      <formula1>PL_00_RevisionCode</formula1>
    </dataValidation>
    <dataValidation type="list" allowBlank="1" showInputMessage="1" showErrorMessage="1" sqref="J3:J11" xr:uid="{FF2AA245-3772-4B17-BE4B-F92ACDD046CF}">
      <formula1>PL_InformationExchange</formula1>
    </dataValidation>
  </dataValidations>
  <pageMargins left="0.7" right="0.7" top="0.75" bottom="0.75" header="0.3" footer="0.3"/>
  <pageSetup paperSize="9" orientation="portrait" horizontalDpi="1200" verticalDpi="1200" r:id="rId1"/>
  <tableParts count="3">
    <tablePart r:id="rId2"/>
    <tablePart r:id="rId3"/>
    <tablePart r:id="rId4"/>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499B5-22C9-4096-910B-8744CB5C5EDA}">
  <dimension ref="B1:AC7"/>
  <sheetViews>
    <sheetView showGridLines="0" zoomScaleNormal="100" workbookViewId="0"/>
  </sheetViews>
  <sheetFormatPr defaultColWidth="9.1796875" defaultRowHeight="15.5" x14ac:dyDescent="0.35"/>
  <cols>
    <col min="1" max="1" width="5.54296875" style="71" customWidth="1"/>
    <col min="2" max="2" width="16.54296875" style="82" customWidth="1"/>
    <col min="3" max="4" width="45.54296875" style="82" customWidth="1"/>
    <col min="5" max="5" width="5.54296875" style="82" customWidth="1"/>
    <col min="6" max="12" width="20.54296875" style="82" customWidth="1"/>
    <col min="13" max="13" width="45.54296875" style="82" customWidth="1"/>
    <col min="14" max="14" width="18.7265625" style="82" customWidth="1"/>
    <col min="15" max="15" width="45.54296875" style="82" customWidth="1"/>
    <col min="16" max="16" width="16.54296875" style="82" customWidth="1"/>
    <col min="17" max="17" width="20.54296875" style="82" customWidth="1"/>
    <col min="18" max="18" width="29.54296875" style="82" bestFit="1" customWidth="1"/>
    <col min="19" max="19" width="36.81640625" style="82" bestFit="1" customWidth="1"/>
    <col min="20" max="20" width="25.81640625" style="82" bestFit="1" customWidth="1"/>
    <col min="21" max="21" width="26.81640625" style="82" bestFit="1" customWidth="1"/>
    <col min="22" max="22" width="30.54296875" style="82" bestFit="1" customWidth="1"/>
    <col min="23" max="23" width="25.81640625" style="82" bestFit="1" customWidth="1"/>
    <col min="24" max="25" width="20.54296875" style="82" customWidth="1"/>
    <col min="26" max="26" width="45.54296875" style="82" customWidth="1"/>
    <col min="27" max="27" width="30.54296875" style="82" customWidth="1"/>
    <col min="28" max="28" width="35.54296875" style="82" customWidth="1"/>
    <col min="29" max="29" width="100.54296875" style="82" customWidth="1"/>
    <col min="30" max="16384" width="9.1796875" style="71"/>
  </cols>
  <sheetData>
    <row r="1" spans="2:29" ht="30" customHeight="1" x14ac:dyDescent="0.35">
      <c r="B1" s="147"/>
      <c r="C1" s="147"/>
      <c r="D1" s="147"/>
      <c r="E1" s="147"/>
      <c r="F1" s="147"/>
      <c r="G1" s="147"/>
      <c r="H1" s="147"/>
      <c r="I1" s="147"/>
      <c r="J1" s="147"/>
      <c r="K1" s="147"/>
      <c r="L1" s="147"/>
      <c r="M1" s="147"/>
      <c r="N1" s="147"/>
      <c r="O1" s="147"/>
      <c r="P1" s="147"/>
      <c r="Q1" s="147"/>
      <c r="R1" s="147"/>
      <c r="S1" s="147"/>
      <c r="T1" s="147"/>
      <c r="U1" s="147"/>
      <c r="V1" s="147"/>
      <c r="W1" s="147"/>
      <c r="X1" s="147"/>
      <c r="Y1" s="147"/>
      <c r="Z1" s="147"/>
      <c r="AA1" s="147"/>
      <c r="AB1" s="147"/>
      <c r="AC1" s="147"/>
    </row>
    <row r="2" spans="2:29" s="74" customFormat="1" ht="62" x14ac:dyDescent="0.35">
      <c r="B2" s="120" t="s">
        <v>76</v>
      </c>
      <c r="C2" s="120" t="s">
        <v>77</v>
      </c>
      <c r="D2" s="120" t="s">
        <v>78</v>
      </c>
      <c r="E2" s="155"/>
      <c r="F2" s="120" t="s">
        <v>3025</v>
      </c>
      <c r="G2" s="120" t="s">
        <v>3026</v>
      </c>
      <c r="H2" s="120" t="s">
        <v>3027</v>
      </c>
      <c r="I2" s="120" t="s">
        <v>3028</v>
      </c>
      <c r="J2" s="120" t="s">
        <v>3029</v>
      </c>
      <c r="K2" s="120" t="s">
        <v>3030</v>
      </c>
      <c r="L2" s="120" t="s">
        <v>3031</v>
      </c>
      <c r="M2" s="120" t="s">
        <v>3032</v>
      </c>
      <c r="N2" s="120" t="s">
        <v>76</v>
      </c>
      <c r="O2" s="155"/>
      <c r="P2" s="155"/>
      <c r="Q2" s="155"/>
      <c r="R2" s="155"/>
      <c r="S2" s="155"/>
      <c r="T2" s="155"/>
      <c r="U2" s="155"/>
      <c r="V2" s="155"/>
      <c r="W2" s="155"/>
      <c r="X2" s="155"/>
      <c r="Y2" s="155"/>
      <c r="Z2" s="120"/>
      <c r="AA2" s="120"/>
      <c r="AB2" s="120"/>
      <c r="AC2" s="120"/>
    </row>
    <row r="3" spans="2:29" ht="31" x14ac:dyDescent="0.35">
      <c r="B3" s="83" t="s">
        <v>92</v>
      </c>
      <c r="C3" s="83" t="s">
        <v>3033</v>
      </c>
      <c r="D3" s="83" t="s">
        <v>78</v>
      </c>
      <c r="E3" s="147"/>
      <c r="F3" s="144" t="s">
        <v>216</v>
      </c>
      <c r="G3" s="144" t="s">
        <v>320</v>
      </c>
      <c r="H3" s="144" t="s">
        <v>137</v>
      </c>
      <c r="I3" s="144" t="s">
        <v>137</v>
      </c>
      <c r="J3" s="144" t="s">
        <v>138</v>
      </c>
      <c r="K3" s="144" t="s">
        <v>139</v>
      </c>
      <c r="L3" s="144" t="s">
        <v>140</v>
      </c>
      <c r="M3" s="144" t="s">
        <v>78</v>
      </c>
      <c r="N3" s="140" t="s">
        <v>92</v>
      </c>
      <c r="O3" s="147"/>
      <c r="P3" s="147"/>
      <c r="Q3" s="147"/>
      <c r="R3" s="147"/>
      <c r="S3" s="147"/>
      <c r="T3" s="147"/>
      <c r="U3" s="147"/>
      <c r="V3" s="147"/>
      <c r="W3" s="147"/>
      <c r="X3" s="147"/>
      <c r="Y3" s="147"/>
      <c r="Z3" s="140"/>
      <c r="AA3" s="140"/>
      <c r="AB3" s="140"/>
      <c r="AC3" s="140"/>
    </row>
    <row r="4" spans="2:29" x14ac:dyDescent="0.35">
      <c r="B4" s="140"/>
      <c r="C4" s="140"/>
      <c r="D4" s="140"/>
      <c r="E4" s="140"/>
      <c r="F4" s="147"/>
      <c r="G4" s="147"/>
      <c r="H4" s="147"/>
      <c r="I4" s="147"/>
      <c r="J4" s="147"/>
      <c r="K4" s="147"/>
      <c r="L4" s="147"/>
      <c r="M4" s="147"/>
      <c r="N4" s="147"/>
      <c r="O4" s="147"/>
      <c r="P4" s="147"/>
      <c r="Q4" s="147"/>
      <c r="R4" s="147"/>
      <c r="S4" s="147"/>
      <c r="T4" s="147"/>
      <c r="U4" s="147"/>
      <c r="V4" s="147"/>
      <c r="W4" s="147"/>
      <c r="X4" s="147"/>
      <c r="Y4" s="147"/>
      <c r="Z4" s="147"/>
      <c r="AA4" s="147"/>
      <c r="AB4" s="147"/>
      <c r="AC4" s="147"/>
    </row>
    <row r="5" spans="2:29" x14ac:dyDescent="0.35">
      <c r="B5" s="140"/>
      <c r="C5" s="140"/>
      <c r="D5" s="140"/>
      <c r="E5" s="140"/>
      <c r="F5" s="147"/>
      <c r="G5" s="147"/>
      <c r="H5" s="147"/>
      <c r="I5" s="147"/>
      <c r="J5" s="147"/>
      <c r="K5" s="147"/>
      <c r="L5" s="147"/>
      <c r="M5" s="147"/>
      <c r="N5" s="147"/>
      <c r="O5" s="147"/>
      <c r="P5" s="147"/>
      <c r="Q5" s="147"/>
      <c r="R5" s="147"/>
      <c r="S5" s="147"/>
      <c r="T5" s="147"/>
      <c r="U5" s="147"/>
      <c r="V5" s="147"/>
      <c r="W5" s="147"/>
      <c r="X5" s="147"/>
      <c r="Y5" s="147"/>
      <c r="Z5" s="147"/>
      <c r="AA5" s="147"/>
      <c r="AB5" s="147"/>
      <c r="AC5" s="147"/>
    </row>
    <row r="6" spans="2:29" x14ac:dyDescent="0.35">
      <c r="B6" s="147"/>
      <c r="C6" s="147"/>
      <c r="D6" s="147"/>
      <c r="E6" s="147"/>
      <c r="F6" s="147"/>
      <c r="G6" s="147"/>
      <c r="H6" s="147"/>
      <c r="I6" s="147"/>
      <c r="J6" s="147"/>
      <c r="K6" s="147"/>
      <c r="L6" s="147"/>
      <c r="M6" s="147"/>
      <c r="N6" s="147"/>
      <c r="O6" s="147"/>
      <c r="P6" s="147"/>
      <c r="Q6" s="147"/>
      <c r="R6" s="147"/>
      <c r="S6" s="140"/>
      <c r="T6" s="140"/>
      <c r="U6" s="140"/>
      <c r="V6" s="140"/>
      <c r="W6" s="140"/>
      <c r="X6" s="140"/>
      <c r="Y6" s="140"/>
      <c r="Z6" s="140"/>
      <c r="AA6" s="140"/>
      <c r="AB6" s="140"/>
      <c r="AC6" s="140"/>
    </row>
    <row r="7" spans="2:29" x14ac:dyDescent="0.35">
      <c r="B7" s="147"/>
      <c r="C7" s="147"/>
      <c r="D7" s="147"/>
      <c r="E7" s="147"/>
      <c r="F7" s="147"/>
      <c r="G7" s="147"/>
      <c r="H7" s="147"/>
      <c r="I7" s="147"/>
      <c r="J7" s="147"/>
      <c r="K7" s="147"/>
      <c r="L7" s="147"/>
      <c r="M7" s="147"/>
      <c r="N7" s="147"/>
      <c r="O7" s="147"/>
      <c r="P7" s="147"/>
      <c r="Q7" s="147"/>
      <c r="R7" s="147"/>
      <c r="S7" s="140"/>
      <c r="T7" s="140"/>
      <c r="U7" s="140"/>
      <c r="V7" s="140"/>
      <c r="W7" s="140"/>
      <c r="X7" s="140"/>
      <c r="Y7" s="140"/>
      <c r="Z7" s="140"/>
      <c r="AA7" s="140"/>
      <c r="AB7" s="140"/>
      <c r="AC7" s="140"/>
    </row>
  </sheetData>
  <phoneticPr fontId="13" type="noConversion"/>
  <conditionalFormatting sqref="AB1 AB4:AB5 AB8:AB1048576">
    <cfRule type="expression" dxfId="21" priority="1">
      <formula>AND(COUNTIF($X:$X, $X1) &gt; 1, $X1&lt;&gt;"")</formula>
    </cfRule>
  </conditionalFormatting>
  <conditionalFormatting sqref="AC1 AC4:AC5 AC8:AC1048576">
    <cfRule type="expression" dxfId="20" priority="2">
      <formula>AND(COUNTIF($Y:$Y, $Y1) &gt; 1, $Y1&lt;&gt;"")</formula>
    </cfRule>
  </conditionalFormatting>
  <pageMargins left="0.7" right="0.7" top="0.75" bottom="0.75" header="0.3" footer="0.3"/>
  <tableParts count="2">
    <tablePart r:id="rId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54A54-4CFF-4DC7-94D5-9EA9DCF4C904}">
  <sheetPr codeName="Sheet7">
    <pageSetUpPr autoPageBreaks="0"/>
  </sheetPr>
  <dimension ref="B1:Q3368"/>
  <sheetViews>
    <sheetView showGridLines="0" zoomScaleNormal="100" zoomScaleSheetLayoutView="40" workbookViewId="0"/>
  </sheetViews>
  <sheetFormatPr defaultColWidth="8.81640625" defaultRowHeight="15.65" customHeight="1" x14ac:dyDescent="0.35"/>
  <cols>
    <col min="1" max="1" width="5.54296875" style="12" customWidth="1"/>
    <col min="2" max="2" width="37.54296875" style="29" customWidth="1"/>
    <col min="3" max="3" width="64.26953125" style="29" customWidth="1"/>
    <col min="4" max="12" width="20.54296875" style="12" customWidth="1"/>
    <col min="13" max="14" width="8.81640625" style="12"/>
    <col min="15" max="15" width="13.453125" style="12" bestFit="1" customWidth="1"/>
    <col min="16" max="16" width="29.26953125" style="12" bestFit="1" customWidth="1"/>
    <col min="17" max="17" width="32" style="12" bestFit="1" customWidth="1"/>
    <col min="18" max="16384" width="8.81640625" style="12"/>
  </cols>
  <sheetData>
    <row r="1" spans="2:17" ht="25" customHeight="1" x14ac:dyDescent="0.35">
      <c r="B1" s="117"/>
      <c r="C1" s="117"/>
      <c r="D1" s="138"/>
      <c r="E1" s="138"/>
      <c r="F1" s="138"/>
      <c r="G1" s="138"/>
      <c r="H1" s="138"/>
      <c r="I1" s="138"/>
      <c r="J1" s="138"/>
      <c r="K1" s="138"/>
      <c r="L1" s="138"/>
      <c r="M1" s="138"/>
      <c r="N1" s="138"/>
      <c r="O1" s="138"/>
      <c r="P1" s="138"/>
      <c r="Q1" s="138"/>
    </row>
    <row r="2" spans="2:17" s="15" customFormat="1" ht="45" customHeight="1" x14ac:dyDescent="0.35">
      <c r="B2" s="120" t="s">
        <v>77</v>
      </c>
      <c r="C2" s="120" t="s">
        <v>78</v>
      </c>
      <c r="D2" s="120" t="s">
        <v>144</v>
      </c>
      <c r="E2" s="120" t="s">
        <v>148</v>
      </c>
      <c r="F2" s="120" t="s">
        <v>151</v>
      </c>
      <c r="G2" s="120" t="s">
        <v>152</v>
      </c>
      <c r="H2" s="120" t="s">
        <v>153</v>
      </c>
      <c r="I2" s="120" t="s">
        <v>149</v>
      </c>
      <c r="J2" s="120" t="s">
        <v>3034</v>
      </c>
      <c r="K2" s="120" t="s">
        <v>23</v>
      </c>
      <c r="L2" s="120" t="s">
        <v>3035</v>
      </c>
      <c r="M2" s="120"/>
      <c r="N2" s="120"/>
      <c r="O2" s="80"/>
      <c r="P2" s="80"/>
      <c r="Q2" s="80"/>
    </row>
    <row r="3" spans="2:17" ht="15.5" x14ac:dyDescent="0.35">
      <c r="B3" s="156" t="s">
        <v>93</v>
      </c>
      <c r="C3" s="156" t="s">
        <v>78</v>
      </c>
      <c r="D3" s="138" t="s">
        <v>3036</v>
      </c>
      <c r="E3" s="138" t="s">
        <v>3036</v>
      </c>
      <c r="F3" s="138" t="s">
        <v>3036</v>
      </c>
      <c r="G3" s="138" t="s">
        <v>3036</v>
      </c>
      <c r="H3" s="138" t="s">
        <v>3036</v>
      </c>
      <c r="I3" s="138" t="s">
        <v>3036</v>
      </c>
      <c r="J3" s="138" t="s">
        <v>3036</v>
      </c>
      <c r="K3" s="138" t="s">
        <v>3036</v>
      </c>
      <c r="L3" s="138" t="s">
        <v>3036</v>
      </c>
      <c r="M3" s="138"/>
      <c r="N3" s="138"/>
      <c r="O3"/>
      <c r="P3"/>
      <c r="Q3"/>
    </row>
    <row r="4" spans="2:17" ht="15.5" x14ac:dyDescent="0.35">
      <c r="B4" s="116" cm="1">
        <f t="array" ref="B4">IFERROR((SUM(IF(ISTEXT(tbl_MIDP_Validation[Information Container Filename]),1/COUNTIF(tbl_MIDP_Validation[Information Container Filename], tbl_MIDP_Validation[Information Container Filename]),"")))/(ROWS(tbl_MIDP_Validation[Project Code])),"0.00%")</f>
        <v>1</v>
      </c>
      <c r="C4" s="117"/>
      <c r="D4" s="118">
        <f>(COUNTIF(tbl_MIDP_Validation[Project Code], "Compliant"))/(ROWS(tbl_MIDP_Validation[Project Code]))</f>
        <v>1</v>
      </c>
      <c r="E4" s="118">
        <f>(COUNTIF(tbl_MIDP_Validation[Originator Code], "Compliant"))/(ROWS(tbl_MIDP_Validation[Originator Code]))</f>
        <v>1</v>
      </c>
      <c r="F4" s="118">
        <f>(COUNTIF(tbl_MIDP_Validation[Functional Breakdown Code], "Compliant"))/(ROWS(tbl_MIDP_Validation[Functional Breakdown Code]))</f>
        <v>1</v>
      </c>
      <c r="G4" s="118">
        <f>(COUNTIF(tbl_MIDP_Validation[Spatial Breakdown Code], "Compliant"))/(ROWS(tbl_MIDP_Validation[Spatial Breakdown Code]))</f>
        <v>1</v>
      </c>
      <c r="H4" s="118">
        <f>(COUNTIF(tbl_MIDP_Validation[Form Code], "Compliant"))/(ROWS(tbl_MIDP_Validation[Form Code]))</f>
        <v>1</v>
      </c>
      <c r="I4" s="118">
        <f>(COUNTIF(tbl_MIDP_Validation[Discipline Code], "Compliant"))/(ROWS(tbl_MIDP_Validation[Discipline Code]))</f>
        <v>1</v>
      </c>
      <c r="J4" s="118">
        <f>(COUNTIF(tbl_MIDP_Validation[Number], "Compliant"))/(ROWS(tbl_MIDP_Validation[Number]))</f>
        <v>1</v>
      </c>
      <c r="K4" s="118">
        <f>(COUNTIF(tbl_MIDP_Validation[Description], "Compliant"))/(ROWS(tbl_MIDP_Validation[Description]))</f>
        <v>1</v>
      </c>
      <c r="L4" s="119">
        <f>IFERROR((SUM(tbl_MIDP_Validation[[#Totals],[Information Container Filename]:[Description]]))/9,"0.00%")</f>
        <v>1</v>
      </c>
      <c r="M4" s="138"/>
      <c r="N4" s="138"/>
      <c r="O4"/>
      <c r="P4"/>
      <c r="Q4"/>
    </row>
    <row r="5" spans="2:17" ht="15.5" x14ac:dyDescent="0.35">
      <c r="B5" s="117"/>
      <c r="C5" s="117"/>
      <c r="D5" s="138"/>
      <c r="E5" s="138"/>
      <c r="F5" s="138"/>
      <c r="G5" s="138"/>
      <c r="H5" s="138"/>
      <c r="I5" s="138"/>
      <c r="J5" s="138"/>
      <c r="K5" s="138"/>
      <c r="L5" s="138"/>
      <c r="M5" s="138"/>
      <c r="N5" s="138"/>
      <c r="O5"/>
      <c r="P5"/>
      <c r="Q5"/>
    </row>
    <row r="6" spans="2:17" ht="15.5" x14ac:dyDescent="0.35">
      <c r="B6" s="117"/>
      <c r="C6" s="117"/>
      <c r="D6" s="138"/>
      <c r="E6" s="138"/>
      <c r="F6" s="138"/>
      <c r="G6" s="138"/>
      <c r="H6" s="138"/>
      <c r="I6" s="138"/>
      <c r="J6" s="138"/>
      <c r="K6" s="138"/>
      <c r="L6" s="138"/>
      <c r="M6" s="138"/>
      <c r="N6" s="138"/>
      <c r="O6"/>
      <c r="P6"/>
      <c r="Q6"/>
    </row>
    <row r="7" spans="2:17" ht="15.5" x14ac:dyDescent="0.35">
      <c r="B7" s="117"/>
      <c r="C7" s="117"/>
      <c r="D7" s="138"/>
      <c r="E7" s="138"/>
      <c r="F7" s="138"/>
      <c r="G7" s="138"/>
      <c r="H7" s="138"/>
      <c r="I7" s="138"/>
      <c r="J7" s="138"/>
      <c r="K7" s="138"/>
      <c r="L7" s="138"/>
      <c r="M7" s="138"/>
      <c r="N7" s="138"/>
      <c r="O7"/>
      <c r="P7"/>
      <c r="Q7"/>
    </row>
    <row r="8" spans="2:17" ht="15.5" x14ac:dyDescent="0.35">
      <c r="B8" s="117"/>
      <c r="C8" s="117"/>
      <c r="D8" s="138"/>
      <c r="E8" s="138"/>
      <c r="F8" s="138"/>
      <c r="G8" s="138"/>
      <c r="H8" s="138"/>
      <c r="I8" s="138"/>
      <c r="J8" s="138"/>
      <c r="K8" s="138"/>
      <c r="L8" s="138"/>
      <c r="M8" s="138"/>
      <c r="N8" s="138"/>
      <c r="O8"/>
      <c r="P8"/>
      <c r="Q8"/>
    </row>
    <row r="9" spans="2:17" ht="15.5" x14ac:dyDescent="0.35">
      <c r="B9" s="117"/>
      <c r="C9" s="117"/>
      <c r="D9" s="138"/>
      <c r="E9" s="138"/>
      <c r="F9" s="138"/>
      <c r="G9" s="138"/>
      <c r="H9" s="138"/>
      <c r="I9" s="138"/>
      <c r="J9" s="138"/>
      <c r="K9" s="138"/>
      <c r="L9" s="138"/>
      <c r="M9" s="138"/>
      <c r="N9" s="138"/>
      <c r="O9"/>
      <c r="P9"/>
      <c r="Q9"/>
    </row>
    <row r="10" spans="2:17" ht="15.5" x14ac:dyDescent="0.35">
      <c r="B10" s="117"/>
      <c r="C10" s="117"/>
      <c r="D10" s="138"/>
      <c r="E10" s="138"/>
      <c r="F10" s="138"/>
      <c r="G10" s="138"/>
      <c r="H10" s="138"/>
      <c r="I10" s="138"/>
      <c r="J10" s="138"/>
      <c r="K10" s="138"/>
      <c r="L10" s="138"/>
      <c r="M10" s="138"/>
      <c r="N10" s="138"/>
      <c r="O10"/>
      <c r="P10"/>
      <c r="Q10"/>
    </row>
    <row r="11" spans="2:17" ht="15.5" x14ac:dyDescent="0.35">
      <c r="B11" s="117"/>
      <c r="C11" s="117"/>
      <c r="D11" s="138"/>
      <c r="E11" s="138"/>
      <c r="F11" s="138"/>
      <c r="G11" s="138"/>
      <c r="H11" s="138"/>
      <c r="I11" s="138"/>
      <c r="J11" s="138"/>
      <c r="K11" s="138"/>
      <c r="L11" s="138"/>
      <c r="M11" s="138"/>
      <c r="N11" s="138"/>
      <c r="O11"/>
      <c r="P11"/>
      <c r="Q11"/>
    </row>
    <row r="12" spans="2:17" ht="15.5" x14ac:dyDescent="0.35">
      <c r="B12" s="117"/>
      <c r="C12" s="117"/>
      <c r="D12" s="138"/>
      <c r="E12" s="138"/>
      <c r="F12" s="138"/>
      <c r="G12" s="138"/>
      <c r="H12" s="138"/>
      <c r="I12" s="138"/>
      <c r="J12" s="138"/>
      <c r="K12" s="138"/>
      <c r="L12" s="138"/>
      <c r="M12" s="138"/>
      <c r="N12" s="138"/>
      <c r="O12"/>
      <c r="P12"/>
      <c r="Q12"/>
    </row>
    <row r="13" spans="2:17" ht="15.5" x14ac:dyDescent="0.35">
      <c r="B13" s="117"/>
      <c r="C13" s="117"/>
      <c r="D13" s="138"/>
      <c r="E13" s="138"/>
      <c r="F13" s="138"/>
      <c r="G13" s="138"/>
      <c r="H13" s="138"/>
      <c r="I13" s="138"/>
      <c r="J13" s="138"/>
      <c r="K13" s="138"/>
      <c r="L13" s="138"/>
      <c r="M13" s="138"/>
      <c r="N13" s="138"/>
      <c r="O13"/>
      <c r="P13"/>
      <c r="Q13"/>
    </row>
    <row r="14" spans="2:17" ht="15.5" x14ac:dyDescent="0.35">
      <c r="B14" s="117"/>
      <c r="C14" s="117"/>
      <c r="D14" s="138"/>
      <c r="E14" s="138"/>
      <c r="F14" s="138"/>
      <c r="G14" s="138"/>
      <c r="H14" s="138"/>
      <c r="I14" s="138"/>
      <c r="J14" s="138"/>
      <c r="K14" s="138"/>
      <c r="L14" s="138"/>
      <c r="M14" s="138"/>
      <c r="N14" s="138"/>
      <c r="O14"/>
      <c r="P14"/>
      <c r="Q14"/>
    </row>
    <row r="15" spans="2:17" ht="15.5" x14ac:dyDescent="0.35">
      <c r="B15" s="117"/>
      <c r="C15" s="117"/>
      <c r="D15" s="138"/>
      <c r="E15" s="138"/>
      <c r="F15" s="138"/>
      <c r="G15" s="138"/>
      <c r="H15" s="138"/>
      <c r="I15" s="138"/>
      <c r="J15" s="138"/>
      <c r="K15" s="138"/>
      <c r="L15" s="138"/>
      <c r="M15" s="138"/>
      <c r="N15" s="138"/>
      <c r="O15"/>
      <c r="P15"/>
      <c r="Q15"/>
    </row>
    <row r="16" spans="2:17" ht="15.5" x14ac:dyDescent="0.35">
      <c r="B16" s="117"/>
      <c r="C16" s="117"/>
      <c r="D16" s="138"/>
      <c r="E16" s="138"/>
      <c r="F16" s="138"/>
      <c r="G16" s="138"/>
      <c r="H16" s="138"/>
      <c r="I16" s="138"/>
      <c r="J16" s="138"/>
      <c r="K16" s="138"/>
      <c r="L16" s="138"/>
      <c r="M16" s="138"/>
      <c r="N16" s="138"/>
      <c r="O16"/>
      <c r="P16"/>
      <c r="Q16"/>
    </row>
    <row r="17" spans="15:17" ht="15.5" x14ac:dyDescent="0.35">
      <c r="O17"/>
      <c r="P17"/>
      <c r="Q17"/>
    </row>
    <row r="18" spans="15:17" ht="15.5" x14ac:dyDescent="0.35">
      <c r="O18"/>
      <c r="P18"/>
      <c r="Q18"/>
    </row>
    <row r="19" spans="15:17" ht="15.5" x14ac:dyDescent="0.35">
      <c r="O19"/>
      <c r="P19"/>
      <c r="Q19"/>
    </row>
    <row r="20" spans="15:17" ht="15.5" x14ac:dyDescent="0.35">
      <c r="O20"/>
      <c r="P20"/>
      <c r="Q20"/>
    </row>
    <row r="21" spans="15:17" ht="15.5" x14ac:dyDescent="0.35">
      <c r="O21"/>
      <c r="P21"/>
      <c r="Q21"/>
    </row>
    <row r="22" spans="15:17" ht="15.5" x14ac:dyDescent="0.35">
      <c r="O22"/>
      <c r="P22"/>
      <c r="Q22"/>
    </row>
    <row r="23" spans="15:17" ht="15.5" x14ac:dyDescent="0.35">
      <c r="O23"/>
      <c r="P23"/>
      <c r="Q23"/>
    </row>
    <row r="24" spans="15:17" ht="15.5" x14ac:dyDescent="0.35">
      <c r="O24"/>
      <c r="P24"/>
      <c r="Q24"/>
    </row>
    <row r="25" spans="15:17" ht="15.5" x14ac:dyDescent="0.35">
      <c r="O25"/>
      <c r="P25"/>
      <c r="Q25"/>
    </row>
    <row r="26" spans="15:17" ht="15.5" x14ac:dyDescent="0.35">
      <c r="O26"/>
      <c r="P26"/>
      <c r="Q26"/>
    </row>
    <row r="27" spans="15:17" ht="15.5" x14ac:dyDescent="0.35">
      <c r="O27"/>
      <c r="P27"/>
      <c r="Q27"/>
    </row>
    <row r="28" spans="15:17" ht="15.5" x14ac:dyDescent="0.35">
      <c r="O28"/>
      <c r="P28"/>
      <c r="Q28"/>
    </row>
    <row r="29" spans="15:17" ht="15.5" x14ac:dyDescent="0.35">
      <c r="O29"/>
      <c r="P29"/>
      <c r="Q29"/>
    </row>
    <row r="30" spans="15:17" ht="15.5" x14ac:dyDescent="0.35">
      <c r="O30"/>
      <c r="P30"/>
      <c r="Q30"/>
    </row>
    <row r="31" spans="15:17" ht="15.5" x14ac:dyDescent="0.35">
      <c r="O31"/>
      <c r="P31"/>
      <c r="Q31"/>
    </row>
    <row r="32" spans="15:17" ht="15.5" x14ac:dyDescent="0.35">
      <c r="O32"/>
      <c r="P32"/>
      <c r="Q32"/>
    </row>
    <row r="33" spans="15:17" ht="15.5" x14ac:dyDescent="0.35">
      <c r="O33"/>
      <c r="P33"/>
      <c r="Q33"/>
    </row>
    <row r="34" spans="15:17" ht="15.5" x14ac:dyDescent="0.35">
      <c r="O34"/>
      <c r="P34"/>
      <c r="Q34"/>
    </row>
    <row r="35" spans="15:17" ht="15.5" x14ac:dyDescent="0.35">
      <c r="O35"/>
      <c r="P35"/>
      <c r="Q35"/>
    </row>
    <row r="36" spans="15:17" ht="15.5" x14ac:dyDescent="0.35">
      <c r="O36"/>
      <c r="P36"/>
      <c r="Q36"/>
    </row>
    <row r="37" spans="15:17" ht="15.5" x14ac:dyDescent="0.35">
      <c r="O37"/>
      <c r="P37"/>
      <c r="Q37"/>
    </row>
    <row r="38" spans="15:17" ht="15.5" x14ac:dyDescent="0.35">
      <c r="O38"/>
      <c r="P38"/>
      <c r="Q38"/>
    </row>
    <row r="39" spans="15:17" ht="15.5" x14ac:dyDescent="0.35">
      <c r="O39"/>
      <c r="P39"/>
      <c r="Q39"/>
    </row>
    <row r="40" spans="15:17" ht="15.5" x14ac:dyDescent="0.35">
      <c r="O40"/>
      <c r="P40"/>
      <c r="Q40"/>
    </row>
    <row r="41" spans="15:17" ht="15.5" x14ac:dyDescent="0.35">
      <c r="O41"/>
      <c r="P41"/>
      <c r="Q41"/>
    </row>
    <row r="42" spans="15:17" ht="15.5" x14ac:dyDescent="0.35">
      <c r="O42"/>
      <c r="P42"/>
      <c r="Q42"/>
    </row>
    <row r="43" spans="15:17" ht="15.5" x14ac:dyDescent="0.35">
      <c r="O43"/>
      <c r="P43"/>
      <c r="Q43"/>
    </row>
    <row r="44" spans="15:17" ht="15.5" x14ac:dyDescent="0.35">
      <c r="O44"/>
      <c r="P44"/>
      <c r="Q44"/>
    </row>
    <row r="45" spans="15:17" ht="15.5" x14ac:dyDescent="0.35">
      <c r="O45"/>
      <c r="P45"/>
      <c r="Q45"/>
    </row>
    <row r="46" spans="15:17" ht="15.5" x14ac:dyDescent="0.35">
      <c r="O46"/>
      <c r="P46"/>
      <c r="Q46"/>
    </row>
    <row r="47" spans="15:17" ht="15.5" x14ac:dyDescent="0.35">
      <c r="O47"/>
      <c r="P47"/>
      <c r="Q47"/>
    </row>
    <row r="48" spans="15:17" ht="15.5" x14ac:dyDescent="0.35">
      <c r="O48"/>
      <c r="P48"/>
      <c r="Q48"/>
    </row>
    <row r="49" spans="15:17" ht="15.5" x14ac:dyDescent="0.35">
      <c r="O49"/>
      <c r="P49"/>
      <c r="Q49"/>
    </row>
    <row r="50" spans="15:17" ht="15.5" x14ac:dyDescent="0.35">
      <c r="O50"/>
      <c r="P50"/>
      <c r="Q50"/>
    </row>
    <row r="51" spans="15:17" ht="15.5" x14ac:dyDescent="0.35">
      <c r="O51"/>
      <c r="P51"/>
      <c r="Q51"/>
    </row>
    <row r="52" spans="15:17" ht="15.5" x14ac:dyDescent="0.35">
      <c r="O52"/>
      <c r="P52"/>
      <c r="Q52"/>
    </row>
    <row r="53" spans="15:17" ht="15.5" x14ac:dyDescent="0.35">
      <c r="O53"/>
      <c r="P53"/>
      <c r="Q53"/>
    </row>
    <row r="54" spans="15:17" ht="15.5" x14ac:dyDescent="0.35">
      <c r="O54"/>
      <c r="P54"/>
      <c r="Q54"/>
    </row>
    <row r="55" spans="15:17" ht="15.5" x14ac:dyDescent="0.35">
      <c r="O55"/>
      <c r="P55"/>
      <c r="Q55"/>
    </row>
    <row r="56" spans="15:17" ht="15.5" x14ac:dyDescent="0.35">
      <c r="O56"/>
      <c r="P56"/>
      <c r="Q56"/>
    </row>
    <row r="57" spans="15:17" ht="15.5" x14ac:dyDescent="0.35">
      <c r="O57"/>
      <c r="P57"/>
      <c r="Q57"/>
    </row>
    <row r="58" spans="15:17" ht="15.5" x14ac:dyDescent="0.35">
      <c r="O58"/>
      <c r="P58"/>
      <c r="Q58"/>
    </row>
    <row r="59" spans="15:17" ht="15.5" x14ac:dyDescent="0.35">
      <c r="O59"/>
      <c r="P59"/>
      <c r="Q59"/>
    </row>
    <row r="60" spans="15:17" ht="15.5" x14ac:dyDescent="0.35">
      <c r="O60"/>
      <c r="P60"/>
      <c r="Q60"/>
    </row>
    <row r="61" spans="15:17" ht="15.5" x14ac:dyDescent="0.35">
      <c r="O61"/>
      <c r="P61"/>
      <c r="Q61"/>
    </row>
    <row r="62" spans="15:17" ht="15.5" x14ac:dyDescent="0.35">
      <c r="O62"/>
      <c r="P62"/>
      <c r="Q62"/>
    </row>
    <row r="63" spans="15:17" ht="15.5" x14ac:dyDescent="0.35">
      <c r="O63"/>
      <c r="P63"/>
      <c r="Q63"/>
    </row>
    <row r="64" spans="15:17" ht="15.5" x14ac:dyDescent="0.35">
      <c r="O64"/>
      <c r="P64"/>
      <c r="Q64"/>
    </row>
    <row r="65" spans="15:17" ht="15.5" x14ac:dyDescent="0.35">
      <c r="O65"/>
      <c r="P65"/>
      <c r="Q65"/>
    </row>
    <row r="66" spans="15:17" ht="15.5" x14ac:dyDescent="0.35">
      <c r="O66"/>
      <c r="P66"/>
      <c r="Q66"/>
    </row>
    <row r="67" spans="15:17" ht="15.5" x14ac:dyDescent="0.35">
      <c r="O67"/>
      <c r="P67"/>
      <c r="Q67"/>
    </row>
    <row r="68" spans="15:17" ht="15.5" x14ac:dyDescent="0.35">
      <c r="O68"/>
      <c r="P68"/>
      <c r="Q68"/>
    </row>
    <row r="69" spans="15:17" ht="15.5" x14ac:dyDescent="0.35">
      <c r="O69"/>
      <c r="P69"/>
      <c r="Q69"/>
    </row>
    <row r="70" spans="15:17" ht="15.5" x14ac:dyDescent="0.35">
      <c r="O70"/>
      <c r="P70"/>
      <c r="Q70"/>
    </row>
    <row r="71" spans="15:17" ht="15.5" x14ac:dyDescent="0.35">
      <c r="O71"/>
      <c r="P71"/>
      <c r="Q71"/>
    </row>
    <row r="72" spans="15:17" ht="15.5" x14ac:dyDescent="0.35">
      <c r="O72"/>
      <c r="P72"/>
      <c r="Q72"/>
    </row>
    <row r="73" spans="15:17" ht="15.5" x14ac:dyDescent="0.35">
      <c r="O73"/>
      <c r="P73"/>
      <c r="Q73"/>
    </row>
    <row r="74" spans="15:17" ht="15.5" x14ac:dyDescent="0.35">
      <c r="O74"/>
      <c r="P74"/>
      <c r="Q74"/>
    </row>
    <row r="75" spans="15:17" ht="15.5" x14ac:dyDescent="0.35">
      <c r="O75"/>
      <c r="P75"/>
      <c r="Q75"/>
    </row>
    <row r="76" spans="15:17" ht="15.5" x14ac:dyDescent="0.35">
      <c r="O76"/>
      <c r="P76"/>
      <c r="Q76"/>
    </row>
    <row r="77" spans="15:17" ht="15.5" x14ac:dyDescent="0.35">
      <c r="O77"/>
      <c r="P77"/>
      <c r="Q77"/>
    </row>
    <row r="78" spans="15:17" ht="15.5" x14ac:dyDescent="0.35">
      <c r="O78"/>
      <c r="P78"/>
      <c r="Q78"/>
    </row>
    <row r="79" spans="15:17" ht="15.5" x14ac:dyDescent="0.35">
      <c r="O79"/>
      <c r="P79"/>
      <c r="Q79"/>
    </row>
    <row r="80" spans="15:17" ht="15.5" x14ac:dyDescent="0.35">
      <c r="O80"/>
      <c r="P80"/>
      <c r="Q80"/>
    </row>
    <row r="81" spans="15:17" ht="15.5" x14ac:dyDescent="0.35">
      <c r="O81"/>
      <c r="P81"/>
      <c r="Q81"/>
    </row>
    <row r="82" spans="15:17" ht="15.5" x14ac:dyDescent="0.35">
      <c r="O82"/>
      <c r="P82"/>
      <c r="Q82"/>
    </row>
    <row r="83" spans="15:17" ht="15.5" x14ac:dyDescent="0.35">
      <c r="O83"/>
      <c r="P83"/>
      <c r="Q83"/>
    </row>
    <row r="84" spans="15:17" ht="15.5" x14ac:dyDescent="0.35">
      <c r="O84"/>
      <c r="P84"/>
      <c r="Q84"/>
    </row>
    <row r="85" spans="15:17" ht="15.5" x14ac:dyDescent="0.35">
      <c r="O85"/>
      <c r="P85"/>
      <c r="Q85"/>
    </row>
    <row r="86" spans="15:17" ht="15.5" x14ac:dyDescent="0.35">
      <c r="O86"/>
      <c r="P86"/>
      <c r="Q86"/>
    </row>
    <row r="87" spans="15:17" ht="15.5" x14ac:dyDescent="0.35">
      <c r="O87"/>
      <c r="P87"/>
      <c r="Q87"/>
    </row>
    <row r="88" spans="15:17" ht="15.5" x14ac:dyDescent="0.35">
      <c r="O88"/>
      <c r="P88"/>
      <c r="Q88"/>
    </row>
    <row r="89" spans="15:17" ht="15.5" x14ac:dyDescent="0.35">
      <c r="O89"/>
      <c r="P89"/>
      <c r="Q89"/>
    </row>
    <row r="90" spans="15:17" ht="15.5" x14ac:dyDescent="0.35">
      <c r="O90"/>
      <c r="P90"/>
      <c r="Q90"/>
    </row>
    <row r="91" spans="15:17" ht="15.5" x14ac:dyDescent="0.35">
      <c r="O91"/>
      <c r="P91"/>
      <c r="Q91"/>
    </row>
    <row r="92" spans="15:17" ht="15.5" x14ac:dyDescent="0.35">
      <c r="O92"/>
      <c r="P92"/>
      <c r="Q92"/>
    </row>
    <row r="93" spans="15:17" ht="15.5" x14ac:dyDescent="0.35">
      <c r="O93"/>
      <c r="P93"/>
      <c r="Q93"/>
    </row>
    <row r="94" spans="15:17" ht="15.5" x14ac:dyDescent="0.35">
      <c r="O94"/>
      <c r="P94"/>
      <c r="Q94"/>
    </row>
    <row r="95" spans="15:17" ht="15.5" x14ac:dyDescent="0.35">
      <c r="O95"/>
      <c r="P95"/>
      <c r="Q95"/>
    </row>
    <row r="96" spans="15:17" ht="15.5" x14ac:dyDescent="0.35">
      <c r="O96"/>
      <c r="P96"/>
      <c r="Q96"/>
    </row>
    <row r="97" spans="15:17" ht="15.5" x14ac:dyDescent="0.35">
      <c r="O97"/>
      <c r="P97"/>
      <c r="Q97"/>
    </row>
    <row r="98" spans="15:17" ht="15.5" x14ac:dyDescent="0.35">
      <c r="O98"/>
      <c r="P98"/>
      <c r="Q98"/>
    </row>
    <row r="99" spans="15:17" ht="15.5" x14ac:dyDescent="0.35">
      <c r="O99"/>
      <c r="P99"/>
      <c r="Q99"/>
    </row>
    <row r="100" spans="15:17" ht="15.5" x14ac:dyDescent="0.35">
      <c r="O100"/>
      <c r="P100"/>
      <c r="Q100"/>
    </row>
    <row r="101" spans="15:17" ht="15.5" x14ac:dyDescent="0.35">
      <c r="O101"/>
      <c r="P101"/>
      <c r="Q101"/>
    </row>
    <row r="102" spans="15:17" ht="15.5" x14ac:dyDescent="0.35">
      <c r="O102"/>
      <c r="P102"/>
      <c r="Q102"/>
    </row>
    <row r="103" spans="15:17" ht="15.5" x14ac:dyDescent="0.35">
      <c r="O103"/>
      <c r="P103"/>
      <c r="Q103"/>
    </row>
    <row r="104" spans="15:17" ht="15.5" x14ac:dyDescent="0.35">
      <c r="O104"/>
      <c r="P104"/>
      <c r="Q104"/>
    </row>
    <row r="105" spans="15:17" ht="15.5" x14ac:dyDescent="0.35">
      <c r="O105"/>
      <c r="P105"/>
      <c r="Q105"/>
    </row>
    <row r="106" spans="15:17" ht="15.5" x14ac:dyDescent="0.35">
      <c r="O106"/>
      <c r="P106"/>
      <c r="Q106"/>
    </row>
    <row r="107" spans="15:17" ht="15.5" x14ac:dyDescent="0.35">
      <c r="O107"/>
      <c r="P107"/>
      <c r="Q107"/>
    </row>
    <row r="108" spans="15:17" ht="15.5" x14ac:dyDescent="0.35">
      <c r="O108"/>
      <c r="P108"/>
      <c r="Q108"/>
    </row>
    <row r="109" spans="15:17" ht="15.5" x14ac:dyDescent="0.35">
      <c r="O109"/>
      <c r="P109"/>
      <c r="Q109"/>
    </row>
    <row r="110" spans="15:17" ht="15.5" x14ac:dyDescent="0.35">
      <c r="O110"/>
      <c r="P110"/>
      <c r="Q110"/>
    </row>
    <row r="111" spans="15:17" ht="15.5" x14ac:dyDescent="0.35">
      <c r="O111"/>
      <c r="P111"/>
      <c r="Q111"/>
    </row>
    <row r="112" spans="15:17" ht="15.5" x14ac:dyDescent="0.35">
      <c r="O112"/>
      <c r="P112"/>
      <c r="Q112"/>
    </row>
    <row r="113" spans="15:17" ht="15.5" x14ac:dyDescent="0.35">
      <c r="O113"/>
      <c r="P113"/>
      <c r="Q113"/>
    </row>
    <row r="114" spans="15:17" ht="15.5" x14ac:dyDescent="0.35">
      <c r="O114"/>
      <c r="P114"/>
      <c r="Q114"/>
    </row>
    <row r="115" spans="15:17" ht="15.5" x14ac:dyDescent="0.35">
      <c r="O115"/>
      <c r="P115"/>
      <c r="Q115"/>
    </row>
    <row r="116" spans="15:17" ht="15.5" x14ac:dyDescent="0.35">
      <c r="O116"/>
      <c r="P116"/>
      <c r="Q116"/>
    </row>
    <row r="117" spans="15:17" ht="15.5" x14ac:dyDescent="0.35">
      <c r="O117"/>
      <c r="P117"/>
      <c r="Q117"/>
    </row>
    <row r="118" spans="15:17" ht="15.5" x14ac:dyDescent="0.35">
      <c r="O118"/>
      <c r="P118"/>
      <c r="Q118"/>
    </row>
    <row r="119" spans="15:17" ht="15.5" x14ac:dyDescent="0.35">
      <c r="O119"/>
      <c r="P119"/>
      <c r="Q119"/>
    </row>
    <row r="120" spans="15:17" ht="15.5" x14ac:dyDescent="0.35">
      <c r="O120"/>
      <c r="P120"/>
      <c r="Q120"/>
    </row>
    <row r="121" spans="15:17" ht="15.5" x14ac:dyDescent="0.35">
      <c r="O121"/>
      <c r="P121"/>
      <c r="Q121"/>
    </row>
    <row r="122" spans="15:17" ht="15.5" x14ac:dyDescent="0.35">
      <c r="O122"/>
      <c r="P122"/>
      <c r="Q122"/>
    </row>
    <row r="123" spans="15:17" ht="15.5" x14ac:dyDescent="0.35">
      <c r="O123"/>
      <c r="P123"/>
      <c r="Q123"/>
    </row>
    <row r="124" spans="15:17" ht="15.5" x14ac:dyDescent="0.35">
      <c r="O124"/>
      <c r="P124"/>
      <c r="Q124"/>
    </row>
    <row r="125" spans="15:17" ht="15.5" x14ac:dyDescent="0.35">
      <c r="O125"/>
      <c r="P125"/>
      <c r="Q125"/>
    </row>
    <row r="126" spans="15:17" ht="15.5" x14ac:dyDescent="0.35">
      <c r="O126"/>
      <c r="P126"/>
      <c r="Q126"/>
    </row>
    <row r="127" spans="15:17" ht="15.5" x14ac:dyDescent="0.35">
      <c r="O127"/>
      <c r="P127"/>
      <c r="Q127"/>
    </row>
    <row r="128" spans="15:17" ht="15.5" x14ac:dyDescent="0.35">
      <c r="O128"/>
      <c r="P128"/>
      <c r="Q128"/>
    </row>
    <row r="129" spans="15:17" ht="15.5" x14ac:dyDescent="0.35">
      <c r="O129"/>
      <c r="P129"/>
      <c r="Q129"/>
    </row>
    <row r="130" spans="15:17" ht="15.5" x14ac:dyDescent="0.35">
      <c r="O130"/>
      <c r="P130"/>
      <c r="Q130"/>
    </row>
    <row r="131" spans="15:17" ht="15.5" x14ac:dyDescent="0.35">
      <c r="O131"/>
      <c r="P131"/>
      <c r="Q131"/>
    </row>
    <row r="132" spans="15:17" ht="15.5" x14ac:dyDescent="0.35">
      <c r="O132"/>
      <c r="P132"/>
      <c r="Q132"/>
    </row>
    <row r="133" spans="15:17" ht="15.5" x14ac:dyDescent="0.35">
      <c r="O133"/>
      <c r="P133"/>
      <c r="Q133"/>
    </row>
    <row r="134" spans="15:17" ht="15.5" x14ac:dyDescent="0.35">
      <c r="O134"/>
      <c r="P134"/>
      <c r="Q134"/>
    </row>
    <row r="135" spans="15:17" ht="15.5" x14ac:dyDescent="0.35">
      <c r="O135"/>
      <c r="P135"/>
      <c r="Q135"/>
    </row>
    <row r="136" spans="15:17" ht="15.5" x14ac:dyDescent="0.35">
      <c r="O136"/>
      <c r="P136"/>
      <c r="Q136"/>
    </row>
    <row r="137" spans="15:17" ht="15.5" x14ac:dyDescent="0.35">
      <c r="O137"/>
      <c r="P137"/>
      <c r="Q137"/>
    </row>
    <row r="138" spans="15:17" ht="15.5" x14ac:dyDescent="0.35">
      <c r="O138"/>
      <c r="P138"/>
      <c r="Q138"/>
    </row>
    <row r="139" spans="15:17" ht="15.5" x14ac:dyDescent="0.35">
      <c r="O139"/>
      <c r="P139"/>
      <c r="Q139"/>
    </row>
    <row r="140" spans="15:17" ht="15.5" x14ac:dyDescent="0.35">
      <c r="O140"/>
      <c r="P140"/>
      <c r="Q140"/>
    </row>
    <row r="141" spans="15:17" ht="15.5" x14ac:dyDescent="0.35">
      <c r="O141"/>
      <c r="P141"/>
      <c r="Q141"/>
    </row>
    <row r="142" spans="15:17" ht="15.5" x14ac:dyDescent="0.35">
      <c r="O142"/>
      <c r="P142"/>
      <c r="Q142"/>
    </row>
    <row r="143" spans="15:17" ht="15.5" x14ac:dyDescent="0.35">
      <c r="O143"/>
      <c r="P143"/>
      <c r="Q143"/>
    </row>
    <row r="144" spans="15:17" ht="15.5" x14ac:dyDescent="0.35">
      <c r="O144"/>
      <c r="P144"/>
      <c r="Q144"/>
    </row>
    <row r="145" spans="15:17" ht="15.5" x14ac:dyDescent="0.35">
      <c r="O145"/>
      <c r="P145"/>
      <c r="Q145"/>
    </row>
    <row r="146" spans="15:17" ht="15.5" x14ac:dyDescent="0.35">
      <c r="O146"/>
      <c r="P146"/>
      <c r="Q146"/>
    </row>
    <row r="147" spans="15:17" ht="15.5" x14ac:dyDescent="0.35">
      <c r="O147"/>
      <c r="P147"/>
      <c r="Q147"/>
    </row>
    <row r="148" spans="15:17" ht="15.5" x14ac:dyDescent="0.35">
      <c r="O148"/>
      <c r="P148"/>
      <c r="Q148"/>
    </row>
    <row r="149" spans="15:17" ht="15.5" x14ac:dyDescent="0.35">
      <c r="O149"/>
      <c r="P149"/>
      <c r="Q149"/>
    </row>
    <row r="150" spans="15:17" ht="15.5" x14ac:dyDescent="0.35">
      <c r="O150"/>
      <c r="P150"/>
      <c r="Q150"/>
    </row>
    <row r="151" spans="15:17" ht="15.5" x14ac:dyDescent="0.35">
      <c r="O151"/>
      <c r="P151"/>
      <c r="Q151"/>
    </row>
    <row r="152" spans="15:17" ht="15.5" x14ac:dyDescent="0.35">
      <c r="O152"/>
      <c r="P152"/>
      <c r="Q152"/>
    </row>
    <row r="153" spans="15:17" ht="15.5" x14ac:dyDescent="0.35">
      <c r="O153"/>
      <c r="P153"/>
      <c r="Q153"/>
    </row>
    <row r="154" spans="15:17" ht="15.5" x14ac:dyDescent="0.35">
      <c r="O154"/>
      <c r="P154"/>
      <c r="Q154"/>
    </row>
    <row r="155" spans="15:17" ht="15.5" x14ac:dyDescent="0.35">
      <c r="O155"/>
      <c r="P155"/>
      <c r="Q155"/>
    </row>
    <row r="156" spans="15:17" ht="15.5" x14ac:dyDescent="0.35">
      <c r="O156"/>
      <c r="P156"/>
      <c r="Q156"/>
    </row>
    <row r="157" spans="15:17" ht="15.5" x14ac:dyDescent="0.35">
      <c r="O157"/>
      <c r="P157"/>
      <c r="Q157"/>
    </row>
    <row r="158" spans="15:17" ht="15.5" x14ac:dyDescent="0.35">
      <c r="O158"/>
      <c r="P158"/>
      <c r="Q158"/>
    </row>
    <row r="159" spans="15:17" ht="15.5" x14ac:dyDescent="0.35">
      <c r="O159"/>
      <c r="P159"/>
      <c r="Q159"/>
    </row>
    <row r="160" spans="15:17" ht="15.5" x14ac:dyDescent="0.35">
      <c r="O160"/>
      <c r="P160"/>
      <c r="Q160"/>
    </row>
    <row r="161" spans="15:17" ht="15.5" x14ac:dyDescent="0.35">
      <c r="O161"/>
      <c r="P161"/>
      <c r="Q161"/>
    </row>
    <row r="162" spans="15:17" ht="15.5" x14ac:dyDescent="0.35">
      <c r="O162"/>
      <c r="P162"/>
      <c r="Q162"/>
    </row>
    <row r="163" spans="15:17" ht="15.5" x14ac:dyDescent="0.35">
      <c r="O163"/>
      <c r="P163"/>
      <c r="Q163"/>
    </row>
    <row r="164" spans="15:17" ht="15.5" x14ac:dyDescent="0.35">
      <c r="O164"/>
      <c r="P164"/>
      <c r="Q164"/>
    </row>
    <row r="165" spans="15:17" ht="15.5" x14ac:dyDescent="0.35">
      <c r="O165"/>
      <c r="P165"/>
      <c r="Q165"/>
    </row>
    <row r="166" spans="15:17" ht="15.5" x14ac:dyDescent="0.35">
      <c r="O166"/>
      <c r="P166"/>
      <c r="Q166"/>
    </row>
    <row r="167" spans="15:17" ht="15.5" x14ac:dyDescent="0.35">
      <c r="O167"/>
      <c r="P167"/>
      <c r="Q167"/>
    </row>
    <row r="168" spans="15:17" ht="15.5" x14ac:dyDescent="0.35">
      <c r="O168"/>
      <c r="P168"/>
      <c r="Q168"/>
    </row>
    <row r="169" spans="15:17" ht="15.5" x14ac:dyDescent="0.35">
      <c r="O169"/>
      <c r="P169"/>
      <c r="Q169"/>
    </row>
    <row r="170" spans="15:17" ht="15.5" x14ac:dyDescent="0.35">
      <c r="O170"/>
      <c r="P170"/>
      <c r="Q170"/>
    </row>
    <row r="171" spans="15:17" ht="15.5" x14ac:dyDescent="0.35">
      <c r="O171"/>
      <c r="P171"/>
      <c r="Q171"/>
    </row>
    <row r="172" spans="15:17" ht="15.5" x14ac:dyDescent="0.35">
      <c r="O172"/>
      <c r="P172"/>
      <c r="Q172"/>
    </row>
    <row r="173" spans="15:17" ht="15.5" x14ac:dyDescent="0.35">
      <c r="O173"/>
      <c r="P173"/>
      <c r="Q173"/>
    </row>
    <row r="174" spans="15:17" ht="15.5" x14ac:dyDescent="0.35">
      <c r="O174"/>
      <c r="P174"/>
      <c r="Q174"/>
    </row>
    <row r="175" spans="15:17" ht="15.5" x14ac:dyDescent="0.35">
      <c r="O175"/>
      <c r="P175"/>
      <c r="Q175"/>
    </row>
    <row r="176" spans="15:17" ht="15.5" x14ac:dyDescent="0.35">
      <c r="O176"/>
      <c r="P176"/>
      <c r="Q176"/>
    </row>
    <row r="177" spans="15:17" ht="15.5" x14ac:dyDescent="0.35">
      <c r="O177"/>
      <c r="P177"/>
      <c r="Q177"/>
    </row>
    <row r="178" spans="15:17" ht="15.5" x14ac:dyDescent="0.35">
      <c r="O178"/>
      <c r="P178"/>
      <c r="Q178"/>
    </row>
    <row r="179" spans="15:17" ht="15.5" x14ac:dyDescent="0.35">
      <c r="O179"/>
      <c r="P179"/>
      <c r="Q179"/>
    </row>
    <row r="180" spans="15:17" ht="15.5" x14ac:dyDescent="0.35">
      <c r="O180"/>
      <c r="P180"/>
      <c r="Q180"/>
    </row>
    <row r="181" spans="15:17" ht="15.5" x14ac:dyDescent="0.35">
      <c r="O181"/>
      <c r="P181"/>
      <c r="Q181"/>
    </row>
    <row r="182" spans="15:17" ht="15.5" x14ac:dyDescent="0.35">
      <c r="O182"/>
      <c r="P182"/>
      <c r="Q182"/>
    </row>
    <row r="183" spans="15:17" ht="15.5" x14ac:dyDescent="0.35">
      <c r="O183"/>
      <c r="P183"/>
      <c r="Q183"/>
    </row>
    <row r="184" spans="15:17" ht="15.5" x14ac:dyDescent="0.35">
      <c r="O184"/>
      <c r="P184"/>
      <c r="Q184"/>
    </row>
    <row r="185" spans="15:17" ht="15.5" x14ac:dyDescent="0.35">
      <c r="O185"/>
      <c r="P185"/>
      <c r="Q185"/>
    </row>
    <row r="186" spans="15:17" ht="15.5" x14ac:dyDescent="0.35">
      <c r="O186"/>
      <c r="P186"/>
      <c r="Q186"/>
    </row>
    <row r="187" spans="15:17" ht="15.5" x14ac:dyDescent="0.35">
      <c r="O187"/>
      <c r="P187"/>
      <c r="Q187"/>
    </row>
    <row r="188" spans="15:17" ht="15.5" x14ac:dyDescent="0.35">
      <c r="O188"/>
      <c r="P188"/>
      <c r="Q188"/>
    </row>
    <row r="189" spans="15:17" ht="15.5" x14ac:dyDescent="0.35">
      <c r="O189"/>
      <c r="P189"/>
      <c r="Q189"/>
    </row>
    <row r="190" spans="15:17" ht="15.5" x14ac:dyDescent="0.35">
      <c r="O190"/>
      <c r="P190"/>
      <c r="Q190"/>
    </row>
    <row r="191" spans="15:17" ht="15.5" x14ac:dyDescent="0.35">
      <c r="O191"/>
      <c r="P191"/>
      <c r="Q191"/>
    </row>
    <row r="192" spans="15:17" ht="15.5" x14ac:dyDescent="0.35">
      <c r="O192"/>
      <c r="P192"/>
      <c r="Q192"/>
    </row>
    <row r="193" spans="15:17" ht="15.5" x14ac:dyDescent="0.35">
      <c r="O193"/>
      <c r="P193"/>
      <c r="Q193"/>
    </row>
    <row r="194" spans="15:17" ht="15.5" x14ac:dyDescent="0.35">
      <c r="O194"/>
      <c r="P194"/>
      <c r="Q194"/>
    </row>
    <row r="195" spans="15:17" ht="15.5" x14ac:dyDescent="0.35">
      <c r="O195"/>
      <c r="P195"/>
      <c r="Q195"/>
    </row>
    <row r="196" spans="15:17" ht="15.5" x14ac:dyDescent="0.35">
      <c r="O196"/>
      <c r="P196"/>
      <c r="Q196"/>
    </row>
    <row r="197" spans="15:17" ht="15.5" x14ac:dyDescent="0.35">
      <c r="O197"/>
      <c r="P197"/>
      <c r="Q197"/>
    </row>
    <row r="198" spans="15:17" ht="15.5" x14ac:dyDescent="0.35">
      <c r="O198"/>
      <c r="P198"/>
      <c r="Q198"/>
    </row>
    <row r="199" spans="15:17" ht="15.5" x14ac:dyDescent="0.35">
      <c r="O199"/>
      <c r="P199"/>
      <c r="Q199"/>
    </row>
    <row r="200" spans="15:17" ht="15.5" x14ac:dyDescent="0.35">
      <c r="O200"/>
      <c r="P200"/>
      <c r="Q200"/>
    </row>
    <row r="201" spans="15:17" ht="15.5" x14ac:dyDescent="0.35">
      <c r="O201"/>
      <c r="P201"/>
      <c r="Q201"/>
    </row>
    <row r="202" spans="15:17" ht="15.5" x14ac:dyDescent="0.35">
      <c r="O202"/>
      <c r="P202"/>
      <c r="Q202"/>
    </row>
    <row r="203" spans="15:17" ht="15.5" x14ac:dyDescent="0.35">
      <c r="O203"/>
      <c r="P203"/>
      <c r="Q203"/>
    </row>
    <row r="204" spans="15:17" ht="15.5" x14ac:dyDescent="0.35">
      <c r="O204"/>
      <c r="P204"/>
      <c r="Q204"/>
    </row>
    <row r="205" spans="15:17" ht="15.5" x14ac:dyDescent="0.35">
      <c r="O205"/>
      <c r="P205"/>
      <c r="Q205"/>
    </row>
    <row r="206" spans="15:17" ht="15.5" x14ac:dyDescent="0.35">
      <c r="O206"/>
      <c r="P206"/>
      <c r="Q206"/>
    </row>
    <row r="207" spans="15:17" ht="15.5" x14ac:dyDescent="0.35">
      <c r="O207"/>
      <c r="P207"/>
      <c r="Q207"/>
    </row>
    <row r="208" spans="15:17" ht="15.5" x14ac:dyDescent="0.35">
      <c r="O208"/>
      <c r="P208"/>
      <c r="Q208"/>
    </row>
    <row r="209" spans="15:17" ht="15.5" x14ac:dyDescent="0.35">
      <c r="O209"/>
      <c r="P209"/>
      <c r="Q209"/>
    </row>
    <row r="210" spans="15:17" ht="15.5" x14ac:dyDescent="0.35">
      <c r="O210"/>
      <c r="P210"/>
      <c r="Q210"/>
    </row>
    <row r="211" spans="15:17" ht="15.5" x14ac:dyDescent="0.35">
      <c r="O211"/>
      <c r="P211"/>
      <c r="Q211"/>
    </row>
    <row r="212" spans="15:17" ht="15.5" x14ac:dyDescent="0.35">
      <c r="O212"/>
      <c r="P212"/>
      <c r="Q212"/>
    </row>
    <row r="213" spans="15:17" ht="15.5" x14ac:dyDescent="0.35">
      <c r="O213"/>
      <c r="P213"/>
      <c r="Q213"/>
    </row>
    <row r="214" spans="15:17" ht="15.5" x14ac:dyDescent="0.35">
      <c r="O214"/>
      <c r="P214"/>
      <c r="Q214"/>
    </row>
    <row r="215" spans="15:17" ht="15.5" x14ac:dyDescent="0.35">
      <c r="O215"/>
      <c r="P215"/>
      <c r="Q215"/>
    </row>
    <row r="216" spans="15:17" ht="15.5" x14ac:dyDescent="0.35">
      <c r="O216"/>
      <c r="P216"/>
      <c r="Q216"/>
    </row>
    <row r="217" spans="15:17" ht="15.5" x14ac:dyDescent="0.35">
      <c r="O217"/>
      <c r="P217"/>
      <c r="Q217"/>
    </row>
    <row r="218" spans="15:17" ht="15.5" x14ac:dyDescent="0.35">
      <c r="O218"/>
      <c r="P218"/>
      <c r="Q218"/>
    </row>
    <row r="219" spans="15:17" ht="15.5" x14ac:dyDescent="0.35">
      <c r="O219"/>
      <c r="P219"/>
      <c r="Q219"/>
    </row>
    <row r="220" spans="15:17" ht="15.5" x14ac:dyDescent="0.35">
      <c r="O220"/>
      <c r="P220"/>
      <c r="Q220"/>
    </row>
    <row r="221" spans="15:17" ht="15.5" x14ac:dyDescent="0.35">
      <c r="O221"/>
      <c r="P221"/>
      <c r="Q221"/>
    </row>
    <row r="222" spans="15:17" ht="15.5" x14ac:dyDescent="0.35">
      <c r="O222"/>
      <c r="P222"/>
      <c r="Q222"/>
    </row>
    <row r="223" spans="15:17" ht="15.5" x14ac:dyDescent="0.35">
      <c r="O223"/>
      <c r="P223"/>
      <c r="Q223"/>
    </row>
    <row r="224" spans="15:17" ht="15.5" x14ac:dyDescent="0.35">
      <c r="O224"/>
      <c r="P224"/>
      <c r="Q224"/>
    </row>
    <row r="225" spans="15:17" ht="15.5" x14ac:dyDescent="0.35">
      <c r="O225"/>
      <c r="P225"/>
      <c r="Q225"/>
    </row>
    <row r="226" spans="15:17" ht="15.5" x14ac:dyDescent="0.35">
      <c r="O226"/>
      <c r="P226"/>
      <c r="Q226"/>
    </row>
    <row r="227" spans="15:17" ht="15.5" x14ac:dyDescent="0.35">
      <c r="O227"/>
      <c r="P227"/>
      <c r="Q227"/>
    </row>
    <row r="228" spans="15:17" ht="15.5" x14ac:dyDescent="0.35">
      <c r="O228"/>
      <c r="P228"/>
      <c r="Q228"/>
    </row>
    <row r="229" spans="15:17" ht="15.5" x14ac:dyDescent="0.35">
      <c r="O229"/>
      <c r="P229"/>
      <c r="Q229"/>
    </row>
    <row r="230" spans="15:17" ht="15.5" x14ac:dyDescent="0.35">
      <c r="O230"/>
      <c r="P230"/>
      <c r="Q230"/>
    </row>
    <row r="231" spans="15:17" ht="15.5" x14ac:dyDescent="0.35">
      <c r="O231"/>
      <c r="P231"/>
      <c r="Q231"/>
    </row>
    <row r="232" spans="15:17" ht="15.5" x14ac:dyDescent="0.35">
      <c r="O232"/>
      <c r="P232"/>
      <c r="Q232"/>
    </row>
    <row r="233" spans="15:17" ht="15.5" x14ac:dyDescent="0.35">
      <c r="O233"/>
      <c r="P233"/>
      <c r="Q233"/>
    </row>
    <row r="234" spans="15:17" ht="15.5" x14ac:dyDescent="0.35">
      <c r="O234"/>
      <c r="P234"/>
      <c r="Q234"/>
    </row>
    <row r="235" spans="15:17" ht="15.5" x14ac:dyDescent="0.35">
      <c r="O235"/>
      <c r="P235"/>
      <c r="Q235"/>
    </row>
    <row r="236" spans="15:17" ht="15.5" x14ac:dyDescent="0.35">
      <c r="O236"/>
      <c r="P236"/>
      <c r="Q236"/>
    </row>
    <row r="237" spans="15:17" ht="15.5" x14ac:dyDescent="0.35">
      <c r="O237"/>
      <c r="P237"/>
      <c r="Q237"/>
    </row>
    <row r="238" spans="15:17" ht="15.5" x14ac:dyDescent="0.35">
      <c r="O238"/>
      <c r="P238"/>
      <c r="Q238"/>
    </row>
    <row r="239" spans="15:17" ht="15.5" x14ac:dyDescent="0.35">
      <c r="O239"/>
      <c r="P239"/>
      <c r="Q239"/>
    </row>
    <row r="240" spans="15:17" ht="15.5" x14ac:dyDescent="0.35">
      <c r="O240"/>
      <c r="P240"/>
      <c r="Q240"/>
    </row>
    <row r="241" spans="15:17" ht="15.5" x14ac:dyDescent="0.35">
      <c r="O241"/>
      <c r="P241"/>
      <c r="Q241"/>
    </row>
    <row r="242" spans="15:17" ht="15.5" x14ac:dyDescent="0.35">
      <c r="O242"/>
      <c r="P242"/>
      <c r="Q242"/>
    </row>
    <row r="243" spans="15:17" ht="15.5" x14ac:dyDescent="0.35">
      <c r="O243"/>
      <c r="P243"/>
      <c r="Q243"/>
    </row>
    <row r="244" spans="15:17" ht="15.5" x14ac:dyDescent="0.35">
      <c r="O244"/>
      <c r="P244"/>
      <c r="Q244"/>
    </row>
    <row r="245" spans="15:17" ht="15.5" x14ac:dyDescent="0.35">
      <c r="O245"/>
      <c r="P245"/>
      <c r="Q245"/>
    </row>
    <row r="246" spans="15:17" ht="15.5" x14ac:dyDescent="0.35">
      <c r="O246"/>
      <c r="P246"/>
      <c r="Q246"/>
    </row>
    <row r="247" spans="15:17" ht="15.5" x14ac:dyDescent="0.35">
      <c r="O247"/>
      <c r="P247"/>
      <c r="Q247"/>
    </row>
    <row r="248" spans="15:17" ht="15.5" x14ac:dyDescent="0.35">
      <c r="O248"/>
      <c r="P248"/>
      <c r="Q248"/>
    </row>
    <row r="249" spans="15:17" ht="15.5" x14ac:dyDescent="0.35">
      <c r="O249"/>
      <c r="P249"/>
      <c r="Q249"/>
    </row>
    <row r="250" spans="15:17" ht="15.5" x14ac:dyDescent="0.35">
      <c r="O250"/>
      <c r="P250"/>
      <c r="Q250"/>
    </row>
    <row r="251" spans="15:17" ht="15.5" x14ac:dyDescent="0.35">
      <c r="O251"/>
      <c r="P251"/>
      <c r="Q251"/>
    </row>
    <row r="252" spans="15:17" ht="15.5" x14ac:dyDescent="0.35">
      <c r="O252"/>
      <c r="P252"/>
      <c r="Q252"/>
    </row>
    <row r="253" spans="15:17" ht="15.5" x14ac:dyDescent="0.35">
      <c r="O253"/>
      <c r="P253"/>
      <c r="Q253"/>
    </row>
    <row r="254" spans="15:17" ht="15.5" x14ac:dyDescent="0.35">
      <c r="O254"/>
      <c r="P254"/>
      <c r="Q254"/>
    </row>
    <row r="255" spans="15:17" ht="15.5" x14ac:dyDescent="0.35">
      <c r="O255"/>
      <c r="P255"/>
      <c r="Q255"/>
    </row>
    <row r="256" spans="15:17" ht="15.5" x14ac:dyDescent="0.35">
      <c r="O256"/>
      <c r="P256"/>
      <c r="Q256"/>
    </row>
    <row r="257" spans="15:17" ht="15.5" x14ac:dyDescent="0.35">
      <c r="O257"/>
      <c r="P257"/>
      <c r="Q257"/>
    </row>
    <row r="258" spans="15:17" ht="15.5" x14ac:dyDescent="0.35">
      <c r="O258"/>
      <c r="P258"/>
      <c r="Q258"/>
    </row>
    <row r="259" spans="15:17" ht="15.5" x14ac:dyDescent="0.35">
      <c r="O259"/>
      <c r="P259"/>
      <c r="Q259"/>
    </row>
    <row r="260" spans="15:17" ht="15.5" x14ac:dyDescent="0.35">
      <c r="O260"/>
      <c r="P260"/>
      <c r="Q260"/>
    </row>
    <row r="261" spans="15:17" ht="15.5" x14ac:dyDescent="0.35">
      <c r="O261"/>
      <c r="P261"/>
      <c r="Q261"/>
    </row>
    <row r="262" spans="15:17" ht="15.5" x14ac:dyDescent="0.35">
      <c r="O262"/>
      <c r="P262"/>
      <c r="Q262"/>
    </row>
    <row r="263" spans="15:17" ht="15.5" x14ac:dyDescent="0.35">
      <c r="O263"/>
      <c r="P263"/>
      <c r="Q263"/>
    </row>
    <row r="264" spans="15:17" ht="15.5" x14ac:dyDescent="0.35">
      <c r="O264"/>
      <c r="P264"/>
      <c r="Q264"/>
    </row>
    <row r="265" spans="15:17" ht="15.5" x14ac:dyDescent="0.35">
      <c r="O265"/>
      <c r="P265"/>
      <c r="Q265"/>
    </row>
    <row r="266" spans="15:17" ht="15.5" x14ac:dyDescent="0.35">
      <c r="O266"/>
      <c r="P266"/>
      <c r="Q266"/>
    </row>
    <row r="267" spans="15:17" ht="15.5" x14ac:dyDescent="0.35">
      <c r="O267"/>
      <c r="P267"/>
      <c r="Q267"/>
    </row>
    <row r="268" spans="15:17" ht="15.5" x14ac:dyDescent="0.35">
      <c r="O268"/>
      <c r="P268"/>
      <c r="Q268"/>
    </row>
    <row r="269" spans="15:17" ht="15.5" x14ac:dyDescent="0.35">
      <c r="O269"/>
      <c r="P269"/>
      <c r="Q269"/>
    </row>
    <row r="270" spans="15:17" ht="15.5" x14ac:dyDescent="0.35">
      <c r="O270"/>
      <c r="P270"/>
      <c r="Q270"/>
    </row>
    <row r="271" spans="15:17" ht="15.5" x14ac:dyDescent="0.35">
      <c r="O271"/>
      <c r="P271"/>
      <c r="Q271"/>
    </row>
    <row r="272" spans="15:17" ht="15.5" x14ac:dyDescent="0.35">
      <c r="O272"/>
      <c r="P272"/>
      <c r="Q272"/>
    </row>
    <row r="273" spans="15:17" ht="15.5" x14ac:dyDescent="0.35">
      <c r="O273"/>
      <c r="P273"/>
      <c r="Q273"/>
    </row>
    <row r="274" spans="15:17" ht="15.5" x14ac:dyDescent="0.35">
      <c r="O274"/>
      <c r="P274"/>
      <c r="Q274"/>
    </row>
    <row r="275" spans="15:17" ht="15.5" x14ac:dyDescent="0.35">
      <c r="O275"/>
      <c r="P275"/>
      <c r="Q275"/>
    </row>
    <row r="276" spans="15:17" ht="15.5" x14ac:dyDescent="0.35">
      <c r="O276"/>
      <c r="P276"/>
      <c r="Q276"/>
    </row>
    <row r="277" spans="15:17" ht="15.5" x14ac:dyDescent="0.35">
      <c r="O277"/>
      <c r="P277"/>
      <c r="Q277"/>
    </row>
    <row r="278" spans="15:17" ht="15.5" x14ac:dyDescent="0.35">
      <c r="O278"/>
      <c r="P278"/>
      <c r="Q278"/>
    </row>
    <row r="279" spans="15:17" ht="15.5" x14ac:dyDescent="0.35">
      <c r="O279"/>
      <c r="P279"/>
      <c r="Q279"/>
    </row>
    <row r="280" spans="15:17" ht="15.5" x14ac:dyDescent="0.35">
      <c r="O280"/>
      <c r="P280"/>
      <c r="Q280"/>
    </row>
    <row r="281" spans="15:17" ht="15.5" x14ac:dyDescent="0.35">
      <c r="O281"/>
      <c r="P281"/>
      <c r="Q281"/>
    </row>
    <row r="282" spans="15:17" ht="15.5" x14ac:dyDescent="0.35">
      <c r="O282"/>
      <c r="P282"/>
      <c r="Q282"/>
    </row>
    <row r="283" spans="15:17" ht="15.5" x14ac:dyDescent="0.35">
      <c r="O283"/>
      <c r="P283"/>
      <c r="Q283"/>
    </row>
    <row r="284" spans="15:17" ht="15.5" x14ac:dyDescent="0.35">
      <c r="O284"/>
      <c r="P284"/>
      <c r="Q284"/>
    </row>
    <row r="285" spans="15:17" ht="15.5" x14ac:dyDescent="0.35">
      <c r="O285"/>
      <c r="P285"/>
      <c r="Q285"/>
    </row>
    <row r="286" spans="15:17" ht="15.5" x14ac:dyDescent="0.35">
      <c r="O286"/>
      <c r="P286"/>
      <c r="Q286"/>
    </row>
    <row r="287" spans="15:17" ht="15.5" x14ac:dyDescent="0.35">
      <c r="O287"/>
      <c r="P287"/>
      <c r="Q287"/>
    </row>
    <row r="288" spans="15:17" ht="15.5" x14ac:dyDescent="0.35">
      <c r="O288"/>
      <c r="P288"/>
      <c r="Q288"/>
    </row>
    <row r="289" spans="15:17" ht="15.5" x14ac:dyDescent="0.35">
      <c r="O289"/>
      <c r="P289"/>
      <c r="Q289"/>
    </row>
    <row r="290" spans="15:17" ht="15.5" x14ac:dyDescent="0.35">
      <c r="O290"/>
      <c r="P290"/>
      <c r="Q290"/>
    </row>
    <row r="291" spans="15:17" ht="15.5" x14ac:dyDescent="0.35">
      <c r="O291"/>
      <c r="P291"/>
      <c r="Q291"/>
    </row>
    <row r="292" spans="15:17" ht="15.5" x14ac:dyDescent="0.35">
      <c r="O292"/>
      <c r="P292"/>
      <c r="Q292"/>
    </row>
    <row r="293" spans="15:17" ht="15.5" x14ac:dyDescent="0.35">
      <c r="O293"/>
      <c r="P293"/>
      <c r="Q293"/>
    </row>
    <row r="294" spans="15:17" ht="15.5" x14ac:dyDescent="0.35">
      <c r="O294"/>
      <c r="P294"/>
      <c r="Q294"/>
    </row>
    <row r="295" spans="15:17" ht="15.5" x14ac:dyDescent="0.35">
      <c r="O295"/>
      <c r="P295"/>
      <c r="Q295"/>
    </row>
    <row r="296" spans="15:17" ht="15.5" x14ac:dyDescent="0.35">
      <c r="O296"/>
      <c r="P296"/>
      <c r="Q296"/>
    </row>
    <row r="297" spans="15:17" ht="15.5" x14ac:dyDescent="0.35">
      <c r="O297"/>
      <c r="P297"/>
      <c r="Q297"/>
    </row>
    <row r="298" spans="15:17" ht="15.5" x14ac:dyDescent="0.35">
      <c r="O298"/>
      <c r="P298"/>
      <c r="Q298"/>
    </row>
    <row r="299" spans="15:17" ht="15.5" x14ac:dyDescent="0.35">
      <c r="O299"/>
      <c r="P299"/>
      <c r="Q299"/>
    </row>
    <row r="300" spans="15:17" ht="15.5" x14ac:dyDescent="0.35">
      <c r="O300"/>
      <c r="P300"/>
      <c r="Q300"/>
    </row>
    <row r="301" spans="15:17" ht="15.5" x14ac:dyDescent="0.35">
      <c r="O301"/>
      <c r="P301"/>
      <c r="Q301"/>
    </row>
    <row r="302" spans="15:17" ht="15.5" x14ac:dyDescent="0.35">
      <c r="O302"/>
      <c r="P302"/>
      <c r="Q302"/>
    </row>
    <row r="303" spans="15:17" ht="15.5" x14ac:dyDescent="0.35">
      <c r="O303"/>
      <c r="P303"/>
      <c r="Q303"/>
    </row>
    <row r="304" spans="15:17" ht="15.5" x14ac:dyDescent="0.35">
      <c r="O304"/>
      <c r="P304"/>
      <c r="Q304"/>
    </row>
    <row r="305" spans="15:17" ht="15.5" x14ac:dyDescent="0.35">
      <c r="O305"/>
      <c r="P305"/>
      <c r="Q305"/>
    </row>
    <row r="306" spans="15:17" ht="15.5" x14ac:dyDescent="0.35">
      <c r="O306"/>
      <c r="P306"/>
      <c r="Q306"/>
    </row>
    <row r="307" spans="15:17" ht="15.5" x14ac:dyDescent="0.35">
      <c r="O307"/>
      <c r="P307"/>
      <c r="Q307"/>
    </row>
    <row r="308" spans="15:17" ht="15.5" x14ac:dyDescent="0.35">
      <c r="O308"/>
      <c r="P308"/>
      <c r="Q308"/>
    </row>
    <row r="309" spans="15:17" ht="15.5" x14ac:dyDescent="0.35">
      <c r="O309"/>
      <c r="P309"/>
      <c r="Q309"/>
    </row>
    <row r="310" spans="15:17" ht="15.5" x14ac:dyDescent="0.35">
      <c r="O310"/>
      <c r="P310"/>
      <c r="Q310"/>
    </row>
    <row r="311" spans="15:17" ht="15.5" x14ac:dyDescent="0.35">
      <c r="O311"/>
      <c r="P311"/>
      <c r="Q311"/>
    </row>
    <row r="312" spans="15:17" ht="15.5" x14ac:dyDescent="0.35">
      <c r="O312"/>
      <c r="P312"/>
      <c r="Q312"/>
    </row>
    <row r="313" spans="15:17" ht="15.5" x14ac:dyDescent="0.35">
      <c r="O313"/>
      <c r="P313"/>
      <c r="Q313"/>
    </row>
    <row r="314" spans="15:17" ht="15.5" x14ac:dyDescent="0.35">
      <c r="O314"/>
      <c r="P314"/>
      <c r="Q314"/>
    </row>
    <row r="315" spans="15:17" ht="15.5" x14ac:dyDescent="0.35">
      <c r="O315"/>
      <c r="P315"/>
      <c r="Q315"/>
    </row>
    <row r="316" spans="15:17" ht="15.5" x14ac:dyDescent="0.35">
      <c r="O316"/>
      <c r="P316"/>
      <c r="Q316"/>
    </row>
    <row r="317" spans="15:17" ht="15.5" x14ac:dyDescent="0.35">
      <c r="O317"/>
      <c r="P317"/>
      <c r="Q317"/>
    </row>
    <row r="318" spans="15:17" ht="15.5" x14ac:dyDescent="0.35">
      <c r="O318"/>
      <c r="P318"/>
      <c r="Q318"/>
    </row>
    <row r="319" spans="15:17" ht="15.5" x14ac:dyDescent="0.35">
      <c r="O319"/>
      <c r="P319"/>
      <c r="Q319"/>
    </row>
    <row r="320" spans="15:17" ht="15.5" x14ac:dyDescent="0.35">
      <c r="O320"/>
      <c r="P320"/>
      <c r="Q320"/>
    </row>
    <row r="321" spans="15:17" ht="15.5" x14ac:dyDescent="0.35">
      <c r="O321"/>
      <c r="P321"/>
      <c r="Q321"/>
    </row>
    <row r="322" spans="15:17" ht="15.5" x14ac:dyDescent="0.35">
      <c r="O322"/>
      <c r="P322"/>
      <c r="Q322"/>
    </row>
    <row r="323" spans="15:17" ht="15.5" x14ac:dyDescent="0.35">
      <c r="O323"/>
      <c r="P323"/>
      <c r="Q323"/>
    </row>
    <row r="324" spans="15:17" ht="15.5" x14ac:dyDescent="0.35">
      <c r="O324"/>
      <c r="P324"/>
      <c r="Q324"/>
    </row>
    <row r="325" spans="15:17" ht="15.5" x14ac:dyDescent="0.35">
      <c r="O325"/>
      <c r="P325"/>
      <c r="Q325"/>
    </row>
    <row r="326" spans="15:17" ht="15.5" x14ac:dyDescent="0.35">
      <c r="O326"/>
      <c r="P326"/>
      <c r="Q326"/>
    </row>
    <row r="327" spans="15:17" ht="15.5" x14ac:dyDescent="0.35">
      <c r="O327"/>
      <c r="P327"/>
      <c r="Q327"/>
    </row>
    <row r="328" spans="15:17" ht="15.5" x14ac:dyDescent="0.35">
      <c r="O328"/>
      <c r="P328"/>
      <c r="Q328"/>
    </row>
    <row r="329" spans="15:17" ht="15.5" x14ac:dyDescent="0.35">
      <c r="O329"/>
      <c r="P329"/>
      <c r="Q329"/>
    </row>
    <row r="330" spans="15:17" ht="15.5" x14ac:dyDescent="0.35">
      <c r="O330"/>
      <c r="P330"/>
      <c r="Q330"/>
    </row>
    <row r="331" spans="15:17" ht="15.5" x14ac:dyDescent="0.35">
      <c r="O331"/>
      <c r="P331"/>
      <c r="Q331"/>
    </row>
    <row r="332" spans="15:17" ht="15.5" x14ac:dyDescent="0.35">
      <c r="O332"/>
      <c r="P332"/>
      <c r="Q332"/>
    </row>
    <row r="333" spans="15:17" ht="15.5" x14ac:dyDescent="0.35">
      <c r="O333"/>
      <c r="P333"/>
      <c r="Q333"/>
    </row>
    <row r="334" spans="15:17" ht="15.5" x14ac:dyDescent="0.35">
      <c r="O334"/>
      <c r="P334"/>
      <c r="Q334"/>
    </row>
    <row r="335" spans="15:17" ht="15.5" x14ac:dyDescent="0.35">
      <c r="O335"/>
      <c r="P335"/>
      <c r="Q335"/>
    </row>
    <row r="336" spans="15:17" ht="15.5" x14ac:dyDescent="0.35">
      <c r="O336"/>
      <c r="P336"/>
      <c r="Q336"/>
    </row>
    <row r="337" spans="15:17" ht="15.5" x14ac:dyDescent="0.35">
      <c r="O337"/>
      <c r="P337"/>
      <c r="Q337"/>
    </row>
    <row r="338" spans="15:17" ht="15.5" x14ac:dyDescent="0.35">
      <c r="O338"/>
      <c r="P338"/>
      <c r="Q338"/>
    </row>
    <row r="339" spans="15:17" ht="15.5" x14ac:dyDescent="0.35">
      <c r="O339"/>
      <c r="P339"/>
      <c r="Q339"/>
    </row>
    <row r="340" spans="15:17" ht="15.5" x14ac:dyDescent="0.35">
      <c r="O340"/>
      <c r="P340"/>
      <c r="Q340"/>
    </row>
    <row r="341" spans="15:17" ht="15.5" x14ac:dyDescent="0.35">
      <c r="O341"/>
      <c r="P341"/>
      <c r="Q341"/>
    </row>
    <row r="342" spans="15:17" ht="15.5" x14ac:dyDescent="0.35">
      <c r="O342"/>
      <c r="P342"/>
      <c r="Q342"/>
    </row>
    <row r="343" spans="15:17" ht="15.5" x14ac:dyDescent="0.35">
      <c r="O343"/>
      <c r="P343"/>
      <c r="Q343"/>
    </row>
    <row r="344" spans="15:17" ht="15.5" x14ac:dyDescent="0.35">
      <c r="O344"/>
      <c r="P344"/>
      <c r="Q344"/>
    </row>
    <row r="345" spans="15:17" ht="15.5" x14ac:dyDescent="0.35">
      <c r="O345"/>
      <c r="P345"/>
      <c r="Q345"/>
    </row>
    <row r="346" spans="15:17" ht="15.5" x14ac:dyDescent="0.35">
      <c r="O346"/>
      <c r="P346"/>
      <c r="Q346"/>
    </row>
    <row r="347" spans="15:17" ht="15.5" x14ac:dyDescent="0.35">
      <c r="O347"/>
      <c r="P347"/>
      <c r="Q347"/>
    </row>
    <row r="348" spans="15:17" ht="15.5" x14ac:dyDescent="0.35">
      <c r="O348"/>
      <c r="P348"/>
      <c r="Q348"/>
    </row>
    <row r="349" spans="15:17" ht="15.5" x14ac:dyDescent="0.35">
      <c r="O349"/>
      <c r="P349"/>
      <c r="Q349"/>
    </row>
    <row r="350" spans="15:17" ht="15.5" x14ac:dyDescent="0.35">
      <c r="O350"/>
      <c r="P350"/>
      <c r="Q350"/>
    </row>
    <row r="351" spans="15:17" ht="15.5" x14ac:dyDescent="0.35">
      <c r="O351"/>
      <c r="P351"/>
      <c r="Q351"/>
    </row>
    <row r="352" spans="15:17" ht="15.5" x14ac:dyDescent="0.35">
      <c r="O352"/>
      <c r="P352"/>
      <c r="Q352"/>
    </row>
    <row r="353" spans="15:17" ht="15.5" x14ac:dyDescent="0.35">
      <c r="O353"/>
      <c r="P353"/>
      <c r="Q353"/>
    </row>
    <row r="354" spans="15:17" ht="15.5" x14ac:dyDescent="0.35">
      <c r="O354"/>
      <c r="P354"/>
      <c r="Q354"/>
    </row>
    <row r="355" spans="15:17" ht="15.5" x14ac:dyDescent="0.35">
      <c r="O355"/>
      <c r="P355"/>
      <c r="Q355"/>
    </row>
    <row r="356" spans="15:17" ht="15.5" x14ac:dyDescent="0.35">
      <c r="O356"/>
      <c r="P356"/>
      <c r="Q356"/>
    </row>
    <row r="357" spans="15:17" ht="15.5" x14ac:dyDescent="0.35">
      <c r="O357"/>
      <c r="P357"/>
      <c r="Q357"/>
    </row>
    <row r="358" spans="15:17" ht="15.5" x14ac:dyDescent="0.35">
      <c r="O358"/>
      <c r="P358"/>
      <c r="Q358"/>
    </row>
    <row r="359" spans="15:17" ht="15.5" x14ac:dyDescent="0.35">
      <c r="O359"/>
      <c r="P359"/>
      <c r="Q359"/>
    </row>
    <row r="360" spans="15:17" ht="15.5" x14ac:dyDescent="0.35">
      <c r="O360"/>
      <c r="P360"/>
      <c r="Q360"/>
    </row>
    <row r="361" spans="15:17" ht="15.5" x14ac:dyDescent="0.35">
      <c r="O361"/>
      <c r="P361"/>
      <c r="Q361"/>
    </row>
    <row r="362" spans="15:17" ht="15.5" x14ac:dyDescent="0.35">
      <c r="O362"/>
      <c r="P362"/>
      <c r="Q362"/>
    </row>
    <row r="363" spans="15:17" ht="15.5" x14ac:dyDescent="0.35">
      <c r="O363"/>
      <c r="P363"/>
      <c r="Q363"/>
    </row>
    <row r="364" spans="15:17" ht="15.5" x14ac:dyDescent="0.35">
      <c r="O364"/>
      <c r="P364"/>
      <c r="Q364"/>
    </row>
    <row r="365" spans="15:17" ht="15.5" x14ac:dyDescent="0.35">
      <c r="O365"/>
      <c r="P365"/>
      <c r="Q365"/>
    </row>
    <row r="366" spans="15:17" ht="15.5" x14ac:dyDescent="0.35">
      <c r="O366"/>
      <c r="P366"/>
      <c r="Q366"/>
    </row>
    <row r="367" spans="15:17" ht="15.5" x14ac:dyDescent="0.35">
      <c r="O367"/>
      <c r="P367"/>
      <c r="Q367"/>
    </row>
    <row r="368" spans="15:17" ht="15.5" x14ac:dyDescent="0.35">
      <c r="O368"/>
      <c r="P368"/>
      <c r="Q368"/>
    </row>
    <row r="369" spans="15:17" ht="15.5" x14ac:dyDescent="0.35">
      <c r="O369"/>
      <c r="P369"/>
      <c r="Q369"/>
    </row>
    <row r="370" spans="15:17" ht="15.5" x14ac:dyDescent="0.35">
      <c r="O370"/>
      <c r="P370"/>
      <c r="Q370"/>
    </row>
    <row r="371" spans="15:17" ht="15.5" x14ac:dyDescent="0.35">
      <c r="O371"/>
      <c r="P371"/>
      <c r="Q371"/>
    </row>
    <row r="372" spans="15:17" ht="15.5" x14ac:dyDescent="0.35">
      <c r="O372"/>
      <c r="P372"/>
      <c r="Q372"/>
    </row>
    <row r="373" spans="15:17" ht="15.5" x14ac:dyDescent="0.35">
      <c r="O373"/>
      <c r="P373"/>
      <c r="Q373"/>
    </row>
    <row r="374" spans="15:17" ht="15.5" x14ac:dyDescent="0.35">
      <c r="O374"/>
      <c r="P374"/>
      <c r="Q374"/>
    </row>
    <row r="375" spans="15:17" ht="15.5" x14ac:dyDescent="0.35">
      <c r="O375"/>
      <c r="P375"/>
      <c r="Q375"/>
    </row>
    <row r="376" spans="15:17" ht="15.5" x14ac:dyDescent="0.35">
      <c r="O376"/>
      <c r="P376"/>
      <c r="Q376"/>
    </row>
    <row r="377" spans="15:17" ht="15.5" x14ac:dyDescent="0.35">
      <c r="O377"/>
      <c r="P377"/>
      <c r="Q377"/>
    </row>
    <row r="378" spans="15:17" ht="15.5" x14ac:dyDescent="0.35">
      <c r="O378"/>
      <c r="P378"/>
      <c r="Q378"/>
    </row>
    <row r="379" spans="15:17" ht="15.5" x14ac:dyDescent="0.35">
      <c r="O379"/>
      <c r="P379"/>
      <c r="Q379"/>
    </row>
    <row r="380" spans="15:17" ht="15.5" x14ac:dyDescent="0.35">
      <c r="O380"/>
      <c r="P380"/>
      <c r="Q380"/>
    </row>
    <row r="381" spans="15:17" ht="15.5" x14ac:dyDescent="0.35">
      <c r="O381"/>
      <c r="P381"/>
      <c r="Q381"/>
    </row>
    <row r="382" spans="15:17" ht="15.5" x14ac:dyDescent="0.35">
      <c r="O382"/>
      <c r="P382"/>
      <c r="Q382"/>
    </row>
    <row r="383" spans="15:17" ht="15.5" x14ac:dyDescent="0.35">
      <c r="O383"/>
      <c r="P383"/>
      <c r="Q383"/>
    </row>
    <row r="384" spans="15:17" ht="15.5" x14ac:dyDescent="0.35">
      <c r="O384"/>
      <c r="P384"/>
      <c r="Q384"/>
    </row>
    <row r="385" spans="15:17" ht="15.5" x14ac:dyDescent="0.35">
      <c r="O385"/>
      <c r="P385"/>
      <c r="Q385"/>
    </row>
    <row r="386" spans="15:17" ht="15.5" x14ac:dyDescent="0.35">
      <c r="O386"/>
      <c r="P386"/>
      <c r="Q386"/>
    </row>
    <row r="387" spans="15:17" ht="15.5" x14ac:dyDescent="0.35">
      <c r="O387"/>
      <c r="P387"/>
      <c r="Q387"/>
    </row>
    <row r="388" spans="15:17" ht="15.5" x14ac:dyDescent="0.35">
      <c r="O388"/>
      <c r="P388"/>
      <c r="Q388"/>
    </row>
    <row r="389" spans="15:17" ht="15.5" x14ac:dyDescent="0.35">
      <c r="O389"/>
      <c r="P389"/>
      <c r="Q389"/>
    </row>
    <row r="390" spans="15:17" ht="15.5" x14ac:dyDescent="0.35">
      <c r="O390"/>
      <c r="P390"/>
      <c r="Q390"/>
    </row>
    <row r="391" spans="15:17" ht="15.5" x14ac:dyDescent="0.35">
      <c r="O391"/>
      <c r="P391"/>
      <c r="Q391"/>
    </row>
    <row r="392" spans="15:17" ht="15.5" x14ac:dyDescent="0.35">
      <c r="O392"/>
      <c r="P392"/>
      <c r="Q392"/>
    </row>
    <row r="393" spans="15:17" ht="15.5" x14ac:dyDescent="0.35">
      <c r="O393"/>
      <c r="P393"/>
      <c r="Q393"/>
    </row>
    <row r="394" spans="15:17" ht="15.5" x14ac:dyDescent="0.35">
      <c r="O394"/>
      <c r="P394"/>
      <c r="Q394"/>
    </row>
    <row r="395" spans="15:17" ht="15.5" x14ac:dyDescent="0.35">
      <c r="O395"/>
      <c r="P395"/>
      <c r="Q395"/>
    </row>
    <row r="396" spans="15:17" ht="15.5" x14ac:dyDescent="0.35">
      <c r="O396"/>
      <c r="P396"/>
      <c r="Q396"/>
    </row>
    <row r="397" spans="15:17" ht="15.5" x14ac:dyDescent="0.35">
      <c r="O397"/>
      <c r="P397"/>
      <c r="Q397"/>
    </row>
    <row r="398" spans="15:17" ht="15.5" x14ac:dyDescent="0.35">
      <c r="O398"/>
      <c r="P398"/>
      <c r="Q398"/>
    </row>
    <row r="399" spans="15:17" ht="15.5" x14ac:dyDescent="0.35">
      <c r="O399"/>
      <c r="P399"/>
      <c r="Q399"/>
    </row>
    <row r="400" spans="15:17" ht="15.5" x14ac:dyDescent="0.35">
      <c r="O400"/>
      <c r="P400"/>
      <c r="Q400"/>
    </row>
    <row r="401" spans="15:17" ht="15.5" x14ac:dyDescent="0.35">
      <c r="O401"/>
      <c r="P401"/>
      <c r="Q401"/>
    </row>
    <row r="402" spans="15:17" ht="15.5" x14ac:dyDescent="0.35">
      <c r="O402"/>
      <c r="P402"/>
      <c r="Q402"/>
    </row>
    <row r="403" spans="15:17" ht="15.5" x14ac:dyDescent="0.35">
      <c r="O403"/>
      <c r="P403"/>
      <c r="Q403"/>
    </row>
    <row r="404" spans="15:17" ht="15.5" x14ac:dyDescent="0.35">
      <c r="O404"/>
      <c r="P404"/>
      <c r="Q404"/>
    </row>
    <row r="405" spans="15:17" ht="15.5" x14ac:dyDescent="0.35">
      <c r="O405"/>
      <c r="P405"/>
      <c r="Q405"/>
    </row>
    <row r="406" spans="15:17" ht="15.5" x14ac:dyDescent="0.35">
      <c r="O406"/>
      <c r="P406"/>
      <c r="Q406"/>
    </row>
    <row r="407" spans="15:17" ht="15.5" x14ac:dyDescent="0.35">
      <c r="O407"/>
      <c r="P407"/>
      <c r="Q407"/>
    </row>
    <row r="408" spans="15:17" ht="15.5" x14ac:dyDescent="0.35">
      <c r="O408"/>
      <c r="P408"/>
      <c r="Q408"/>
    </row>
    <row r="409" spans="15:17" ht="15.5" x14ac:dyDescent="0.35">
      <c r="O409"/>
      <c r="P409"/>
      <c r="Q409"/>
    </row>
    <row r="410" spans="15:17" ht="15.5" x14ac:dyDescent="0.35">
      <c r="O410"/>
      <c r="P410"/>
      <c r="Q410"/>
    </row>
    <row r="411" spans="15:17" ht="15.5" x14ac:dyDescent="0.35">
      <c r="O411"/>
      <c r="P411"/>
      <c r="Q411"/>
    </row>
    <row r="412" spans="15:17" ht="15.5" x14ac:dyDescent="0.35">
      <c r="O412"/>
      <c r="P412"/>
      <c r="Q412"/>
    </row>
    <row r="413" spans="15:17" ht="15.5" x14ac:dyDescent="0.35">
      <c r="O413"/>
      <c r="P413"/>
      <c r="Q413"/>
    </row>
    <row r="414" spans="15:17" ht="15.5" x14ac:dyDescent="0.35">
      <c r="O414"/>
      <c r="P414"/>
      <c r="Q414"/>
    </row>
    <row r="415" spans="15:17" ht="15.5" x14ac:dyDescent="0.35">
      <c r="O415"/>
      <c r="P415"/>
      <c r="Q415"/>
    </row>
    <row r="416" spans="15:17" ht="15.5" x14ac:dyDescent="0.35">
      <c r="O416"/>
      <c r="P416"/>
      <c r="Q416"/>
    </row>
    <row r="417" spans="15:17" ht="15.5" x14ac:dyDescent="0.35">
      <c r="O417"/>
      <c r="P417"/>
      <c r="Q417"/>
    </row>
    <row r="418" spans="15:17" ht="15.5" x14ac:dyDescent="0.35">
      <c r="O418"/>
      <c r="P418"/>
      <c r="Q418"/>
    </row>
    <row r="419" spans="15:17" ht="15.5" x14ac:dyDescent="0.35">
      <c r="O419"/>
      <c r="P419"/>
      <c r="Q419"/>
    </row>
    <row r="420" spans="15:17" ht="15.5" x14ac:dyDescent="0.35">
      <c r="O420"/>
      <c r="P420"/>
      <c r="Q420"/>
    </row>
    <row r="421" spans="15:17" ht="15.5" x14ac:dyDescent="0.35">
      <c r="O421"/>
      <c r="P421"/>
      <c r="Q421"/>
    </row>
    <row r="422" spans="15:17" ht="15.5" x14ac:dyDescent="0.35">
      <c r="O422"/>
      <c r="P422"/>
      <c r="Q422"/>
    </row>
    <row r="423" spans="15:17" ht="15.5" x14ac:dyDescent="0.35">
      <c r="O423"/>
      <c r="P423"/>
      <c r="Q423"/>
    </row>
    <row r="424" spans="15:17" ht="15.5" x14ac:dyDescent="0.35">
      <c r="O424"/>
      <c r="P424"/>
      <c r="Q424"/>
    </row>
    <row r="425" spans="15:17" ht="15.5" x14ac:dyDescent="0.35">
      <c r="O425"/>
      <c r="P425"/>
      <c r="Q425"/>
    </row>
    <row r="426" spans="15:17" ht="15.5" x14ac:dyDescent="0.35">
      <c r="O426"/>
      <c r="P426"/>
      <c r="Q426"/>
    </row>
    <row r="427" spans="15:17" ht="15.5" x14ac:dyDescent="0.35">
      <c r="O427"/>
      <c r="P427"/>
      <c r="Q427"/>
    </row>
    <row r="428" spans="15:17" ht="15.5" x14ac:dyDescent="0.35">
      <c r="O428"/>
      <c r="P428"/>
      <c r="Q428"/>
    </row>
    <row r="429" spans="15:17" ht="15.5" x14ac:dyDescent="0.35">
      <c r="O429"/>
      <c r="P429"/>
      <c r="Q429"/>
    </row>
    <row r="430" spans="15:17" ht="15.5" x14ac:dyDescent="0.35">
      <c r="O430"/>
      <c r="P430"/>
      <c r="Q430"/>
    </row>
    <row r="431" spans="15:17" ht="15.5" x14ac:dyDescent="0.35">
      <c r="O431"/>
      <c r="P431"/>
      <c r="Q431"/>
    </row>
    <row r="432" spans="15:17" ht="15.5" x14ac:dyDescent="0.35">
      <c r="O432"/>
      <c r="P432"/>
      <c r="Q432"/>
    </row>
    <row r="433" spans="15:17" ht="15.5" x14ac:dyDescent="0.35">
      <c r="O433"/>
      <c r="P433"/>
      <c r="Q433"/>
    </row>
    <row r="434" spans="15:17" ht="15.5" x14ac:dyDescent="0.35">
      <c r="O434"/>
      <c r="P434"/>
      <c r="Q434"/>
    </row>
    <row r="435" spans="15:17" ht="15.5" x14ac:dyDescent="0.35">
      <c r="O435"/>
      <c r="P435"/>
      <c r="Q435"/>
    </row>
    <row r="436" spans="15:17" ht="15.5" x14ac:dyDescent="0.35">
      <c r="O436"/>
      <c r="P436"/>
      <c r="Q436"/>
    </row>
    <row r="437" spans="15:17" ht="15.5" x14ac:dyDescent="0.35">
      <c r="O437"/>
      <c r="P437"/>
      <c r="Q437"/>
    </row>
    <row r="438" spans="15:17" ht="15.5" x14ac:dyDescent="0.35">
      <c r="O438"/>
      <c r="P438"/>
      <c r="Q438"/>
    </row>
    <row r="439" spans="15:17" ht="15.5" x14ac:dyDescent="0.35">
      <c r="O439"/>
      <c r="P439"/>
      <c r="Q439"/>
    </row>
    <row r="440" spans="15:17" ht="15.5" x14ac:dyDescent="0.35">
      <c r="O440"/>
      <c r="P440"/>
      <c r="Q440"/>
    </row>
    <row r="441" spans="15:17" ht="15.5" x14ac:dyDescent="0.35">
      <c r="O441"/>
      <c r="P441"/>
      <c r="Q441"/>
    </row>
    <row r="442" spans="15:17" ht="15.5" x14ac:dyDescent="0.35">
      <c r="O442"/>
      <c r="P442"/>
      <c r="Q442"/>
    </row>
    <row r="443" spans="15:17" ht="15.5" x14ac:dyDescent="0.35">
      <c r="O443"/>
      <c r="P443"/>
      <c r="Q443"/>
    </row>
    <row r="444" spans="15:17" ht="15.5" x14ac:dyDescent="0.35">
      <c r="O444"/>
      <c r="P444"/>
      <c r="Q444"/>
    </row>
    <row r="445" spans="15:17" ht="15.5" x14ac:dyDescent="0.35">
      <c r="O445"/>
      <c r="P445"/>
      <c r="Q445"/>
    </row>
    <row r="446" spans="15:17" ht="15.5" x14ac:dyDescent="0.35">
      <c r="O446"/>
      <c r="P446"/>
      <c r="Q446"/>
    </row>
    <row r="447" spans="15:17" ht="15.5" x14ac:dyDescent="0.35">
      <c r="O447"/>
      <c r="P447"/>
      <c r="Q447"/>
    </row>
    <row r="448" spans="15:17" ht="15.5" x14ac:dyDescent="0.35">
      <c r="O448"/>
      <c r="P448"/>
      <c r="Q448"/>
    </row>
    <row r="449" spans="15:17" ht="15.5" x14ac:dyDescent="0.35">
      <c r="O449"/>
      <c r="P449"/>
      <c r="Q449"/>
    </row>
    <row r="450" spans="15:17" ht="15.5" x14ac:dyDescent="0.35">
      <c r="O450"/>
      <c r="P450"/>
      <c r="Q450"/>
    </row>
    <row r="451" spans="15:17" ht="15.5" x14ac:dyDescent="0.35">
      <c r="O451"/>
      <c r="P451"/>
      <c r="Q451"/>
    </row>
    <row r="452" spans="15:17" ht="15.5" x14ac:dyDescent="0.35">
      <c r="O452"/>
      <c r="P452"/>
      <c r="Q452"/>
    </row>
    <row r="453" spans="15:17" ht="15.5" x14ac:dyDescent="0.35">
      <c r="O453"/>
      <c r="P453"/>
      <c r="Q453"/>
    </row>
    <row r="454" spans="15:17" ht="15.5" x14ac:dyDescent="0.35">
      <c r="O454"/>
      <c r="P454"/>
      <c r="Q454"/>
    </row>
    <row r="455" spans="15:17" ht="15.5" x14ac:dyDescent="0.35">
      <c r="O455"/>
      <c r="P455"/>
      <c r="Q455"/>
    </row>
    <row r="456" spans="15:17" ht="15.5" x14ac:dyDescent="0.35">
      <c r="O456"/>
      <c r="P456"/>
      <c r="Q456"/>
    </row>
    <row r="457" spans="15:17" ht="15.5" x14ac:dyDescent="0.35">
      <c r="O457"/>
      <c r="P457"/>
      <c r="Q457"/>
    </row>
    <row r="458" spans="15:17" ht="15.5" x14ac:dyDescent="0.35">
      <c r="O458"/>
      <c r="P458"/>
      <c r="Q458"/>
    </row>
    <row r="459" spans="15:17" ht="15.5" x14ac:dyDescent="0.35">
      <c r="O459"/>
      <c r="P459"/>
      <c r="Q459"/>
    </row>
    <row r="460" spans="15:17" ht="15.5" x14ac:dyDescent="0.35">
      <c r="O460"/>
      <c r="P460"/>
      <c r="Q460"/>
    </row>
    <row r="461" spans="15:17" ht="15.5" x14ac:dyDescent="0.35">
      <c r="O461"/>
      <c r="P461"/>
      <c r="Q461"/>
    </row>
    <row r="462" spans="15:17" ht="15.5" x14ac:dyDescent="0.35">
      <c r="O462"/>
      <c r="P462"/>
      <c r="Q462"/>
    </row>
    <row r="463" spans="15:17" ht="15.5" x14ac:dyDescent="0.35">
      <c r="O463"/>
      <c r="P463"/>
      <c r="Q463"/>
    </row>
    <row r="464" spans="15:17" ht="15.5" x14ac:dyDescent="0.35">
      <c r="O464"/>
      <c r="P464"/>
      <c r="Q464"/>
    </row>
    <row r="465" spans="15:17" ht="15.5" x14ac:dyDescent="0.35">
      <c r="O465"/>
      <c r="P465"/>
      <c r="Q465"/>
    </row>
    <row r="466" spans="15:17" ht="15.5" x14ac:dyDescent="0.35">
      <c r="O466"/>
      <c r="P466"/>
      <c r="Q466"/>
    </row>
    <row r="467" spans="15:17" ht="15.5" x14ac:dyDescent="0.35">
      <c r="O467"/>
      <c r="P467"/>
      <c r="Q467"/>
    </row>
    <row r="468" spans="15:17" ht="15.5" x14ac:dyDescent="0.35">
      <c r="O468"/>
      <c r="P468"/>
      <c r="Q468"/>
    </row>
    <row r="469" spans="15:17" ht="15.5" x14ac:dyDescent="0.35">
      <c r="O469"/>
      <c r="P469"/>
      <c r="Q469"/>
    </row>
    <row r="470" spans="15:17" ht="15.5" x14ac:dyDescent="0.35">
      <c r="O470"/>
      <c r="P470"/>
      <c r="Q470"/>
    </row>
    <row r="471" spans="15:17" ht="15.5" x14ac:dyDescent="0.35">
      <c r="O471"/>
      <c r="P471"/>
      <c r="Q471"/>
    </row>
    <row r="472" spans="15:17" ht="15.5" x14ac:dyDescent="0.35">
      <c r="O472"/>
      <c r="P472"/>
      <c r="Q472"/>
    </row>
    <row r="473" spans="15:17" ht="15.5" x14ac:dyDescent="0.35">
      <c r="O473"/>
      <c r="P473"/>
      <c r="Q473"/>
    </row>
    <row r="474" spans="15:17" ht="15.5" x14ac:dyDescent="0.35">
      <c r="O474"/>
      <c r="P474"/>
      <c r="Q474"/>
    </row>
    <row r="475" spans="15:17" ht="15.5" x14ac:dyDescent="0.35">
      <c r="O475"/>
      <c r="P475"/>
      <c r="Q475"/>
    </row>
    <row r="476" spans="15:17" ht="15.5" x14ac:dyDescent="0.35">
      <c r="O476"/>
      <c r="P476"/>
      <c r="Q476"/>
    </row>
    <row r="477" spans="15:17" ht="15.5" x14ac:dyDescent="0.35">
      <c r="O477"/>
      <c r="P477"/>
      <c r="Q477"/>
    </row>
    <row r="478" spans="15:17" ht="15.5" x14ac:dyDescent="0.35">
      <c r="O478"/>
      <c r="P478"/>
      <c r="Q478"/>
    </row>
    <row r="479" spans="15:17" ht="15.5" x14ac:dyDescent="0.35">
      <c r="O479"/>
      <c r="P479"/>
      <c r="Q479"/>
    </row>
    <row r="480" spans="15:17" ht="15.5" x14ac:dyDescent="0.35">
      <c r="O480"/>
      <c r="P480"/>
      <c r="Q480"/>
    </row>
    <row r="481" spans="15:17" ht="15.5" x14ac:dyDescent="0.35">
      <c r="O481"/>
      <c r="P481"/>
      <c r="Q481"/>
    </row>
    <row r="482" spans="15:17" ht="15.5" x14ac:dyDescent="0.35">
      <c r="O482"/>
      <c r="P482"/>
      <c r="Q482"/>
    </row>
    <row r="483" spans="15:17" ht="15.5" x14ac:dyDescent="0.35">
      <c r="O483"/>
      <c r="P483"/>
      <c r="Q483"/>
    </row>
    <row r="484" spans="15:17" ht="15.5" x14ac:dyDescent="0.35">
      <c r="O484"/>
      <c r="P484"/>
      <c r="Q484"/>
    </row>
    <row r="485" spans="15:17" ht="15.5" x14ac:dyDescent="0.35">
      <c r="O485"/>
      <c r="P485"/>
      <c r="Q485"/>
    </row>
    <row r="486" spans="15:17" ht="15.5" x14ac:dyDescent="0.35">
      <c r="O486"/>
      <c r="P486"/>
      <c r="Q486"/>
    </row>
    <row r="487" spans="15:17" ht="15.5" x14ac:dyDescent="0.35">
      <c r="O487"/>
      <c r="P487"/>
      <c r="Q487"/>
    </row>
    <row r="488" spans="15:17" ht="15.5" x14ac:dyDescent="0.35">
      <c r="O488"/>
      <c r="P488"/>
      <c r="Q488"/>
    </row>
    <row r="489" spans="15:17" ht="15.5" x14ac:dyDescent="0.35">
      <c r="O489"/>
      <c r="P489"/>
      <c r="Q489"/>
    </row>
    <row r="490" spans="15:17" ht="15.5" x14ac:dyDescent="0.35">
      <c r="O490"/>
      <c r="P490"/>
      <c r="Q490"/>
    </row>
    <row r="491" spans="15:17" ht="15.5" x14ac:dyDescent="0.35">
      <c r="O491"/>
      <c r="P491"/>
      <c r="Q491"/>
    </row>
    <row r="492" spans="15:17" ht="15.5" x14ac:dyDescent="0.35">
      <c r="O492"/>
      <c r="P492"/>
      <c r="Q492"/>
    </row>
    <row r="493" spans="15:17" ht="15.5" x14ac:dyDescent="0.35">
      <c r="O493"/>
      <c r="P493"/>
      <c r="Q493"/>
    </row>
    <row r="494" spans="15:17" ht="15.5" x14ac:dyDescent="0.35">
      <c r="O494"/>
      <c r="P494"/>
      <c r="Q494"/>
    </row>
    <row r="495" spans="15:17" ht="15.5" x14ac:dyDescent="0.35">
      <c r="O495"/>
      <c r="P495"/>
      <c r="Q495"/>
    </row>
    <row r="496" spans="15:17" ht="15.5" x14ac:dyDescent="0.35">
      <c r="O496"/>
      <c r="P496"/>
      <c r="Q496"/>
    </row>
    <row r="497" spans="15:17" ht="15.5" x14ac:dyDescent="0.35">
      <c r="O497"/>
      <c r="P497"/>
      <c r="Q497"/>
    </row>
    <row r="498" spans="15:17" ht="15.5" x14ac:dyDescent="0.35">
      <c r="O498"/>
      <c r="P498"/>
      <c r="Q498"/>
    </row>
    <row r="499" spans="15:17" ht="15.5" x14ac:dyDescent="0.35">
      <c r="O499"/>
      <c r="P499"/>
      <c r="Q499"/>
    </row>
    <row r="500" spans="15:17" ht="15.5" x14ac:dyDescent="0.35">
      <c r="O500"/>
      <c r="P500"/>
      <c r="Q500"/>
    </row>
    <row r="501" spans="15:17" ht="15.5" x14ac:dyDescent="0.35">
      <c r="O501"/>
      <c r="P501"/>
      <c r="Q501"/>
    </row>
    <row r="502" spans="15:17" ht="15.5" x14ac:dyDescent="0.35">
      <c r="O502"/>
      <c r="P502"/>
      <c r="Q502"/>
    </row>
    <row r="503" spans="15:17" ht="15.5" x14ac:dyDescent="0.35">
      <c r="O503"/>
      <c r="P503"/>
      <c r="Q503"/>
    </row>
    <row r="504" spans="15:17" ht="15.5" x14ac:dyDescent="0.35">
      <c r="O504"/>
      <c r="P504"/>
      <c r="Q504"/>
    </row>
    <row r="505" spans="15:17" ht="15.5" x14ac:dyDescent="0.35">
      <c r="O505"/>
      <c r="P505"/>
      <c r="Q505"/>
    </row>
    <row r="506" spans="15:17" ht="15.5" x14ac:dyDescent="0.35">
      <c r="O506"/>
      <c r="P506"/>
      <c r="Q506"/>
    </row>
    <row r="507" spans="15:17" ht="15.5" x14ac:dyDescent="0.35">
      <c r="O507"/>
      <c r="P507"/>
      <c r="Q507"/>
    </row>
    <row r="508" spans="15:17" ht="15.5" x14ac:dyDescent="0.35">
      <c r="O508"/>
      <c r="P508"/>
      <c r="Q508"/>
    </row>
    <row r="509" spans="15:17" ht="15.5" x14ac:dyDescent="0.35">
      <c r="O509"/>
      <c r="P509"/>
      <c r="Q509"/>
    </row>
    <row r="510" spans="15:17" ht="15.5" x14ac:dyDescent="0.35">
      <c r="O510"/>
      <c r="P510"/>
      <c r="Q510"/>
    </row>
    <row r="511" spans="15:17" ht="15.5" x14ac:dyDescent="0.35">
      <c r="O511"/>
      <c r="P511"/>
      <c r="Q511"/>
    </row>
    <row r="512" spans="15:17" ht="15.5" x14ac:dyDescent="0.35">
      <c r="O512"/>
      <c r="P512"/>
      <c r="Q512"/>
    </row>
    <row r="513" spans="15:17" ht="15.5" x14ac:dyDescent="0.35">
      <c r="O513"/>
      <c r="P513"/>
      <c r="Q513"/>
    </row>
    <row r="514" spans="15:17" ht="15.5" x14ac:dyDescent="0.35">
      <c r="O514"/>
      <c r="P514"/>
      <c r="Q514"/>
    </row>
    <row r="515" spans="15:17" ht="15.5" x14ac:dyDescent="0.35">
      <c r="O515"/>
      <c r="P515"/>
      <c r="Q515"/>
    </row>
    <row r="516" spans="15:17" ht="15.5" x14ac:dyDescent="0.35">
      <c r="O516"/>
      <c r="P516"/>
      <c r="Q516"/>
    </row>
    <row r="517" spans="15:17" ht="15.5" x14ac:dyDescent="0.35">
      <c r="O517"/>
      <c r="P517"/>
      <c r="Q517"/>
    </row>
    <row r="518" spans="15:17" ht="15.5" x14ac:dyDescent="0.35">
      <c r="O518"/>
      <c r="P518"/>
      <c r="Q518"/>
    </row>
    <row r="519" spans="15:17" ht="15.5" x14ac:dyDescent="0.35">
      <c r="O519"/>
      <c r="P519"/>
      <c r="Q519"/>
    </row>
    <row r="520" spans="15:17" ht="15.5" x14ac:dyDescent="0.35">
      <c r="O520"/>
      <c r="P520"/>
      <c r="Q520"/>
    </row>
    <row r="521" spans="15:17" ht="15.5" x14ac:dyDescent="0.35">
      <c r="O521"/>
      <c r="P521"/>
      <c r="Q521"/>
    </row>
    <row r="522" spans="15:17" ht="15.5" x14ac:dyDescent="0.35">
      <c r="O522"/>
      <c r="P522"/>
      <c r="Q522"/>
    </row>
    <row r="523" spans="15:17" ht="15.5" x14ac:dyDescent="0.35">
      <c r="O523"/>
      <c r="P523"/>
      <c r="Q523"/>
    </row>
    <row r="524" spans="15:17" ht="15.5" x14ac:dyDescent="0.35">
      <c r="O524"/>
      <c r="P524"/>
      <c r="Q524"/>
    </row>
    <row r="525" spans="15:17" ht="15.5" x14ac:dyDescent="0.35">
      <c r="O525"/>
      <c r="P525"/>
      <c r="Q525"/>
    </row>
    <row r="526" spans="15:17" ht="15.5" x14ac:dyDescent="0.35">
      <c r="O526"/>
      <c r="P526"/>
      <c r="Q526"/>
    </row>
    <row r="527" spans="15:17" ht="15.5" x14ac:dyDescent="0.35">
      <c r="O527"/>
      <c r="P527"/>
      <c r="Q527"/>
    </row>
    <row r="528" spans="15:17" ht="15.5" x14ac:dyDescent="0.35">
      <c r="O528"/>
      <c r="P528"/>
      <c r="Q528"/>
    </row>
    <row r="529" spans="15:17" ht="15.5" x14ac:dyDescent="0.35">
      <c r="O529"/>
      <c r="P529"/>
      <c r="Q529"/>
    </row>
    <row r="530" spans="15:17" ht="15.5" x14ac:dyDescent="0.35">
      <c r="O530"/>
      <c r="P530"/>
      <c r="Q530"/>
    </row>
    <row r="531" spans="15:17" ht="15.5" x14ac:dyDescent="0.35">
      <c r="O531"/>
      <c r="P531"/>
      <c r="Q531"/>
    </row>
    <row r="532" spans="15:17" ht="15.5" x14ac:dyDescent="0.35">
      <c r="O532"/>
      <c r="P532"/>
      <c r="Q532"/>
    </row>
    <row r="533" spans="15:17" ht="15.5" x14ac:dyDescent="0.35">
      <c r="O533"/>
      <c r="P533"/>
      <c r="Q533"/>
    </row>
    <row r="534" spans="15:17" ht="15.5" x14ac:dyDescent="0.35">
      <c r="O534"/>
      <c r="P534"/>
      <c r="Q534"/>
    </row>
    <row r="535" spans="15:17" ht="15.5" x14ac:dyDescent="0.35">
      <c r="O535"/>
      <c r="P535"/>
      <c r="Q535"/>
    </row>
    <row r="536" spans="15:17" ht="15.5" x14ac:dyDescent="0.35">
      <c r="O536"/>
      <c r="P536"/>
      <c r="Q536"/>
    </row>
    <row r="537" spans="15:17" ht="15.5" x14ac:dyDescent="0.35">
      <c r="O537"/>
      <c r="P537"/>
      <c r="Q537"/>
    </row>
    <row r="538" spans="15:17" ht="15.5" x14ac:dyDescent="0.35">
      <c r="O538"/>
      <c r="P538"/>
      <c r="Q538"/>
    </row>
    <row r="539" spans="15:17" ht="15.5" x14ac:dyDescent="0.35">
      <c r="O539"/>
      <c r="P539"/>
      <c r="Q539"/>
    </row>
    <row r="540" spans="15:17" ht="15.5" x14ac:dyDescent="0.35">
      <c r="O540"/>
      <c r="P540"/>
      <c r="Q540"/>
    </row>
    <row r="541" spans="15:17" ht="15.5" x14ac:dyDescent="0.35">
      <c r="O541"/>
      <c r="P541"/>
      <c r="Q541"/>
    </row>
    <row r="542" spans="15:17" ht="15.5" x14ac:dyDescent="0.35">
      <c r="O542"/>
      <c r="P542"/>
      <c r="Q542"/>
    </row>
    <row r="543" spans="15:17" ht="15.5" x14ac:dyDescent="0.35">
      <c r="O543"/>
      <c r="P543"/>
      <c r="Q543"/>
    </row>
    <row r="544" spans="15:17" ht="15.5" x14ac:dyDescent="0.35">
      <c r="O544"/>
      <c r="P544"/>
      <c r="Q544"/>
    </row>
    <row r="545" spans="15:17" ht="15.5" x14ac:dyDescent="0.35">
      <c r="O545"/>
      <c r="P545"/>
      <c r="Q545"/>
    </row>
    <row r="546" spans="15:17" ht="15.5" x14ac:dyDescent="0.35">
      <c r="O546"/>
      <c r="P546"/>
      <c r="Q546"/>
    </row>
    <row r="547" spans="15:17" ht="15.5" x14ac:dyDescent="0.35">
      <c r="O547"/>
      <c r="P547"/>
      <c r="Q547"/>
    </row>
    <row r="548" spans="15:17" ht="15.5" x14ac:dyDescent="0.35">
      <c r="O548"/>
      <c r="P548"/>
      <c r="Q548"/>
    </row>
    <row r="549" spans="15:17" ht="15.5" x14ac:dyDescent="0.35">
      <c r="O549"/>
      <c r="P549"/>
      <c r="Q549"/>
    </row>
    <row r="550" spans="15:17" ht="15.5" x14ac:dyDescent="0.35">
      <c r="O550"/>
      <c r="P550"/>
      <c r="Q550"/>
    </row>
    <row r="551" spans="15:17" ht="15.5" x14ac:dyDescent="0.35">
      <c r="O551"/>
      <c r="P551"/>
      <c r="Q551"/>
    </row>
    <row r="552" spans="15:17" ht="15.5" x14ac:dyDescent="0.35">
      <c r="O552"/>
      <c r="P552"/>
      <c r="Q552"/>
    </row>
    <row r="553" spans="15:17" ht="15.5" x14ac:dyDescent="0.35">
      <c r="O553"/>
      <c r="P553"/>
      <c r="Q553"/>
    </row>
    <row r="554" spans="15:17" ht="15.5" x14ac:dyDescent="0.35">
      <c r="O554"/>
      <c r="P554"/>
      <c r="Q554"/>
    </row>
    <row r="555" spans="15:17" ht="15.5" x14ac:dyDescent="0.35">
      <c r="O555"/>
      <c r="P555"/>
      <c r="Q555"/>
    </row>
    <row r="556" spans="15:17" ht="15.5" x14ac:dyDescent="0.35">
      <c r="O556"/>
      <c r="P556"/>
      <c r="Q556"/>
    </row>
    <row r="557" spans="15:17" ht="15.5" x14ac:dyDescent="0.35">
      <c r="O557"/>
      <c r="P557"/>
      <c r="Q557"/>
    </row>
    <row r="558" spans="15:17" ht="15.5" x14ac:dyDescent="0.35">
      <c r="O558"/>
      <c r="P558"/>
      <c r="Q558"/>
    </row>
    <row r="559" spans="15:17" ht="15.5" x14ac:dyDescent="0.35">
      <c r="O559"/>
      <c r="P559"/>
      <c r="Q559"/>
    </row>
    <row r="560" spans="15:17" ht="15.5" x14ac:dyDescent="0.35">
      <c r="O560"/>
      <c r="P560"/>
      <c r="Q560"/>
    </row>
    <row r="561" spans="15:17" ht="15.5" x14ac:dyDescent="0.35">
      <c r="O561"/>
      <c r="P561"/>
      <c r="Q561"/>
    </row>
    <row r="562" spans="15:17" ht="15.5" x14ac:dyDescent="0.35">
      <c r="O562"/>
      <c r="P562"/>
      <c r="Q562"/>
    </row>
    <row r="563" spans="15:17" ht="15.5" x14ac:dyDescent="0.35">
      <c r="O563"/>
      <c r="P563"/>
      <c r="Q563"/>
    </row>
    <row r="564" spans="15:17" ht="15.5" x14ac:dyDescent="0.35">
      <c r="O564"/>
      <c r="P564"/>
      <c r="Q564"/>
    </row>
    <row r="565" spans="15:17" ht="15.5" x14ac:dyDescent="0.35">
      <c r="O565"/>
      <c r="P565"/>
      <c r="Q565"/>
    </row>
    <row r="566" spans="15:17" ht="15.5" x14ac:dyDescent="0.35">
      <c r="O566"/>
      <c r="P566"/>
      <c r="Q566"/>
    </row>
    <row r="567" spans="15:17" ht="15.5" x14ac:dyDescent="0.35">
      <c r="O567"/>
      <c r="P567"/>
      <c r="Q567"/>
    </row>
    <row r="568" spans="15:17" ht="15.5" x14ac:dyDescent="0.35">
      <c r="O568"/>
      <c r="P568"/>
      <c r="Q568"/>
    </row>
    <row r="569" spans="15:17" ht="15.5" x14ac:dyDescent="0.35">
      <c r="O569"/>
      <c r="P569"/>
      <c r="Q569"/>
    </row>
    <row r="570" spans="15:17" ht="15.5" x14ac:dyDescent="0.35">
      <c r="O570"/>
      <c r="P570"/>
      <c r="Q570"/>
    </row>
    <row r="571" spans="15:17" ht="15.5" x14ac:dyDescent="0.35">
      <c r="O571"/>
      <c r="P571"/>
      <c r="Q571"/>
    </row>
    <row r="572" spans="15:17" ht="15.5" x14ac:dyDescent="0.35">
      <c r="O572"/>
      <c r="P572"/>
      <c r="Q572"/>
    </row>
    <row r="573" spans="15:17" ht="15.5" x14ac:dyDescent="0.35">
      <c r="O573"/>
      <c r="P573"/>
      <c r="Q573"/>
    </row>
    <row r="574" spans="15:17" ht="15.5" x14ac:dyDescent="0.35">
      <c r="O574"/>
      <c r="P574"/>
      <c r="Q574"/>
    </row>
    <row r="575" spans="15:17" ht="15.5" x14ac:dyDescent="0.35">
      <c r="O575"/>
      <c r="P575"/>
      <c r="Q575"/>
    </row>
    <row r="576" spans="15:17" ht="15.5" x14ac:dyDescent="0.35">
      <c r="O576"/>
      <c r="P576"/>
      <c r="Q576"/>
    </row>
    <row r="577" spans="15:17" ht="15.5" x14ac:dyDescent="0.35">
      <c r="O577"/>
      <c r="P577"/>
      <c r="Q577"/>
    </row>
    <row r="578" spans="15:17" ht="15.5" x14ac:dyDescent="0.35">
      <c r="O578"/>
      <c r="P578"/>
      <c r="Q578"/>
    </row>
    <row r="579" spans="15:17" ht="15.5" x14ac:dyDescent="0.35">
      <c r="O579"/>
      <c r="P579"/>
      <c r="Q579"/>
    </row>
    <row r="580" spans="15:17" ht="15.5" x14ac:dyDescent="0.35">
      <c r="O580"/>
      <c r="P580"/>
      <c r="Q580"/>
    </row>
    <row r="581" spans="15:17" ht="15.5" x14ac:dyDescent="0.35">
      <c r="O581"/>
      <c r="P581"/>
      <c r="Q581"/>
    </row>
    <row r="582" spans="15:17" ht="15.5" x14ac:dyDescent="0.35">
      <c r="O582"/>
      <c r="P582"/>
      <c r="Q582"/>
    </row>
    <row r="583" spans="15:17" ht="15.5" x14ac:dyDescent="0.35">
      <c r="O583"/>
      <c r="P583"/>
      <c r="Q583"/>
    </row>
    <row r="584" spans="15:17" ht="15.5" x14ac:dyDescent="0.35">
      <c r="O584"/>
      <c r="P584"/>
      <c r="Q584"/>
    </row>
    <row r="585" spans="15:17" ht="15.5" x14ac:dyDescent="0.35">
      <c r="O585"/>
      <c r="P585"/>
      <c r="Q585"/>
    </row>
    <row r="586" spans="15:17" ht="15.5" x14ac:dyDescent="0.35">
      <c r="O586"/>
      <c r="P586"/>
      <c r="Q586"/>
    </row>
    <row r="587" spans="15:17" ht="15.5" x14ac:dyDescent="0.35">
      <c r="O587"/>
      <c r="P587"/>
      <c r="Q587"/>
    </row>
    <row r="588" spans="15:17" ht="15.5" x14ac:dyDescent="0.35">
      <c r="O588"/>
      <c r="P588"/>
      <c r="Q588"/>
    </row>
    <row r="589" spans="15:17" ht="15.5" x14ac:dyDescent="0.35">
      <c r="O589"/>
      <c r="P589"/>
      <c r="Q589"/>
    </row>
    <row r="590" spans="15:17" ht="15.5" x14ac:dyDescent="0.35">
      <c r="O590"/>
      <c r="P590"/>
      <c r="Q590"/>
    </row>
    <row r="591" spans="15:17" ht="15.5" x14ac:dyDescent="0.35">
      <c r="O591"/>
      <c r="P591"/>
      <c r="Q591"/>
    </row>
    <row r="592" spans="15:17" ht="15.5" x14ac:dyDescent="0.35">
      <c r="O592"/>
      <c r="P592"/>
      <c r="Q592"/>
    </row>
    <row r="593" spans="15:17" ht="15.5" x14ac:dyDescent="0.35">
      <c r="O593"/>
      <c r="P593"/>
      <c r="Q593"/>
    </row>
    <row r="594" spans="15:17" ht="15.5" x14ac:dyDescent="0.35">
      <c r="O594"/>
      <c r="P594"/>
      <c r="Q594"/>
    </row>
    <row r="595" spans="15:17" ht="15.5" x14ac:dyDescent="0.35">
      <c r="O595"/>
      <c r="P595"/>
      <c r="Q595"/>
    </row>
    <row r="596" spans="15:17" ht="15.5" x14ac:dyDescent="0.35">
      <c r="O596"/>
      <c r="P596"/>
      <c r="Q596"/>
    </row>
    <row r="597" spans="15:17" ht="15.5" x14ac:dyDescent="0.35">
      <c r="O597"/>
      <c r="P597"/>
      <c r="Q597"/>
    </row>
    <row r="598" spans="15:17" ht="15.5" x14ac:dyDescent="0.35">
      <c r="O598"/>
      <c r="P598"/>
      <c r="Q598"/>
    </row>
    <row r="599" spans="15:17" ht="15.5" x14ac:dyDescent="0.35">
      <c r="O599"/>
      <c r="P599"/>
      <c r="Q599"/>
    </row>
    <row r="600" spans="15:17" ht="15.5" x14ac:dyDescent="0.35">
      <c r="O600"/>
      <c r="P600"/>
      <c r="Q600"/>
    </row>
    <row r="601" spans="15:17" ht="15.5" x14ac:dyDescent="0.35">
      <c r="O601"/>
      <c r="P601"/>
      <c r="Q601"/>
    </row>
    <row r="602" spans="15:17" ht="15.5" x14ac:dyDescent="0.35">
      <c r="O602"/>
      <c r="P602"/>
      <c r="Q602"/>
    </row>
    <row r="603" spans="15:17" ht="15.5" x14ac:dyDescent="0.35">
      <c r="O603"/>
      <c r="P603"/>
      <c r="Q603"/>
    </row>
    <row r="604" spans="15:17" ht="15.5" x14ac:dyDescent="0.35">
      <c r="O604"/>
      <c r="P604"/>
      <c r="Q604"/>
    </row>
    <row r="605" spans="15:17" ht="15.5" x14ac:dyDescent="0.35">
      <c r="O605"/>
      <c r="P605"/>
      <c r="Q605"/>
    </row>
    <row r="606" spans="15:17" ht="15.5" x14ac:dyDescent="0.35">
      <c r="O606"/>
      <c r="P606"/>
      <c r="Q606"/>
    </row>
    <row r="607" spans="15:17" ht="15.5" x14ac:dyDescent="0.35">
      <c r="O607"/>
      <c r="P607"/>
      <c r="Q607"/>
    </row>
    <row r="608" spans="15:17" ht="15.5" x14ac:dyDescent="0.35">
      <c r="O608"/>
      <c r="P608"/>
      <c r="Q608"/>
    </row>
    <row r="609" spans="15:17" ht="15.5" x14ac:dyDescent="0.35">
      <c r="O609"/>
      <c r="P609"/>
      <c r="Q609"/>
    </row>
    <row r="610" spans="15:17" ht="15.5" x14ac:dyDescent="0.35">
      <c r="O610"/>
      <c r="P610"/>
      <c r="Q610"/>
    </row>
    <row r="611" spans="15:17" ht="15.5" x14ac:dyDescent="0.35">
      <c r="O611"/>
      <c r="P611"/>
      <c r="Q611"/>
    </row>
    <row r="612" spans="15:17" ht="15.5" x14ac:dyDescent="0.35">
      <c r="O612"/>
      <c r="P612"/>
      <c r="Q612"/>
    </row>
    <row r="613" spans="15:17" ht="15.5" x14ac:dyDescent="0.35">
      <c r="O613"/>
      <c r="P613"/>
      <c r="Q613"/>
    </row>
    <row r="614" spans="15:17" ht="15.5" x14ac:dyDescent="0.35">
      <c r="O614"/>
      <c r="P614"/>
      <c r="Q614"/>
    </row>
    <row r="615" spans="15:17" ht="15.5" x14ac:dyDescent="0.35">
      <c r="O615"/>
      <c r="P615"/>
      <c r="Q615"/>
    </row>
    <row r="616" spans="15:17" ht="15.5" x14ac:dyDescent="0.35">
      <c r="O616"/>
      <c r="P616"/>
      <c r="Q616"/>
    </row>
    <row r="617" spans="15:17" ht="15.5" x14ac:dyDescent="0.35">
      <c r="O617"/>
      <c r="P617"/>
      <c r="Q617"/>
    </row>
    <row r="618" spans="15:17" ht="15.5" x14ac:dyDescent="0.35">
      <c r="O618"/>
      <c r="P618"/>
      <c r="Q618"/>
    </row>
    <row r="619" spans="15:17" ht="15.5" x14ac:dyDescent="0.35">
      <c r="O619"/>
      <c r="P619"/>
      <c r="Q619"/>
    </row>
    <row r="620" spans="15:17" ht="15.5" x14ac:dyDescent="0.35">
      <c r="O620"/>
      <c r="P620"/>
      <c r="Q620"/>
    </row>
    <row r="621" spans="15:17" ht="15.5" x14ac:dyDescent="0.35">
      <c r="O621"/>
      <c r="P621"/>
      <c r="Q621"/>
    </row>
    <row r="622" spans="15:17" ht="15.5" x14ac:dyDescent="0.35">
      <c r="O622"/>
      <c r="P622"/>
      <c r="Q622"/>
    </row>
    <row r="623" spans="15:17" ht="15.5" x14ac:dyDescent="0.35">
      <c r="O623"/>
      <c r="P623"/>
      <c r="Q623"/>
    </row>
    <row r="624" spans="15:17" ht="15.5" x14ac:dyDescent="0.35">
      <c r="O624"/>
      <c r="P624"/>
      <c r="Q624"/>
    </row>
    <row r="625" spans="15:17" ht="15.5" x14ac:dyDescent="0.35">
      <c r="O625"/>
      <c r="P625"/>
      <c r="Q625"/>
    </row>
    <row r="626" spans="15:17" ht="15.5" x14ac:dyDescent="0.35">
      <c r="O626"/>
      <c r="P626"/>
      <c r="Q626"/>
    </row>
    <row r="627" spans="15:17" ht="15.5" x14ac:dyDescent="0.35">
      <c r="O627"/>
      <c r="P627"/>
      <c r="Q627"/>
    </row>
    <row r="628" spans="15:17" ht="15.5" x14ac:dyDescent="0.35">
      <c r="O628"/>
      <c r="P628"/>
      <c r="Q628"/>
    </row>
    <row r="629" spans="15:17" ht="15.5" x14ac:dyDescent="0.35">
      <c r="O629"/>
      <c r="P629"/>
      <c r="Q629"/>
    </row>
    <row r="630" spans="15:17" ht="15.5" x14ac:dyDescent="0.35">
      <c r="O630"/>
      <c r="P630"/>
      <c r="Q630"/>
    </row>
    <row r="631" spans="15:17" ht="15.5" x14ac:dyDescent="0.35">
      <c r="O631"/>
      <c r="P631"/>
      <c r="Q631"/>
    </row>
    <row r="632" spans="15:17" ht="15.5" x14ac:dyDescent="0.35">
      <c r="O632"/>
      <c r="P632"/>
      <c r="Q632"/>
    </row>
    <row r="633" spans="15:17" ht="15.5" x14ac:dyDescent="0.35">
      <c r="O633"/>
      <c r="P633"/>
      <c r="Q633"/>
    </row>
    <row r="634" spans="15:17" ht="15.5" x14ac:dyDescent="0.35">
      <c r="O634"/>
      <c r="P634"/>
      <c r="Q634"/>
    </row>
    <row r="635" spans="15:17" ht="15.5" x14ac:dyDescent="0.35">
      <c r="O635"/>
      <c r="P635"/>
      <c r="Q635"/>
    </row>
    <row r="636" spans="15:17" ht="15.5" x14ac:dyDescent="0.35">
      <c r="O636"/>
      <c r="P636"/>
      <c r="Q636"/>
    </row>
    <row r="637" spans="15:17" ht="15.5" x14ac:dyDescent="0.35">
      <c r="O637"/>
      <c r="P637"/>
      <c r="Q637"/>
    </row>
    <row r="638" spans="15:17" ht="15.5" x14ac:dyDescent="0.35">
      <c r="O638"/>
      <c r="P638"/>
      <c r="Q638"/>
    </row>
    <row r="639" spans="15:17" ht="15.5" x14ac:dyDescent="0.35">
      <c r="O639"/>
      <c r="P639"/>
      <c r="Q639"/>
    </row>
    <row r="640" spans="15:17" ht="15.5" x14ac:dyDescent="0.35">
      <c r="O640"/>
      <c r="P640"/>
      <c r="Q640"/>
    </row>
    <row r="641" spans="15:17" ht="15.5" x14ac:dyDescent="0.35">
      <c r="O641"/>
      <c r="P641"/>
      <c r="Q641"/>
    </row>
    <row r="642" spans="15:17" ht="15.5" x14ac:dyDescent="0.35">
      <c r="O642"/>
      <c r="P642"/>
      <c r="Q642"/>
    </row>
    <row r="643" spans="15:17" ht="15.5" x14ac:dyDescent="0.35">
      <c r="O643"/>
      <c r="P643"/>
      <c r="Q643"/>
    </row>
    <row r="644" spans="15:17" ht="15.5" x14ac:dyDescent="0.35">
      <c r="O644"/>
      <c r="P644"/>
      <c r="Q644"/>
    </row>
    <row r="645" spans="15:17" ht="15.5" x14ac:dyDescent="0.35">
      <c r="O645"/>
      <c r="P645"/>
      <c r="Q645"/>
    </row>
    <row r="646" spans="15:17" ht="15.5" x14ac:dyDescent="0.35">
      <c r="O646"/>
      <c r="P646"/>
      <c r="Q646"/>
    </row>
    <row r="647" spans="15:17" ht="15.5" x14ac:dyDescent="0.35">
      <c r="O647"/>
      <c r="P647"/>
      <c r="Q647"/>
    </row>
    <row r="648" spans="15:17" ht="15.5" x14ac:dyDescent="0.35">
      <c r="O648"/>
      <c r="P648"/>
      <c r="Q648"/>
    </row>
    <row r="649" spans="15:17" ht="15.5" x14ac:dyDescent="0.35">
      <c r="O649"/>
      <c r="P649"/>
      <c r="Q649"/>
    </row>
    <row r="650" spans="15:17" ht="15.5" x14ac:dyDescent="0.35">
      <c r="O650"/>
      <c r="P650"/>
      <c r="Q650"/>
    </row>
    <row r="651" spans="15:17" ht="15.5" x14ac:dyDescent="0.35">
      <c r="O651"/>
      <c r="P651"/>
      <c r="Q651"/>
    </row>
    <row r="652" spans="15:17" ht="15.5" x14ac:dyDescent="0.35">
      <c r="O652"/>
      <c r="P652"/>
      <c r="Q652"/>
    </row>
    <row r="653" spans="15:17" ht="15.5" x14ac:dyDescent="0.35">
      <c r="O653"/>
      <c r="P653"/>
      <c r="Q653"/>
    </row>
    <row r="654" spans="15:17" ht="15.5" x14ac:dyDescent="0.35">
      <c r="O654"/>
      <c r="P654"/>
      <c r="Q654"/>
    </row>
    <row r="655" spans="15:17" ht="15.5" x14ac:dyDescent="0.35">
      <c r="O655"/>
      <c r="P655"/>
      <c r="Q655"/>
    </row>
    <row r="656" spans="15:17" ht="15.5" x14ac:dyDescent="0.35">
      <c r="O656"/>
      <c r="P656"/>
      <c r="Q656"/>
    </row>
    <row r="657" spans="15:17" ht="15.5" x14ac:dyDescent="0.35">
      <c r="O657"/>
      <c r="P657"/>
      <c r="Q657"/>
    </row>
    <row r="658" spans="15:17" ht="15.5" x14ac:dyDescent="0.35">
      <c r="O658"/>
      <c r="P658"/>
      <c r="Q658"/>
    </row>
    <row r="659" spans="15:17" ht="15.5" x14ac:dyDescent="0.35">
      <c r="O659"/>
      <c r="P659"/>
      <c r="Q659"/>
    </row>
    <row r="660" spans="15:17" ht="15.5" x14ac:dyDescent="0.35">
      <c r="O660"/>
      <c r="P660"/>
      <c r="Q660"/>
    </row>
    <row r="661" spans="15:17" ht="15.5" x14ac:dyDescent="0.35">
      <c r="O661"/>
      <c r="P661"/>
      <c r="Q661"/>
    </row>
    <row r="662" spans="15:17" ht="15.5" x14ac:dyDescent="0.35">
      <c r="O662"/>
      <c r="P662"/>
      <c r="Q662"/>
    </row>
    <row r="663" spans="15:17" ht="15.5" x14ac:dyDescent="0.35">
      <c r="O663"/>
      <c r="P663"/>
      <c r="Q663"/>
    </row>
    <row r="664" spans="15:17" ht="15.5" x14ac:dyDescent="0.35">
      <c r="O664"/>
      <c r="P664"/>
      <c r="Q664"/>
    </row>
    <row r="665" spans="15:17" ht="15.5" x14ac:dyDescent="0.35">
      <c r="O665"/>
      <c r="P665"/>
      <c r="Q665"/>
    </row>
    <row r="666" spans="15:17" ht="15.5" x14ac:dyDescent="0.35">
      <c r="O666"/>
      <c r="P666"/>
      <c r="Q666"/>
    </row>
    <row r="667" spans="15:17" ht="15.5" x14ac:dyDescent="0.35">
      <c r="O667"/>
      <c r="P667"/>
      <c r="Q667"/>
    </row>
    <row r="668" spans="15:17" ht="15.5" x14ac:dyDescent="0.35">
      <c r="O668"/>
      <c r="P668"/>
      <c r="Q668"/>
    </row>
    <row r="669" spans="15:17" ht="15.5" x14ac:dyDescent="0.35">
      <c r="O669"/>
      <c r="P669"/>
      <c r="Q669"/>
    </row>
    <row r="670" spans="15:17" ht="15.5" x14ac:dyDescent="0.35">
      <c r="O670"/>
      <c r="P670"/>
      <c r="Q670"/>
    </row>
    <row r="671" spans="15:17" ht="15.5" x14ac:dyDescent="0.35">
      <c r="O671"/>
      <c r="P671"/>
      <c r="Q671"/>
    </row>
    <row r="672" spans="15:17" ht="15.5" x14ac:dyDescent="0.35">
      <c r="O672"/>
      <c r="P672"/>
      <c r="Q672"/>
    </row>
    <row r="673" spans="15:17" ht="15.5" x14ac:dyDescent="0.35">
      <c r="O673"/>
      <c r="P673"/>
      <c r="Q673"/>
    </row>
    <row r="674" spans="15:17" ht="15.5" x14ac:dyDescent="0.35">
      <c r="O674"/>
      <c r="P674"/>
      <c r="Q674"/>
    </row>
    <row r="675" spans="15:17" ht="15.5" x14ac:dyDescent="0.35">
      <c r="O675"/>
      <c r="P675"/>
      <c r="Q675"/>
    </row>
    <row r="676" spans="15:17" ht="15.5" x14ac:dyDescent="0.35">
      <c r="O676"/>
      <c r="P676"/>
      <c r="Q676"/>
    </row>
    <row r="677" spans="15:17" ht="15.5" x14ac:dyDescent="0.35">
      <c r="O677"/>
      <c r="P677"/>
      <c r="Q677"/>
    </row>
    <row r="678" spans="15:17" ht="15.5" x14ac:dyDescent="0.35">
      <c r="O678"/>
      <c r="P678"/>
      <c r="Q678"/>
    </row>
    <row r="679" spans="15:17" ht="15.5" x14ac:dyDescent="0.35">
      <c r="O679"/>
      <c r="P679"/>
      <c r="Q679"/>
    </row>
    <row r="680" spans="15:17" ht="15.5" x14ac:dyDescent="0.35">
      <c r="O680"/>
      <c r="P680"/>
      <c r="Q680"/>
    </row>
    <row r="681" spans="15:17" ht="15.5" x14ac:dyDescent="0.35">
      <c r="O681"/>
      <c r="P681"/>
      <c r="Q681"/>
    </row>
    <row r="682" spans="15:17" ht="15.5" x14ac:dyDescent="0.35">
      <c r="O682"/>
      <c r="P682"/>
      <c r="Q682"/>
    </row>
    <row r="683" spans="15:17" ht="15.5" x14ac:dyDescent="0.35">
      <c r="O683"/>
      <c r="P683"/>
      <c r="Q683"/>
    </row>
    <row r="684" spans="15:17" ht="15.5" x14ac:dyDescent="0.35">
      <c r="O684"/>
      <c r="P684"/>
      <c r="Q684"/>
    </row>
    <row r="685" spans="15:17" ht="15.5" x14ac:dyDescent="0.35">
      <c r="O685"/>
      <c r="P685"/>
      <c r="Q685"/>
    </row>
    <row r="686" spans="15:17" ht="15.5" x14ac:dyDescent="0.35">
      <c r="O686"/>
      <c r="P686"/>
      <c r="Q686"/>
    </row>
    <row r="687" spans="15:17" ht="15.5" x14ac:dyDescent="0.35">
      <c r="O687"/>
      <c r="P687"/>
      <c r="Q687"/>
    </row>
    <row r="688" spans="15:17" ht="15.5" x14ac:dyDescent="0.35">
      <c r="O688"/>
      <c r="P688"/>
      <c r="Q688"/>
    </row>
    <row r="689" spans="15:17" ht="15.5" x14ac:dyDescent="0.35">
      <c r="O689"/>
      <c r="P689"/>
      <c r="Q689"/>
    </row>
    <row r="690" spans="15:17" ht="15.5" x14ac:dyDescent="0.35">
      <c r="O690"/>
      <c r="P690"/>
      <c r="Q690"/>
    </row>
    <row r="691" spans="15:17" ht="15.5" x14ac:dyDescent="0.35">
      <c r="O691"/>
      <c r="P691"/>
      <c r="Q691"/>
    </row>
    <row r="692" spans="15:17" ht="15.5" x14ac:dyDescent="0.35">
      <c r="O692"/>
      <c r="P692"/>
      <c r="Q692"/>
    </row>
    <row r="693" spans="15:17" ht="15.5" x14ac:dyDescent="0.35">
      <c r="O693"/>
      <c r="P693"/>
      <c r="Q693"/>
    </row>
    <row r="694" spans="15:17" ht="15.5" x14ac:dyDescent="0.35">
      <c r="O694"/>
      <c r="P694"/>
      <c r="Q694"/>
    </row>
    <row r="695" spans="15:17" ht="15.5" x14ac:dyDescent="0.35">
      <c r="O695"/>
      <c r="P695"/>
      <c r="Q695"/>
    </row>
    <row r="696" spans="15:17" ht="15.5" x14ac:dyDescent="0.35">
      <c r="O696"/>
      <c r="P696"/>
      <c r="Q696"/>
    </row>
    <row r="697" spans="15:17" ht="15.5" x14ac:dyDescent="0.35">
      <c r="O697"/>
      <c r="P697"/>
      <c r="Q697"/>
    </row>
    <row r="698" spans="15:17" ht="15.5" x14ac:dyDescent="0.35">
      <c r="O698"/>
      <c r="P698"/>
      <c r="Q698"/>
    </row>
    <row r="699" spans="15:17" ht="15.5" x14ac:dyDescent="0.35">
      <c r="O699"/>
      <c r="P699"/>
      <c r="Q699"/>
    </row>
    <row r="700" spans="15:17" ht="15.5" x14ac:dyDescent="0.35">
      <c r="O700"/>
      <c r="P700"/>
      <c r="Q700"/>
    </row>
    <row r="701" spans="15:17" ht="15.5" x14ac:dyDescent="0.35">
      <c r="O701"/>
      <c r="P701"/>
      <c r="Q701"/>
    </row>
    <row r="702" spans="15:17" ht="15.5" x14ac:dyDescent="0.35">
      <c r="O702"/>
      <c r="P702"/>
      <c r="Q702"/>
    </row>
    <row r="703" spans="15:17" ht="15.5" x14ac:dyDescent="0.35">
      <c r="O703"/>
      <c r="P703"/>
      <c r="Q703"/>
    </row>
    <row r="704" spans="15:17" ht="15.5" x14ac:dyDescent="0.35">
      <c r="O704"/>
      <c r="P704"/>
      <c r="Q704"/>
    </row>
    <row r="705" spans="15:17" ht="15.5" x14ac:dyDescent="0.35">
      <c r="O705"/>
      <c r="P705"/>
      <c r="Q705"/>
    </row>
    <row r="706" spans="15:17" ht="15.5" x14ac:dyDescent="0.35">
      <c r="O706"/>
      <c r="P706"/>
      <c r="Q706"/>
    </row>
    <row r="707" spans="15:17" ht="15.5" x14ac:dyDescent="0.35">
      <c r="O707"/>
      <c r="P707"/>
      <c r="Q707"/>
    </row>
    <row r="708" spans="15:17" ht="15.5" x14ac:dyDescent="0.35">
      <c r="O708"/>
      <c r="P708"/>
      <c r="Q708"/>
    </row>
    <row r="709" spans="15:17" ht="15.5" x14ac:dyDescent="0.35">
      <c r="O709"/>
      <c r="P709"/>
      <c r="Q709"/>
    </row>
    <row r="710" spans="15:17" ht="15.5" x14ac:dyDescent="0.35">
      <c r="O710"/>
      <c r="P710"/>
      <c r="Q710"/>
    </row>
    <row r="711" spans="15:17" ht="15.5" x14ac:dyDescent="0.35">
      <c r="O711"/>
      <c r="P711"/>
      <c r="Q711"/>
    </row>
    <row r="712" spans="15:17" ht="15.5" x14ac:dyDescent="0.35">
      <c r="O712"/>
      <c r="P712"/>
      <c r="Q712"/>
    </row>
    <row r="713" spans="15:17" ht="15.5" x14ac:dyDescent="0.35">
      <c r="O713"/>
      <c r="P713"/>
      <c r="Q713"/>
    </row>
    <row r="714" spans="15:17" ht="15.5" x14ac:dyDescent="0.35">
      <c r="O714"/>
      <c r="P714"/>
      <c r="Q714"/>
    </row>
    <row r="715" spans="15:17" ht="15.5" x14ac:dyDescent="0.35">
      <c r="O715"/>
      <c r="P715"/>
      <c r="Q715"/>
    </row>
    <row r="716" spans="15:17" ht="15.5" x14ac:dyDescent="0.35">
      <c r="O716"/>
      <c r="P716"/>
      <c r="Q716"/>
    </row>
    <row r="717" spans="15:17" ht="15.5" x14ac:dyDescent="0.35">
      <c r="O717"/>
      <c r="P717"/>
      <c r="Q717"/>
    </row>
    <row r="718" spans="15:17" ht="15.5" x14ac:dyDescent="0.35">
      <c r="O718"/>
      <c r="P718"/>
      <c r="Q718"/>
    </row>
    <row r="719" spans="15:17" ht="15.5" x14ac:dyDescent="0.35">
      <c r="O719"/>
      <c r="P719"/>
      <c r="Q719"/>
    </row>
    <row r="720" spans="15:17" ht="15.5" x14ac:dyDescent="0.35">
      <c r="O720"/>
      <c r="P720"/>
      <c r="Q720"/>
    </row>
    <row r="721" spans="15:17" ht="15.5" x14ac:dyDescent="0.35">
      <c r="O721"/>
      <c r="P721"/>
      <c r="Q721"/>
    </row>
    <row r="722" spans="15:17" ht="15.5" x14ac:dyDescent="0.35">
      <c r="O722"/>
      <c r="P722"/>
      <c r="Q722"/>
    </row>
    <row r="723" spans="15:17" ht="15.5" x14ac:dyDescent="0.35">
      <c r="O723"/>
      <c r="P723"/>
      <c r="Q723"/>
    </row>
    <row r="724" spans="15:17" ht="15.5" x14ac:dyDescent="0.35">
      <c r="O724"/>
      <c r="P724"/>
      <c r="Q724"/>
    </row>
    <row r="725" spans="15:17" ht="15.5" x14ac:dyDescent="0.35">
      <c r="O725"/>
      <c r="P725"/>
      <c r="Q725"/>
    </row>
    <row r="726" spans="15:17" ht="15.5" x14ac:dyDescent="0.35">
      <c r="O726"/>
      <c r="P726"/>
      <c r="Q726"/>
    </row>
    <row r="727" spans="15:17" ht="15.5" x14ac:dyDescent="0.35">
      <c r="O727"/>
      <c r="P727"/>
      <c r="Q727"/>
    </row>
    <row r="728" spans="15:17" ht="15.5" x14ac:dyDescent="0.35">
      <c r="O728"/>
      <c r="P728"/>
      <c r="Q728"/>
    </row>
    <row r="729" spans="15:17" ht="15.5" x14ac:dyDescent="0.35">
      <c r="O729"/>
      <c r="P729"/>
      <c r="Q729"/>
    </row>
    <row r="730" spans="15:17" ht="15.5" x14ac:dyDescent="0.35">
      <c r="O730"/>
      <c r="P730"/>
      <c r="Q730"/>
    </row>
    <row r="731" spans="15:17" ht="15.5" x14ac:dyDescent="0.35">
      <c r="O731"/>
      <c r="P731"/>
      <c r="Q731"/>
    </row>
    <row r="732" spans="15:17" ht="15.5" x14ac:dyDescent="0.35">
      <c r="O732"/>
      <c r="P732"/>
      <c r="Q732"/>
    </row>
    <row r="733" spans="15:17" ht="15.5" x14ac:dyDescent="0.35">
      <c r="O733"/>
      <c r="P733"/>
      <c r="Q733"/>
    </row>
    <row r="734" spans="15:17" ht="15.5" x14ac:dyDescent="0.35">
      <c r="O734"/>
      <c r="P734"/>
      <c r="Q734"/>
    </row>
    <row r="735" spans="15:17" ht="15.5" x14ac:dyDescent="0.35">
      <c r="O735"/>
      <c r="P735"/>
      <c r="Q735"/>
    </row>
    <row r="736" spans="15:17" ht="15.5" x14ac:dyDescent="0.35">
      <c r="O736"/>
      <c r="P736"/>
      <c r="Q736"/>
    </row>
    <row r="737" spans="15:17" ht="15.5" x14ac:dyDescent="0.35">
      <c r="O737"/>
      <c r="P737"/>
      <c r="Q737"/>
    </row>
    <row r="738" spans="15:17" ht="15.5" x14ac:dyDescent="0.35">
      <c r="O738"/>
      <c r="P738"/>
      <c r="Q738"/>
    </row>
    <row r="739" spans="15:17" ht="15.5" x14ac:dyDescent="0.35">
      <c r="O739"/>
      <c r="P739"/>
      <c r="Q739"/>
    </row>
    <row r="740" spans="15:17" ht="15.5" x14ac:dyDescent="0.35">
      <c r="O740"/>
      <c r="P740"/>
      <c r="Q740"/>
    </row>
    <row r="741" spans="15:17" ht="15.5" x14ac:dyDescent="0.35">
      <c r="O741"/>
      <c r="P741"/>
      <c r="Q741"/>
    </row>
    <row r="742" spans="15:17" ht="15.5" x14ac:dyDescent="0.35">
      <c r="O742"/>
      <c r="P742"/>
      <c r="Q742"/>
    </row>
    <row r="743" spans="15:17" ht="15.5" x14ac:dyDescent="0.35">
      <c r="O743"/>
      <c r="P743"/>
      <c r="Q743"/>
    </row>
    <row r="744" spans="15:17" ht="15.5" x14ac:dyDescent="0.35">
      <c r="O744"/>
      <c r="P744"/>
      <c r="Q744"/>
    </row>
    <row r="745" spans="15:17" ht="15.5" x14ac:dyDescent="0.35">
      <c r="O745"/>
      <c r="P745"/>
      <c r="Q745"/>
    </row>
    <row r="746" spans="15:17" ht="15.5" x14ac:dyDescent="0.35">
      <c r="O746"/>
      <c r="P746"/>
      <c r="Q746"/>
    </row>
    <row r="747" spans="15:17" ht="15.5" x14ac:dyDescent="0.35">
      <c r="O747"/>
      <c r="P747"/>
      <c r="Q747"/>
    </row>
    <row r="748" spans="15:17" ht="15.5" x14ac:dyDescent="0.35">
      <c r="O748"/>
      <c r="P748"/>
      <c r="Q748"/>
    </row>
    <row r="749" spans="15:17" ht="15.5" x14ac:dyDescent="0.35">
      <c r="O749"/>
      <c r="P749"/>
      <c r="Q749"/>
    </row>
    <row r="750" spans="15:17" ht="15.5" x14ac:dyDescent="0.35">
      <c r="O750"/>
      <c r="P750"/>
      <c r="Q750"/>
    </row>
    <row r="751" spans="15:17" ht="15.5" x14ac:dyDescent="0.35">
      <c r="O751"/>
      <c r="P751"/>
      <c r="Q751"/>
    </row>
    <row r="752" spans="15:17" ht="15.5" x14ac:dyDescent="0.35">
      <c r="O752"/>
      <c r="P752"/>
      <c r="Q752"/>
    </row>
    <row r="753" spans="15:17" ht="15.5" x14ac:dyDescent="0.35">
      <c r="O753"/>
      <c r="P753"/>
      <c r="Q753"/>
    </row>
    <row r="754" spans="15:17" ht="15.5" x14ac:dyDescent="0.35">
      <c r="O754"/>
      <c r="P754"/>
      <c r="Q754"/>
    </row>
    <row r="755" spans="15:17" ht="15.5" x14ac:dyDescent="0.35">
      <c r="O755"/>
      <c r="P755"/>
      <c r="Q755"/>
    </row>
    <row r="756" spans="15:17" ht="15.5" x14ac:dyDescent="0.35">
      <c r="O756"/>
      <c r="P756"/>
      <c r="Q756"/>
    </row>
    <row r="757" spans="15:17" ht="15.5" x14ac:dyDescent="0.35">
      <c r="O757"/>
      <c r="P757"/>
      <c r="Q757"/>
    </row>
    <row r="758" spans="15:17" ht="15.5" x14ac:dyDescent="0.35">
      <c r="O758"/>
      <c r="P758"/>
      <c r="Q758"/>
    </row>
    <row r="759" spans="15:17" ht="15.5" x14ac:dyDescent="0.35">
      <c r="O759"/>
      <c r="P759"/>
      <c r="Q759"/>
    </row>
    <row r="760" spans="15:17" ht="15.5" x14ac:dyDescent="0.35">
      <c r="O760"/>
      <c r="P760"/>
      <c r="Q760"/>
    </row>
    <row r="761" spans="15:17" ht="15.5" x14ac:dyDescent="0.35">
      <c r="O761"/>
      <c r="P761"/>
      <c r="Q761"/>
    </row>
    <row r="762" spans="15:17" ht="15.5" x14ac:dyDescent="0.35">
      <c r="O762"/>
      <c r="P762"/>
      <c r="Q762"/>
    </row>
    <row r="763" spans="15:17" ht="15.5" x14ac:dyDescent="0.35">
      <c r="O763"/>
      <c r="P763"/>
      <c r="Q763"/>
    </row>
    <row r="764" spans="15:17" ht="15.5" x14ac:dyDescent="0.35">
      <c r="O764"/>
      <c r="P764"/>
      <c r="Q764"/>
    </row>
    <row r="765" spans="15:17" ht="15.5" x14ac:dyDescent="0.35">
      <c r="O765"/>
      <c r="P765"/>
      <c r="Q765"/>
    </row>
    <row r="766" spans="15:17" ht="15.5" x14ac:dyDescent="0.35">
      <c r="O766"/>
      <c r="P766"/>
      <c r="Q766"/>
    </row>
    <row r="767" spans="15:17" ht="15.5" x14ac:dyDescent="0.35">
      <c r="O767"/>
      <c r="P767"/>
      <c r="Q767"/>
    </row>
    <row r="768" spans="15:17" ht="15.5" x14ac:dyDescent="0.35">
      <c r="O768"/>
      <c r="P768"/>
      <c r="Q768"/>
    </row>
    <row r="769" spans="15:17" ht="15.5" x14ac:dyDescent="0.35">
      <c r="O769"/>
      <c r="P769"/>
      <c r="Q769"/>
    </row>
    <row r="770" spans="15:17" ht="15.5" x14ac:dyDescent="0.35">
      <c r="O770"/>
      <c r="P770"/>
      <c r="Q770"/>
    </row>
    <row r="771" spans="15:17" ht="15.5" x14ac:dyDescent="0.35">
      <c r="O771"/>
      <c r="P771"/>
      <c r="Q771"/>
    </row>
    <row r="772" spans="15:17" ht="15.5" x14ac:dyDescent="0.35">
      <c r="O772"/>
      <c r="P772"/>
      <c r="Q772"/>
    </row>
    <row r="773" spans="15:17" ht="15.5" x14ac:dyDescent="0.35">
      <c r="O773"/>
      <c r="P773"/>
      <c r="Q773"/>
    </row>
    <row r="774" spans="15:17" ht="15.5" x14ac:dyDescent="0.35">
      <c r="O774"/>
      <c r="P774"/>
      <c r="Q774"/>
    </row>
    <row r="775" spans="15:17" ht="15.5" x14ac:dyDescent="0.35">
      <c r="O775"/>
      <c r="P775"/>
      <c r="Q775"/>
    </row>
    <row r="776" spans="15:17" ht="15.5" x14ac:dyDescent="0.35">
      <c r="O776"/>
      <c r="P776"/>
      <c r="Q776"/>
    </row>
    <row r="777" spans="15:17" ht="15.5" x14ac:dyDescent="0.35">
      <c r="O777"/>
      <c r="P777"/>
      <c r="Q777"/>
    </row>
    <row r="778" spans="15:17" ht="15.5" x14ac:dyDescent="0.35">
      <c r="O778"/>
      <c r="P778"/>
      <c r="Q778"/>
    </row>
    <row r="779" spans="15:17" ht="15.5" x14ac:dyDescent="0.35">
      <c r="O779"/>
      <c r="P779"/>
      <c r="Q779"/>
    </row>
    <row r="780" spans="15:17" ht="15.5" x14ac:dyDescent="0.35">
      <c r="O780"/>
      <c r="P780"/>
      <c r="Q780"/>
    </row>
    <row r="781" spans="15:17" ht="15.5" x14ac:dyDescent="0.35">
      <c r="O781"/>
      <c r="P781"/>
      <c r="Q781"/>
    </row>
    <row r="782" spans="15:17" ht="15.5" x14ac:dyDescent="0.35">
      <c r="O782"/>
      <c r="P782"/>
      <c r="Q782"/>
    </row>
    <row r="783" spans="15:17" ht="15.5" x14ac:dyDescent="0.35">
      <c r="O783"/>
      <c r="P783"/>
      <c r="Q783"/>
    </row>
    <row r="784" spans="15:17" ht="15.5" x14ac:dyDescent="0.35">
      <c r="O784"/>
      <c r="P784"/>
      <c r="Q784"/>
    </row>
    <row r="785" spans="15:17" ht="15.5" x14ac:dyDescent="0.35">
      <c r="O785"/>
      <c r="P785"/>
      <c r="Q785"/>
    </row>
    <row r="786" spans="15:17" ht="15.5" x14ac:dyDescent="0.35">
      <c r="O786"/>
      <c r="P786"/>
      <c r="Q786"/>
    </row>
    <row r="787" spans="15:17" ht="15.5" x14ac:dyDescent="0.35">
      <c r="O787"/>
      <c r="P787"/>
      <c r="Q787"/>
    </row>
    <row r="788" spans="15:17" ht="15.5" x14ac:dyDescent="0.35">
      <c r="O788"/>
      <c r="P788"/>
      <c r="Q788"/>
    </row>
    <row r="789" spans="15:17" ht="15.5" x14ac:dyDescent="0.35">
      <c r="O789"/>
      <c r="P789"/>
      <c r="Q789"/>
    </row>
    <row r="790" spans="15:17" ht="15.5" x14ac:dyDescent="0.35">
      <c r="O790"/>
      <c r="P790"/>
      <c r="Q790"/>
    </row>
    <row r="791" spans="15:17" ht="15.5" x14ac:dyDescent="0.35">
      <c r="O791"/>
      <c r="P791"/>
      <c r="Q791"/>
    </row>
    <row r="792" spans="15:17" ht="15.5" x14ac:dyDescent="0.35">
      <c r="O792"/>
      <c r="P792"/>
      <c r="Q792"/>
    </row>
    <row r="793" spans="15:17" ht="15.5" x14ac:dyDescent="0.35">
      <c r="O793"/>
      <c r="P793"/>
      <c r="Q793"/>
    </row>
    <row r="794" spans="15:17" ht="15.5" x14ac:dyDescent="0.35">
      <c r="O794"/>
      <c r="P794"/>
      <c r="Q794"/>
    </row>
    <row r="795" spans="15:17" ht="15.5" x14ac:dyDescent="0.35">
      <c r="O795"/>
      <c r="P795"/>
      <c r="Q795"/>
    </row>
    <row r="796" spans="15:17" ht="15.5" x14ac:dyDescent="0.35">
      <c r="O796"/>
      <c r="P796"/>
      <c r="Q796"/>
    </row>
    <row r="797" spans="15:17" ht="15.5" x14ac:dyDescent="0.35">
      <c r="O797"/>
      <c r="P797"/>
      <c r="Q797"/>
    </row>
    <row r="798" spans="15:17" ht="15.5" x14ac:dyDescent="0.35">
      <c r="O798"/>
      <c r="P798"/>
      <c r="Q798"/>
    </row>
    <row r="799" spans="15:17" ht="15.5" x14ac:dyDescent="0.35">
      <c r="O799"/>
      <c r="P799"/>
      <c r="Q799"/>
    </row>
    <row r="800" spans="15:17" ht="15.5" x14ac:dyDescent="0.35">
      <c r="O800"/>
      <c r="P800"/>
      <c r="Q800"/>
    </row>
    <row r="801" spans="15:17" ht="15.5" x14ac:dyDescent="0.35">
      <c r="O801"/>
      <c r="P801"/>
      <c r="Q801"/>
    </row>
    <row r="802" spans="15:17" ht="15.5" x14ac:dyDescent="0.35">
      <c r="O802"/>
      <c r="P802"/>
      <c r="Q802"/>
    </row>
    <row r="803" spans="15:17" ht="15.5" x14ac:dyDescent="0.35">
      <c r="O803"/>
      <c r="P803"/>
      <c r="Q803"/>
    </row>
    <row r="804" spans="15:17" ht="15.5" x14ac:dyDescent="0.35">
      <c r="O804"/>
      <c r="P804"/>
      <c r="Q804"/>
    </row>
    <row r="805" spans="15:17" ht="15.5" x14ac:dyDescent="0.35">
      <c r="O805"/>
      <c r="P805"/>
      <c r="Q805"/>
    </row>
    <row r="806" spans="15:17" ht="15.5" x14ac:dyDescent="0.35">
      <c r="O806"/>
      <c r="P806"/>
      <c r="Q806"/>
    </row>
    <row r="807" spans="15:17" ht="15.5" x14ac:dyDescent="0.35">
      <c r="O807"/>
      <c r="P807"/>
      <c r="Q807"/>
    </row>
    <row r="808" spans="15:17" ht="15.5" x14ac:dyDescent="0.35">
      <c r="O808"/>
      <c r="P808"/>
      <c r="Q808"/>
    </row>
    <row r="809" spans="15:17" ht="15.5" x14ac:dyDescent="0.35">
      <c r="O809"/>
      <c r="P809"/>
      <c r="Q809"/>
    </row>
    <row r="810" spans="15:17" ht="15.5" x14ac:dyDescent="0.35">
      <c r="O810"/>
      <c r="P810"/>
      <c r="Q810"/>
    </row>
    <row r="811" spans="15:17" ht="15.5" x14ac:dyDescent="0.35">
      <c r="O811"/>
      <c r="P811"/>
      <c r="Q811"/>
    </row>
    <row r="812" spans="15:17" ht="15.5" x14ac:dyDescent="0.35">
      <c r="O812"/>
      <c r="P812"/>
      <c r="Q812"/>
    </row>
    <row r="813" spans="15:17" ht="15.5" x14ac:dyDescent="0.35">
      <c r="O813"/>
      <c r="P813"/>
      <c r="Q813"/>
    </row>
    <row r="814" spans="15:17" ht="15.5" x14ac:dyDescent="0.35">
      <c r="O814"/>
      <c r="P814"/>
      <c r="Q814"/>
    </row>
    <row r="815" spans="15:17" ht="15.5" x14ac:dyDescent="0.35">
      <c r="O815"/>
      <c r="P815"/>
      <c r="Q815"/>
    </row>
    <row r="816" spans="15:17" ht="15.5" x14ac:dyDescent="0.35">
      <c r="O816"/>
      <c r="P816"/>
      <c r="Q816"/>
    </row>
    <row r="817" spans="15:17" ht="15.5" x14ac:dyDescent="0.35">
      <c r="O817"/>
      <c r="P817"/>
      <c r="Q817"/>
    </row>
    <row r="818" spans="15:17" ht="15.5" x14ac:dyDescent="0.35">
      <c r="O818"/>
      <c r="P818"/>
      <c r="Q818"/>
    </row>
    <row r="819" spans="15:17" ht="15.5" x14ac:dyDescent="0.35">
      <c r="O819"/>
      <c r="P819"/>
      <c r="Q819"/>
    </row>
    <row r="820" spans="15:17" ht="15.5" x14ac:dyDescent="0.35">
      <c r="O820"/>
      <c r="P820"/>
      <c r="Q820"/>
    </row>
    <row r="821" spans="15:17" ht="15.5" x14ac:dyDescent="0.35">
      <c r="O821"/>
      <c r="P821"/>
      <c r="Q821"/>
    </row>
    <row r="822" spans="15:17" ht="15.5" x14ac:dyDescent="0.35">
      <c r="O822"/>
      <c r="P822"/>
      <c r="Q822"/>
    </row>
    <row r="823" spans="15:17" ht="15.5" x14ac:dyDescent="0.35">
      <c r="O823"/>
      <c r="P823"/>
      <c r="Q823"/>
    </row>
    <row r="824" spans="15:17" ht="15.5" x14ac:dyDescent="0.35">
      <c r="O824"/>
      <c r="P824"/>
      <c r="Q824"/>
    </row>
    <row r="825" spans="15:17" ht="15.5" x14ac:dyDescent="0.35">
      <c r="O825"/>
      <c r="P825"/>
      <c r="Q825"/>
    </row>
    <row r="826" spans="15:17" ht="15.5" x14ac:dyDescent="0.35">
      <c r="O826"/>
      <c r="P826"/>
      <c r="Q826"/>
    </row>
    <row r="827" spans="15:17" ht="15.5" x14ac:dyDescent="0.35">
      <c r="O827"/>
      <c r="P827"/>
      <c r="Q827"/>
    </row>
    <row r="828" spans="15:17" ht="15.5" x14ac:dyDescent="0.35">
      <c r="O828"/>
      <c r="P828"/>
      <c r="Q828"/>
    </row>
    <row r="829" spans="15:17" ht="15.5" x14ac:dyDescent="0.35">
      <c r="O829"/>
      <c r="P829"/>
      <c r="Q829"/>
    </row>
    <row r="830" spans="15:17" ht="15.5" x14ac:dyDescent="0.35">
      <c r="O830"/>
      <c r="P830"/>
      <c r="Q830"/>
    </row>
    <row r="831" spans="15:17" ht="15.5" x14ac:dyDescent="0.35">
      <c r="O831"/>
      <c r="P831"/>
      <c r="Q831"/>
    </row>
    <row r="832" spans="15:17" ht="15.5" x14ac:dyDescent="0.35">
      <c r="O832"/>
      <c r="P832"/>
      <c r="Q832"/>
    </row>
    <row r="833" spans="15:17" ht="15.5" x14ac:dyDescent="0.35">
      <c r="O833"/>
      <c r="P833"/>
      <c r="Q833"/>
    </row>
    <row r="834" spans="15:17" ht="15.5" x14ac:dyDescent="0.35">
      <c r="O834"/>
      <c r="P834"/>
      <c r="Q834"/>
    </row>
    <row r="835" spans="15:17" ht="15.5" x14ac:dyDescent="0.35">
      <c r="O835"/>
      <c r="P835"/>
      <c r="Q835"/>
    </row>
    <row r="836" spans="15:17" ht="15.5" x14ac:dyDescent="0.35">
      <c r="O836"/>
      <c r="P836"/>
      <c r="Q836"/>
    </row>
    <row r="837" spans="15:17" ht="15.5" x14ac:dyDescent="0.35">
      <c r="O837"/>
      <c r="P837"/>
      <c r="Q837"/>
    </row>
    <row r="838" spans="15:17" ht="15.5" x14ac:dyDescent="0.35">
      <c r="O838"/>
      <c r="P838"/>
      <c r="Q838"/>
    </row>
    <row r="839" spans="15:17" ht="15.5" x14ac:dyDescent="0.35">
      <c r="O839"/>
      <c r="P839"/>
      <c r="Q839"/>
    </row>
    <row r="840" spans="15:17" ht="15.5" x14ac:dyDescent="0.35">
      <c r="O840"/>
      <c r="P840"/>
      <c r="Q840"/>
    </row>
    <row r="841" spans="15:17" ht="15.5" x14ac:dyDescent="0.35">
      <c r="O841"/>
      <c r="P841"/>
      <c r="Q841"/>
    </row>
    <row r="842" spans="15:17" ht="15.5" x14ac:dyDescent="0.35">
      <c r="O842"/>
      <c r="P842"/>
      <c r="Q842"/>
    </row>
    <row r="843" spans="15:17" ht="15.5" x14ac:dyDescent="0.35">
      <c r="O843"/>
      <c r="P843"/>
      <c r="Q843"/>
    </row>
    <row r="844" spans="15:17" ht="15.5" x14ac:dyDescent="0.35">
      <c r="O844"/>
      <c r="P844"/>
      <c r="Q844"/>
    </row>
    <row r="845" spans="15:17" ht="15.5" x14ac:dyDescent="0.35">
      <c r="O845"/>
      <c r="P845"/>
      <c r="Q845"/>
    </row>
    <row r="846" spans="15:17" ht="15.5" x14ac:dyDescent="0.35">
      <c r="O846"/>
      <c r="P846"/>
      <c r="Q846"/>
    </row>
    <row r="847" spans="15:17" ht="15.5" x14ac:dyDescent="0.35">
      <c r="O847"/>
      <c r="P847"/>
      <c r="Q847"/>
    </row>
    <row r="848" spans="15:17" ht="15.5" x14ac:dyDescent="0.35">
      <c r="O848"/>
      <c r="P848"/>
      <c r="Q848"/>
    </row>
    <row r="849" spans="15:17" ht="15.5" x14ac:dyDescent="0.35">
      <c r="O849"/>
      <c r="P849"/>
      <c r="Q849"/>
    </row>
    <row r="850" spans="15:17" ht="15.5" x14ac:dyDescent="0.35">
      <c r="O850"/>
      <c r="P850"/>
      <c r="Q850"/>
    </row>
    <row r="851" spans="15:17" ht="15.5" x14ac:dyDescent="0.35">
      <c r="O851"/>
      <c r="P851"/>
      <c r="Q851"/>
    </row>
    <row r="852" spans="15:17" ht="15.5" x14ac:dyDescent="0.35">
      <c r="O852"/>
      <c r="P852"/>
      <c r="Q852"/>
    </row>
    <row r="853" spans="15:17" ht="15.5" x14ac:dyDescent="0.35">
      <c r="O853"/>
      <c r="P853"/>
      <c r="Q853"/>
    </row>
    <row r="854" spans="15:17" ht="15.5" x14ac:dyDescent="0.35">
      <c r="O854"/>
      <c r="P854"/>
      <c r="Q854"/>
    </row>
    <row r="855" spans="15:17" ht="15.5" x14ac:dyDescent="0.35">
      <c r="O855"/>
      <c r="P855"/>
      <c r="Q855"/>
    </row>
    <row r="856" spans="15:17" ht="15.5" x14ac:dyDescent="0.35">
      <c r="O856"/>
      <c r="P856"/>
      <c r="Q856"/>
    </row>
    <row r="857" spans="15:17" ht="15.5" x14ac:dyDescent="0.35">
      <c r="O857"/>
      <c r="P857"/>
      <c r="Q857"/>
    </row>
    <row r="858" spans="15:17" ht="15.5" x14ac:dyDescent="0.35">
      <c r="O858"/>
      <c r="P858"/>
      <c r="Q858"/>
    </row>
    <row r="859" spans="15:17" ht="15.5" x14ac:dyDescent="0.35">
      <c r="O859"/>
      <c r="P859"/>
      <c r="Q859"/>
    </row>
    <row r="860" spans="15:17" ht="15.5" x14ac:dyDescent="0.35">
      <c r="O860"/>
      <c r="P860"/>
      <c r="Q860"/>
    </row>
    <row r="861" spans="15:17" ht="15.5" x14ac:dyDescent="0.35">
      <c r="O861"/>
      <c r="P861"/>
      <c r="Q861"/>
    </row>
    <row r="862" spans="15:17" ht="15.5" x14ac:dyDescent="0.35">
      <c r="O862"/>
      <c r="P862"/>
      <c r="Q862"/>
    </row>
    <row r="863" spans="15:17" ht="15.5" x14ac:dyDescent="0.35">
      <c r="O863"/>
      <c r="P863"/>
      <c r="Q863"/>
    </row>
    <row r="864" spans="15:17" ht="15.5" x14ac:dyDescent="0.35">
      <c r="O864"/>
      <c r="P864"/>
      <c r="Q864"/>
    </row>
    <row r="865" spans="15:17" ht="15.5" x14ac:dyDescent="0.35">
      <c r="O865"/>
      <c r="P865"/>
      <c r="Q865"/>
    </row>
    <row r="866" spans="15:17" ht="15.5" x14ac:dyDescent="0.35">
      <c r="O866"/>
      <c r="P866"/>
      <c r="Q866"/>
    </row>
    <row r="867" spans="15:17" ht="15.5" x14ac:dyDescent="0.35">
      <c r="O867"/>
      <c r="P867"/>
      <c r="Q867"/>
    </row>
    <row r="868" spans="15:17" ht="15.5" x14ac:dyDescent="0.35">
      <c r="O868"/>
      <c r="P868"/>
      <c r="Q868"/>
    </row>
    <row r="869" spans="15:17" ht="15.5" x14ac:dyDescent="0.35">
      <c r="O869"/>
      <c r="P869"/>
      <c r="Q869"/>
    </row>
    <row r="870" spans="15:17" ht="15.5" x14ac:dyDescent="0.35">
      <c r="O870"/>
      <c r="P870"/>
      <c r="Q870"/>
    </row>
    <row r="871" spans="15:17" ht="15.5" x14ac:dyDescent="0.35">
      <c r="O871"/>
      <c r="P871"/>
      <c r="Q871"/>
    </row>
    <row r="872" spans="15:17" ht="15.5" x14ac:dyDescent="0.35">
      <c r="O872"/>
      <c r="P872"/>
      <c r="Q872"/>
    </row>
    <row r="873" spans="15:17" ht="15.5" x14ac:dyDescent="0.35">
      <c r="O873"/>
      <c r="P873"/>
      <c r="Q873"/>
    </row>
    <row r="874" spans="15:17" ht="15.5" x14ac:dyDescent="0.35">
      <c r="O874"/>
      <c r="P874"/>
      <c r="Q874"/>
    </row>
    <row r="875" spans="15:17" ht="15.5" x14ac:dyDescent="0.35">
      <c r="O875"/>
      <c r="P875"/>
      <c r="Q875"/>
    </row>
    <row r="876" spans="15:17" ht="15.5" x14ac:dyDescent="0.35">
      <c r="O876"/>
      <c r="P876"/>
      <c r="Q876"/>
    </row>
    <row r="877" spans="15:17" ht="15.5" x14ac:dyDescent="0.35">
      <c r="O877"/>
      <c r="P877"/>
      <c r="Q877"/>
    </row>
    <row r="878" spans="15:17" ht="15.5" x14ac:dyDescent="0.35">
      <c r="O878"/>
      <c r="P878"/>
      <c r="Q878"/>
    </row>
    <row r="879" spans="15:17" ht="15.5" x14ac:dyDescent="0.35">
      <c r="O879"/>
      <c r="P879"/>
      <c r="Q879"/>
    </row>
    <row r="880" spans="15:17" ht="15.5" x14ac:dyDescent="0.35">
      <c r="O880"/>
      <c r="P880"/>
      <c r="Q880"/>
    </row>
    <row r="881" spans="15:17" ht="15.5" x14ac:dyDescent="0.35">
      <c r="O881"/>
      <c r="P881"/>
      <c r="Q881"/>
    </row>
    <row r="882" spans="15:17" ht="15.5" x14ac:dyDescent="0.35">
      <c r="O882"/>
      <c r="P882"/>
      <c r="Q882"/>
    </row>
    <row r="883" spans="15:17" ht="15.5" x14ac:dyDescent="0.35">
      <c r="O883"/>
      <c r="P883"/>
      <c r="Q883"/>
    </row>
    <row r="884" spans="15:17" ht="15.5" x14ac:dyDescent="0.35">
      <c r="O884"/>
      <c r="P884"/>
      <c r="Q884"/>
    </row>
    <row r="885" spans="15:17" ht="15.5" x14ac:dyDescent="0.35">
      <c r="O885"/>
      <c r="P885"/>
      <c r="Q885"/>
    </row>
    <row r="886" spans="15:17" ht="15.5" x14ac:dyDescent="0.35">
      <c r="O886"/>
      <c r="P886"/>
      <c r="Q886"/>
    </row>
    <row r="887" spans="15:17" ht="15.5" x14ac:dyDescent="0.35">
      <c r="O887"/>
      <c r="P887"/>
      <c r="Q887"/>
    </row>
    <row r="888" spans="15:17" ht="15.5" x14ac:dyDescent="0.35">
      <c r="O888"/>
      <c r="P888"/>
      <c r="Q888"/>
    </row>
    <row r="889" spans="15:17" ht="15.5" x14ac:dyDescent="0.35">
      <c r="O889"/>
      <c r="P889"/>
      <c r="Q889"/>
    </row>
    <row r="890" spans="15:17" ht="15.5" x14ac:dyDescent="0.35">
      <c r="O890"/>
      <c r="P890"/>
      <c r="Q890"/>
    </row>
    <row r="891" spans="15:17" ht="15.5" x14ac:dyDescent="0.35">
      <c r="O891"/>
      <c r="P891"/>
      <c r="Q891"/>
    </row>
    <row r="892" spans="15:17" ht="15.5" x14ac:dyDescent="0.35">
      <c r="O892"/>
      <c r="P892"/>
      <c r="Q892"/>
    </row>
    <row r="893" spans="15:17" ht="15.5" x14ac:dyDescent="0.35">
      <c r="O893"/>
      <c r="P893"/>
      <c r="Q893"/>
    </row>
    <row r="894" spans="15:17" ht="15.5" x14ac:dyDescent="0.35">
      <c r="O894"/>
      <c r="P894"/>
      <c r="Q894"/>
    </row>
    <row r="895" spans="15:17" ht="15.5" x14ac:dyDescent="0.35">
      <c r="O895"/>
      <c r="P895"/>
      <c r="Q895"/>
    </row>
    <row r="896" spans="15:17" ht="15.5" x14ac:dyDescent="0.35">
      <c r="O896"/>
      <c r="P896"/>
      <c r="Q896"/>
    </row>
    <row r="897" spans="15:17" ht="15.5" x14ac:dyDescent="0.35">
      <c r="O897"/>
      <c r="P897"/>
      <c r="Q897"/>
    </row>
    <row r="898" spans="15:17" ht="15.5" x14ac:dyDescent="0.35">
      <c r="O898"/>
      <c r="P898"/>
      <c r="Q898"/>
    </row>
    <row r="899" spans="15:17" ht="15.5" x14ac:dyDescent="0.35">
      <c r="O899"/>
      <c r="P899"/>
      <c r="Q899"/>
    </row>
    <row r="900" spans="15:17" ht="15.5" x14ac:dyDescent="0.35">
      <c r="O900"/>
      <c r="P900"/>
      <c r="Q900"/>
    </row>
    <row r="901" spans="15:17" ht="15.5" x14ac:dyDescent="0.35">
      <c r="O901"/>
      <c r="P901"/>
      <c r="Q901"/>
    </row>
    <row r="902" spans="15:17" ht="15.5" x14ac:dyDescent="0.35">
      <c r="O902"/>
      <c r="P902"/>
      <c r="Q902"/>
    </row>
    <row r="903" spans="15:17" ht="15.5" x14ac:dyDescent="0.35">
      <c r="O903"/>
      <c r="P903"/>
      <c r="Q903"/>
    </row>
    <row r="904" spans="15:17" ht="15.5" x14ac:dyDescent="0.35">
      <c r="O904"/>
      <c r="P904"/>
      <c r="Q904"/>
    </row>
    <row r="905" spans="15:17" ht="15.5" x14ac:dyDescent="0.35">
      <c r="O905"/>
      <c r="P905"/>
      <c r="Q905"/>
    </row>
    <row r="906" spans="15:17" ht="15.5" x14ac:dyDescent="0.35">
      <c r="O906"/>
      <c r="P906"/>
      <c r="Q906"/>
    </row>
    <row r="907" spans="15:17" ht="15.5" x14ac:dyDescent="0.35">
      <c r="O907"/>
      <c r="P907"/>
      <c r="Q907"/>
    </row>
    <row r="908" spans="15:17" ht="15.5" x14ac:dyDescent="0.35">
      <c r="O908"/>
      <c r="P908"/>
      <c r="Q908"/>
    </row>
    <row r="909" spans="15:17" ht="15.5" x14ac:dyDescent="0.35">
      <c r="O909"/>
      <c r="P909"/>
      <c r="Q909"/>
    </row>
    <row r="910" spans="15:17" ht="15.5" x14ac:dyDescent="0.35">
      <c r="O910"/>
      <c r="P910"/>
      <c r="Q910"/>
    </row>
    <row r="911" spans="15:17" ht="15.5" x14ac:dyDescent="0.35">
      <c r="O911"/>
      <c r="P911"/>
      <c r="Q911"/>
    </row>
    <row r="912" spans="15:17" ht="15.5" x14ac:dyDescent="0.35">
      <c r="O912"/>
      <c r="P912"/>
      <c r="Q912"/>
    </row>
    <row r="913" spans="15:17" ht="15.5" x14ac:dyDescent="0.35">
      <c r="O913"/>
      <c r="P913"/>
      <c r="Q913"/>
    </row>
    <row r="914" spans="15:17" ht="15.5" x14ac:dyDescent="0.35">
      <c r="O914"/>
      <c r="P914"/>
      <c r="Q914"/>
    </row>
    <row r="915" spans="15:17" ht="15.5" x14ac:dyDescent="0.35">
      <c r="O915"/>
      <c r="P915"/>
      <c r="Q915"/>
    </row>
    <row r="916" spans="15:17" ht="15.5" x14ac:dyDescent="0.35">
      <c r="O916"/>
      <c r="P916"/>
      <c r="Q916"/>
    </row>
    <row r="917" spans="15:17" ht="15.5" x14ac:dyDescent="0.35">
      <c r="O917"/>
      <c r="P917"/>
      <c r="Q917"/>
    </row>
    <row r="918" spans="15:17" ht="15.5" x14ac:dyDescent="0.35">
      <c r="O918"/>
      <c r="P918"/>
      <c r="Q918"/>
    </row>
    <row r="919" spans="15:17" ht="15.5" x14ac:dyDescent="0.35">
      <c r="O919"/>
      <c r="P919"/>
      <c r="Q919"/>
    </row>
    <row r="920" spans="15:17" ht="15.5" x14ac:dyDescent="0.35">
      <c r="O920"/>
      <c r="P920"/>
      <c r="Q920"/>
    </row>
    <row r="921" spans="15:17" ht="15.5" x14ac:dyDescent="0.35">
      <c r="O921"/>
      <c r="P921"/>
      <c r="Q921"/>
    </row>
    <row r="922" spans="15:17" ht="15.5" x14ac:dyDescent="0.35">
      <c r="O922"/>
      <c r="P922"/>
      <c r="Q922"/>
    </row>
    <row r="923" spans="15:17" ht="15.5" x14ac:dyDescent="0.35">
      <c r="O923"/>
      <c r="P923"/>
      <c r="Q923"/>
    </row>
    <row r="924" spans="15:17" ht="15.5" x14ac:dyDescent="0.35">
      <c r="O924"/>
      <c r="P924"/>
      <c r="Q924"/>
    </row>
    <row r="925" spans="15:17" ht="15.5" x14ac:dyDescent="0.35">
      <c r="O925"/>
      <c r="P925"/>
      <c r="Q925"/>
    </row>
    <row r="926" spans="15:17" ht="15.5" x14ac:dyDescent="0.35">
      <c r="O926"/>
      <c r="P926"/>
      <c r="Q926"/>
    </row>
    <row r="927" spans="15:17" ht="15.5" x14ac:dyDescent="0.35">
      <c r="O927"/>
      <c r="P927"/>
      <c r="Q927"/>
    </row>
    <row r="928" spans="15:17" ht="15.5" x14ac:dyDescent="0.35">
      <c r="O928"/>
      <c r="P928"/>
      <c r="Q928"/>
    </row>
    <row r="929" spans="15:17" ht="15.5" x14ac:dyDescent="0.35">
      <c r="O929"/>
      <c r="P929"/>
      <c r="Q929"/>
    </row>
    <row r="930" spans="15:17" ht="15.5" x14ac:dyDescent="0.35">
      <c r="O930"/>
      <c r="P930"/>
      <c r="Q930"/>
    </row>
    <row r="931" spans="15:17" ht="15.5" x14ac:dyDescent="0.35">
      <c r="O931"/>
      <c r="P931"/>
      <c r="Q931"/>
    </row>
    <row r="932" spans="15:17" ht="15.5" x14ac:dyDescent="0.35">
      <c r="O932"/>
      <c r="P932"/>
      <c r="Q932"/>
    </row>
    <row r="933" spans="15:17" ht="15.5" x14ac:dyDescent="0.35">
      <c r="O933"/>
      <c r="P933"/>
      <c r="Q933"/>
    </row>
    <row r="934" spans="15:17" ht="15.5" x14ac:dyDescent="0.35">
      <c r="O934"/>
      <c r="P934"/>
      <c r="Q934"/>
    </row>
    <row r="935" spans="15:17" ht="15.5" x14ac:dyDescent="0.35">
      <c r="O935"/>
      <c r="P935"/>
      <c r="Q935"/>
    </row>
    <row r="936" spans="15:17" ht="15.5" x14ac:dyDescent="0.35">
      <c r="O936"/>
      <c r="P936"/>
      <c r="Q936"/>
    </row>
    <row r="937" spans="15:17" ht="15.5" x14ac:dyDescent="0.35">
      <c r="O937"/>
      <c r="P937"/>
      <c r="Q937"/>
    </row>
    <row r="938" spans="15:17" ht="15.5" x14ac:dyDescent="0.35">
      <c r="O938"/>
      <c r="P938"/>
      <c r="Q938"/>
    </row>
    <row r="939" spans="15:17" ht="15.5" x14ac:dyDescent="0.35">
      <c r="O939"/>
      <c r="P939"/>
      <c r="Q939"/>
    </row>
    <row r="940" spans="15:17" ht="15.5" x14ac:dyDescent="0.35">
      <c r="O940"/>
      <c r="P940"/>
      <c r="Q940"/>
    </row>
    <row r="941" spans="15:17" ht="15.5" x14ac:dyDescent="0.35">
      <c r="O941"/>
      <c r="P941"/>
      <c r="Q941"/>
    </row>
    <row r="942" spans="15:17" ht="15.5" x14ac:dyDescent="0.35">
      <c r="O942"/>
      <c r="P942"/>
      <c r="Q942"/>
    </row>
    <row r="943" spans="15:17" ht="15.5" x14ac:dyDescent="0.35">
      <c r="O943"/>
      <c r="P943"/>
      <c r="Q943"/>
    </row>
    <row r="944" spans="15:17" ht="15.5" x14ac:dyDescent="0.35">
      <c r="O944"/>
      <c r="P944"/>
      <c r="Q944"/>
    </row>
    <row r="945" spans="15:17" ht="15.5" x14ac:dyDescent="0.35">
      <c r="O945"/>
      <c r="P945"/>
      <c r="Q945"/>
    </row>
    <row r="946" spans="15:17" ht="15.5" x14ac:dyDescent="0.35">
      <c r="O946"/>
      <c r="P946"/>
      <c r="Q946"/>
    </row>
    <row r="947" spans="15:17" ht="15.5" x14ac:dyDescent="0.35">
      <c r="O947"/>
      <c r="P947"/>
      <c r="Q947"/>
    </row>
    <row r="948" spans="15:17" ht="15.5" x14ac:dyDescent="0.35">
      <c r="O948"/>
      <c r="P948"/>
      <c r="Q948"/>
    </row>
    <row r="949" spans="15:17" ht="15.5" x14ac:dyDescent="0.35">
      <c r="O949"/>
      <c r="P949"/>
      <c r="Q949"/>
    </row>
    <row r="950" spans="15:17" ht="15.5" x14ac:dyDescent="0.35">
      <c r="O950"/>
      <c r="P950"/>
      <c r="Q950"/>
    </row>
    <row r="951" spans="15:17" ht="15.5" x14ac:dyDescent="0.35">
      <c r="O951"/>
      <c r="P951"/>
      <c r="Q951"/>
    </row>
    <row r="952" spans="15:17" ht="15.5" x14ac:dyDescent="0.35">
      <c r="O952"/>
      <c r="P952"/>
      <c r="Q952"/>
    </row>
    <row r="953" spans="15:17" ht="15.5" x14ac:dyDescent="0.35">
      <c r="O953"/>
      <c r="P953"/>
      <c r="Q953"/>
    </row>
    <row r="954" spans="15:17" ht="15.5" x14ac:dyDescent="0.35">
      <c r="O954"/>
      <c r="P954"/>
      <c r="Q954"/>
    </row>
    <row r="955" spans="15:17" ht="15.5" x14ac:dyDescent="0.35">
      <c r="O955"/>
      <c r="P955"/>
      <c r="Q955"/>
    </row>
    <row r="956" spans="15:17" ht="15.5" x14ac:dyDescent="0.35">
      <c r="O956"/>
      <c r="P956"/>
      <c r="Q956"/>
    </row>
    <row r="957" spans="15:17" ht="15.5" x14ac:dyDescent="0.35">
      <c r="O957"/>
      <c r="P957"/>
      <c r="Q957"/>
    </row>
    <row r="958" spans="15:17" ht="15.5" x14ac:dyDescent="0.35">
      <c r="O958"/>
      <c r="P958"/>
      <c r="Q958"/>
    </row>
    <row r="959" spans="15:17" ht="15.5" x14ac:dyDescent="0.35">
      <c r="O959"/>
      <c r="P959"/>
      <c r="Q959"/>
    </row>
    <row r="960" spans="15:17" ht="15.5" x14ac:dyDescent="0.35">
      <c r="O960"/>
      <c r="P960"/>
      <c r="Q960"/>
    </row>
    <row r="961" spans="15:17" ht="15.5" x14ac:dyDescent="0.35">
      <c r="O961"/>
      <c r="P961"/>
      <c r="Q961"/>
    </row>
    <row r="962" spans="15:17" ht="15.5" x14ac:dyDescent="0.35">
      <c r="O962"/>
      <c r="P962"/>
      <c r="Q962"/>
    </row>
    <row r="963" spans="15:17" ht="15.5" x14ac:dyDescent="0.35">
      <c r="O963"/>
      <c r="P963"/>
      <c r="Q963"/>
    </row>
    <row r="964" spans="15:17" ht="15.5" x14ac:dyDescent="0.35">
      <c r="O964"/>
      <c r="P964"/>
      <c r="Q964"/>
    </row>
    <row r="965" spans="15:17" ht="15.5" x14ac:dyDescent="0.35">
      <c r="O965"/>
      <c r="P965"/>
      <c r="Q965"/>
    </row>
    <row r="966" spans="15:17" ht="15.5" x14ac:dyDescent="0.35">
      <c r="O966"/>
      <c r="P966"/>
      <c r="Q966"/>
    </row>
    <row r="967" spans="15:17" ht="15.5" x14ac:dyDescent="0.35">
      <c r="O967"/>
      <c r="P967"/>
      <c r="Q967"/>
    </row>
    <row r="968" spans="15:17" ht="15.5" x14ac:dyDescent="0.35">
      <c r="O968"/>
      <c r="P968"/>
      <c r="Q968"/>
    </row>
    <row r="969" spans="15:17" ht="15.5" x14ac:dyDescent="0.35">
      <c r="O969"/>
      <c r="P969"/>
      <c r="Q969"/>
    </row>
    <row r="970" spans="15:17" ht="15.5" x14ac:dyDescent="0.35">
      <c r="O970"/>
      <c r="P970"/>
      <c r="Q970"/>
    </row>
    <row r="971" spans="15:17" ht="15.5" x14ac:dyDescent="0.35">
      <c r="O971"/>
      <c r="P971"/>
      <c r="Q971"/>
    </row>
    <row r="972" spans="15:17" ht="15.5" x14ac:dyDescent="0.35">
      <c r="O972"/>
      <c r="P972"/>
      <c r="Q972"/>
    </row>
    <row r="973" spans="15:17" ht="15.5" x14ac:dyDescent="0.35">
      <c r="O973"/>
      <c r="P973"/>
      <c r="Q973"/>
    </row>
    <row r="974" spans="15:17" ht="15.5" x14ac:dyDescent="0.35">
      <c r="O974"/>
      <c r="P974"/>
      <c r="Q974"/>
    </row>
    <row r="975" spans="15:17" ht="15.5" x14ac:dyDescent="0.35">
      <c r="O975"/>
      <c r="P975"/>
      <c r="Q975"/>
    </row>
    <row r="976" spans="15:17" ht="15.5" x14ac:dyDescent="0.35">
      <c r="O976"/>
      <c r="P976"/>
      <c r="Q976"/>
    </row>
    <row r="977" spans="15:17" ht="15.5" x14ac:dyDescent="0.35">
      <c r="O977"/>
      <c r="P977"/>
      <c r="Q977"/>
    </row>
    <row r="978" spans="15:17" ht="15.5" x14ac:dyDescent="0.35">
      <c r="O978"/>
      <c r="P978"/>
      <c r="Q978"/>
    </row>
    <row r="979" spans="15:17" ht="15.5" x14ac:dyDescent="0.35">
      <c r="O979"/>
      <c r="P979"/>
      <c r="Q979"/>
    </row>
    <row r="980" spans="15:17" ht="15.5" x14ac:dyDescent="0.35">
      <c r="O980"/>
      <c r="P980"/>
      <c r="Q980"/>
    </row>
    <row r="981" spans="15:17" ht="15.5" x14ac:dyDescent="0.35">
      <c r="O981"/>
      <c r="P981"/>
      <c r="Q981"/>
    </row>
    <row r="982" spans="15:17" ht="15.5" x14ac:dyDescent="0.35">
      <c r="O982"/>
      <c r="P982"/>
      <c r="Q982"/>
    </row>
    <row r="983" spans="15:17" ht="15.5" x14ac:dyDescent="0.35">
      <c r="O983"/>
      <c r="P983"/>
      <c r="Q983"/>
    </row>
    <row r="984" spans="15:17" ht="15.5" x14ac:dyDescent="0.35">
      <c r="O984"/>
      <c r="P984"/>
      <c r="Q984"/>
    </row>
    <row r="985" spans="15:17" ht="15.5" x14ac:dyDescent="0.35">
      <c r="O985"/>
      <c r="P985"/>
      <c r="Q985"/>
    </row>
    <row r="986" spans="15:17" ht="15.5" x14ac:dyDescent="0.35">
      <c r="O986"/>
      <c r="P986"/>
      <c r="Q986"/>
    </row>
    <row r="987" spans="15:17" ht="15.5" x14ac:dyDescent="0.35">
      <c r="O987"/>
      <c r="P987"/>
      <c r="Q987"/>
    </row>
    <row r="988" spans="15:17" ht="15.5" x14ac:dyDescent="0.35">
      <c r="O988"/>
      <c r="P988"/>
      <c r="Q988"/>
    </row>
    <row r="989" spans="15:17" ht="15.5" x14ac:dyDescent="0.35">
      <c r="O989"/>
      <c r="P989"/>
      <c r="Q989"/>
    </row>
    <row r="990" spans="15:17" ht="15.5" x14ac:dyDescent="0.35">
      <c r="O990"/>
      <c r="P990"/>
      <c r="Q990"/>
    </row>
    <row r="991" spans="15:17" ht="15.5" x14ac:dyDescent="0.35">
      <c r="O991"/>
      <c r="P991"/>
      <c r="Q991"/>
    </row>
    <row r="992" spans="15:17" ht="15.5" x14ac:dyDescent="0.35">
      <c r="O992"/>
      <c r="P992"/>
      <c r="Q992"/>
    </row>
    <row r="993" spans="15:17" ht="15.5" x14ac:dyDescent="0.35">
      <c r="O993"/>
      <c r="P993"/>
      <c r="Q993"/>
    </row>
    <row r="994" spans="15:17" ht="15.5" x14ac:dyDescent="0.35">
      <c r="O994"/>
      <c r="P994"/>
      <c r="Q994"/>
    </row>
    <row r="995" spans="15:17" ht="15.5" x14ac:dyDescent="0.35">
      <c r="O995"/>
      <c r="P995"/>
      <c r="Q995"/>
    </row>
    <row r="996" spans="15:17" ht="15.5" x14ac:dyDescent="0.35">
      <c r="O996"/>
      <c r="P996"/>
      <c r="Q996"/>
    </row>
    <row r="997" spans="15:17" ht="15.5" x14ac:dyDescent="0.35">
      <c r="O997"/>
      <c r="P997"/>
      <c r="Q997"/>
    </row>
    <row r="998" spans="15:17" ht="15.5" x14ac:dyDescent="0.35">
      <c r="O998"/>
      <c r="P998"/>
      <c r="Q998"/>
    </row>
    <row r="999" spans="15:17" ht="15.5" x14ac:dyDescent="0.35">
      <c r="O999"/>
      <c r="P999"/>
      <c r="Q999"/>
    </row>
    <row r="1000" spans="15:17" ht="15.5" x14ac:dyDescent="0.35">
      <c r="O1000"/>
      <c r="P1000"/>
      <c r="Q1000"/>
    </row>
    <row r="1001" spans="15:17" ht="15.5" x14ac:dyDescent="0.35">
      <c r="O1001"/>
      <c r="P1001"/>
      <c r="Q1001"/>
    </row>
    <row r="1002" spans="15:17" ht="15.5" x14ac:dyDescent="0.35">
      <c r="O1002"/>
      <c r="P1002"/>
      <c r="Q1002"/>
    </row>
    <row r="1003" spans="15:17" ht="15.5" x14ac:dyDescent="0.35">
      <c r="O1003"/>
      <c r="P1003"/>
      <c r="Q1003"/>
    </row>
    <row r="1004" spans="15:17" ht="15.5" x14ac:dyDescent="0.35">
      <c r="O1004"/>
      <c r="P1004"/>
      <c r="Q1004"/>
    </row>
    <row r="1005" spans="15:17" ht="15.5" x14ac:dyDescent="0.35">
      <c r="O1005"/>
      <c r="P1005"/>
      <c r="Q1005"/>
    </row>
    <row r="1006" spans="15:17" ht="15.5" x14ac:dyDescent="0.35">
      <c r="O1006"/>
      <c r="P1006"/>
      <c r="Q1006"/>
    </row>
    <row r="1007" spans="15:17" ht="15.5" x14ac:dyDescent="0.35">
      <c r="O1007"/>
      <c r="P1007"/>
      <c r="Q1007"/>
    </row>
    <row r="1008" spans="15:17" ht="15.5" x14ac:dyDescent="0.35">
      <c r="O1008"/>
      <c r="P1008"/>
      <c r="Q1008"/>
    </row>
    <row r="1009" spans="15:17" ht="15.5" x14ac:dyDescent="0.35">
      <c r="O1009"/>
      <c r="P1009"/>
      <c r="Q1009"/>
    </row>
    <row r="1010" spans="15:17" ht="15.5" x14ac:dyDescent="0.35">
      <c r="O1010"/>
      <c r="P1010"/>
      <c r="Q1010"/>
    </row>
    <row r="1011" spans="15:17" ht="15.5" x14ac:dyDescent="0.35">
      <c r="O1011"/>
      <c r="P1011"/>
      <c r="Q1011"/>
    </row>
    <row r="1012" spans="15:17" ht="15.5" x14ac:dyDescent="0.35">
      <c r="O1012"/>
      <c r="P1012"/>
      <c r="Q1012"/>
    </row>
    <row r="1013" spans="15:17" ht="15.5" x14ac:dyDescent="0.35">
      <c r="O1013"/>
      <c r="P1013"/>
      <c r="Q1013"/>
    </row>
    <row r="1014" spans="15:17" ht="15.5" x14ac:dyDescent="0.35">
      <c r="O1014"/>
      <c r="P1014"/>
      <c r="Q1014"/>
    </row>
    <row r="1015" spans="15:17" ht="15.5" x14ac:dyDescent="0.35">
      <c r="O1015"/>
      <c r="P1015"/>
      <c r="Q1015"/>
    </row>
    <row r="1016" spans="15:17" ht="15.5" x14ac:dyDescent="0.35">
      <c r="O1016"/>
      <c r="P1016"/>
      <c r="Q1016"/>
    </row>
    <row r="1017" spans="15:17" ht="15.5" x14ac:dyDescent="0.35">
      <c r="O1017"/>
      <c r="P1017"/>
      <c r="Q1017"/>
    </row>
    <row r="1018" spans="15:17" ht="15.5" x14ac:dyDescent="0.35">
      <c r="O1018"/>
      <c r="P1018"/>
      <c r="Q1018"/>
    </row>
    <row r="1019" spans="15:17" ht="15.5" x14ac:dyDescent="0.35">
      <c r="O1019"/>
      <c r="P1019"/>
      <c r="Q1019"/>
    </row>
    <row r="1020" spans="15:17" ht="15.5" x14ac:dyDescent="0.35">
      <c r="O1020"/>
      <c r="P1020"/>
      <c r="Q1020"/>
    </row>
    <row r="1021" spans="15:17" ht="15.5" x14ac:dyDescent="0.35">
      <c r="O1021"/>
      <c r="P1021"/>
      <c r="Q1021"/>
    </row>
    <row r="1022" spans="15:17" ht="15.5" x14ac:dyDescent="0.35">
      <c r="O1022"/>
      <c r="P1022"/>
      <c r="Q1022"/>
    </row>
    <row r="1023" spans="15:17" ht="15.5" x14ac:dyDescent="0.35">
      <c r="O1023"/>
      <c r="P1023"/>
      <c r="Q1023"/>
    </row>
    <row r="1024" spans="15:17" ht="15.5" x14ac:dyDescent="0.35">
      <c r="O1024"/>
      <c r="P1024"/>
      <c r="Q1024"/>
    </row>
    <row r="1025" spans="15:17" ht="15.5" x14ac:dyDescent="0.35">
      <c r="O1025"/>
      <c r="P1025"/>
      <c r="Q1025"/>
    </row>
    <row r="1026" spans="15:17" ht="15.5" x14ac:dyDescent="0.35">
      <c r="O1026"/>
      <c r="P1026"/>
      <c r="Q1026"/>
    </row>
    <row r="1027" spans="15:17" ht="15.5" x14ac:dyDescent="0.35">
      <c r="O1027"/>
      <c r="P1027"/>
      <c r="Q1027"/>
    </row>
    <row r="1028" spans="15:17" ht="15.5" x14ac:dyDescent="0.35">
      <c r="O1028"/>
      <c r="P1028"/>
      <c r="Q1028"/>
    </row>
    <row r="1029" spans="15:17" ht="15.5" x14ac:dyDescent="0.35">
      <c r="O1029"/>
      <c r="P1029"/>
      <c r="Q1029"/>
    </row>
    <row r="1030" spans="15:17" ht="15.5" x14ac:dyDescent="0.35">
      <c r="O1030"/>
      <c r="P1030"/>
      <c r="Q1030"/>
    </row>
    <row r="1031" spans="15:17" ht="15.5" x14ac:dyDescent="0.35">
      <c r="O1031"/>
      <c r="P1031"/>
      <c r="Q1031"/>
    </row>
    <row r="1032" spans="15:17" ht="15.5" x14ac:dyDescent="0.35">
      <c r="O1032"/>
      <c r="P1032"/>
      <c r="Q1032"/>
    </row>
    <row r="1033" spans="15:17" ht="15.5" x14ac:dyDescent="0.35">
      <c r="O1033"/>
      <c r="P1033"/>
      <c r="Q1033"/>
    </row>
    <row r="1034" spans="15:17" ht="15.5" x14ac:dyDescent="0.35">
      <c r="O1034"/>
      <c r="P1034"/>
      <c r="Q1034"/>
    </row>
    <row r="1035" spans="15:17" ht="15.5" x14ac:dyDescent="0.35">
      <c r="O1035"/>
      <c r="P1035"/>
      <c r="Q1035"/>
    </row>
    <row r="1036" spans="15:17" ht="15.5" x14ac:dyDescent="0.35">
      <c r="O1036"/>
      <c r="P1036"/>
      <c r="Q1036"/>
    </row>
    <row r="1037" spans="15:17" ht="15.5" x14ac:dyDescent="0.35">
      <c r="O1037"/>
      <c r="P1037"/>
      <c r="Q1037"/>
    </row>
    <row r="1038" spans="15:17" ht="15.5" x14ac:dyDescent="0.35">
      <c r="O1038"/>
      <c r="P1038"/>
      <c r="Q1038"/>
    </row>
    <row r="1039" spans="15:17" ht="15.5" x14ac:dyDescent="0.35">
      <c r="O1039"/>
      <c r="P1039"/>
      <c r="Q1039"/>
    </row>
    <row r="1040" spans="15:17" ht="15.5" x14ac:dyDescent="0.35">
      <c r="O1040"/>
      <c r="P1040"/>
      <c r="Q1040"/>
    </row>
    <row r="1041" spans="15:17" ht="15.5" x14ac:dyDescent="0.35">
      <c r="O1041"/>
      <c r="P1041"/>
      <c r="Q1041"/>
    </row>
    <row r="1042" spans="15:17" ht="15.5" x14ac:dyDescent="0.35">
      <c r="O1042"/>
      <c r="P1042"/>
      <c r="Q1042"/>
    </row>
    <row r="1043" spans="15:17" ht="15.5" x14ac:dyDescent="0.35">
      <c r="O1043"/>
      <c r="P1043"/>
      <c r="Q1043"/>
    </row>
    <row r="1044" spans="15:17" ht="15.5" x14ac:dyDescent="0.35">
      <c r="O1044"/>
      <c r="P1044"/>
      <c r="Q1044"/>
    </row>
    <row r="1045" spans="15:17" ht="15.5" x14ac:dyDescent="0.35">
      <c r="O1045"/>
      <c r="P1045"/>
      <c r="Q1045"/>
    </row>
    <row r="1046" spans="15:17" ht="15.5" x14ac:dyDescent="0.35">
      <c r="O1046"/>
      <c r="P1046"/>
      <c r="Q1046"/>
    </row>
    <row r="1047" spans="15:17" ht="15.5" x14ac:dyDescent="0.35">
      <c r="O1047"/>
      <c r="P1047"/>
      <c r="Q1047"/>
    </row>
    <row r="1048" spans="15:17" ht="15.5" x14ac:dyDescent="0.35">
      <c r="O1048"/>
      <c r="P1048"/>
      <c r="Q1048"/>
    </row>
    <row r="1049" spans="15:17" ht="15.5" x14ac:dyDescent="0.35">
      <c r="O1049"/>
      <c r="P1049"/>
      <c r="Q1049"/>
    </row>
    <row r="1050" spans="15:17" ht="15.5" x14ac:dyDescent="0.35">
      <c r="O1050"/>
      <c r="P1050"/>
      <c r="Q1050"/>
    </row>
    <row r="1051" spans="15:17" ht="15.5" x14ac:dyDescent="0.35">
      <c r="O1051"/>
      <c r="P1051"/>
      <c r="Q1051"/>
    </row>
    <row r="1052" spans="15:17" ht="15.5" x14ac:dyDescent="0.35">
      <c r="O1052"/>
      <c r="P1052"/>
      <c r="Q1052"/>
    </row>
    <row r="1053" spans="15:17" ht="15.5" x14ac:dyDescent="0.35">
      <c r="O1053"/>
      <c r="P1053"/>
      <c r="Q1053"/>
    </row>
    <row r="1054" spans="15:17" ht="15.5" x14ac:dyDescent="0.35">
      <c r="O1054"/>
      <c r="P1054"/>
      <c r="Q1054"/>
    </row>
    <row r="1055" spans="15:17" ht="15.5" x14ac:dyDescent="0.35">
      <c r="O1055"/>
      <c r="P1055"/>
      <c r="Q1055"/>
    </row>
    <row r="1056" spans="15:17" ht="15.5" x14ac:dyDescent="0.35">
      <c r="O1056"/>
      <c r="P1056"/>
      <c r="Q1056"/>
    </row>
    <row r="1057" spans="15:17" ht="15.5" x14ac:dyDescent="0.35">
      <c r="O1057"/>
      <c r="P1057"/>
      <c r="Q1057"/>
    </row>
    <row r="1058" spans="15:17" ht="15.5" x14ac:dyDescent="0.35">
      <c r="O1058"/>
      <c r="P1058"/>
      <c r="Q1058"/>
    </row>
    <row r="1059" spans="15:17" ht="15.5" x14ac:dyDescent="0.35">
      <c r="O1059"/>
      <c r="P1059"/>
      <c r="Q1059"/>
    </row>
    <row r="1060" spans="15:17" ht="15.5" x14ac:dyDescent="0.35">
      <c r="O1060"/>
      <c r="P1060"/>
      <c r="Q1060"/>
    </row>
    <row r="1061" spans="15:17" ht="15.5" x14ac:dyDescent="0.35">
      <c r="O1061"/>
      <c r="P1061"/>
      <c r="Q1061"/>
    </row>
    <row r="1062" spans="15:17" ht="15.5" x14ac:dyDescent="0.35">
      <c r="O1062"/>
      <c r="P1062"/>
      <c r="Q1062"/>
    </row>
    <row r="1063" spans="15:17" ht="15.5" x14ac:dyDescent="0.35">
      <c r="O1063"/>
      <c r="P1063"/>
      <c r="Q1063"/>
    </row>
    <row r="1064" spans="15:17" ht="15.5" x14ac:dyDescent="0.35">
      <c r="O1064"/>
      <c r="P1064"/>
      <c r="Q1064"/>
    </row>
    <row r="1065" spans="15:17" ht="15.5" x14ac:dyDescent="0.35">
      <c r="O1065"/>
      <c r="P1065"/>
      <c r="Q1065"/>
    </row>
    <row r="1066" spans="15:17" ht="15.5" x14ac:dyDescent="0.35">
      <c r="O1066"/>
      <c r="P1066"/>
      <c r="Q1066"/>
    </row>
    <row r="1067" spans="15:17" ht="15.5" x14ac:dyDescent="0.35">
      <c r="O1067"/>
      <c r="P1067"/>
      <c r="Q1067"/>
    </row>
    <row r="1068" spans="15:17" ht="15.5" x14ac:dyDescent="0.35">
      <c r="O1068"/>
      <c r="P1068"/>
      <c r="Q1068"/>
    </row>
    <row r="1069" spans="15:17" ht="15.5" x14ac:dyDescent="0.35">
      <c r="O1069"/>
      <c r="P1069"/>
      <c r="Q1069"/>
    </row>
    <row r="1070" spans="15:17" ht="15.5" x14ac:dyDescent="0.35">
      <c r="O1070"/>
      <c r="P1070"/>
      <c r="Q1070"/>
    </row>
    <row r="1071" spans="15:17" ht="15.5" x14ac:dyDescent="0.35">
      <c r="O1071"/>
      <c r="P1071"/>
      <c r="Q1071"/>
    </row>
    <row r="1072" spans="15:17" ht="15.5" x14ac:dyDescent="0.35">
      <c r="O1072"/>
      <c r="P1072"/>
      <c r="Q1072"/>
    </row>
    <row r="1073" spans="15:17" ht="15.5" x14ac:dyDescent="0.35">
      <c r="O1073"/>
      <c r="P1073"/>
      <c r="Q1073"/>
    </row>
    <row r="1074" spans="15:17" ht="15.5" x14ac:dyDescent="0.35">
      <c r="O1074"/>
      <c r="P1074"/>
      <c r="Q1074"/>
    </row>
    <row r="1075" spans="15:17" ht="15.5" x14ac:dyDescent="0.35">
      <c r="O1075"/>
      <c r="P1075"/>
      <c r="Q1075"/>
    </row>
    <row r="1076" spans="15:17" ht="15.5" x14ac:dyDescent="0.35">
      <c r="O1076"/>
      <c r="P1076"/>
      <c r="Q1076"/>
    </row>
    <row r="1077" spans="15:17" ht="15.5" x14ac:dyDescent="0.35">
      <c r="O1077"/>
      <c r="P1077"/>
      <c r="Q1077"/>
    </row>
    <row r="1078" spans="15:17" ht="15.5" x14ac:dyDescent="0.35">
      <c r="O1078"/>
      <c r="P1078"/>
      <c r="Q1078"/>
    </row>
    <row r="1079" spans="15:17" ht="15.5" x14ac:dyDescent="0.35">
      <c r="O1079"/>
      <c r="P1079"/>
      <c r="Q1079"/>
    </row>
    <row r="1080" spans="15:17" ht="15.5" x14ac:dyDescent="0.35">
      <c r="O1080"/>
      <c r="P1080"/>
      <c r="Q1080"/>
    </row>
    <row r="1081" spans="15:17" ht="15.5" x14ac:dyDescent="0.35">
      <c r="O1081"/>
      <c r="P1081"/>
      <c r="Q1081"/>
    </row>
    <row r="1082" spans="15:17" ht="15.5" x14ac:dyDescent="0.35">
      <c r="O1082"/>
      <c r="P1082"/>
      <c r="Q1082"/>
    </row>
    <row r="1083" spans="15:17" ht="15.5" x14ac:dyDescent="0.35">
      <c r="O1083"/>
      <c r="P1083"/>
      <c r="Q1083"/>
    </row>
    <row r="1084" spans="15:17" ht="15.5" x14ac:dyDescent="0.35">
      <c r="O1084"/>
      <c r="P1084"/>
      <c r="Q1084"/>
    </row>
    <row r="1085" spans="15:17" ht="15.5" x14ac:dyDescent="0.35">
      <c r="O1085"/>
      <c r="P1085"/>
      <c r="Q1085"/>
    </row>
    <row r="1086" spans="15:17" ht="15.5" x14ac:dyDescent="0.35">
      <c r="O1086"/>
      <c r="P1086"/>
      <c r="Q1086"/>
    </row>
    <row r="1087" spans="15:17" ht="15.5" x14ac:dyDescent="0.35">
      <c r="O1087"/>
      <c r="P1087"/>
      <c r="Q1087"/>
    </row>
    <row r="1088" spans="15:17" ht="15.5" x14ac:dyDescent="0.35">
      <c r="O1088"/>
      <c r="P1088"/>
      <c r="Q1088"/>
    </row>
    <row r="1089" spans="15:17" ht="15.5" x14ac:dyDescent="0.35">
      <c r="O1089"/>
      <c r="P1089"/>
      <c r="Q1089"/>
    </row>
    <row r="1090" spans="15:17" ht="15.5" x14ac:dyDescent="0.35">
      <c r="O1090"/>
      <c r="P1090"/>
      <c r="Q1090"/>
    </row>
    <row r="1091" spans="15:17" ht="15.5" x14ac:dyDescent="0.35">
      <c r="O1091"/>
      <c r="P1091"/>
      <c r="Q1091"/>
    </row>
    <row r="1092" spans="15:17" ht="15.5" x14ac:dyDescent="0.35">
      <c r="O1092"/>
      <c r="P1092"/>
      <c r="Q1092"/>
    </row>
    <row r="1093" spans="15:17" ht="15.5" x14ac:dyDescent="0.35">
      <c r="O1093"/>
      <c r="P1093"/>
      <c r="Q1093"/>
    </row>
    <row r="1094" spans="15:17" ht="15.5" x14ac:dyDescent="0.35">
      <c r="O1094"/>
      <c r="P1094"/>
      <c r="Q1094"/>
    </row>
    <row r="1095" spans="15:17" ht="15.5" x14ac:dyDescent="0.35">
      <c r="O1095"/>
      <c r="P1095"/>
      <c r="Q1095"/>
    </row>
    <row r="1096" spans="15:17" ht="15.5" x14ac:dyDescent="0.35">
      <c r="O1096"/>
      <c r="P1096"/>
      <c r="Q1096"/>
    </row>
    <row r="1097" spans="15:17" ht="15.5" x14ac:dyDescent="0.35">
      <c r="O1097"/>
      <c r="P1097"/>
      <c r="Q1097"/>
    </row>
    <row r="1098" spans="15:17" ht="15.5" x14ac:dyDescent="0.35">
      <c r="O1098"/>
      <c r="P1098"/>
      <c r="Q1098"/>
    </row>
    <row r="1099" spans="15:17" ht="15.5" x14ac:dyDescent="0.35">
      <c r="O1099"/>
      <c r="P1099"/>
      <c r="Q1099"/>
    </row>
    <row r="1100" spans="15:17" ht="15.5" x14ac:dyDescent="0.35">
      <c r="O1100"/>
      <c r="P1100"/>
      <c r="Q1100"/>
    </row>
    <row r="1101" spans="15:17" ht="15.5" x14ac:dyDescent="0.35">
      <c r="O1101"/>
      <c r="P1101"/>
      <c r="Q1101"/>
    </row>
    <row r="1102" spans="15:17" ht="15.5" x14ac:dyDescent="0.35">
      <c r="O1102"/>
      <c r="P1102"/>
      <c r="Q1102"/>
    </row>
    <row r="1103" spans="15:17" ht="15.5" x14ac:dyDescent="0.35">
      <c r="O1103"/>
      <c r="P1103"/>
      <c r="Q1103"/>
    </row>
    <row r="1104" spans="15:17" ht="15.5" x14ac:dyDescent="0.35">
      <c r="O1104"/>
      <c r="P1104"/>
      <c r="Q1104"/>
    </row>
    <row r="1105" spans="15:17" ht="15.5" x14ac:dyDescent="0.35">
      <c r="O1105"/>
      <c r="P1105"/>
      <c r="Q1105"/>
    </row>
    <row r="1106" spans="15:17" ht="15.5" x14ac:dyDescent="0.35">
      <c r="O1106"/>
      <c r="P1106"/>
      <c r="Q1106"/>
    </row>
    <row r="1107" spans="15:17" ht="15.5" x14ac:dyDescent="0.35">
      <c r="O1107"/>
      <c r="P1107"/>
      <c r="Q1107"/>
    </row>
    <row r="1108" spans="15:17" ht="15.5" x14ac:dyDescent="0.35">
      <c r="O1108"/>
      <c r="P1108"/>
      <c r="Q1108"/>
    </row>
    <row r="1109" spans="15:17" ht="15.5" x14ac:dyDescent="0.35">
      <c r="O1109"/>
      <c r="P1109"/>
      <c r="Q1109"/>
    </row>
    <row r="1110" spans="15:17" ht="15.5" x14ac:dyDescent="0.35">
      <c r="O1110"/>
      <c r="P1110"/>
      <c r="Q1110"/>
    </row>
    <row r="1111" spans="15:17" ht="15.5" x14ac:dyDescent="0.35">
      <c r="O1111"/>
      <c r="P1111"/>
      <c r="Q1111"/>
    </row>
    <row r="1112" spans="15:17" ht="15.5" x14ac:dyDescent="0.35">
      <c r="O1112"/>
      <c r="P1112"/>
      <c r="Q1112"/>
    </row>
    <row r="1113" spans="15:17" ht="15.5" x14ac:dyDescent="0.35">
      <c r="O1113"/>
      <c r="P1113"/>
      <c r="Q1113"/>
    </row>
    <row r="1114" spans="15:17" ht="15.5" x14ac:dyDescent="0.35">
      <c r="O1114"/>
      <c r="P1114"/>
      <c r="Q1114"/>
    </row>
    <row r="1115" spans="15:17" ht="15.5" x14ac:dyDescent="0.35">
      <c r="O1115"/>
      <c r="P1115"/>
      <c r="Q1115"/>
    </row>
    <row r="1116" spans="15:17" ht="15.5" x14ac:dyDescent="0.35">
      <c r="O1116"/>
      <c r="P1116"/>
      <c r="Q1116"/>
    </row>
    <row r="1117" spans="15:17" ht="15.5" x14ac:dyDescent="0.35">
      <c r="O1117"/>
      <c r="P1117"/>
      <c r="Q1117"/>
    </row>
    <row r="1118" spans="15:17" ht="15.5" x14ac:dyDescent="0.35">
      <c r="O1118"/>
      <c r="P1118"/>
      <c r="Q1118"/>
    </row>
    <row r="1119" spans="15:17" ht="15.5" x14ac:dyDescent="0.35">
      <c r="O1119"/>
      <c r="P1119"/>
      <c r="Q1119"/>
    </row>
    <row r="1120" spans="15:17" ht="15.5" x14ac:dyDescent="0.35">
      <c r="O1120"/>
      <c r="P1120"/>
      <c r="Q1120"/>
    </row>
    <row r="1121" spans="15:17" ht="15.5" x14ac:dyDescent="0.35">
      <c r="O1121"/>
      <c r="P1121"/>
      <c r="Q1121"/>
    </row>
    <row r="1122" spans="15:17" ht="15.5" x14ac:dyDescent="0.35">
      <c r="O1122"/>
      <c r="P1122"/>
      <c r="Q1122"/>
    </row>
    <row r="1123" spans="15:17" ht="15.5" x14ac:dyDescent="0.35">
      <c r="O1123"/>
      <c r="P1123"/>
      <c r="Q1123"/>
    </row>
    <row r="1124" spans="15:17" ht="15.5" x14ac:dyDescent="0.35">
      <c r="O1124"/>
      <c r="P1124"/>
      <c r="Q1124"/>
    </row>
    <row r="1125" spans="15:17" ht="15.5" x14ac:dyDescent="0.35">
      <c r="O1125"/>
      <c r="P1125"/>
      <c r="Q1125"/>
    </row>
    <row r="1126" spans="15:17" ht="15.5" x14ac:dyDescent="0.35">
      <c r="O1126"/>
      <c r="P1126"/>
      <c r="Q1126"/>
    </row>
    <row r="1127" spans="15:17" ht="15.5" x14ac:dyDescent="0.35">
      <c r="O1127"/>
      <c r="P1127"/>
      <c r="Q1127"/>
    </row>
    <row r="1128" spans="15:17" ht="15.5" x14ac:dyDescent="0.35">
      <c r="O1128"/>
      <c r="P1128"/>
      <c r="Q1128"/>
    </row>
    <row r="1129" spans="15:17" ht="15.5" x14ac:dyDescent="0.35">
      <c r="O1129"/>
      <c r="P1129"/>
      <c r="Q1129"/>
    </row>
    <row r="1130" spans="15:17" ht="15.5" x14ac:dyDescent="0.35">
      <c r="O1130"/>
      <c r="P1130"/>
      <c r="Q1130"/>
    </row>
    <row r="1131" spans="15:17" ht="15.5" x14ac:dyDescent="0.35">
      <c r="O1131"/>
      <c r="P1131"/>
      <c r="Q1131"/>
    </row>
    <row r="1132" spans="15:17" ht="15.5" x14ac:dyDescent="0.35">
      <c r="O1132"/>
      <c r="P1132"/>
      <c r="Q1132"/>
    </row>
    <row r="1133" spans="15:17" ht="15.5" x14ac:dyDescent="0.35">
      <c r="O1133"/>
      <c r="P1133"/>
      <c r="Q1133"/>
    </row>
    <row r="1134" spans="15:17" ht="15.5" x14ac:dyDescent="0.35">
      <c r="O1134"/>
      <c r="P1134"/>
      <c r="Q1134"/>
    </row>
    <row r="1135" spans="15:17" ht="15.5" x14ac:dyDescent="0.35">
      <c r="O1135"/>
      <c r="P1135"/>
      <c r="Q1135"/>
    </row>
    <row r="1136" spans="15:17" ht="15.5" x14ac:dyDescent="0.35">
      <c r="O1136"/>
      <c r="P1136"/>
      <c r="Q1136"/>
    </row>
    <row r="1137" spans="15:17" ht="15.5" x14ac:dyDescent="0.35">
      <c r="O1137"/>
      <c r="P1137"/>
      <c r="Q1137"/>
    </row>
    <row r="1138" spans="15:17" ht="15.5" x14ac:dyDescent="0.35">
      <c r="O1138"/>
      <c r="P1138"/>
      <c r="Q1138"/>
    </row>
    <row r="1139" spans="15:17" ht="15.5" x14ac:dyDescent="0.35">
      <c r="O1139"/>
      <c r="P1139"/>
      <c r="Q1139"/>
    </row>
    <row r="1140" spans="15:17" ht="15.5" x14ac:dyDescent="0.35">
      <c r="O1140"/>
      <c r="P1140"/>
      <c r="Q1140"/>
    </row>
    <row r="1141" spans="15:17" ht="15.5" x14ac:dyDescent="0.35">
      <c r="O1141"/>
      <c r="P1141"/>
      <c r="Q1141"/>
    </row>
    <row r="1142" spans="15:17" ht="15.5" x14ac:dyDescent="0.35">
      <c r="O1142"/>
      <c r="P1142"/>
      <c r="Q1142"/>
    </row>
    <row r="1143" spans="15:17" ht="15.5" x14ac:dyDescent="0.35">
      <c r="O1143"/>
      <c r="P1143"/>
      <c r="Q1143"/>
    </row>
    <row r="1144" spans="15:17" ht="15.5" x14ac:dyDescent="0.35">
      <c r="O1144"/>
      <c r="P1144"/>
      <c r="Q1144"/>
    </row>
    <row r="1145" spans="15:17" ht="15.5" x14ac:dyDescent="0.35">
      <c r="O1145"/>
      <c r="P1145"/>
      <c r="Q1145"/>
    </row>
    <row r="1146" spans="15:17" ht="15.5" x14ac:dyDescent="0.35">
      <c r="O1146"/>
      <c r="P1146"/>
      <c r="Q1146"/>
    </row>
    <row r="1147" spans="15:17" ht="15.5" x14ac:dyDescent="0.35">
      <c r="O1147"/>
      <c r="P1147"/>
      <c r="Q1147"/>
    </row>
    <row r="1148" spans="15:17" ht="15.5" x14ac:dyDescent="0.35">
      <c r="O1148"/>
      <c r="P1148"/>
      <c r="Q1148"/>
    </row>
    <row r="1149" spans="15:17" ht="15.5" x14ac:dyDescent="0.35">
      <c r="O1149"/>
      <c r="P1149"/>
      <c r="Q1149"/>
    </row>
    <row r="1150" spans="15:17" ht="15.5" x14ac:dyDescent="0.35">
      <c r="O1150"/>
      <c r="P1150"/>
      <c r="Q1150"/>
    </row>
    <row r="1151" spans="15:17" ht="15.5" x14ac:dyDescent="0.35">
      <c r="O1151"/>
      <c r="P1151"/>
      <c r="Q1151"/>
    </row>
    <row r="1152" spans="15:17" ht="15.5" x14ac:dyDescent="0.35">
      <c r="O1152"/>
      <c r="P1152"/>
      <c r="Q1152"/>
    </row>
    <row r="1153" spans="15:17" ht="15.5" x14ac:dyDescent="0.35">
      <c r="O1153"/>
      <c r="P1153"/>
      <c r="Q1153"/>
    </row>
    <row r="1154" spans="15:17" ht="15.5" x14ac:dyDescent="0.35">
      <c r="O1154"/>
      <c r="P1154"/>
      <c r="Q1154"/>
    </row>
    <row r="1155" spans="15:17" ht="15.5" x14ac:dyDescent="0.35">
      <c r="O1155"/>
      <c r="P1155"/>
      <c r="Q1155"/>
    </row>
    <row r="1156" spans="15:17" ht="15.5" x14ac:dyDescent="0.35">
      <c r="O1156"/>
      <c r="P1156"/>
      <c r="Q1156"/>
    </row>
    <row r="1157" spans="15:17" ht="15.5" x14ac:dyDescent="0.35">
      <c r="O1157"/>
      <c r="P1157"/>
      <c r="Q1157"/>
    </row>
    <row r="1158" spans="15:17" ht="15.5" x14ac:dyDescent="0.35">
      <c r="O1158"/>
      <c r="P1158"/>
      <c r="Q1158"/>
    </row>
    <row r="1159" spans="15:17" ht="15.5" x14ac:dyDescent="0.35">
      <c r="O1159"/>
      <c r="P1159"/>
      <c r="Q1159"/>
    </row>
    <row r="1160" spans="15:17" ht="15.5" x14ac:dyDescent="0.35">
      <c r="O1160"/>
      <c r="P1160"/>
      <c r="Q1160"/>
    </row>
    <row r="1161" spans="15:17" ht="15.5" x14ac:dyDescent="0.35">
      <c r="O1161"/>
      <c r="P1161"/>
      <c r="Q1161"/>
    </row>
    <row r="1162" spans="15:17" ht="15.5" x14ac:dyDescent="0.35">
      <c r="O1162"/>
      <c r="P1162"/>
      <c r="Q1162"/>
    </row>
    <row r="1163" spans="15:17" ht="15.5" x14ac:dyDescent="0.35">
      <c r="O1163"/>
      <c r="P1163"/>
      <c r="Q1163"/>
    </row>
    <row r="1164" spans="15:17" ht="15.5" x14ac:dyDescent="0.35">
      <c r="O1164"/>
      <c r="P1164"/>
      <c r="Q1164"/>
    </row>
    <row r="1165" spans="15:17" ht="15.5" x14ac:dyDescent="0.35">
      <c r="O1165"/>
      <c r="P1165"/>
      <c r="Q1165"/>
    </row>
    <row r="1166" spans="15:17" ht="15.5" x14ac:dyDescent="0.35">
      <c r="O1166"/>
      <c r="P1166"/>
      <c r="Q1166"/>
    </row>
    <row r="1167" spans="15:17" ht="15.5" x14ac:dyDescent="0.35">
      <c r="O1167"/>
      <c r="P1167"/>
      <c r="Q1167"/>
    </row>
    <row r="1168" spans="15:17" ht="15.5" x14ac:dyDescent="0.35">
      <c r="O1168"/>
      <c r="P1168"/>
      <c r="Q1168"/>
    </row>
    <row r="1169" spans="15:17" ht="15.5" x14ac:dyDescent="0.35">
      <c r="O1169"/>
      <c r="P1169"/>
      <c r="Q1169"/>
    </row>
    <row r="1170" spans="15:17" ht="15.5" x14ac:dyDescent="0.35">
      <c r="O1170"/>
      <c r="P1170"/>
      <c r="Q1170"/>
    </row>
    <row r="1171" spans="15:17" ht="15.5" x14ac:dyDescent="0.35">
      <c r="O1171"/>
      <c r="P1171"/>
      <c r="Q1171"/>
    </row>
    <row r="1172" spans="15:17" ht="15.5" x14ac:dyDescent="0.35">
      <c r="O1172"/>
      <c r="P1172"/>
      <c r="Q1172"/>
    </row>
    <row r="1173" spans="15:17" ht="15.5" x14ac:dyDescent="0.35">
      <c r="O1173"/>
      <c r="P1173"/>
      <c r="Q1173"/>
    </row>
    <row r="1174" spans="15:17" ht="15.5" x14ac:dyDescent="0.35">
      <c r="O1174"/>
      <c r="P1174"/>
      <c r="Q1174"/>
    </row>
    <row r="1175" spans="15:17" ht="15.5" x14ac:dyDescent="0.35">
      <c r="O1175"/>
      <c r="P1175"/>
      <c r="Q1175"/>
    </row>
    <row r="1176" spans="15:17" ht="15.5" x14ac:dyDescent="0.35">
      <c r="O1176"/>
      <c r="P1176"/>
      <c r="Q1176"/>
    </row>
    <row r="1177" spans="15:17" ht="15.5" x14ac:dyDescent="0.35">
      <c r="O1177"/>
      <c r="P1177"/>
      <c r="Q1177"/>
    </row>
    <row r="1178" spans="15:17" ht="15.5" x14ac:dyDescent="0.35">
      <c r="O1178"/>
      <c r="P1178"/>
      <c r="Q1178"/>
    </row>
    <row r="1179" spans="15:17" ht="15.5" x14ac:dyDescent="0.35">
      <c r="O1179"/>
      <c r="P1179"/>
      <c r="Q1179"/>
    </row>
    <row r="1180" spans="15:17" ht="15.5" x14ac:dyDescent="0.35">
      <c r="O1180"/>
      <c r="P1180"/>
      <c r="Q1180"/>
    </row>
    <row r="1181" spans="15:17" ht="15.5" x14ac:dyDescent="0.35">
      <c r="O1181"/>
      <c r="P1181"/>
      <c r="Q1181"/>
    </row>
    <row r="1182" spans="15:17" ht="15.5" x14ac:dyDescent="0.35">
      <c r="O1182"/>
      <c r="P1182"/>
      <c r="Q1182"/>
    </row>
    <row r="1183" spans="15:17" ht="15.5" x14ac:dyDescent="0.35">
      <c r="O1183"/>
      <c r="P1183"/>
      <c r="Q1183"/>
    </row>
    <row r="1184" spans="15:17" ht="15.5" x14ac:dyDescent="0.35">
      <c r="O1184"/>
      <c r="P1184"/>
      <c r="Q1184"/>
    </row>
    <row r="1185" spans="15:17" ht="15.5" x14ac:dyDescent="0.35">
      <c r="O1185"/>
      <c r="P1185"/>
      <c r="Q1185"/>
    </row>
    <row r="1186" spans="15:17" ht="15.5" x14ac:dyDescent="0.35">
      <c r="O1186"/>
      <c r="P1186"/>
      <c r="Q1186"/>
    </row>
    <row r="1187" spans="15:17" ht="15.5" x14ac:dyDescent="0.35">
      <c r="O1187"/>
      <c r="P1187"/>
      <c r="Q1187"/>
    </row>
    <row r="1188" spans="15:17" ht="15.5" x14ac:dyDescent="0.35">
      <c r="O1188"/>
      <c r="P1188"/>
      <c r="Q1188"/>
    </row>
    <row r="1189" spans="15:17" ht="15.5" x14ac:dyDescent="0.35">
      <c r="O1189"/>
      <c r="P1189"/>
      <c r="Q1189"/>
    </row>
    <row r="1190" spans="15:17" ht="15.5" x14ac:dyDescent="0.35">
      <c r="O1190"/>
      <c r="P1190"/>
      <c r="Q1190"/>
    </row>
    <row r="1191" spans="15:17" ht="15.5" x14ac:dyDescent="0.35">
      <c r="O1191"/>
      <c r="P1191"/>
      <c r="Q1191"/>
    </row>
    <row r="1192" spans="15:17" ht="15.5" x14ac:dyDescent="0.35">
      <c r="O1192"/>
      <c r="P1192"/>
      <c r="Q1192"/>
    </row>
    <row r="1193" spans="15:17" ht="15.5" x14ac:dyDescent="0.35">
      <c r="O1193"/>
      <c r="P1193"/>
      <c r="Q1193"/>
    </row>
    <row r="1194" spans="15:17" ht="15.5" x14ac:dyDescent="0.35">
      <c r="O1194"/>
      <c r="P1194"/>
      <c r="Q1194"/>
    </row>
    <row r="1195" spans="15:17" ht="15.5" x14ac:dyDescent="0.35">
      <c r="O1195"/>
      <c r="P1195"/>
      <c r="Q1195"/>
    </row>
    <row r="1196" spans="15:17" ht="15.5" x14ac:dyDescent="0.35">
      <c r="O1196"/>
      <c r="P1196"/>
      <c r="Q1196"/>
    </row>
    <row r="1197" spans="15:17" ht="15.5" x14ac:dyDescent="0.35">
      <c r="O1197"/>
      <c r="P1197"/>
      <c r="Q1197"/>
    </row>
    <row r="1198" spans="15:17" ht="15.5" x14ac:dyDescent="0.35">
      <c r="O1198"/>
      <c r="P1198"/>
      <c r="Q1198"/>
    </row>
    <row r="1199" spans="15:17" ht="15.5" x14ac:dyDescent="0.35">
      <c r="O1199"/>
      <c r="P1199"/>
      <c r="Q1199"/>
    </row>
    <row r="1200" spans="15:17" ht="15.5" x14ac:dyDescent="0.35">
      <c r="O1200"/>
      <c r="P1200"/>
      <c r="Q1200"/>
    </row>
    <row r="1201" spans="15:17" ht="15.5" x14ac:dyDescent="0.35">
      <c r="O1201"/>
      <c r="P1201"/>
      <c r="Q1201"/>
    </row>
    <row r="1202" spans="15:17" ht="15.5" x14ac:dyDescent="0.35">
      <c r="O1202"/>
      <c r="P1202"/>
      <c r="Q1202"/>
    </row>
    <row r="1203" spans="15:17" ht="15.5" x14ac:dyDescent="0.35">
      <c r="O1203"/>
      <c r="P1203"/>
      <c r="Q1203"/>
    </row>
    <row r="1204" spans="15:17" ht="15.5" x14ac:dyDescent="0.35">
      <c r="O1204"/>
      <c r="P1204"/>
      <c r="Q1204"/>
    </row>
    <row r="1205" spans="15:17" ht="15.5" x14ac:dyDescent="0.35">
      <c r="O1205"/>
      <c r="P1205"/>
      <c r="Q1205"/>
    </row>
    <row r="1206" spans="15:17" ht="15.5" x14ac:dyDescent="0.35">
      <c r="O1206"/>
      <c r="P1206"/>
      <c r="Q1206"/>
    </row>
    <row r="1207" spans="15:17" ht="15.5" x14ac:dyDescent="0.35">
      <c r="O1207"/>
      <c r="P1207"/>
      <c r="Q1207"/>
    </row>
    <row r="1208" spans="15:17" ht="15.5" x14ac:dyDescent="0.35">
      <c r="O1208"/>
      <c r="P1208"/>
      <c r="Q1208"/>
    </row>
    <row r="1209" spans="15:17" ht="15.5" x14ac:dyDescent="0.35">
      <c r="O1209"/>
      <c r="P1209"/>
      <c r="Q1209"/>
    </row>
    <row r="1210" spans="15:17" ht="15.5" x14ac:dyDescent="0.35">
      <c r="O1210"/>
      <c r="P1210"/>
      <c r="Q1210"/>
    </row>
    <row r="1211" spans="15:17" ht="15.5" x14ac:dyDescent="0.35">
      <c r="O1211"/>
      <c r="P1211"/>
      <c r="Q1211"/>
    </row>
    <row r="1212" spans="15:17" ht="15.5" x14ac:dyDescent="0.35">
      <c r="O1212"/>
      <c r="P1212"/>
      <c r="Q1212"/>
    </row>
    <row r="1213" spans="15:17" ht="15.5" x14ac:dyDescent="0.35">
      <c r="O1213"/>
      <c r="P1213"/>
      <c r="Q1213"/>
    </row>
    <row r="1214" spans="15:17" ht="15.5" x14ac:dyDescent="0.35">
      <c r="O1214"/>
      <c r="P1214"/>
      <c r="Q1214"/>
    </row>
    <row r="1215" spans="15:17" ht="15.5" x14ac:dyDescent="0.35">
      <c r="O1215"/>
      <c r="P1215"/>
      <c r="Q1215"/>
    </row>
    <row r="1216" spans="15:17" ht="15.5" x14ac:dyDescent="0.35">
      <c r="O1216"/>
      <c r="P1216"/>
      <c r="Q1216"/>
    </row>
    <row r="1217" spans="15:17" ht="15.5" x14ac:dyDescent="0.35">
      <c r="O1217"/>
      <c r="P1217"/>
      <c r="Q1217"/>
    </row>
    <row r="1218" spans="15:17" ht="15.5" x14ac:dyDescent="0.35">
      <c r="O1218"/>
      <c r="P1218"/>
      <c r="Q1218"/>
    </row>
    <row r="1219" spans="15:17" ht="15.5" x14ac:dyDescent="0.35">
      <c r="O1219"/>
      <c r="P1219"/>
      <c r="Q1219"/>
    </row>
    <row r="1220" spans="15:17" ht="15.5" x14ac:dyDescent="0.35">
      <c r="O1220"/>
      <c r="P1220"/>
      <c r="Q1220"/>
    </row>
    <row r="1221" spans="15:17" ht="15.5" x14ac:dyDescent="0.35">
      <c r="O1221"/>
      <c r="P1221"/>
      <c r="Q1221"/>
    </row>
    <row r="1222" spans="15:17" ht="15.5" x14ac:dyDescent="0.35">
      <c r="O1222"/>
      <c r="P1222"/>
      <c r="Q1222"/>
    </row>
    <row r="1223" spans="15:17" ht="15.5" x14ac:dyDescent="0.35">
      <c r="O1223"/>
      <c r="P1223"/>
      <c r="Q1223"/>
    </row>
    <row r="1224" spans="15:17" ht="15.5" x14ac:dyDescent="0.35">
      <c r="O1224"/>
      <c r="P1224"/>
      <c r="Q1224"/>
    </row>
    <row r="1225" spans="15:17" ht="15.5" x14ac:dyDescent="0.35">
      <c r="O1225"/>
      <c r="P1225"/>
      <c r="Q1225"/>
    </row>
    <row r="1226" spans="15:17" ht="15.5" x14ac:dyDescent="0.35">
      <c r="O1226"/>
      <c r="P1226"/>
      <c r="Q1226"/>
    </row>
    <row r="1227" spans="15:17" ht="15.5" x14ac:dyDescent="0.35">
      <c r="O1227"/>
      <c r="P1227"/>
      <c r="Q1227"/>
    </row>
    <row r="1228" spans="15:17" ht="15.5" x14ac:dyDescent="0.35">
      <c r="O1228"/>
      <c r="P1228"/>
      <c r="Q1228"/>
    </row>
    <row r="1229" spans="15:17" ht="15.5" x14ac:dyDescent="0.35">
      <c r="O1229"/>
      <c r="P1229"/>
      <c r="Q1229"/>
    </row>
    <row r="1230" spans="15:17" ht="15.5" x14ac:dyDescent="0.35">
      <c r="O1230"/>
      <c r="P1230"/>
      <c r="Q1230"/>
    </row>
    <row r="1231" spans="15:17" ht="15.5" x14ac:dyDescent="0.35">
      <c r="O1231"/>
      <c r="P1231"/>
      <c r="Q1231"/>
    </row>
    <row r="1232" spans="15:17" ht="15.5" x14ac:dyDescent="0.35">
      <c r="O1232"/>
      <c r="P1232"/>
      <c r="Q1232"/>
    </row>
    <row r="1233" spans="15:17" ht="15.5" x14ac:dyDescent="0.35">
      <c r="O1233"/>
      <c r="P1233"/>
      <c r="Q1233"/>
    </row>
    <row r="1234" spans="15:17" ht="15.5" x14ac:dyDescent="0.35">
      <c r="O1234"/>
      <c r="P1234"/>
      <c r="Q1234"/>
    </row>
    <row r="1235" spans="15:17" ht="15.5" x14ac:dyDescent="0.35">
      <c r="O1235"/>
      <c r="P1235"/>
      <c r="Q1235"/>
    </row>
    <row r="1236" spans="15:17" ht="15.5" x14ac:dyDescent="0.35">
      <c r="O1236"/>
      <c r="P1236"/>
      <c r="Q1236"/>
    </row>
    <row r="1237" spans="15:17" ht="15.5" x14ac:dyDescent="0.35">
      <c r="O1237"/>
      <c r="P1237"/>
      <c r="Q1237"/>
    </row>
    <row r="1238" spans="15:17" ht="15.5" x14ac:dyDescent="0.35">
      <c r="O1238"/>
      <c r="P1238"/>
      <c r="Q1238"/>
    </row>
    <row r="1239" spans="15:17" ht="15.5" x14ac:dyDescent="0.35">
      <c r="O1239"/>
      <c r="P1239"/>
      <c r="Q1239"/>
    </row>
    <row r="1240" spans="15:17" ht="15.5" x14ac:dyDescent="0.35">
      <c r="O1240"/>
      <c r="P1240"/>
      <c r="Q1240"/>
    </row>
    <row r="1241" spans="15:17" ht="15.5" x14ac:dyDescent="0.35">
      <c r="O1241"/>
      <c r="P1241"/>
      <c r="Q1241"/>
    </row>
    <row r="1242" spans="15:17" ht="15.5" x14ac:dyDescent="0.35">
      <c r="O1242"/>
      <c r="P1242"/>
      <c r="Q1242"/>
    </row>
    <row r="1243" spans="15:17" ht="15.5" x14ac:dyDescent="0.35">
      <c r="O1243"/>
      <c r="P1243"/>
      <c r="Q1243"/>
    </row>
    <row r="1244" spans="15:17" ht="15.5" x14ac:dyDescent="0.35">
      <c r="O1244"/>
      <c r="P1244"/>
      <c r="Q1244"/>
    </row>
    <row r="1245" spans="15:17" ht="15.5" x14ac:dyDescent="0.35">
      <c r="O1245"/>
      <c r="P1245"/>
      <c r="Q1245"/>
    </row>
    <row r="1246" spans="15:17" ht="15.5" x14ac:dyDescent="0.35">
      <c r="O1246"/>
      <c r="P1246"/>
      <c r="Q1246"/>
    </row>
    <row r="1247" spans="15:17" ht="15.5" x14ac:dyDescent="0.35">
      <c r="O1247"/>
      <c r="P1247"/>
      <c r="Q1247"/>
    </row>
    <row r="1248" spans="15:17" ht="15.5" x14ac:dyDescent="0.35">
      <c r="O1248"/>
      <c r="P1248"/>
      <c r="Q1248"/>
    </row>
    <row r="1249" spans="15:17" ht="15.5" x14ac:dyDescent="0.35">
      <c r="O1249"/>
      <c r="P1249"/>
      <c r="Q1249"/>
    </row>
    <row r="1250" spans="15:17" ht="15.5" x14ac:dyDescent="0.35">
      <c r="O1250"/>
      <c r="P1250"/>
      <c r="Q1250"/>
    </row>
    <row r="1251" spans="15:17" ht="15.5" x14ac:dyDescent="0.35">
      <c r="O1251"/>
      <c r="P1251"/>
      <c r="Q1251"/>
    </row>
    <row r="1252" spans="15:17" ht="15.5" x14ac:dyDescent="0.35">
      <c r="O1252"/>
      <c r="P1252"/>
      <c r="Q1252"/>
    </row>
    <row r="1253" spans="15:17" ht="15.5" x14ac:dyDescent="0.35">
      <c r="O1253"/>
      <c r="P1253"/>
      <c r="Q1253"/>
    </row>
    <row r="1254" spans="15:17" ht="15.5" x14ac:dyDescent="0.35">
      <c r="O1254"/>
      <c r="P1254"/>
      <c r="Q1254"/>
    </row>
    <row r="1255" spans="15:17" ht="15.5" x14ac:dyDescent="0.35">
      <c r="O1255"/>
      <c r="P1255"/>
      <c r="Q1255"/>
    </row>
    <row r="1256" spans="15:17" ht="15.5" x14ac:dyDescent="0.35">
      <c r="O1256"/>
      <c r="P1256"/>
      <c r="Q1256"/>
    </row>
    <row r="1257" spans="15:17" ht="15.5" x14ac:dyDescent="0.35">
      <c r="O1257"/>
      <c r="P1257"/>
      <c r="Q1257"/>
    </row>
    <row r="1258" spans="15:17" ht="15.5" x14ac:dyDescent="0.35">
      <c r="O1258"/>
      <c r="P1258"/>
      <c r="Q1258"/>
    </row>
    <row r="1259" spans="15:17" ht="15.5" x14ac:dyDescent="0.35">
      <c r="O1259"/>
      <c r="P1259"/>
      <c r="Q1259"/>
    </row>
    <row r="1260" spans="15:17" ht="15.5" x14ac:dyDescent="0.35">
      <c r="O1260"/>
      <c r="P1260"/>
      <c r="Q1260"/>
    </row>
    <row r="1261" spans="15:17" ht="15.5" x14ac:dyDescent="0.35">
      <c r="O1261"/>
      <c r="P1261"/>
      <c r="Q1261"/>
    </row>
    <row r="1262" spans="15:17" ht="15.5" x14ac:dyDescent="0.35">
      <c r="O1262"/>
      <c r="P1262"/>
      <c r="Q1262"/>
    </row>
    <row r="1263" spans="15:17" ht="15.5" x14ac:dyDescent="0.35">
      <c r="O1263"/>
      <c r="P1263"/>
      <c r="Q1263"/>
    </row>
    <row r="1264" spans="15:17" ht="15.5" x14ac:dyDescent="0.35">
      <c r="O1264"/>
      <c r="P1264"/>
      <c r="Q1264"/>
    </row>
    <row r="1265" spans="15:17" ht="15.5" x14ac:dyDescent="0.35">
      <c r="O1265"/>
      <c r="P1265"/>
      <c r="Q1265"/>
    </row>
    <row r="1266" spans="15:17" ht="15.5" x14ac:dyDescent="0.35">
      <c r="O1266"/>
      <c r="P1266"/>
      <c r="Q1266"/>
    </row>
    <row r="1267" spans="15:17" ht="15.5" x14ac:dyDescent="0.35">
      <c r="O1267"/>
      <c r="P1267"/>
      <c r="Q1267"/>
    </row>
    <row r="1268" spans="15:17" ht="15.5" x14ac:dyDescent="0.35">
      <c r="O1268"/>
      <c r="P1268"/>
      <c r="Q1268"/>
    </row>
    <row r="1269" spans="15:17" ht="15.5" x14ac:dyDescent="0.35">
      <c r="O1269"/>
      <c r="P1269"/>
      <c r="Q1269"/>
    </row>
    <row r="1270" spans="15:17" ht="15.5" x14ac:dyDescent="0.35">
      <c r="O1270"/>
      <c r="P1270"/>
      <c r="Q1270"/>
    </row>
    <row r="1271" spans="15:17" ht="15.5" x14ac:dyDescent="0.35">
      <c r="O1271"/>
      <c r="P1271"/>
      <c r="Q1271"/>
    </row>
    <row r="1272" spans="15:17" ht="15.5" x14ac:dyDescent="0.35">
      <c r="O1272"/>
      <c r="P1272"/>
      <c r="Q1272"/>
    </row>
    <row r="1273" spans="15:17" ht="15.5" x14ac:dyDescent="0.35">
      <c r="O1273"/>
      <c r="P1273"/>
      <c r="Q1273"/>
    </row>
    <row r="1274" spans="15:17" ht="15.5" x14ac:dyDescent="0.35">
      <c r="O1274"/>
      <c r="P1274"/>
      <c r="Q1274"/>
    </row>
    <row r="1275" spans="15:17" ht="15.5" x14ac:dyDescent="0.35">
      <c r="O1275"/>
      <c r="P1275"/>
      <c r="Q1275"/>
    </row>
    <row r="1276" spans="15:17" ht="15.5" x14ac:dyDescent="0.35">
      <c r="O1276"/>
      <c r="P1276"/>
      <c r="Q1276"/>
    </row>
    <row r="1277" spans="15:17" ht="15.5" x14ac:dyDescent="0.35">
      <c r="O1277"/>
      <c r="P1277"/>
      <c r="Q1277"/>
    </row>
    <row r="1278" spans="15:17" ht="15.5" x14ac:dyDescent="0.35">
      <c r="O1278"/>
      <c r="P1278"/>
      <c r="Q1278"/>
    </row>
    <row r="1279" spans="15:17" ht="15.5" x14ac:dyDescent="0.35">
      <c r="O1279"/>
      <c r="P1279"/>
      <c r="Q1279"/>
    </row>
    <row r="1280" spans="15:17" ht="15.5" x14ac:dyDescent="0.35">
      <c r="O1280"/>
      <c r="P1280"/>
      <c r="Q1280"/>
    </row>
    <row r="1281" spans="15:17" ht="15.5" x14ac:dyDescent="0.35">
      <c r="O1281"/>
      <c r="P1281"/>
      <c r="Q1281"/>
    </row>
    <row r="1282" spans="15:17" ht="15.5" x14ac:dyDescent="0.35">
      <c r="O1282"/>
      <c r="P1282"/>
      <c r="Q1282"/>
    </row>
    <row r="1283" spans="15:17" ht="15.5" x14ac:dyDescent="0.35">
      <c r="O1283"/>
      <c r="P1283"/>
      <c r="Q1283"/>
    </row>
    <row r="1284" spans="15:17" ht="15.5" x14ac:dyDescent="0.35">
      <c r="O1284"/>
      <c r="P1284"/>
      <c r="Q1284"/>
    </row>
    <row r="1285" spans="15:17" ht="15.5" x14ac:dyDescent="0.35">
      <c r="O1285"/>
      <c r="P1285"/>
      <c r="Q1285"/>
    </row>
    <row r="1286" spans="15:17" ht="15.5" x14ac:dyDescent="0.35">
      <c r="O1286"/>
      <c r="P1286"/>
      <c r="Q1286"/>
    </row>
    <row r="1287" spans="15:17" ht="15.5" x14ac:dyDescent="0.35">
      <c r="O1287"/>
      <c r="P1287"/>
      <c r="Q1287"/>
    </row>
    <row r="1288" spans="15:17" ht="15.5" x14ac:dyDescent="0.35">
      <c r="O1288"/>
      <c r="P1288"/>
      <c r="Q1288"/>
    </row>
    <row r="1289" spans="15:17" ht="15.5" x14ac:dyDescent="0.35">
      <c r="O1289"/>
      <c r="P1289"/>
      <c r="Q1289"/>
    </row>
    <row r="1290" spans="15:17" ht="15.5" x14ac:dyDescent="0.35">
      <c r="O1290"/>
      <c r="P1290"/>
      <c r="Q1290"/>
    </row>
    <row r="1291" spans="15:17" ht="15.5" x14ac:dyDescent="0.35">
      <c r="O1291"/>
      <c r="P1291"/>
      <c r="Q1291"/>
    </row>
    <row r="1292" spans="15:17" ht="15.5" x14ac:dyDescent="0.35">
      <c r="O1292"/>
      <c r="P1292"/>
      <c r="Q1292"/>
    </row>
    <row r="1293" spans="15:17" ht="15.5" x14ac:dyDescent="0.35">
      <c r="O1293"/>
      <c r="P1293"/>
      <c r="Q1293"/>
    </row>
    <row r="1294" spans="15:17" ht="15.5" x14ac:dyDescent="0.35">
      <c r="O1294"/>
      <c r="P1294"/>
      <c r="Q1294"/>
    </row>
    <row r="1295" spans="15:17" ht="15.5" x14ac:dyDescent="0.35">
      <c r="O1295"/>
      <c r="P1295"/>
      <c r="Q1295"/>
    </row>
    <row r="1296" spans="15:17" ht="15.5" x14ac:dyDescent="0.35">
      <c r="O1296"/>
      <c r="P1296"/>
      <c r="Q1296"/>
    </row>
    <row r="1297" spans="15:17" ht="15.5" x14ac:dyDescent="0.35">
      <c r="O1297"/>
      <c r="P1297"/>
      <c r="Q1297"/>
    </row>
    <row r="1298" spans="15:17" ht="15.5" x14ac:dyDescent="0.35">
      <c r="O1298"/>
      <c r="P1298"/>
      <c r="Q1298"/>
    </row>
    <row r="1299" spans="15:17" ht="15.5" x14ac:dyDescent="0.35">
      <c r="O1299"/>
      <c r="P1299"/>
      <c r="Q1299"/>
    </row>
    <row r="1300" spans="15:17" ht="15.5" x14ac:dyDescent="0.35">
      <c r="O1300"/>
      <c r="P1300"/>
      <c r="Q1300"/>
    </row>
    <row r="1301" spans="15:17" ht="15.5" x14ac:dyDescent="0.35">
      <c r="O1301"/>
      <c r="P1301"/>
      <c r="Q1301"/>
    </row>
    <row r="1302" spans="15:17" ht="15.5" x14ac:dyDescent="0.35">
      <c r="O1302"/>
      <c r="P1302"/>
      <c r="Q1302"/>
    </row>
    <row r="1303" spans="15:17" ht="15.5" x14ac:dyDescent="0.35">
      <c r="O1303"/>
      <c r="P1303"/>
      <c r="Q1303"/>
    </row>
    <row r="1304" spans="15:17" ht="15.5" x14ac:dyDescent="0.35">
      <c r="O1304"/>
      <c r="P1304"/>
      <c r="Q1304"/>
    </row>
    <row r="1305" spans="15:17" ht="15.5" x14ac:dyDescent="0.35">
      <c r="O1305"/>
      <c r="P1305"/>
      <c r="Q1305"/>
    </row>
    <row r="1306" spans="15:17" ht="15.5" x14ac:dyDescent="0.35">
      <c r="O1306"/>
      <c r="P1306"/>
      <c r="Q1306"/>
    </row>
    <row r="1307" spans="15:17" ht="15.5" x14ac:dyDescent="0.35">
      <c r="O1307"/>
      <c r="P1307"/>
      <c r="Q1307"/>
    </row>
    <row r="1308" spans="15:17" ht="15.5" x14ac:dyDescent="0.35">
      <c r="O1308"/>
      <c r="P1308"/>
      <c r="Q1308"/>
    </row>
    <row r="1309" spans="15:17" ht="15.5" x14ac:dyDescent="0.35">
      <c r="O1309"/>
      <c r="P1309"/>
      <c r="Q1309"/>
    </row>
    <row r="1310" spans="15:17" ht="15.5" x14ac:dyDescent="0.35">
      <c r="O1310"/>
      <c r="P1310"/>
      <c r="Q1310"/>
    </row>
    <row r="1311" spans="15:17" ht="15.5" x14ac:dyDescent="0.35">
      <c r="O1311"/>
      <c r="P1311"/>
      <c r="Q1311"/>
    </row>
    <row r="1312" spans="15:17" ht="15.5" x14ac:dyDescent="0.35">
      <c r="O1312"/>
      <c r="P1312"/>
      <c r="Q1312"/>
    </row>
    <row r="1313" spans="15:17" ht="15.5" x14ac:dyDescent="0.35">
      <c r="O1313"/>
      <c r="P1313"/>
      <c r="Q1313"/>
    </row>
    <row r="1314" spans="15:17" ht="15.5" x14ac:dyDescent="0.35">
      <c r="O1314"/>
      <c r="P1314"/>
      <c r="Q1314"/>
    </row>
    <row r="1315" spans="15:17" ht="15.5" x14ac:dyDescent="0.35">
      <c r="O1315"/>
      <c r="P1315"/>
      <c r="Q1315"/>
    </row>
    <row r="1316" spans="15:17" ht="15.5" x14ac:dyDescent="0.35">
      <c r="O1316"/>
      <c r="P1316"/>
      <c r="Q1316"/>
    </row>
    <row r="1317" spans="15:17" ht="15.5" x14ac:dyDescent="0.35">
      <c r="O1317"/>
      <c r="P1317"/>
      <c r="Q1317"/>
    </row>
    <row r="1318" spans="15:17" ht="15.5" x14ac:dyDescent="0.35">
      <c r="O1318"/>
      <c r="P1318"/>
      <c r="Q1318"/>
    </row>
    <row r="1319" spans="15:17" ht="15.5" x14ac:dyDescent="0.35">
      <c r="O1319"/>
      <c r="P1319"/>
      <c r="Q1319"/>
    </row>
    <row r="1320" spans="15:17" ht="15.5" x14ac:dyDescent="0.35">
      <c r="O1320"/>
      <c r="P1320"/>
      <c r="Q1320"/>
    </row>
    <row r="1321" spans="15:17" ht="15.5" x14ac:dyDescent="0.35">
      <c r="O1321"/>
      <c r="P1321"/>
      <c r="Q1321"/>
    </row>
    <row r="1322" spans="15:17" ht="15.5" x14ac:dyDescent="0.35">
      <c r="O1322"/>
      <c r="P1322"/>
      <c r="Q1322"/>
    </row>
    <row r="1323" spans="15:17" ht="15.5" x14ac:dyDescent="0.35">
      <c r="O1323"/>
      <c r="P1323"/>
      <c r="Q1323"/>
    </row>
    <row r="1324" spans="15:17" ht="15.5" x14ac:dyDescent="0.35">
      <c r="O1324"/>
      <c r="P1324"/>
      <c r="Q1324"/>
    </row>
    <row r="1325" spans="15:17" ht="15.5" x14ac:dyDescent="0.35">
      <c r="O1325"/>
      <c r="P1325"/>
      <c r="Q1325"/>
    </row>
    <row r="1326" spans="15:17" ht="15.5" x14ac:dyDescent="0.35">
      <c r="O1326"/>
      <c r="P1326"/>
      <c r="Q1326"/>
    </row>
    <row r="1327" spans="15:17" ht="15.5" x14ac:dyDescent="0.35">
      <c r="O1327"/>
      <c r="P1327"/>
      <c r="Q1327"/>
    </row>
    <row r="1328" spans="15:17" ht="15.5" x14ac:dyDescent="0.35">
      <c r="O1328"/>
      <c r="P1328"/>
      <c r="Q1328"/>
    </row>
    <row r="1329" spans="15:17" ht="15.5" x14ac:dyDescent="0.35">
      <c r="O1329"/>
      <c r="P1329"/>
      <c r="Q1329"/>
    </row>
    <row r="1330" spans="15:17" ht="15.5" x14ac:dyDescent="0.35">
      <c r="O1330"/>
      <c r="P1330"/>
      <c r="Q1330"/>
    </row>
    <row r="1331" spans="15:17" ht="15.5" x14ac:dyDescent="0.35">
      <c r="O1331"/>
      <c r="P1331"/>
      <c r="Q1331"/>
    </row>
    <row r="1332" spans="15:17" ht="15.5" x14ac:dyDescent="0.35">
      <c r="O1332"/>
      <c r="P1332"/>
      <c r="Q1332"/>
    </row>
    <row r="1333" spans="15:17" ht="15.5" x14ac:dyDescent="0.35">
      <c r="O1333"/>
      <c r="P1333"/>
      <c r="Q1333"/>
    </row>
    <row r="1334" spans="15:17" ht="15.5" x14ac:dyDescent="0.35">
      <c r="O1334"/>
      <c r="P1334"/>
      <c r="Q1334"/>
    </row>
    <row r="1335" spans="15:17" ht="15.5" x14ac:dyDescent="0.35">
      <c r="O1335"/>
      <c r="P1335"/>
      <c r="Q1335"/>
    </row>
    <row r="1336" spans="15:17" ht="15.5" x14ac:dyDescent="0.35">
      <c r="O1336"/>
      <c r="P1336"/>
      <c r="Q1336"/>
    </row>
    <row r="1337" spans="15:17" ht="15.5" x14ac:dyDescent="0.35">
      <c r="O1337"/>
      <c r="P1337"/>
      <c r="Q1337"/>
    </row>
    <row r="1338" spans="15:17" ht="15.5" x14ac:dyDescent="0.35">
      <c r="O1338"/>
      <c r="P1338"/>
      <c r="Q1338"/>
    </row>
    <row r="1339" spans="15:17" ht="15.5" x14ac:dyDescent="0.35">
      <c r="O1339"/>
      <c r="P1339"/>
      <c r="Q1339"/>
    </row>
    <row r="1340" spans="15:17" ht="15.5" x14ac:dyDescent="0.35">
      <c r="O1340"/>
      <c r="P1340"/>
      <c r="Q1340"/>
    </row>
    <row r="1341" spans="15:17" ht="15.5" x14ac:dyDescent="0.35">
      <c r="O1341"/>
      <c r="P1341"/>
      <c r="Q1341"/>
    </row>
    <row r="1342" spans="15:17" ht="15.5" x14ac:dyDescent="0.35">
      <c r="O1342"/>
      <c r="P1342"/>
      <c r="Q1342"/>
    </row>
    <row r="1343" spans="15:17" ht="15.5" x14ac:dyDescent="0.35">
      <c r="O1343"/>
      <c r="P1343"/>
      <c r="Q1343"/>
    </row>
    <row r="1344" spans="15:17" ht="15.5" x14ac:dyDescent="0.35">
      <c r="O1344"/>
      <c r="P1344"/>
      <c r="Q1344"/>
    </row>
    <row r="1345" spans="15:17" ht="15.5" x14ac:dyDescent="0.35">
      <c r="O1345"/>
      <c r="P1345"/>
      <c r="Q1345"/>
    </row>
    <row r="1346" spans="15:17" ht="15.5" x14ac:dyDescent="0.35">
      <c r="O1346"/>
      <c r="P1346"/>
      <c r="Q1346"/>
    </row>
    <row r="1347" spans="15:17" ht="15.5" x14ac:dyDescent="0.35">
      <c r="O1347"/>
      <c r="P1347"/>
      <c r="Q1347"/>
    </row>
    <row r="1348" spans="15:17" ht="15.5" x14ac:dyDescent="0.35">
      <c r="O1348"/>
      <c r="P1348"/>
      <c r="Q1348"/>
    </row>
    <row r="1349" spans="15:17" ht="15.5" x14ac:dyDescent="0.35">
      <c r="O1349"/>
      <c r="P1349"/>
      <c r="Q1349"/>
    </row>
    <row r="1350" spans="15:17" ht="15.5" x14ac:dyDescent="0.35">
      <c r="O1350"/>
      <c r="P1350"/>
      <c r="Q1350"/>
    </row>
    <row r="1351" spans="15:17" ht="15.5" x14ac:dyDescent="0.35">
      <c r="O1351"/>
      <c r="P1351"/>
      <c r="Q1351"/>
    </row>
    <row r="1352" spans="15:17" ht="15.5" x14ac:dyDescent="0.35">
      <c r="O1352"/>
      <c r="P1352"/>
      <c r="Q1352"/>
    </row>
    <row r="1353" spans="15:17" ht="15.5" x14ac:dyDescent="0.35">
      <c r="O1353"/>
      <c r="P1353"/>
      <c r="Q1353"/>
    </row>
    <row r="1354" spans="15:17" ht="15.5" x14ac:dyDescent="0.35">
      <c r="O1354"/>
      <c r="P1354"/>
      <c r="Q1354"/>
    </row>
    <row r="1355" spans="15:17" ht="15.5" x14ac:dyDescent="0.35">
      <c r="O1355"/>
      <c r="P1355"/>
      <c r="Q1355"/>
    </row>
    <row r="1356" spans="15:17" ht="15.5" x14ac:dyDescent="0.35">
      <c r="O1356"/>
      <c r="P1356"/>
      <c r="Q1356"/>
    </row>
    <row r="1357" spans="15:17" ht="15.5" x14ac:dyDescent="0.35">
      <c r="O1357"/>
      <c r="P1357"/>
      <c r="Q1357"/>
    </row>
    <row r="1358" spans="15:17" ht="15.5" x14ac:dyDescent="0.35">
      <c r="O1358"/>
      <c r="P1358"/>
      <c r="Q1358"/>
    </row>
    <row r="1359" spans="15:17" ht="15.5" x14ac:dyDescent="0.35">
      <c r="O1359"/>
      <c r="P1359"/>
      <c r="Q1359"/>
    </row>
    <row r="1360" spans="15:17" ht="15.5" x14ac:dyDescent="0.35">
      <c r="O1360"/>
      <c r="P1360"/>
      <c r="Q1360"/>
    </row>
    <row r="1361" spans="15:17" ht="15.5" x14ac:dyDescent="0.35">
      <c r="O1361"/>
      <c r="P1361"/>
      <c r="Q1361"/>
    </row>
    <row r="1362" spans="15:17" ht="15.5" x14ac:dyDescent="0.35">
      <c r="O1362"/>
      <c r="P1362"/>
      <c r="Q1362"/>
    </row>
    <row r="1363" spans="15:17" ht="15.5" x14ac:dyDescent="0.35">
      <c r="O1363"/>
      <c r="P1363"/>
      <c r="Q1363"/>
    </row>
    <row r="1364" spans="15:17" ht="15.5" x14ac:dyDescent="0.35">
      <c r="O1364"/>
      <c r="P1364"/>
      <c r="Q1364"/>
    </row>
    <row r="1365" spans="15:17" ht="15.5" x14ac:dyDescent="0.35">
      <c r="O1365"/>
      <c r="P1365"/>
      <c r="Q1365"/>
    </row>
    <row r="1366" spans="15:17" ht="15.5" x14ac:dyDescent="0.35">
      <c r="O1366"/>
      <c r="P1366"/>
      <c r="Q1366"/>
    </row>
    <row r="1367" spans="15:17" ht="15.5" x14ac:dyDescent="0.35">
      <c r="O1367"/>
      <c r="P1367"/>
      <c r="Q1367"/>
    </row>
    <row r="1368" spans="15:17" ht="15.5" x14ac:dyDescent="0.35">
      <c r="O1368"/>
      <c r="P1368"/>
      <c r="Q1368"/>
    </row>
    <row r="1369" spans="15:17" ht="15.5" x14ac:dyDescent="0.35">
      <c r="O1369"/>
      <c r="P1369"/>
      <c r="Q1369"/>
    </row>
    <row r="1370" spans="15:17" ht="15.5" x14ac:dyDescent="0.35">
      <c r="O1370"/>
      <c r="P1370"/>
      <c r="Q1370"/>
    </row>
    <row r="1371" spans="15:17" ht="15.5" x14ac:dyDescent="0.35">
      <c r="O1371"/>
      <c r="P1371"/>
      <c r="Q1371"/>
    </row>
    <row r="1372" spans="15:17" ht="15.5" x14ac:dyDescent="0.35">
      <c r="O1372"/>
      <c r="P1372"/>
      <c r="Q1372"/>
    </row>
    <row r="1373" spans="15:17" ht="15.5" x14ac:dyDescent="0.35">
      <c r="O1373"/>
      <c r="P1373"/>
      <c r="Q1373"/>
    </row>
    <row r="1374" spans="15:17" ht="15.5" x14ac:dyDescent="0.35">
      <c r="O1374"/>
      <c r="P1374"/>
      <c r="Q1374"/>
    </row>
    <row r="1375" spans="15:17" ht="15.5" x14ac:dyDescent="0.35">
      <c r="O1375"/>
      <c r="P1375"/>
      <c r="Q1375"/>
    </row>
    <row r="1376" spans="15:17" ht="15.5" x14ac:dyDescent="0.35">
      <c r="O1376"/>
      <c r="P1376"/>
      <c r="Q1376"/>
    </row>
    <row r="1377" spans="15:17" ht="15.5" x14ac:dyDescent="0.35">
      <c r="O1377"/>
      <c r="P1377"/>
      <c r="Q1377"/>
    </row>
    <row r="1378" spans="15:17" ht="15.5" x14ac:dyDescent="0.35">
      <c r="O1378"/>
      <c r="P1378"/>
      <c r="Q1378"/>
    </row>
    <row r="1379" spans="15:17" ht="15.5" x14ac:dyDescent="0.35">
      <c r="O1379"/>
      <c r="P1379"/>
      <c r="Q1379"/>
    </row>
    <row r="1380" spans="15:17" ht="15.5" x14ac:dyDescent="0.35">
      <c r="O1380"/>
      <c r="P1380"/>
      <c r="Q1380"/>
    </row>
    <row r="1381" spans="15:17" ht="15.5" x14ac:dyDescent="0.35">
      <c r="O1381"/>
      <c r="P1381"/>
      <c r="Q1381"/>
    </row>
    <row r="1382" spans="15:17" ht="15.5" x14ac:dyDescent="0.35">
      <c r="O1382"/>
      <c r="P1382"/>
      <c r="Q1382"/>
    </row>
    <row r="1383" spans="15:17" ht="15.5" x14ac:dyDescent="0.35">
      <c r="O1383"/>
      <c r="P1383"/>
      <c r="Q1383"/>
    </row>
    <row r="1384" spans="15:17" ht="15.5" x14ac:dyDescent="0.35">
      <c r="O1384"/>
      <c r="P1384"/>
      <c r="Q1384"/>
    </row>
    <row r="1385" spans="15:17" ht="15.5" x14ac:dyDescent="0.35">
      <c r="O1385"/>
      <c r="P1385"/>
      <c r="Q1385"/>
    </row>
    <row r="1386" spans="15:17" ht="15.5" x14ac:dyDescent="0.35">
      <c r="O1386"/>
      <c r="P1386"/>
      <c r="Q1386"/>
    </row>
    <row r="1387" spans="15:17" ht="15.5" x14ac:dyDescent="0.35">
      <c r="O1387"/>
      <c r="P1387"/>
      <c r="Q1387"/>
    </row>
    <row r="1388" spans="15:17" ht="15.5" x14ac:dyDescent="0.35">
      <c r="O1388"/>
      <c r="P1388"/>
      <c r="Q1388"/>
    </row>
    <row r="1389" spans="15:17" ht="15.5" x14ac:dyDescent="0.35">
      <c r="O1389"/>
      <c r="P1389"/>
      <c r="Q1389"/>
    </row>
    <row r="1390" spans="15:17" ht="15.5" x14ac:dyDescent="0.35">
      <c r="O1390"/>
      <c r="P1390"/>
      <c r="Q1390"/>
    </row>
    <row r="1391" spans="15:17" ht="15.5" x14ac:dyDescent="0.35">
      <c r="O1391"/>
      <c r="P1391"/>
      <c r="Q1391"/>
    </row>
    <row r="1392" spans="15:17" ht="15.5" x14ac:dyDescent="0.35">
      <c r="O1392"/>
      <c r="P1392"/>
      <c r="Q1392"/>
    </row>
    <row r="1393" spans="15:17" ht="15.5" x14ac:dyDescent="0.35">
      <c r="O1393"/>
      <c r="P1393"/>
      <c r="Q1393"/>
    </row>
    <row r="1394" spans="15:17" ht="15.5" x14ac:dyDescent="0.35">
      <c r="O1394"/>
      <c r="P1394"/>
      <c r="Q1394"/>
    </row>
    <row r="1395" spans="15:17" ht="15.5" x14ac:dyDescent="0.35">
      <c r="O1395"/>
      <c r="P1395"/>
      <c r="Q1395"/>
    </row>
    <row r="1396" spans="15:17" ht="15.5" x14ac:dyDescent="0.35">
      <c r="O1396"/>
      <c r="P1396"/>
      <c r="Q1396"/>
    </row>
    <row r="1397" spans="15:17" ht="15.5" x14ac:dyDescent="0.35">
      <c r="O1397"/>
      <c r="P1397"/>
      <c r="Q1397"/>
    </row>
    <row r="1398" spans="15:17" ht="15.5" x14ac:dyDescent="0.35">
      <c r="O1398"/>
      <c r="P1398"/>
      <c r="Q1398"/>
    </row>
    <row r="1399" spans="15:17" ht="15.5" x14ac:dyDescent="0.35">
      <c r="O1399"/>
      <c r="P1399"/>
      <c r="Q1399"/>
    </row>
    <row r="1400" spans="15:17" ht="15.5" x14ac:dyDescent="0.35">
      <c r="O1400"/>
      <c r="P1400"/>
      <c r="Q1400"/>
    </row>
    <row r="1401" spans="15:17" ht="15.5" x14ac:dyDescent="0.35">
      <c r="O1401"/>
      <c r="P1401"/>
      <c r="Q1401"/>
    </row>
    <row r="1402" spans="15:17" ht="15.5" x14ac:dyDescent="0.35">
      <c r="O1402"/>
      <c r="P1402"/>
      <c r="Q1402"/>
    </row>
    <row r="1403" spans="15:17" ht="15.5" x14ac:dyDescent="0.35">
      <c r="O1403"/>
      <c r="P1403"/>
      <c r="Q1403"/>
    </row>
    <row r="1404" spans="15:17" ht="15.5" x14ac:dyDescent="0.35">
      <c r="O1404"/>
      <c r="P1404"/>
      <c r="Q1404"/>
    </row>
    <row r="1405" spans="15:17" ht="15.5" x14ac:dyDescent="0.35">
      <c r="O1405"/>
      <c r="P1405"/>
      <c r="Q1405"/>
    </row>
    <row r="1406" spans="15:17" ht="15.5" x14ac:dyDescent="0.35">
      <c r="O1406"/>
      <c r="P1406"/>
      <c r="Q1406"/>
    </row>
    <row r="1407" spans="15:17" ht="15.5" x14ac:dyDescent="0.35">
      <c r="O1407"/>
      <c r="P1407"/>
      <c r="Q1407"/>
    </row>
    <row r="1408" spans="15:17" ht="15.5" x14ac:dyDescent="0.35">
      <c r="O1408"/>
      <c r="P1408"/>
      <c r="Q1408"/>
    </row>
    <row r="1409" spans="15:17" ht="15.5" x14ac:dyDescent="0.35">
      <c r="O1409"/>
      <c r="P1409"/>
      <c r="Q1409"/>
    </row>
    <row r="1410" spans="15:17" ht="15.5" x14ac:dyDescent="0.35">
      <c r="O1410"/>
      <c r="P1410"/>
      <c r="Q1410"/>
    </row>
    <row r="1411" spans="15:17" ht="15.5" x14ac:dyDescent="0.35">
      <c r="O1411"/>
      <c r="P1411"/>
      <c r="Q1411"/>
    </row>
    <row r="1412" spans="15:17" ht="15.5" x14ac:dyDescent="0.35">
      <c r="O1412"/>
      <c r="P1412"/>
      <c r="Q1412"/>
    </row>
    <row r="1413" spans="15:17" ht="15.5" x14ac:dyDescent="0.35">
      <c r="O1413"/>
      <c r="P1413"/>
      <c r="Q1413"/>
    </row>
    <row r="1414" spans="15:17" ht="15.5" x14ac:dyDescent="0.35">
      <c r="O1414"/>
      <c r="P1414"/>
      <c r="Q1414"/>
    </row>
    <row r="1415" spans="15:17" ht="15.5" x14ac:dyDescent="0.35">
      <c r="O1415"/>
      <c r="P1415"/>
      <c r="Q1415"/>
    </row>
    <row r="1416" spans="15:17" ht="15.5" x14ac:dyDescent="0.35">
      <c r="O1416"/>
      <c r="P1416"/>
      <c r="Q1416"/>
    </row>
    <row r="1417" spans="15:17" ht="15.5" x14ac:dyDescent="0.35">
      <c r="O1417"/>
      <c r="P1417"/>
      <c r="Q1417"/>
    </row>
    <row r="1418" spans="15:17" ht="15.5" x14ac:dyDescent="0.35">
      <c r="O1418"/>
      <c r="P1418"/>
      <c r="Q1418"/>
    </row>
    <row r="1419" spans="15:17" ht="15.5" x14ac:dyDescent="0.35">
      <c r="O1419"/>
      <c r="P1419"/>
      <c r="Q1419"/>
    </row>
    <row r="1420" spans="15:17" ht="15.5" x14ac:dyDescent="0.35">
      <c r="O1420"/>
      <c r="P1420"/>
      <c r="Q1420"/>
    </row>
    <row r="1421" spans="15:17" ht="15.5" x14ac:dyDescent="0.35">
      <c r="O1421"/>
      <c r="P1421"/>
      <c r="Q1421"/>
    </row>
    <row r="1422" spans="15:17" ht="15.5" x14ac:dyDescent="0.35">
      <c r="O1422"/>
      <c r="P1422"/>
      <c r="Q1422"/>
    </row>
    <row r="1423" spans="15:17" ht="15.5" x14ac:dyDescent="0.35">
      <c r="O1423"/>
      <c r="P1423"/>
      <c r="Q1423"/>
    </row>
    <row r="1424" spans="15:17" ht="15.5" x14ac:dyDescent="0.35">
      <c r="O1424"/>
      <c r="P1424"/>
      <c r="Q1424"/>
    </row>
    <row r="1425" spans="15:17" ht="15.5" x14ac:dyDescent="0.35">
      <c r="O1425"/>
      <c r="P1425"/>
      <c r="Q1425"/>
    </row>
    <row r="1426" spans="15:17" ht="15.5" x14ac:dyDescent="0.35">
      <c r="O1426"/>
      <c r="P1426"/>
      <c r="Q1426"/>
    </row>
    <row r="1427" spans="15:17" ht="15.5" x14ac:dyDescent="0.35">
      <c r="O1427"/>
      <c r="P1427"/>
      <c r="Q1427"/>
    </row>
    <row r="1428" spans="15:17" ht="15.5" x14ac:dyDescent="0.35">
      <c r="O1428"/>
      <c r="P1428"/>
      <c r="Q1428"/>
    </row>
    <row r="1429" spans="15:17" ht="15.5" x14ac:dyDescent="0.35">
      <c r="O1429"/>
      <c r="P1429"/>
      <c r="Q1429"/>
    </row>
    <row r="1430" spans="15:17" ht="15.5" x14ac:dyDescent="0.35">
      <c r="O1430"/>
      <c r="P1430"/>
      <c r="Q1430"/>
    </row>
    <row r="1431" spans="15:17" ht="15.5" x14ac:dyDescent="0.35">
      <c r="O1431"/>
      <c r="P1431"/>
      <c r="Q1431"/>
    </row>
    <row r="1432" spans="15:17" ht="15.5" x14ac:dyDescent="0.35">
      <c r="O1432"/>
      <c r="P1432"/>
      <c r="Q1432"/>
    </row>
    <row r="1433" spans="15:17" ht="15.5" x14ac:dyDescent="0.35">
      <c r="O1433"/>
      <c r="P1433"/>
      <c r="Q1433"/>
    </row>
    <row r="1434" spans="15:17" ht="15.5" x14ac:dyDescent="0.35">
      <c r="O1434"/>
      <c r="P1434"/>
      <c r="Q1434"/>
    </row>
    <row r="1435" spans="15:17" ht="15.5" x14ac:dyDescent="0.35">
      <c r="O1435"/>
      <c r="P1435"/>
      <c r="Q1435"/>
    </row>
    <row r="1436" spans="15:17" ht="15.5" x14ac:dyDescent="0.35">
      <c r="O1436"/>
      <c r="P1436"/>
      <c r="Q1436"/>
    </row>
    <row r="1437" spans="15:17" ht="15.5" x14ac:dyDescent="0.35">
      <c r="O1437"/>
      <c r="P1437"/>
      <c r="Q1437"/>
    </row>
    <row r="1438" spans="15:17" ht="15.5" x14ac:dyDescent="0.35">
      <c r="O1438"/>
      <c r="P1438"/>
      <c r="Q1438"/>
    </row>
    <row r="1439" spans="15:17" ht="15.5" x14ac:dyDescent="0.35">
      <c r="O1439"/>
      <c r="P1439"/>
      <c r="Q1439"/>
    </row>
    <row r="1440" spans="15:17" ht="15.5" x14ac:dyDescent="0.35">
      <c r="O1440"/>
      <c r="P1440"/>
      <c r="Q1440"/>
    </row>
    <row r="1441" spans="15:17" ht="15.5" x14ac:dyDescent="0.35">
      <c r="O1441"/>
      <c r="P1441"/>
      <c r="Q1441"/>
    </row>
    <row r="1442" spans="15:17" ht="15.5" x14ac:dyDescent="0.35">
      <c r="O1442"/>
      <c r="P1442"/>
      <c r="Q1442"/>
    </row>
    <row r="1443" spans="15:17" ht="15.5" x14ac:dyDescent="0.35">
      <c r="O1443"/>
      <c r="P1443"/>
      <c r="Q1443"/>
    </row>
    <row r="1444" spans="15:17" ht="15.5" x14ac:dyDescent="0.35">
      <c r="O1444"/>
      <c r="P1444"/>
      <c r="Q1444"/>
    </row>
    <row r="1445" spans="15:17" ht="15.5" x14ac:dyDescent="0.35">
      <c r="O1445"/>
      <c r="P1445"/>
      <c r="Q1445"/>
    </row>
    <row r="1446" spans="15:17" ht="15.5" x14ac:dyDescent="0.35">
      <c r="O1446"/>
      <c r="P1446"/>
      <c r="Q1446"/>
    </row>
    <row r="1447" spans="15:17" ht="15.5" x14ac:dyDescent="0.35">
      <c r="O1447"/>
      <c r="P1447"/>
      <c r="Q1447"/>
    </row>
    <row r="1448" spans="15:17" ht="15.5" x14ac:dyDescent="0.35">
      <c r="O1448"/>
      <c r="P1448"/>
      <c r="Q1448"/>
    </row>
    <row r="1449" spans="15:17" ht="15.5" x14ac:dyDescent="0.35">
      <c r="O1449"/>
      <c r="P1449"/>
      <c r="Q1449"/>
    </row>
    <row r="1450" spans="15:17" ht="15.5" x14ac:dyDescent="0.35">
      <c r="O1450"/>
      <c r="P1450"/>
      <c r="Q1450"/>
    </row>
    <row r="1451" spans="15:17" ht="15.5" x14ac:dyDescent="0.35">
      <c r="O1451"/>
      <c r="P1451"/>
      <c r="Q1451"/>
    </row>
    <row r="1452" spans="15:17" ht="15.5" x14ac:dyDescent="0.35">
      <c r="O1452"/>
      <c r="P1452"/>
      <c r="Q1452"/>
    </row>
    <row r="1453" spans="15:17" ht="15.5" x14ac:dyDescent="0.35">
      <c r="O1453"/>
      <c r="P1453"/>
      <c r="Q1453"/>
    </row>
    <row r="1454" spans="15:17" ht="15.5" x14ac:dyDescent="0.35">
      <c r="O1454"/>
      <c r="P1454"/>
      <c r="Q1454"/>
    </row>
    <row r="1455" spans="15:17" ht="15.5" x14ac:dyDescent="0.35">
      <c r="O1455"/>
      <c r="P1455"/>
      <c r="Q1455"/>
    </row>
    <row r="1456" spans="15:17" ht="15.5" x14ac:dyDescent="0.35">
      <c r="O1456"/>
      <c r="P1456"/>
      <c r="Q1456"/>
    </row>
    <row r="1457" spans="15:17" ht="15.5" x14ac:dyDescent="0.35">
      <c r="O1457"/>
      <c r="P1457"/>
      <c r="Q1457"/>
    </row>
    <row r="1458" spans="15:17" ht="15.5" x14ac:dyDescent="0.35">
      <c r="O1458"/>
      <c r="P1458"/>
      <c r="Q1458"/>
    </row>
    <row r="1459" spans="15:17" ht="15.5" x14ac:dyDescent="0.35">
      <c r="O1459"/>
      <c r="P1459"/>
      <c r="Q1459"/>
    </row>
    <row r="1460" spans="15:17" ht="15.5" x14ac:dyDescent="0.35">
      <c r="O1460"/>
      <c r="P1460"/>
      <c r="Q1460"/>
    </row>
    <row r="1461" spans="15:17" ht="15.5" x14ac:dyDescent="0.35">
      <c r="O1461"/>
      <c r="P1461"/>
      <c r="Q1461"/>
    </row>
    <row r="1462" spans="15:17" ht="15.5" x14ac:dyDescent="0.35">
      <c r="O1462"/>
      <c r="P1462"/>
      <c r="Q1462"/>
    </row>
    <row r="1463" spans="15:17" ht="15.5" x14ac:dyDescent="0.35">
      <c r="O1463"/>
      <c r="P1463"/>
      <c r="Q1463"/>
    </row>
    <row r="1464" spans="15:17" ht="15.5" x14ac:dyDescent="0.35">
      <c r="O1464"/>
      <c r="P1464"/>
      <c r="Q1464"/>
    </row>
    <row r="1465" spans="15:17" ht="15.5" x14ac:dyDescent="0.35">
      <c r="O1465"/>
      <c r="P1465"/>
      <c r="Q1465"/>
    </row>
    <row r="1466" spans="15:17" ht="15.5" x14ac:dyDescent="0.35">
      <c r="O1466"/>
      <c r="P1466"/>
      <c r="Q1466"/>
    </row>
    <row r="1467" spans="15:17" ht="15.5" x14ac:dyDescent="0.35">
      <c r="O1467"/>
      <c r="P1467"/>
      <c r="Q1467"/>
    </row>
    <row r="1468" spans="15:17" ht="15.5" x14ac:dyDescent="0.35">
      <c r="O1468"/>
      <c r="P1468"/>
      <c r="Q1468"/>
    </row>
    <row r="1469" spans="15:17" ht="15.5" x14ac:dyDescent="0.35">
      <c r="O1469"/>
      <c r="P1469"/>
      <c r="Q1469"/>
    </row>
    <row r="1470" spans="15:17" ht="15.5" x14ac:dyDescent="0.35">
      <c r="O1470"/>
      <c r="P1470"/>
      <c r="Q1470"/>
    </row>
    <row r="1471" spans="15:17" ht="15.5" x14ac:dyDescent="0.35">
      <c r="O1471"/>
      <c r="P1471"/>
      <c r="Q1471"/>
    </row>
    <row r="1472" spans="15:17" ht="15.5" x14ac:dyDescent="0.35">
      <c r="O1472"/>
      <c r="P1472"/>
      <c r="Q1472"/>
    </row>
    <row r="1473" spans="15:17" ht="15.5" x14ac:dyDescent="0.35">
      <c r="O1473"/>
      <c r="P1473"/>
      <c r="Q1473"/>
    </row>
    <row r="1474" spans="15:17" ht="15.5" x14ac:dyDescent="0.35">
      <c r="O1474"/>
      <c r="P1474"/>
      <c r="Q1474"/>
    </row>
    <row r="1475" spans="15:17" ht="15.5" x14ac:dyDescent="0.35">
      <c r="O1475"/>
      <c r="P1475"/>
      <c r="Q1475"/>
    </row>
    <row r="1476" spans="15:17" ht="15.5" x14ac:dyDescent="0.35">
      <c r="O1476"/>
      <c r="P1476"/>
      <c r="Q1476"/>
    </row>
    <row r="1477" spans="15:17" ht="15.5" x14ac:dyDescent="0.35">
      <c r="O1477"/>
      <c r="P1477"/>
      <c r="Q1477"/>
    </row>
    <row r="1478" spans="15:17" ht="15.5" x14ac:dyDescent="0.35">
      <c r="O1478"/>
      <c r="P1478"/>
      <c r="Q1478"/>
    </row>
    <row r="1479" spans="15:17" ht="15.5" x14ac:dyDescent="0.35">
      <c r="O1479"/>
      <c r="P1479"/>
      <c r="Q1479"/>
    </row>
    <row r="1480" spans="15:17" ht="15.5" x14ac:dyDescent="0.35">
      <c r="O1480"/>
      <c r="P1480"/>
      <c r="Q1480"/>
    </row>
    <row r="1481" spans="15:17" ht="15.5" x14ac:dyDescent="0.35">
      <c r="O1481"/>
      <c r="P1481"/>
      <c r="Q1481"/>
    </row>
    <row r="1482" spans="15:17" ht="15.5" x14ac:dyDescent="0.35">
      <c r="O1482"/>
      <c r="P1482"/>
      <c r="Q1482"/>
    </row>
    <row r="1483" spans="15:17" ht="15.5" x14ac:dyDescent="0.35">
      <c r="O1483"/>
      <c r="P1483"/>
      <c r="Q1483"/>
    </row>
    <row r="1484" spans="15:17" ht="15.5" x14ac:dyDescent="0.35">
      <c r="O1484"/>
      <c r="P1484"/>
      <c r="Q1484"/>
    </row>
    <row r="1485" spans="15:17" ht="15.5" x14ac:dyDescent="0.35">
      <c r="O1485"/>
      <c r="P1485"/>
      <c r="Q1485"/>
    </row>
    <row r="1486" spans="15:17" ht="15.5" x14ac:dyDescent="0.35">
      <c r="O1486"/>
      <c r="P1486"/>
      <c r="Q1486"/>
    </row>
    <row r="1487" spans="15:17" ht="15.5" x14ac:dyDescent="0.35">
      <c r="O1487"/>
      <c r="P1487"/>
      <c r="Q1487"/>
    </row>
    <row r="1488" spans="15:17" ht="15.5" x14ac:dyDescent="0.35">
      <c r="O1488"/>
      <c r="P1488"/>
      <c r="Q1488"/>
    </row>
    <row r="1489" spans="15:17" ht="15.5" x14ac:dyDescent="0.35">
      <c r="O1489"/>
      <c r="P1489"/>
      <c r="Q1489"/>
    </row>
    <row r="1490" spans="15:17" ht="15.5" x14ac:dyDescent="0.35">
      <c r="O1490"/>
      <c r="P1490"/>
      <c r="Q1490"/>
    </row>
    <row r="1491" spans="15:17" ht="15.5" x14ac:dyDescent="0.35">
      <c r="O1491"/>
      <c r="P1491"/>
      <c r="Q1491"/>
    </row>
    <row r="1492" spans="15:17" ht="15.5" x14ac:dyDescent="0.35">
      <c r="O1492"/>
      <c r="P1492"/>
      <c r="Q1492"/>
    </row>
    <row r="1493" spans="15:17" ht="15.5" x14ac:dyDescent="0.35">
      <c r="O1493"/>
      <c r="P1493"/>
      <c r="Q1493"/>
    </row>
    <row r="1494" spans="15:17" ht="15.5" x14ac:dyDescent="0.35">
      <c r="O1494"/>
      <c r="P1494"/>
      <c r="Q1494"/>
    </row>
    <row r="1495" spans="15:17" ht="15.5" x14ac:dyDescent="0.35">
      <c r="O1495"/>
      <c r="P1495"/>
      <c r="Q1495"/>
    </row>
    <row r="1496" spans="15:17" ht="15.5" x14ac:dyDescent="0.35">
      <c r="O1496"/>
      <c r="P1496"/>
      <c r="Q1496"/>
    </row>
    <row r="1497" spans="15:17" ht="15.5" x14ac:dyDescent="0.35">
      <c r="O1497"/>
      <c r="P1497"/>
      <c r="Q1497"/>
    </row>
    <row r="1498" spans="15:17" ht="15.5" x14ac:dyDescent="0.35">
      <c r="O1498"/>
      <c r="P1498"/>
      <c r="Q1498"/>
    </row>
    <row r="1499" spans="15:17" ht="15.5" x14ac:dyDescent="0.35">
      <c r="O1499"/>
      <c r="P1499"/>
      <c r="Q1499"/>
    </row>
    <row r="1500" spans="15:17" ht="15.5" x14ac:dyDescent="0.35">
      <c r="O1500"/>
      <c r="P1500"/>
      <c r="Q1500"/>
    </row>
    <row r="1501" spans="15:17" ht="15.5" x14ac:dyDescent="0.35">
      <c r="O1501"/>
      <c r="P1501"/>
      <c r="Q1501"/>
    </row>
    <row r="1502" spans="15:17" ht="15.5" x14ac:dyDescent="0.35">
      <c r="O1502"/>
      <c r="P1502"/>
      <c r="Q1502"/>
    </row>
    <row r="1503" spans="15:17" ht="15.5" x14ac:dyDescent="0.35">
      <c r="O1503"/>
      <c r="P1503"/>
      <c r="Q1503"/>
    </row>
    <row r="1504" spans="15:17" ht="15.5" x14ac:dyDescent="0.35">
      <c r="O1504"/>
      <c r="P1504"/>
      <c r="Q1504"/>
    </row>
    <row r="1505" spans="15:17" ht="15.5" x14ac:dyDescent="0.35">
      <c r="O1505"/>
      <c r="P1505"/>
      <c r="Q1505"/>
    </row>
    <row r="1506" spans="15:17" ht="15.5" x14ac:dyDescent="0.35">
      <c r="O1506"/>
      <c r="P1506"/>
      <c r="Q1506"/>
    </row>
    <row r="1507" spans="15:17" ht="15.5" x14ac:dyDescent="0.35">
      <c r="O1507"/>
      <c r="P1507"/>
      <c r="Q1507"/>
    </row>
    <row r="1508" spans="15:17" ht="15.5" x14ac:dyDescent="0.35">
      <c r="O1508"/>
      <c r="P1508"/>
      <c r="Q1508"/>
    </row>
    <row r="1509" spans="15:17" ht="15.5" x14ac:dyDescent="0.35">
      <c r="O1509"/>
      <c r="P1509"/>
      <c r="Q1509"/>
    </row>
    <row r="1510" spans="15:17" ht="15.5" x14ac:dyDescent="0.35">
      <c r="O1510"/>
      <c r="P1510"/>
      <c r="Q1510"/>
    </row>
    <row r="1511" spans="15:17" ht="15.5" x14ac:dyDescent="0.35">
      <c r="O1511"/>
      <c r="P1511"/>
      <c r="Q1511"/>
    </row>
    <row r="1512" spans="15:17" ht="15.5" x14ac:dyDescent="0.35">
      <c r="O1512"/>
      <c r="P1512"/>
      <c r="Q1512"/>
    </row>
    <row r="1513" spans="15:17" ht="15.5" x14ac:dyDescent="0.35">
      <c r="O1513"/>
      <c r="P1513"/>
      <c r="Q1513"/>
    </row>
    <row r="1514" spans="15:17" ht="15.5" x14ac:dyDescent="0.35">
      <c r="O1514"/>
      <c r="P1514"/>
      <c r="Q1514"/>
    </row>
    <row r="1515" spans="15:17" ht="15.5" x14ac:dyDescent="0.35">
      <c r="O1515"/>
      <c r="P1515"/>
      <c r="Q1515"/>
    </row>
    <row r="1516" spans="15:17" ht="15.5" x14ac:dyDescent="0.35">
      <c r="O1516"/>
      <c r="P1516"/>
      <c r="Q1516"/>
    </row>
    <row r="1517" spans="15:17" ht="15.5" x14ac:dyDescent="0.35">
      <c r="O1517"/>
      <c r="P1517"/>
      <c r="Q1517"/>
    </row>
    <row r="1518" spans="15:17" ht="15.5" x14ac:dyDescent="0.35">
      <c r="O1518"/>
      <c r="P1518"/>
      <c r="Q1518"/>
    </row>
    <row r="1519" spans="15:17" ht="15.5" x14ac:dyDescent="0.35">
      <c r="O1519"/>
      <c r="P1519"/>
      <c r="Q1519"/>
    </row>
    <row r="1520" spans="15:17" ht="15.5" x14ac:dyDescent="0.35">
      <c r="O1520"/>
      <c r="P1520"/>
      <c r="Q1520"/>
    </row>
    <row r="1521" spans="15:17" ht="15.5" x14ac:dyDescent="0.35">
      <c r="O1521"/>
      <c r="P1521"/>
      <c r="Q1521"/>
    </row>
    <row r="1522" spans="15:17" ht="15.5" x14ac:dyDescent="0.35">
      <c r="O1522"/>
      <c r="P1522"/>
      <c r="Q1522"/>
    </row>
    <row r="1523" spans="15:17" ht="15.5" x14ac:dyDescent="0.35">
      <c r="O1523"/>
      <c r="P1523"/>
      <c r="Q1523"/>
    </row>
    <row r="1524" spans="15:17" ht="15.5" x14ac:dyDescent="0.35">
      <c r="O1524"/>
      <c r="P1524"/>
      <c r="Q1524"/>
    </row>
    <row r="1525" spans="15:17" ht="15.5" x14ac:dyDescent="0.35">
      <c r="O1525"/>
      <c r="P1525"/>
      <c r="Q1525"/>
    </row>
    <row r="1526" spans="15:17" ht="15.5" x14ac:dyDescent="0.35">
      <c r="O1526"/>
      <c r="P1526"/>
      <c r="Q1526"/>
    </row>
    <row r="1527" spans="15:17" ht="15.5" x14ac:dyDescent="0.35">
      <c r="O1527"/>
      <c r="P1527"/>
      <c r="Q1527"/>
    </row>
    <row r="1528" spans="15:17" ht="15.5" x14ac:dyDescent="0.35">
      <c r="O1528"/>
      <c r="P1528"/>
      <c r="Q1528"/>
    </row>
    <row r="1529" spans="15:17" ht="15.5" x14ac:dyDescent="0.35">
      <c r="O1529"/>
      <c r="P1529"/>
      <c r="Q1529"/>
    </row>
    <row r="1530" spans="15:17" ht="15.5" x14ac:dyDescent="0.35">
      <c r="O1530"/>
      <c r="P1530"/>
      <c r="Q1530"/>
    </row>
    <row r="1531" spans="15:17" ht="15.5" x14ac:dyDescent="0.35">
      <c r="O1531"/>
      <c r="P1531"/>
      <c r="Q1531"/>
    </row>
    <row r="1532" spans="15:17" ht="15.5" x14ac:dyDescent="0.35">
      <c r="O1532"/>
      <c r="P1532"/>
      <c r="Q1532"/>
    </row>
    <row r="1533" spans="15:17" ht="15.5" x14ac:dyDescent="0.35">
      <c r="O1533"/>
      <c r="P1533"/>
      <c r="Q1533"/>
    </row>
    <row r="1534" spans="15:17" ht="15.5" x14ac:dyDescent="0.35">
      <c r="O1534"/>
      <c r="P1534"/>
      <c r="Q1534"/>
    </row>
    <row r="1535" spans="15:17" ht="15.5" x14ac:dyDescent="0.35">
      <c r="O1535"/>
      <c r="P1535"/>
      <c r="Q1535"/>
    </row>
    <row r="1536" spans="15:17" ht="15.5" x14ac:dyDescent="0.35">
      <c r="O1536"/>
      <c r="P1536"/>
      <c r="Q1536"/>
    </row>
    <row r="1537" spans="15:17" ht="15.5" x14ac:dyDescent="0.35">
      <c r="O1537"/>
      <c r="P1537"/>
      <c r="Q1537"/>
    </row>
    <row r="1538" spans="15:17" ht="15.5" x14ac:dyDescent="0.35">
      <c r="O1538"/>
      <c r="P1538"/>
      <c r="Q1538"/>
    </row>
    <row r="1539" spans="15:17" ht="15.5" x14ac:dyDescent="0.35">
      <c r="O1539"/>
      <c r="P1539"/>
      <c r="Q1539"/>
    </row>
    <row r="1540" spans="15:17" ht="15.5" x14ac:dyDescent="0.35">
      <c r="O1540"/>
      <c r="P1540"/>
      <c r="Q1540"/>
    </row>
    <row r="1541" spans="15:17" ht="15.5" x14ac:dyDescent="0.35">
      <c r="O1541"/>
      <c r="P1541"/>
      <c r="Q1541"/>
    </row>
    <row r="1542" spans="15:17" ht="15.5" x14ac:dyDescent="0.35">
      <c r="O1542"/>
      <c r="P1542"/>
      <c r="Q1542"/>
    </row>
    <row r="1543" spans="15:17" ht="15.5" x14ac:dyDescent="0.35">
      <c r="O1543"/>
      <c r="P1543"/>
      <c r="Q1543"/>
    </row>
    <row r="1544" spans="15:17" ht="15.5" x14ac:dyDescent="0.35">
      <c r="O1544"/>
      <c r="P1544"/>
      <c r="Q1544"/>
    </row>
    <row r="1545" spans="15:17" ht="15.5" x14ac:dyDescent="0.35">
      <c r="O1545"/>
      <c r="P1545"/>
      <c r="Q1545"/>
    </row>
    <row r="1546" spans="15:17" ht="15.5" x14ac:dyDescent="0.35">
      <c r="O1546"/>
      <c r="P1546"/>
      <c r="Q1546"/>
    </row>
    <row r="1547" spans="15:17" ht="15.5" x14ac:dyDescent="0.35">
      <c r="O1547"/>
      <c r="P1547"/>
      <c r="Q1547"/>
    </row>
    <row r="1548" spans="15:17" ht="15.5" x14ac:dyDescent="0.35">
      <c r="O1548"/>
      <c r="P1548"/>
      <c r="Q1548"/>
    </row>
    <row r="1549" spans="15:17" ht="15.5" x14ac:dyDescent="0.35">
      <c r="O1549"/>
      <c r="P1549"/>
      <c r="Q1549"/>
    </row>
    <row r="1550" spans="15:17" ht="15.5" x14ac:dyDescent="0.35">
      <c r="O1550"/>
      <c r="P1550"/>
      <c r="Q1550"/>
    </row>
    <row r="1551" spans="15:17" ht="15.5" x14ac:dyDescent="0.35">
      <c r="O1551"/>
      <c r="P1551"/>
      <c r="Q1551"/>
    </row>
    <row r="1552" spans="15:17" ht="15.5" x14ac:dyDescent="0.35">
      <c r="O1552"/>
      <c r="P1552"/>
      <c r="Q1552"/>
    </row>
    <row r="1553" spans="15:17" ht="15.5" x14ac:dyDescent="0.35">
      <c r="O1553"/>
      <c r="P1553"/>
      <c r="Q1553"/>
    </row>
    <row r="1554" spans="15:17" ht="15.5" x14ac:dyDescent="0.35">
      <c r="O1554"/>
      <c r="P1554"/>
      <c r="Q1554"/>
    </row>
    <row r="1555" spans="15:17" ht="15.5" x14ac:dyDescent="0.35">
      <c r="O1555"/>
      <c r="P1555"/>
      <c r="Q1555"/>
    </row>
    <row r="1556" spans="15:17" ht="15.5" x14ac:dyDescent="0.35">
      <c r="O1556"/>
      <c r="P1556"/>
      <c r="Q1556"/>
    </row>
    <row r="1557" spans="15:17" ht="15.5" x14ac:dyDescent="0.35">
      <c r="O1557"/>
      <c r="P1557"/>
      <c r="Q1557"/>
    </row>
    <row r="1558" spans="15:17" ht="15.5" x14ac:dyDescent="0.35">
      <c r="O1558"/>
      <c r="P1558"/>
      <c r="Q1558"/>
    </row>
    <row r="1559" spans="15:17" ht="15.5" x14ac:dyDescent="0.35">
      <c r="O1559"/>
      <c r="P1559"/>
      <c r="Q1559"/>
    </row>
    <row r="1560" spans="15:17" ht="15.5" x14ac:dyDescent="0.35">
      <c r="O1560"/>
      <c r="P1560"/>
      <c r="Q1560"/>
    </row>
    <row r="1561" spans="15:17" ht="15.5" x14ac:dyDescent="0.35">
      <c r="O1561"/>
      <c r="P1561"/>
      <c r="Q1561"/>
    </row>
    <row r="1562" spans="15:17" ht="15.5" x14ac:dyDescent="0.35">
      <c r="O1562"/>
      <c r="P1562"/>
      <c r="Q1562"/>
    </row>
    <row r="1563" spans="15:17" ht="15.5" x14ac:dyDescent="0.35">
      <c r="O1563"/>
      <c r="P1563"/>
      <c r="Q1563"/>
    </row>
    <row r="1564" spans="15:17" ht="15.5" x14ac:dyDescent="0.35">
      <c r="O1564"/>
      <c r="P1564"/>
      <c r="Q1564"/>
    </row>
    <row r="1565" spans="15:17" ht="15.5" x14ac:dyDescent="0.35">
      <c r="O1565"/>
      <c r="P1565"/>
      <c r="Q1565"/>
    </row>
    <row r="1566" spans="15:17" ht="15.5" x14ac:dyDescent="0.35">
      <c r="O1566"/>
      <c r="P1566"/>
      <c r="Q1566"/>
    </row>
    <row r="1567" spans="15:17" ht="15.5" x14ac:dyDescent="0.35">
      <c r="O1567"/>
      <c r="P1567"/>
      <c r="Q1567"/>
    </row>
    <row r="1568" spans="15:17" ht="15.5" x14ac:dyDescent="0.35">
      <c r="O1568"/>
      <c r="P1568"/>
      <c r="Q1568"/>
    </row>
    <row r="1569" spans="15:17" ht="15.5" x14ac:dyDescent="0.35">
      <c r="O1569"/>
      <c r="P1569"/>
      <c r="Q1569"/>
    </row>
    <row r="1570" spans="15:17" ht="15.5" x14ac:dyDescent="0.35">
      <c r="O1570"/>
      <c r="P1570"/>
      <c r="Q1570"/>
    </row>
    <row r="1571" spans="15:17" ht="15.5" x14ac:dyDescent="0.35">
      <c r="O1571"/>
      <c r="P1571"/>
      <c r="Q1571"/>
    </row>
    <row r="1572" spans="15:17" ht="15.5" x14ac:dyDescent="0.35">
      <c r="O1572"/>
      <c r="P1572"/>
      <c r="Q1572"/>
    </row>
    <row r="1573" spans="15:17" ht="15.5" x14ac:dyDescent="0.35">
      <c r="O1573"/>
      <c r="P1573"/>
      <c r="Q1573"/>
    </row>
    <row r="1574" spans="15:17" ht="15.5" x14ac:dyDescent="0.35">
      <c r="O1574"/>
      <c r="P1574"/>
      <c r="Q1574"/>
    </row>
    <row r="1575" spans="15:17" ht="15.5" x14ac:dyDescent="0.35">
      <c r="O1575"/>
      <c r="P1575"/>
      <c r="Q1575"/>
    </row>
    <row r="1576" spans="15:17" ht="15.5" x14ac:dyDescent="0.35">
      <c r="O1576"/>
      <c r="P1576"/>
      <c r="Q1576"/>
    </row>
    <row r="1577" spans="15:17" ht="15.5" x14ac:dyDescent="0.35">
      <c r="O1577"/>
      <c r="P1577"/>
      <c r="Q1577"/>
    </row>
    <row r="1578" spans="15:17" ht="15.5" x14ac:dyDescent="0.35">
      <c r="O1578"/>
      <c r="P1578"/>
      <c r="Q1578"/>
    </row>
    <row r="1579" spans="15:17" ht="15.5" x14ac:dyDescent="0.35">
      <c r="O1579"/>
      <c r="P1579"/>
      <c r="Q1579"/>
    </row>
    <row r="1580" spans="15:17" ht="15.5" x14ac:dyDescent="0.35">
      <c r="O1580"/>
      <c r="P1580"/>
      <c r="Q1580"/>
    </row>
    <row r="1581" spans="15:17" ht="15.5" x14ac:dyDescent="0.35">
      <c r="O1581"/>
      <c r="P1581"/>
      <c r="Q1581"/>
    </row>
    <row r="1582" spans="15:17" ht="15.5" x14ac:dyDescent="0.35">
      <c r="O1582"/>
      <c r="P1582"/>
      <c r="Q1582"/>
    </row>
    <row r="1583" spans="15:17" ht="15.5" x14ac:dyDescent="0.35">
      <c r="O1583"/>
      <c r="P1583"/>
      <c r="Q1583"/>
    </row>
    <row r="1584" spans="15:17" ht="15.5" x14ac:dyDescent="0.35">
      <c r="O1584"/>
      <c r="P1584"/>
      <c r="Q1584"/>
    </row>
    <row r="1585" spans="15:17" ht="15.5" x14ac:dyDescent="0.35">
      <c r="O1585"/>
      <c r="P1585"/>
      <c r="Q1585"/>
    </row>
    <row r="1586" spans="15:17" ht="15.5" x14ac:dyDescent="0.35">
      <c r="O1586"/>
      <c r="P1586"/>
      <c r="Q1586"/>
    </row>
    <row r="1587" spans="15:17" ht="15.5" x14ac:dyDescent="0.35">
      <c r="O1587"/>
      <c r="P1587"/>
      <c r="Q1587"/>
    </row>
    <row r="1588" spans="15:17" ht="15.5" x14ac:dyDescent="0.35">
      <c r="O1588"/>
      <c r="P1588"/>
      <c r="Q1588"/>
    </row>
    <row r="1589" spans="15:17" ht="15.5" x14ac:dyDescent="0.35">
      <c r="O1589"/>
      <c r="P1589"/>
      <c r="Q1589"/>
    </row>
    <row r="1590" spans="15:17" ht="15.5" x14ac:dyDescent="0.35">
      <c r="O1590"/>
      <c r="P1590"/>
      <c r="Q1590"/>
    </row>
    <row r="1591" spans="15:17" ht="15.5" x14ac:dyDescent="0.35">
      <c r="O1591"/>
      <c r="P1591"/>
      <c r="Q1591"/>
    </row>
    <row r="1592" spans="15:17" ht="15.5" x14ac:dyDescent="0.35">
      <c r="O1592"/>
      <c r="P1592"/>
      <c r="Q1592"/>
    </row>
    <row r="1593" spans="15:17" ht="15.5" x14ac:dyDescent="0.35">
      <c r="O1593"/>
      <c r="P1593"/>
      <c r="Q1593"/>
    </row>
    <row r="1594" spans="15:17" ht="15.5" x14ac:dyDescent="0.35">
      <c r="O1594"/>
      <c r="P1594"/>
      <c r="Q1594"/>
    </row>
    <row r="1595" spans="15:17" ht="15.5" x14ac:dyDescent="0.35">
      <c r="O1595"/>
      <c r="P1595"/>
      <c r="Q1595"/>
    </row>
    <row r="1596" spans="15:17" ht="15.5" x14ac:dyDescent="0.35">
      <c r="O1596"/>
      <c r="P1596"/>
      <c r="Q1596"/>
    </row>
    <row r="1597" spans="15:17" ht="15.5" x14ac:dyDescent="0.35">
      <c r="O1597"/>
      <c r="P1597"/>
      <c r="Q1597"/>
    </row>
    <row r="1598" spans="15:17" ht="15.5" x14ac:dyDescent="0.35">
      <c r="O1598"/>
      <c r="P1598"/>
      <c r="Q1598"/>
    </row>
    <row r="1599" spans="15:17" ht="15.5" x14ac:dyDescent="0.35">
      <c r="O1599"/>
      <c r="P1599"/>
      <c r="Q1599"/>
    </row>
    <row r="1600" spans="15:17" ht="15.5" x14ac:dyDescent="0.35">
      <c r="O1600"/>
      <c r="P1600"/>
      <c r="Q1600"/>
    </row>
    <row r="1601" spans="15:17" ht="15.5" x14ac:dyDescent="0.35">
      <c r="O1601"/>
      <c r="P1601"/>
      <c r="Q1601"/>
    </row>
    <row r="1602" spans="15:17" ht="15.5" x14ac:dyDescent="0.35">
      <c r="O1602"/>
      <c r="P1602"/>
      <c r="Q1602"/>
    </row>
    <row r="1603" spans="15:17" ht="15.5" x14ac:dyDescent="0.35">
      <c r="O1603"/>
      <c r="P1603"/>
      <c r="Q1603"/>
    </row>
    <row r="1604" spans="15:17" ht="15.5" x14ac:dyDescent="0.35">
      <c r="O1604"/>
      <c r="P1604"/>
      <c r="Q1604"/>
    </row>
    <row r="1605" spans="15:17" ht="15.5" x14ac:dyDescent="0.35">
      <c r="O1605"/>
      <c r="P1605"/>
      <c r="Q1605"/>
    </row>
    <row r="1606" spans="15:17" ht="15.5" x14ac:dyDescent="0.35">
      <c r="O1606"/>
      <c r="P1606"/>
      <c r="Q1606"/>
    </row>
    <row r="1607" spans="15:17" ht="15.5" x14ac:dyDescent="0.35">
      <c r="O1607"/>
      <c r="P1607"/>
      <c r="Q1607"/>
    </row>
    <row r="1608" spans="15:17" ht="15.5" x14ac:dyDescent="0.35">
      <c r="O1608"/>
      <c r="P1608"/>
      <c r="Q1608"/>
    </row>
    <row r="1609" spans="15:17" ht="15.5" x14ac:dyDescent="0.35">
      <c r="O1609"/>
      <c r="P1609"/>
      <c r="Q1609"/>
    </row>
    <row r="1610" spans="15:17" ht="15.5" x14ac:dyDescent="0.35">
      <c r="O1610"/>
      <c r="P1610"/>
      <c r="Q1610"/>
    </row>
    <row r="1611" spans="15:17" ht="15.5" x14ac:dyDescent="0.35">
      <c r="O1611"/>
      <c r="P1611"/>
      <c r="Q1611"/>
    </row>
    <row r="1612" spans="15:17" ht="15.5" x14ac:dyDescent="0.35">
      <c r="O1612"/>
      <c r="P1612"/>
      <c r="Q1612"/>
    </row>
    <row r="1613" spans="15:17" ht="15.5" x14ac:dyDescent="0.35">
      <c r="O1613"/>
      <c r="P1613"/>
      <c r="Q1613"/>
    </row>
    <row r="1614" spans="15:17" ht="15.5" x14ac:dyDescent="0.35">
      <c r="O1614"/>
      <c r="P1614"/>
      <c r="Q1614"/>
    </row>
    <row r="1615" spans="15:17" ht="15.5" x14ac:dyDescent="0.35">
      <c r="O1615"/>
      <c r="P1615"/>
      <c r="Q1615"/>
    </row>
    <row r="1616" spans="15:17" ht="15.5" x14ac:dyDescent="0.35">
      <c r="O1616"/>
      <c r="P1616"/>
      <c r="Q1616"/>
    </row>
    <row r="1617" spans="15:17" ht="15.5" x14ac:dyDescent="0.35">
      <c r="O1617"/>
      <c r="P1617"/>
      <c r="Q1617"/>
    </row>
    <row r="1618" spans="15:17" ht="15.5" x14ac:dyDescent="0.35">
      <c r="O1618"/>
      <c r="P1618"/>
      <c r="Q1618"/>
    </row>
    <row r="1619" spans="15:17" ht="15.5" x14ac:dyDescent="0.35">
      <c r="O1619"/>
      <c r="P1619"/>
      <c r="Q1619"/>
    </row>
    <row r="1620" spans="15:17" ht="15.5" x14ac:dyDescent="0.35">
      <c r="O1620"/>
      <c r="P1620"/>
      <c r="Q1620"/>
    </row>
    <row r="1621" spans="15:17" ht="15.5" x14ac:dyDescent="0.35">
      <c r="O1621"/>
      <c r="P1621"/>
      <c r="Q1621"/>
    </row>
    <row r="1622" spans="15:17" ht="15.5" x14ac:dyDescent="0.35">
      <c r="O1622"/>
      <c r="P1622"/>
      <c r="Q1622"/>
    </row>
    <row r="1623" spans="15:17" ht="15.5" x14ac:dyDescent="0.35">
      <c r="O1623"/>
      <c r="P1623"/>
      <c r="Q1623"/>
    </row>
    <row r="1624" spans="15:17" ht="15.5" x14ac:dyDescent="0.35">
      <c r="O1624"/>
      <c r="P1624"/>
      <c r="Q1624"/>
    </row>
    <row r="1625" spans="15:17" ht="15.5" x14ac:dyDescent="0.35">
      <c r="O1625"/>
      <c r="P1625"/>
      <c r="Q1625"/>
    </row>
    <row r="1626" spans="15:17" ht="15.5" x14ac:dyDescent="0.35">
      <c r="O1626"/>
      <c r="P1626"/>
      <c r="Q1626"/>
    </row>
    <row r="1627" spans="15:17" ht="15.5" x14ac:dyDescent="0.35">
      <c r="O1627"/>
      <c r="P1627"/>
      <c r="Q1627"/>
    </row>
    <row r="1628" spans="15:17" ht="15.5" x14ac:dyDescent="0.35">
      <c r="O1628"/>
      <c r="P1628"/>
      <c r="Q1628"/>
    </row>
    <row r="1629" spans="15:17" ht="15.5" x14ac:dyDescent="0.35">
      <c r="O1629"/>
      <c r="P1629"/>
      <c r="Q1629"/>
    </row>
    <row r="1630" spans="15:17" ht="15.5" x14ac:dyDescent="0.35">
      <c r="O1630"/>
      <c r="P1630"/>
      <c r="Q1630"/>
    </row>
    <row r="1631" spans="15:17" ht="15.5" x14ac:dyDescent="0.35">
      <c r="O1631"/>
      <c r="P1631"/>
      <c r="Q1631"/>
    </row>
    <row r="1632" spans="15:17" ht="15.5" x14ac:dyDescent="0.35">
      <c r="O1632"/>
      <c r="P1632"/>
      <c r="Q1632"/>
    </row>
    <row r="1633" spans="15:17" ht="15.5" x14ac:dyDescent="0.35">
      <c r="O1633"/>
      <c r="P1633"/>
      <c r="Q1633"/>
    </row>
    <row r="1634" spans="15:17" ht="15.5" x14ac:dyDescent="0.35">
      <c r="O1634"/>
      <c r="P1634"/>
      <c r="Q1634"/>
    </row>
    <row r="1635" spans="15:17" ht="15.5" x14ac:dyDescent="0.35">
      <c r="O1635"/>
      <c r="P1635"/>
      <c r="Q1635"/>
    </row>
    <row r="1636" spans="15:17" ht="15.5" x14ac:dyDescent="0.35">
      <c r="O1636"/>
      <c r="P1636"/>
      <c r="Q1636"/>
    </row>
    <row r="1637" spans="15:17" ht="15.5" x14ac:dyDescent="0.35">
      <c r="O1637"/>
      <c r="P1637"/>
      <c r="Q1637"/>
    </row>
    <row r="1638" spans="15:17" ht="15.5" x14ac:dyDescent="0.35">
      <c r="O1638"/>
      <c r="P1638"/>
      <c r="Q1638"/>
    </row>
    <row r="1639" spans="15:17" ht="15.5" x14ac:dyDescent="0.35">
      <c r="O1639"/>
      <c r="P1639"/>
      <c r="Q1639"/>
    </row>
    <row r="1640" spans="15:17" ht="15.5" x14ac:dyDescent="0.35">
      <c r="O1640"/>
      <c r="P1640"/>
      <c r="Q1640"/>
    </row>
    <row r="1641" spans="15:17" ht="15.5" x14ac:dyDescent="0.35">
      <c r="O1641"/>
      <c r="P1641"/>
      <c r="Q1641"/>
    </row>
    <row r="1642" spans="15:17" ht="15.5" x14ac:dyDescent="0.35">
      <c r="O1642"/>
      <c r="P1642"/>
      <c r="Q1642"/>
    </row>
    <row r="1643" spans="15:17" ht="15.5" x14ac:dyDescent="0.35">
      <c r="O1643"/>
      <c r="P1643"/>
      <c r="Q1643"/>
    </row>
    <row r="1644" spans="15:17" ht="15.5" x14ac:dyDescent="0.35">
      <c r="O1644"/>
      <c r="P1644"/>
      <c r="Q1644"/>
    </row>
    <row r="1645" spans="15:17" ht="15.5" x14ac:dyDescent="0.35">
      <c r="O1645"/>
      <c r="P1645"/>
      <c r="Q1645"/>
    </row>
    <row r="1646" spans="15:17" ht="15.5" x14ac:dyDescent="0.35">
      <c r="O1646"/>
      <c r="P1646"/>
      <c r="Q1646"/>
    </row>
    <row r="1647" spans="15:17" ht="15.5" x14ac:dyDescent="0.35">
      <c r="O1647"/>
      <c r="P1647"/>
      <c r="Q1647"/>
    </row>
    <row r="1648" spans="15:17" ht="15.5" x14ac:dyDescent="0.35">
      <c r="O1648"/>
      <c r="P1648"/>
      <c r="Q1648"/>
    </row>
    <row r="1649" spans="15:17" ht="15.5" x14ac:dyDescent="0.35">
      <c r="O1649"/>
      <c r="P1649"/>
      <c r="Q1649"/>
    </row>
    <row r="1650" spans="15:17" ht="15.5" x14ac:dyDescent="0.35">
      <c r="O1650"/>
      <c r="P1650"/>
      <c r="Q1650"/>
    </row>
    <row r="1651" spans="15:17" ht="15.5" x14ac:dyDescent="0.35">
      <c r="O1651"/>
      <c r="P1651"/>
      <c r="Q1651"/>
    </row>
    <row r="1652" spans="15:17" ht="15.5" x14ac:dyDescent="0.35">
      <c r="O1652"/>
      <c r="P1652"/>
      <c r="Q1652"/>
    </row>
    <row r="1653" spans="15:17" ht="15.5" x14ac:dyDescent="0.35">
      <c r="O1653"/>
      <c r="P1653"/>
      <c r="Q1653"/>
    </row>
    <row r="1654" spans="15:17" ht="15.5" x14ac:dyDescent="0.35">
      <c r="O1654"/>
      <c r="P1654"/>
      <c r="Q1654"/>
    </row>
    <row r="1655" spans="15:17" ht="15.5" x14ac:dyDescent="0.35">
      <c r="O1655"/>
      <c r="P1655"/>
      <c r="Q1655"/>
    </row>
    <row r="1656" spans="15:17" ht="15.5" x14ac:dyDescent="0.35">
      <c r="O1656"/>
      <c r="P1656"/>
      <c r="Q1656"/>
    </row>
    <row r="1657" spans="15:17" ht="15.5" x14ac:dyDescent="0.35">
      <c r="O1657"/>
      <c r="P1657"/>
      <c r="Q1657"/>
    </row>
    <row r="1658" spans="15:17" ht="15.5" x14ac:dyDescent="0.35">
      <c r="O1658"/>
      <c r="P1658"/>
      <c r="Q1658"/>
    </row>
    <row r="1659" spans="15:17" ht="15.5" x14ac:dyDescent="0.35">
      <c r="O1659"/>
      <c r="P1659"/>
      <c r="Q1659"/>
    </row>
    <row r="1660" spans="15:17" ht="15.5" x14ac:dyDescent="0.35">
      <c r="O1660"/>
      <c r="P1660"/>
      <c r="Q1660"/>
    </row>
    <row r="1661" spans="15:17" ht="15.5" x14ac:dyDescent="0.35">
      <c r="O1661"/>
      <c r="P1661"/>
      <c r="Q1661"/>
    </row>
    <row r="1662" spans="15:17" ht="15.5" x14ac:dyDescent="0.35">
      <c r="O1662"/>
      <c r="P1662"/>
      <c r="Q1662"/>
    </row>
    <row r="1663" spans="15:17" ht="15.5" x14ac:dyDescent="0.35">
      <c r="O1663"/>
      <c r="P1663"/>
      <c r="Q1663"/>
    </row>
    <row r="1664" spans="15:17" ht="15.5" x14ac:dyDescent="0.35">
      <c r="O1664"/>
      <c r="P1664"/>
      <c r="Q1664"/>
    </row>
    <row r="1665" spans="15:17" ht="15.5" x14ac:dyDescent="0.35">
      <c r="O1665"/>
      <c r="P1665"/>
      <c r="Q1665"/>
    </row>
    <row r="1666" spans="15:17" ht="15.5" x14ac:dyDescent="0.35">
      <c r="O1666"/>
      <c r="P1666"/>
      <c r="Q1666"/>
    </row>
    <row r="1667" spans="15:17" ht="15.5" x14ac:dyDescent="0.35">
      <c r="O1667"/>
      <c r="P1667"/>
      <c r="Q1667"/>
    </row>
    <row r="1668" spans="15:17" ht="15.5" x14ac:dyDescent="0.35">
      <c r="O1668"/>
      <c r="P1668"/>
      <c r="Q1668"/>
    </row>
    <row r="1669" spans="15:17" ht="15.5" x14ac:dyDescent="0.35">
      <c r="O1669"/>
      <c r="P1669"/>
      <c r="Q1669"/>
    </row>
    <row r="1670" spans="15:17" ht="15.5" x14ac:dyDescent="0.35">
      <c r="O1670"/>
      <c r="P1670"/>
      <c r="Q1670"/>
    </row>
    <row r="1671" spans="15:17" ht="15.5" x14ac:dyDescent="0.35">
      <c r="O1671"/>
      <c r="P1671"/>
      <c r="Q1671"/>
    </row>
    <row r="1672" spans="15:17" ht="15.5" x14ac:dyDescent="0.35">
      <c r="O1672"/>
      <c r="P1672"/>
      <c r="Q1672"/>
    </row>
    <row r="1673" spans="15:17" ht="15.5" x14ac:dyDescent="0.35">
      <c r="O1673"/>
      <c r="P1673"/>
      <c r="Q1673"/>
    </row>
    <row r="1674" spans="15:17" ht="15.5" x14ac:dyDescent="0.35">
      <c r="O1674"/>
      <c r="P1674"/>
      <c r="Q1674"/>
    </row>
    <row r="1675" spans="15:17" ht="15.5" x14ac:dyDescent="0.35">
      <c r="O1675"/>
      <c r="P1675"/>
      <c r="Q1675"/>
    </row>
    <row r="1676" spans="15:17" ht="15.5" x14ac:dyDescent="0.35">
      <c r="O1676"/>
      <c r="P1676"/>
      <c r="Q1676"/>
    </row>
    <row r="1677" spans="15:17" ht="15.5" x14ac:dyDescent="0.35">
      <c r="O1677"/>
      <c r="P1677"/>
      <c r="Q1677"/>
    </row>
    <row r="1678" spans="15:17" ht="15.5" x14ac:dyDescent="0.35">
      <c r="O1678"/>
      <c r="P1678"/>
      <c r="Q1678"/>
    </row>
    <row r="1679" spans="15:17" ht="15.5" x14ac:dyDescent="0.35">
      <c r="O1679"/>
      <c r="P1679"/>
      <c r="Q1679"/>
    </row>
    <row r="1680" spans="15:17" ht="15.5" x14ac:dyDescent="0.35">
      <c r="O1680"/>
      <c r="P1680"/>
      <c r="Q1680"/>
    </row>
    <row r="1681" spans="15:17" ht="15.5" x14ac:dyDescent="0.35">
      <c r="O1681"/>
      <c r="P1681"/>
      <c r="Q1681"/>
    </row>
    <row r="1682" spans="15:17" ht="15.5" x14ac:dyDescent="0.35">
      <c r="O1682"/>
      <c r="P1682"/>
      <c r="Q1682"/>
    </row>
    <row r="1683" spans="15:17" ht="15.5" x14ac:dyDescent="0.35">
      <c r="O1683"/>
      <c r="P1683"/>
      <c r="Q1683"/>
    </row>
    <row r="1684" spans="15:17" ht="15.5" x14ac:dyDescent="0.35">
      <c r="O1684"/>
      <c r="P1684"/>
      <c r="Q1684"/>
    </row>
    <row r="1685" spans="15:17" ht="15.5" x14ac:dyDescent="0.35">
      <c r="O1685"/>
      <c r="P1685"/>
      <c r="Q1685"/>
    </row>
    <row r="1686" spans="15:17" ht="15.5" x14ac:dyDescent="0.35">
      <c r="O1686"/>
      <c r="P1686"/>
      <c r="Q1686"/>
    </row>
    <row r="1687" spans="15:17" ht="15.5" x14ac:dyDescent="0.35">
      <c r="O1687"/>
      <c r="P1687"/>
      <c r="Q1687"/>
    </row>
    <row r="1688" spans="15:17" ht="15.5" x14ac:dyDescent="0.35">
      <c r="O1688"/>
      <c r="P1688"/>
      <c r="Q1688"/>
    </row>
    <row r="1689" spans="15:17" ht="15.5" x14ac:dyDescent="0.35">
      <c r="O1689"/>
      <c r="P1689"/>
      <c r="Q1689"/>
    </row>
    <row r="1690" spans="15:17" ht="15.5" x14ac:dyDescent="0.35">
      <c r="O1690"/>
      <c r="P1690"/>
      <c r="Q1690"/>
    </row>
    <row r="1691" spans="15:17" ht="15.5" x14ac:dyDescent="0.35">
      <c r="O1691"/>
      <c r="P1691"/>
      <c r="Q1691"/>
    </row>
    <row r="1692" spans="15:17" ht="15.5" x14ac:dyDescent="0.35">
      <c r="O1692"/>
      <c r="P1692"/>
      <c r="Q1692"/>
    </row>
    <row r="1693" spans="15:17" ht="15.5" x14ac:dyDescent="0.35">
      <c r="O1693"/>
      <c r="P1693"/>
      <c r="Q1693"/>
    </row>
    <row r="1694" spans="15:17" ht="15.5" x14ac:dyDescent="0.35">
      <c r="O1694"/>
      <c r="P1694"/>
      <c r="Q1694"/>
    </row>
    <row r="1695" spans="15:17" ht="15.5" x14ac:dyDescent="0.35">
      <c r="O1695"/>
      <c r="P1695"/>
      <c r="Q1695"/>
    </row>
    <row r="1696" spans="15:17" ht="15.5" x14ac:dyDescent="0.35">
      <c r="O1696"/>
      <c r="P1696"/>
      <c r="Q1696"/>
    </row>
    <row r="1697" spans="15:17" ht="15.5" x14ac:dyDescent="0.35">
      <c r="O1697"/>
      <c r="P1697"/>
      <c r="Q1697"/>
    </row>
    <row r="1698" spans="15:17" ht="15.5" x14ac:dyDescent="0.35">
      <c r="O1698"/>
      <c r="P1698"/>
      <c r="Q1698"/>
    </row>
    <row r="1699" spans="15:17" ht="15.5" x14ac:dyDescent="0.35">
      <c r="O1699"/>
      <c r="P1699"/>
      <c r="Q1699"/>
    </row>
    <row r="1700" spans="15:17" ht="15.5" x14ac:dyDescent="0.35">
      <c r="O1700"/>
      <c r="P1700"/>
      <c r="Q1700"/>
    </row>
    <row r="1701" spans="15:17" ht="15.5" x14ac:dyDescent="0.35">
      <c r="O1701"/>
      <c r="P1701"/>
      <c r="Q1701"/>
    </row>
    <row r="1702" spans="15:17" ht="15.5" x14ac:dyDescent="0.35">
      <c r="O1702"/>
      <c r="P1702"/>
      <c r="Q1702"/>
    </row>
    <row r="1703" spans="15:17" ht="15.5" x14ac:dyDescent="0.35">
      <c r="O1703"/>
      <c r="P1703"/>
      <c r="Q1703"/>
    </row>
    <row r="1704" spans="15:17" ht="15.5" x14ac:dyDescent="0.35">
      <c r="O1704"/>
      <c r="P1704"/>
      <c r="Q1704"/>
    </row>
    <row r="1705" spans="15:17" ht="15.5" x14ac:dyDescent="0.35">
      <c r="O1705"/>
      <c r="P1705"/>
      <c r="Q1705"/>
    </row>
    <row r="1706" spans="15:17" ht="15.5" x14ac:dyDescent="0.35">
      <c r="O1706"/>
      <c r="P1706"/>
      <c r="Q1706"/>
    </row>
    <row r="1707" spans="15:17" ht="15.5" x14ac:dyDescent="0.35">
      <c r="O1707"/>
      <c r="P1707"/>
      <c r="Q1707"/>
    </row>
    <row r="1708" spans="15:17" ht="15.5" x14ac:dyDescent="0.35">
      <c r="O1708"/>
      <c r="P1708"/>
      <c r="Q1708"/>
    </row>
    <row r="1709" spans="15:17" ht="15.5" x14ac:dyDescent="0.35">
      <c r="O1709"/>
      <c r="P1709"/>
      <c r="Q1709"/>
    </row>
    <row r="1710" spans="15:17" ht="15.5" x14ac:dyDescent="0.35">
      <c r="O1710"/>
      <c r="P1710"/>
      <c r="Q1710"/>
    </row>
    <row r="1711" spans="15:17" ht="15.5" x14ac:dyDescent="0.35">
      <c r="O1711"/>
      <c r="P1711"/>
      <c r="Q1711"/>
    </row>
    <row r="1712" spans="15:17" ht="15.5" x14ac:dyDescent="0.35">
      <c r="O1712"/>
      <c r="P1712"/>
      <c r="Q1712"/>
    </row>
    <row r="1713" spans="15:17" ht="15.5" x14ac:dyDescent="0.35">
      <c r="O1713"/>
      <c r="P1713"/>
      <c r="Q1713"/>
    </row>
    <row r="1714" spans="15:17" ht="15.5" x14ac:dyDescent="0.35">
      <c r="O1714"/>
      <c r="P1714"/>
      <c r="Q1714"/>
    </row>
    <row r="1715" spans="15:17" ht="15.5" x14ac:dyDescent="0.35">
      <c r="O1715"/>
      <c r="P1715"/>
      <c r="Q1715"/>
    </row>
    <row r="1716" spans="15:17" ht="15.5" x14ac:dyDescent="0.35">
      <c r="O1716"/>
      <c r="P1716"/>
      <c r="Q1716"/>
    </row>
    <row r="1717" spans="15:17" ht="15.5" x14ac:dyDescent="0.35">
      <c r="O1717"/>
      <c r="P1717"/>
      <c r="Q1717"/>
    </row>
    <row r="1718" spans="15:17" ht="15.5" x14ac:dyDescent="0.35">
      <c r="O1718"/>
      <c r="P1718"/>
      <c r="Q1718"/>
    </row>
    <row r="1719" spans="15:17" ht="15.5" x14ac:dyDescent="0.35">
      <c r="O1719"/>
      <c r="P1719"/>
      <c r="Q1719"/>
    </row>
    <row r="1720" spans="15:17" ht="15.5" x14ac:dyDescent="0.35">
      <c r="O1720"/>
      <c r="P1720"/>
      <c r="Q1720"/>
    </row>
    <row r="1721" spans="15:17" ht="15.5" x14ac:dyDescent="0.35">
      <c r="O1721"/>
      <c r="P1721"/>
      <c r="Q1721"/>
    </row>
    <row r="1722" spans="15:17" ht="15.5" x14ac:dyDescent="0.35">
      <c r="O1722"/>
      <c r="P1722"/>
      <c r="Q1722"/>
    </row>
    <row r="1723" spans="15:17" ht="15.5" x14ac:dyDescent="0.35">
      <c r="O1723"/>
      <c r="P1723"/>
      <c r="Q1723"/>
    </row>
    <row r="1724" spans="15:17" ht="15.5" x14ac:dyDescent="0.35">
      <c r="O1724"/>
      <c r="P1724"/>
      <c r="Q1724"/>
    </row>
    <row r="1725" spans="15:17" ht="15.5" x14ac:dyDescent="0.35">
      <c r="O1725"/>
      <c r="P1725"/>
      <c r="Q1725"/>
    </row>
    <row r="1726" spans="15:17" ht="15.5" x14ac:dyDescent="0.35">
      <c r="O1726"/>
      <c r="P1726"/>
      <c r="Q1726"/>
    </row>
    <row r="1727" spans="15:17" ht="15.5" x14ac:dyDescent="0.35">
      <c r="O1727"/>
      <c r="P1727"/>
      <c r="Q1727"/>
    </row>
    <row r="1728" spans="15:17" ht="15.5" x14ac:dyDescent="0.35">
      <c r="O1728"/>
      <c r="P1728"/>
      <c r="Q1728"/>
    </row>
    <row r="1729" spans="15:17" ht="15.5" x14ac:dyDescent="0.35">
      <c r="O1729"/>
      <c r="P1729"/>
      <c r="Q1729"/>
    </row>
    <row r="1730" spans="15:17" ht="15.5" x14ac:dyDescent="0.35">
      <c r="O1730"/>
      <c r="P1730"/>
      <c r="Q1730"/>
    </row>
    <row r="1731" spans="15:17" ht="15.5" x14ac:dyDescent="0.35">
      <c r="O1731"/>
      <c r="P1731"/>
      <c r="Q1731"/>
    </row>
    <row r="1732" spans="15:17" ht="15.5" x14ac:dyDescent="0.35">
      <c r="O1732"/>
      <c r="P1732"/>
      <c r="Q1732"/>
    </row>
    <row r="1733" spans="15:17" ht="15.5" x14ac:dyDescent="0.35">
      <c r="O1733"/>
      <c r="P1733"/>
      <c r="Q1733"/>
    </row>
    <row r="1734" spans="15:17" ht="15.5" x14ac:dyDescent="0.35">
      <c r="O1734"/>
      <c r="P1734"/>
      <c r="Q1734"/>
    </row>
    <row r="1735" spans="15:17" ht="15.5" x14ac:dyDescent="0.35">
      <c r="O1735"/>
      <c r="P1735"/>
      <c r="Q1735"/>
    </row>
    <row r="1736" spans="15:17" ht="15.5" x14ac:dyDescent="0.35">
      <c r="O1736"/>
      <c r="P1736"/>
      <c r="Q1736"/>
    </row>
    <row r="1737" spans="15:17" ht="15.5" x14ac:dyDescent="0.35">
      <c r="O1737"/>
      <c r="P1737"/>
      <c r="Q1737"/>
    </row>
    <row r="1738" spans="15:17" ht="15.5" x14ac:dyDescent="0.35">
      <c r="O1738"/>
      <c r="P1738"/>
      <c r="Q1738"/>
    </row>
    <row r="1739" spans="15:17" ht="15.5" x14ac:dyDescent="0.35">
      <c r="O1739"/>
      <c r="P1739"/>
      <c r="Q1739"/>
    </row>
    <row r="1740" spans="15:17" ht="15.5" x14ac:dyDescent="0.35">
      <c r="O1740"/>
      <c r="P1740"/>
      <c r="Q1740"/>
    </row>
    <row r="1741" spans="15:17" ht="15.5" x14ac:dyDescent="0.35">
      <c r="O1741"/>
      <c r="P1741"/>
      <c r="Q1741"/>
    </row>
    <row r="1742" spans="15:17" ht="15.5" x14ac:dyDescent="0.35">
      <c r="O1742"/>
      <c r="P1742"/>
      <c r="Q1742"/>
    </row>
    <row r="1743" spans="15:17" ht="15.5" x14ac:dyDescent="0.35">
      <c r="O1743"/>
      <c r="P1743"/>
      <c r="Q1743"/>
    </row>
    <row r="1744" spans="15:17" ht="15.5" x14ac:dyDescent="0.35">
      <c r="O1744"/>
      <c r="P1744"/>
      <c r="Q1744"/>
    </row>
    <row r="1745" spans="15:17" ht="15.5" x14ac:dyDescent="0.35">
      <c r="O1745"/>
      <c r="P1745"/>
      <c r="Q1745"/>
    </row>
    <row r="1746" spans="15:17" ht="15.5" x14ac:dyDescent="0.35">
      <c r="O1746"/>
      <c r="P1746"/>
      <c r="Q1746"/>
    </row>
    <row r="1747" spans="15:17" ht="15.5" x14ac:dyDescent="0.35">
      <c r="O1747"/>
      <c r="P1747"/>
      <c r="Q1747"/>
    </row>
    <row r="1748" spans="15:17" ht="15.5" x14ac:dyDescent="0.35">
      <c r="O1748"/>
      <c r="P1748"/>
      <c r="Q1748"/>
    </row>
    <row r="1749" spans="15:17" ht="15.5" x14ac:dyDescent="0.35">
      <c r="O1749"/>
      <c r="P1749"/>
      <c r="Q1749"/>
    </row>
    <row r="1750" spans="15:17" ht="15.5" x14ac:dyDescent="0.35">
      <c r="O1750"/>
      <c r="P1750"/>
      <c r="Q1750"/>
    </row>
    <row r="1751" spans="15:17" ht="15.5" x14ac:dyDescent="0.35">
      <c r="O1751"/>
      <c r="P1751"/>
      <c r="Q1751"/>
    </row>
    <row r="1752" spans="15:17" ht="15.5" x14ac:dyDescent="0.35">
      <c r="O1752"/>
      <c r="P1752"/>
      <c r="Q1752"/>
    </row>
    <row r="1753" spans="15:17" ht="15.5" x14ac:dyDescent="0.35">
      <c r="O1753"/>
      <c r="P1753"/>
      <c r="Q1753"/>
    </row>
    <row r="1754" spans="15:17" ht="15.5" x14ac:dyDescent="0.35">
      <c r="O1754"/>
      <c r="P1754"/>
      <c r="Q1754"/>
    </row>
    <row r="1755" spans="15:17" ht="15.5" x14ac:dyDescent="0.35">
      <c r="O1755"/>
      <c r="P1755"/>
      <c r="Q1755"/>
    </row>
    <row r="1756" spans="15:17" ht="15.5" x14ac:dyDescent="0.35">
      <c r="O1756"/>
      <c r="P1756"/>
      <c r="Q1756"/>
    </row>
    <row r="1757" spans="15:17" ht="15.5" x14ac:dyDescent="0.35">
      <c r="O1757"/>
      <c r="P1757"/>
      <c r="Q1757"/>
    </row>
    <row r="1758" spans="15:17" ht="15.5" x14ac:dyDescent="0.35">
      <c r="O1758"/>
      <c r="P1758"/>
      <c r="Q1758"/>
    </row>
    <row r="1759" spans="15:17" ht="15.5" x14ac:dyDescent="0.35">
      <c r="O1759"/>
      <c r="P1759"/>
      <c r="Q1759"/>
    </row>
    <row r="1760" spans="15:17" ht="15.5" x14ac:dyDescent="0.35">
      <c r="O1760"/>
      <c r="P1760"/>
      <c r="Q1760"/>
    </row>
    <row r="1761" spans="15:17" ht="15.5" x14ac:dyDescent="0.35">
      <c r="O1761"/>
      <c r="P1761"/>
      <c r="Q1761"/>
    </row>
    <row r="1762" spans="15:17" ht="15.5" x14ac:dyDescent="0.35">
      <c r="O1762"/>
      <c r="P1762"/>
      <c r="Q1762"/>
    </row>
    <row r="1763" spans="15:17" ht="15.5" x14ac:dyDescent="0.35">
      <c r="O1763"/>
      <c r="P1763"/>
      <c r="Q1763"/>
    </row>
    <row r="1764" spans="15:17" ht="15.5" x14ac:dyDescent="0.35">
      <c r="O1764"/>
      <c r="P1764"/>
      <c r="Q1764"/>
    </row>
    <row r="1765" spans="15:17" ht="15.5" x14ac:dyDescent="0.35">
      <c r="O1765"/>
      <c r="P1765"/>
      <c r="Q1765"/>
    </row>
    <row r="1766" spans="15:17" ht="15.5" x14ac:dyDescent="0.35">
      <c r="O1766"/>
      <c r="P1766"/>
      <c r="Q1766"/>
    </row>
    <row r="1767" spans="15:17" ht="15.5" x14ac:dyDescent="0.35">
      <c r="O1767"/>
      <c r="P1767"/>
      <c r="Q1767"/>
    </row>
    <row r="1768" spans="15:17" ht="15.5" x14ac:dyDescent="0.35">
      <c r="O1768"/>
      <c r="P1768"/>
      <c r="Q1768"/>
    </row>
    <row r="1769" spans="15:17" ht="15.5" x14ac:dyDescent="0.35">
      <c r="O1769"/>
      <c r="P1769"/>
      <c r="Q1769"/>
    </row>
    <row r="1770" spans="15:17" ht="15.5" x14ac:dyDescent="0.35">
      <c r="O1770"/>
      <c r="P1770"/>
      <c r="Q1770"/>
    </row>
    <row r="1771" spans="15:17" ht="15.5" x14ac:dyDescent="0.35">
      <c r="O1771"/>
      <c r="P1771"/>
      <c r="Q1771"/>
    </row>
    <row r="1772" spans="15:17" ht="15.5" x14ac:dyDescent="0.35">
      <c r="O1772"/>
      <c r="P1772"/>
      <c r="Q1772"/>
    </row>
    <row r="1773" spans="15:17" ht="15.5" x14ac:dyDescent="0.35">
      <c r="O1773"/>
      <c r="P1773"/>
      <c r="Q1773"/>
    </row>
    <row r="1774" spans="15:17" ht="15.5" x14ac:dyDescent="0.35">
      <c r="O1774"/>
      <c r="P1774"/>
      <c r="Q1774"/>
    </row>
    <row r="1775" spans="15:17" ht="15.5" x14ac:dyDescent="0.35">
      <c r="O1775"/>
      <c r="P1775"/>
      <c r="Q1775"/>
    </row>
    <row r="1776" spans="15:17" ht="15.5" x14ac:dyDescent="0.35">
      <c r="O1776"/>
      <c r="P1776"/>
      <c r="Q1776"/>
    </row>
    <row r="1777" spans="15:17" ht="15.5" x14ac:dyDescent="0.35">
      <c r="O1777"/>
      <c r="P1777"/>
      <c r="Q1777"/>
    </row>
    <row r="1778" spans="15:17" ht="15.5" x14ac:dyDescent="0.35">
      <c r="O1778"/>
      <c r="P1778"/>
      <c r="Q1778"/>
    </row>
    <row r="1779" spans="15:17" ht="15.5" x14ac:dyDescent="0.35">
      <c r="O1779"/>
      <c r="P1779"/>
      <c r="Q1779"/>
    </row>
    <row r="1780" spans="15:17" ht="15.5" x14ac:dyDescent="0.35">
      <c r="O1780"/>
      <c r="P1780"/>
      <c r="Q1780"/>
    </row>
    <row r="1781" spans="15:17" ht="15.5" x14ac:dyDescent="0.35">
      <c r="O1781"/>
      <c r="P1781"/>
      <c r="Q1781"/>
    </row>
    <row r="1782" spans="15:17" ht="15.5" x14ac:dyDescent="0.35">
      <c r="O1782"/>
      <c r="P1782"/>
      <c r="Q1782"/>
    </row>
    <row r="1783" spans="15:17" ht="15.5" x14ac:dyDescent="0.35">
      <c r="O1783"/>
      <c r="P1783"/>
      <c r="Q1783"/>
    </row>
    <row r="1784" spans="15:17" ht="15.5" x14ac:dyDescent="0.35">
      <c r="O1784"/>
      <c r="P1784"/>
      <c r="Q1784"/>
    </row>
    <row r="1785" spans="15:17" ht="15.5" x14ac:dyDescent="0.35">
      <c r="O1785"/>
      <c r="P1785"/>
      <c r="Q1785"/>
    </row>
    <row r="1786" spans="15:17" ht="15.5" x14ac:dyDescent="0.35">
      <c r="O1786"/>
      <c r="P1786"/>
      <c r="Q1786"/>
    </row>
    <row r="1787" spans="15:17" ht="15.5" x14ac:dyDescent="0.35">
      <c r="O1787"/>
      <c r="P1787"/>
      <c r="Q1787"/>
    </row>
    <row r="1788" spans="15:17" ht="15.5" x14ac:dyDescent="0.35">
      <c r="O1788"/>
      <c r="P1788"/>
      <c r="Q1788"/>
    </row>
    <row r="1789" spans="15:17" ht="15.5" x14ac:dyDescent="0.35">
      <c r="O1789"/>
      <c r="P1789"/>
      <c r="Q1789"/>
    </row>
    <row r="1790" spans="15:17" ht="15.5" x14ac:dyDescent="0.35">
      <c r="O1790"/>
      <c r="P1790"/>
      <c r="Q1790"/>
    </row>
    <row r="1791" spans="15:17" ht="15.5" x14ac:dyDescent="0.35">
      <c r="O1791"/>
      <c r="P1791"/>
      <c r="Q1791"/>
    </row>
    <row r="1792" spans="15:17" ht="15.5" x14ac:dyDescent="0.35">
      <c r="O1792"/>
      <c r="P1792"/>
      <c r="Q1792"/>
    </row>
    <row r="1793" spans="15:17" ht="15.5" x14ac:dyDescent="0.35">
      <c r="O1793"/>
      <c r="P1793"/>
      <c r="Q1793"/>
    </row>
    <row r="1794" spans="15:17" ht="15.5" x14ac:dyDescent="0.35">
      <c r="O1794"/>
      <c r="P1794"/>
      <c r="Q1794"/>
    </row>
    <row r="1795" spans="15:17" ht="15.5" x14ac:dyDescent="0.35">
      <c r="O1795"/>
      <c r="P1795"/>
      <c r="Q1795"/>
    </row>
    <row r="1796" spans="15:17" ht="15.5" x14ac:dyDescent="0.35">
      <c r="O1796"/>
      <c r="P1796"/>
      <c r="Q1796"/>
    </row>
    <row r="1797" spans="15:17" ht="15.5" x14ac:dyDescent="0.35">
      <c r="O1797"/>
      <c r="P1797"/>
      <c r="Q1797"/>
    </row>
    <row r="1798" spans="15:17" ht="15.5" x14ac:dyDescent="0.35">
      <c r="O1798"/>
      <c r="P1798"/>
      <c r="Q1798"/>
    </row>
    <row r="1799" spans="15:17" ht="15.5" x14ac:dyDescent="0.35">
      <c r="O1799"/>
      <c r="P1799"/>
      <c r="Q1799"/>
    </row>
    <row r="1800" spans="15:17" ht="15.5" x14ac:dyDescent="0.35">
      <c r="O1800"/>
      <c r="P1800"/>
      <c r="Q1800"/>
    </row>
    <row r="1801" spans="15:17" ht="15.5" x14ac:dyDescent="0.35">
      <c r="O1801"/>
      <c r="P1801"/>
      <c r="Q1801"/>
    </row>
    <row r="1802" spans="15:17" ht="15.5" x14ac:dyDescent="0.35">
      <c r="O1802"/>
      <c r="P1802"/>
      <c r="Q1802"/>
    </row>
    <row r="1803" spans="15:17" ht="15.5" x14ac:dyDescent="0.35">
      <c r="O1803"/>
      <c r="P1803"/>
      <c r="Q1803"/>
    </row>
    <row r="1804" spans="15:17" ht="15.5" x14ac:dyDescent="0.35">
      <c r="O1804"/>
      <c r="P1804"/>
      <c r="Q1804"/>
    </row>
    <row r="1805" spans="15:17" ht="15.5" x14ac:dyDescent="0.35">
      <c r="O1805"/>
      <c r="P1805"/>
      <c r="Q1805"/>
    </row>
    <row r="1806" spans="15:17" ht="15.5" x14ac:dyDescent="0.35">
      <c r="O1806"/>
      <c r="P1806"/>
      <c r="Q1806"/>
    </row>
    <row r="1807" spans="15:17" ht="15.5" x14ac:dyDescent="0.35">
      <c r="O1807"/>
      <c r="P1807"/>
      <c r="Q1807"/>
    </row>
    <row r="1808" spans="15:17" ht="15.5" x14ac:dyDescent="0.35">
      <c r="O1808"/>
      <c r="P1808"/>
      <c r="Q1808"/>
    </row>
    <row r="1809" spans="15:17" ht="15.5" x14ac:dyDescent="0.35">
      <c r="O1809"/>
      <c r="P1809"/>
      <c r="Q1809"/>
    </row>
    <row r="1810" spans="15:17" ht="15.5" x14ac:dyDescent="0.35">
      <c r="O1810"/>
      <c r="P1810"/>
      <c r="Q1810"/>
    </row>
    <row r="1811" spans="15:17" ht="15.5" x14ac:dyDescent="0.35">
      <c r="O1811"/>
      <c r="P1811"/>
      <c r="Q1811"/>
    </row>
    <row r="1812" spans="15:17" ht="15.5" x14ac:dyDescent="0.35">
      <c r="O1812"/>
      <c r="P1812"/>
      <c r="Q1812"/>
    </row>
    <row r="1813" spans="15:17" ht="15.5" x14ac:dyDescent="0.35">
      <c r="O1813"/>
      <c r="P1813"/>
      <c r="Q1813"/>
    </row>
    <row r="1814" spans="15:17" ht="15.5" x14ac:dyDescent="0.35">
      <c r="O1814"/>
      <c r="P1814"/>
      <c r="Q1814"/>
    </row>
    <row r="1815" spans="15:17" ht="15.5" x14ac:dyDescent="0.35">
      <c r="O1815"/>
      <c r="P1815"/>
      <c r="Q1815"/>
    </row>
    <row r="1816" spans="15:17" ht="15.5" x14ac:dyDescent="0.35">
      <c r="O1816"/>
      <c r="P1816"/>
      <c r="Q1816"/>
    </row>
    <row r="1817" spans="15:17" ht="15.5" x14ac:dyDescent="0.35">
      <c r="O1817"/>
      <c r="P1817"/>
      <c r="Q1817"/>
    </row>
    <row r="1818" spans="15:17" ht="15.5" x14ac:dyDescent="0.35">
      <c r="O1818"/>
      <c r="P1818"/>
      <c r="Q1818"/>
    </row>
    <row r="1819" spans="15:17" ht="15.5" x14ac:dyDescent="0.35">
      <c r="O1819"/>
      <c r="P1819"/>
      <c r="Q1819"/>
    </row>
    <row r="1820" spans="15:17" ht="15.5" x14ac:dyDescent="0.35">
      <c r="O1820"/>
      <c r="P1820"/>
      <c r="Q1820"/>
    </row>
    <row r="1821" spans="15:17" ht="15.5" x14ac:dyDescent="0.35">
      <c r="O1821"/>
      <c r="P1821"/>
      <c r="Q1821"/>
    </row>
    <row r="1822" spans="15:17" ht="15.5" x14ac:dyDescent="0.35">
      <c r="O1822"/>
      <c r="P1822"/>
      <c r="Q1822"/>
    </row>
    <row r="1823" spans="15:17" ht="15.5" x14ac:dyDescent="0.35">
      <c r="O1823"/>
      <c r="P1823"/>
      <c r="Q1823"/>
    </row>
    <row r="1824" spans="15:17" ht="15.5" x14ac:dyDescent="0.35">
      <c r="O1824"/>
      <c r="P1824"/>
      <c r="Q1824"/>
    </row>
    <row r="1825" spans="15:17" ht="15.5" x14ac:dyDescent="0.35">
      <c r="O1825"/>
      <c r="P1825"/>
      <c r="Q1825"/>
    </row>
    <row r="1826" spans="15:17" ht="15.5" x14ac:dyDescent="0.35">
      <c r="O1826"/>
      <c r="P1826"/>
      <c r="Q1826"/>
    </row>
    <row r="1827" spans="15:17" ht="15.5" x14ac:dyDescent="0.35">
      <c r="O1827"/>
      <c r="P1827"/>
      <c r="Q1827"/>
    </row>
    <row r="1828" spans="15:17" ht="15.5" x14ac:dyDescent="0.35">
      <c r="O1828"/>
      <c r="P1828"/>
      <c r="Q1828"/>
    </row>
    <row r="1829" spans="15:17" ht="15.5" x14ac:dyDescent="0.35">
      <c r="O1829"/>
      <c r="P1829"/>
      <c r="Q1829"/>
    </row>
    <row r="1830" spans="15:17" ht="15.5" x14ac:dyDescent="0.35">
      <c r="O1830"/>
      <c r="P1830"/>
      <c r="Q1830"/>
    </row>
    <row r="1831" spans="15:17" ht="15.5" x14ac:dyDescent="0.35">
      <c r="O1831"/>
      <c r="P1831"/>
      <c r="Q1831"/>
    </row>
    <row r="1832" spans="15:17" ht="15.5" x14ac:dyDescent="0.35">
      <c r="O1832"/>
      <c r="P1832"/>
      <c r="Q1832"/>
    </row>
    <row r="1833" spans="15:17" ht="15.5" x14ac:dyDescent="0.35">
      <c r="O1833"/>
      <c r="P1833"/>
      <c r="Q1833"/>
    </row>
    <row r="1834" spans="15:17" ht="15.5" x14ac:dyDescent="0.35">
      <c r="O1834"/>
      <c r="P1834"/>
      <c r="Q1834"/>
    </row>
    <row r="1835" spans="15:17" ht="15.5" x14ac:dyDescent="0.35">
      <c r="O1835"/>
      <c r="P1835"/>
      <c r="Q1835"/>
    </row>
    <row r="1836" spans="15:17" ht="15.5" x14ac:dyDescent="0.35">
      <c r="O1836"/>
      <c r="P1836"/>
      <c r="Q1836"/>
    </row>
    <row r="1837" spans="15:17" ht="15.5" x14ac:dyDescent="0.35">
      <c r="O1837"/>
      <c r="P1837"/>
      <c r="Q1837"/>
    </row>
    <row r="1838" spans="15:17" ht="15.5" x14ac:dyDescent="0.35">
      <c r="O1838"/>
      <c r="P1838"/>
      <c r="Q1838"/>
    </row>
    <row r="1839" spans="15:17" ht="15.5" x14ac:dyDescent="0.35">
      <c r="O1839"/>
      <c r="P1839"/>
      <c r="Q1839"/>
    </row>
    <row r="1840" spans="15:17" ht="15.5" x14ac:dyDescent="0.35">
      <c r="O1840"/>
      <c r="P1840"/>
      <c r="Q1840"/>
    </row>
    <row r="1841" spans="15:17" ht="15.5" x14ac:dyDescent="0.35">
      <c r="O1841"/>
      <c r="P1841"/>
      <c r="Q1841"/>
    </row>
    <row r="1842" spans="15:17" ht="15.5" x14ac:dyDescent="0.35">
      <c r="O1842"/>
      <c r="P1842"/>
      <c r="Q1842"/>
    </row>
    <row r="1843" spans="15:17" ht="15.5" x14ac:dyDescent="0.35">
      <c r="O1843"/>
      <c r="P1843"/>
      <c r="Q1843"/>
    </row>
    <row r="1844" spans="15:17" ht="15.5" x14ac:dyDescent="0.35">
      <c r="O1844"/>
      <c r="P1844"/>
      <c r="Q1844"/>
    </row>
    <row r="1845" spans="15:17" ht="15.5" x14ac:dyDescent="0.35">
      <c r="O1845"/>
      <c r="P1845"/>
      <c r="Q1845"/>
    </row>
    <row r="1846" spans="15:17" ht="15.5" x14ac:dyDescent="0.35">
      <c r="O1846"/>
      <c r="P1846"/>
      <c r="Q1846"/>
    </row>
    <row r="1847" spans="15:17" ht="15.5" x14ac:dyDescent="0.35">
      <c r="O1847"/>
      <c r="P1847"/>
      <c r="Q1847"/>
    </row>
    <row r="1848" spans="15:17" ht="15.5" x14ac:dyDescent="0.35">
      <c r="O1848"/>
      <c r="P1848"/>
      <c r="Q1848"/>
    </row>
    <row r="1849" spans="15:17" ht="15.5" x14ac:dyDescent="0.35">
      <c r="O1849"/>
      <c r="P1849"/>
      <c r="Q1849"/>
    </row>
    <row r="1850" spans="15:17" ht="15.5" x14ac:dyDescent="0.35">
      <c r="O1850"/>
      <c r="P1850"/>
      <c r="Q1850"/>
    </row>
    <row r="1851" spans="15:17" ht="15.5" x14ac:dyDescent="0.35">
      <c r="O1851"/>
      <c r="P1851"/>
      <c r="Q1851"/>
    </row>
    <row r="1852" spans="15:17" ht="15.5" x14ac:dyDescent="0.35">
      <c r="O1852"/>
      <c r="P1852"/>
      <c r="Q1852"/>
    </row>
    <row r="1853" spans="15:17" ht="15.5" x14ac:dyDescent="0.35">
      <c r="O1853"/>
      <c r="P1853"/>
      <c r="Q1853"/>
    </row>
    <row r="1854" spans="15:17" ht="15.5" x14ac:dyDescent="0.35">
      <c r="O1854"/>
      <c r="P1854"/>
      <c r="Q1854"/>
    </row>
    <row r="1855" spans="15:17" ht="15.5" x14ac:dyDescent="0.35">
      <c r="O1855"/>
      <c r="P1855"/>
      <c r="Q1855"/>
    </row>
    <row r="1856" spans="15:17" ht="15.5" x14ac:dyDescent="0.35">
      <c r="O1856"/>
      <c r="P1856"/>
      <c r="Q1856"/>
    </row>
    <row r="1857" spans="15:17" ht="15.5" x14ac:dyDescent="0.35">
      <c r="O1857"/>
      <c r="P1857"/>
      <c r="Q1857"/>
    </row>
    <row r="1858" spans="15:17" ht="15.5" x14ac:dyDescent="0.35">
      <c r="O1858"/>
      <c r="P1858"/>
      <c r="Q1858"/>
    </row>
    <row r="1859" spans="15:17" ht="15.5" x14ac:dyDescent="0.35">
      <c r="O1859"/>
      <c r="P1859"/>
      <c r="Q1859"/>
    </row>
    <row r="1860" spans="15:17" ht="15.5" x14ac:dyDescent="0.35">
      <c r="O1860"/>
      <c r="P1860"/>
      <c r="Q1860"/>
    </row>
    <row r="1861" spans="15:17" ht="15.5" x14ac:dyDescent="0.35">
      <c r="O1861"/>
      <c r="P1861"/>
      <c r="Q1861"/>
    </row>
    <row r="1862" spans="15:17" ht="15.5" x14ac:dyDescent="0.35">
      <c r="O1862"/>
      <c r="P1862"/>
      <c r="Q1862"/>
    </row>
    <row r="1863" spans="15:17" ht="15.5" x14ac:dyDescent="0.35">
      <c r="O1863"/>
      <c r="P1863"/>
      <c r="Q1863"/>
    </row>
    <row r="1864" spans="15:17" ht="15.5" x14ac:dyDescent="0.35">
      <c r="O1864"/>
      <c r="P1864"/>
      <c r="Q1864"/>
    </row>
    <row r="1865" spans="15:17" ht="15.5" x14ac:dyDescent="0.35">
      <c r="O1865"/>
      <c r="P1865"/>
      <c r="Q1865"/>
    </row>
    <row r="1866" spans="15:17" ht="15.5" x14ac:dyDescent="0.35">
      <c r="O1866"/>
      <c r="P1866"/>
      <c r="Q1866"/>
    </row>
    <row r="1867" spans="15:17" ht="15.5" x14ac:dyDescent="0.35">
      <c r="O1867"/>
      <c r="P1867"/>
      <c r="Q1867"/>
    </row>
    <row r="1868" spans="15:17" ht="15.5" x14ac:dyDescent="0.35">
      <c r="O1868"/>
      <c r="P1868"/>
      <c r="Q1868"/>
    </row>
    <row r="1869" spans="15:17" ht="15.5" x14ac:dyDescent="0.35">
      <c r="O1869"/>
      <c r="P1869"/>
      <c r="Q1869"/>
    </row>
    <row r="1870" spans="15:17" ht="15.5" x14ac:dyDescent="0.35">
      <c r="O1870"/>
      <c r="P1870"/>
      <c r="Q1870"/>
    </row>
    <row r="1871" spans="15:17" ht="15.5" x14ac:dyDescent="0.35">
      <c r="O1871"/>
      <c r="P1871"/>
      <c r="Q1871"/>
    </row>
    <row r="1872" spans="15:17" ht="15.5" x14ac:dyDescent="0.35">
      <c r="O1872"/>
      <c r="P1872"/>
      <c r="Q1872"/>
    </row>
    <row r="1873" spans="15:17" ht="15.5" x14ac:dyDescent="0.35">
      <c r="O1873"/>
      <c r="P1873"/>
      <c r="Q1873"/>
    </row>
    <row r="1874" spans="15:17" ht="15.5" x14ac:dyDescent="0.35">
      <c r="O1874"/>
      <c r="P1874"/>
      <c r="Q1874"/>
    </row>
    <row r="1875" spans="15:17" ht="15.5" x14ac:dyDescent="0.35">
      <c r="O1875"/>
      <c r="P1875"/>
      <c r="Q1875"/>
    </row>
    <row r="1876" spans="15:17" ht="15.5" x14ac:dyDescent="0.35">
      <c r="O1876"/>
      <c r="P1876"/>
      <c r="Q1876"/>
    </row>
    <row r="1877" spans="15:17" ht="15.5" x14ac:dyDescent="0.35">
      <c r="O1877"/>
      <c r="P1877"/>
      <c r="Q1877"/>
    </row>
    <row r="1878" spans="15:17" ht="15.5" x14ac:dyDescent="0.35">
      <c r="O1878"/>
      <c r="P1878"/>
      <c r="Q1878"/>
    </row>
    <row r="1879" spans="15:17" ht="15.5" x14ac:dyDescent="0.35">
      <c r="O1879"/>
      <c r="P1879"/>
      <c r="Q1879"/>
    </row>
    <row r="1880" spans="15:17" ht="15.5" x14ac:dyDescent="0.35">
      <c r="O1880"/>
      <c r="P1880"/>
      <c r="Q1880"/>
    </row>
    <row r="1881" spans="15:17" ht="15.5" x14ac:dyDescent="0.35">
      <c r="O1881"/>
      <c r="P1881"/>
      <c r="Q1881"/>
    </row>
    <row r="1882" spans="15:17" ht="15.5" x14ac:dyDescent="0.35">
      <c r="O1882"/>
      <c r="P1882"/>
      <c r="Q1882"/>
    </row>
    <row r="1883" spans="15:17" ht="15.5" x14ac:dyDescent="0.35">
      <c r="O1883"/>
      <c r="P1883"/>
      <c r="Q1883"/>
    </row>
    <row r="1884" spans="15:17" ht="15.5" x14ac:dyDescent="0.35">
      <c r="O1884"/>
      <c r="P1884"/>
      <c r="Q1884"/>
    </row>
    <row r="1885" spans="15:17" ht="15.5" x14ac:dyDescent="0.35">
      <c r="O1885"/>
      <c r="P1885"/>
      <c r="Q1885"/>
    </row>
    <row r="1886" spans="15:17" ht="15.5" x14ac:dyDescent="0.35">
      <c r="O1886"/>
      <c r="P1886"/>
      <c r="Q1886"/>
    </row>
    <row r="1887" spans="15:17" ht="15.5" x14ac:dyDescent="0.35">
      <c r="O1887"/>
      <c r="P1887"/>
      <c r="Q1887"/>
    </row>
    <row r="1888" spans="15:17" ht="15.5" x14ac:dyDescent="0.35">
      <c r="O1888"/>
      <c r="P1888"/>
      <c r="Q1888"/>
    </row>
    <row r="1889" spans="15:17" ht="15.5" x14ac:dyDescent="0.35">
      <c r="O1889"/>
      <c r="P1889"/>
      <c r="Q1889"/>
    </row>
    <row r="1890" spans="15:17" ht="15.5" x14ac:dyDescent="0.35">
      <c r="O1890"/>
      <c r="P1890"/>
      <c r="Q1890"/>
    </row>
    <row r="1891" spans="15:17" ht="15.5" x14ac:dyDescent="0.35">
      <c r="O1891"/>
      <c r="P1891"/>
      <c r="Q1891"/>
    </row>
    <row r="1892" spans="15:17" ht="15.5" x14ac:dyDescent="0.35">
      <c r="O1892"/>
      <c r="P1892"/>
      <c r="Q1892"/>
    </row>
    <row r="1893" spans="15:17" ht="15.5" x14ac:dyDescent="0.35">
      <c r="O1893"/>
      <c r="P1893"/>
      <c r="Q1893"/>
    </row>
    <row r="1894" spans="15:17" ht="15.5" x14ac:dyDescent="0.35">
      <c r="O1894"/>
      <c r="P1894"/>
      <c r="Q1894"/>
    </row>
    <row r="1895" spans="15:17" ht="15.5" x14ac:dyDescent="0.35">
      <c r="O1895"/>
      <c r="P1895"/>
      <c r="Q1895"/>
    </row>
    <row r="1896" spans="15:17" ht="15.5" x14ac:dyDescent="0.35">
      <c r="O1896"/>
      <c r="P1896"/>
      <c r="Q1896"/>
    </row>
    <row r="1897" spans="15:17" ht="15.5" x14ac:dyDescent="0.35">
      <c r="O1897"/>
      <c r="P1897"/>
      <c r="Q1897"/>
    </row>
    <row r="1898" spans="15:17" ht="15.5" x14ac:dyDescent="0.35">
      <c r="O1898"/>
      <c r="P1898"/>
      <c r="Q1898"/>
    </row>
    <row r="1899" spans="15:17" ht="15.5" x14ac:dyDescent="0.35">
      <c r="O1899"/>
      <c r="P1899"/>
      <c r="Q1899"/>
    </row>
    <row r="1900" spans="15:17" ht="15.5" x14ac:dyDescent="0.35">
      <c r="O1900"/>
      <c r="P1900"/>
      <c r="Q1900"/>
    </row>
    <row r="1901" spans="15:17" ht="15.5" x14ac:dyDescent="0.35">
      <c r="O1901"/>
      <c r="P1901"/>
      <c r="Q1901"/>
    </row>
    <row r="1902" spans="15:17" ht="15.5" x14ac:dyDescent="0.35">
      <c r="O1902"/>
      <c r="P1902"/>
      <c r="Q1902"/>
    </row>
    <row r="1903" spans="15:17" ht="15.5" x14ac:dyDescent="0.35">
      <c r="O1903"/>
      <c r="P1903"/>
      <c r="Q1903"/>
    </row>
    <row r="1904" spans="15:17" ht="15.5" x14ac:dyDescent="0.35">
      <c r="O1904"/>
      <c r="P1904"/>
      <c r="Q1904"/>
    </row>
    <row r="1905" spans="15:17" ht="15.5" x14ac:dyDescent="0.35">
      <c r="O1905"/>
      <c r="P1905"/>
      <c r="Q1905"/>
    </row>
    <row r="1906" spans="15:17" ht="15.5" x14ac:dyDescent="0.35">
      <c r="O1906"/>
      <c r="P1906"/>
      <c r="Q1906"/>
    </row>
    <row r="1907" spans="15:17" ht="15.5" x14ac:dyDescent="0.35">
      <c r="O1907"/>
      <c r="P1907"/>
      <c r="Q1907"/>
    </row>
    <row r="1908" spans="15:17" ht="15.5" x14ac:dyDescent="0.35">
      <c r="O1908"/>
      <c r="P1908"/>
      <c r="Q1908"/>
    </row>
    <row r="1909" spans="15:17" ht="15.5" x14ac:dyDescent="0.35">
      <c r="O1909"/>
      <c r="P1909"/>
      <c r="Q1909"/>
    </row>
    <row r="1910" spans="15:17" ht="15.5" x14ac:dyDescent="0.35">
      <c r="O1910"/>
      <c r="P1910"/>
      <c r="Q1910"/>
    </row>
    <row r="1911" spans="15:17" ht="15.5" x14ac:dyDescent="0.35">
      <c r="O1911"/>
      <c r="P1911"/>
      <c r="Q1911"/>
    </row>
    <row r="1912" spans="15:17" ht="15.5" x14ac:dyDescent="0.35">
      <c r="O1912"/>
      <c r="P1912"/>
      <c r="Q1912"/>
    </row>
    <row r="1913" spans="15:17" ht="15.5" x14ac:dyDescent="0.35">
      <c r="O1913"/>
      <c r="P1913"/>
      <c r="Q1913"/>
    </row>
    <row r="1914" spans="15:17" ht="15.5" x14ac:dyDescent="0.35">
      <c r="O1914"/>
      <c r="P1914"/>
      <c r="Q1914"/>
    </row>
    <row r="1915" spans="15:17" ht="15.5" x14ac:dyDescent="0.35">
      <c r="O1915"/>
      <c r="P1915"/>
      <c r="Q1915"/>
    </row>
    <row r="1916" spans="15:17" ht="15.5" x14ac:dyDescent="0.35">
      <c r="O1916"/>
      <c r="P1916"/>
      <c r="Q1916"/>
    </row>
    <row r="1917" spans="15:17" ht="15.5" x14ac:dyDescent="0.35">
      <c r="O1917"/>
      <c r="P1917"/>
      <c r="Q1917"/>
    </row>
    <row r="1918" spans="15:17" ht="15.5" x14ac:dyDescent="0.35">
      <c r="O1918"/>
      <c r="P1918"/>
      <c r="Q1918"/>
    </row>
    <row r="1919" spans="15:17" ht="15.5" x14ac:dyDescent="0.35">
      <c r="O1919"/>
      <c r="P1919"/>
      <c r="Q1919"/>
    </row>
    <row r="1920" spans="15:17" ht="15.5" x14ac:dyDescent="0.35">
      <c r="O1920"/>
      <c r="P1920"/>
      <c r="Q1920"/>
    </row>
    <row r="1921" spans="15:17" ht="15.5" x14ac:dyDescent="0.35">
      <c r="O1921"/>
      <c r="P1921"/>
      <c r="Q1921"/>
    </row>
    <row r="1922" spans="15:17" ht="15.5" x14ac:dyDescent="0.35">
      <c r="O1922"/>
      <c r="P1922"/>
      <c r="Q1922"/>
    </row>
    <row r="1923" spans="15:17" ht="15.5" x14ac:dyDescent="0.35">
      <c r="O1923"/>
      <c r="P1923"/>
      <c r="Q1923"/>
    </row>
    <row r="1924" spans="15:17" ht="15.5" x14ac:dyDescent="0.35">
      <c r="O1924"/>
      <c r="P1924"/>
      <c r="Q1924"/>
    </row>
    <row r="1925" spans="15:17" ht="15.5" x14ac:dyDescent="0.35">
      <c r="O1925"/>
      <c r="P1925"/>
      <c r="Q1925"/>
    </row>
    <row r="1926" spans="15:17" ht="15.5" x14ac:dyDescent="0.35">
      <c r="O1926"/>
      <c r="P1926"/>
      <c r="Q1926"/>
    </row>
    <row r="1927" spans="15:17" ht="15.5" x14ac:dyDescent="0.35">
      <c r="O1927"/>
      <c r="P1927"/>
      <c r="Q1927"/>
    </row>
    <row r="1928" spans="15:17" ht="15.5" x14ac:dyDescent="0.35">
      <c r="O1928"/>
      <c r="P1928"/>
      <c r="Q1928"/>
    </row>
    <row r="1929" spans="15:17" ht="15.5" x14ac:dyDescent="0.35">
      <c r="O1929"/>
      <c r="P1929"/>
      <c r="Q1929"/>
    </row>
    <row r="1930" spans="15:17" ht="15.5" x14ac:dyDescent="0.35">
      <c r="O1930"/>
      <c r="P1930"/>
      <c r="Q1930"/>
    </row>
    <row r="1931" spans="15:17" ht="15.5" x14ac:dyDescent="0.35">
      <c r="O1931"/>
      <c r="P1931"/>
      <c r="Q1931"/>
    </row>
    <row r="1932" spans="15:17" ht="15.5" x14ac:dyDescent="0.35">
      <c r="O1932"/>
      <c r="P1932"/>
      <c r="Q1932"/>
    </row>
    <row r="1933" spans="15:17" ht="15.5" x14ac:dyDescent="0.35">
      <c r="O1933"/>
      <c r="P1933"/>
      <c r="Q1933"/>
    </row>
    <row r="1934" spans="15:17" ht="15.5" x14ac:dyDescent="0.35">
      <c r="O1934"/>
      <c r="P1934"/>
      <c r="Q1934"/>
    </row>
    <row r="1935" spans="15:17" ht="15.5" x14ac:dyDescent="0.35">
      <c r="O1935"/>
      <c r="P1935"/>
      <c r="Q1935"/>
    </row>
    <row r="1936" spans="15:17" ht="15.5" x14ac:dyDescent="0.35">
      <c r="O1936"/>
      <c r="P1936"/>
      <c r="Q1936"/>
    </row>
    <row r="1937" spans="15:17" ht="15.5" x14ac:dyDescent="0.35">
      <c r="O1937"/>
      <c r="P1937"/>
      <c r="Q1937"/>
    </row>
    <row r="1938" spans="15:17" ht="15.5" x14ac:dyDescent="0.35">
      <c r="O1938"/>
      <c r="P1938"/>
      <c r="Q1938"/>
    </row>
    <row r="1939" spans="15:17" ht="15.5" x14ac:dyDescent="0.35">
      <c r="O1939"/>
      <c r="P1939"/>
      <c r="Q1939"/>
    </row>
    <row r="1940" spans="15:17" ht="15.5" x14ac:dyDescent="0.35">
      <c r="O1940"/>
      <c r="P1940"/>
      <c r="Q1940"/>
    </row>
    <row r="1941" spans="15:17" ht="15.5" x14ac:dyDescent="0.35">
      <c r="O1941"/>
      <c r="P1941"/>
      <c r="Q1941"/>
    </row>
    <row r="1942" spans="15:17" ht="15.5" x14ac:dyDescent="0.35">
      <c r="O1942"/>
      <c r="P1942"/>
      <c r="Q1942"/>
    </row>
    <row r="1943" spans="15:17" ht="15.5" x14ac:dyDescent="0.35">
      <c r="O1943"/>
      <c r="P1943"/>
      <c r="Q1943"/>
    </row>
    <row r="1944" spans="15:17" ht="15.5" x14ac:dyDescent="0.35">
      <c r="O1944"/>
      <c r="P1944"/>
      <c r="Q1944"/>
    </row>
    <row r="1945" spans="15:17" ht="15.5" x14ac:dyDescent="0.35">
      <c r="O1945"/>
      <c r="P1945"/>
      <c r="Q1945"/>
    </row>
    <row r="1946" spans="15:17" ht="15.5" x14ac:dyDescent="0.35">
      <c r="O1946"/>
      <c r="P1946"/>
      <c r="Q1946"/>
    </row>
    <row r="1947" spans="15:17" ht="15.5" x14ac:dyDescent="0.35">
      <c r="O1947"/>
      <c r="P1947"/>
      <c r="Q1947"/>
    </row>
    <row r="1948" spans="15:17" ht="15.5" x14ac:dyDescent="0.35">
      <c r="O1948"/>
      <c r="P1948"/>
      <c r="Q1948"/>
    </row>
    <row r="1949" spans="15:17" ht="15.5" x14ac:dyDescent="0.35">
      <c r="O1949"/>
      <c r="P1949"/>
      <c r="Q1949"/>
    </row>
    <row r="1950" spans="15:17" ht="15.5" x14ac:dyDescent="0.35">
      <c r="O1950"/>
      <c r="P1950"/>
      <c r="Q1950"/>
    </row>
    <row r="1951" spans="15:17" ht="15.5" x14ac:dyDescent="0.35">
      <c r="O1951"/>
      <c r="P1951"/>
      <c r="Q1951"/>
    </row>
    <row r="1952" spans="15:17" ht="15.5" x14ac:dyDescent="0.35">
      <c r="O1952"/>
      <c r="P1952"/>
      <c r="Q1952"/>
    </row>
    <row r="1953" spans="15:17" ht="15.5" x14ac:dyDescent="0.35">
      <c r="O1953"/>
      <c r="P1953"/>
      <c r="Q1953"/>
    </row>
    <row r="1954" spans="15:17" ht="15.5" x14ac:dyDescent="0.35">
      <c r="O1954"/>
      <c r="P1954"/>
      <c r="Q1954"/>
    </row>
    <row r="1955" spans="15:17" ht="15.5" x14ac:dyDescent="0.35">
      <c r="O1955"/>
      <c r="P1955"/>
      <c r="Q1955"/>
    </row>
    <row r="1956" spans="15:17" ht="15.5" x14ac:dyDescent="0.35">
      <c r="O1956"/>
      <c r="P1956"/>
      <c r="Q1956"/>
    </row>
    <row r="1957" spans="15:17" ht="15.5" x14ac:dyDescent="0.35">
      <c r="O1957"/>
      <c r="P1957"/>
      <c r="Q1957"/>
    </row>
    <row r="1958" spans="15:17" ht="15.5" x14ac:dyDescent="0.35">
      <c r="O1958"/>
      <c r="P1958"/>
      <c r="Q1958"/>
    </row>
    <row r="1959" spans="15:17" ht="15.5" x14ac:dyDescent="0.35">
      <c r="O1959"/>
      <c r="P1959"/>
      <c r="Q1959"/>
    </row>
    <row r="1960" spans="15:17" ht="15.5" x14ac:dyDescent="0.35">
      <c r="O1960"/>
      <c r="P1960"/>
      <c r="Q1960"/>
    </row>
    <row r="1961" spans="15:17" ht="15.5" x14ac:dyDescent="0.35">
      <c r="O1961"/>
      <c r="P1961"/>
      <c r="Q1961"/>
    </row>
    <row r="1962" spans="15:17" ht="15.5" x14ac:dyDescent="0.35">
      <c r="O1962"/>
      <c r="P1962"/>
      <c r="Q1962"/>
    </row>
    <row r="1963" spans="15:17" ht="15.5" x14ac:dyDescent="0.35">
      <c r="O1963"/>
      <c r="P1963"/>
      <c r="Q1963"/>
    </row>
    <row r="1964" spans="15:17" ht="15.5" x14ac:dyDescent="0.35">
      <c r="O1964"/>
      <c r="P1964"/>
      <c r="Q1964"/>
    </row>
    <row r="1965" spans="15:17" ht="15.5" x14ac:dyDescent="0.35">
      <c r="O1965"/>
      <c r="P1965"/>
      <c r="Q1965"/>
    </row>
    <row r="1966" spans="15:17" ht="15.5" x14ac:dyDescent="0.35">
      <c r="O1966"/>
      <c r="P1966"/>
      <c r="Q1966"/>
    </row>
    <row r="1967" spans="15:17" ht="15.5" x14ac:dyDescent="0.35">
      <c r="O1967"/>
      <c r="P1967"/>
      <c r="Q1967"/>
    </row>
    <row r="1968" spans="15:17" ht="15.5" x14ac:dyDescent="0.35">
      <c r="O1968"/>
      <c r="P1968"/>
      <c r="Q1968"/>
    </row>
    <row r="1969" spans="15:17" ht="15.5" x14ac:dyDescent="0.35">
      <c r="O1969"/>
      <c r="P1969"/>
      <c r="Q1969"/>
    </row>
    <row r="1970" spans="15:17" ht="15.5" x14ac:dyDescent="0.35">
      <c r="O1970"/>
      <c r="P1970"/>
      <c r="Q1970"/>
    </row>
    <row r="1971" spans="15:17" ht="15.5" x14ac:dyDescent="0.35">
      <c r="O1971"/>
      <c r="P1971"/>
      <c r="Q1971"/>
    </row>
    <row r="1972" spans="15:17" ht="15.5" x14ac:dyDescent="0.35">
      <c r="O1972"/>
      <c r="P1972"/>
      <c r="Q1972"/>
    </row>
    <row r="1973" spans="15:17" ht="15.5" x14ac:dyDescent="0.35">
      <c r="O1973"/>
      <c r="P1973"/>
      <c r="Q1973"/>
    </row>
    <row r="1974" spans="15:17" ht="15.5" x14ac:dyDescent="0.35">
      <c r="O1974"/>
      <c r="P1974"/>
      <c r="Q1974"/>
    </row>
    <row r="1975" spans="15:17" ht="15.5" x14ac:dyDescent="0.35">
      <c r="O1975"/>
      <c r="P1975"/>
      <c r="Q1975"/>
    </row>
    <row r="1976" spans="15:17" ht="15.5" x14ac:dyDescent="0.35">
      <c r="O1976"/>
      <c r="P1976"/>
      <c r="Q1976"/>
    </row>
    <row r="1977" spans="15:17" ht="15.5" x14ac:dyDescent="0.35">
      <c r="O1977"/>
      <c r="P1977"/>
      <c r="Q1977"/>
    </row>
    <row r="1978" spans="15:17" ht="15.5" x14ac:dyDescent="0.35">
      <c r="O1978"/>
      <c r="P1978"/>
      <c r="Q1978"/>
    </row>
    <row r="1979" spans="15:17" ht="15.5" x14ac:dyDescent="0.35">
      <c r="O1979"/>
      <c r="P1979"/>
      <c r="Q1979"/>
    </row>
    <row r="1980" spans="15:17" ht="15.5" x14ac:dyDescent="0.35">
      <c r="O1980"/>
      <c r="P1980"/>
      <c r="Q1980"/>
    </row>
    <row r="1981" spans="15:17" ht="15.5" x14ac:dyDescent="0.35">
      <c r="O1981"/>
      <c r="P1981"/>
      <c r="Q1981"/>
    </row>
    <row r="1982" spans="15:17" ht="15.5" x14ac:dyDescent="0.35">
      <c r="O1982"/>
      <c r="P1982"/>
      <c r="Q1982"/>
    </row>
    <row r="1983" spans="15:17" ht="15.5" x14ac:dyDescent="0.35">
      <c r="O1983"/>
      <c r="P1983"/>
      <c r="Q1983"/>
    </row>
    <row r="1984" spans="15:17" ht="15.5" x14ac:dyDescent="0.35">
      <c r="O1984"/>
      <c r="P1984"/>
      <c r="Q1984"/>
    </row>
    <row r="1985" spans="15:17" ht="15.5" x14ac:dyDescent="0.35">
      <c r="O1985"/>
      <c r="P1985"/>
      <c r="Q1985"/>
    </row>
    <row r="1986" spans="15:17" ht="15.5" x14ac:dyDescent="0.35">
      <c r="O1986"/>
      <c r="P1986"/>
      <c r="Q1986"/>
    </row>
    <row r="1987" spans="15:17" ht="15.5" x14ac:dyDescent="0.35">
      <c r="O1987"/>
      <c r="P1987"/>
      <c r="Q1987"/>
    </row>
    <row r="1988" spans="15:17" ht="15.5" x14ac:dyDescent="0.35">
      <c r="O1988"/>
      <c r="P1988"/>
      <c r="Q1988"/>
    </row>
    <row r="1989" spans="15:17" ht="15.5" x14ac:dyDescent="0.35">
      <c r="O1989"/>
      <c r="P1989"/>
      <c r="Q1989"/>
    </row>
    <row r="1990" spans="15:17" ht="15.5" x14ac:dyDescent="0.35">
      <c r="O1990"/>
      <c r="P1990"/>
      <c r="Q1990"/>
    </row>
    <row r="1991" spans="15:17" ht="15.5" x14ac:dyDescent="0.35">
      <c r="O1991"/>
      <c r="P1991"/>
      <c r="Q1991"/>
    </row>
    <row r="1992" spans="15:17" ht="15.5" x14ac:dyDescent="0.35">
      <c r="O1992"/>
      <c r="P1992"/>
      <c r="Q1992"/>
    </row>
    <row r="1993" spans="15:17" ht="15.5" x14ac:dyDescent="0.35">
      <c r="O1993"/>
      <c r="P1993"/>
      <c r="Q1993"/>
    </row>
    <row r="1994" spans="15:17" ht="15.5" x14ac:dyDescent="0.35">
      <c r="O1994"/>
      <c r="P1994"/>
      <c r="Q1994"/>
    </row>
    <row r="1995" spans="15:17" ht="15.5" x14ac:dyDescent="0.35">
      <c r="O1995"/>
      <c r="P1995"/>
      <c r="Q1995"/>
    </row>
    <row r="1996" spans="15:17" ht="15.5" x14ac:dyDescent="0.35">
      <c r="O1996"/>
      <c r="P1996"/>
      <c r="Q1996"/>
    </row>
    <row r="1997" spans="15:17" ht="15.5" x14ac:dyDescent="0.35">
      <c r="O1997"/>
      <c r="P1997"/>
      <c r="Q1997"/>
    </row>
    <row r="1998" spans="15:17" ht="15.5" x14ac:dyDescent="0.35">
      <c r="O1998"/>
      <c r="P1998"/>
      <c r="Q1998"/>
    </row>
    <row r="1999" spans="15:17" ht="15.5" x14ac:dyDescent="0.35">
      <c r="O1999"/>
      <c r="P1999"/>
      <c r="Q1999"/>
    </row>
    <row r="2000" spans="15:17" ht="15.5" x14ac:dyDescent="0.35">
      <c r="O2000"/>
      <c r="P2000"/>
      <c r="Q2000"/>
    </row>
    <row r="2001" spans="15:17" ht="15.5" x14ac:dyDescent="0.35">
      <c r="O2001"/>
      <c r="P2001"/>
      <c r="Q2001"/>
    </row>
    <row r="2002" spans="15:17" ht="15.5" x14ac:dyDescent="0.35">
      <c r="O2002"/>
      <c r="P2002"/>
      <c r="Q2002"/>
    </row>
    <row r="2003" spans="15:17" ht="15.5" x14ac:dyDescent="0.35">
      <c r="O2003"/>
      <c r="P2003"/>
      <c r="Q2003"/>
    </row>
    <row r="2004" spans="15:17" ht="15.5" x14ac:dyDescent="0.35">
      <c r="O2004"/>
      <c r="P2004"/>
      <c r="Q2004"/>
    </row>
    <row r="2005" spans="15:17" ht="15.5" x14ac:dyDescent="0.35">
      <c r="O2005"/>
      <c r="P2005"/>
      <c r="Q2005"/>
    </row>
    <row r="2006" spans="15:17" ht="15.5" x14ac:dyDescent="0.35">
      <c r="O2006"/>
      <c r="P2006"/>
      <c r="Q2006"/>
    </row>
    <row r="2007" spans="15:17" ht="15.5" x14ac:dyDescent="0.35">
      <c r="O2007"/>
      <c r="P2007"/>
      <c r="Q2007"/>
    </row>
    <row r="2008" spans="15:17" ht="15.5" x14ac:dyDescent="0.35">
      <c r="O2008"/>
      <c r="P2008"/>
      <c r="Q2008"/>
    </row>
    <row r="2009" spans="15:17" ht="15.5" x14ac:dyDescent="0.35">
      <c r="O2009"/>
      <c r="P2009"/>
      <c r="Q2009"/>
    </row>
    <row r="2010" spans="15:17" ht="15.5" x14ac:dyDescent="0.35">
      <c r="O2010"/>
      <c r="P2010"/>
      <c r="Q2010"/>
    </row>
    <row r="2011" spans="15:17" ht="15.5" x14ac:dyDescent="0.35">
      <c r="O2011"/>
      <c r="P2011"/>
      <c r="Q2011"/>
    </row>
    <row r="2012" spans="15:17" ht="15.5" x14ac:dyDescent="0.35">
      <c r="O2012"/>
      <c r="P2012"/>
      <c r="Q2012"/>
    </row>
    <row r="2013" spans="15:17" ht="15.5" x14ac:dyDescent="0.35">
      <c r="O2013"/>
      <c r="P2013"/>
      <c r="Q2013"/>
    </row>
    <row r="2014" spans="15:17" ht="15.5" x14ac:dyDescent="0.35">
      <c r="O2014"/>
      <c r="P2014"/>
      <c r="Q2014"/>
    </row>
    <row r="2015" spans="15:17" ht="15.5" x14ac:dyDescent="0.35">
      <c r="O2015"/>
      <c r="P2015"/>
      <c r="Q2015"/>
    </row>
    <row r="2016" spans="15:17" ht="15.5" x14ac:dyDescent="0.35">
      <c r="O2016"/>
      <c r="P2016"/>
      <c r="Q2016"/>
    </row>
    <row r="2017" spans="15:17" ht="15.5" x14ac:dyDescent="0.35">
      <c r="O2017"/>
      <c r="P2017"/>
      <c r="Q2017"/>
    </row>
    <row r="2018" spans="15:17" ht="15.5" x14ac:dyDescent="0.35">
      <c r="O2018"/>
      <c r="P2018"/>
      <c r="Q2018"/>
    </row>
    <row r="2019" spans="15:17" ht="15.5" x14ac:dyDescent="0.35">
      <c r="O2019"/>
      <c r="P2019"/>
      <c r="Q2019"/>
    </row>
    <row r="2020" spans="15:17" ht="15.5" x14ac:dyDescent="0.35">
      <c r="O2020"/>
      <c r="P2020"/>
      <c r="Q2020"/>
    </row>
    <row r="2021" spans="15:17" ht="15.5" x14ac:dyDescent="0.35">
      <c r="O2021"/>
      <c r="P2021"/>
      <c r="Q2021"/>
    </row>
    <row r="2022" spans="15:17" ht="15.5" x14ac:dyDescent="0.35">
      <c r="O2022"/>
      <c r="P2022"/>
      <c r="Q2022"/>
    </row>
    <row r="2023" spans="15:17" ht="15.5" x14ac:dyDescent="0.35">
      <c r="O2023"/>
      <c r="P2023"/>
      <c r="Q2023"/>
    </row>
    <row r="2024" spans="15:17" ht="15.5" x14ac:dyDescent="0.35">
      <c r="O2024"/>
      <c r="P2024"/>
      <c r="Q2024"/>
    </row>
    <row r="2025" spans="15:17" ht="15.5" x14ac:dyDescent="0.35">
      <c r="O2025"/>
      <c r="P2025"/>
      <c r="Q2025"/>
    </row>
    <row r="2026" spans="15:17" ht="15.5" x14ac:dyDescent="0.35">
      <c r="O2026"/>
      <c r="P2026"/>
      <c r="Q2026"/>
    </row>
    <row r="2027" spans="15:17" ht="15.5" x14ac:dyDescent="0.35">
      <c r="O2027"/>
      <c r="P2027"/>
      <c r="Q2027"/>
    </row>
    <row r="2028" spans="15:17" ht="15.5" x14ac:dyDescent="0.35">
      <c r="O2028"/>
      <c r="P2028"/>
      <c r="Q2028"/>
    </row>
    <row r="2029" spans="15:17" ht="15.5" x14ac:dyDescent="0.35">
      <c r="O2029"/>
      <c r="P2029"/>
      <c r="Q2029"/>
    </row>
    <row r="2030" spans="15:17" ht="15.5" x14ac:dyDescent="0.35">
      <c r="O2030"/>
      <c r="P2030"/>
      <c r="Q2030"/>
    </row>
    <row r="2031" spans="15:17" ht="15.5" x14ac:dyDescent="0.35">
      <c r="O2031"/>
      <c r="P2031"/>
      <c r="Q2031"/>
    </row>
    <row r="2032" spans="15:17" ht="15.5" x14ac:dyDescent="0.35">
      <c r="O2032"/>
      <c r="P2032"/>
      <c r="Q2032"/>
    </row>
    <row r="2033" spans="15:17" ht="15.5" x14ac:dyDescent="0.35">
      <c r="O2033"/>
      <c r="P2033"/>
      <c r="Q2033"/>
    </row>
    <row r="2034" spans="15:17" ht="15.5" x14ac:dyDescent="0.35">
      <c r="O2034"/>
      <c r="P2034"/>
      <c r="Q2034"/>
    </row>
    <row r="2035" spans="15:17" ht="15.5" x14ac:dyDescent="0.35">
      <c r="O2035"/>
      <c r="P2035"/>
      <c r="Q2035"/>
    </row>
    <row r="2036" spans="15:17" ht="15.5" x14ac:dyDescent="0.35">
      <c r="O2036"/>
      <c r="P2036"/>
      <c r="Q2036"/>
    </row>
    <row r="2037" spans="15:17" ht="15.5" x14ac:dyDescent="0.35">
      <c r="O2037"/>
      <c r="P2037"/>
      <c r="Q2037"/>
    </row>
    <row r="2038" spans="15:17" ht="15.5" x14ac:dyDescent="0.35">
      <c r="O2038"/>
      <c r="P2038"/>
      <c r="Q2038"/>
    </row>
    <row r="2039" spans="15:17" ht="15.5" x14ac:dyDescent="0.35">
      <c r="O2039"/>
      <c r="P2039"/>
      <c r="Q2039"/>
    </row>
    <row r="2040" spans="15:17" ht="15.5" x14ac:dyDescent="0.35">
      <c r="O2040"/>
      <c r="P2040"/>
      <c r="Q2040"/>
    </row>
    <row r="2041" spans="15:17" ht="15.5" x14ac:dyDescent="0.35">
      <c r="O2041"/>
      <c r="P2041"/>
      <c r="Q2041"/>
    </row>
    <row r="2042" spans="15:17" ht="15.5" x14ac:dyDescent="0.35">
      <c r="O2042"/>
      <c r="P2042"/>
      <c r="Q2042"/>
    </row>
    <row r="2043" spans="15:17" ht="15.5" x14ac:dyDescent="0.35">
      <c r="O2043"/>
      <c r="P2043"/>
      <c r="Q2043"/>
    </row>
    <row r="2044" spans="15:17" ht="15.5" x14ac:dyDescent="0.35">
      <c r="O2044"/>
      <c r="P2044"/>
      <c r="Q2044"/>
    </row>
    <row r="2045" spans="15:17" ht="15.5" x14ac:dyDescent="0.35">
      <c r="O2045"/>
      <c r="P2045"/>
      <c r="Q2045"/>
    </row>
    <row r="2046" spans="15:17" ht="15.5" x14ac:dyDescent="0.35">
      <c r="O2046"/>
      <c r="P2046"/>
      <c r="Q2046"/>
    </row>
    <row r="2047" spans="15:17" ht="15.5" x14ac:dyDescent="0.35">
      <c r="O2047"/>
      <c r="P2047"/>
      <c r="Q2047"/>
    </row>
    <row r="2048" spans="15:17" ht="15.5" x14ac:dyDescent="0.35">
      <c r="O2048"/>
      <c r="P2048"/>
      <c r="Q2048"/>
    </row>
    <row r="2049" spans="15:17" ht="15.5" x14ac:dyDescent="0.35">
      <c r="O2049"/>
      <c r="P2049"/>
      <c r="Q2049"/>
    </row>
    <row r="2050" spans="15:17" ht="15.5" x14ac:dyDescent="0.35">
      <c r="O2050"/>
      <c r="P2050"/>
      <c r="Q2050"/>
    </row>
    <row r="2051" spans="15:17" ht="15.5" x14ac:dyDescent="0.35">
      <c r="O2051"/>
      <c r="P2051"/>
      <c r="Q2051"/>
    </row>
    <row r="2052" spans="15:17" ht="15.5" x14ac:dyDescent="0.35">
      <c r="O2052"/>
      <c r="P2052"/>
      <c r="Q2052"/>
    </row>
    <row r="2053" spans="15:17" ht="15.5" x14ac:dyDescent="0.35">
      <c r="O2053"/>
      <c r="P2053"/>
      <c r="Q2053"/>
    </row>
    <row r="2054" spans="15:17" ht="15.5" x14ac:dyDescent="0.35">
      <c r="O2054"/>
      <c r="P2054"/>
      <c r="Q2054"/>
    </row>
    <row r="2055" spans="15:17" ht="15.5" x14ac:dyDescent="0.35">
      <c r="O2055"/>
      <c r="P2055"/>
      <c r="Q2055"/>
    </row>
    <row r="2056" spans="15:17" ht="15.5" x14ac:dyDescent="0.35">
      <c r="O2056"/>
      <c r="P2056"/>
      <c r="Q2056"/>
    </row>
    <row r="2057" spans="15:17" ht="15.5" x14ac:dyDescent="0.35">
      <c r="O2057"/>
      <c r="P2057"/>
      <c r="Q2057"/>
    </row>
    <row r="2058" spans="15:17" ht="15.5" x14ac:dyDescent="0.35">
      <c r="O2058"/>
      <c r="P2058"/>
      <c r="Q2058"/>
    </row>
    <row r="2059" spans="15:17" ht="15.5" x14ac:dyDescent="0.35">
      <c r="O2059"/>
      <c r="P2059"/>
      <c r="Q2059"/>
    </row>
    <row r="2060" spans="15:17" ht="15.5" x14ac:dyDescent="0.35">
      <c r="O2060"/>
      <c r="P2060"/>
      <c r="Q2060"/>
    </row>
    <row r="2061" spans="15:17" ht="15.5" x14ac:dyDescent="0.35">
      <c r="O2061"/>
      <c r="P2061"/>
      <c r="Q2061"/>
    </row>
    <row r="2062" spans="15:17" ht="15.5" x14ac:dyDescent="0.35">
      <c r="O2062"/>
      <c r="P2062"/>
      <c r="Q2062"/>
    </row>
    <row r="2063" spans="15:17" ht="15.5" x14ac:dyDescent="0.35">
      <c r="O2063"/>
      <c r="P2063"/>
      <c r="Q2063"/>
    </row>
    <row r="2064" spans="15:17" ht="15.5" x14ac:dyDescent="0.35">
      <c r="O2064"/>
      <c r="P2064"/>
      <c r="Q2064"/>
    </row>
    <row r="2065" spans="15:17" ht="15.5" x14ac:dyDescent="0.35">
      <c r="O2065"/>
      <c r="P2065"/>
      <c r="Q2065"/>
    </row>
    <row r="2066" spans="15:17" ht="15.5" x14ac:dyDescent="0.35">
      <c r="O2066"/>
      <c r="P2066"/>
      <c r="Q2066"/>
    </row>
    <row r="2067" spans="15:17" ht="15.5" x14ac:dyDescent="0.35">
      <c r="O2067"/>
      <c r="P2067"/>
      <c r="Q2067"/>
    </row>
    <row r="2068" spans="15:17" ht="15.5" x14ac:dyDescent="0.35">
      <c r="O2068"/>
      <c r="P2068"/>
      <c r="Q2068"/>
    </row>
    <row r="2069" spans="15:17" ht="15.5" x14ac:dyDescent="0.35">
      <c r="O2069"/>
      <c r="P2069"/>
      <c r="Q2069"/>
    </row>
    <row r="2070" spans="15:17" ht="15.5" x14ac:dyDescent="0.35">
      <c r="O2070"/>
      <c r="P2070"/>
      <c r="Q2070"/>
    </row>
    <row r="2071" spans="15:17" ht="15.5" x14ac:dyDescent="0.35">
      <c r="O2071"/>
      <c r="P2071"/>
      <c r="Q2071"/>
    </row>
    <row r="2072" spans="15:17" ht="15.5" x14ac:dyDescent="0.35">
      <c r="O2072"/>
      <c r="P2072"/>
      <c r="Q2072"/>
    </row>
    <row r="2073" spans="15:17" ht="15.5" x14ac:dyDescent="0.35">
      <c r="O2073"/>
      <c r="P2073"/>
      <c r="Q2073"/>
    </row>
    <row r="2074" spans="15:17" ht="15.5" x14ac:dyDescent="0.35">
      <c r="O2074"/>
      <c r="P2074"/>
      <c r="Q2074"/>
    </row>
    <row r="2075" spans="15:17" ht="15.5" x14ac:dyDescent="0.35">
      <c r="O2075"/>
      <c r="P2075"/>
      <c r="Q2075"/>
    </row>
    <row r="2076" spans="15:17" ht="15.5" x14ac:dyDescent="0.35">
      <c r="O2076"/>
      <c r="P2076"/>
      <c r="Q2076"/>
    </row>
    <row r="2077" spans="15:17" ht="15.5" x14ac:dyDescent="0.35">
      <c r="O2077"/>
      <c r="P2077"/>
      <c r="Q2077"/>
    </row>
    <row r="2078" spans="15:17" ht="15.5" x14ac:dyDescent="0.35">
      <c r="O2078"/>
      <c r="P2078"/>
      <c r="Q2078"/>
    </row>
    <row r="2079" spans="15:17" ht="15.5" x14ac:dyDescent="0.35">
      <c r="O2079"/>
      <c r="P2079"/>
      <c r="Q2079"/>
    </row>
    <row r="2080" spans="15:17" ht="15.5" x14ac:dyDescent="0.35">
      <c r="O2080"/>
      <c r="P2080"/>
      <c r="Q2080"/>
    </row>
    <row r="2081" spans="15:17" ht="15.5" x14ac:dyDescent="0.35">
      <c r="O2081"/>
      <c r="P2081"/>
      <c r="Q2081"/>
    </row>
    <row r="2082" spans="15:17" ht="15.5" x14ac:dyDescent="0.35">
      <c r="O2082"/>
      <c r="P2082"/>
      <c r="Q2082"/>
    </row>
    <row r="2083" spans="15:17" ht="15.5" x14ac:dyDescent="0.35">
      <c r="O2083"/>
      <c r="P2083"/>
      <c r="Q2083"/>
    </row>
    <row r="2084" spans="15:17" ht="15.5" x14ac:dyDescent="0.35">
      <c r="O2084"/>
      <c r="P2084"/>
      <c r="Q2084"/>
    </row>
    <row r="2085" spans="15:17" ht="15.5" x14ac:dyDescent="0.35">
      <c r="O2085"/>
      <c r="P2085"/>
      <c r="Q2085"/>
    </row>
    <row r="2086" spans="15:17" ht="15.5" x14ac:dyDescent="0.35">
      <c r="O2086"/>
      <c r="P2086"/>
      <c r="Q2086"/>
    </row>
    <row r="2087" spans="15:17" ht="15.5" x14ac:dyDescent="0.35">
      <c r="O2087"/>
      <c r="P2087"/>
      <c r="Q2087"/>
    </row>
    <row r="2088" spans="15:17" ht="15.5" x14ac:dyDescent="0.35">
      <c r="O2088"/>
      <c r="P2088"/>
      <c r="Q2088"/>
    </row>
    <row r="2089" spans="15:17" ht="15.5" x14ac:dyDescent="0.35">
      <c r="O2089"/>
      <c r="P2089"/>
      <c r="Q2089"/>
    </row>
    <row r="2090" spans="15:17" ht="15.5" x14ac:dyDescent="0.35">
      <c r="O2090"/>
      <c r="P2090"/>
      <c r="Q2090"/>
    </row>
    <row r="2091" spans="15:17" ht="15.5" x14ac:dyDescent="0.35">
      <c r="O2091"/>
      <c r="P2091"/>
      <c r="Q2091"/>
    </row>
    <row r="2092" spans="15:17" ht="15.5" x14ac:dyDescent="0.35">
      <c r="O2092"/>
      <c r="P2092"/>
      <c r="Q2092"/>
    </row>
    <row r="2093" spans="15:17" ht="15.5" x14ac:dyDescent="0.35">
      <c r="O2093"/>
      <c r="P2093"/>
      <c r="Q2093"/>
    </row>
    <row r="2094" spans="15:17" ht="15.5" x14ac:dyDescent="0.35">
      <c r="O2094"/>
      <c r="P2094"/>
      <c r="Q2094"/>
    </row>
    <row r="2095" spans="15:17" ht="15.5" x14ac:dyDescent="0.35">
      <c r="O2095"/>
      <c r="P2095"/>
      <c r="Q2095"/>
    </row>
    <row r="2096" spans="15:17" ht="15.5" x14ac:dyDescent="0.35">
      <c r="O2096"/>
      <c r="P2096"/>
      <c r="Q2096"/>
    </row>
    <row r="2097" spans="15:17" ht="15.5" x14ac:dyDescent="0.35">
      <c r="O2097"/>
      <c r="P2097"/>
      <c r="Q2097"/>
    </row>
    <row r="2098" spans="15:17" ht="15.5" x14ac:dyDescent="0.35">
      <c r="O2098"/>
      <c r="P2098"/>
      <c r="Q2098"/>
    </row>
    <row r="2099" spans="15:17" ht="15.5" x14ac:dyDescent="0.35">
      <c r="O2099"/>
      <c r="P2099"/>
      <c r="Q2099"/>
    </row>
    <row r="2100" spans="15:17" ht="15.5" x14ac:dyDescent="0.35">
      <c r="O2100"/>
      <c r="P2100"/>
      <c r="Q2100"/>
    </row>
    <row r="2101" spans="15:17" ht="15.5" x14ac:dyDescent="0.35">
      <c r="O2101"/>
      <c r="P2101"/>
      <c r="Q2101"/>
    </row>
    <row r="2102" spans="15:17" ht="15.5" x14ac:dyDescent="0.35">
      <c r="O2102"/>
      <c r="P2102"/>
      <c r="Q2102"/>
    </row>
    <row r="2103" spans="15:17" ht="15.5" x14ac:dyDescent="0.35">
      <c r="O2103"/>
      <c r="P2103"/>
      <c r="Q2103"/>
    </row>
    <row r="2104" spans="15:17" ht="15.5" x14ac:dyDescent="0.35">
      <c r="O2104"/>
      <c r="P2104"/>
      <c r="Q2104"/>
    </row>
    <row r="2105" spans="15:17" ht="15.5" x14ac:dyDescent="0.35">
      <c r="O2105"/>
      <c r="P2105"/>
      <c r="Q2105"/>
    </row>
    <row r="2106" spans="15:17" ht="15.5" x14ac:dyDescent="0.35">
      <c r="O2106"/>
      <c r="P2106"/>
      <c r="Q2106"/>
    </row>
    <row r="2107" spans="15:17" ht="15.5" x14ac:dyDescent="0.35">
      <c r="O2107"/>
      <c r="P2107"/>
      <c r="Q2107"/>
    </row>
    <row r="2108" spans="15:17" ht="15.5" x14ac:dyDescent="0.35">
      <c r="O2108"/>
      <c r="P2108"/>
      <c r="Q2108"/>
    </row>
    <row r="2109" spans="15:17" ht="15.5" x14ac:dyDescent="0.35">
      <c r="O2109"/>
      <c r="P2109"/>
      <c r="Q2109"/>
    </row>
    <row r="2110" spans="15:17" ht="15.5" x14ac:dyDescent="0.35">
      <c r="O2110"/>
      <c r="P2110"/>
      <c r="Q2110"/>
    </row>
    <row r="2111" spans="15:17" ht="15.5" x14ac:dyDescent="0.35">
      <c r="O2111"/>
      <c r="P2111"/>
      <c r="Q2111"/>
    </row>
    <row r="2112" spans="15:17" ht="15.5" x14ac:dyDescent="0.35">
      <c r="O2112"/>
      <c r="P2112"/>
      <c r="Q2112"/>
    </row>
    <row r="2113" spans="15:17" ht="15.5" x14ac:dyDescent="0.35">
      <c r="O2113"/>
      <c r="P2113"/>
      <c r="Q2113"/>
    </row>
    <row r="2114" spans="15:17" ht="15.5" x14ac:dyDescent="0.35">
      <c r="O2114"/>
      <c r="P2114"/>
      <c r="Q2114"/>
    </row>
    <row r="2115" spans="15:17" ht="15.5" x14ac:dyDescent="0.35">
      <c r="O2115"/>
      <c r="P2115"/>
      <c r="Q2115"/>
    </row>
    <row r="2116" spans="15:17" ht="15.5" x14ac:dyDescent="0.35">
      <c r="O2116"/>
      <c r="P2116"/>
      <c r="Q2116"/>
    </row>
    <row r="2117" spans="15:17" ht="15.5" x14ac:dyDescent="0.35">
      <c r="O2117"/>
      <c r="P2117"/>
      <c r="Q2117"/>
    </row>
    <row r="2118" spans="15:17" ht="15.5" x14ac:dyDescent="0.35">
      <c r="O2118"/>
      <c r="P2118"/>
      <c r="Q2118"/>
    </row>
    <row r="2119" spans="15:17" ht="15.5" x14ac:dyDescent="0.35">
      <c r="O2119"/>
      <c r="P2119"/>
      <c r="Q2119"/>
    </row>
    <row r="2120" spans="15:17" ht="15.5" x14ac:dyDescent="0.35">
      <c r="O2120"/>
      <c r="P2120"/>
      <c r="Q2120"/>
    </row>
    <row r="2121" spans="15:17" ht="15.5" x14ac:dyDescent="0.35">
      <c r="O2121"/>
      <c r="P2121"/>
      <c r="Q2121"/>
    </row>
    <row r="2122" spans="15:17" ht="15.5" x14ac:dyDescent="0.35">
      <c r="O2122"/>
      <c r="P2122"/>
      <c r="Q2122"/>
    </row>
    <row r="2123" spans="15:17" ht="15.5" x14ac:dyDescent="0.35">
      <c r="O2123"/>
      <c r="P2123"/>
      <c r="Q2123"/>
    </row>
    <row r="2124" spans="15:17" ht="15.5" x14ac:dyDescent="0.35">
      <c r="O2124"/>
      <c r="P2124"/>
      <c r="Q2124"/>
    </row>
    <row r="2125" spans="15:17" ht="15.5" x14ac:dyDescent="0.35">
      <c r="O2125"/>
      <c r="P2125"/>
      <c r="Q2125"/>
    </row>
    <row r="2126" spans="15:17" ht="15.5" x14ac:dyDescent="0.35">
      <c r="O2126"/>
      <c r="P2126"/>
      <c r="Q2126"/>
    </row>
    <row r="2127" spans="15:17" ht="15.5" x14ac:dyDescent="0.35">
      <c r="O2127"/>
      <c r="P2127"/>
      <c r="Q2127"/>
    </row>
    <row r="2128" spans="15:17" ht="15.5" x14ac:dyDescent="0.35">
      <c r="O2128"/>
      <c r="P2128"/>
      <c r="Q2128"/>
    </row>
    <row r="2129" spans="15:17" ht="15.5" x14ac:dyDescent="0.35">
      <c r="O2129"/>
      <c r="P2129"/>
      <c r="Q2129"/>
    </row>
    <row r="2130" spans="15:17" ht="15.5" x14ac:dyDescent="0.35">
      <c r="O2130"/>
      <c r="P2130"/>
      <c r="Q2130"/>
    </row>
    <row r="2131" spans="15:17" ht="15.5" x14ac:dyDescent="0.35">
      <c r="O2131"/>
      <c r="P2131"/>
      <c r="Q2131"/>
    </row>
    <row r="2132" spans="15:17" ht="15.5" x14ac:dyDescent="0.35">
      <c r="O2132"/>
      <c r="P2132"/>
      <c r="Q2132"/>
    </row>
    <row r="2133" spans="15:17" ht="15.5" x14ac:dyDescent="0.35">
      <c r="O2133"/>
      <c r="P2133"/>
      <c r="Q2133"/>
    </row>
    <row r="2134" spans="15:17" ht="15.5" x14ac:dyDescent="0.35">
      <c r="O2134"/>
      <c r="P2134"/>
      <c r="Q2134"/>
    </row>
    <row r="2135" spans="15:17" ht="15.5" x14ac:dyDescent="0.35">
      <c r="O2135"/>
      <c r="P2135"/>
      <c r="Q2135"/>
    </row>
    <row r="2136" spans="15:17" ht="15.5" x14ac:dyDescent="0.35">
      <c r="O2136"/>
      <c r="P2136"/>
      <c r="Q2136"/>
    </row>
    <row r="2137" spans="15:17" ht="15.5" x14ac:dyDescent="0.35">
      <c r="O2137"/>
      <c r="P2137"/>
      <c r="Q2137"/>
    </row>
    <row r="2138" spans="15:17" ht="15.5" x14ac:dyDescent="0.35">
      <c r="O2138"/>
      <c r="P2138"/>
      <c r="Q2138"/>
    </row>
    <row r="2139" spans="15:17" ht="15.5" x14ac:dyDescent="0.35">
      <c r="O2139"/>
      <c r="P2139"/>
      <c r="Q2139"/>
    </row>
    <row r="2140" spans="15:17" ht="15.5" x14ac:dyDescent="0.35">
      <c r="O2140"/>
      <c r="P2140"/>
      <c r="Q2140"/>
    </row>
    <row r="2141" spans="15:17" ht="15.5" x14ac:dyDescent="0.35">
      <c r="O2141"/>
      <c r="P2141"/>
      <c r="Q2141"/>
    </row>
    <row r="2142" spans="15:17" ht="15.5" x14ac:dyDescent="0.35">
      <c r="O2142"/>
      <c r="P2142"/>
      <c r="Q2142"/>
    </row>
    <row r="2143" spans="15:17" ht="15.5" x14ac:dyDescent="0.35">
      <c r="O2143"/>
      <c r="P2143"/>
      <c r="Q2143"/>
    </row>
    <row r="2144" spans="15:17" ht="15.5" x14ac:dyDescent="0.35">
      <c r="O2144"/>
      <c r="P2144"/>
      <c r="Q2144"/>
    </row>
    <row r="2145" spans="15:17" ht="15.5" x14ac:dyDescent="0.35">
      <c r="O2145"/>
      <c r="P2145"/>
      <c r="Q2145"/>
    </row>
    <row r="2146" spans="15:17" ht="15.5" x14ac:dyDescent="0.35">
      <c r="O2146"/>
      <c r="P2146"/>
      <c r="Q2146"/>
    </row>
    <row r="2147" spans="15:17" ht="15.5" x14ac:dyDescent="0.35">
      <c r="O2147"/>
      <c r="P2147"/>
      <c r="Q2147"/>
    </row>
    <row r="2148" spans="15:17" ht="15.5" x14ac:dyDescent="0.35">
      <c r="O2148"/>
      <c r="P2148"/>
      <c r="Q2148"/>
    </row>
    <row r="2149" spans="15:17" ht="15.5" x14ac:dyDescent="0.35">
      <c r="O2149"/>
      <c r="P2149"/>
      <c r="Q2149"/>
    </row>
    <row r="2150" spans="15:17" ht="15.5" x14ac:dyDescent="0.35">
      <c r="O2150"/>
      <c r="P2150"/>
      <c r="Q2150"/>
    </row>
    <row r="2151" spans="15:17" ht="15.5" x14ac:dyDescent="0.35">
      <c r="O2151"/>
      <c r="P2151"/>
      <c r="Q2151"/>
    </row>
    <row r="2152" spans="15:17" ht="15.5" x14ac:dyDescent="0.35">
      <c r="O2152"/>
      <c r="P2152"/>
      <c r="Q2152"/>
    </row>
    <row r="2153" spans="15:17" ht="15.5" x14ac:dyDescent="0.35">
      <c r="O2153"/>
      <c r="P2153"/>
      <c r="Q2153"/>
    </row>
    <row r="2154" spans="15:17" ht="15.5" x14ac:dyDescent="0.35">
      <c r="O2154"/>
      <c r="P2154"/>
      <c r="Q2154"/>
    </row>
    <row r="2155" spans="15:17" ht="15.5" x14ac:dyDescent="0.35">
      <c r="O2155"/>
      <c r="P2155"/>
      <c r="Q2155"/>
    </row>
    <row r="2156" spans="15:17" ht="15.5" x14ac:dyDescent="0.35">
      <c r="O2156"/>
      <c r="P2156"/>
      <c r="Q2156"/>
    </row>
    <row r="2157" spans="15:17" ht="15.5" x14ac:dyDescent="0.35">
      <c r="O2157"/>
      <c r="P2157"/>
      <c r="Q2157"/>
    </row>
    <row r="2158" spans="15:17" ht="15.5" x14ac:dyDescent="0.35">
      <c r="O2158"/>
      <c r="P2158"/>
      <c r="Q2158"/>
    </row>
    <row r="2159" spans="15:17" ht="15.5" x14ac:dyDescent="0.35">
      <c r="O2159"/>
      <c r="P2159"/>
      <c r="Q2159"/>
    </row>
    <row r="2160" spans="15:17" ht="15.5" x14ac:dyDescent="0.35">
      <c r="O2160"/>
      <c r="P2160"/>
      <c r="Q2160"/>
    </row>
    <row r="2161" spans="15:17" ht="15.5" x14ac:dyDescent="0.35">
      <c r="O2161"/>
      <c r="P2161"/>
      <c r="Q2161"/>
    </row>
    <row r="2162" spans="15:17" ht="15.5" x14ac:dyDescent="0.35">
      <c r="O2162"/>
      <c r="P2162"/>
      <c r="Q2162"/>
    </row>
    <row r="2163" spans="15:17" ht="15.5" x14ac:dyDescent="0.35">
      <c r="O2163"/>
      <c r="P2163"/>
      <c r="Q2163"/>
    </row>
    <row r="2164" spans="15:17" ht="15.5" x14ac:dyDescent="0.35">
      <c r="O2164"/>
      <c r="P2164"/>
      <c r="Q2164"/>
    </row>
    <row r="2165" spans="15:17" ht="15.5" x14ac:dyDescent="0.35">
      <c r="O2165"/>
      <c r="P2165"/>
      <c r="Q2165"/>
    </row>
    <row r="2166" spans="15:17" ht="15.5" x14ac:dyDescent="0.35">
      <c r="O2166"/>
      <c r="P2166"/>
      <c r="Q2166"/>
    </row>
    <row r="2167" spans="15:17" ht="15.5" x14ac:dyDescent="0.35">
      <c r="O2167"/>
      <c r="P2167"/>
      <c r="Q2167"/>
    </row>
    <row r="2168" spans="15:17" ht="15.5" x14ac:dyDescent="0.35">
      <c r="O2168"/>
      <c r="P2168"/>
      <c r="Q2168"/>
    </row>
    <row r="2169" spans="15:17" ht="15.5" x14ac:dyDescent="0.35">
      <c r="O2169"/>
      <c r="P2169"/>
      <c r="Q2169"/>
    </row>
    <row r="2170" spans="15:17" ht="15.5" x14ac:dyDescent="0.35">
      <c r="O2170"/>
      <c r="P2170"/>
      <c r="Q2170"/>
    </row>
    <row r="2171" spans="15:17" ht="15.5" x14ac:dyDescent="0.35">
      <c r="O2171"/>
      <c r="P2171"/>
      <c r="Q2171"/>
    </row>
    <row r="2172" spans="15:17" ht="15.5" x14ac:dyDescent="0.35">
      <c r="O2172"/>
      <c r="P2172"/>
      <c r="Q2172"/>
    </row>
    <row r="2173" spans="15:17" ht="15.5" x14ac:dyDescent="0.35">
      <c r="O2173"/>
      <c r="P2173"/>
      <c r="Q2173"/>
    </row>
    <row r="2174" spans="15:17" ht="15.5" x14ac:dyDescent="0.35">
      <c r="O2174"/>
      <c r="P2174"/>
      <c r="Q2174"/>
    </row>
    <row r="2175" spans="15:17" ht="15.5" x14ac:dyDescent="0.35">
      <c r="O2175"/>
      <c r="P2175"/>
      <c r="Q2175"/>
    </row>
    <row r="2176" spans="15:17" ht="15.5" x14ac:dyDescent="0.35">
      <c r="O2176"/>
      <c r="P2176"/>
      <c r="Q2176"/>
    </row>
    <row r="2177" spans="15:17" ht="15.5" x14ac:dyDescent="0.35">
      <c r="O2177"/>
      <c r="P2177"/>
      <c r="Q2177"/>
    </row>
    <row r="2178" spans="15:17" ht="15.5" x14ac:dyDescent="0.35">
      <c r="O2178"/>
      <c r="P2178"/>
      <c r="Q2178"/>
    </row>
    <row r="2179" spans="15:17" ht="15.5" x14ac:dyDescent="0.35">
      <c r="O2179"/>
      <c r="P2179"/>
      <c r="Q2179"/>
    </row>
    <row r="2180" spans="15:17" ht="15.5" x14ac:dyDescent="0.35">
      <c r="O2180"/>
      <c r="P2180"/>
      <c r="Q2180"/>
    </row>
    <row r="2181" spans="15:17" ht="15.5" x14ac:dyDescent="0.35">
      <c r="O2181"/>
      <c r="P2181"/>
      <c r="Q2181"/>
    </row>
    <row r="2182" spans="15:17" ht="15.5" x14ac:dyDescent="0.35">
      <c r="O2182"/>
      <c r="P2182"/>
      <c r="Q2182"/>
    </row>
    <row r="2183" spans="15:17" ht="15.5" x14ac:dyDescent="0.35">
      <c r="O2183"/>
      <c r="P2183"/>
      <c r="Q2183"/>
    </row>
    <row r="2184" spans="15:17" ht="15.5" x14ac:dyDescent="0.35">
      <c r="O2184"/>
      <c r="P2184"/>
      <c r="Q2184"/>
    </row>
    <row r="2185" spans="15:17" ht="15.5" x14ac:dyDescent="0.35">
      <c r="O2185"/>
      <c r="P2185"/>
      <c r="Q2185"/>
    </row>
    <row r="2186" spans="15:17" ht="15.5" x14ac:dyDescent="0.35">
      <c r="O2186"/>
      <c r="P2186"/>
      <c r="Q2186"/>
    </row>
    <row r="2187" spans="15:17" ht="15.5" x14ac:dyDescent="0.35">
      <c r="O2187"/>
      <c r="P2187"/>
      <c r="Q2187"/>
    </row>
    <row r="2188" spans="15:17" ht="15.5" x14ac:dyDescent="0.35">
      <c r="O2188"/>
      <c r="P2188"/>
      <c r="Q2188"/>
    </row>
    <row r="2189" spans="15:17" ht="15.5" x14ac:dyDescent="0.35">
      <c r="O2189"/>
      <c r="P2189"/>
      <c r="Q2189"/>
    </row>
    <row r="2190" spans="15:17" ht="15.5" x14ac:dyDescent="0.35">
      <c r="O2190"/>
      <c r="P2190"/>
      <c r="Q2190"/>
    </row>
    <row r="2191" spans="15:17" ht="15.5" x14ac:dyDescent="0.35">
      <c r="O2191"/>
      <c r="P2191"/>
      <c r="Q2191"/>
    </row>
    <row r="2192" spans="15:17" ht="15.5" x14ac:dyDescent="0.35">
      <c r="O2192"/>
      <c r="P2192"/>
      <c r="Q2192"/>
    </row>
    <row r="2193" spans="15:17" ht="15.5" x14ac:dyDescent="0.35">
      <c r="O2193"/>
      <c r="P2193"/>
      <c r="Q2193"/>
    </row>
    <row r="2194" spans="15:17" ht="15.5" x14ac:dyDescent="0.35">
      <c r="O2194"/>
      <c r="P2194"/>
      <c r="Q2194"/>
    </row>
    <row r="2195" spans="15:17" ht="15.5" x14ac:dyDescent="0.35">
      <c r="O2195"/>
      <c r="P2195"/>
      <c r="Q2195"/>
    </row>
    <row r="2196" spans="15:17" ht="15.5" x14ac:dyDescent="0.35">
      <c r="O2196"/>
      <c r="P2196"/>
      <c r="Q2196"/>
    </row>
    <row r="2197" spans="15:17" ht="15.5" x14ac:dyDescent="0.35">
      <c r="O2197"/>
      <c r="P2197"/>
      <c r="Q2197"/>
    </row>
    <row r="2198" spans="15:17" ht="15.5" x14ac:dyDescent="0.35">
      <c r="O2198"/>
      <c r="P2198"/>
      <c r="Q2198"/>
    </row>
    <row r="2199" spans="15:17" ht="15.5" x14ac:dyDescent="0.35">
      <c r="O2199"/>
      <c r="P2199"/>
      <c r="Q2199"/>
    </row>
    <row r="2200" spans="15:17" ht="15.5" x14ac:dyDescent="0.35">
      <c r="O2200"/>
      <c r="P2200"/>
      <c r="Q2200"/>
    </row>
    <row r="2201" spans="15:17" ht="15.5" x14ac:dyDescent="0.35">
      <c r="O2201"/>
      <c r="P2201"/>
      <c r="Q2201"/>
    </row>
    <row r="2202" spans="15:17" ht="15.5" x14ac:dyDescent="0.35">
      <c r="O2202"/>
      <c r="P2202"/>
      <c r="Q2202"/>
    </row>
    <row r="2203" spans="15:17" ht="15.5" x14ac:dyDescent="0.35">
      <c r="O2203"/>
      <c r="P2203"/>
      <c r="Q2203"/>
    </row>
    <row r="2204" spans="15:17" ht="15.5" x14ac:dyDescent="0.35">
      <c r="O2204"/>
      <c r="P2204"/>
      <c r="Q2204"/>
    </row>
    <row r="2205" spans="15:17" ht="15.5" x14ac:dyDescent="0.35">
      <c r="O2205"/>
      <c r="P2205"/>
      <c r="Q2205"/>
    </row>
    <row r="2206" spans="15:17" ht="15.5" x14ac:dyDescent="0.35">
      <c r="O2206"/>
      <c r="P2206"/>
      <c r="Q2206"/>
    </row>
    <row r="2207" spans="15:17" ht="15.5" x14ac:dyDescent="0.35">
      <c r="O2207"/>
      <c r="P2207"/>
      <c r="Q2207"/>
    </row>
    <row r="2208" spans="15:17" ht="15.5" x14ac:dyDescent="0.35">
      <c r="O2208"/>
      <c r="P2208"/>
      <c r="Q2208"/>
    </row>
    <row r="2209" spans="15:17" ht="15.5" x14ac:dyDescent="0.35">
      <c r="O2209"/>
      <c r="P2209"/>
      <c r="Q2209"/>
    </row>
    <row r="2210" spans="15:17" ht="15.5" x14ac:dyDescent="0.35">
      <c r="O2210"/>
      <c r="P2210"/>
      <c r="Q2210"/>
    </row>
    <row r="2211" spans="15:17" ht="15.5" x14ac:dyDescent="0.35">
      <c r="O2211"/>
      <c r="P2211"/>
      <c r="Q2211"/>
    </row>
    <row r="2212" spans="15:17" ht="15.5" x14ac:dyDescent="0.35">
      <c r="O2212"/>
      <c r="P2212"/>
      <c r="Q2212"/>
    </row>
    <row r="2213" spans="15:17" ht="15.5" x14ac:dyDescent="0.35">
      <c r="O2213"/>
      <c r="P2213"/>
      <c r="Q2213"/>
    </row>
    <row r="2214" spans="15:17" ht="15.5" x14ac:dyDescent="0.35">
      <c r="O2214"/>
      <c r="P2214"/>
      <c r="Q2214"/>
    </row>
    <row r="2215" spans="15:17" ht="15.5" x14ac:dyDescent="0.35">
      <c r="O2215"/>
      <c r="P2215"/>
      <c r="Q2215"/>
    </row>
    <row r="2216" spans="15:17" ht="15.5" x14ac:dyDescent="0.35">
      <c r="O2216"/>
      <c r="P2216"/>
      <c r="Q2216"/>
    </row>
    <row r="2217" spans="15:17" ht="15.5" x14ac:dyDescent="0.35">
      <c r="O2217"/>
      <c r="P2217"/>
      <c r="Q2217"/>
    </row>
    <row r="2218" spans="15:17" ht="15.5" x14ac:dyDescent="0.35">
      <c r="O2218"/>
      <c r="P2218"/>
      <c r="Q2218"/>
    </row>
    <row r="2219" spans="15:17" ht="15.5" x14ac:dyDescent="0.35">
      <c r="O2219"/>
      <c r="P2219"/>
      <c r="Q2219"/>
    </row>
    <row r="2220" spans="15:17" ht="15.5" x14ac:dyDescent="0.35">
      <c r="O2220"/>
      <c r="P2220"/>
      <c r="Q2220"/>
    </row>
    <row r="2221" spans="15:17" ht="15.5" x14ac:dyDescent="0.35">
      <c r="O2221"/>
      <c r="P2221"/>
      <c r="Q2221"/>
    </row>
    <row r="2222" spans="15:17" ht="15.5" x14ac:dyDescent="0.35">
      <c r="O2222"/>
      <c r="P2222"/>
      <c r="Q2222"/>
    </row>
    <row r="2223" spans="15:17" ht="15.5" x14ac:dyDescent="0.35">
      <c r="O2223"/>
      <c r="P2223"/>
      <c r="Q2223"/>
    </row>
    <row r="2224" spans="15:17" ht="15.5" x14ac:dyDescent="0.35">
      <c r="O2224"/>
      <c r="P2224"/>
      <c r="Q2224"/>
    </row>
    <row r="2225" spans="15:17" ht="15.5" x14ac:dyDescent="0.35">
      <c r="O2225"/>
      <c r="P2225"/>
      <c r="Q2225"/>
    </row>
    <row r="2226" spans="15:17" ht="15.5" x14ac:dyDescent="0.35">
      <c r="O2226"/>
      <c r="P2226"/>
      <c r="Q2226"/>
    </row>
    <row r="2227" spans="15:17" ht="15.5" x14ac:dyDescent="0.35">
      <c r="O2227"/>
      <c r="P2227"/>
      <c r="Q2227"/>
    </row>
    <row r="2228" spans="15:17" ht="15.5" x14ac:dyDescent="0.35">
      <c r="O2228"/>
      <c r="P2228"/>
      <c r="Q2228"/>
    </row>
    <row r="2229" spans="15:17" ht="15.5" x14ac:dyDescent="0.35">
      <c r="O2229"/>
      <c r="P2229"/>
      <c r="Q2229"/>
    </row>
    <row r="2230" spans="15:17" ht="15.5" x14ac:dyDescent="0.35">
      <c r="O2230"/>
      <c r="P2230"/>
      <c r="Q2230"/>
    </row>
    <row r="2231" spans="15:17" ht="15.5" x14ac:dyDescent="0.35">
      <c r="O2231"/>
      <c r="P2231"/>
      <c r="Q2231"/>
    </row>
    <row r="2232" spans="15:17" ht="15.5" x14ac:dyDescent="0.35">
      <c r="O2232"/>
      <c r="P2232"/>
      <c r="Q2232"/>
    </row>
    <row r="2233" spans="15:17" ht="15.5" x14ac:dyDescent="0.35">
      <c r="O2233"/>
      <c r="P2233"/>
      <c r="Q2233"/>
    </row>
    <row r="2234" spans="15:17" ht="15.5" x14ac:dyDescent="0.35">
      <c r="O2234"/>
      <c r="P2234"/>
      <c r="Q2234"/>
    </row>
    <row r="2235" spans="15:17" ht="15.5" x14ac:dyDescent="0.35">
      <c r="O2235"/>
      <c r="P2235"/>
      <c r="Q2235"/>
    </row>
    <row r="2236" spans="15:17" ht="15.5" x14ac:dyDescent="0.35">
      <c r="O2236"/>
      <c r="P2236"/>
      <c r="Q2236"/>
    </row>
    <row r="2237" spans="15:17" ht="15.5" x14ac:dyDescent="0.35">
      <c r="O2237"/>
      <c r="P2237"/>
      <c r="Q2237"/>
    </row>
    <row r="2238" spans="15:17" ht="15.5" x14ac:dyDescent="0.35">
      <c r="O2238"/>
      <c r="P2238"/>
      <c r="Q2238"/>
    </row>
    <row r="2239" spans="15:17" ht="15.5" x14ac:dyDescent="0.35">
      <c r="O2239"/>
      <c r="P2239"/>
      <c r="Q2239"/>
    </row>
    <row r="2240" spans="15:17" ht="15.5" x14ac:dyDescent="0.35">
      <c r="O2240"/>
      <c r="P2240"/>
      <c r="Q2240"/>
    </row>
    <row r="2241" spans="15:17" ht="15.5" x14ac:dyDescent="0.35">
      <c r="O2241"/>
      <c r="P2241"/>
      <c r="Q2241"/>
    </row>
    <row r="2242" spans="15:17" ht="15.5" x14ac:dyDescent="0.35">
      <c r="O2242"/>
      <c r="P2242"/>
      <c r="Q2242"/>
    </row>
    <row r="2243" spans="15:17" ht="15.5" x14ac:dyDescent="0.35">
      <c r="O2243"/>
      <c r="P2243"/>
      <c r="Q2243"/>
    </row>
    <row r="2244" spans="15:17" ht="15.5" x14ac:dyDescent="0.35">
      <c r="O2244"/>
      <c r="P2244"/>
      <c r="Q2244"/>
    </row>
    <row r="2245" spans="15:17" ht="15.5" x14ac:dyDescent="0.35">
      <c r="O2245"/>
      <c r="P2245"/>
      <c r="Q2245"/>
    </row>
    <row r="2246" spans="15:17" ht="15.5" x14ac:dyDescent="0.35">
      <c r="O2246"/>
      <c r="P2246"/>
      <c r="Q2246"/>
    </row>
    <row r="2247" spans="15:17" ht="15.5" x14ac:dyDescent="0.35">
      <c r="O2247"/>
      <c r="P2247"/>
      <c r="Q2247"/>
    </row>
    <row r="2248" spans="15:17" ht="15.5" x14ac:dyDescent="0.35">
      <c r="O2248"/>
      <c r="P2248"/>
      <c r="Q2248"/>
    </row>
    <row r="2249" spans="15:17" ht="15.5" x14ac:dyDescent="0.35">
      <c r="O2249"/>
      <c r="P2249"/>
      <c r="Q2249"/>
    </row>
    <row r="2250" spans="15:17" ht="15.5" x14ac:dyDescent="0.35">
      <c r="O2250"/>
      <c r="P2250"/>
      <c r="Q2250"/>
    </row>
    <row r="2251" spans="15:17" ht="15.5" x14ac:dyDescent="0.35">
      <c r="O2251"/>
      <c r="P2251"/>
      <c r="Q2251"/>
    </row>
    <row r="2252" spans="15:17" ht="15.5" x14ac:dyDescent="0.35">
      <c r="O2252"/>
      <c r="P2252"/>
      <c r="Q2252"/>
    </row>
    <row r="2253" spans="15:17" ht="15.5" x14ac:dyDescent="0.35">
      <c r="O2253"/>
      <c r="P2253"/>
      <c r="Q2253"/>
    </row>
    <row r="2254" spans="15:17" ht="15.5" x14ac:dyDescent="0.35">
      <c r="O2254"/>
      <c r="P2254"/>
      <c r="Q2254"/>
    </row>
    <row r="2255" spans="15:17" ht="15.5" x14ac:dyDescent="0.35">
      <c r="O2255"/>
      <c r="P2255"/>
      <c r="Q2255"/>
    </row>
    <row r="2256" spans="15:17" ht="15.5" x14ac:dyDescent="0.35">
      <c r="O2256"/>
      <c r="P2256"/>
      <c r="Q2256"/>
    </row>
    <row r="2257" spans="15:17" ht="15.5" x14ac:dyDescent="0.35">
      <c r="O2257"/>
      <c r="P2257"/>
      <c r="Q2257"/>
    </row>
    <row r="2258" spans="15:17" ht="15.5" x14ac:dyDescent="0.35">
      <c r="O2258"/>
      <c r="P2258"/>
      <c r="Q2258"/>
    </row>
    <row r="2259" spans="15:17" ht="15.5" x14ac:dyDescent="0.35">
      <c r="O2259"/>
      <c r="P2259"/>
      <c r="Q2259"/>
    </row>
    <row r="2260" spans="15:17" ht="15.5" x14ac:dyDescent="0.35">
      <c r="O2260"/>
      <c r="P2260"/>
      <c r="Q2260"/>
    </row>
    <row r="2261" spans="15:17" ht="15.5" x14ac:dyDescent="0.35">
      <c r="O2261"/>
      <c r="P2261"/>
      <c r="Q2261"/>
    </row>
    <row r="2262" spans="15:17" ht="15.5" x14ac:dyDescent="0.35">
      <c r="O2262"/>
      <c r="P2262"/>
      <c r="Q2262"/>
    </row>
    <row r="2263" spans="15:17" ht="15.5" x14ac:dyDescent="0.35">
      <c r="O2263"/>
      <c r="P2263"/>
      <c r="Q2263"/>
    </row>
    <row r="2264" spans="15:17" ht="15.5" x14ac:dyDescent="0.35">
      <c r="O2264"/>
      <c r="P2264"/>
      <c r="Q2264"/>
    </row>
    <row r="2265" spans="15:17" ht="15.5" x14ac:dyDescent="0.35">
      <c r="O2265"/>
      <c r="P2265"/>
      <c r="Q2265"/>
    </row>
    <row r="2266" spans="15:17" ht="15.5" x14ac:dyDescent="0.35">
      <c r="O2266"/>
      <c r="P2266"/>
      <c r="Q2266"/>
    </row>
    <row r="2267" spans="15:17" ht="15.5" x14ac:dyDescent="0.35">
      <c r="O2267"/>
      <c r="P2267"/>
      <c r="Q2267"/>
    </row>
    <row r="2268" spans="15:17" ht="15.5" x14ac:dyDescent="0.35">
      <c r="O2268"/>
      <c r="P2268"/>
      <c r="Q2268"/>
    </row>
    <row r="2269" spans="15:17" ht="15.5" x14ac:dyDescent="0.35">
      <c r="O2269"/>
      <c r="P2269"/>
      <c r="Q2269"/>
    </row>
    <row r="2270" spans="15:17" ht="15.5" x14ac:dyDescent="0.35">
      <c r="O2270"/>
      <c r="P2270"/>
      <c r="Q2270"/>
    </row>
    <row r="2271" spans="15:17" ht="15.5" x14ac:dyDescent="0.35">
      <c r="O2271"/>
      <c r="P2271"/>
      <c r="Q2271"/>
    </row>
    <row r="2272" spans="15:17" ht="15.5" x14ac:dyDescent="0.35">
      <c r="O2272"/>
      <c r="P2272"/>
      <c r="Q2272"/>
    </row>
    <row r="2273" spans="15:17" ht="15.5" x14ac:dyDescent="0.35">
      <c r="O2273"/>
      <c r="P2273"/>
      <c r="Q2273"/>
    </row>
    <row r="2274" spans="15:17" ht="15.5" x14ac:dyDescent="0.35">
      <c r="O2274"/>
      <c r="P2274"/>
      <c r="Q2274"/>
    </row>
    <row r="2275" spans="15:17" ht="15.5" x14ac:dyDescent="0.35">
      <c r="O2275"/>
      <c r="P2275"/>
      <c r="Q2275"/>
    </row>
    <row r="2276" spans="15:17" ht="15.5" x14ac:dyDescent="0.35">
      <c r="O2276"/>
      <c r="P2276"/>
      <c r="Q2276"/>
    </row>
    <row r="2277" spans="15:17" ht="15.5" x14ac:dyDescent="0.35">
      <c r="O2277"/>
      <c r="P2277"/>
      <c r="Q2277"/>
    </row>
    <row r="2278" spans="15:17" ht="15.5" x14ac:dyDescent="0.35">
      <c r="O2278"/>
      <c r="P2278"/>
      <c r="Q2278"/>
    </row>
    <row r="2279" spans="15:17" ht="15.5" x14ac:dyDescent="0.35">
      <c r="O2279"/>
      <c r="P2279"/>
      <c r="Q2279"/>
    </row>
    <row r="2280" spans="15:17" ht="15.5" x14ac:dyDescent="0.35">
      <c r="O2280"/>
      <c r="P2280"/>
      <c r="Q2280"/>
    </row>
    <row r="2281" spans="15:17" ht="15.5" x14ac:dyDescent="0.35">
      <c r="O2281"/>
      <c r="P2281"/>
      <c r="Q2281"/>
    </row>
    <row r="2282" spans="15:17" ht="15.5" x14ac:dyDescent="0.35">
      <c r="O2282"/>
      <c r="P2282"/>
      <c r="Q2282"/>
    </row>
    <row r="2283" spans="15:17" ht="15.5" x14ac:dyDescent="0.35">
      <c r="O2283"/>
      <c r="P2283"/>
      <c r="Q2283"/>
    </row>
    <row r="2284" spans="15:17" ht="15.5" x14ac:dyDescent="0.35">
      <c r="O2284"/>
      <c r="P2284"/>
      <c r="Q2284"/>
    </row>
    <row r="2285" spans="15:17" ht="15.5" x14ac:dyDescent="0.35">
      <c r="O2285"/>
      <c r="P2285"/>
      <c r="Q2285"/>
    </row>
    <row r="2286" spans="15:17" ht="15.5" x14ac:dyDescent="0.35">
      <c r="O2286"/>
      <c r="P2286"/>
      <c r="Q2286"/>
    </row>
    <row r="2287" spans="15:17" ht="15.5" x14ac:dyDescent="0.35">
      <c r="O2287"/>
      <c r="P2287"/>
      <c r="Q2287"/>
    </row>
    <row r="2288" spans="15:17" ht="15.5" x14ac:dyDescent="0.35">
      <c r="O2288"/>
      <c r="P2288"/>
      <c r="Q2288"/>
    </row>
    <row r="2289" spans="15:17" ht="15.5" x14ac:dyDescent="0.35">
      <c r="O2289"/>
      <c r="P2289"/>
      <c r="Q2289"/>
    </row>
    <row r="2290" spans="15:17" ht="15.5" x14ac:dyDescent="0.35">
      <c r="O2290"/>
      <c r="P2290"/>
      <c r="Q2290"/>
    </row>
    <row r="2291" spans="15:17" ht="15.5" x14ac:dyDescent="0.35">
      <c r="O2291"/>
      <c r="P2291"/>
      <c r="Q2291"/>
    </row>
    <row r="2292" spans="15:17" ht="15.5" x14ac:dyDescent="0.35">
      <c r="O2292"/>
      <c r="P2292"/>
      <c r="Q2292"/>
    </row>
    <row r="2293" spans="15:17" ht="15.5" x14ac:dyDescent="0.35">
      <c r="O2293"/>
      <c r="P2293"/>
      <c r="Q2293"/>
    </row>
    <row r="2294" spans="15:17" ht="15.5" x14ac:dyDescent="0.35">
      <c r="O2294"/>
      <c r="P2294"/>
      <c r="Q2294"/>
    </row>
    <row r="2295" spans="15:17" ht="15.5" x14ac:dyDescent="0.35">
      <c r="O2295"/>
      <c r="P2295"/>
      <c r="Q2295"/>
    </row>
    <row r="2296" spans="15:17" ht="15.5" x14ac:dyDescent="0.35">
      <c r="O2296"/>
      <c r="P2296"/>
      <c r="Q2296"/>
    </row>
    <row r="2297" spans="15:17" ht="15.5" x14ac:dyDescent="0.35">
      <c r="O2297"/>
      <c r="P2297"/>
      <c r="Q2297"/>
    </row>
    <row r="2298" spans="15:17" ht="15.5" x14ac:dyDescent="0.35">
      <c r="O2298"/>
      <c r="P2298"/>
      <c r="Q2298"/>
    </row>
    <row r="2299" spans="15:17" ht="15.5" x14ac:dyDescent="0.35">
      <c r="O2299"/>
      <c r="P2299"/>
      <c r="Q2299"/>
    </row>
    <row r="2300" spans="15:17" ht="15.5" x14ac:dyDescent="0.35">
      <c r="O2300"/>
      <c r="P2300"/>
      <c r="Q2300"/>
    </row>
    <row r="2301" spans="15:17" ht="15.5" x14ac:dyDescent="0.35">
      <c r="O2301"/>
      <c r="P2301"/>
      <c r="Q2301"/>
    </row>
    <row r="2302" spans="15:17" ht="15.5" x14ac:dyDescent="0.35">
      <c r="O2302"/>
      <c r="P2302"/>
      <c r="Q2302"/>
    </row>
    <row r="2303" spans="15:17" ht="15.5" x14ac:dyDescent="0.35">
      <c r="O2303"/>
      <c r="P2303"/>
      <c r="Q2303"/>
    </row>
    <row r="2304" spans="15:17" ht="15.5" x14ac:dyDescent="0.35">
      <c r="O2304"/>
      <c r="P2304"/>
      <c r="Q2304"/>
    </row>
    <row r="2305" spans="15:17" ht="15.5" x14ac:dyDescent="0.35">
      <c r="O2305"/>
      <c r="P2305"/>
      <c r="Q2305"/>
    </row>
    <row r="2306" spans="15:17" ht="15.5" x14ac:dyDescent="0.35">
      <c r="O2306"/>
      <c r="P2306"/>
      <c r="Q2306"/>
    </row>
    <row r="2307" spans="15:17" ht="15.5" x14ac:dyDescent="0.35">
      <c r="O2307"/>
      <c r="P2307"/>
      <c r="Q2307"/>
    </row>
    <row r="2308" spans="15:17" ht="15.5" x14ac:dyDescent="0.35">
      <c r="O2308"/>
      <c r="P2308"/>
      <c r="Q2308"/>
    </row>
    <row r="2309" spans="15:17" ht="15.5" x14ac:dyDescent="0.35">
      <c r="O2309"/>
      <c r="P2309"/>
      <c r="Q2309"/>
    </row>
    <row r="2310" spans="15:17" ht="15.5" x14ac:dyDescent="0.35">
      <c r="O2310"/>
      <c r="P2310"/>
      <c r="Q2310"/>
    </row>
    <row r="2311" spans="15:17" ht="15.5" x14ac:dyDescent="0.35">
      <c r="O2311"/>
      <c r="P2311"/>
      <c r="Q2311"/>
    </row>
    <row r="2312" spans="15:17" ht="15.5" x14ac:dyDescent="0.35">
      <c r="O2312"/>
      <c r="P2312"/>
      <c r="Q2312"/>
    </row>
    <row r="2313" spans="15:17" ht="15.5" x14ac:dyDescent="0.35">
      <c r="O2313"/>
      <c r="P2313"/>
      <c r="Q2313"/>
    </row>
    <row r="2314" spans="15:17" ht="15.5" x14ac:dyDescent="0.35">
      <c r="O2314"/>
      <c r="P2314"/>
      <c r="Q2314"/>
    </row>
    <row r="2315" spans="15:17" ht="15.5" x14ac:dyDescent="0.35">
      <c r="O2315"/>
      <c r="P2315"/>
      <c r="Q2315"/>
    </row>
    <row r="2316" spans="15:17" ht="15.5" x14ac:dyDescent="0.35">
      <c r="O2316"/>
      <c r="P2316"/>
      <c r="Q2316"/>
    </row>
    <row r="2317" spans="15:17" ht="15.5" x14ac:dyDescent="0.35">
      <c r="O2317"/>
      <c r="P2317"/>
      <c r="Q2317"/>
    </row>
    <row r="2318" spans="15:17" ht="15.5" x14ac:dyDescent="0.35">
      <c r="O2318"/>
      <c r="P2318"/>
      <c r="Q2318"/>
    </row>
    <row r="2319" spans="15:17" ht="15.5" x14ac:dyDescent="0.35">
      <c r="O2319"/>
      <c r="P2319"/>
      <c r="Q2319"/>
    </row>
    <row r="2320" spans="15:17" ht="15.5" x14ac:dyDescent="0.35">
      <c r="O2320"/>
      <c r="P2320"/>
      <c r="Q2320"/>
    </row>
    <row r="2321" spans="15:17" ht="15.5" x14ac:dyDescent="0.35">
      <c r="O2321"/>
      <c r="P2321"/>
      <c r="Q2321"/>
    </row>
    <row r="2322" spans="15:17" ht="15.5" x14ac:dyDescent="0.35">
      <c r="O2322"/>
      <c r="P2322"/>
      <c r="Q2322"/>
    </row>
    <row r="2323" spans="15:17" ht="15.5" x14ac:dyDescent="0.35">
      <c r="O2323"/>
      <c r="P2323"/>
      <c r="Q2323"/>
    </row>
    <row r="2324" spans="15:17" ht="15.5" x14ac:dyDescent="0.35">
      <c r="O2324"/>
      <c r="P2324"/>
      <c r="Q2324"/>
    </row>
    <row r="2325" spans="15:17" ht="15.5" x14ac:dyDescent="0.35">
      <c r="O2325"/>
      <c r="P2325"/>
      <c r="Q2325"/>
    </row>
    <row r="2326" spans="15:17" ht="15.5" x14ac:dyDescent="0.35">
      <c r="O2326"/>
      <c r="P2326"/>
      <c r="Q2326"/>
    </row>
    <row r="2327" spans="15:17" ht="15.5" x14ac:dyDescent="0.35">
      <c r="O2327"/>
      <c r="P2327"/>
      <c r="Q2327"/>
    </row>
    <row r="2328" spans="15:17" ht="15.5" x14ac:dyDescent="0.35">
      <c r="O2328"/>
      <c r="P2328"/>
      <c r="Q2328"/>
    </row>
    <row r="2329" spans="15:17" ht="15.5" x14ac:dyDescent="0.35">
      <c r="O2329"/>
      <c r="P2329"/>
      <c r="Q2329"/>
    </row>
    <row r="2330" spans="15:17" ht="15.5" x14ac:dyDescent="0.35">
      <c r="O2330"/>
      <c r="P2330"/>
      <c r="Q2330"/>
    </row>
    <row r="2331" spans="15:17" ht="15.5" x14ac:dyDescent="0.35">
      <c r="O2331"/>
      <c r="P2331"/>
      <c r="Q2331"/>
    </row>
    <row r="2332" spans="15:17" ht="15.5" x14ac:dyDescent="0.35">
      <c r="O2332"/>
      <c r="P2332"/>
      <c r="Q2332"/>
    </row>
    <row r="2333" spans="15:17" ht="15.5" x14ac:dyDescent="0.35">
      <c r="O2333"/>
      <c r="P2333"/>
      <c r="Q2333"/>
    </row>
    <row r="2334" spans="15:17" ht="15.5" x14ac:dyDescent="0.35">
      <c r="O2334"/>
      <c r="P2334"/>
      <c r="Q2334"/>
    </row>
    <row r="2335" spans="15:17" ht="15.5" x14ac:dyDescent="0.35">
      <c r="O2335"/>
      <c r="P2335"/>
      <c r="Q2335"/>
    </row>
    <row r="2336" spans="15:17" ht="15.5" x14ac:dyDescent="0.35">
      <c r="O2336"/>
      <c r="P2336"/>
      <c r="Q2336"/>
    </row>
    <row r="2337" spans="15:17" ht="15.5" x14ac:dyDescent="0.35">
      <c r="O2337"/>
      <c r="P2337"/>
      <c r="Q2337"/>
    </row>
    <row r="2338" spans="15:17" ht="15.5" x14ac:dyDescent="0.35">
      <c r="O2338"/>
      <c r="P2338"/>
      <c r="Q2338"/>
    </row>
    <row r="2339" spans="15:17" ht="15.5" x14ac:dyDescent="0.35">
      <c r="O2339"/>
      <c r="P2339"/>
      <c r="Q2339"/>
    </row>
    <row r="2340" spans="15:17" ht="15.5" x14ac:dyDescent="0.35">
      <c r="O2340"/>
      <c r="P2340"/>
      <c r="Q2340"/>
    </row>
    <row r="2341" spans="15:17" ht="15.5" x14ac:dyDescent="0.35">
      <c r="O2341"/>
      <c r="P2341"/>
      <c r="Q2341"/>
    </row>
    <row r="2342" spans="15:17" ht="15.5" x14ac:dyDescent="0.35">
      <c r="O2342"/>
      <c r="P2342"/>
      <c r="Q2342"/>
    </row>
    <row r="2343" spans="15:17" ht="15.5" x14ac:dyDescent="0.35">
      <c r="O2343"/>
      <c r="P2343"/>
      <c r="Q2343"/>
    </row>
    <row r="2344" spans="15:17" ht="15.5" x14ac:dyDescent="0.35">
      <c r="O2344"/>
      <c r="P2344"/>
      <c r="Q2344"/>
    </row>
    <row r="2345" spans="15:17" ht="15.5" x14ac:dyDescent="0.35">
      <c r="O2345"/>
      <c r="P2345"/>
      <c r="Q2345"/>
    </row>
    <row r="2346" spans="15:17" ht="15.5" x14ac:dyDescent="0.35">
      <c r="O2346"/>
      <c r="P2346"/>
      <c r="Q2346"/>
    </row>
    <row r="2347" spans="15:17" ht="15.5" x14ac:dyDescent="0.35">
      <c r="O2347"/>
      <c r="P2347"/>
      <c r="Q2347"/>
    </row>
    <row r="2348" spans="15:17" ht="15.5" x14ac:dyDescent="0.35">
      <c r="O2348"/>
      <c r="P2348"/>
      <c r="Q2348"/>
    </row>
    <row r="2349" spans="15:17" ht="15.5" x14ac:dyDescent="0.35">
      <c r="O2349"/>
      <c r="P2349"/>
      <c r="Q2349"/>
    </row>
    <row r="2350" spans="15:17" ht="15.5" x14ac:dyDescent="0.35">
      <c r="O2350"/>
      <c r="P2350"/>
      <c r="Q2350"/>
    </row>
    <row r="2351" spans="15:17" ht="15.5" x14ac:dyDescent="0.35">
      <c r="O2351"/>
      <c r="P2351"/>
      <c r="Q2351"/>
    </row>
    <row r="2352" spans="15:17" ht="15.5" x14ac:dyDescent="0.35">
      <c r="O2352"/>
      <c r="P2352"/>
      <c r="Q2352"/>
    </row>
    <row r="2353" spans="15:17" ht="15.5" x14ac:dyDescent="0.35">
      <c r="O2353"/>
      <c r="P2353"/>
      <c r="Q2353"/>
    </row>
    <row r="2354" spans="15:17" ht="15.5" x14ac:dyDescent="0.35">
      <c r="O2354"/>
      <c r="P2354"/>
      <c r="Q2354"/>
    </row>
    <row r="2355" spans="15:17" ht="15.5" x14ac:dyDescent="0.35">
      <c r="O2355"/>
      <c r="P2355"/>
      <c r="Q2355"/>
    </row>
    <row r="2356" spans="15:17" ht="15.5" x14ac:dyDescent="0.35">
      <c r="O2356"/>
      <c r="P2356"/>
      <c r="Q2356"/>
    </row>
    <row r="2357" spans="15:17" ht="15.5" x14ac:dyDescent="0.35">
      <c r="O2357"/>
      <c r="P2357"/>
      <c r="Q2357"/>
    </row>
    <row r="2358" spans="15:17" ht="15.5" x14ac:dyDescent="0.35">
      <c r="O2358"/>
      <c r="P2358"/>
      <c r="Q2358"/>
    </row>
    <row r="2359" spans="15:17" ht="15.5" x14ac:dyDescent="0.35">
      <c r="O2359"/>
      <c r="P2359"/>
      <c r="Q2359"/>
    </row>
    <row r="2360" spans="15:17" ht="15.5" x14ac:dyDescent="0.35">
      <c r="O2360"/>
      <c r="P2360"/>
      <c r="Q2360"/>
    </row>
    <row r="2361" spans="15:17" ht="15.5" x14ac:dyDescent="0.35">
      <c r="O2361"/>
      <c r="P2361"/>
      <c r="Q2361"/>
    </row>
    <row r="2362" spans="15:17" ht="15.5" x14ac:dyDescent="0.35">
      <c r="O2362"/>
      <c r="P2362"/>
      <c r="Q2362"/>
    </row>
    <row r="2363" spans="15:17" ht="15.5" x14ac:dyDescent="0.35">
      <c r="O2363"/>
      <c r="P2363"/>
      <c r="Q2363"/>
    </row>
    <row r="2364" spans="15:17" ht="15.5" x14ac:dyDescent="0.35">
      <c r="O2364"/>
      <c r="P2364"/>
      <c r="Q2364"/>
    </row>
    <row r="2365" spans="15:17" ht="15.5" x14ac:dyDescent="0.35">
      <c r="O2365"/>
      <c r="P2365"/>
      <c r="Q2365"/>
    </row>
    <row r="2366" spans="15:17" ht="15.5" x14ac:dyDescent="0.35">
      <c r="O2366"/>
      <c r="P2366"/>
      <c r="Q2366"/>
    </row>
    <row r="2367" spans="15:17" ht="15.5" x14ac:dyDescent="0.35">
      <c r="O2367"/>
      <c r="P2367"/>
      <c r="Q2367"/>
    </row>
    <row r="2368" spans="15:17" ht="15.5" x14ac:dyDescent="0.35">
      <c r="O2368"/>
      <c r="P2368"/>
      <c r="Q2368"/>
    </row>
    <row r="2369" spans="15:17" ht="15.5" x14ac:dyDescent="0.35">
      <c r="O2369"/>
      <c r="P2369"/>
      <c r="Q2369"/>
    </row>
    <row r="2370" spans="15:17" ht="15.5" x14ac:dyDescent="0.35">
      <c r="O2370"/>
      <c r="P2370"/>
      <c r="Q2370"/>
    </row>
    <row r="2371" spans="15:17" ht="15.5" x14ac:dyDescent="0.35">
      <c r="O2371"/>
      <c r="P2371"/>
      <c r="Q2371"/>
    </row>
    <row r="2372" spans="15:17" ht="15.5" x14ac:dyDescent="0.35">
      <c r="O2372"/>
      <c r="P2372"/>
      <c r="Q2372"/>
    </row>
    <row r="2373" spans="15:17" ht="15.5" x14ac:dyDescent="0.35">
      <c r="O2373"/>
      <c r="P2373"/>
      <c r="Q2373"/>
    </row>
    <row r="2374" spans="15:17" ht="15.5" x14ac:dyDescent="0.35">
      <c r="O2374"/>
      <c r="P2374"/>
      <c r="Q2374"/>
    </row>
    <row r="2375" spans="15:17" ht="15.5" x14ac:dyDescent="0.35">
      <c r="O2375"/>
      <c r="P2375"/>
      <c r="Q2375"/>
    </row>
    <row r="2376" spans="15:17" ht="15.5" x14ac:dyDescent="0.35">
      <c r="O2376"/>
      <c r="P2376"/>
      <c r="Q2376"/>
    </row>
    <row r="2377" spans="15:17" ht="15.5" x14ac:dyDescent="0.35">
      <c r="O2377"/>
      <c r="P2377"/>
      <c r="Q2377"/>
    </row>
    <row r="2378" spans="15:17" ht="15.5" x14ac:dyDescent="0.35">
      <c r="O2378"/>
      <c r="P2378"/>
      <c r="Q2378"/>
    </row>
    <row r="2379" spans="15:17" ht="15.5" x14ac:dyDescent="0.35">
      <c r="O2379"/>
      <c r="P2379"/>
      <c r="Q2379"/>
    </row>
    <row r="2380" spans="15:17" ht="15.5" x14ac:dyDescent="0.35">
      <c r="O2380"/>
      <c r="P2380"/>
      <c r="Q2380"/>
    </row>
    <row r="2381" spans="15:17" ht="15.5" x14ac:dyDescent="0.35">
      <c r="O2381"/>
      <c r="P2381"/>
      <c r="Q2381"/>
    </row>
    <row r="2382" spans="15:17" ht="15.5" x14ac:dyDescent="0.35">
      <c r="O2382"/>
      <c r="P2382"/>
      <c r="Q2382"/>
    </row>
    <row r="2383" spans="15:17" ht="15.5" x14ac:dyDescent="0.35">
      <c r="O2383"/>
      <c r="P2383"/>
      <c r="Q2383"/>
    </row>
    <row r="2384" spans="15:17" ht="15.5" x14ac:dyDescent="0.35">
      <c r="O2384"/>
      <c r="P2384"/>
      <c r="Q2384"/>
    </row>
    <row r="2385" spans="15:17" ht="15.5" x14ac:dyDescent="0.35">
      <c r="O2385"/>
      <c r="P2385"/>
      <c r="Q2385"/>
    </row>
    <row r="2386" spans="15:17" ht="15.5" x14ac:dyDescent="0.35">
      <c r="O2386"/>
      <c r="P2386"/>
      <c r="Q2386"/>
    </row>
    <row r="2387" spans="15:17" ht="15.5" x14ac:dyDescent="0.35">
      <c r="O2387"/>
      <c r="P2387"/>
      <c r="Q2387"/>
    </row>
    <row r="2388" spans="15:17" ht="15.5" x14ac:dyDescent="0.35">
      <c r="O2388"/>
      <c r="P2388"/>
      <c r="Q2388"/>
    </row>
    <row r="2389" spans="15:17" ht="15.5" x14ac:dyDescent="0.35">
      <c r="O2389"/>
      <c r="P2389"/>
      <c r="Q2389"/>
    </row>
    <row r="2390" spans="15:17" ht="15.5" x14ac:dyDescent="0.35">
      <c r="O2390"/>
      <c r="P2390"/>
      <c r="Q2390"/>
    </row>
    <row r="2391" spans="15:17" ht="15.5" x14ac:dyDescent="0.35">
      <c r="O2391"/>
      <c r="P2391"/>
      <c r="Q2391"/>
    </row>
    <row r="2392" spans="15:17" ht="15.5" x14ac:dyDescent="0.35">
      <c r="O2392"/>
      <c r="P2392"/>
      <c r="Q2392"/>
    </row>
    <row r="2393" spans="15:17" ht="15.5" x14ac:dyDescent="0.35">
      <c r="O2393"/>
      <c r="P2393"/>
      <c r="Q2393"/>
    </row>
    <row r="2394" spans="15:17" ht="15.5" x14ac:dyDescent="0.35">
      <c r="O2394"/>
      <c r="P2394"/>
      <c r="Q2394"/>
    </row>
    <row r="2395" spans="15:17" ht="15.5" x14ac:dyDescent="0.35">
      <c r="O2395"/>
      <c r="P2395"/>
      <c r="Q2395"/>
    </row>
    <row r="2396" spans="15:17" ht="15.5" x14ac:dyDescent="0.35">
      <c r="O2396"/>
      <c r="P2396"/>
      <c r="Q2396"/>
    </row>
    <row r="2397" spans="15:17" ht="15.5" x14ac:dyDescent="0.35">
      <c r="O2397"/>
      <c r="P2397"/>
      <c r="Q2397"/>
    </row>
    <row r="2398" spans="15:17" ht="15.5" x14ac:dyDescent="0.35">
      <c r="O2398"/>
      <c r="P2398"/>
      <c r="Q2398"/>
    </row>
    <row r="2399" spans="15:17" ht="15.5" x14ac:dyDescent="0.35">
      <c r="O2399"/>
      <c r="P2399"/>
      <c r="Q2399"/>
    </row>
    <row r="2400" spans="15:17" ht="15.5" x14ac:dyDescent="0.35">
      <c r="O2400"/>
      <c r="P2400"/>
      <c r="Q2400"/>
    </row>
    <row r="2401" spans="15:17" ht="15.5" x14ac:dyDescent="0.35">
      <c r="O2401"/>
      <c r="P2401"/>
      <c r="Q2401"/>
    </row>
    <row r="2402" spans="15:17" ht="15.5" x14ac:dyDescent="0.35">
      <c r="O2402"/>
      <c r="P2402"/>
      <c r="Q2402"/>
    </row>
    <row r="2403" spans="15:17" ht="15.5" x14ac:dyDescent="0.35">
      <c r="O2403"/>
      <c r="P2403"/>
      <c r="Q2403"/>
    </row>
    <row r="2404" spans="15:17" ht="15.5" x14ac:dyDescent="0.35">
      <c r="O2404"/>
      <c r="P2404"/>
      <c r="Q2404"/>
    </row>
    <row r="2405" spans="15:17" ht="15.5" x14ac:dyDescent="0.35">
      <c r="O2405"/>
      <c r="P2405"/>
      <c r="Q2405"/>
    </row>
    <row r="2406" spans="15:17" ht="15.5" x14ac:dyDescent="0.35">
      <c r="O2406"/>
      <c r="P2406"/>
      <c r="Q2406"/>
    </row>
    <row r="2407" spans="15:17" ht="15.5" x14ac:dyDescent="0.35">
      <c r="O2407"/>
      <c r="P2407"/>
      <c r="Q2407"/>
    </row>
    <row r="2408" spans="15:17" ht="15.5" x14ac:dyDescent="0.35">
      <c r="O2408"/>
      <c r="P2408"/>
      <c r="Q2408"/>
    </row>
    <row r="2409" spans="15:17" ht="15.5" x14ac:dyDescent="0.35">
      <c r="O2409"/>
      <c r="P2409"/>
      <c r="Q2409"/>
    </row>
    <row r="2410" spans="15:17" ht="15.5" x14ac:dyDescent="0.35">
      <c r="O2410"/>
      <c r="P2410"/>
      <c r="Q2410"/>
    </row>
    <row r="2411" spans="15:17" ht="15.5" x14ac:dyDescent="0.35">
      <c r="O2411"/>
      <c r="P2411"/>
      <c r="Q2411"/>
    </row>
    <row r="2412" spans="15:17" ht="15.5" x14ac:dyDescent="0.35">
      <c r="O2412"/>
      <c r="P2412"/>
      <c r="Q2412"/>
    </row>
    <row r="2413" spans="15:17" ht="15.5" x14ac:dyDescent="0.35">
      <c r="O2413"/>
      <c r="P2413"/>
      <c r="Q2413"/>
    </row>
    <row r="2414" spans="15:17" ht="15.5" x14ac:dyDescent="0.35">
      <c r="O2414"/>
      <c r="P2414"/>
      <c r="Q2414"/>
    </row>
    <row r="2415" spans="15:17" ht="15.5" x14ac:dyDescent="0.35">
      <c r="O2415"/>
      <c r="P2415"/>
      <c r="Q2415"/>
    </row>
    <row r="2416" spans="15:17" ht="15.5" x14ac:dyDescent="0.35">
      <c r="O2416"/>
      <c r="P2416"/>
      <c r="Q2416"/>
    </row>
    <row r="2417" spans="15:17" ht="15.5" x14ac:dyDescent="0.35">
      <c r="O2417"/>
      <c r="P2417"/>
      <c r="Q2417"/>
    </row>
    <row r="2418" spans="15:17" ht="15.5" x14ac:dyDescent="0.35">
      <c r="O2418"/>
      <c r="P2418"/>
      <c r="Q2418"/>
    </row>
    <row r="2419" spans="15:17" ht="15.5" x14ac:dyDescent="0.35">
      <c r="O2419"/>
      <c r="P2419"/>
      <c r="Q2419"/>
    </row>
    <row r="2420" spans="15:17" ht="15.5" x14ac:dyDescent="0.35">
      <c r="O2420"/>
      <c r="P2420"/>
      <c r="Q2420"/>
    </row>
    <row r="2421" spans="15:17" ht="15.5" x14ac:dyDescent="0.35">
      <c r="O2421"/>
      <c r="P2421"/>
      <c r="Q2421"/>
    </row>
    <row r="2422" spans="15:17" ht="15.5" x14ac:dyDescent="0.35">
      <c r="O2422"/>
      <c r="P2422"/>
      <c r="Q2422"/>
    </row>
    <row r="2423" spans="15:17" ht="15.5" x14ac:dyDescent="0.35">
      <c r="O2423"/>
      <c r="P2423"/>
      <c r="Q2423"/>
    </row>
    <row r="2424" spans="15:17" ht="15.5" x14ac:dyDescent="0.35">
      <c r="O2424"/>
      <c r="P2424"/>
      <c r="Q2424"/>
    </row>
    <row r="2425" spans="15:17" ht="15.5" x14ac:dyDescent="0.35">
      <c r="O2425"/>
      <c r="P2425"/>
      <c r="Q2425"/>
    </row>
    <row r="2426" spans="15:17" ht="15.5" x14ac:dyDescent="0.35">
      <c r="O2426"/>
      <c r="P2426"/>
      <c r="Q2426"/>
    </row>
    <row r="2427" spans="15:17" ht="15.5" x14ac:dyDescent="0.35">
      <c r="O2427"/>
      <c r="P2427"/>
      <c r="Q2427"/>
    </row>
    <row r="2428" spans="15:17" ht="15.5" x14ac:dyDescent="0.35">
      <c r="O2428"/>
      <c r="P2428"/>
      <c r="Q2428"/>
    </row>
    <row r="2429" spans="15:17" ht="15.5" x14ac:dyDescent="0.35">
      <c r="O2429"/>
      <c r="P2429"/>
      <c r="Q2429"/>
    </row>
    <row r="2430" spans="15:17" ht="15.5" x14ac:dyDescent="0.35">
      <c r="O2430"/>
      <c r="P2430"/>
      <c r="Q2430"/>
    </row>
    <row r="2431" spans="15:17" ht="15.5" x14ac:dyDescent="0.35">
      <c r="O2431"/>
      <c r="P2431"/>
      <c r="Q2431"/>
    </row>
    <row r="2432" spans="15:17" ht="15.5" x14ac:dyDescent="0.35">
      <c r="O2432"/>
      <c r="P2432"/>
      <c r="Q2432"/>
    </row>
    <row r="2433" spans="15:17" ht="15.5" x14ac:dyDescent="0.35">
      <c r="O2433"/>
      <c r="P2433"/>
      <c r="Q2433"/>
    </row>
    <row r="2434" spans="15:17" ht="15.5" x14ac:dyDescent="0.35">
      <c r="O2434"/>
      <c r="P2434"/>
      <c r="Q2434"/>
    </row>
    <row r="2435" spans="15:17" ht="15.5" x14ac:dyDescent="0.35">
      <c r="O2435"/>
      <c r="P2435"/>
      <c r="Q2435"/>
    </row>
    <row r="2436" spans="15:17" ht="15.5" x14ac:dyDescent="0.35">
      <c r="O2436"/>
      <c r="P2436"/>
      <c r="Q2436"/>
    </row>
    <row r="2437" spans="15:17" ht="15.5" x14ac:dyDescent="0.35">
      <c r="O2437"/>
      <c r="P2437"/>
      <c r="Q2437"/>
    </row>
    <row r="2438" spans="15:17" ht="15.5" x14ac:dyDescent="0.35">
      <c r="O2438"/>
      <c r="P2438"/>
      <c r="Q2438"/>
    </row>
    <row r="2439" spans="15:17" ht="15.5" x14ac:dyDescent="0.35">
      <c r="O2439"/>
      <c r="P2439"/>
      <c r="Q2439"/>
    </row>
    <row r="2440" spans="15:17" ht="15.5" x14ac:dyDescent="0.35">
      <c r="O2440"/>
      <c r="P2440"/>
      <c r="Q2440"/>
    </row>
    <row r="2441" spans="15:17" ht="15.5" x14ac:dyDescent="0.35">
      <c r="O2441"/>
      <c r="P2441"/>
      <c r="Q2441"/>
    </row>
    <row r="2442" spans="15:17" ht="15.5" x14ac:dyDescent="0.35">
      <c r="O2442"/>
      <c r="P2442"/>
      <c r="Q2442"/>
    </row>
    <row r="2443" spans="15:17" ht="15.5" x14ac:dyDescent="0.35">
      <c r="O2443"/>
      <c r="P2443"/>
      <c r="Q2443"/>
    </row>
    <row r="2444" spans="15:17" ht="15.5" x14ac:dyDescent="0.35">
      <c r="O2444"/>
      <c r="P2444"/>
      <c r="Q2444"/>
    </row>
    <row r="2445" spans="15:17" ht="15.5" x14ac:dyDescent="0.35">
      <c r="O2445"/>
      <c r="P2445"/>
      <c r="Q2445"/>
    </row>
    <row r="2446" spans="15:17" ht="15.5" x14ac:dyDescent="0.35">
      <c r="O2446"/>
      <c r="P2446"/>
      <c r="Q2446"/>
    </row>
    <row r="2447" spans="15:17" ht="15.5" x14ac:dyDescent="0.35">
      <c r="O2447"/>
      <c r="P2447"/>
      <c r="Q2447"/>
    </row>
    <row r="2448" spans="15:17" ht="15.5" x14ac:dyDescent="0.35">
      <c r="O2448"/>
      <c r="P2448"/>
      <c r="Q2448"/>
    </row>
    <row r="2449" spans="15:17" ht="15.5" x14ac:dyDescent="0.35">
      <c r="O2449"/>
      <c r="P2449"/>
      <c r="Q2449"/>
    </row>
    <row r="2450" spans="15:17" ht="15.5" x14ac:dyDescent="0.35">
      <c r="O2450"/>
      <c r="P2450"/>
      <c r="Q2450"/>
    </row>
    <row r="2451" spans="15:17" ht="15.5" x14ac:dyDescent="0.35">
      <c r="O2451"/>
      <c r="P2451"/>
      <c r="Q2451"/>
    </row>
    <row r="2452" spans="15:17" ht="15.5" x14ac:dyDescent="0.35">
      <c r="O2452"/>
      <c r="P2452"/>
      <c r="Q2452"/>
    </row>
    <row r="2453" spans="15:17" ht="15.5" x14ac:dyDescent="0.35">
      <c r="O2453"/>
      <c r="P2453"/>
      <c r="Q2453"/>
    </row>
    <row r="2454" spans="15:17" ht="15.5" x14ac:dyDescent="0.35">
      <c r="O2454"/>
      <c r="P2454"/>
      <c r="Q2454"/>
    </row>
    <row r="2455" spans="15:17" ht="15.5" x14ac:dyDescent="0.35">
      <c r="O2455"/>
      <c r="P2455"/>
      <c r="Q2455"/>
    </row>
    <row r="2456" spans="15:17" ht="15.5" x14ac:dyDescent="0.35">
      <c r="O2456"/>
      <c r="P2456"/>
      <c r="Q2456"/>
    </row>
    <row r="2457" spans="15:17" ht="15.5" x14ac:dyDescent="0.35">
      <c r="O2457"/>
      <c r="P2457"/>
      <c r="Q2457"/>
    </row>
    <row r="2458" spans="15:17" ht="15.5" x14ac:dyDescent="0.35">
      <c r="O2458"/>
      <c r="P2458"/>
      <c r="Q2458"/>
    </row>
    <row r="2459" spans="15:17" ht="15.5" x14ac:dyDescent="0.35">
      <c r="O2459"/>
      <c r="P2459"/>
      <c r="Q2459"/>
    </row>
    <row r="2460" spans="15:17" ht="15.5" x14ac:dyDescent="0.35">
      <c r="O2460"/>
      <c r="P2460"/>
      <c r="Q2460"/>
    </row>
    <row r="2461" spans="15:17" ht="15.5" x14ac:dyDescent="0.35">
      <c r="O2461"/>
      <c r="P2461"/>
      <c r="Q2461"/>
    </row>
    <row r="2462" spans="15:17" ht="15.5" x14ac:dyDescent="0.35">
      <c r="O2462"/>
      <c r="P2462"/>
      <c r="Q2462"/>
    </row>
    <row r="2463" spans="15:17" ht="15.5" x14ac:dyDescent="0.35">
      <c r="O2463"/>
      <c r="P2463"/>
      <c r="Q2463"/>
    </row>
    <row r="2464" spans="15:17" ht="15.5" x14ac:dyDescent="0.35">
      <c r="O2464"/>
      <c r="P2464"/>
      <c r="Q2464"/>
    </row>
    <row r="2465" spans="15:17" ht="15.5" x14ac:dyDescent="0.35">
      <c r="O2465"/>
      <c r="P2465"/>
      <c r="Q2465"/>
    </row>
    <row r="2466" spans="15:17" ht="15.5" x14ac:dyDescent="0.35">
      <c r="O2466"/>
      <c r="P2466"/>
      <c r="Q2466"/>
    </row>
    <row r="2467" spans="15:17" ht="15.5" x14ac:dyDescent="0.35">
      <c r="O2467"/>
      <c r="P2467"/>
      <c r="Q2467"/>
    </row>
    <row r="2468" spans="15:17" ht="15.5" x14ac:dyDescent="0.35">
      <c r="O2468"/>
      <c r="P2468"/>
      <c r="Q2468"/>
    </row>
    <row r="2469" spans="15:17" ht="15.5" x14ac:dyDescent="0.35">
      <c r="O2469"/>
      <c r="P2469"/>
      <c r="Q2469"/>
    </row>
    <row r="2470" spans="15:17" ht="15.5" x14ac:dyDescent="0.35">
      <c r="O2470"/>
      <c r="P2470"/>
      <c r="Q2470"/>
    </row>
    <row r="2471" spans="15:17" ht="15.5" x14ac:dyDescent="0.35">
      <c r="O2471"/>
      <c r="P2471"/>
      <c r="Q2471"/>
    </row>
    <row r="2472" spans="15:17" ht="15.5" x14ac:dyDescent="0.35">
      <c r="O2472"/>
      <c r="P2472"/>
      <c r="Q2472"/>
    </row>
    <row r="2473" spans="15:17" ht="15.5" x14ac:dyDescent="0.35">
      <c r="O2473"/>
      <c r="P2473"/>
      <c r="Q2473"/>
    </row>
    <row r="2474" spans="15:17" ht="15.5" x14ac:dyDescent="0.35">
      <c r="O2474"/>
      <c r="P2474"/>
      <c r="Q2474"/>
    </row>
    <row r="2475" spans="15:17" ht="15.5" x14ac:dyDescent="0.35">
      <c r="O2475"/>
      <c r="P2475"/>
      <c r="Q2475"/>
    </row>
    <row r="2476" spans="15:17" ht="15.5" x14ac:dyDescent="0.35">
      <c r="O2476"/>
      <c r="P2476"/>
      <c r="Q2476"/>
    </row>
    <row r="2477" spans="15:17" ht="15.5" x14ac:dyDescent="0.35">
      <c r="O2477"/>
      <c r="P2477"/>
      <c r="Q2477"/>
    </row>
    <row r="2478" spans="15:17" ht="15.5" x14ac:dyDescent="0.35">
      <c r="O2478"/>
      <c r="P2478"/>
      <c r="Q2478"/>
    </row>
    <row r="2479" spans="15:17" ht="15.5" x14ac:dyDescent="0.35">
      <c r="O2479"/>
      <c r="P2479"/>
      <c r="Q2479"/>
    </row>
    <row r="2480" spans="15:17" ht="15.5" x14ac:dyDescent="0.35">
      <c r="O2480"/>
      <c r="P2480"/>
      <c r="Q2480"/>
    </row>
    <row r="2481" spans="15:17" ht="15.5" x14ac:dyDescent="0.35">
      <c r="O2481"/>
      <c r="P2481"/>
      <c r="Q2481"/>
    </row>
    <row r="2482" spans="15:17" ht="15.5" x14ac:dyDescent="0.35">
      <c r="O2482"/>
      <c r="P2482"/>
      <c r="Q2482"/>
    </row>
    <row r="2483" spans="15:17" ht="15.5" x14ac:dyDescent="0.35">
      <c r="O2483"/>
      <c r="P2483"/>
      <c r="Q2483"/>
    </row>
    <row r="2484" spans="15:17" ht="15.5" x14ac:dyDescent="0.35">
      <c r="O2484"/>
      <c r="P2484"/>
      <c r="Q2484"/>
    </row>
    <row r="2485" spans="15:17" ht="15.5" x14ac:dyDescent="0.35">
      <c r="O2485"/>
      <c r="P2485"/>
      <c r="Q2485"/>
    </row>
    <row r="2486" spans="15:17" ht="15.5" x14ac:dyDescent="0.35">
      <c r="O2486"/>
      <c r="P2486"/>
      <c r="Q2486"/>
    </row>
    <row r="2487" spans="15:17" ht="15.5" x14ac:dyDescent="0.35">
      <c r="O2487"/>
      <c r="P2487"/>
      <c r="Q2487"/>
    </row>
    <row r="2488" spans="15:17" ht="15.5" x14ac:dyDescent="0.35">
      <c r="O2488"/>
      <c r="P2488"/>
      <c r="Q2488"/>
    </row>
    <row r="2489" spans="15:17" ht="15.5" x14ac:dyDescent="0.35">
      <c r="O2489"/>
      <c r="P2489"/>
      <c r="Q2489"/>
    </row>
    <row r="2490" spans="15:17" ht="15.5" x14ac:dyDescent="0.35">
      <c r="O2490"/>
      <c r="P2490"/>
      <c r="Q2490"/>
    </row>
    <row r="2491" spans="15:17" ht="15.5" x14ac:dyDescent="0.35">
      <c r="O2491"/>
      <c r="P2491"/>
      <c r="Q2491"/>
    </row>
    <row r="2492" spans="15:17" ht="15.5" x14ac:dyDescent="0.35">
      <c r="O2492"/>
      <c r="P2492"/>
      <c r="Q2492"/>
    </row>
    <row r="2493" spans="15:17" ht="15.5" x14ac:dyDescent="0.35">
      <c r="O2493"/>
      <c r="P2493"/>
      <c r="Q2493"/>
    </row>
    <row r="2494" spans="15:17" ht="15.5" x14ac:dyDescent="0.35">
      <c r="O2494"/>
      <c r="P2494"/>
      <c r="Q2494"/>
    </row>
    <row r="2495" spans="15:17" ht="15.5" x14ac:dyDescent="0.35">
      <c r="O2495"/>
      <c r="P2495"/>
      <c r="Q2495"/>
    </row>
    <row r="2496" spans="15:17" ht="15.5" x14ac:dyDescent="0.35">
      <c r="O2496"/>
      <c r="P2496"/>
      <c r="Q2496"/>
    </row>
    <row r="2497" spans="15:17" ht="15.5" x14ac:dyDescent="0.35">
      <c r="O2497"/>
      <c r="P2497"/>
      <c r="Q2497"/>
    </row>
    <row r="2498" spans="15:17" ht="15.5" x14ac:dyDescent="0.35">
      <c r="O2498"/>
      <c r="P2498"/>
      <c r="Q2498"/>
    </row>
    <row r="2499" spans="15:17" ht="15.5" x14ac:dyDescent="0.35">
      <c r="O2499"/>
      <c r="P2499"/>
      <c r="Q2499"/>
    </row>
    <row r="2500" spans="15:17" ht="15.5" x14ac:dyDescent="0.35">
      <c r="O2500"/>
      <c r="P2500"/>
      <c r="Q2500"/>
    </row>
    <row r="2501" spans="15:17" ht="15.5" x14ac:dyDescent="0.35">
      <c r="O2501"/>
      <c r="P2501"/>
      <c r="Q2501"/>
    </row>
    <row r="2502" spans="15:17" ht="15.5" x14ac:dyDescent="0.35">
      <c r="O2502"/>
      <c r="P2502"/>
      <c r="Q2502"/>
    </row>
    <row r="2503" spans="15:17" ht="15.5" x14ac:dyDescent="0.35">
      <c r="O2503"/>
      <c r="P2503"/>
      <c r="Q2503"/>
    </row>
    <row r="2504" spans="15:17" ht="15.5" x14ac:dyDescent="0.35">
      <c r="O2504"/>
      <c r="P2504"/>
      <c r="Q2504"/>
    </row>
    <row r="2505" spans="15:17" ht="15.5" x14ac:dyDescent="0.35">
      <c r="O2505"/>
      <c r="P2505"/>
      <c r="Q2505"/>
    </row>
    <row r="2506" spans="15:17" ht="15.5" x14ac:dyDescent="0.35">
      <c r="O2506"/>
      <c r="P2506"/>
      <c r="Q2506"/>
    </row>
    <row r="2507" spans="15:17" ht="15.5" x14ac:dyDescent="0.35">
      <c r="O2507"/>
      <c r="P2507"/>
      <c r="Q2507"/>
    </row>
    <row r="2508" spans="15:17" ht="15.5" x14ac:dyDescent="0.35">
      <c r="O2508"/>
      <c r="P2508"/>
      <c r="Q2508"/>
    </row>
    <row r="2509" spans="15:17" ht="15.5" x14ac:dyDescent="0.35">
      <c r="O2509"/>
      <c r="P2509"/>
      <c r="Q2509"/>
    </row>
    <row r="2510" spans="15:17" ht="15.5" x14ac:dyDescent="0.35">
      <c r="O2510"/>
      <c r="P2510"/>
      <c r="Q2510"/>
    </row>
    <row r="2511" spans="15:17" ht="15.5" x14ac:dyDescent="0.35">
      <c r="O2511"/>
      <c r="P2511"/>
      <c r="Q2511"/>
    </row>
    <row r="2512" spans="15:17" ht="15.5" x14ac:dyDescent="0.35">
      <c r="O2512"/>
      <c r="P2512"/>
      <c r="Q2512"/>
    </row>
    <row r="2513" spans="15:17" ht="15.5" x14ac:dyDescent="0.35">
      <c r="O2513"/>
      <c r="P2513"/>
      <c r="Q2513"/>
    </row>
    <row r="2514" spans="15:17" ht="15.5" x14ac:dyDescent="0.35">
      <c r="O2514"/>
      <c r="P2514"/>
      <c r="Q2514"/>
    </row>
    <row r="2515" spans="15:17" ht="15.5" x14ac:dyDescent="0.35">
      <c r="O2515"/>
      <c r="P2515"/>
      <c r="Q2515"/>
    </row>
    <row r="2516" spans="15:17" ht="15.5" x14ac:dyDescent="0.35">
      <c r="O2516"/>
      <c r="P2516"/>
      <c r="Q2516"/>
    </row>
    <row r="2517" spans="15:17" ht="15.5" x14ac:dyDescent="0.35">
      <c r="O2517"/>
      <c r="P2517"/>
      <c r="Q2517"/>
    </row>
    <row r="2518" spans="15:17" ht="15.5" x14ac:dyDescent="0.35">
      <c r="O2518"/>
      <c r="P2518"/>
      <c r="Q2518"/>
    </row>
    <row r="2519" spans="15:17" ht="15.5" x14ac:dyDescent="0.35">
      <c r="O2519"/>
      <c r="P2519"/>
      <c r="Q2519"/>
    </row>
    <row r="2520" spans="15:17" ht="15.5" x14ac:dyDescent="0.35">
      <c r="O2520"/>
      <c r="P2520"/>
      <c r="Q2520"/>
    </row>
    <row r="2521" spans="15:17" ht="15.5" x14ac:dyDescent="0.35">
      <c r="O2521"/>
      <c r="P2521"/>
      <c r="Q2521"/>
    </row>
    <row r="2522" spans="15:17" ht="15.5" x14ac:dyDescent="0.35">
      <c r="O2522"/>
      <c r="P2522"/>
      <c r="Q2522"/>
    </row>
    <row r="2523" spans="15:17" ht="15.5" x14ac:dyDescent="0.35">
      <c r="O2523"/>
      <c r="P2523"/>
      <c r="Q2523"/>
    </row>
    <row r="2524" spans="15:17" ht="15.5" x14ac:dyDescent="0.35">
      <c r="O2524"/>
      <c r="P2524"/>
      <c r="Q2524"/>
    </row>
    <row r="2525" spans="15:17" ht="15.5" x14ac:dyDescent="0.35">
      <c r="O2525"/>
      <c r="P2525"/>
      <c r="Q2525"/>
    </row>
    <row r="2526" spans="15:17" ht="15.5" x14ac:dyDescent="0.35">
      <c r="O2526"/>
      <c r="P2526"/>
      <c r="Q2526"/>
    </row>
    <row r="2527" spans="15:17" ht="15.5" x14ac:dyDescent="0.35">
      <c r="O2527"/>
      <c r="P2527"/>
      <c r="Q2527"/>
    </row>
    <row r="2528" spans="15:17" ht="15.5" x14ac:dyDescent="0.35">
      <c r="O2528"/>
      <c r="P2528"/>
      <c r="Q2528"/>
    </row>
    <row r="2529" spans="15:17" ht="15.5" x14ac:dyDescent="0.35">
      <c r="O2529"/>
      <c r="P2529"/>
      <c r="Q2529"/>
    </row>
    <row r="2530" spans="15:17" ht="15.5" x14ac:dyDescent="0.35">
      <c r="O2530"/>
      <c r="P2530"/>
      <c r="Q2530"/>
    </row>
    <row r="2531" spans="15:17" ht="15.5" x14ac:dyDescent="0.35">
      <c r="O2531"/>
      <c r="P2531"/>
      <c r="Q2531"/>
    </row>
    <row r="2532" spans="15:17" ht="15.5" x14ac:dyDescent="0.35">
      <c r="O2532"/>
      <c r="P2532"/>
      <c r="Q2532"/>
    </row>
    <row r="2533" spans="15:17" ht="15.5" x14ac:dyDescent="0.35">
      <c r="O2533"/>
      <c r="P2533"/>
      <c r="Q2533"/>
    </row>
    <row r="2534" spans="15:17" ht="15.5" x14ac:dyDescent="0.35">
      <c r="O2534"/>
      <c r="P2534"/>
      <c r="Q2534"/>
    </row>
    <row r="2535" spans="15:17" ht="15.5" x14ac:dyDescent="0.35">
      <c r="O2535"/>
      <c r="P2535"/>
      <c r="Q2535"/>
    </row>
    <row r="2536" spans="15:17" ht="15.5" x14ac:dyDescent="0.35">
      <c r="O2536"/>
      <c r="P2536"/>
      <c r="Q2536"/>
    </row>
    <row r="2537" spans="15:17" ht="15.5" x14ac:dyDescent="0.35">
      <c r="O2537"/>
      <c r="P2537"/>
      <c r="Q2537"/>
    </row>
    <row r="2538" spans="15:17" ht="15.5" x14ac:dyDescent="0.35">
      <c r="O2538"/>
      <c r="P2538"/>
      <c r="Q2538"/>
    </row>
    <row r="2539" spans="15:17" ht="15.5" x14ac:dyDescent="0.35">
      <c r="O2539"/>
      <c r="P2539"/>
      <c r="Q2539"/>
    </row>
    <row r="2540" spans="15:17" ht="15.5" x14ac:dyDescent="0.35">
      <c r="O2540"/>
      <c r="P2540"/>
      <c r="Q2540"/>
    </row>
    <row r="2541" spans="15:17" ht="15.5" x14ac:dyDescent="0.35">
      <c r="O2541"/>
      <c r="P2541"/>
      <c r="Q2541"/>
    </row>
    <row r="2542" spans="15:17" ht="15.5" x14ac:dyDescent="0.35">
      <c r="O2542"/>
      <c r="P2542"/>
      <c r="Q2542"/>
    </row>
    <row r="2543" spans="15:17" ht="15.5" x14ac:dyDescent="0.35">
      <c r="O2543"/>
      <c r="P2543"/>
      <c r="Q2543"/>
    </row>
    <row r="2544" spans="15:17" ht="15.5" x14ac:dyDescent="0.35">
      <c r="O2544"/>
      <c r="P2544"/>
      <c r="Q2544"/>
    </row>
    <row r="2545" spans="15:17" ht="15.5" x14ac:dyDescent="0.35">
      <c r="O2545"/>
      <c r="P2545"/>
      <c r="Q2545"/>
    </row>
    <row r="2546" spans="15:17" ht="15.5" x14ac:dyDescent="0.35">
      <c r="O2546"/>
      <c r="P2546"/>
      <c r="Q2546"/>
    </row>
    <row r="2547" spans="15:17" ht="15.5" x14ac:dyDescent="0.35">
      <c r="O2547"/>
      <c r="P2547"/>
      <c r="Q2547"/>
    </row>
    <row r="2548" spans="15:17" ht="15.5" x14ac:dyDescent="0.35">
      <c r="O2548"/>
      <c r="P2548"/>
      <c r="Q2548"/>
    </row>
    <row r="2549" spans="15:17" ht="15.5" x14ac:dyDescent="0.35">
      <c r="O2549"/>
      <c r="P2549"/>
      <c r="Q2549"/>
    </row>
    <row r="2550" spans="15:17" ht="15.5" x14ac:dyDescent="0.35">
      <c r="O2550"/>
      <c r="P2550"/>
      <c r="Q2550"/>
    </row>
    <row r="2551" spans="15:17" ht="15.5" x14ac:dyDescent="0.35">
      <c r="O2551"/>
      <c r="P2551"/>
      <c r="Q2551"/>
    </row>
    <row r="2552" spans="15:17" ht="15.5" x14ac:dyDescent="0.35">
      <c r="O2552"/>
      <c r="P2552"/>
      <c r="Q2552"/>
    </row>
    <row r="2553" spans="15:17" ht="15.5" x14ac:dyDescent="0.35">
      <c r="O2553"/>
      <c r="P2553"/>
      <c r="Q2553"/>
    </row>
    <row r="2554" spans="15:17" ht="15.5" x14ac:dyDescent="0.35">
      <c r="O2554"/>
      <c r="P2554"/>
      <c r="Q2554"/>
    </row>
    <row r="2555" spans="15:17" ht="15.5" x14ac:dyDescent="0.35">
      <c r="O2555"/>
      <c r="P2555"/>
      <c r="Q2555"/>
    </row>
    <row r="2556" spans="15:17" ht="15.5" x14ac:dyDescent="0.35">
      <c r="O2556"/>
      <c r="P2556"/>
      <c r="Q2556"/>
    </row>
    <row r="2557" spans="15:17" ht="15.5" x14ac:dyDescent="0.35">
      <c r="O2557"/>
      <c r="P2557"/>
      <c r="Q2557"/>
    </row>
    <row r="2558" spans="15:17" ht="15.5" x14ac:dyDescent="0.35">
      <c r="O2558"/>
      <c r="P2558"/>
      <c r="Q2558"/>
    </row>
    <row r="2559" spans="15:17" ht="15.5" x14ac:dyDescent="0.35">
      <c r="O2559"/>
      <c r="P2559"/>
      <c r="Q2559"/>
    </row>
    <row r="2560" spans="15:17" ht="15.5" x14ac:dyDescent="0.35">
      <c r="O2560"/>
      <c r="P2560"/>
      <c r="Q2560"/>
    </row>
    <row r="2561" spans="15:17" ht="15.5" x14ac:dyDescent="0.35">
      <c r="O2561"/>
      <c r="P2561"/>
      <c r="Q2561"/>
    </row>
    <row r="2562" spans="15:17" ht="15.5" x14ac:dyDescent="0.35">
      <c r="O2562"/>
      <c r="P2562"/>
      <c r="Q2562"/>
    </row>
    <row r="2563" spans="15:17" ht="15.5" x14ac:dyDescent="0.35">
      <c r="O2563"/>
      <c r="P2563"/>
      <c r="Q2563"/>
    </row>
    <row r="2564" spans="15:17" ht="15.5" x14ac:dyDescent="0.35">
      <c r="O2564"/>
      <c r="P2564"/>
      <c r="Q2564"/>
    </row>
    <row r="2565" spans="15:17" ht="15.5" x14ac:dyDescent="0.35">
      <c r="O2565"/>
      <c r="P2565"/>
      <c r="Q2565"/>
    </row>
    <row r="2566" spans="15:17" ht="15.5" x14ac:dyDescent="0.35">
      <c r="O2566"/>
      <c r="P2566"/>
      <c r="Q2566"/>
    </row>
    <row r="2567" spans="15:17" ht="15.5" x14ac:dyDescent="0.35">
      <c r="O2567"/>
      <c r="P2567"/>
      <c r="Q2567"/>
    </row>
    <row r="2568" spans="15:17" ht="15.5" x14ac:dyDescent="0.35">
      <c r="O2568"/>
      <c r="P2568"/>
      <c r="Q2568"/>
    </row>
    <row r="2569" spans="15:17" ht="15.5" x14ac:dyDescent="0.35">
      <c r="O2569"/>
      <c r="P2569"/>
      <c r="Q2569"/>
    </row>
    <row r="2570" spans="15:17" ht="15.5" x14ac:dyDescent="0.35">
      <c r="O2570"/>
      <c r="P2570"/>
      <c r="Q2570"/>
    </row>
    <row r="2571" spans="15:17" ht="15.5" x14ac:dyDescent="0.35">
      <c r="O2571"/>
      <c r="P2571"/>
      <c r="Q2571"/>
    </row>
    <row r="2572" spans="15:17" ht="15.5" x14ac:dyDescent="0.35">
      <c r="O2572"/>
      <c r="P2572"/>
      <c r="Q2572"/>
    </row>
    <row r="2573" spans="15:17" ht="15.5" x14ac:dyDescent="0.35">
      <c r="O2573"/>
      <c r="P2573"/>
      <c r="Q2573"/>
    </row>
    <row r="2574" spans="15:17" ht="15.5" x14ac:dyDescent="0.35">
      <c r="O2574"/>
      <c r="P2574"/>
      <c r="Q2574"/>
    </row>
    <row r="2575" spans="15:17" ht="15.5" x14ac:dyDescent="0.35">
      <c r="O2575"/>
      <c r="P2575"/>
      <c r="Q2575"/>
    </row>
    <row r="2576" spans="15:17" ht="15.5" x14ac:dyDescent="0.35">
      <c r="O2576"/>
      <c r="P2576"/>
      <c r="Q2576"/>
    </row>
    <row r="2577" spans="15:17" ht="15.5" x14ac:dyDescent="0.35">
      <c r="O2577"/>
      <c r="P2577"/>
      <c r="Q2577"/>
    </row>
    <row r="2578" spans="15:17" ht="15.5" x14ac:dyDescent="0.35">
      <c r="O2578"/>
      <c r="P2578"/>
      <c r="Q2578"/>
    </row>
    <row r="2579" spans="15:17" ht="15.5" x14ac:dyDescent="0.35">
      <c r="O2579"/>
      <c r="P2579"/>
      <c r="Q2579"/>
    </row>
    <row r="2580" spans="15:17" ht="15.5" x14ac:dyDescent="0.35">
      <c r="O2580"/>
      <c r="P2580"/>
      <c r="Q2580"/>
    </row>
    <row r="2581" spans="15:17" ht="15.5" x14ac:dyDescent="0.35">
      <c r="O2581"/>
      <c r="P2581"/>
      <c r="Q2581"/>
    </row>
    <row r="2582" spans="15:17" ht="15.5" x14ac:dyDescent="0.35">
      <c r="O2582"/>
      <c r="P2582"/>
      <c r="Q2582"/>
    </row>
    <row r="2583" spans="15:17" ht="15.5" x14ac:dyDescent="0.35">
      <c r="O2583"/>
      <c r="P2583"/>
      <c r="Q2583"/>
    </row>
    <row r="2584" spans="15:17" ht="15.5" x14ac:dyDescent="0.35">
      <c r="O2584"/>
      <c r="P2584"/>
      <c r="Q2584"/>
    </row>
    <row r="2585" spans="15:17" ht="15.5" x14ac:dyDescent="0.35">
      <c r="O2585"/>
      <c r="P2585"/>
      <c r="Q2585"/>
    </row>
    <row r="2586" spans="15:17" ht="15.5" x14ac:dyDescent="0.35">
      <c r="O2586"/>
      <c r="P2586"/>
      <c r="Q2586"/>
    </row>
    <row r="2587" spans="15:17" ht="15.5" x14ac:dyDescent="0.35">
      <c r="O2587"/>
      <c r="P2587"/>
      <c r="Q2587"/>
    </row>
    <row r="2588" spans="15:17" ht="15.5" x14ac:dyDescent="0.35">
      <c r="O2588"/>
      <c r="P2588"/>
      <c r="Q2588"/>
    </row>
    <row r="2589" spans="15:17" ht="15.5" x14ac:dyDescent="0.35">
      <c r="O2589"/>
      <c r="P2589"/>
      <c r="Q2589"/>
    </row>
    <row r="2590" spans="15:17" ht="15.5" x14ac:dyDescent="0.35">
      <c r="O2590"/>
      <c r="P2590"/>
      <c r="Q2590"/>
    </row>
    <row r="2591" spans="15:17" ht="15.5" x14ac:dyDescent="0.35">
      <c r="O2591"/>
      <c r="P2591"/>
      <c r="Q2591"/>
    </row>
    <row r="2592" spans="15:17" ht="15.5" x14ac:dyDescent="0.35">
      <c r="O2592"/>
      <c r="P2592"/>
      <c r="Q2592"/>
    </row>
    <row r="2593" spans="15:17" ht="15.5" x14ac:dyDescent="0.35">
      <c r="O2593"/>
      <c r="P2593"/>
      <c r="Q2593"/>
    </row>
    <row r="2594" spans="15:17" ht="15.5" x14ac:dyDescent="0.35">
      <c r="O2594"/>
      <c r="P2594"/>
      <c r="Q2594"/>
    </row>
    <row r="2595" spans="15:17" ht="15.5" x14ac:dyDescent="0.35">
      <c r="O2595"/>
      <c r="P2595"/>
      <c r="Q2595"/>
    </row>
    <row r="2596" spans="15:17" ht="15.5" x14ac:dyDescent="0.35">
      <c r="O2596"/>
      <c r="P2596"/>
      <c r="Q2596"/>
    </row>
    <row r="2597" spans="15:17" ht="15.5" x14ac:dyDescent="0.35">
      <c r="O2597"/>
      <c r="P2597"/>
      <c r="Q2597"/>
    </row>
    <row r="2598" spans="15:17" ht="15.5" x14ac:dyDescent="0.35">
      <c r="O2598"/>
      <c r="P2598"/>
      <c r="Q2598"/>
    </row>
    <row r="2599" spans="15:17" ht="15.5" x14ac:dyDescent="0.35">
      <c r="O2599"/>
      <c r="P2599"/>
      <c r="Q2599"/>
    </row>
    <row r="2600" spans="15:17" ht="15.5" x14ac:dyDescent="0.35">
      <c r="O2600"/>
      <c r="P2600"/>
      <c r="Q2600"/>
    </row>
    <row r="2601" spans="15:17" ht="15.5" x14ac:dyDescent="0.35">
      <c r="O2601"/>
      <c r="P2601"/>
      <c r="Q2601"/>
    </row>
    <row r="2602" spans="15:17" ht="15.5" x14ac:dyDescent="0.35">
      <c r="O2602"/>
      <c r="P2602"/>
      <c r="Q2602"/>
    </row>
    <row r="2603" spans="15:17" ht="15.5" x14ac:dyDescent="0.35">
      <c r="O2603"/>
      <c r="P2603"/>
      <c r="Q2603"/>
    </row>
    <row r="2604" spans="15:17" ht="15.5" x14ac:dyDescent="0.35">
      <c r="O2604"/>
      <c r="P2604"/>
      <c r="Q2604"/>
    </row>
    <row r="2605" spans="15:17" ht="15.5" x14ac:dyDescent="0.35">
      <c r="O2605"/>
      <c r="P2605"/>
      <c r="Q2605"/>
    </row>
    <row r="2606" spans="15:17" ht="15.5" x14ac:dyDescent="0.35">
      <c r="O2606"/>
      <c r="P2606"/>
      <c r="Q2606"/>
    </row>
    <row r="2607" spans="15:17" ht="15.5" x14ac:dyDescent="0.35">
      <c r="O2607"/>
      <c r="P2607"/>
      <c r="Q2607"/>
    </row>
    <row r="2608" spans="15:17" ht="15.5" x14ac:dyDescent="0.35">
      <c r="O2608"/>
      <c r="P2608"/>
      <c r="Q2608"/>
    </row>
    <row r="2609" spans="15:17" ht="15.5" x14ac:dyDescent="0.35">
      <c r="O2609"/>
      <c r="P2609"/>
      <c r="Q2609"/>
    </row>
    <row r="2610" spans="15:17" ht="15.5" x14ac:dyDescent="0.35">
      <c r="O2610"/>
      <c r="P2610"/>
      <c r="Q2610"/>
    </row>
    <row r="2611" spans="15:17" ht="15.5" x14ac:dyDescent="0.35">
      <c r="O2611"/>
      <c r="P2611"/>
      <c r="Q2611"/>
    </row>
    <row r="2612" spans="15:17" ht="15.5" x14ac:dyDescent="0.35">
      <c r="O2612"/>
      <c r="P2612"/>
      <c r="Q2612"/>
    </row>
    <row r="2613" spans="15:17" ht="15.5" x14ac:dyDescent="0.35">
      <c r="O2613"/>
      <c r="P2613"/>
      <c r="Q2613"/>
    </row>
    <row r="2614" spans="15:17" ht="15.5" x14ac:dyDescent="0.35">
      <c r="O2614"/>
      <c r="P2614"/>
      <c r="Q2614"/>
    </row>
    <row r="2615" spans="15:17" ht="15.5" x14ac:dyDescent="0.35">
      <c r="O2615"/>
      <c r="P2615"/>
      <c r="Q2615"/>
    </row>
    <row r="2616" spans="15:17" ht="15.5" x14ac:dyDescent="0.35">
      <c r="O2616"/>
      <c r="P2616"/>
      <c r="Q2616"/>
    </row>
    <row r="2617" spans="15:17" ht="15.5" x14ac:dyDescent="0.35">
      <c r="O2617"/>
      <c r="P2617"/>
      <c r="Q2617"/>
    </row>
    <row r="2618" spans="15:17" ht="15.5" x14ac:dyDescent="0.35">
      <c r="O2618"/>
      <c r="P2618"/>
      <c r="Q2618"/>
    </row>
    <row r="2619" spans="15:17" ht="15.5" x14ac:dyDescent="0.35">
      <c r="O2619"/>
      <c r="P2619"/>
      <c r="Q2619"/>
    </row>
    <row r="2620" spans="15:17" ht="15.5" x14ac:dyDescent="0.35">
      <c r="O2620"/>
      <c r="P2620"/>
      <c r="Q2620"/>
    </row>
    <row r="2621" spans="15:17" ht="15.5" x14ac:dyDescent="0.35">
      <c r="O2621"/>
      <c r="P2621"/>
      <c r="Q2621"/>
    </row>
    <row r="2622" spans="15:17" ht="15.5" x14ac:dyDescent="0.35">
      <c r="O2622"/>
      <c r="P2622"/>
      <c r="Q2622"/>
    </row>
    <row r="2623" spans="15:17" ht="15.5" x14ac:dyDescent="0.35">
      <c r="O2623"/>
      <c r="P2623"/>
      <c r="Q2623"/>
    </row>
    <row r="2624" spans="15:17" ht="15.5" x14ac:dyDescent="0.35">
      <c r="O2624"/>
      <c r="P2624"/>
      <c r="Q2624"/>
    </row>
    <row r="2625" spans="15:17" ht="15.5" x14ac:dyDescent="0.35">
      <c r="O2625"/>
      <c r="P2625"/>
      <c r="Q2625"/>
    </row>
    <row r="2626" spans="15:17" ht="15.5" x14ac:dyDescent="0.35">
      <c r="O2626"/>
      <c r="P2626"/>
      <c r="Q2626"/>
    </row>
    <row r="2627" spans="15:17" ht="15.5" x14ac:dyDescent="0.35">
      <c r="O2627"/>
      <c r="P2627"/>
      <c r="Q2627"/>
    </row>
    <row r="2628" spans="15:17" ht="15.5" x14ac:dyDescent="0.35">
      <c r="O2628"/>
      <c r="P2628"/>
      <c r="Q2628"/>
    </row>
    <row r="2629" spans="15:17" ht="15.5" x14ac:dyDescent="0.35">
      <c r="O2629"/>
      <c r="P2629"/>
      <c r="Q2629"/>
    </row>
    <row r="2630" spans="15:17" ht="15.5" x14ac:dyDescent="0.35">
      <c r="O2630"/>
      <c r="P2630"/>
      <c r="Q2630"/>
    </row>
    <row r="2631" spans="15:17" ht="15.5" x14ac:dyDescent="0.35">
      <c r="O2631"/>
      <c r="P2631"/>
      <c r="Q2631"/>
    </row>
    <row r="2632" spans="15:17" ht="15.5" x14ac:dyDescent="0.35">
      <c r="O2632"/>
      <c r="P2632"/>
      <c r="Q2632"/>
    </row>
    <row r="2633" spans="15:17" ht="15.5" x14ac:dyDescent="0.35">
      <c r="O2633"/>
      <c r="P2633"/>
      <c r="Q2633"/>
    </row>
    <row r="2634" spans="15:17" ht="15.5" x14ac:dyDescent="0.35">
      <c r="O2634"/>
      <c r="P2634"/>
      <c r="Q2634"/>
    </row>
    <row r="2635" spans="15:17" ht="15.5" x14ac:dyDescent="0.35">
      <c r="O2635"/>
      <c r="P2635"/>
      <c r="Q2635"/>
    </row>
    <row r="2636" spans="15:17" ht="15.5" x14ac:dyDescent="0.35">
      <c r="O2636"/>
      <c r="P2636"/>
      <c r="Q2636"/>
    </row>
    <row r="2637" spans="15:17" ht="15.5" x14ac:dyDescent="0.35">
      <c r="O2637"/>
      <c r="P2637"/>
      <c r="Q2637"/>
    </row>
    <row r="2638" spans="15:17" ht="15.5" x14ac:dyDescent="0.35">
      <c r="O2638"/>
      <c r="P2638"/>
      <c r="Q2638"/>
    </row>
    <row r="2639" spans="15:17" ht="15.5" x14ac:dyDescent="0.35">
      <c r="O2639"/>
      <c r="P2639"/>
      <c r="Q2639"/>
    </row>
    <row r="2640" spans="15:17" ht="15.5" x14ac:dyDescent="0.35">
      <c r="O2640"/>
      <c r="P2640"/>
      <c r="Q2640"/>
    </row>
    <row r="2641" spans="15:17" ht="15.5" x14ac:dyDescent="0.35">
      <c r="O2641"/>
      <c r="P2641"/>
      <c r="Q2641"/>
    </row>
    <row r="2642" spans="15:17" ht="15.5" x14ac:dyDescent="0.35">
      <c r="O2642"/>
      <c r="P2642"/>
      <c r="Q2642"/>
    </row>
    <row r="2643" spans="15:17" ht="15.5" x14ac:dyDescent="0.35">
      <c r="O2643"/>
      <c r="P2643"/>
      <c r="Q2643"/>
    </row>
    <row r="2644" spans="15:17" ht="15.5" x14ac:dyDescent="0.35">
      <c r="O2644"/>
      <c r="P2644"/>
      <c r="Q2644"/>
    </row>
    <row r="2645" spans="15:17" ht="15.5" x14ac:dyDescent="0.35">
      <c r="O2645"/>
      <c r="P2645"/>
      <c r="Q2645"/>
    </row>
    <row r="2646" spans="15:17" ht="15.5" x14ac:dyDescent="0.35">
      <c r="O2646"/>
      <c r="P2646"/>
      <c r="Q2646"/>
    </row>
    <row r="2647" spans="15:17" ht="15.5" x14ac:dyDescent="0.35">
      <c r="O2647"/>
      <c r="P2647"/>
      <c r="Q2647"/>
    </row>
    <row r="2648" spans="15:17" ht="15.5" x14ac:dyDescent="0.35">
      <c r="O2648"/>
      <c r="P2648"/>
      <c r="Q2648"/>
    </row>
    <row r="2649" spans="15:17" ht="15.5" x14ac:dyDescent="0.35">
      <c r="O2649"/>
      <c r="P2649"/>
      <c r="Q2649"/>
    </row>
    <row r="2650" spans="15:17" ht="15.5" x14ac:dyDescent="0.35">
      <c r="O2650"/>
      <c r="P2650"/>
      <c r="Q2650"/>
    </row>
    <row r="2651" spans="15:17" ht="15.5" x14ac:dyDescent="0.35">
      <c r="O2651"/>
      <c r="P2651"/>
      <c r="Q2651"/>
    </row>
    <row r="2652" spans="15:17" ht="15.5" x14ac:dyDescent="0.35">
      <c r="O2652"/>
      <c r="P2652"/>
      <c r="Q2652"/>
    </row>
    <row r="2653" spans="15:17" ht="15.5" x14ac:dyDescent="0.35">
      <c r="O2653"/>
      <c r="P2653"/>
      <c r="Q2653"/>
    </row>
    <row r="2654" spans="15:17" ht="15.5" x14ac:dyDescent="0.35">
      <c r="O2654"/>
      <c r="P2654"/>
      <c r="Q2654"/>
    </row>
    <row r="2655" spans="15:17" ht="15.5" x14ac:dyDescent="0.35">
      <c r="O2655"/>
      <c r="P2655"/>
      <c r="Q2655"/>
    </row>
    <row r="2656" spans="15:17" ht="15.5" x14ac:dyDescent="0.35">
      <c r="O2656"/>
      <c r="P2656"/>
      <c r="Q2656"/>
    </row>
    <row r="2657" spans="15:17" ht="15.5" x14ac:dyDescent="0.35">
      <c r="O2657"/>
      <c r="P2657"/>
      <c r="Q2657"/>
    </row>
    <row r="2658" spans="15:17" ht="15.5" x14ac:dyDescent="0.35">
      <c r="O2658"/>
      <c r="P2658"/>
      <c r="Q2658"/>
    </row>
    <row r="2659" spans="15:17" ht="15.5" x14ac:dyDescent="0.35">
      <c r="O2659"/>
      <c r="P2659"/>
      <c r="Q2659"/>
    </row>
    <row r="2660" spans="15:17" ht="15.5" x14ac:dyDescent="0.35">
      <c r="O2660"/>
      <c r="P2660"/>
      <c r="Q2660"/>
    </row>
    <row r="2661" spans="15:17" ht="15.5" x14ac:dyDescent="0.35">
      <c r="O2661"/>
      <c r="P2661"/>
      <c r="Q2661"/>
    </row>
    <row r="2662" spans="15:17" ht="15.5" x14ac:dyDescent="0.35">
      <c r="O2662"/>
      <c r="P2662"/>
      <c r="Q2662"/>
    </row>
    <row r="2663" spans="15:17" ht="15.5" x14ac:dyDescent="0.35">
      <c r="O2663"/>
      <c r="P2663"/>
      <c r="Q2663"/>
    </row>
    <row r="2664" spans="15:17" ht="15.5" x14ac:dyDescent="0.35">
      <c r="O2664"/>
      <c r="P2664"/>
      <c r="Q2664"/>
    </row>
    <row r="2665" spans="15:17" ht="15.5" x14ac:dyDescent="0.35">
      <c r="O2665"/>
      <c r="P2665"/>
      <c r="Q2665"/>
    </row>
    <row r="2666" spans="15:17" ht="15.5" x14ac:dyDescent="0.35">
      <c r="O2666"/>
      <c r="P2666"/>
      <c r="Q2666"/>
    </row>
    <row r="2667" spans="15:17" ht="15.5" x14ac:dyDescent="0.35">
      <c r="O2667"/>
      <c r="P2667"/>
      <c r="Q2667"/>
    </row>
    <row r="2668" spans="15:17" ht="15.5" x14ac:dyDescent="0.35">
      <c r="O2668"/>
      <c r="P2668"/>
      <c r="Q2668"/>
    </row>
    <row r="2669" spans="15:17" ht="15.5" x14ac:dyDescent="0.35">
      <c r="O2669"/>
      <c r="P2669"/>
      <c r="Q2669"/>
    </row>
    <row r="2670" spans="15:17" ht="15.5" x14ac:dyDescent="0.35">
      <c r="O2670"/>
      <c r="P2670"/>
      <c r="Q2670"/>
    </row>
    <row r="2671" spans="15:17" ht="15.5" x14ac:dyDescent="0.35">
      <c r="O2671"/>
      <c r="P2671"/>
      <c r="Q2671"/>
    </row>
    <row r="2672" spans="15:17" ht="15.5" x14ac:dyDescent="0.35">
      <c r="O2672"/>
      <c r="P2672"/>
      <c r="Q2672"/>
    </row>
    <row r="2673" spans="15:17" ht="15.5" x14ac:dyDescent="0.35">
      <c r="O2673"/>
      <c r="P2673"/>
      <c r="Q2673"/>
    </row>
    <row r="2674" spans="15:17" ht="15.5" x14ac:dyDescent="0.35">
      <c r="O2674"/>
      <c r="P2674"/>
      <c r="Q2674"/>
    </row>
    <row r="2675" spans="15:17" ht="15.5" x14ac:dyDescent="0.35">
      <c r="O2675"/>
      <c r="P2675"/>
      <c r="Q2675"/>
    </row>
    <row r="2676" spans="15:17" ht="15.5" x14ac:dyDescent="0.35">
      <c r="O2676"/>
      <c r="P2676"/>
      <c r="Q2676"/>
    </row>
    <row r="2677" spans="15:17" ht="15.5" x14ac:dyDescent="0.35">
      <c r="O2677"/>
      <c r="P2677"/>
      <c r="Q2677"/>
    </row>
    <row r="2678" spans="15:17" ht="15.5" x14ac:dyDescent="0.35">
      <c r="O2678"/>
      <c r="P2678"/>
      <c r="Q2678"/>
    </row>
    <row r="2679" spans="15:17" ht="15.5" x14ac:dyDescent="0.35">
      <c r="O2679"/>
      <c r="P2679"/>
      <c r="Q2679"/>
    </row>
    <row r="2680" spans="15:17" ht="15.5" x14ac:dyDescent="0.35">
      <c r="O2680"/>
      <c r="P2680"/>
      <c r="Q2680"/>
    </row>
    <row r="2681" spans="15:17" ht="15.5" x14ac:dyDescent="0.35">
      <c r="O2681"/>
      <c r="P2681"/>
      <c r="Q2681"/>
    </row>
    <row r="2682" spans="15:17" ht="15.5" x14ac:dyDescent="0.35">
      <c r="O2682"/>
      <c r="P2682"/>
      <c r="Q2682"/>
    </row>
    <row r="2683" spans="15:17" ht="15.5" x14ac:dyDescent="0.35">
      <c r="O2683"/>
      <c r="P2683"/>
      <c r="Q2683"/>
    </row>
    <row r="2684" spans="15:17" ht="15.5" x14ac:dyDescent="0.35">
      <c r="O2684"/>
      <c r="P2684"/>
      <c r="Q2684"/>
    </row>
    <row r="2685" spans="15:17" ht="15.5" x14ac:dyDescent="0.35">
      <c r="O2685"/>
      <c r="P2685"/>
      <c r="Q2685"/>
    </row>
    <row r="2686" spans="15:17" ht="15.5" x14ac:dyDescent="0.35">
      <c r="O2686"/>
      <c r="P2686"/>
      <c r="Q2686"/>
    </row>
    <row r="2687" spans="15:17" ht="15.5" x14ac:dyDescent="0.35">
      <c r="O2687"/>
      <c r="P2687"/>
      <c r="Q2687"/>
    </row>
    <row r="2688" spans="15:17" ht="15.5" x14ac:dyDescent="0.35">
      <c r="O2688"/>
      <c r="P2688"/>
      <c r="Q2688"/>
    </row>
    <row r="2689" spans="15:17" ht="15.5" x14ac:dyDescent="0.35">
      <c r="O2689"/>
      <c r="P2689"/>
      <c r="Q2689"/>
    </row>
    <row r="2690" spans="15:17" ht="15.5" x14ac:dyDescent="0.35">
      <c r="O2690"/>
      <c r="P2690"/>
      <c r="Q2690"/>
    </row>
    <row r="2691" spans="15:17" ht="15.5" x14ac:dyDescent="0.35">
      <c r="O2691"/>
      <c r="P2691"/>
      <c r="Q2691"/>
    </row>
    <row r="2692" spans="15:17" ht="15.5" x14ac:dyDescent="0.35">
      <c r="O2692"/>
      <c r="P2692"/>
      <c r="Q2692"/>
    </row>
    <row r="2693" spans="15:17" ht="15.5" x14ac:dyDescent="0.35">
      <c r="O2693"/>
      <c r="P2693"/>
      <c r="Q2693"/>
    </row>
    <row r="2694" spans="15:17" ht="15.5" x14ac:dyDescent="0.35">
      <c r="O2694"/>
      <c r="P2694"/>
      <c r="Q2694"/>
    </row>
    <row r="2695" spans="15:17" ht="15.5" x14ac:dyDescent="0.35">
      <c r="O2695"/>
      <c r="P2695"/>
      <c r="Q2695"/>
    </row>
    <row r="2696" spans="15:17" ht="15.5" x14ac:dyDescent="0.35">
      <c r="O2696"/>
      <c r="P2696"/>
      <c r="Q2696"/>
    </row>
    <row r="2697" spans="15:17" ht="15.5" x14ac:dyDescent="0.35">
      <c r="O2697"/>
      <c r="P2697"/>
      <c r="Q2697"/>
    </row>
    <row r="2698" spans="15:17" ht="15.5" x14ac:dyDescent="0.35">
      <c r="O2698"/>
      <c r="P2698"/>
      <c r="Q2698"/>
    </row>
    <row r="2699" spans="15:17" ht="15.5" x14ac:dyDescent="0.35">
      <c r="O2699"/>
      <c r="P2699"/>
      <c r="Q2699"/>
    </row>
    <row r="2700" spans="15:17" ht="15.5" x14ac:dyDescent="0.35">
      <c r="O2700"/>
      <c r="P2700"/>
      <c r="Q2700"/>
    </row>
    <row r="2701" spans="15:17" ht="15.5" x14ac:dyDescent="0.35">
      <c r="O2701"/>
      <c r="P2701"/>
      <c r="Q2701"/>
    </row>
    <row r="2702" spans="15:17" ht="15.5" x14ac:dyDescent="0.35">
      <c r="O2702"/>
      <c r="P2702"/>
      <c r="Q2702"/>
    </row>
    <row r="2703" spans="15:17" ht="15.5" x14ac:dyDescent="0.35">
      <c r="O2703"/>
      <c r="P2703"/>
      <c r="Q2703"/>
    </row>
    <row r="2704" spans="15:17" ht="15.5" x14ac:dyDescent="0.35">
      <c r="O2704"/>
      <c r="P2704"/>
      <c r="Q2704"/>
    </row>
    <row r="2705" spans="15:17" ht="15.5" x14ac:dyDescent="0.35">
      <c r="O2705"/>
      <c r="P2705"/>
      <c r="Q2705"/>
    </row>
    <row r="2706" spans="15:17" ht="15.5" x14ac:dyDescent="0.35">
      <c r="O2706"/>
      <c r="P2706"/>
      <c r="Q2706"/>
    </row>
    <row r="2707" spans="15:17" ht="15.5" x14ac:dyDescent="0.35">
      <c r="O2707"/>
      <c r="P2707"/>
      <c r="Q2707"/>
    </row>
    <row r="2708" spans="15:17" ht="15.5" x14ac:dyDescent="0.35">
      <c r="O2708"/>
      <c r="P2708"/>
      <c r="Q2708"/>
    </row>
    <row r="2709" spans="15:17" ht="15.5" x14ac:dyDescent="0.35">
      <c r="O2709"/>
      <c r="P2709"/>
      <c r="Q2709"/>
    </row>
    <row r="2710" spans="15:17" ht="15.5" x14ac:dyDescent="0.35">
      <c r="O2710"/>
      <c r="P2710"/>
      <c r="Q2710"/>
    </row>
    <row r="2711" spans="15:17" ht="15.5" x14ac:dyDescent="0.35">
      <c r="O2711"/>
      <c r="P2711"/>
      <c r="Q2711"/>
    </row>
    <row r="2712" spans="15:17" ht="15.5" x14ac:dyDescent="0.35">
      <c r="O2712"/>
      <c r="P2712"/>
      <c r="Q2712"/>
    </row>
    <row r="2713" spans="15:17" ht="15.5" x14ac:dyDescent="0.35">
      <c r="O2713"/>
      <c r="P2713"/>
      <c r="Q2713"/>
    </row>
    <row r="2714" spans="15:17" ht="15.5" x14ac:dyDescent="0.35">
      <c r="O2714"/>
      <c r="P2714"/>
      <c r="Q2714"/>
    </row>
    <row r="2715" spans="15:17" ht="15.5" x14ac:dyDescent="0.35">
      <c r="O2715"/>
      <c r="P2715"/>
      <c r="Q2715"/>
    </row>
    <row r="2716" spans="15:17" ht="15.5" x14ac:dyDescent="0.35">
      <c r="O2716"/>
      <c r="P2716"/>
      <c r="Q2716"/>
    </row>
    <row r="2717" spans="15:17" ht="15.5" x14ac:dyDescent="0.35">
      <c r="O2717"/>
      <c r="P2717"/>
      <c r="Q2717"/>
    </row>
    <row r="2718" spans="15:17" ht="15.5" x14ac:dyDescent="0.35">
      <c r="O2718"/>
      <c r="P2718"/>
      <c r="Q2718"/>
    </row>
    <row r="2719" spans="15:17" ht="15.5" x14ac:dyDescent="0.35">
      <c r="O2719"/>
      <c r="P2719"/>
      <c r="Q2719"/>
    </row>
    <row r="2720" spans="15:17" ht="15.5" x14ac:dyDescent="0.35">
      <c r="O2720"/>
      <c r="P2720"/>
      <c r="Q2720"/>
    </row>
    <row r="2721" spans="15:17" ht="15.5" x14ac:dyDescent="0.35">
      <c r="O2721"/>
      <c r="P2721"/>
      <c r="Q2721"/>
    </row>
    <row r="2722" spans="15:17" ht="15.5" x14ac:dyDescent="0.35">
      <c r="O2722"/>
      <c r="P2722"/>
      <c r="Q2722"/>
    </row>
    <row r="2723" spans="15:17" ht="15.5" x14ac:dyDescent="0.35">
      <c r="O2723"/>
      <c r="P2723"/>
      <c r="Q2723"/>
    </row>
    <row r="2724" spans="15:17" ht="15.5" x14ac:dyDescent="0.35">
      <c r="O2724"/>
      <c r="P2724"/>
      <c r="Q2724"/>
    </row>
    <row r="2725" spans="15:17" ht="15.5" x14ac:dyDescent="0.35">
      <c r="O2725"/>
      <c r="P2725"/>
      <c r="Q2725"/>
    </row>
    <row r="2726" spans="15:17" ht="15.5" x14ac:dyDescent="0.35">
      <c r="O2726"/>
      <c r="P2726"/>
      <c r="Q2726"/>
    </row>
    <row r="2727" spans="15:17" ht="15.5" x14ac:dyDescent="0.35">
      <c r="O2727"/>
      <c r="P2727"/>
      <c r="Q2727"/>
    </row>
    <row r="2728" spans="15:17" ht="15.5" x14ac:dyDescent="0.35">
      <c r="O2728"/>
      <c r="P2728"/>
      <c r="Q2728"/>
    </row>
    <row r="2729" spans="15:17" ht="15.5" x14ac:dyDescent="0.35">
      <c r="O2729"/>
      <c r="P2729"/>
      <c r="Q2729"/>
    </row>
    <row r="2730" spans="15:17" ht="15.5" x14ac:dyDescent="0.35">
      <c r="O2730"/>
      <c r="P2730"/>
      <c r="Q2730"/>
    </row>
    <row r="2731" spans="15:17" ht="15.5" x14ac:dyDescent="0.35">
      <c r="O2731"/>
      <c r="P2731"/>
      <c r="Q2731"/>
    </row>
    <row r="2732" spans="15:17" ht="15.5" x14ac:dyDescent="0.35">
      <c r="O2732"/>
      <c r="P2732"/>
      <c r="Q2732"/>
    </row>
    <row r="2733" spans="15:17" ht="15.5" x14ac:dyDescent="0.35">
      <c r="O2733"/>
      <c r="P2733"/>
      <c r="Q2733"/>
    </row>
    <row r="2734" spans="15:17" ht="15.5" x14ac:dyDescent="0.35">
      <c r="O2734"/>
      <c r="P2734"/>
      <c r="Q2734"/>
    </row>
    <row r="2735" spans="15:17" ht="15.5" x14ac:dyDescent="0.35">
      <c r="O2735"/>
      <c r="P2735"/>
      <c r="Q2735"/>
    </row>
    <row r="2736" spans="15:17" ht="15.5" x14ac:dyDescent="0.35">
      <c r="O2736"/>
      <c r="P2736"/>
      <c r="Q2736"/>
    </row>
    <row r="2737" spans="15:17" ht="15.5" x14ac:dyDescent="0.35">
      <c r="O2737"/>
      <c r="P2737"/>
      <c r="Q2737"/>
    </row>
    <row r="2738" spans="15:17" ht="15.5" x14ac:dyDescent="0.35">
      <c r="O2738"/>
      <c r="P2738"/>
      <c r="Q2738"/>
    </row>
    <row r="2739" spans="15:17" ht="15.5" x14ac:dyDescent="0.35">
      <c r="O2739"/>
      <c r="P2739"/>
      <c r="Q2739"/>
    </row>
    <row r="2740" spans="15:17" ht="15.5" x14ac:dyDescent="0.35">
      <c r="O2740"/>
      <c r="P2740"/>
      <c r="Q2740"/>
    </row>
    <row r="2741" spans="15:17" ht="15.5" x14ac:dyDescent="0.35">
      <c r="O2741"/>
      <c r="P2741"/>
      <c r="Q2741"/>
    </row>
    <row r="2742" spans="15:17" ht="15.5" x14ac:dyDescent="0.35">
      <c r="O2742"/>
      <c r="P2742"/>
      <c r="Q2742"/>
    </row>
    <row r="2743" spans="15:17" ht="15.5" x14ac:dyDescent="0.35">
      <c r="O2743"/>
      <c r="P2743"/>
      <c r="Q2743"/>
    </row>
    <row r="2744" spans="15:17" ht="15.5" x14ac:dyDescent="0.35">
      <c r="O2744"/>
      <c r="P2744"/>
      <c r="Q2744"/>
    </row>
    <row r="2745" spans="15:17" ht="15.5" x14ac:dyDescent="0.35">
      <c r="O2745"/>
      <c r="P2745"/>
      <c r="Q2745"/>
    </row>
    <row r="2746" spans="15:17" ht="15.5" x14ac:dyDescent="0.35">
      <c r="O2746"/>
      <c r="P2746"/>
      <c r="Q2746"/>
    </row>
    <row r="2747" spans="15:17" ht="15.5" x14ac:dyDescent="0.35">
      <c r="O2747"/>
      <c r="P2747"/>
      <c r="Q2747"/>
    </row>
    <row r="2748" spans="15:17" ht="15.5" x14ac:dyDescent="0.35">
      <c r="O2748"/>
      <c r="P2748"/>
      <c r="Q2748"/>
    </row>
    <row r="2749" spans="15:17" ht="15.5" x14ac:dyDescent="0.35">
      <c r="O2749"/>
      <c r="P2749"/>
      <c r="Q2749"/>
    </row>
    <row r="2750" spans="15:17" ht="15.5" x14ac:dyDescent="0.35">
      <c r="O2750"/>
      <c r="P2750"/>
      <c r="Q2750"/>
    </row>
    <row r="2751" spans="15:17" ht="15.5" x14ac:dyDescent="0.35">
      <c r="O2751"/>
      <c r="P2751"/>
      <c r="Q2751"/>
    </row>
    <row r="2752" spans="15:17" ht="15.5" x14ac:dyDescent="0.35">
      <c r="O2752"/>
      <c r="P2752"/>
      <c r="Q2752"/>
    </row>
    <row r="2753" spans="15:17" ht="15.5" x14ac:dyDescent="0.35">
      <c r="O2753"/>
      <c r="P2753"/>
      <c r="Q2753"/>
    </row>
    <row r="2754" spans="15:17" ht="15.5" x14ac:dyDescent="0.35">
      <c r="O2754"/>
      <c r="P2754"/>
      <c r="Q2754"/>
    </row>
    <row r="2755" spans="15:17" ht="15.5" x14ac:dyDescent="0.35">
      <c r="O2755"/>
      <c r="P2755"/>
      <c r="Q2755"/>
    </row>
    <row r="2756" spans="15:17" ht="15.5" x14ac:dyDescent="0.35">
      <c r="O2756"/>
      <c r="P2756"/>
      <c r="Q2756"/>
    </row>
    <row r="2757" spans="15:17" ht="15.5" x14ac:dyDescent="0.35">
      <c r="O2757"/>
      <c r="P2757"/>
      <c r="Q2757"/>
    </row>
    <row r="2758" spans="15:17" ht="15.5" x14ac:dyDescent="0.35">
      <c r="O2758"/>
      <c r="P2758"/>
      <c r="Q2758"/>
    </row>
    <row r="2759" spans="15:17" ht="15.5" x14ac:dyDescent="0.35">
      <c r="O2759"/>
      <c r="P2759"/>
      <c r="Q2759"/>
    </row>
    <row r="2760" spans="15:17" ht="15.5" x14ac:dyDescent="0.35">
      <c r="O2760"/>
      <c r="P2760"/>
      <c r="Q2760"/>
    </row>
    <row r="2761" spans="15:17" ht="15.5" x14ac:dyDescent="0.35">
      <c r="O2761"/>
      <c r="P2761"/>
      <c r="Q2761"/>
    </row>
    <row r="2762" spans="15:17" ht="15.5" x14ac:dyDescent="0.35">
      <c r="O2762"/>
      <c r="P2762"/>
      <c r="Q2762"/>
    </row>
    <row r="2763" spans="15:17" ht="15.5" x14ac:dyDescent="0.35">
      <c r="O2763"/>
      <c r="P2763"/>
      <c r="Q2763"/>
    </row>
    <row r="2764" spans="15:17" ht="15.5" x14ac:dyDescent="0.35">
      <c r="O2764"/>
      <c r="P2764"/>
      <c r="Q2764"/>
    </row>
    <row r="2765" spans="15:17" ht="15.5" x14ac:dyDescent="0.35">
      <c r="O2765"/>
      <c r="P2765"/>
      <c r="Q2765"/>
    </row>
    <row r="2766" spans="15:17" ht="15.5" x14ac:dyDescent="0.35">
      <c r="O2766"/>
      <c r="P2766"/>
      <c r="Q2766"/>
    </row>
    <row r="2767" spans="15:17" ht="15.5" x14ac:dyDescent="0.35">
      <c r="O2767"/>
      <c r="P2767"/>
      <c r="Q2767"/>
    </row>
    <row r="2768" spans="15:17" ht="15.5" x14ac:dyDescent="0.35">
      <c r="O2768"/>
      <c r="P2768"/>
      <c r="Q2768"/>
    </row>
    <row r="2769" spans="15:17" ht="15.5" x14ac:dyDescent="0.35">
      <c r="O2769"/>
      <c r="P2769"/>
      <c r="Q2769"/>
    </row>
    <row r="2770" spans="15:17" ht="15.5" x14ac:dyDescent="0.35">
      <c r="O2770"/>
      <c r="P2770"/>
      <c r="Q2770"/>
    </row>
    <row r="2771" spans="15:17" ht="15.5" x14ac:dyDescent="0.35">
      <c r="O2771"/>
      <c r="P2771"/>
      <c r="Q2771"/>
    </row>
    <row r="2772" spans="15:17" ht="15.5" x14ac:dyDescent="0.35">
      <c r="O2772"/>
      <c r="P2772"/>
      <c r="Q2772"/>
    </row>
    <row r="2773" spans="15:17" ht="15.5" x14ac:dyDescent="0.35">
      <c r="O2773"/>
      <c r="P2773"/>
      <c r="Q2773"/>
    </row>
    <row r="2774" spans="15:17" ht="15.5" x14ac:dyDescent="0.35">
      <c r="O2774"/>
      <c r="P2774"/>
      <c r="Q2774"/>
    </row>
    <row r="2775" spans="15:17" ht="15.5" x14ac:dyDescent="0.35">
      <c r="O2775"/>
      <c r="P2775"/>
      <c r="Q2775"/>
    </row>
    <row r="2776" spans="15:17" ht="15.5" x14ac:dyDescent="0.35">
      <c r="O2776"/>
      <c r="P2776"/>
      <c r="Q2776"/>
    </row>
    <row r="2777" spans="15:17" ht="15.5" x14ac:dyDescent="0.35">
      <c r="O2777"/>
      <c r="P2777"/>
      <c r="Q2777"/>
    </row>
    <row r="2778" spans="15:17" ht="15.5" x14ac:dyDescent="0.35">
      <c r="O2778"/>
      <c r="P2778"/>
      <c r="Q2778"/>
    </row>
    <row r="2779" spans="15:17" ht="15.5" x14ac:dyDescent="0.35">
      <c r="O2779"/>
      <c r="P2779"/>
      <c r="Q2779"/>
    </row>
    <row r="2780" spans="15:17" ht="15.5" x14ac:dyDescent="0.35">
      <c r="O2780"/>
      <c r="P2780"/>
      <c r="Q2780"/>
    </row>
    <row r="2781" spans="15:17" ht="15.5" x14ac:dyDescent="0.35">
      <c r="O2781"/>
      <c r="P2781"/>
      <c r="Q2781"/>
    </row>
    <row r="2782" spans="15:17" ht="15.5" x14ac:dyDescent="0.35">
      <c r="O2782"/>
      <c r="P2782"/>
      <c r="Q2782"/>
    </row>
    <row r="2783" spans="15:17" ht="15.5" x14ac:dyDescent="0.35">
      <c r="O2783"/>
      <c r="P2783"/>
      <c r="Q2783"/>
    </row>
    <row r="2784" spans="15:17" ht="15.5" x14ac:dyDescent="0.35">
      <c r="O2784"/>
      <c r="P2784"/>
      <c r="Q2784"/>
    </row>
    <row r="2785" spans="15:17" ht="15.5" x14ac:dyDescent="0.35">
      <c r="O2785"/>
      <c r="P2785"/>
      <c r="Q2785"/>
    </row>
    <row r="2786" spans="15:17" ht="15.5" x14ac:dyDescent="0.35">
      <c r="O2786"/>
      <c r="P2786"/>
      <c r="Q2786"/>
    </row>
    <row r="2787" spans="15:17" ht="15.5" x14ac:dyDescent="0.35">
      <c r="O2787"/>
      <c r="P2787"/>
      <c r="Q2787"/>
    </row>
    <row r="2788" spans="15:17" ht="15.5" x14ac:dyDescent="0.35">
      <c r="O2788"/>
      <c r="P2788"/>
      <c r="Q2788"/>
    </row>
    <row r="2789" spans="15:17" ht="15.5" x14ac:dyDescent="0.35">
      <c r="O2789"/>
      <c r="P2789"/>
      <c r="Q2789"/>
    </row>
    <row r="2790" spans="15:17" ht="15.5" x14ac:dyDescent="0.35">
      <c r="O2790"/>
      <c r="P2790"/>
      <c r="Q2790"/>
    </row>
    <row r="2791" spans="15:17" ht="15.5" x14ac:dyDescent="0.35">
      <c r="O2791"/>
      <c r="P2791"/>
      <c r="Q2791"/>
    </row>
    <row r="2792" spans="15:17" ht="15.5" x14ac:dyDescent="0.35">
      <c r="O2792"/>
      <c r="P2792"/>
      <c r="Q2792"/>
    </row>
    <row r="2793" spans="15:17" ht="15.5" x14ac:dyDescent="0.35">
      <c r="O2793"/>
      <c r="P2793"/>
      <c r="Q2793"/>
    </row>
    <row r="2794" spans="15:17" ht="15.5" x14ac:dyDescent="0.35">
      <c r="O2794"/>
      <c r="P2794"/>
      <c r="Q2794"/>
    </row>
    <row r="2795" spans="15:17" ht="15.5" x14ac:dyDescent="0.35">
      <c r="O2795"/>
      <c r="P2795"/>
      <c r="Q2795"/>
    </row>
    <row r="2796" spans="15:17" ht="15.5" x14ac:dyDescent="0.35">
      <c r="O2796"/>
      <c r="P2796"/>
      <c r="Q2796"/>
    </row>
    <row r="2797" spans="15:17" ht="15.5" x14ac:dyDescent="0.35">
      <c r="O2797"/>
      <c r="P2797"/>
      <c r="Q2797"/>
    </row>
    <row r="2798" spans="15:17" ht="15.5" x14ac:dyDescent="0.35">
      <c r="O2798"/>
      <c r="P2798"/>
      <c r="Q2798"/>
    </row>
    <row r="2799" spans="15:17" ht="15.5" x14ac:dyDescent="0.35">
      <c r="O2799"/>
      <c r="P2799"/>
      <c r="Q2799"/>
    </row>
    <row r="2800" spans="15:17" ht="15.5" x14ac:dyDescent="0.35">
      <c r="O2800"/>
      <c r="P2800"/>
      <c r="Q2800"/>
    </row>
    <row r="2801" spans="15:17" ht="15.5" x14ac:dyDescent="0.35">
      <c r="O2801"/>
      <c r="P2801"/>
      <c r="Q2801"/>
    </row>
    <row r="2802" spans="15:17" ht="15.5" x14ac:dyDescent="0.35">
      <c r="O2802"/>
      <c r="P2802"/>
      <c r="Q2802"/>
    </row>
    <row r="2803" spans="15:17" ht="15.5" x14ac:dyDescent="0.35">
      <c r="O2803"/>
      <c r="P2803"/>
      <c r="Q2803"/>
    </row>
    <row r="2804" spans="15:17" ht="15.5" x14ac:dyDescent="0.35">
      <c r="O2804"/>
      <c r="P2804"/>
      <c r="Q2804"/>
    </row>
    <row r="2805" spans="15:17" ht="15.5" x14ac:dyDescent="0.35">
      <c r="O2805"/>
      <c r="P2805"/>
      <c r="Q2805"/>
    </row>
    <row r="2806" spans="15:17" ht="15.5" x14ac:dyDescent="0.35">
      <c r="O2806"/>
      <c r="P2806"/>
      <c r="Q2806"/>
    </row>
    <row r="2807" spans="15:17" ht="15.5" x14ac:dyDescent="0.35">
      <c r="O2807"/>
      <c r="P2807"/>
      <c r="Q2807"/>
    </row>
    <row r="2808" spans="15:17" ht="15.5" x14ac:dyDescent="0.35">
      <c r="O2808"/>
      <c r="P2808"/>
      <c r="Q2808"/>
    </row>
    <row r="2809" spans="15:17" ht="15.5" x14ac:dyDescent="0.35">
      <c r="O2809"/>
      <c r="P2809"/>
      <c r="Q2809"/>
    </row>
    <row r="2810" spans="15:17" ht="15.5" x14ac:dyDescent="0.35">
      <c r="O2810"/>
      <c r="P2810"/>
      <c r="Q2810"/>
    </row>
    <row r="2811" spans="15:17" ht="15.5" x14ac:dyDescent="0.35">
      <c r="O2811"/>
      <c r="P2811"/>
      <c r="Q2811"/>
    </row>
    <row r="2812" spans="15:17" ht="15.5" x14ac:dyDescent="0.35">
      <c r="O2812"/>
      <c r="P2812"/>
      <c r="Q2812"/>
    </row>
    <row r="2813" spans="15:17" ht="15.5" x14ac:dyDescent="0.35">
      <c r="O2813"/>
      <c r="P2813"/>
      <c r="Q2813"/>
    </row>
    <row r="2814" spans="15:17" ht="15.5" x14ac:dyDescent="0.35">
      <c r="O2814"/>
      <c r="P2814"/>
      <c r="Q2814"/>
    </row>
    <row r="2815" spans="15:17" ht="15.5" x14ac:dyDescent="0.35">
      <c r="O2815"/>
      <c r="P2815"/>
      <c r="Q2815"/>
    </row>
    <row r="2816" spans="15:17" ht="15.5" x14ac:dyDescent="0.35">
      <c r="O2816"/>
      <c r="P2816"/>
      <c r="Q2816"/>
    </row>
    <row r="2817" spans="15:17" ht="15.5" x14ac:dyDescent="0.35">
      <c r="O2817"/>
      <c r="P2817"/>
      <c r="Q2817"/>
    </row>
    <row r="2818" spans="15:17" ht="15.5" x14ac:dyDescent="0.35">
      <c r="O2818"/>
      <c r="P2818"/>
      <c r="Q2818"/>
    </row>
    <row r="2819" spans="15:17" ht="15.5" x14ac:dyDescent="0.35">
      <c r="O2819"/>
      <c r="P2819"/>
      <c r="Q2819"/>
    </row>
    <row r="2820" spans="15:17" ht="15.5" x14ac:dyDescent="0.35">
      <c r="O2820"/>
      <c r="P2820"/>
      <c r="Q2820"/>
    </row>
    <row r="2821" spans="15:17" ht="15.5" x14ac:dyDescent="0.35">
      <c r="O2821"/>
      <c r="P2821"/>
      <c r="Q2821"/>
    </row>
    <row r="2822" spans="15:17" ht="15.5" x14ac:dyDescent="0.35">
      <c r="O2822"/>
      <c r="P2822"/>
      <c r="Q2822"/>
    </row>
    <row r="2823" spans="15:17" ht="15.5" x14ac:dyDescent="0.35">
      <c r="O2823"/>
      <c r="P2823"/>
      <c r="Q2823"/>
    </row>
    <row r="2824" spans="15:17" ht="15.5" x14ac:dyDescent="0.35">
      <c r="O2824"/>
      <c r="P2824"/>
      <c r="Q2824"/>
    </row>
    <row r="2825" spans="15:17" ht="15.5" x14ac:dyDescent="0.35">
      <c r="O2825"/>
      <c r="P2825"/>
      <c r="Q2825"/>
    </row>
    <row r="2826" spans="15:17" ht="15.5" x14ac:dyDescent="0.35">
      <c r="O2826"/>
      <c r="P2826"/>
      <c r="Q2826"/>
    </row>
    <row r="2827" spans="15:17" ht="15.5" x14ac:dyDescent="0.35">
      <c r="O2827"/>
      <c r="P2827"/>
      <c r="Q2827"/>
    </row>
    <row r="2828" spans="15:17" ht="15.5" x14ac:dyDescent="0.35">
      <c r="O2828"/>
      <c r="P2828"/>
      <c r="Q2828"/>
    </row>
    <row r="2829" spans="15:17" ht="15.5" x14ac:dyDescent="0.35">
      <c r="O2829"/>
      <c r="P2829"/>
      <c r="Q2829"/>
    </row>
    <row r="2830" spans="15:17" ht="15.5" x14ac:dyDescent="0.35">
      <c r="O2830"/>
      <c r="P2830"/>
      <c r="Q2830"/>
    </row>
    <row r="2831" spans="15:17" ht="15.5" x14ac:dyDescent="0.35">
      <c r="O2831"/>
      <c r="P2831"/>
      <c r="Q2831"/>
    </row>
    <row r="2832" spans="15:17" ht="15.5" x14ac:dyDescent="0.35">
      <c r="O2832"/>
      <c r="P2832"/>
      <c r="Q2832"/>
    </row>
    <row r="2833" spans="15:17" ht="15.5" x14ac:dyDescent="0.35">
      <c r="O2833"/>
      <c r="P2833"/>
      <c r="Q2833"/>
    </row>
    <row r="2834" spans="15:17" ht="15.5" x14ac:dyDescent="0.35">
      <c r="O2834"/>
      <c r="P2834"/>
      <c r="Q2834"/>
    </row>
    <row r="2835" spans="15:17" ht="15.5" x14ac:dyDescent="0.35">
      <c r="O2835"/>
      <c r="P2835"/>
      <c r="Q2835"/>
    </row>
    <row r="2836" spans="15:17" ht="15.5" x14ac:dyDescent="0.35">
      <c r="O2836"/>
      <c r="P2836"/>
      <c r="Q2836"/>
    </row>
    <row r="2837" spans="15:17" ht="15.5" x14ac:dyDescent="0.35">
      <c r="O2837"/>
      <c r="P2837"/>
      <c r="Q2837"/>
    </row>
    <row r="2838" spans="15:17" ht="15.5" x14ac:dyDescent="0.35">
      <c r="O2838"/>
      <c r="P2838"/>
      <c r="Q2838"/>
    </row>
    <row r="2839" spans="15:17" ht="15.5" x14ac:dyDescent="0.35">
      <c r="O2839"/>
      <c r="P2839"/>
      <c r="Q2839"/>
    </row>
    <row r="2840" spans="15:17" ht="15.5" x14ac:dyDescent="0.35">
      <c r="O2840"/>
      <c r="P2840"/>
      <c r="Q2840"/>
    </row>
    <row r="2841" spans="15:17" ht="15.5" x14ac:dyDescent="0.35">
      <c r="O2841"/>
      <c r="P2841"/>
      <c r="Q2841"/>
    </row>
    <row r="2842" spans="15:17" ht="15.5" x14ac:dyDescent="0.35">
      <c r="O2842"/>
      <c r="P2842"/>
      <c r="Q2842"/>
    </row>
    <row r="2843" spans="15:17" ht="15.5" x14ac:dyDescent="0.35">
      <c r="O2843"/>
      <c r="P2843"/>
      <c r="Q2843"/>
    </row>
    <row r="2844" spans="15:17" ht="15.5" x14ac:dyDescent="0.35">
      <c r="O2844"/>
      <c r="P2844"/>
      <c r="Q2844"/>
    </row>
    <row r="2845" spans="15:17" ht="15.5" x14ac:dyDescent="0.35">
      <c r="O2845"/>
      <c r="P2845"/>
      <c r="Q2845"/>
    </row>
    <row r="2846" spans="15:17" ht="15.5" x14ac:dyDescent="0.35">
      <c r="O2846"/>
      <c r="P2846"/>
      <c r="Q2846"/>
    </row>
    <row r="2847" spans="15:17" ht="15.5" x14ac:dyDescent="0.35">
      <c r="O2847"/>
      <c r="P2847"/>
      <c r="Q2847"/>
    </row>
    <row r="2848" spans="15:17" ht="15.5" x14ac:dyDescent="0.35">
      <c r="O2848"/>
      <c r="P2848"/>
      <c r="Q2848"/>
    </row>
    <row r="2849" spans="15:17" ht="15.5" x14ac:dyDescent="0.35">
      <c r="O2849"/>
      <c r="P2849"/>
      <c r="Q2849"/>
    </row>
    <row r="2850" spans="15:17" ht="15.5" x14ac:dyDescent="0.35">
      <c r="O2850"/>
      <c r="P2850"/>
      <c r="Q2850"/>
    </row>
    <row r="2851" spans="15:17" ht="15.5" x14ac:dyDescent="0.35">
      <c r="O2851"/>
      <c r="P2851"/>
      <c r="Q2851"/>
    </row>
    <row r="2852" spans="15:17" ht="15.5" x14ac:dyDescent="0.35">
      <c r="O2852"/>
      <c r="P2852"/>
      <c r="Q2852"/>
    </row>
    <row r="2853" spans="15:17" ht="15.5" x14ac:dyDescent="0.35">
      <c r="O2853"/>
      <c r="P2853"/>
      <c r="Q2853"/>
    </row>
    <row r="2854" spans="15:17" ht="15.5" x14ac:dyDescent="0.35">
      <c r="O2854"/>
      <c r="P2854"/>
      <c r="Q2854"/>
    </row>
    <row r="2855" spans="15:17" ht="15.5" x14ac:dyDescent="0.35">
      <c r="O2855"/>
      <c r="P2855"/>
      <c r="Q2855"/>
    </row>
    <row r="2856" spans="15:17" ht="15.5" x14ac:dyDescent="0.35">
      <c r="O2856"/>
      <c r="P2856"/>
      <c r="Q2856"/>
    </row>
    <row r="2857" spans="15:17" ht="15.5" x14ac:dyDescent="0.35">
      <c r="O2857"/>
      <c r="P2857"/>
      <c r="Q2857"/>
    </row>
    <row r="2858" spans="15:17" ht="15.5" x14ac:dyDescent="0.35">
      <c r="O2858"/>
      <c r="P2858"/>
      <c r="Q2858"/>
    </row>
    <row r="2859" spans="15:17" ht="15.5" x14ac:dyDescent="0.35">
      <c r="O2859"/>
      <c r="P2859"/>
      <c r="Q2859"/>
    </row>
    <row r="2860" spans="15:17" ht="15.5" x14ac:dyDescent="0.35">
      <c r="O2860"/>
      <c r="P2860"/>
      <c r="Q2860"/>
    </row>
    <row r="2861" spans="15:17" ht="15.5" x14ac:dyDescent="0.35">
      <c r="O2861"/>
      <c r="P2861"/>
      <c r="Q2861"/>
    </row>
    <row r="2862" spans="15:17" ht="15.5" x14ac:dyDescent="0.35">
      <c r="O2862"/>
      <c r="P2862"/>
      <c r="Q2862"/>
    </row>
    <row r="2863" spans="15:17" ht="15.5" x14ac:dyDescent="0.35">
      <c r="O2863"/>
      <c r="P2863"/>
      <c r="Q2863"/>
    </row>
    <row r="2864" spans="15:17" ht="15.5" x14ac:dyDescent="0.35">
      <c r="O2864"/>
      <c r="P2864"/>
      <c r="Q2864"/>
    </row>
    <row r="2865" spans="15:17" ht="15.5" x14ac:dyDescent="0.35">
      <c r="O2865"/>
      <c r="P2865"/>
      <c r="Q2865"/>
    </row>
    <row r="2866" spans="15:17" ht="15.5" x14ac:dyDescent="0.35">
      <c r="O2866"/>
      <c r="P2866"/>
      <c r="Q2866"/>
    </row>
    <row r="2867" spans="15:17" ht="15.5" x14ac:dyDescent="0.35">
      <c r="O2867"/>
      <c r="P2867"/>
      <c r="Q2867"/>
    </row>
    <row r="2868" spans="15:17" ht="15.5" x14ac:dyDescent="0.35">
      <c r="O2868"/>
      <c r="P2868"/>
      <c r="Q2868"/>
    </row>
    <row r="2869" spans="15:17" ht="15.5" x14ac:dyDescent="0.35">
      <c r="O2869"/>
      <c r="P2869"/>
      <c r="Q2869"/>
    </row>
    <row r="2870" spans="15:17" ht="15.5" x14ac:dyDescent="0.35">
      <c r="O2870"/>
      <c r="P2870"/>
      <c r="Q2870"/>
    </row>
    <row r="2871" spans="15:17" ht="15.5" x14ac:dyDescent="0.35">
      <c r="O2871"/>
      <c r="P2871"/>
      <c r="Q2871"/>
    </row>
    <row r="2872" spans="15:17" ht="15.5" x14ac:dyDescent="0.35">
      <c r="O2872"/>
      <c r="P2872"/>
      <c r="Q2872"/>
    </row>
    <row r="2873" spans="15:17" ht="15.5" x14ac:dyDescent="0.35">
      <c r="O2873"/>
      <c r="P2873"/>
      <c r="Q2873"/>
    </row>
    <row r="2874" spans="15:17" ht="15.5" x14ac:dyDescent="0.35">
      <c r="O2874"/>
      <c r="P2874"/>
      <c r="Q2874"/>
    </row>
    <row r="2875" spans="15:17" ht="15.5" x14ac:dyDescent="0.35">
      <c r="O2875"/>
      <c r="P2875"/>
      <c r="Q2875"/>
    </row>
    <row r="2876" spans="15:17" ht="15.5" x14ac:dyDescent="0.35">
      <c r="O2876"/>
      <c r="P2876"/>
      <c r="Q2876"/>
    </row>
    <row r="2877" spans="15:17" ht="15.5" x14ac:dyDescent="0.35">
      <c r="O2877"/>
      <c r="P2877"/>
      <c r="Q2877"/>
    </row>
    <row r="2878" spans="15:17" ht="15.5" x14ac:dyDescent="0.35">
      <c r="O2878"/>
      <c r="P2878"/>
      <c r="Q2878"/>
    </row>
    <row r="2879" spans="15:17" ht="15.5" x14ac:dyDescent="0.35">
      <c r="O2879"/>
      <c r="P2879"/>
      <c r="Q2879"/>
    </row>
    <row r="2880" spans="15:17" ht="15.5" x14ac:dyDescent="0.35">
      <c r="O2880"/>
      <c r="P2880"/>
      <c r="Q2880"/>
    </row>
    <row r="2881" spans="15:17" ht="15.5" x14ac:dyDescent="0.35">
      <c r="O2881"/>
      <c r="P2881"/>
      <c r="Q2881"/>
    </row>
    <row r="2882" spans="15:17" ht="15.5" x14ac:dyDescent="0.35">
      <c r="O2882"/>
      <c r="P2882"/>
      <c r="Q2882"/>
    </row>
    <row r="2883" spans="15:17" ht="15.5" x14ac:dyDescent="0.35">
      <c r="O2883"/>
      <c r="P2883"/>
      <c r="Q2883"/>
    </row>
    <row r="2884" spans="15:17" ht="15.5" x14ac:dyDescent="0.35">
      <c r="O2884"/>
      <c r="P2884"/>
      <c r="Q2884"/>
    </row>
    <row r="2885" spans="15:17" ht="15.5" x14ac:dyDescent="0.35">
      <c r="O2885"/>
      <c r="P2885"/>
      <c r="Q2885"/>
    </row>
    <row r="2886" spans="15:17" ht="15.5" x14ac:dyDescent="0.35">
      <c r="O2886"/>
      <c r="P2886"/>
      <c r="Q2886"/>
    </row>
    <row r="2887" spans="15:17" ht="15.5" x14ac:dyDescent="0.35">
      <c r="O2887"/>
      <c r="P2887"/>
      <c r="Q2887"/>
    </row>
    <row r="2888" spans="15:17" ht="15.5" x14ac:dyDescent="0.35">
      <c r="O2888"/>
      <c r="P2888"/>
      <c r="Q2888"/>
    </row>
    <row r="2889" spans="15:17" ht="15.5" x14ac:dyDescent="0.35">
      <c r="O2889"/>
      <c r="P2889"/>
      <c r="Q2889"/>
    </row>
    <row r="2890" spans="15:17" ht="15.5" x14ac:dyDescent="0.35">
      <c r="O2890"/>
      <c r="P2890"/>
      <c r="Q2890"/>
    </row>
    <row r="2891" spans="15:17" ht="15.5" x14ac:dyDescent="0.35">
      <c r="O2891"/>
      <c r="P2891"/>
      <c r="Q2891"/>
    </row>
    <row r="2892" spans="15:17" ht="15.5" x14ac:dyDescent="0.35">
      <c r="O2892"/>
      <c r="P2892"/>
      <c r="Q2892"/>
    </row>
    <row r="2893" spans="15:17" ht="15.5" x14ac:dyDescent="0.35">
      <c r="O2893"/>
      <c r="P2893"/>
      <c r="Q2893"/>
    </row>
    <row r="2894" spans="15:17" ht="15.5" x14ac:dyDescent="0.35">
      <c r="O2894"/>
      <c r="P2894"/>
      <c r="Q2894"/>
    </row>
    <row r="2895" spans="15:17" ht="15.5" x14ac:dyDescent="0.35">
      <c r="O2895"/>
      <c r="P2895"/>
      <c r="Q2895"/>
    </row>
    <row r="2896" spans="15:17" ht="15.5" x14ac:dyDescent="0.35">
      <c r="O2896"/>
      <c r="P2896"/>
      <c r="Q2896"/>
    </row>
    <row r="2897" spans="15:17" ht="15.5" x14ac:dyDescent="0.35">
      <c r="O2897"/>
      <c r="P2897"/>
      <c r="Q2897"/>
    </row>
    <row r="2898" spans="15:17" ht="15.5" x14ac:dyDescent="0.35">
      <c r="O2898"/>
      <c r="P2898"/>
      <c r="Q2898"/>
    </row>
    <row r="2899" spans="15:17" ht="15.5" x14ac:dyDescent="0.35">
      <c r="O2899"/>
      <c r="P2899"/>
      <c r="Q2899"/>
    </row>
    <row r="2900" spans="15:17" ht="15.5" x14ac:dyDescent="0.35">
      <c r="O2900"/>
      <c r="P2900"/>
      <c r="Q2900"/>
    </row>
    <row r="2901" spans="15:17" ht="15.5" x14ac:dyDescent="0.35">
      <c r="O2901"/>
      <c r="P2901"/>
      <c r="Q2901"/>
    </row>
    <row r="2902" spans="15:17" ht="15.5" x14ac:dyDescent="0.35">
      <c r="O2902"/>
      <c r="P2902"/>
      <c r="Q2902"/>
    </row>
    <row r="2903" spans="15:17" ht="15.5" x14ac:dyDescent="0.35">
      <c r="O2903"/>
      <c r="P2903"/>
      <c r="Q2903"/>
    </row>
    <row r="2904" spans="15:17" ht="15.5" x14ac:dyDescent="0.35">
      <c r="O2904"/>
      <c r="P2904"/>
      <c r="Q2904"/>
    </row>
    <row r="2905" spans="15:17" ht="15.5" x14ac:dyDescent="0.35">
      <c r="O2905"/>
      <c r="P2905"/>
      <c r="Q2905"/>
    </row>
    <row r="2906" spans="15:17" ht="15.5" x14ac:dyDescent="0.35">
      <c r="O2906"/>
      <c r="P2906"/>
      <c r="Q2906"/>
    </row>
    <row r="2907" spans="15:17" ht="15.5" x14ac:dyDescent="0.35">
      <c r="O2907"/>
      <c r="P2907"/>
      <c r="Q2907"/>
    </row>
    <row r="2908" spans="15:17" ht="15.5" x14ac:dyDescent="0.35">
      <c r="O2908"/>
      <c r="P2908"/>
      <c r="Q2908"/>
    </row>
    <row r="2909" spans="15:17" ht="15.5" x14ac:dyDescent="0.35">
      <c r="O2909"/>
      <c r="P2909"/>
      <c r="Q2909"/>
    </row>
    <row r="2910" spans="15:17" ht="15.5" x14ac:dyDescent="0.35">
      <c r="O2910"/>
      <c r="P2910"/>
      <c r="Q2910"/>
    </row>
    <row r="2911" spans="15:17" ht="15.5" x14ac:dyDescent="0.35">
      <c r="O2911"/>
      <c r="P2911"/>
      <c r="Q2911"/>
    </row>
    <row r="2912" spans="15:17" ht="15.5" x14ac:dyDescent="0.35">
      <c r="O2912"/>
      <c r="P2912"/>
      <c r="Q2912"/>
    </row>
    <row r="2913" spans="15:17" ht="15.5" x14ac:dyDescent="0.35">
      <c r="O2913"/>
      <c r="P2913"/>
      <c r="Q2913"/>
    </row>
    <row r="2914" spans="15:17" ht="15.5" x14ac:dyDescent="0.35">
      <c r="O2914"/>
      <c r="P2914"/>
      <c r="Q2914"/>
    </row>
    <row r="2915" spans="15:17" ht="15.5" x14ac:dyDescent="0.35">
      <c r="O2915"/>
      <c r="P2915"/>
      <c r="Q2915"/>
    </row>
    <row r="2916" spans="15:17" ht="15.5" x14ac:dyDescent="0.35">
      <c r="O2916"/>
      <c r="P2916"/>
      <c r="Q2916"/>
    </row>
    <row r="2917" spans="15:17" ht="15.5" x14ac:dyDescent="0.35">
      <c r="O2917"/>
      <c r="P2917"/>
      <c r="Q2917"/>
    </row>
    <row r="2918" spans="15:17" ht="15.5" x14ac:dyDescent="0.35">
      <c r="O2918"/>
      <c r="P2918"/>
      <c r="Q2918"/>
    </row>
    <row r="2919" spans="15:17" ht="15.5" x14ac:dyDescent="0.35">
      <c r="O2919"/>
      <c r="P2919"/>
      <c r="Q2919"/>
    </row>
    <row r="2920" spans="15:17" ht="15.5" x14ac:dyDescent="0.35">
      <c r="O2920"/>
      <c r="P2920"/>
      <c r="Q2920"/>
    </row>
    <row r="2921" spans="15:17" ht="15.5" x14ac:dyDescent="0.35">
      <c r="O2921"/>
      <c r="P2921"/>
      <c r="Q2921"/>
    </row>
    <row r="2922" spans="15:17" ht="15.5" x14ac:dyDescent="0.35">
      <c r="O2922"/>
      <c r="P2922"/>
      <c r="Q2922"/>
    </row>
    <row r="2923" spans="15:17" ht="15.5" x14ac:dyDescent="0.35">
      <c r="O2923"/>
      <c r="P2923"/>
      <c r="Q2923"/>
    </row>
    <row r="2924" spans="15:17" ht="15.5" x14ac:dyDescent="0.35">
      <c r="O2924"/>
      <c r="P2924"/>
      <c r="Q2924"/>
    </row>
    <row r="2925" spans="15:17" ht="15.5" x14ac:dyDescent="0.35">
      <c r="O2925"/>
      <c r="P2925"/>
      <c r="Q2925"/>
    </row>
    <row r="2926" spans="15:17" ht="15.5" x14ac:dyDescent="0.35">
      <c r="O2926"/>
      <c r="P2926"/>
      <c r="Q2926"/>
    </row>
    <row r="2927" spans="15:17" ht="15.5" x14ac:dyDescent="0.35">
      <c r="O2927"/>
      <c r="P2927"/>
      <c r="Q2927"/>
    </row>
    <row r="2928" spans="15:17" ht="15.5" x14ac:dyDescent="0.35">
      <c r="O2928"/>
      <c r="P2928"/>
      <c r="Q2928"/>
    </row>
    <row r="2929" spans="15:17" ht="15.5" x14ac:dyDescent="0.35">
      <c r="O2929"/>
      <c r="P2929"/>
      <c r="Q2929"/>
    </row>
    <row r="2930" spans="15:17" ht="15.5" x14ac:dyDescent="0.35">
      <c r="O2930"/>
      <c r="P2930"/>
      <c r="Q2930"/>
    </row>
    <row r="2931" spans="15:17" ht="15.5" x14ac:dyDescent="0.35">
      <c r="O2931"/>
      <c r="P2931"/>
      <c r="Q2931"/>
    </row>
    <row r="2932" spans="15:17" ht="15.5" x14ac:dyDescent="0.35">
      <c r="O2932"/>
      <c r="P2932"/>
      <c r="Q2932"/>
    </row>
    <row r="2933" spans="15:17" ht="15.5" x14ac:dyDescent="0.35">
      <c r="O2933"/>
      <c r="P2933"/>
      <c r="Q2933"/>
    </row>
    <row r="2934" spans="15:17" ht="15.5" x14ac:dyDescent="0.35">
      <c r="O2934"/>
      <c r="P2934"/>
      <c r="Q2934"/>
    </row>
    <row r="2935" spans="15:17" ht="15.5" x14ac:dyDescent="0.35">
      <c r="O2935"/>
      <c r="P2935"/>
      <c r="Q2935"/>
    </row>
    <row r="2936" spans="15:17" ht="15.5" x14ac:dyDescent="0.35">
      <c r="O2936"/>
      <c r="P2936"/>
      <c r="Q2936"/>
    </row>
    <row r="2937" spans="15:17" ht="15.5" x14ac:dyDescent="0.35">
      <c r="O2937"/>
      <c r="P2937"/>
      <c r="Q2937"/>
    </row>
    <row r="2938" spans="15:17" ht="15.5" x14ac:dyDescent="0.35">
      <c r="O2938"/>
      <c r="P2938"/>
      <c r="Q2938"/>
    </row>
    <row r="2939" spans="15:17" ht="15.5" x14ac:dyDescent="0.35">
      <c r="O2939"/>
      <c r="P2939"/>
      <c r="Q2939"/>
    </row>
    <row r="2940" spans="15:17" ht="15.5" x14ac:dyDescent="0.35">
      <c r="O2940"/>
      <c r="P2940"/>
      <c r="Q2940"/>
    </row>
    <row r="2941" spans="15:17" ht="15.5" x14ac:dyDescent="0.35">
      <c r="O2941"/>
      <c r="P2941"/>
      <c r="Q2941"/>
    </row>
    <row r="2942" spans="15:17" ht="15.5" x14ac:dyDescent="0.35">
      <c r="O2942"/>
      <c r="P2942"/>
      <c r="Q2942"/>
    </row>
    <row r="2943" spans="15:17" ht="15.5" x14ac:dyDescent="0.35">
      <c r="O2943"/>
      <c r="P2943"/>
      <c r="Q2943"/>
    </row>
    <row r="2944" spans="15:17" ht="15.5" x14ac:dyDescent="0.35">
      <c r="O2944"/>
      <c r="P2944"/>
      <c r="Q2944"/>
    </row>
    <row r="2945" spans="15:17" ht="15.5" x14ac:dyDescent="0.35">
      <c r="O2945"/>
      <c r="P2945"/>
      <c r="Q2945"/>
    </row>
    <row r="2946" spans="15:17" ht="15.5" x14ac:dyDescent="0.35">
      <c r="O2946"/>
      <c r="P2946"/>
      <c r="Q2946"/>
    </row>
    <row r="2947" spans="15:17" ht="15.5" x14ac:dyDescent="0.35">
      <c r="O2947"/>
      <c r="P2947"/>
      <c r="Q2947"/>
    </row>
    <row r="2948" spans="15:17" ht="15.5" x14ac:dyDescent="0.35">
      <c r="O2948"/>
      <c r="P2948"/>
      <c r="Q2948"/>
    </row>
    <row r="2949" spans="15:17" ht="15.5" x14ac:dyDescent="0.35">
      <c r="O2949"/>
      <c r="P2949"/>
      <c r="Q2949"/>
    </row>
    <row r="2950" spans="15:17" ht="15.5" x14ac:dyDescent="0.35">
      <c r="O2950"/>
      <c r="P2950"/>
      <c r="Q2950"/>
    </row>
    <row r="2951" spans="15:17" ht="15.5" x14ac:dyDescent="0.35">
      <c r="O2951"/>
      <c r="P2951"/>
      <c r="Q2951"/>
    </row>
    <row r="2952" spans="15:17" ht="15.5" x14ac:dyDescent="0.35">
      <c r="O2952"/>
      <c r="P2952"/>
      <c r="Q2952"/>
    </row>
    <row r="2953" spans="15:17" ht="15.5" x14ac:dyDescent="0.35">
      <c r="O2953"/>
      <c r="P2953"/>
      <c r="Q2953"/>
    </row>
    <row r="2954" spans="15:17" ht="15.5" x14ac:dyDescent="0.35">
      <c r="O2954"/>
      <c r="P2954"/>
      <c r="Q2954"/>
    </row>
    <row r="2955" spans="15:17" ht="15.5" x14ac:dyDescent="0.35">
      <c r="O2955"/>
      <c r="P2955"/>
      <c r="Q2955"/>
    </row>
    <row r="2956" spans="15:17" ht="15.5" x14ac:dyDescent="0.35">
      <c r="O2956"/>
      <c r="P2956"/>
      <c r="Q2956"/>
    </row>
    <row r="2957" spans="15:17" ht="15.5" x14ac:dyDescent="0.35">
      <c r="O2957"/>
      <c r="P2957"/>
      <c r="Q2957"/>
    </row>
    <row r="2958" spans="15:17" ht="15.5" x14ac:dyDescent="0.35">
      <c r="O2958"/>
      <c r="P2958"/>
      <c r="Q2958"/>
    </row>
    <row r="2959" spans="15:17" ht="15.5" x14ac:dyDescent="0.35">
      <c r="O2959"/>
      <c r="P2959"/>
      <c r="Q2959"/>
    </row>
    <row r="2960" spans="15:17" ht="15.5" x14ac:dyDescent="0.35">
      <c r="O2960"/>
      <c r="P2960"/>
      <c r="Q2960"/>
    </row>
    <row r="2961" spans="15:17" ht="15.5" x14ac:dyDescent="0.35">
      <c r="O2961"/>
      <c r="P2961"/>
      <c r="Q2961"/>
    </row>
    <row r="2962" spans="15:17" ht="15.5" x14ac:dyDescent="0.35">
      <c r="O2962"/>
      <c r="P2962"/>
      <c r="Q2962"/>
    </row>
    <row r="2963" spans="15:17" ht="15.5" x14ac:dyDescent="0.35">
      <c r="O2963"/>
      <c r="P2963"/>
      <c r="Q2963"/>
    </row>
    <row r="2964" spans="15:17" ht="15.5" x14ac:dyDescent="0.35">
      <c r="O2964"/>
      <c r="P2964"/>
      <c r="Q2964"/>
    </row>
    <row r="2965" spans="15:17" ht="15.5" x14ac:dyDescent="0.35">
      <c r="O2965"/>
      <c r="P2965"/>
      <c r="Q2965"/>
    </row>
    <row r="2966" spans="15:17" ht="15.5" x14ac:dyDescent="0.35">
      <c r="O2966"/>
      <c r="P2966"/>
      <c r="Q2966"/>
    </row>
    <row r="2967" spans="15:17" ht="15.5" x14ac:dyDescent="0.35">
      <c r="O2967"/>
      <c r="P2967"/>
      <c r="Q2967"/>
    </row>
    <row r="2968" spans="15:17" ht="15.5" x14ac:dyDescent="0.35">
      <c r="O2968"/>
      <c r="P2968"/>
      <c r="Q2968"/>
    </row>
    <row r="2969" spans="15:17" ht="15.5" x14ac:dyDescent="0.35">
      <c r="O2969"/>
      <c r="P2969"/>
      <c r="Q2969"/>
    </row>
    <row r="2970" spans="15:17" ht="15.5" x14ac:dyDescent="0.35">
      <c r="O2970"/>
      <c r="P2970"/>
      <c r="Q2970"/>
    </row>
    <row r="2971" spans="15:17" ht="15.5" x14ac:dyDescent="0.35">
      <c r="O2971"/>
      <c r="P2971"/>
      <c r="Q2971"/>
    </row>
    <row r="2972" spans="15:17" ht="15.5" x14ac:dyDescent="0.35">
      <c r="O2972"/>
      <c r="P2972"/>
      <c r="Q2972"/>
    </row>
    <row r="2973" spans="15:17" ht="15.5" x14ac:dyDescent="0.35">
      <c r="O2973"/>
      <c r="P2973"/>
      <c r="Q2973"/>
    </row>
    <row r="2974" spans="15:17" ht="15.5" x14ac:dyDescent="0.35">
      <c r="O2974"/>
      <c r="P2974"/>
      <c r="Q2974"/>
    </row>
    <row r="2975" spans="15:17" ht="15.5" x14ac:dyDescent="0.35">
      <c r="O2975"/>
      <c r="P2975"/>
      <c r="Q2975"/>
    </row>
    <row r="2976" spans="15:17" ht="15.5" x14ac:dyDescent="0.35">
      <c r="O2976"/>
      <c r="P2976"/>
      <c r="Q2976"/>
    </row>
    <row r="2977" spans="15:17" ht="15.5" x14ac:dyDescent="0.35">
      <c r="O2977"/>
      <c r="P2977"/>
      <c r="Q2977"/>
    </row>
    <row r="2978" spans="15:17" ht="15.5" x14ac:dyDescent="0.35">
      <c r="O2978"/>
      <c r="P2978"/>
      <c r="Q2978"/>
    </row>
    <row r="2979" spans="15:17" ht="15.5" x14ac:dyDescent="0.35">
      <c r="O2979"/>
      <c r="P2979"/>
      <c r="Q2979"/>
    </row>
    <row r="2980" spans="15:17" ht="15.5" x14ac:dyDescent="0.35">
      <c r="O2980"/>
      <c r="P2980"/>
      <c r="Q2980"/>
    </row>
    <row r="2981" spans="15:17" ht="15.5" x14ac:dyDescent="0.35">
      <c r="O2981"/>
      <c r="P2981"/>
      <c r="Q2981"/>
    </row>
    <row r="2982" spans="15:17" ht="15.5" x14ac:dyDescent="0.35">
      <c r="O2982"/>
      <c r="P2982"/>
      <c r="Q2982"/>
    </row>
    <row r="2983" spans="15:17" ht="15.5" x14ac:dyDescent="0.35">
      <c r="O2983"/>
      <c r="P2983"/>
      <c r="Q2983"/>
    </row>
    <row r="2984" spans="15:17" ht="15.5" x14ac:dyDescent="0.35">
      <c r="O2984"/>
      <c r="P2984"/>
      <c r="Q2984"/>
    </row>
    <row r="2985" spans="15:17" ht="15.5" x14ac:dyDescent="0.35">
      <c r="O2985"/>
      <c r="P2985"/>
      <c r="Q2985"/>
    </row>
    <row r="2986" spans="15:17" ht="15.5" x14ac:dyDescent="0.35">
      <c r="O2986"/>
      <c r="P2986"/>
      <c r="Q2986"/>
    </row>
    <row r="2987" spans="15:17" ht="15.5" x14ac:dyDescent="0.35">
      <c r="O2987"/>
      <c r="P2987"/>
      <c r="Q2987"/>
    </row>
    <row r="2988" spans="15:17" ht="15.5" x14ac:dyDescent="0.35">
      <c r="O2988"/>
      <c r="P2988"/>
      <c r="Q2988"/>
    </row>
    <row r="2989" spans="15:17" ht="15.5" x14ac:dyDescent="0.35">
      <c r="O2989"/>
      <c r="P2989"/>
      <c r="Q2989"/>
    </row>
    <row r="2990" spans="15:17" ht="15.5" x14ac:dyDescent="0.35">
      <c r="O2990"/>
      <c r="P2990"/>
      <c r="Q2990"/>
    </row>
    <row r="2991" spans="15:17" ht="15.5" x14ac:dyDescent="0.35">
      <c r="O2991"/>
      <c r="P2991"/>
      <c r="Q2991"/>
    </row>
    <row r="2992" spans="15:17" ht="15.5" x14ac:dyDescent="0.35">
      <c r="O2992"/>
      <c r="P2992"/>
      <c r="Q2992"/>
    </row>
    <row r="2993" spans="15:17" ht="15.5" x14ac:dyDescent="0.35">
      <c r="O2993"/>
      <c r="P2993"/>
      <c r="Q2993"/>
    </row>
    <row r="2994" spans="15:17" ht="15.5" x14ac:dyDescent="0.35">
      <c r="O2994"/>
      <c r="P2994"/>
      <c r="Q2994"/>
    </row>
    <row r="2995" spans="15:17" ht="15.5" x14ac:dyDescent="0.35">
      <c r="O2995"/>
      <c r="P2995"/>
      <c r="Q2995"/>
    </row>
    <row r="2996" spans="15:17" ht="15.5" x14ac:dyDescent="0.35">
      <c r="O2996"/>
      <c r="P2996"/>
      <c r="Q2996"/>
    </row>
    <row r="2997" spans="15:17" ht="15.5" x14ac:dyDescent="0.35">
      <c r="O2997"/>
      <c r="P2997"/>
      <c r="Q2997"/>
    </row>
    <row r="2998" spans="15:17" ht="15.5" x14ac:dyDescent="0.35">
      <c r="O2998"/>
      <c r="P2998"/>
      <c r="Q2998"/>
    </row>
    <row r="2999" spans="15:17" ht="15.5" x14ac:dyDescent="0.35">
      <c r="O2999"/>
      <c r="P2999"/>
      <c r="Q2999"/>
    </row>
    <row r="3000" spans="15:17" ht="15.5" x14ac:dyDescent="0.35">
      <c r="O3000"/>
      <c r="P3000"/>
      <c r="Q3000"/>
    </row>
    <row r="3001" spans="15:17" ht="15.5" x14ac:dyDescent="0.35">
      <c r="O3001"/>
      <c r="P3001"/>
      <c r="Q3001"/>
    </row>
    <row r="3002" spans="15:17" ht="15.5" x14ac:dyDescent="0.35">
      <c r="O3002"/>
      <c r="P3002"/>
      <c r="Q3002"/>
    </row>
    <row r="3003" spans="15:17" ht="15.5" x14ac:dyDescent="0.35">
      <c r="O3003"/>
      <c r="P3003"/>
      <c r="Q3003"/>
    </row>
    <row r="3004" spans="15:17" ht="15.5" x14ac:dyDescent="0.35">
      <c r="O3004"/>
      <c r="P3004"/>
      <c r="Q3004"/>
    </row>
    <row r="3005" spans="15:17" ht="15.5" x14ac:dyDescent="0.35">
      <c r="O3005"/>
      <c r="P3005"/>
      <c r="Q3005"/>
    </row>
    <row r="3006" spans="15:17" ht="15.5" x14ac:dyDescent="0.35">
      <c r="O3006"/>
      <c r="P3006"/>
      <c r="Q3006"/>
    </row>
    <row r="3007" spans="15:17" ht="15.5" x14ac:dyDescent="0.35">
      <c r="O3007"/>
      <c r="P3007"/>
      <c r="Q3007"/>
    </row>
    <row r="3008" spans="15:17" ht="15.5" x14ac:dyDescent="0.35">
      <c r="O3008"/>
      <c r="P3008"/>
      <c r="Q3008"/>
    </row>
    <row r="3009" spans="15:17" ht="15.5" x14ac:dyDescent="0.35">
      <c r="O3009"/>
      <c r="P3009"/>
      <c r="Q3009"/>
    </row>
    <row r="3010" spans="15:17" ht="15.5" x14ac:dyDescent="0.35">
      <c r="O3010"/>
      <c r="P3010"/>
      <c r="Q3010"/>
    </row>
    <row r="3011" spans="15:17" ht="15.5" x14ac:dyDescent="0.35">
      <c r="O3011"/>
      <c r="P3011"/>
      <c r="Q3011"/>
    </row>
    <row r="3012" spans="15:17" ht="15.5" x14ac:dyDescent="0.35">
      <c r="O3012"/>
      <c r="P3012"/>
      <c r="Q3012"/>
    </row>
    <row r="3013" spans="15:17" ht="15.5" x14ac:dyDescent="0.35">
      <c r="O3013"/>
      <c r="P3013"/>
      <c r="Q3013"/>
    </row>
    <row r="3014" spans="15:17" ht="15.5" x14ac:dyDescent="0.35">
      <c r="O3014"/>
      <c r="P3014"/>
      <c r="Q3014"/>
    </row>
    <row r="3015" spans="15:17" ht="15.5" x14ac:dyDescent="0.35">
      <c r="O3015"/>
      <c r="P3015"/>
      <c r="Q3015"/>
    </row>
    <row r="3016" spans="15:17" ht="15.5" x14ac:dyDescent="0.35">
      <c r="O3016"/>
      <c r="P3016"/>
      <c r="Q3016"/>
    </row>
    <row r="3017" spans="15:17" ht="15.5" x14ac:dyDescent="0.35">
      <c r="O3017"/>
      <c r="P3017"/>
      <c r="Q3017"/>
    </row>
    <row r="3018" spans="15:17" ht="15.5" x14ac:dyDescent="0.35">
      <c r="O3018"/>
      <c r="P3018"/>
      <c r="Q3018"/>
    </row>
    <row r="3019" spans="15:17" ht="15.5" x14ac:dyDescent="0.35">
      <c r="O3019"/>
      <c r="P3019"/>
      <c r="Q3019"/>
    </row>
    <row r="3020" spans="15:17" ht="15.5" x14ac:dyDescent="0.35">
      <c r="O3020"/>
      <c r="P3020"/>
      <c r="Q3020"/>
    </row>
    <row r="3021" spans="15:17" ht="15.5" x14ac:dyDescent="0.35">
      <c r="O3021"/>
      <c r="P3021"/>
      <c r="Q3021"/>
    </row>
    <row r="3022" spans="15:17" ht="15.5" x14ac:dyDescent="0.35">
      <c r="O3022"/>
      <c r="P3022"/>
      <c r="Q3022"/>
    </row>
    <row r="3023" spans="15:17" ht="15.5" x14ac:dyDescent="0.35">
      <c r="O3023"/>
      <c r="P3023"/>
      <c r="Q3023"/>
    </row>
    <row r="3024" spans="15:17" ht="15.5" x14ac:dyDescent="0.35">
      <c r="O3024"/>
      <c r="P3024"/>
      <c r="Q3024"/>
    </row>
    <row r="3025" spans="15:17" ht="15.5" x14ac:dyDescent="0.35">
      <c r="O3025"/>
      <c r="P3025"/>
      <c r="Q3025"/>
    </row>
    <row r="3026" spans="15:17" ht="15.5" x14ac:dyDescent="0.35">
      <c r="O3026"/>
      <c r="P3026"/>
      <c r="Q3026"/>
    </row>
    <row r="3027" spans="15:17" ht="15.5" x14ac:dyDescent="0.35">
      <c r="O3027"/>
      <c r="P3027"/>
      <c r="Q3027"/>
    </row>
    <row r="3028" spans="15:17" ht="15.5" x14ac:dyDescent="0.35">
      <c r="O3028"/>
      <c r="P3028"/>
      <c r="Q3028"/>
    </row>
    <row r="3029" spans="15:17" ht="15.5" x14ac:dyDescent="0.35">
      <c r="O3029"/>
      <c r="P3029"/>
      <c r="Q3029"/>
    </row>
    <row r="3030" spans="15:17" ht="15.5" x14ac:dyDescent="0.35">
      <c r="O3030"/>
      <c r="P3030"/>
      <c r="Q3030"/>
    </row>
    <row r="3031" spans="15:17" ht="15.5" x14ac:dyDescent="0.35">
      <c r="O3031"/>
      <c r="P3031"/>
      <c r="Q3031"/>
    </row>
    <row r="3032" spans="15:17" ht="15.5" x14ac:dyDescent="0.35">
      <c r="O3032"/>
      <c r="P3032"/>
      <c r="Q3032"/>
    </row>
    <row r="3033" spans="15:17" ht="15.5" x14ac:dyDescent="0.35">
      <c r="O3033"/>
      <c r="P3033"/>
      <c r="Q3033"/>
    </row>
    <row r="3034" spans="15:17" ht="15.5" x14ac:dyDescent="0.35">
      <c r="O3034"/>
      <c r="P3034"/>
      <c r="Q3034"/>
    </row>
    <row r="3035" spans="15:17" ht="15.5" x14ac:dyDescent="0.35">
      <c r="O3035"/>
      <c r="P3035"/>
      <c r="Q3035"/>
    </row>
    <row r="3036" spans="15:17" ht="15.5" x14ac:dyDescent="0.35">
      <c r="O3036"/>
      <c r="P3036"/>
      <c r="Q3036"/>
    </row>
    <row r="3037" spans="15:17" ht="15.5" x14ac:dyDescent="0.35">
      <c r="O3037"/>
      <c r="P3037"/>
      <c r="Q3037"/>
    </row>
    <row r="3038" spans="15:17" ht="15.5" x14ac:dyDescent="0.35">
      <c r="O3038"/>
      <c r="P3038"/>
      <c r="Q3038"/>
    </row>
    <row r="3039" spans="15:17" ht="15.5" x14ac:dyDescent="0.35">
      <c r="O3039"/>
      <c r="P3039"/>
      <c r="Q3039"/>
    </row>
    <row r="3040" spans="15:17" ht="15.5" x14ac:dyDescent="0.35">
      <c r="O3040"/>
      <c r="P3040"/>
      <c r="Q3040"/>
    </row>
    <row r="3041" spans="15:17" ht="15.5" x14ac:dyDescent="0.35">
      <c r="O3041"/>
      <c r="P3041"/>
      <c r="Q3041"/>
    </row>
    <row r="3042" spans="15:17" ht="15.5" x14ac:dyDescent="0.35">
      <c r="O3042"/>
      <c r="P3042"/>
      <c r="Q3042"/>
    </row>
    <row r="3043" spans="15:17" ht="15.5" x14ac:dyDescent="0.35">
      <c r="O3043"/>
      <c r="P3043"/>
      <c r="Q3043"/>
    </row>
    <row r="3044" spans="15:17" ht="15.5" x14ac:dyDescent="0.35">
      <c r="O3044"/>
      <c r="P3044"/>
      <c r="Q3044"/>
    </row>
    <row r="3045" spans="15:17" ht="15.5" x14ac:dyDescent="0.35">
      <c r="O3045"/>
      <c r="P3045"/>
      <c r="Q3045"/>
    </row>
    <row r="3046" spans="15:17" ht="15.5" x14ac:dyDescent="0.35">
      <c r="O3046"/>
      <c r="P3046"/>
      <c r="Q3046"/>
    </row>
    <row r="3047" spans="15:17" ht="15.5" x14ac:dyDescent="0.35">
      <c r="O3047"/>
      <c r="P3047"/>
      <c r="Q3047"/>
    </row>
    <row r="3048" spans="15:17" ht="15.5" x14ac:dyDescent="0.35">
      <c r="O3048"/>
      <c r="P3048"/>
      <c r="Q3048"/>
    </row>
    <row r="3049" spans="15:17" ht="15.5" x14ac:dyDescent="0.35">
      <c r="O3049"/>
      <c r="P3049"/>
      <c r="Q3049"/>
    </row>
    <row r="3050" spans="15:17" ht="15.5" x14ac:dyDescent="0.35">
      <c r="O3050"/>
      <c r="P3050"/>
      <c r="Q3050"/>
    </row>
    <row r="3051" spans="15:17" ht="15.5" x14ac:dyDescent="0.35">
      <c r="O3051"/>
      <c r="P3051"/>
      <c r="Q3051"/>
    </row>
    <row r="3052" spans="15:17" ht="15.5" x14ac:dyDescent="0.35">
      <c r="O3052"/>
      <c r="P3052"/>
      <c r="Q3052"/>
    </row>
    <row r="3053" spans="15:17" ht="15.5" x14ac:dyDescent="0.35">
      <c r="O3053"/>
      <c r="P3053"/>
      <c r="Q3053"/>
    </row>
    <row r="3054" spans="15:17" ht="15.5" x14ac:dyDescent="0.35">
      <c r="O3054"/>
      <c r="P3054"/>
      <c r="Q3054"/>
    </row>
    <row r="3055" spans="15:17" ht="15.5" x14ac:dyDescent="0.35">
      <c r="O3055"/>
      <c r="P3055"/>
      <c r="Q3055"/>
    </row>
    <row r="3056" spans="15:17" ht="15.5" x14ac:dyDescent="0.35">
      <c r="O3056"/>
      <c r="P3056"/>
      <c r="Q3056"/>
    </row>
    <row r="3057" spans="15:17" ht="15.5" x14ac:dyDescent="0.35">
      <c r="O3057"/>
      <c r="P3057"/>
      <c r="Q3057"/>
    </row>
    <row r="3058" spans="15:17" ht="15.5" x14ac:dyDescent="0.35">
      <c r="O3058"/>
      <c r="P3058"/>
      <c r="Q3058"/>
    </row>
    <row r="3059" spans="15:17" ht="15.5" x14ac:dyDescent="0.35">
      <c r="O3059"/>
      <c r="P3059"/>
      <c r="Q3059"/>
    </row>
    <row r="3060" spans="15:17" ht="15.5" x14ac:dyDescent="0.35">
      <c r="O3060"/>
      <c r="P3060"/>
      <c r="Q3060"/>
    </row>
    <row r="3061" spans="15:17" ht="15.5" x14ac:dyDescent="0.35">
      <c r="O3061"/>
      <c r="P3061"/>
      <c r="Q3061"/>
    </row>
    <row r="3062" spans="15:17" ht="15.5" x14ac:dyDescent="0.35">
      <c r="O3062"/>
      <c r="P3062"/>
      <c r="Q3062"/>
    </row>
    <row r="3063" spans="15:17" ht="15.5" x14ac:dyDescent="0.35">
      <c r="O3063"/>
      <c r="P3063"/>
      <c r="Q3063"/>
    </row>
    <row r="3064" spans="15:17" ht="15.5" x14ac:dyDescent="0.35">
      <c r="O3064"/>
      <c r="P3064"/>
      <c r="Q3064"/>
    </row>
    <row r="3065" spans="15:17" ht="15.5" x14ac:dyDescent="0.35">
      <c r="O3065"/>
      <c r="P3065"/>
      <c r="Q3065"/>
    </row>
    <row r="3066" spans="15:17" ht="15.5" x14ac:dyDescent="0.35">
      <c r="O3066"/>
      <c r="P3066"/>
      <c r="Q3066"/>
    </row>
    <row r="3067" spans="15:17" ht="15.5" x14ac:dyDescent="0.35">
      <c r="O3067"/>
      <c r="P3067"/>
      <c r="Q3067"/>
    </row>
    <row r="3068" spans="15:17" ht="15.5" x14ac:dyDescent="0.35">
      <c r="O3068"/>
      <c r="P3068"/>
      <c r="Q3068"/>
    </row>
    <row r="3069" spans="15:17" ht="15.5" x14ac:dyDescent="0.35">
      <c r="O3069"/>
      <c r="P3069"/>
      <c r="Q3069"/>
    </row>
    <row r="3070" spans="15:17" ht="15.5" x14ac:dyDescent="0.35">
      <c r="O3070"/>
      <c r="P3070"/>
      <c r="Q3070"/>
    </row>
    <row r="3071" spans="15:17" ht="15.5" x14ac:dyDescent="0.35">
      <c r="O3071"/>
      <c r="P3071"/>
      <c r="Q3071"/>
    </row>
    <row r="3072" spans="15:17" ht="15.5" x14ac:dyDescent="0.35">
      <c r="O3072"/>
      <c r="P3072"/>
      <c r="Q3072"/>
    </row>
    <row r="3073" spans="15:17" ht="15.5" x14ac:dyDescent="0.35">
      <c r="O3073"/>
      <c r="P3073"/>
      <c r="Q3073"/>
    </row>
    <row r="3074" spans="15:17" ht="15.5" x14ac:dyDescent="0.35">
      <c r="O3074"/>
      <c r="P3074"/>
      <c r="Q3074"/>
    </row>
    <row r="3075" spans="15:17" ht="15.5" x14ac:dyDescent="0.35">
      <c r="O3075"/>
      <c r="P3075"/>
      <c r="Q3075"/>
    </row>
    <row r="3076" spans="15:17" ht="15.5" x14ac:dyDescent="0.35">
      <c r="O3076"/>
      <c r="P3076"/>
      <c r="Q3076"/>
    </row>
    <row r="3077" spans="15:17" ht="15.5" x14ac:dyDescent="0.35">
      <c r="O3077"/>
      <c r="P3077"/>
      <c r="Q3077"/>
    </row>
    <row r="3078" spans="15:17" ht="15.5" x14ac:dyDescent="0.35">
      <c r="O3078"/>
      <c r="P3078"/>
      <c r="Q3078"/>
    </row>
    <row r="3079" spans="15:17" ht="15.5" x14ac:dyDescent="0.35">
      <c r="O3079"/>
      <c r="P3079"/>
      <c r="Q3079"/>
    </row>
    <row r="3080" spans="15:17" ht="15.5" x14ac:dyDescent="0.35">
      <c r="O3080"/>
      <c r="P3080"/>
      <c r="Q3080"/>
    </row>
    <row r="3081" spans="15:17" ht="15.5" x14ac:dyDescent="0.35">
      <c r="O3081"/>
      <c r="P3081"/>
      <c r="Q3081"/>
    </row>
    <row r="3082" spans="15:17" ht="15.5" x14ac:dyDescent="0.35">
      <c r="O3082"/>
      <c r="P3082"/>
      <c r="Q3082"/>
    </row>
    <row r="3083" spans="15:17" ht="15.5" x14ac:dyDescent="0.35">
      <c r="O3083"/>
      <c r="P3083"/>
      <c r="Q3083"/>
    </row>
    <row r="3084" spans="15:17" ht="15.5" x14ac:dyDescent="0.35">
      <c r="O3084"/>
      <c r="P3084"/>
      <c r="Q3084"/>
    </row>
    <row r="3085" spans="15:17" ht="15.5" x14ac:dyDescent="0.35">
      <c r="O3085"/>
      <c r="P3085"/>
      <c r="Q3085"/>
    </row>
    <row r="3086" spans="15:17" ht="15.5" x14ac:dyDescent="0.35">
      <c r="O3086"/>
      <c r="P3086"/>
      <c r="Q3086"/>
    </row>
    <row r="3087" spans="15:17" ht="15.5" x14ac:dyDescent="0.35">
      <c r="O3087"/>
      <c r="P3087"/>
      <c r="Q3087"/>
    </row>
    <row r="3088" spans="15:17" ht="15.5" x14ac:dyDescent="0.35">
      <c r="O3088"/>
      <c r="P3088"/>
      <c r="Q3088"/>
    </row>
    <row r="3089" spans="15:17" ht="15.5" x14ac:dyDescent="0.35">
      <c r="O3089"/>
      <c r="P3089"/>
      <c r="Q3089"/>
    </row>
    <row r="3090" spans="15:17" ht="15.5" x14ac:dyDescent="0.35">
      <c r="O3090"/>
      <c r="P3090"/>
      <c r="Q3090"/>
    </row>
    <row r="3091" spans="15:17" ht="15.5" x14ac:dyDescent="0.35">
      <c r="O3091"/>
      <c r="P3091"/>
      <c r="Q3091"/>
    </row>
    <row r="3092" spans="15:17" ht="15.5" x14ac:dyDescent="0.35">
      <c r="O3092"/>
      <c r="P3092"/>
      <c r="Q3092"/>
    </row>
    <row r="3093" spans="15:17" ht="15.5" x14ac:dyDescent="0.35">
      <c r="O3093"/>
      <c r="P3093"/>
      <c r="Q3093"/>
    </row>
    <row r="3094" spans="15:17" ht="15.5" x14ac:dyDescent="0.35">
      <c r="O3094"/>
      <c r="P3094"/>
      <c r="Q3094"/>
    </row>
    <row r="3095" spans="15:17" ht="15.5" x14ac:dyDescent="0.35">
      <c r="O3095"/>
      <c r="P3095"/>
      <c r="Q3095"/>
    </row>
    <row r="3096" spans="15:17" ht="15.5" x14ac:dyDescent="0.35">
      <c r="O3096"/>
      <c r="P3096"/>
      <c r="Q3096"/>
    </row>
    <row r="3097" spans="15:17" ht="15.5" x14ac:dyDescent="0.35">
      <c r="O3097"/>
      <c r="P3097"/>
      <c r="Q3097"/>
    </row>
    <row r="3098" spans="15:17" ht="15.5" x14ac:dyDescent="0.35">
      <c r="O3098"/>
      <c r="P3098"/>
      <c r="Q3098"/>
    </row>
    <row r="3099" spans="15:17" ht="15.5" x14ac:dyDescent="0.35">
      <c r="O3099"/>
      <c r="P3099"/>
      <c r="Q3099"/>
    </row>
    <row r="3100" spans="15:17" ht="15.5" x14ac:dyDescent="0.35">
      <c r="O3100"/>
      <c r="P3100"/>
      <c r="Q3100"/>
    </row>
    <row r="3101" spans="15:17" ht="15.5" x14ac:dyDescent="0.35">
      <c r="O3101"/>
      <c r="P3101"/>
      <c r="Q3101"/>
    </row>
    <row r="3102" spans="15:17" ht="15.5" x14ac:dyDescent="0.35">
      <c r="O3102"/>
      <c r="P3102"/>
      <c r="Q3102"/>
    </row>
    <row r="3103" spans="15:17" ht="15.5" x14ac:dyDescent="0.35">
      <c r="O3103"/>
      <c r="P3103"/>
      <c r="Q3103"/>
    </row>
    <row r="3104" spans="15:17" ht="15.5" x14ac:dyDescent="0.35">
      <c r="O3104"/>
      <c r="P3104"/>
      <c r="Q3104"/>
    </row>
    <row r="3105" spans="15:17" ht="15.5" x14ac:dyDescent="0.35">
      <c r="O3105"/>
      <c r="P3105"/>
      <c r="Q3105"/>
    </row>
    <row r="3106" spans="15:17" ht="15.5" x14ac:dyDescent="0.35">
      <c r="O3106"/>
      <c r="P3106"/>
      <c r="Q3106"/>
    </row>
    <row r="3107" spans="15:17" ht="15.5" x14ac:dyDescent="0.35">
      <c r="O3107"/>
      <c r="P3107"/>
      <c r="Q3107"/>
    </row>
    <row r="3108" spans="15:17" ht="15.5" x14ac:dyDescent="0.35">
      <c r="O3108"/>
      <c r="P3108"/>
      <c r="Q3108"/>
    </row>
    <row r="3109" spans="15:17" ht="15.5" x14ac:dyDescent="0.35">
      <c r="O3109"/>
      <c r="P3109"/>
      <c r="Q3109"/>
    </row>
    <row r="3110" spans="15:17" ht="15.5" x14ac:dyDescent="0.35">
      <c r="O3110"/>
      <c r="P3110"/>
      <c r="Q3110"/>
    </row>
    <row r="3111" spans="15:17" ht="15.5" x14ac:dyDescent="0.35">
      <c r="O3111"/>
      <c r="P3111"/>
      <c r="Q3111"/>
    </row>
    <row r="3112" spans="15:17" ht="15.5" x14ac:dyDescent="0.35">
      <c r="O3112"/>
      <c r="P3112"/>
      <c r="Q3112"/>
    </row>
    <row r="3113" spans="15:17" ht="15.5" x14ac:dyDescent="0.35">
      <c r="O3113"/>
      <c r="P3113"/>
      <c r="Q3113"/>
    </row>
    <row r="3114" spans="15:17" ht="15.5" x14ac:dyDescent="0.35">
      <c r="O3114"/>
      <c r="P3114"/>
      <c r="Q3114"/>
    </row>
    <row r="3115" spans="15:17" ht="15.5" x14ac:dyDescent="0.35">
      <c r="O3115"/>
      <c r="P3115"/>
      <c r="Q3115"/>
    </row>
    <row r="3116" spans="15:17" ht="15.5" x14ac:dyDescent="0.35">
      <c r="O3116"/>
      <c r="P3116"/>
      <c r="Q3116"/>
    </row>
    <row r="3117" spans="15:17" ht="15.5" x14ac:dyDescent="0.35">
      <c r="O3117"/>
      <c r="P3117"/>
      <c r="Q3117"/>
    </row>
    <row r="3118" spans="15:17" ht="15.5" x14ac:dyDescent="0.35">
      <c r="O3118"/>
      <c r="P3118"/>
      <c r="Q3118"/>
    </row>
    <row r="3119" spans="15:17" ht="15.5" x14ac:dyDescent="0.35">
      <c r="O3119"/>
      <c r="P3119"/>
      <c r="Q3119"/>
    </row>
    <row r="3120" spans="15:17" ht="15.5" x14ac:dyDescent="0.35">
      <c r="O3120"/>
      <c r="P3120"/>
      <c r="Q3120"/>
    </row>
    <row r="3121" spans="15:17" ht="15.5" x14ac:dyDescent="0.35">
      <c r="O3121"/>
      <c r="P3121"/>
      <c r="Q3121"/>
    </row>
    <row r="3122" spans="15:17" ht="15.5" x14ac:dyDescent="0.35">
      <c r="O3122"/>
      <c r="P3122"/>
      <c r="Q3122"/>
    </row>
    <row r="3123" spans="15:17" ht="15.5" x14ac:dyDescent="0.35">
      <c r="O3123"/>
      <c r="P3123"/>
      <c r="Q3123"/>
    </row>
    <row r="3124" spans="15:17" ht="15.5" x14ac:dyDescent="0.35">
      <c r="O3124"/>
      <c r="P3124"/>
      <c r="Q3124"/>
    </row>
    <row r="3125" spans="15:17" ht="15.5" x14ac:dyDescent="0.35">
      <c r="O3125"/>
      <c r="P3125"/>
      <c r="Q3125"/>
    </row>
    <row r="3126" spans="15:17" ht="15.5" x14ac:dyDescent="0.35">
      <c r="O3126"/>
      <c r="P3126"/>
      <c r="Q3126"/>
    </row>
    <row r="3127" spans="15:17" ht="15.5" x14ac:dyDescent="0.35">
      <c r="O3127"/>
      <c r="P3127"/>
      <c r="Q3127"/>
    </row>
    <row r="3128" spans="15:17" ht="15.5" x14ac:dyDescent="0.35">
      <c r="O3128"/>
      <c r="P3128"/>
      <c r="Q3128"/>
    </row>
    <row r="3129" spans="15:17" ht="15.5" x14ac:dyDescent="0.35">
      <c r="O3129"/>
      <c r="P3129"/>
      <c r="Q3129"/>
    </row>
    <row r="3130" spans="15:17" ht="15.5" x14ac:dyDescent="0.35">
      <c r="O3130"/>
      <c r="P3130"/>
      <c r="Q3130"/>
    </row>
    <row r="3131" spans="15:17" ht="15.5" x14ac:dyDescent="0.35">
      <c r="O3131"/>
      <c r="P3131"/>
      <c r="Q3131"/>
    </row>
    <row r="3132" spans="15:17" ht="15.5" x14ac:dyDescent="0.35">
      <c r="O3132"/>
      <c r="P3132"/>
      <c r="Q3132"/>
    </row>
    <row r="3133" spans="15:17" ht="15.5" x14ac:dyDescent="0.35">
      <c r="O3133"/>
      <c r="P3133"/>
      <c r="Q3133"/>
    </row>
    <row r="3134" spans="15:17" ht="15.5" x14ac:dyDescent="0.35">
      <c r="O3134"/>
      <c r="P3134"/>
      <c r="Q3134"/>
    </row>
    <row r="3135" spans="15:17" ht="15.5" x14ac:dyDescent="0.35">
      <c r="O3135"/>
      <c r="P3135"/>
      <c r="Q3135"/>
    </row>
    <row r="3136" spans="15:17" ht="15.5" x14ac:dyDescent="0.35">
      <c r="O3136"/>
      <c r="P3136"/>
      <c r="Q3136"/>
    </row>
    <row r="3137" spans="15:17" ht="15.5" x14ac:dyDescent="0.35">
      <c r="O3137"/>
      <c r="P3137"/>
      <c r="Q3137"/>
    </row>
    <row r="3138" spans="15:17" ht="15.5" x14ac:dyDescent="0.35">
      <c r="O3138"/>
      <c r="P3138"/>
      <c r="Q3138"/>
    </row>
    <row r="3139" spans="15:17" ht="15.5" x14ac:dyDescent="0.35">
      <c r="O3139"/>
      <c r="P3139"/>
      <c r="Q3139"/>
    </row>
    <row r="3140" spans="15:17" ht="15.5" x14ac:dyDescent="0.35">
      <c r="O3140"/>
      <c r="P3140"/>
      <c r="Q3140"/>
    </row>
    <row r="3141" spans="15:17" ht="15.5" x14ac:dyDescent="0.35">
      <c r="O3141"/>
      <c r="P3141"/>
      <c r="Q3141"/>
    </row>
    <row r="3142" spans="15:17" ht="15.5" x14ac:dyDescent="0.35">
      <c r="O3142"/>
      <c r="P3142"/>
      <c r="Q3142"/>
    </row>
    <row r="3143" spans="15:17" ht="15.5" x14ac:dyDescent="0.35">
      <c r="O3143"/>
      <c r="P3143"/>
      <c r="Q3143"/>
    </row>
    <row r="3144" spans="15:17" ht="15.5" x14ac:dyDescent="0.35">
      <c r="O3144"/>
      <c r="P3144"/>
      <c r="Q3144"/>
    </row>
    <row r="3145" spans="15:17" ht="15.5" x14ac:dyDescent="0.35">
      <c r="O3145"/>
      <c r="P3145"/>
      <c r="Q3145"/>
    </row>
    <row r="3146" spans="15:17" ht="15.5" x14ac:dyDescent="0.35">
      <c r="O3146"/>
      <c r="P3146"/>
      <c r="Q3146"/>
    </row>
    <row r="3147" spans="15:17" ht="15.5" x14ac:dyDescent="0.35">
      <c r="O3147"/>
      <c r="P3147"/>
      <c r="Q3147"/>
    </row>
    <row r="3148" spans="15:17" ht="15.5" x14ac:dyDescent="0.35">
      <c r="O3148"/>
      <c r="P3148"/>
      <c r="Q3148"/>
    </row>
    <row r="3149" spans="15:17" ht="15.5" x14ac:dyDescent="0.35">
      <c r="O3149"/>
      <c r="P3149"/>
      <c r="Q3149"/>
    </row>
    <row r="3150" spans="15:17" ht="15.5" x14ac:dyDescent="0.35">
      <c r="O3150"/>
      <c r="P3150"/>
      <c r="Q3150"/>
    </row>
    <row r="3151" spans="15:17" ht="15.5" x14ac:dyDescent="0.35">
      <c r="O3151"/>
      <c r="P3151"/>
      <c r="Q3151"/>
    </row>
    <row r="3152" spans="15:17" ht="15.5" x14ac:dyDescent="0.35">
      <c r="O3152"/>
      <c r="P3152"/>
      <c r="Q3152"/>
    </row>
    <row r="3153" spans="15:17" ht="15.5" x14ac:dyDescent="0.35">
      <c r="O3153"/>
      <c r="P3153"/>
      <c r="Q3153"/>
    </row>
    <row r="3154" spans="15:17" ht="15.5" x14ac:dyDescent="0.35">
      <c r="O3154"/>
      <c r="P3154"/>
      <c r="Q3154"/>
    </row>
    <row r="3155" spans="15:17" ht="15.5" x14ac:dyDescent="0.35">
      <c r="O3155"/>
      <c r="P3155"/>
      <c r="Q3155"/>
    </row>
    <row r="3156" spans="15:17" ht="15.5" x14ac:dyDescent="0.35">
      <c r="O3156"/>
      <c r="P3156"/>
      <c r="Q3156"/>
    </row>
    <row r="3157" spans="15:17" ht="15.5" x14ac:dyDescent="0.35">
      <c r="O3157"/>
      <c r="P3157"/>
      <c r="Q3157"/>
    </row>
    <row r="3158" spans="15:17" ht="15.5" x14ac:dyDescent="0.35">
      <c r="O3158"/>
      <c r="P3158"/>
      <c r="Q3158"/>
    </row>
    <row r="3159" spans="15:17" ht="15.5" x14ac:dyDescent="0.35">
      <c r="O3159"/>
      <c r="P3159"/>
      <c r="Q3159"/>
    </row>
    <row r="3160" spans="15:17" ht="15.5" x14ac:dyDescent="0.35">
      <c r="O3160"/>
      <c r="P3160"/>
      <c r="Q3160"/>
    </row>
    <row r="3161" spans="15:17" ht="15.5" x14ac:dyDescent="0.35">
      <c r="O3161"/>
      <c r="P3161"/>
      <c r="Q3161"/>
    </row>
    <row r="3162" spans="15:17" ht="15.5" x14ac:dyDescent="0.35">
      <c r="O3162"/>
      <c r="P3162"/>
      <c r="Q3162"/>
    </row>
    <row r="3163" spans="15:17" ht="15.5" x14ac:dyDescent="0.35">
      <c r="O3163"/>
      <c r="P3163"/>
      <c r="Q3163"/>
    </row>
    <row r="3164" spans="15:17" ht="15.5" x14ac:dyDescent="0.35">
      <c r="O3164"/>
      <c r="P3164"/>
      <c r="Q3164"/>
    </row>
    <row r="3165" spans="15:17" ht="15.5" x14ac:dyDescent="0.35">
      <c r="O3165"/>
      <c r="P3165"/>
      <c r="Q3165"/>
    </row>
    <row r="3166" spans="15:17" ht="15.5" x14ac:dyDescent="0.35">
      <c r="O3166"/>
      <c r="P3166"/>
      <c r="Q3166"/>
    </row>
    <row r="3167" spans="15:17" ht="15.5" x14ac:dyDescent="0.35">
      <c r="O3167"/>
      <c r="P3167"/>
      <c r="Q3167"/>
    </row>
    <row r="3168" spans="15:17" ht="15.5" x14ac:dyDescent="0.35">
      <c r="O3168"/>
      <c r="P3168"/>
      <c r="Q3168"/>
    </row>
    <row r="3169" spans="15:17" ht="15.5" x14ac:dyDescent="0.35">
      <c r="O3169"/>
      <c r="P3169"/>
      <c r="Q3169"/>
    </row>
    <row r="3170" spans="15:17" ht="15.5" x14ac:dyDescent="0.35">
      <c r="O3170"/>
      <c r="P3170"/>
      <c r="Q3170"/>
    </row>
    <row r="3171" spans="15:17" ht="15.5" x14ac:dyDescent="0.35">
      <c r="O3171"/>
      <c r="P3171"/>
      <c r="Q3171"/>
    </row>
    <row r="3172" spans="15:17" ht="15.5" x14ac:dyDescent="0.35">
      <c r="O3172"/>
      <c r="P3172"/>
      <c r="Q3172"/>
    </row>
    <row r="3173" spans="15:17" ht="15.5" x14ac:dyDescent="0.35">
      <c r="O3173"/>
      <c r="P3173"/>
      <c r="Q3173"/>
    </row>
    <row r="3174" spans="15:17" ht="15.5" x14ac:dyDescent="0.35">
      <c r="O3174"/>
      <c r="P3174"/>
      <c r="Q3174"/>
    </row>
    <row r="3175" spans="15:17" ht="15.5" x14ac:dyDescent="0.35">
      <c r="O3175"/>
      <c r="P3175"/>
      <c r="Q3175"/>
    </row>
    <row r="3176" spans="15:17" ht="15.5" x14ac:dyDescent="0.35">
      <c r="O3176"/>
      <c r="P3176"/>
      <c r="Q3176"/>
    </row>
    <row r="3177" spans="15:17" ht="15.5" x14ac:dyDescent="0.35">
      <c r="O3177"/>
      <c r="P3177"/>
      <c r="Q3177"/>
    </row>
    <row r="3178" spans="15:17" ht="15.5" x14ac:dyDescent="0.35">
      <c r="O3178"/>
      <c r="P3178"/>
      <c r="Q3178"/>
    </row>
    <row r="3179" spans="15:17" ht="15.5" x14ac:dyDescent="0.35">
      <c r="O3179"/>
      <c r="P3179"/>
      <c r="Q3179"/>
    </row>
    <row r="3180" spans="15:17" ht="15.5" x14ac:dyDescent="0.35">
      <c r="O3180"/>
      <c r="P3180"/>
      <c r="Q3180"/>
    </row>
    <row r="3181" spans="15:17" ht="15.5" x14ac:dyDescent="0.35">
      <c r="O3181"/>
      <c r="P3181"/>
      <c r="Q3181"/>
    </row>
    <row r="3182" spans="15:17" ht="15.5" x14ac:dyDescent="0.35">
      <c r="O3182"/>
      <c r="P3182"/>
      <c r="Q3182"/>
    </row>
    <row r="3183" spans="15:17" ht="15.5" x14ac:dyDescent="0.35">
      <c r="O3183"/>
      <c r="P3183"/>
      <c r="Q3183"/>
    </row>
    <row r="3184" spans="15:17" ht="15.5" x14ac:dyDescent="0.35">
      <c r="O3184"/>
      <c r="P3184"/>
      <c r="Q3184"/>
    </row>
    <row r="3185" spans="15:17" ht="15.5" x14ac:dyDescent="0.35">
      <c r="O3185"/>
      <c r="P3185"/>
      <c r="Q3185"/>
    </row>
    <row r="3186" spans="15:17" ht="15.5" x14ac:dyDescent="0.35">
      <c r="O3186"/>
      <c r="P3186"/>
      <c r="Q3186"/>
    </row>
    <row r="3187" spans="15:17" ht="15.5" x14ac:dyDescent="0.35">
      <c r="O3187"/>
      <c r="P3187"/>
      <c r="Q3187"/>
    </row>
    <row r="3188" spans="15:17" ht="15.5" x14ac:dyDescent="0.35">
      <c r="O3188"/>
      <c r="P3188"/>
      <c r="Q3188"/>
    </row>
    <row r="3189" spans="15:17" ht="15.5" x14ac:dyDescent="0.35">
      <c r="O3189"/>
      <c r="P3189"/>
      <c r="Q3189"/>
    </row>
    <row r="3190" spans="15:17" ht="15.5" x14ac:dyDescent="0.35">
      <c r="O3190"/>
      <c r="P3190"/>
      <c r="Q3190"/>
    </row>
    <row r="3191" spans="15:17" ht="15.5" x14ac:dyDescent="0.35">
      <c r="O3191"/>
      <c r="P3191"/>
      <c r="Q3191"/>
    </row>
    <row r="3192" spans="15:17" ht="15.5" x14ac:dyDescent="0.35">
      <c r="O3192"/>
      <c r="P3192"/>
      <c r="Q3192"/>
    </row>
    <row r="3193" spans="15:17" ht="15.5" x14ac:dyDescent="0.35">
      <c r="O3193"/>
      <c r="P3193"/>
      <c r="Q3193"/>
    </row>
    <row r="3194" spans="15:17" ht="15.5" x14ac:dyDescent="0.35">
      <c r="O3194"/>
      <c r="P3194"/>
      <c r="Q3194"/>
    </row>
    <row r="3195" spans="15:17" ht="15.5" x14ac:dyDescent="0.35">
      <c r="O3195"/>
      <c r="P3195"/>
      <c r="Q3195"/>
    </row>
    <row r="3196" spans="15:17" ht="15.5" x14ac:dyDescent="0.35">
      <c r="O3196"/>
      <c r="P3196"/>
      <c r="Q3196"/>
    </row>
    <row r="3197" spans="15:17" ht="15.5" x14ac:dyDescent="0.35">
      <c r="O3197"/>
      <c r="P3197"/>
      <c r="Q3197"/>
    </row>
    <row r="3198" spans="15:17" ht="15.5" x14ac:dyDescent="0.35">
      <c r="O3198"/>
      <c r="P3198"/>
      <c r="Q3198"/>
    </row>
    <row r="3199" spans="15:17" ht="15.5" x14ac:dyDescent="0.35">
      <c r="O3199"/>
      <c r="P3199"/>
      <c r="Q3199"/>
    </row>
    <row r="3200" spans="15:17" ht="15.5" x14ac:dyDescent="0.35">
      <c r="O3200"/>
      <c r="P3200"/>
      <c r="Q3200"/>
    </row>
    <row r="3201" spans="15:17" ht="15.5" x14ac:dyDescent="0.35">
      <c r="O3201"/>
      <c r="P3201"/>
      <c r="Q3201"/>
    </row>
    <row r="3202" spans="15:17" ht="15.5" x14ac:dyDescent="0.35">
      <c r="O3202"/>
      <c r="P3202"/>
      <c r="Q3202"/>
    </row>
    <row r="3203" spans="15:17" ht="15.5" x14ac:dyDescent="0.35">
      <c r="O3203"/>
      <c r="P3203"/>
      <c r="Q3203"/>
    </row>
    <row r="3204" spans="15:17" ht="15.5" x14ac:dyDescent="0.35">
      <c r="O3204"/>
      <c r="P3204"/>
      <c r="Q3204"/>
    </row>
    <row r="3205" spans="15:17" ht="15.5" x14ac:dyDescent="0.35">
      <c r="O3205"/>
      <c r="P3205"/>
      <c r="Q3205"/>
    </row>
    <row r="3206" spans="15:17" ht="15.5" x14ac:dyDescent="0.35">
      <c r="O3206"/>
      <c r="P3206"/>
      <c r="Q3206"/>
    </row>
    <row r="3207" spans="15:17" ht="15.5" x14ac:dyDescent="0.35">
      <c r="O3207"/>
      <c r="P3207"/>
      <c r="Q3207"/>
    </row>
    <row r="3208" spans="15:17" ht="15.5" x14ac:dyDescent="0.35">
      <c r="O3208"/>
      <c r="P3208"/>
      <c r="Q3208"/>
    </row>
    <row r="3209" spans="15:17" ht="15.5" x14ac:dyDescent="0.35">
      <c r="O3209"/>
      <c r="P3209"/>
      <c r="Q3209"/>
    </row>
    <row r="3210" spans="15:17" ht="15.5" x14ac:dyDescent="0.35">
      <c r="O3210"/>
      <c r="P3210"/>
      <c r="Q3210"/>
    </row>
    <row r="3211" spans="15:17" ht="15.5" x14ac:dyDescent="0.35">
      <c r="O3211"/>
      <c r="P3211"/>
      <c r="Q3211"/>
    </row>
    <row r="3212" spans="15:17" ht="15.5" x14ac:dyDescent="0.35">
      <c r="O3212"/>
      <c r="P3212"/>
      <c r="Q3212"/>
    </row>
    <row r="3213" spans="15:17" ht="15.5" x14ac:dyDescent="0.35">
      <c r="O3213"/>
      <c r="P3213"/>
      <c r="Q3213"/>
    </row>
    <row r="3214" spans="15:17" ht="15.5" x14ac:dyDescent="0.35">
      <c r="O3214"/>
      <c r="P3214"/>
      <c r="Q3214"/>
    </row>
    <row r="3215" spans="15:17" ht="15.5" x14ac:dyDescent="0.35">
      <c r="O3215"/>
      <c r="P3215"/>
      <c r="Q3215"/>
    </row>
    <row r="3216" spans="15:17" ht="15.5" x14ac:dyDescent="0.35">
      <c r="O3216"/>
      <c r="P3216"/>
      <c r="Q3216"/>
    </row>
    <row r="3217" spans="15:17" ht="15.5" x14ac:dyDescent="0.35">
      <c r="O3217"/>
      <c r="P3217"/>
      <c r="Q3217"/>
    </row>
    <row r="3218" spans="15:17" ht="15.5" x14ac:dyDescent="0.35">
      <c r="O3218"/>
      <c r="P3218"/>
      <c r="Q3218"/>
    </row>
    <row r="3219" spans="15:17" ht="15.5" x14ac:dyDescent="0.35">
      <c r="O3219"/>
      <c r="P3219"/>
      <c r="Q3219"/>
    </row>
    <row r="3220" spans="15:17" ht="15.5" x14ac:dyDescent="0.35">
      <c r="O3220"/>
      <c r="P3220"/>
      <c r="Q3220"/>
    </row>
    <row r="3221" spans="15:17" ht="15.5" x14ac:dyDescent="0.35">
      <c r="O3221"/>
      <c r="P3221"/>
      <c r="Q3221"/>
    </row>
    <row r="3222" spans="15:17" ht="15.5" x14ac:dyDescent="0.35">
      <c r="O3222"/>
      <c r="P3222"/>
      <c r="Q3222"/>
    </row>
    <row r="3223" spans="15:17" ht="15.5" x14ac:dyDescent="0.35">
      <c r="O3223"/>
      <c r="P3223"/>
      <c r="Q3223"/>
    </row>
    <row r="3224" spans="15:17" ht="15.5" x14ac:dyDescent="0.35">
      <c r="O3224"/>
      <c r="P3224"/>
      <c r="Q3224"/>
    </row>
    <row r="3225" spans="15:17" ht="15.5" x14ac:dyDescent="0.35">
      <c r="O3225"/>
      <c r="P3225"/>
      <c r="Q3225"/>
    </row>
    <row r="3226" spans="15:17" ht="15.5" x14ac:dyDescent="0.35">
      <c r="O3226"/>
      <c r="P3226"/>
      <c r="Q3226"/>
    </row>
    <row r="3227" spans="15:17" ht="15.5" x14ac:dyDescent="0.35">
      <c r="O3227"/>
      <c r="P3227"/>
      <c r="Q3227"/>
    </row>
    <row r="3228" spans="15:17" ht="15.5" x14ac:dyDescent="0.35">
      <c r="O3228"/>
      <c r="P3228"/>
      <c r="Q3228"/>
    </row>
    <row r="3229" spans="15:17" ht="15.5" x14ac:dyDescent="0.35">
      <c r="O3229"/>
      <c r="P3229"/>
      <c r="Q3229"/>
    </row>
    <row r="3230" spans="15:17" ht="15.5" x14ac:dyDescent="0.35">
      <c r="O3230"/>
      <c r="P3230"/>
      <c r="Q3230"/>
    </row>
    <row r="3231" spans="15:17" ht="15.5" x14ac:dyDescent="0.35">
      <c r="O3231"/>
      <c r="P3231"/>
      <c r="Q3231"/>
    </row>
    <row r="3232" spans="15:17" ht="15.5" x14ac:dyDescent="0.35">
      <c r="O3232"/>
      <c r="P3232"/>
      <c r="Q3232"/>
    </row>
    <row r="3233" spans="15:17" ht="15.5" x14ac:dyDescent="0.35">
      <c r="O3233"/>
      <c r="P3233"/>
      <c r="Q3233"/>
    </row>
    <row r="3234" spans="15:17" ht="15.5" x14ac:dyDescent="0.35">
      <c r="O3234"/>
      <c r="P3234"/>
      <c r="Q3234"/>
    </row>
    <row r="3235" spans="15:17" ht="15.5" x14ac:dyDescent="0.35">
      <c r="O3235"/>
      <c r="P3235"/>
      <c r="Q3235"/>
    </row>
    <row r="3236" spans="15:17" ht="15.5" x14ac:dyDescent="0.35">
      <c r="O3236"/>
      <c r="P3236"/>
      <c r="Q3236"/>
    </row>
    <row r="3237" spans="15:17" ht="15.5" x14ac:dyDescent="0.35">
      <c r="O3237"/>
      <c r="P3237"/>
      <c r="Q3237"/>
    </row>
    <row r="3238" spans="15:17" ht="15.5" x14ac:dyDescent="0.35">
      <c r="O3238"/>
      <c r="P3238"/>
      <c r="Q3238"/>
    </row>
    <row r="3239" spans="15:17" ht="15.5" x14ac:dyDescent="0.35">
      <c r="O3239"/>
      <c r="P3239"/>
      <c r="Q3239"/>
    </row>
    <row r="3240" spans="15:17" ht="15.5" x14ac:dyDescent="0.35">
      <c r="O3240"/>
      <c r="P3240"/>
      <c r="Q3240"/>
    </row>
    <row r="3241" spans="15:17" ht="15.5" x14ac:dyDescent="0.35">
      <c r="O3241"/>
      <c r="P3241"/>
      <c r="Q3241"/>
    </row>
    <row r="3242" spans="15:17" ht="15.5" x14ac:dyDescent="0.35">
      <c r="O3242"/>
      <c r="P3242"/>
      <c r="Q3242"/>
    </row>
    <row r="3243" spans="15:17" ht="15.5" x14ac:dyDescent="0.35">
      <c r="O3243"/>
      <c r="P3243"/>
      <c r="Q3243"/>
    </row>
    <row r="3244" spans="15:17" ht="15.5" x14ac:dyDescent="0.35">
      <c r="O3244"/>
      <c r="P3244"/>
      <c r="Q3244"/>
    </row>
    <row r="3245" spans="15:17" ht="15.5" x14ac:dyDescent="0.35">
      <c r="O3245"/>
      <c r="P3245"/>
      <c r="Q3245"/>
    </row>
    <row r="3246" spans="15:17" ht="15.5" x14ac:dyDescent="0.35">
      <c r="O3246"/>
      <c r="P3246"/>
      <c r="Q3246"/>
    </row>
    <row r="3247" spans="15:17" ht="15.5" x14ac:dyDescent="0.35">
      <c r="O3247"/>
      <c r="P3247"/>
      <c r="Q3247"/>
    </row>
    <row r="3248" spans="15:17" ht="15.5" x14ac:dyDescent="0.35">
      <c r="O3248"/>
      <c r="P3248"/>
      <c r="Q3248"/>
    </row>
    <row r="3249" spans="15:17" ht="15.5" x14ac:dyDescent="0.35">
      <c r="O3249"/>
      <c r="P3249"/>
      <c r="Q3249"/>
    </row>
    <row r="3250" spans="15:17" ht="15.5" x14ac:dyDescent="0.35">
      <c r="O3250"/>
      <c r="P3250"/>
      <c r="Q3250"/>
    </row>
    <row r="3251" spans="15:17" ht="15.5" x14ac:dyDescent="0.35">
      <c r="O3251"/>
      <c r="P3251"/>
      <c r="Q3251"/>
    </row>
    <row r="3252" spans="15:17" ht="15.5" x14ac:dyDescent="0.35">
      <c r="O3252"/>
      <c r="P3252"/>
      <c r="Q3252"/>
    </row>
    <row r="3253" spans="15:17" ht="15.5" x14ac:dyDescent="0.35">
      <c r="O3253"/>
      <c r="P3253"/>
      <c r="Q3253"/>
    </row>
    <row r="3254" spans="15:17" ht="15.5" x14ac:dyDescent="0.35">
      <c r="O3254"/>
      <c r="P3254"/>
      <c r="Q3254"/>
    </row>
    <row r="3255" spans="15:17" ht="15.5" x14ac:dyDescent="0.35">
      <c r="O3255"/>
      <c r="P3255"/>
      <c r="Q3255"/>
    </row>
    <row r="3256" spans="15:17" ht="15.5" x14ac:dyDescent="0.35">
      <c r="O3256"/>
      <c r="P3256"/>
      <c r="Q3256"/>
    </row>
    <row r="3257" spans="15:17" ht="15.5" x14ac:dyDescent="0.35">
      <c r="O3257"/>
      <c r="P3257"/>
      <c r="Q3257"/>
    </row>
    <row r="3258" spans="15:17" ht="15.5" x14ac:dyDescent="0.35">
      <c r="O3258"/>
      <c r="P3258"/>
      <c r="Q3258"/>
    </row>
    <row r="3259" spans="15:17" ht="15.5" x14ac:dyDescent="0.35">
      <c r="O3259"/>
      <c r="P3259"/>
      <c r="Q3259"/>
    </row>
    <row r="3260" spans="15:17" ht="15.5" x14ac:dyDescent="0.35">
      <c r="O3260"/>
      <c r="P3260"/>
      <c r="Q3260"/>
    </row>
    <row r="3261" spans="15:17" ht="15.5" x14ac:dyDescent="0.35">
      <c r="O3261"/>
      <c r="P3261"/>
      <c r="Q3261"/>
    </row>
    <row r="3262" spans="15:17" ht="15.5" x14ac:dyDescent="0.35">
      <c r="O3262"/>
      <c r="P3262"/>
      <c r="Q3262"/>
    </row>
    <row r="3263" spans="15:17" ht="15.5" x14ac:dyDescent="0.35">
      <c r="O3263"/>
      <c r="P3263"/>
      <c r="Q3263"/>
    </row>
    <row r="3264" spans="15:17" ht="15.5" x14ac:dyDescent="0.35">
      <c r="O3264"/>
      <c r="P3264"/>
      <c r="Q3264"/>
    </row>
    <row r="3265" spans="15:17" ht="15.5" x14ac:dyDescent="0.35">
      <c r="O3265"/>
      <c r="P3265"/>
      <c r="Q3265"/>
    </row>
    <row r="3266" spans="15:17" ht="15.5" x14ac:dyDescent="0.35">
      <c r="O3266"/>
      <c r="P3266"/>
      <c r="Q3266"/>
    </row>
    <row r="3267" spans="15:17" ht="15.5" x14ac:dyDescent="0.35">
      <c r="O3267"/>
      <c r="P3267"/>
      <c r="Q3267"/>
    </row>
    <row r="3268" spans="15:17" ht="15.5" x14ac:dyDescent="0.35">
      <c r="O3268"/>
      <c r="P3268"/>
      <c r="Q3268"/>
    </row>
    <row r="3269" spans="15:17" ht="15.5" x14ac:dyDescent="0.35">
      <c r="O3269"/>
      <c r="P3269"/>
      <c r="Q3269"/>
    </row>
    <row r="3270" spans="15:17" ht="15.5" x14ac:dyDescent="0.35">
      <c r="O3270"/>
      <c r="P3270"/>
      <c r="Q3270"/>
    </row>
    <row r="3271" spans="15:17" ht="15.5" x14ac:dyDescent="0.35">
      <c r="O3271"/>
      <c r="P3271"/>
      <c r="Q3271"/>
    </row>
    <row r="3272" spans="15:17" ht="15.5" x14ac:dyDescent="0.35">
      <c r="O3272"/>
      <c r="P3272"/>
      <c r="Q3272"/>
    </row>
    <row r="3273" spans="15:17" ht="15.5" x14ac:dyDescent="0.35">
      <c r="O3273"/>
      <c r="P3273"/>
      <c r="Q3273"/>
    </row>
    <row r="3274" spans="15:17" ht="15.5" x14ac:dyDescent="0.35">
      <c r="O3274"/>
      <c r="P3274"/>
      <c r="Q3274"/>
    </row>
    <row r="3275" spans="15:17" ht="15.5" x14ac:dyDescent="0.35">
      <c r="O3275"/>
      <c r="P3275"/>
      <c r="Q3275"/>
    </row>
    <row r="3276" spans="15:17" ht="15.5" x14ac:dyDescent="0.35">
      <c r="O3276"/>
      <c r="P3276"/>
      <c r="Q3276"/>
    </row>
    <row r="3277" spans="15:17" ht="15.5" x14ac:dyDescent="0.35">
      <c r="O3277"/>
      <c r="P3277"/>
      <c r="Q3277"/>
    </row>
    <row r="3278" spans="15:17" ht="15.5" x14ac:dyDescent="0.35">
      <c r="O3278"/>
      <c r="P3278"/>
      <c r="Q3278"/>
    </row>
    <row r="3279" spans="15:17" ht="15.5" x14ac:dyDescent="0.35">
      <c r="O3279"/>
      <c r="P3279"/>
      <c r="Q3279"/>
    </row>
    <row r="3280" spans="15:17" ht="15.5" x14ac:dyDescent="0.35">
      <c r="O3280"/>
      <c r="P3280"/>
      <c r="Q3280"/>
    </row>
    <row r="3281" spans="15:17" ht="15.5" x14ac:dyDescent="0.35">
      <c r="O3281"/>
      <c r="P3281"/>
      <c r="Q3281"/>
    </row>
    <row r="3282" spans="15:17" ht="15.5" x14ac:dyDescent="0.35">
      <c r="O3282"/>
      <c r="P3282"/>
      <c r="Q3282"/>
    </row>
    <row r="3283" spans="15:17" ht="15.5" x14ac:dyDescent="0.35">
      <c r="O3283"/>
      <c r="P3283"/>
      <c r="Q3283"/>
    </row>
    <row r="3284" spans="15:17" ht="15.5" x14ac:dyDescent="0.35">
      <c r="O3284"/>
      <c r="P3284"/>
      <c r="Q3284"/>
    </row>
    <row r="3285" spans="15:17" ht="15.5" x14ac:dyDescent="0.35">
      <c r="O3285"/>
      <c r="P3285"/>
      <c r="Q3285"/>
    </row>
    <row r="3286" spans="15:17" ht="15.5" x14ac:dyDescent="0.35">
      <c r="O3286"/>
      <c r="P3286"/>
      <c r="Q3286"/>
    </row>
    <row r="3287" spans="15:17" ht="15.5" x14ac:dyDescent="0.35">
      <c r="O3287"/>
      <c r="P3287"/>
      <c r="Q3287"/>
    </row>
    <row r="3288" spans="15:17" ht="15.5" x14ac:dyDescent="0.35">
      <c r="O3288"/>
      <c r="P3288"/>
      <c r="Q3288"/>
    </row>
    <row r="3289" spans="15:17" ht="15.5" x14ac:dyDescent="0.35">
      <c r="O3289"/>
      <c r="P3289"/>
      <c r="Q3289"/>
    </row>
    <row r="3290" spans="15:17" ht="15.5" x14ac:dyDescent="0.35">
      <c r="O3290"/>
      <c r="P3290"/>
      <c r="Q3290"/>
    </row>
    <row r="3291" spans="15:17" ht="15.5" x14ac:dyDescent="0.35">
      <c r="O3291"/>
      <c r="P3291"/>
      <c r="Q3291"/>
    </row>
    <row r="3292" spans="15:17" ht="15.5" x14ac:dyDescent="0.35">
      <c r="O3292"/>
      <c r="P3292"/>
      <c r="Q3292"/>
    </row>
    <row r="3293" spans="15:17" ht="15.5" x14ac:dyDescent="0.35">
      <c r="O3293"/>
      <c r="P3293"/>
      <c r="Q3293"/>
    </row>
    <row r="3294" spans="15:17" ht="15.5" x14ac:dyDescent="0.35">
      <c r="O3294"/>
      <c r="P3294"/>
      <c r="Q3294"/>
    </row>
    <row r="3295" spans="15:17" ht="15.5" x14ac:dyDescent="0.35">
      <c r="O3295"/>
      <c r="P3295"/>
      <c r="Q3295"/>
    </row>
    <row r="3296" spans="15:17" ht="15.5" x14ac:dyDescent="0.35">
      <c r="O3296"/>
      <c r="P3296"/>
      <c r="Q3296"/>
    </row>
    <row r="3297" spans="15:17" ht="15.5" x14ac:dyDescent="0.35">
      <c r="O3297"/>
      <c r="P3297"/>
      <c r="Q3297"/>
    </row>
    <row r="3298" spans="15:17" ht="15.5" x14ac:dyDescent="0.35">
      <c r="O3298"/>
      <c r="P3298"/>
      <c r="Q3298"/>
    </row>
    <row r="3299" spans="15:17" ht="15.5" x14ac:dyDescent="0.35">
      <c r="O3299"/>
      <c r="P3299"/>
      <c r="Q3299"/>
    </row>
    <row r="3300" spans="15:17" ht="15.5" x14ac:dyDescent="0.35">
      <c r="O3300"/>
      <c r="P3300"/>
      <c r="Q3300"/>
    </row>
    <row r="3301" spans="15:17" ht="15.5" x14ac:dyDescent="0.35">
      <c r="O3301"/>
      <c r="P3301"/>
      <c r="Q3301"/>
    </row>
    <row r="3302" spans="15:17" ht="15.5" x14ac:dyDescent="0.35">
      <c r="O3302"/>
      <c r="P3302"/>
      <c r="Q3302"/>
    </row>
    <row r="3303" spans="15:17" ht="15.5" x14ac:dyDescent="0.35">
      <c r="O3303"/>
      <c r="P3303"/>
      <c r="Q3303"/>
    </row>
    <row r="3304" spans="15:17" ht="15.5" x14ac:dyDescent="0.35">
      <c r="O3304"/>
      <c r="P3304"/>
      <c r="Q3304"/>
    </row>
    <row r="3305" spans="15:17" ht="15.5" x14ac:dyDescent="0.35">
      <c r="O3305"/>
      <c r="P3305"/>
      <c r="Q3305"/>
    </row>
    <row r="3306" spans="15:17" ht="15.5" x14ac:dyDescent="0.35">
      <c r="O3306"/>
      <c r="P3306"/>
      <c r="Q3306"/>
    </row>
    <row r="3307" spans="15:17" ht="15.5" x14ac:dyDescent="0.35">
      <c r="O3307"/>
      <c r="P3307"/>
      <c r="Q3307"/>
    </row>
    <row r="3308" spans="15:17" ht="15.5" x14ac:dyDescent="0.35">
      <c r="O3308"/>
      <c r="P3308"/>
      <c r="Q3308"/>
    </row>
    <row r="3309" spans="15:17" ht="15.5" x14ac:dyDescent="0.35">
      <c r="O3309"/>
      <c r="P3309"/>
      <c r="Q3309"/>
    </row>
    <row r="3310" spans="15:17" ht="15.5" x14ac:dyDescent="0.35">
      <c r="O3310"/>
      <c r="P3310"/>
      <c r="Q3310"/>
    </row>
    <row r="3311" spans="15:17" ht="15.5" x14ac:dyDescent="0.35">
      <c r="O3311"/>
      <c r="P3311"/>
      <c r="Q3311"/>
    </row>
    <row r="3312" spans="15:17" ht="15.5" x14ac:dyDescent="0.35">
      <c r="O3312"/>
      <c r="P3312"/>
      <c r="Q3312"/>
    </row>
    <row r="3313" spans="15:17" ht="15.5" x14ac:dyDescent="0.35">
      <c r="O3313"/>
      <c r="P3313"/>
      <c r="Q3313"/>
    </row>
    <row r="3314" spans="15:17" ht="15.5" x14ac:dyDescent="0.35">
      <c r="O3314"/>
      <c r="P3314"/>
      <c r="Q3314"/>
    </row>
    <row r="3315" spans="15:17" ht="15.5" x14ac:dyDescent="0.35">
      <c r="O3315"/>
      <c r="P3315"/>
      <c r="Q3315"/>
    </row>
    <row r="3316" spans="15:17" ht="15.5" x14ac:dyDescent="0.35">
      <c r="O3316"/>
      <c r="P3316"/>
      <c r="Q3316"/>
    </row>
    <row r="3317" spans="15:17" ht="15.5" x14ac:dyDescent="0.35">
      <c r="O3317"/>
      <c r="P3317"/>
      <c r="Q3317"/>
    </row>
    <row r="3318" spans="15:17" ht="15.5" x14ac:dyDescent="0.35">
      <c r="O3318"/>
      <c r="P3318"/>
      <c r="Q3318"/>
    </row>
    <row r="3319" spans="15:17" ht="15.5" x14ac:dyDescent="0.35">
      <c r="O3319"/>
      <c r="P3319"/>
      <c r="Q3319"/>
    </row>
    <row r="3320" spans="15:17" ht="15.5" x14ac:dyDescent="0.35">
      <c r="O3320"/>
      <c r="P3320"/>
      <c r="Q3320"/>
    </row>
    <row r="3321" spans="15:17" ht="15.5" x14ac:dyDescent="0.35">
      <c r="O3321"/>
      <c r="P3321"/>
      <c r="Q3321"/>
    </row>
    <row r="3322" spans="15:17" ht="15.5" x14ac:dyDescent="0.35">
      <c r="O3322"/>
      <c r="P3322"/>
      <c r="Q3322"/>
    </row>
    <row r="3323" spans="15:17" ht="15.5" x14ac:dyDescent="0.35">
      <c r="O3323"/>
      <c r="P3323"/>
      <c r="Q3323"/>
    </row>
    <row r="3324" spans="15:17" ht="15.5" x14ac:dyDescent="0.35">
      <c r="O3324"/>
      <c r="P3324"/>
      <c r="Q3324"/>
    </row>
    <row r="3325" spans="15:17" ht="15.5" x14ac:dyDescent="0.35">
      <c r="O3325"/>
      <c r="P3325"/>
      <c r="Q3325"/>
    </row>
    <row r="3326" spans="15:17" ht="15.5" x14ac:dyDescent="0.35">
      <c r="O3326"/>
      <c r="P3326"/>
      <c r="Q3326"/>
    </row>
    <row r="3327" spans="15:17" ht="15.5" x14ac:dyDescent="0.35">
      <c r="O3327"/>
      <c r="P3327"/>
      <c r="Q3327"/>
    </row>
    <row r="3328" spans="15:17" ht="15.5" x14ac:dyDescent="0.35">
      <c r="O3328"/>
      <c r="P3328"/>
      <c r="Q3328"/>
    </row>
    <row r="3329" spans="15:17" ht="15.5" x14ac:dyDescent="0.35">
      <c r="O3329"/>
      <c r="P3329"/>
      <c r="Q3329"/>
    </row>
    <row r="3330" spans="15:17" ht="15.5" x14ac:dyDescent="0.35">
      <c r="O3330"/>
      <c r="P3330"/>
      <c r="Q3330"/>
    </row>
    <row r="3331" spans="15:17" ht="15.5" x14ac:dyDescent="0.35">
      <c r="O3331"/>
      <c r="P3331"/>
      <c r="Q3331"/>
    </row>
    <row r="3332" spans="15:17" ht="15.5" x14ac:dyDescent="0.35">
      <c r="O3332"/>
      <c r="P3332"/>
      <c r="Q3332"/>
    </row>
    <row r="3333" spans="15:17" ht="15.5" x14ac:dyDescent="0.35">
      <c r="O3333"/>
      <c r="P3333"/>
      <c r="Q3333"/>
    </row>
    <row r="3334" spans="15:17" ht="15.5" x14ac:dyDescent="0.35">
      <c r="O3334"/>
      <c r="P3334"/>
      <c r="Q3334"/>
    </row>
    <row r="3335" spans="15:17" ht="15.5" x14ac:dyDescent="0.35">
      <c r="O3335"/>
      <c r="P3335"/>
      <c r="Q3335"/>
    </row>
    <row r="3336" spans="15:17" ht="15.5" x14ac:dyDescent="0.35">
      <c r="O3336"/>
      <c r="P3336"/>
      <c r="Q3336"/>
    </row>
    <row r="3337" spans="15:17" ht="15.5" x14ac:dyDescent="0.35">
      <c r="O3337"/>
      <c r="P3337"/>
      <c r="Q3337"/>
    </row>
    <row r="3338" spans="15:17" ht="15.5" x14ac:dyDescent="0.35">
      <c r="O3338"/>
      <c r="P3338"/>
      <c r="Q3338"/>
    </row>
    <row r="3339" spans="15:17" ht="15.5" x14ac:dyDescent="0.35">
      <c r="O3339"/>
      <c r="P3339"/>
      <c r="Q3339"/>
    </row>
    <row r="3340" spans="15:17" ht="15.5" x14ac:dyDescent="0.35">
      <c r="O3340"/>
      <c r="P3340"/>
      <c r="Q3340"/>
    </row>
    <row r="3341" spans="15:17" ht="15.5" x14ac:dyDescent="0.35">
      <c r="O3341"/>
      <c r="P3341"/>
      <c r="Q3341"/>
    </row>
    <row r="3342" spans="15:17" ht="15.5" x14ac:dyDescent="0.35">
      <c r="O3342"/>
      <c r="P3342"/>
      <c r="Q3342"/>
    </row>
    <row r="3343" spans="15:17" ht="15.5" x14ac:dyDescent="0.35">
      <c r="O3343"/>
      <c r="P3343"/>
      <c r="Q3343"/>
    </row>
    <row r="3344" spans="15:17" ht="15.5" x14ac:dyDescent="0.35">
      <c r="O3344"/>
      <c r="P3344"/>
      <c r="Q3344"/>
    </row>
    <row r="3345" spans="15:17" ht="15.5" x14ac:dyDescent="0.35">
      <c r="O3345"/>
      <c r="P3345"/>
      <c r="Q3345"/>
    </row>
    <row r="3346" spans="15:17" ht="15.5" x14ac:dyDescent="0.35">
      <c r="O3346"/>
      <c r="P3346"/>
      <c r="Q3346"/>
    </row>
    <row r="3347" spans="15:17" ht="15.5" x14ac:dyDescent="0.35">
      <c r="O3347"/>
      <c r="P3347"/>
      <c r="Q3347"/>
    </row>
    <row r="3348" spans="15:17" ht="15.5" x14ac:dyDescent="0.35">
      <c r="O3348"/>
      <c r="P3348"/>
      <c r="Q3348"/>
    </row>
    <row r="3349" spans="15:17" ht="15.5" x14ac:dyDescent="0.35">
      <c r="O3349"/>
      <c r="P3349"/>
      <c r="Q3349"/>
    </row>
    <row r="3350" spans="15:17" ht="15.5" x14ac:dyDescent="0.35">
      <c r="O3350"/>
      <c r="P3350"/>
      <c r="Q3350"/>
    </row>
    <row r="3351" spans="15:17" ht="15.5" x14ac:dyDescent="0.35">
      <c r="O3351"/>
      <c r="P3351"/>
      <c r="Q3351"/>
    </row>
    <row r="3352" spans="15:17" ht="15.5" x14ac:dyDescent="0.35">
      <c r="O3352"/>
      <c r="P3352"/>
      <c r="Q3352"/>
    </row>
    <row r="3353" spans="15:17" ht="15.5" x14ac:dyDescent="0.35">
      <c r="O3353"/>
      <c r="P3353"/>
      <c r="Q3353"/>
    </row>
    <row r="3354" spans="15:17" ht="15.5" x14ac:dyDescent="0.35">
      <c r="O3354"/>
      <c r="P3354"/>
      <c r="Q3354"/>
    </row>
    <row r="3355" spans="15:17" ht="15.5" x14ac:dyDescent="0.35">
      <c r="O3355"/>
      <c r="P3355"/>
      <c r="Q3355"/>
    </row>
    <row r="3356" spans="15:17" ht="15.5" x14ac:dyDescent="0.35">
      <c r="O3356"/>
      <c r="P3356"/>
      <c r="Q3356"/>
    </row>
    <row r="3357" spans="15:17" ht="15.5" x14ac:dyDescent="0.35">
      <c r="O3357"/>
      <c r="P3357"/>
      <c r="Q3357"/>
    </row>
    <row r="3358" spans="15:17" ht="15.5" x14ac:dyDescent="0.35">
      <c r="O3358"/>
      <c r="P3358"/>
      <c r="Q3358"/>
    </row>
    <row r="3359" spans="15:17" ht="15.5" x14ac:dyDescent="0.35">
      <c r="O3359"/>
      <c r="P3359"/>
      <c r="Q3359"/>
    </row>
    <row r="3360" spans="15:17" ht="15.5" x14ac:dyDescent="0.35">
      <c r="O3360"/>
      <c r="P3360"/>
      <c r="Q3360"/>
    </row>
    <row r="3361" spans="15:17" ht="15.5" x14ac:dyDescent="0.35">
      <c r="O3361"/>
      <c r="P3361"/>
      <c r="Q3361"/>
    </row>
    <row r="3362" spans="15:17" ht="15.5" x14ac:dyDescent="0.35">
      <c r="O3362"/>
      <c r="P3362"/>
      <c r="Q3362"/>
    </row>
    <row r="3363" spans="15:17" ht="15.5" x14ac:dyDescent="0.35">
      <c r="O3363"/>
      <c r="P3363"/>
      <c r="Q3363"/>
    </row>
    <row r="3364" spans="15:17" ht="15.5" x14ac:dyDescent="0.35">
      <c r="O3364"/>
      <c r="P3364"/>
      <c r="Q3364"/>
    </row>
    <row r="3365" spans="15:17" ht="15.5" x14ac:dyDescent="0.35">
      <c r="O3365"/>
      <c r="P3365"/>
      <c r="Q3365"/>
    </row>
    <row r="3366" spans="15:17" ht="15.5" x14ac:dyDescent="0.35">
      <c r="O3366"/>
      <c r="P3366"/>
      <c r="Q3366"/>
    </row>
    <row r="3367" spans="15:17" ht="15.5" x14ac:dyDescent="0.35">
      <c r="O3367"/>
      <c r="P3367"/>
      <c r="Q3367"/>
    </row>
    <row r="3368" spans="15:17" ht="15.5" x14ac:dyDescent="0.35">
      <c r="O3368"/>
      <c r="P3368"/>
      <c r="Q3368"/>
    </row>
  </sheetData>
  <conditionalFormatting sqref="D1:D1048576">
    <cfRule type="expression" dxfId="19" priority="2">
      <formula>INDIRECT("tbl_MIDP_Validation[@Project Code]")="Non-Compliant"</formula>
    </cfRule>
    <cfRule type="expression" dxfId="18" priority="11">
      <formula>INDIRECT("tbl_MIDP_Validation[@Project Code]")="Compliant"</formula>
    </cfRule>
  </conditionalFormatting>
  <conditionalFormatting sqref="D4:L4 B4">
    <cfRule type="cellIs" dxfId="17" priority="26" operator="equal">
      <formula>1</formula>
    </cfRule>
    <cfRule type="cellIs" dxfId="16" priority="27" operator="lessThan">
      <formula>1</formula>
    </cfRule>
  </conditionalFormatting>
  <conditionalFormatting sqref="E1:E1048576">
    <cfRule type="expression" dxfId="15" priority="3">
      <formula>INDIRECT("tbl_MIDP_Validation[@Originator Code]")="Non-Compliant"</formula>
    </cfRule>
    <cfRule type="expression" dxfId="14" priority="12">
      <formula>INDIRECT("tbl_MIDP_Validation[@Originator Code]")="Compliant"</formula>
    </cfRule>
  </conditionalFormatting>
  <conditionalFormatting sqref="F1:F1048576">
    <cfRule type="expression" dxfId="13" priority="4">
      <formula>INDIRECT("tbl_MIDP_Validation[@Functional Breakdown Code]")="Non-Compliant"</formula>
    </cfRule>
    <cfRule type="expression" dxfId="12" priority="13">
      <formula>INDIRECT("tbl_MIDP_Validation[@Functional Breakdown Code]")="Compliant"</formula>
    </cfRule>
  </conditionalFormatting>
  <conditionalFormatting sqref="G1:G1048576">
    <cfRule type="expression" dxfId="11" priority="5">
      <formula>INDIRECT("tbl_MIDP_Validation[@Spatial Breakdown Code]")="Non-Compliant"</formula>
    </cfRule>
    <cfRule type="expression" dxfId="10" priority="14">
      <formula>INDIRECT("tbl_MIDP_Validation[@Spatial Breakdown Code]")="Compliant"</formula>
    </cfRule>
  </conditionalFormatting>
  <conditionalFormatting sqref="H1:H1048576">
    <cfRule type="expression" dxfId="9" priority="6">
      <formula>INDIRECT("tbl_MIDP_Validation[@Form Code]")="Non-Compliant"</formula>
    </cfRule>
    <cfRule type="expression" dxfId="8" priority="15">
      <formula>INDIRECT("tbl_MIDP_Validation[@Form Code]")="Compliant"</formula>
    </cfRule>
  </conditionalFormatting>
  <conditionalFormatting sqref="I1:I1048576">
    <cfRule type="expression" dxfId="7" priority="7">
      <formula>INDIRECT("tbl_MIDP_Validation[@Discipline Code]")="Non-Compliant"</formula>
    </cfRule>
    <cfRule type="expression" dxfId="6" priority="16">
      <formula>INDIRECT("tbl_MIDP_Validation[@Discipline Code]")="Compliant"</formula>
    </cfRule>
  </conditionalFormatting>
  <conditionalFormatting sqref="J1:J1048576">
    <cfRule type="expression" dxfId="5" priority="8">
      <formula>INDIRECT("tbl_MIDP_Validation[@Number]")="Non-Compliant"</formula>
    </cfRule>
    <cfRule type="expression" dxfId="4" priority="17">
      <formula>INDIRECT("tbl_MIDP_Validation[@Number]")="Compliant"</formula>
    </cfRule>
  </conditionalFormatting>
  <conditionalFormatting sqref="K1:K1048576">
    <cfRule type="expression" dxfId="3" priority="9">
      <formula>INDIRECT("tbl_MIDP_Validation[@Description]")="Non-Compliant"</formula>
    </cfRule>
    <cfRule type="expression" dxfId="2" priority="19">
      <formula>INDIRECT("tbl_MIDP_Validation[@Description]")="Compliant"</formula>
    </cfRule>
  </conditionalFormatting>
  <conditionalFormatting sqref="L1:L1048576">
    <cfRule type="expression" dxfId="1" priority="10">
      <formula>INDIRECT("tbl_MIDP_Validation[@Automated Assurance]")="Non-Compliant"</formula>
    </cfRule>
    <cfRule type="expression" dxfId="0" priority="20">
      <formula>INDIRECT("tbl_MIDP_Validation[@Automated Assurance]")="Compliant"</formula>
    </cfRule>
  </conditionalFormatting>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A57E5-FF33-4DD7-B6E9-3DAE2A541A01}">
  <sheetPr>
    <tabColor rgb="FFCFDCE3"/>
  </sheetPr>
  <dimension ref="B1:AL3368"/>
  <sheetViews>
    <sheetView showGridLines="0" zoomScaleNormal="100" workbookViewId="0"/>
  </sheetViews>
  <sheetFormatPr defaultColWidth="9.1796875" defaultRowHeight="15.5" x14ac:dyDescent="0.35"/>
  <cols>
    <col min="1" max="1" width="5.54296875" style="69" customWidth="1"/>
    <col min="2" max="2" width="15.54296875" style="70" customWidth="1"/>
    <col min="3" max="3" width="20.54296875" style="68" customWidth="1"/>
    <col min="4" max="5" width="45.54296875" style="69" customWidth="1"/>
    <col min="6" max="6" width="100.54296875" style="69" customWidth="1"/>
    <col min="7" max="7" width="45.54296875" style="71" customWidth="1"/>
    <col min="8" max="8" width="90.54296875" style="71" customWidth="1"/>
    <col min="9" max="9" width="20.54296875" style="72" customWidth="1"/>
    <col min="10" max="21" width="20.54296875" style="73" customWidth="1"/>
    <col min="22" max="24" width="32.81640625" style="73" bestFit="1" customWidth="1"/>
    <col min="25" max="25" width="20.54296875" style="69" customWidth="1"/>
    <col min="26" max="26" width="38.26953125" style="69" bestFit="1" customWidth="1"/>
    <col min="27" max="27" width="77.81640625" style="69" bestFit="1" customWidth="1"/>
    <col min="28" max="28" width="81.1796875" style="69" bestFit="1" customWidth="1"/>
    <col min="29" max="29" width="30.54296875" style="69" customWidth="1"/>
    <col min="30" max="38" width="30.54296875" style="73" customWidth="1"/>
    <col min="39" max="46" width="55.81640625" style="69" bestFit="1" customWidth="1"/>
    <col min="47" max="16384" width="9.1796875" style="69"/>
  </cols>
  <sheetData>
    <row r="1" spans="2:38" ht="30" customHeight="1" x14ac:dyDescent="0.35">
      <c r="B1" s="138"/>
      <c r="C1" s="139"/>
      <c r="D1" s="117"/>
      <c r="E1" s="117"/>
      <c r="F1" s="117"/>
      <c r="G1" s="140"/>
      <c r="H1" s="140"/>
      <c r="I1" s="141"/>
      <c r="J1" s="142"/>
      <c r="K1" s="142"/>
      <c r="L1" s="142"/>
      <c r="M1" s="142"/>
      <c r="N1" s="142"/>
      <c r="O1" s="142"/>
      <c r="P1" s="142"/>
      <c r="Q1" s="142"/>
      <c r="R1" s="142"/>
      <c r="S1" s="142"/>
      <c r="T1" s="142"/>
      <c r="U1" s="142"/>
      <c r="V1" s="142"/>
      <c r="W1" s="142"/>
      <c r="X1" s="142"/>
      <c r="Y1" s="117"/>
      <c r="Z1" s="117"/>
      <c r="AA1" s="117"/>
      <c r="AB1" s="117"/>
      <c r="AC1" s="117"/>
      <c r="AD1" s="142"/>
      <c r="AE1" s="142"/>
      <c r="AF1" s="142"/>
      <c r="AG1" s="142"/>
      <c r="AH1" s="142"/>
      <c r="AI1" s="142"/>
      <c r="AJ1" s="142"/>
      <c r="AK1" s="142"/>
      <c r="AL1" s="142"/>
    </row>
    <row r="2" spans="2:38" s="74" customFormat="1" ht="60" customHeight="1" x14ac:dyDescent="0.35">
      <c r="B2" s="120" t="s">
        <v>75</v>
      </c>
      <c r="C2" s="120" t="s">
        <v>76</v>
      </c>
      <c r="D2" s="120" t="s">
        <v>77</v>
      </c>
      <c r="E2" s="120" t="s">
        <v>78</v>
      </c>
      <c r="F2" s="120" t="s">
        <v>79</v>
      </c>
      <c r="G2" s="120" t="s">
        <v>80</v>
      </c>
      <c r="H2" s="120" t="s">
        <v>81</v>
      </c>
      <c r="I2" s="120" t="s">
        <v>82</v>
      </c>
      <c r="J2" s="143" t="s">
        <v>83</v>
      </c>
      <c r="K2" s="143" t="s">
        <v>84</v>
      </c>
      <c r="L2" s="143" t="s">
        <v>85</v>
      </c>
      <c r="M2" s="143" t="s">
        <v>86</v>
      </c>
      <c r="N2" s="143" t="s">
        <v>87</v>
      </c>
      <c r="O2" s="143" t="s">
        <v>88</v>
      </c>
      <c r="P2" s="143" t="s">
        <v>89</v>
      </c>
      <c r="Q2" s="143" t="s">
        <v>90</v>
      </c>
      <c r="R2" s="143" t="s">
        <v>91</v>
      </c>
      <c r="S2" s="120"/>
      <c r="T2" s="120"/>
      <c r="U2" s="120"/>
      <c r="V2" s="120"/>
      <c r="W2" s="120"/>
      <c r="X2" s="120"/>
      <c r="Y2" s="120"/>
      <c r="Z2" s="120"/>
      <c r="AA2" s="120"/>
      <c r="AB2" s="120"/>
      <c r="AC2" s="120"/>
      <c r="AD2" s="120"/>
      <c r="AE2" s="120"/>
      <c r="AF2" s="120"/>
      <c r="AG2" s="120"/>
      <c r="AH2" s="120"/>
      <c r="AI2" s="120"/>
      <c r="AJ2" s="120"/>
      <c r="AK2" s="120"/>
      <c r="AL2" s="120"/>
    </row>
    <row r="3" spans="2:38" ht="31" x14ac:dyDescent="0.35">
      <c r="B3" s="144" t="s">
        <v>30</v>
      </c>
      <c r="C3" s="144" t="s">
        <v>3037</v>
      </c>
      <c r="D3" s="144" t="s">
        <v>93</v>
      </c>
      <c r="E3" s="144" t="s">
        <v>78</v>
      </c>
      <c r="F3" s="144" t="s">
        <v>94</v>
      </c>
      <c r="G3" s="144" t="s">
        <v>3038</v>
      </c>
      <c r="H3" s="144" t="s">
        <v>3039</v>
      </c>
      <c r="I3" s="144" t="s">
        <v>95</v>
      </c>
      <c r="J3" s="145">
        <v>46327</v>
      </c>
      <c r="K3" s="145">
        <v>46328</v>
      </c>
      <c r="L3" s="145">
        <v>46329</v>
      </c>
      <c r="M3" s="145">
        <v>46330</v>
      </c>
      <c r="N3" s="145">
        <v>46331</v>
      </c>
      <c r="O3" s="145">
        <v>46332</v>
      </c>
      <c r="P3" s="145">
        <v>46333</v>
      </c>
      <c r="Q3" s="145">
        <v>46334</v>
      </c>
      <c r="R3" s="145">
        <v>46335</v>
      </c>
      <c r="S3" s="117"/>
      <c r="T3" s="117"/>
      <c r="U3" s="117"/>
      <c r="V3" s="117"/>
      <c r="W3" s="117"/>
      <c r="X3" s="117"/>
      <c r="Y3" s="117"/>
      <c r="Z3" s="117"/>
      <c r="AA3" s="117"/>
      <c r="AB3" s="117"/>
      <c r="AC3" s="117"/>
      <c r="AD3" s="117"/>
      <c r="AE3" s="117"/>
      <c r="AF3" s="117"/>
      <c r="AG3" s="117"/>
      <c r="AH3" s="117"/>
      <c r="AI3" s="117"/>
      <c r="AJ3" s="117"/>
      <c r="AK3" s="117"/>
      <c r="AL3" s="117"/>
    </row>
    <row r="4" spans="2:38" x14ac:dyDescent="0.35">
      <c r="B4" s="138"/>
      <c r="C4" s="139"/>
      <c r="D4" s="117"/>
      <c r="E4" s="117"/>
      <c r="F4" s="117"/>
      <c r="G4" s="140"/>
      <c r="H4" s="140"/>
      <c r="I4" s="141"/>
      <c r="J4" s="142"/>
      <c r="K4" s="142"/>
      <c r="L4" s="142"/>
      <c r="M4" s="142"/>
      <c r="N4" s="142"/>
      <c r="O4" s="142"/>
      <c r="P4" s="142"/>
      <c r="Q4" s="142"/>
      <c r="R4" s="142"/>
      <c r="S4" s="117"/>
      <c r="T4" s="117"/>
      <c r="U4" s="117"/>
      <c r="V4" s="117"/>
      <c r="W4" s="117"/>
      <c r="X4" s="117"/>
      <c r="Y4" s="117"/>
      <c r="Z4" s="117"/>
      <c r="AA4" s="117"/>
      <c r="AB4" s="117"/>
      <c r="AC4" s="117"/>
      <c r="AD4" s="117"/>
      <c r="AE4" s="117"/>
      <c r="AF4" s="117"/>
      <c r="AG4" s="117"/>
      <c r="AH4" s="117"/>
      <c r="AI4" s="117"/>
      <c r="AJ4" s="117"/>
      <c r="AK4" s="117"/>
      <c r="AL4" s="117"/>
    </row>
    <row r="5" spans="2:38" x14ac:dyDescent="0.35">
      <c r="B5" s="138"/>
      <c r="C5" s="139"/>
      <c r="D5" s="117"/>
      <c r="E5" s="117"/>
      <c r="F5" s="117"/>
      <c r="G5" s="140"/>
      <c r="H5" s="140"/>
      <c r="I5" s="141"/>
      <c r="J5" s="142"/>
      <c r="K5" s="142"/>
      <c r="L5" s="142"/>
      <c r="M5" s="142"/>
      <c r="N5" s="142"/>
      <c r="O5" s="142"/>
      <c r="P5" s="142"/>
      <c r="Q5" s="142"/>
      <c r="R5" s="142"/>
      <c r="S5" s="117"/>
      <c r="T5" s="117"/>
      <c r="U5" s="117"/>
      <c r="V5" s="117"/>
      <c r="W5" s="117"/>
      <c r="X5" s="117"/>
      <c r="Y5" s="117"/>
      <c r="Z5" s="117"/>
      <c r="AA5" s="117"/>
      <c r="AB5" s="117"/>
      <c r="AC5" s="117"/>
      <c r="AD5" s="117"/>
      <c r="AE5" s="117"/>
      <c r="AF5" s="117"/>
      <c r="AG5" s="117"/>
      <c r="AH5" s="117"/>
      <c r="AI5" s="117"/>
      <c r="AJ5" s="117"/>
      <c r="AK5" s="117"/>
      <c r="AL5" s="117"/>
    </row>
    <row r="6" spans="2:38" x14ac:dyDescent="0.35">
      <c r="B6" s="138"/>
      <c r="C6" s="139"/>
      <c r="D6" s="117"/>
      <c r="E6" s="117"/>
      <c r="F6" s="117"/>
      <c r="G6" s="140"/>
      <c r="H6" s="140"/>
      <c r="I6" s="141"/>
      <c r="J6" s="142"/>
      <c r="K6" s="142"/>
      <c r="L6" s="142"/>
      <c r="M6" s="142"/>
      <c r="N6" s="142"/>
      <c r="O6" s="142"/>
      <c r="P6" s="142"/>
      <c r="Q6" s="142"/>
      <c r="R6" s="142"/>
      <c r="S6" s="117"/>
      <c r="T6" s="117"/>
      <c r="U6" s="117"/>
      <c r="V6" s="117"/>
      <c r="W6" s="117"/>
      <c r="X6" s="117"/>
      <c r="Y6" s="117"/>
      <c r="Z6" s="117"/>
      <c r="AA6" s="117"/>
      <c r="AB6" s="117"/>
      <c r="AC6" s="117"/>
      <c r="AD6" s="117"/>
      <c r="AE6" s="117"/>
      <c r="AF6" s="117"/>
      <c r="AG6" s="117"/>
      <c r="AH6" s="117"/>
      <c r="AI6" s="117"/>
      <c r="AJ6" s="117"/>
      <c r="AK6" s="117"/>
      <c r="AL6" s="117"/>
    </row>
    <row r="7" spans="2:38" x14ac:dyDescent="0.35">
      <c r="B7" s="138"/>
      <c r="C7" s="139"/>
      <c r="D7" s="117"/>
      <c r="E7" s="117"/>
      <c r="F7" s="117"/>
      <c r="G7" s="140"/>
      <c r="H7" s="140"/>
      <c r="I7" s="141"/>
      <c r="J7" s="142"/>
      <c r="K7" s="142"/>
      <c r="L7" s="142"/>
      <c r="M7" s="142"/>
      <c r="N7" s="142"/>
      <c r="O7" s="142"/>
      <c r="P7" s="142"/>
      <c r="Q7" s="142"/>
      <c r="R7" s="142"/>
      <c r="S7" s="117"/>
      <c r="T7" s="117"/>
      <c r="U7" s="117"/>
      <c r="V7" s="117"/>
      <c r="W7" s="117"/>
      <c r="X7" s="117"/>
      <c r="Y7" s="117"/>
      <c r="Z7" s="117"/>
      <c r="AA7" s="117"/>
      <c r="AB7" s="117"/>
      <c r="AC7" s="117"/>
      <c r="AD7" s="117"/>
      <c r="AE7" s="117"/>
      <c r="AF7" s="117"/>
      <c r="AG7" s="117"/>
      <c r="AH7" s="117"/>
      <c r="AI7" s="117"/>
      <c r="AJ7" s="117"/>
      <c r="AK7" s="117"/>
      <c r="AL7" s="117"/>
    </row>
    <row r="8" spans="2:38" x14ac:dyDescent="0.35">
      <c r="B8" s="138"/>
      <c r="C8" s="139"/>
      <c r="D8" s="117"/>
      <c r="E8" s="117"/>
      <c r="F8" s="117"/>
      <c r="G8" s="140"/>
      <c r="H8" s="140"/>
      <c r="I8" s="141"/>
      <c r="J8" s="142"/>
      <c r="K8" s="142"/>
      <c r="L8" s="142"/>
      <c r="M8" s="142"/>
      <c r="N8" s="142"/>
      <c r="O8" s="142"/>
      <c r="P8" s="142"/>
      <c r="Q8" s="142"/>
      <c r="R8" s="142"/>
      <c r="S8" s="117"/>
      <c r="T8" s="117"/>
      <c r="U8" s="117"/>
      <c r="V8" s="117"/>
      <c r="W8" s="117"/>
      <c r="X8" s="117"/>
      <c r="Y8" s="117"/>
      <c r="Z8" s="117"/>
      <c r="AA8" s="117"/>
      <c r="AB8" s="117"/>
      <c r="AC8" s="117"/>
      <c r="AD8" s="117"/>
      <c r="AE8" s="117"/>
      <c r="AF8" s="117"/>
      <c r="AG8" s="117"/>
      <c r="AH8" s="117"/>
      <c r="AI8" s="117"/>
      <c r="AJ8" s="117"/>
      <c r="AK8" s="117"/>
      <c r="AL8" s="117"/>
    </row>
    <row r="9" spans="2:38" x14ac:dyDescent="0.35">
      <c r="B9" s="138"/>
      <c r="C9" s="139"/>
      <c r="D9" s="117"/>
      <c r="E9" s="117"/>
      <c r="F9" s="117"/>
      <c r="G9" s="140"/>
      <c r="H9" s="140"/>
      <c r="I9" s="141"/>
      <c r="J9" s="142"/>
      <c r="K9" s="142"/>
      <c r="L9" s="142"/>
      <c r="M9" s="142"/>
      <c r="N9" s="142"/>
      <c r="O9" s="142"/>
      <c r="P9" s="142"/>
      <c r="Q9" s="142"/>
      <c r="R9" s="142"/>
      <c r="S9" s="117"/>
      <c r="T9" s="117"/>
      <c r="U9" s="117"/>
      <c r="V9" s="117"/>
      <c r="W9" s="117"/>
      <c r="X9" s="117"/>
      <c r="Y9" s="117"/>
      <c r="Z9" s="117"/>
      <c r="AA9" s="117"/>
      <c r="AB9" s="117"/>
      <c r="AC9" s="117"/>
      <c r="AD9" s="117"/>
      <c r="AE9" s="117"/>
      <c r="AF9" s="117"/>
      <c r="AG9" s="117"/>
      <c r="AH9" s="117"/>
      <c r="AI9" s="117"/>
      <c r="AJ9" s="117"/>
      <c r="AK9" s="117"/>
      <c r="AL9" s="117"/>
    </row>
    <row r="10" spans="2:38" x14ac:dyDescent="0.35">
      <c r="B10" s="138"/>
      <c r="C10" s="139"/>
      <c r="D10" s="117"/>
      <c r="E10" s="117"/>
      <c r="F10" s="117"/>
      <c r="G10" s="140"/>
      <c r="H10" s="140"/>
      <c r="I10" s="141"/>
      <c r="J10" s="142"/>
      <c r="K10" s="142"/>
      <c r="L10" s="142"/>
      <c r="M10" s="142"/>
      <c r="N10" s="142"/>
      <c r="O10" s="142"/>
      <c r="P10" s="142"/>
      <c r="Q10" s="142"/>
      <c r="R10" s="142"/>
      <c r="S10" s="117"/>
      <c r="T10" s="117"/>
      <c r="U10" s="117"/>
      <c r="V10" s="117"/>
      <c r="W10" s="117"/>
      <c r="X10" s="117"/>
      <c r="Y10" s="117"/>
      <c r="Z10" s="117"/>
      <c r="AA10" s="117"/>
      <c r="AB10" s="117"/>
      <c r="AC10" s="117"/>
      <c r="AD10" s="117"/>
      <c r="AE10" s="117"/>
      <c r="AF10" s="117"/>
      <c r="AG10" s="117"/>
      <c r="AH10" s="117"/>
      <c r="AI10" s="117"/>
      <c r="AJ10" s="117"/>
      <c r="AK10" s="117"/>
      <c r="AL10" s="117"/>
    </row>
    <row r="11" spans="2:38" x14ac:dyDescent="0.35">
      <c r="B11" s="138"/>
      <c r="C11" s="139"/>
      <c r="D11" s="117"/>
      <c r="E11" s="117"/>
      <c r="F11" s="117"/>
      <c r="G11" s="140"/>
      <c r="H11" s="140"/>
      <c r="I11" s="141"/>
      <c r="J11" s="142"/>
      <c r="K11" s="142"/>
      <c r="L11" s="142"/>
      <c r="M11" s="142"/>
      <c r="N11" s="142"/>
      <c r="O11" s="142"/>
      <c r="P11" s="142"/>
      <c r="Q11" s="142"/>
      <c r="R11" s="142"/>
      <c r="S11" s="117"/>
      <c r="T11" s="117"/>
      <c r="U11" s="117"/>
      <c r="V11" s="117"/>
      <c r="W11" s="117"/>
      <c r="X11" s="117"/>
      <c r="Y11" s="117"/>
      <c r="Z11" s="117"/>
      <c r="AA11" s="117"/>
      <c r="AB11" s="117"/>
      <c r="AC11" s="117"/>
      <c r="AD11" s="117"/>
      <c r="AE11" s="117"/>
      <c r="AF11" s="117"/>
      <c r="AG11" s="117"/>
      <c r="AH11" s="117"/>
      <c r="AI11" s="117"/>
      <c r="AJ11" s="117"/>
      <c r="AK11" s="117"/>
      <c r="AL11" s="117"/>
    </row>
    <row r="12" spans="2:38" x14ac:dyDescent="0.35">
      <c r="B12" s="138"/>
      <c r="C12" s="139"/>
      <c r="D12" s="117"/>
      <c r="E12" s="117"/>
      <c r="F12" s="117"/>
      <c r="G12" s="140"/>
      <c r="H12" s="140"/>
      <c r="I12" s="141"/>
      <c r="J12" s="142"/>
      <c r="K12" s="142"/>
      <c r="L12" s="142"/>
      <c r="M12" s="142"/>
      <c r="N12" s="142"/>
      <c r="O12" s="142"/>
      <c r="P12" s="142"/>
      <c r="Q12" s="142"/>
      <c r="R12" s="142"/>
      <c r="S12" s="117"/>
      <c r="T12" s="117"/>
      <c r="U12" s="117"/>
      <c r="V12" s="117"/>
      <c r="W12" s="117"/>
      <c r="X12" s="117"/>
      <c r="Y12" s="117"/>
      <c r="Z12" s="117"/>
      <c r="AA12" s="117"/>
      <c r="AB12" s="117"/>
      <c r="AC12" s="117"/>
      <c r="AD12" s="117"/>
      <c r="AE12" s="117"/>
      <c r="AF12" s="117"/>
      <c r="AG12" s="117"/>
      <c r="AH12" s="117"/>
      <c r="AI12" s="117"/>
      <c r="AJ12" s="117"/>
      <c r="AK12" s="117"/>
      <c r="AL12" s="117"/>
    </row>
    <row r="13" spans="2:38" x14ac:dyDescent="0.35">
      <c r="B13" s="138"/>
      <c r="C13" s="139"/>
      <c r="D13" s="117"/>
      <c r="E13" s="117"/>
      <c r="F13" s="117"/>
      <c r="G13" s="140"/>
      <c r="H13" s="140"/>
      <c r="I13" s="141"/>
      <c r="J13" s="142"/>
      <c r="K13" s="142"/>
      <c r="L13" s="142"/>
      <c r="M13" s="142"/>
      <c r="N13" s="142"/>
      <c r="O13" s="142"/>
      <c r="P13" s="142"/>
      <c r="Q13" s="142"/>
      <c r="R13" s="142"/>
      <c r="S13" s="117"/>
      <c r="T13" s="117"/>
      <c r="U13" s="117"/>
      <c r="V13" s="117"/>
      <c r="W13" s="117"/>
      <c r="X13" s="117"/>
      <c r="Y13" s="117"/>
      <c r="Z13" s="117"/>
      <c r="AA13" s="117"/>
      <c r="AB13" s="117"/>
      <c r="AC13" s="117"/>
      <c r="AD13" s="117"/>
      <c r="AE13" s="117"/>
      <c r="AF13" s="117"/>
      <c r="AG13" s="117"/>
      <c r="AH13" s="117"/>
      <c r="AI13" s="117"/>
      <c r="AJ13" s="117"/>
      <c r="AK13" s="117"/>
      <c r="AL13" s="117"/>
    </row>
    <row r="14" spans="2:38" x14ac:dyDescent="0.35">
      <c r="B14" s="138"/>
      <c r="C14" s="139"/>
      <c r="D14" s="117"/>
      <c r="E14" s="117"/>
      <c r="F14" s="117"/>
      <c r="G14" s="140"/>
      <c r="H14" s="140"/>
      <c r="I14" s="141"/>
      <c r="J14" s="142"/>
      <c r="K14" s="142"/>
      <c r="L14" s="142"/>
      <c r="M14" s="142"/>
      <c r="N14" s="142"/>
      <c r="O14" s="142"/>
      <c r="P14" s="142"/>
      <c r="Q14" s="142"/>
      <c r="R14" s="142"/>
      <c r="S14" s="117"/>
      <c r="T14" s="117"/>
      <c r="U14" s="117"/>
      <c r="V14" s="117"/>
      <c r="W14" s="117"/>
      <c r="X14" s="117"/>
      <c r="Y14" s="117"/>
      <c r="Z14" s="117"/>
      <c r="AA14" s="117"/>
      <c r="AB14" s="117"/>
      <c r="AC14" s="117"/>
      <c r="AD14" s="117"/>
      <c r="AE14" s="117"/>
      <c r="AF14" s="117"/>
      <c r="AG14" s="117"/>
      <c r="AH14" s="117"/>
      <c r="AI14" s="117"/>
      <c r="AJ14" s="117"/>
      <c r="AK14" s="117"/>
      <c r="AL14" s="117"/>
    </row>
    <row r="15" spans="2:38" x14ac:dyDescent="0.35">
      <c r="B15" s="138"/>
      <c r="C15" s="139"/>
      <c r="D15" s="117"/>
      <c r="E15" s="117"/>
      <c r="F15" s="117"/>
      <c r="G15" s="140"/>
      <c r="H15" s="140"/>
      <c r="I15" s="141"/>
      <c r="J15" s="142"/>
      <c r="K15" s="142"/>
      <c r="L15" s="142"/>
      <c r="M15" s="142"/>
      <c r="N15" s="142"/>
      <c r="O15" s="142"/>
      <c r="P15" s="142"/>
      <c r="Q15" s="142"/>
      <c r="R15" s="142"/>
      <c r="S15" s="117"/>
      <c r="T15" s="117"/>
      <c r="U15" s="117"/>
      <c r="V15" s="117"/>
      <c r="W15" s="117"/>
      <c r="X15" s="117"/>
      <c r="Y15" s="117"/>
      <c r="Z15" s="117"/>
      <c r="AA15" s="117"/>
      <c r="AB15" s="117"/>
      <c r="AC15" s="117"/>
      <c r="AD15" s="117"/>
      <c r="AE15" s="117"/>
      <c r="AF15" s="117"/>
      <c r="AG15" s="117"/>
      <c r="AH15" s="117"/>
      <c r="AI15" s="117"/>
      <c r="AJ15" s="117"/>
      <c r="AK15" s="117"/>
      <c r="AL15" s="117"/>
    </row>
    <row r="16" spans="2:38" x14ac:dyDescent="0.35">
      <c r="B16" s="138"/>
      <c r="C16" s="139"/>
      <c r="D16" s="117"/>
      <c r="E16" s="117"/>
      <c r="F16" s="117"/>
      <c r="G16" s="140"/>
      <c r="H16" s="140"/>
      <c r="I16" s="141"/>
      <c r="J16" s="142"/>
      <c r="K16" s="142"/>
      <c r="L16" s="142"/>
      <c r="M16" s="142"/>
      <c r="N16" s="142"/>
      <c r="O16" s="142"/>
      <c r="P16" s="142"/>
      <c r="Q16" s="142"/>
      <c r="R16" s="142"/>
      <c r="S16" s="117"/>
      <c r="T16" s="117"/>
      <c r="U16" s="117"/>
      <c r="V16" s="117"/>
      <c r="W16" s="117"/>
      <c r="X16" s="117"/>
      <c r="Y16" s="117"/>
      <c r="Z16" s="117"/>
      <c r="AA16" s="117"/>
      <c r="AB16" s="117"/>
      <c r="AC16" s="117"/>
      <c r="AD16" s="117"/>
      <c r="AE16" s="117"/>
      <c r="AF16" s="117"/>
      <c r="AG16" s="117"/>
      <c r="AH16" s="117"/>
      <c r="AI16" s="117"/>
      <c r="AJ16" s="117"/>
      <c r="AK16" s="117"/>
      <c r="AL16" s="117"/>
    </row>
    <row r="17" spans="19:38" x14ac:dyDescent="0.35">
      <c r="S17" s="117"/>
      <c r="T17" s="117"/>
      <c r="U17" s="117"/>
      <c r="V17" s="117"/>
      <c r="W17" s="117"/>
      <c r="X17" s="117"/>
      <c r="Y17" s="117"/>
      <c r="Z17" s="117"/>
      <c r="AA17" s="117"/>
      <c r="AB17" s="117"/>
      <c r="AC17" s="117"/>
      <c r="AD17" s="117"/>
      <c r="AE17" s="117"/>
      <c r="AF17" s="117"/>
      <c r="AG17" s="117"/>
      <c r="AH17" s="117"/>
      <c r="AI17" s="117"/>
      <c r="AJ17" s="117"/>
      <c r="AK17" s="117"/>
      <c r="AL17" s="117"/>
    </row>
    <row r="18" spans="19:38" x14ac:dyDescent="0.35">
      <c r="S18" s="117"/>
      <c r="T18" s="117"/>
      <c r="U18" s="117"/>
      <c r="V18" s="117"/>
      <c r="W18" s="117"/>
      <c r="X18" s="117"/>
      <c r="Y18" s="117"/>
      <c r="Z18" s="117"/>
      <c r="AA18" s="117"/>
      <c r="AB18" s="117"/>
      <c r="AC18" s="117"/>
      <c r="AD18" s="117"/>
      <c r="AE18" s="117"/>
      <c r="AF18" s="117"/>
      <c r="AG18" s="117"/>
      <c r="AH18" s="117"/>
      <c r="AI18" s="117"/>
      <c r="AJ18" s="117"/>
      <c r="AK18" s="117"/>
      <c r="AL18" s="117"/>
    </row>
    <row r="19" spans="19:38" x14ac:dyDescent="0.35">
      <c r="S19" s="117"/>
      <c r="T19" s="117"/>
      <c r="U19" s="117"/>
      <c r="V19" s="117"/>
      <c r="W19" s="117"/>
      <c r="X19" s="117"/>
      <c r="Y19" s="117"/>
      <c r="Z19" s="117"/>
      <c r="AA19" s="117"/>
      <c r="AB19" s="117"/>
      <c r="AC19" s="117"/>
      <c r="AD19" s="117"/>
      <c r="AE19" s="117"/>
      <c r="AF19" s="117"/>
      <c r="AG19" s="117"/>
      <c r="AH19" s="117"/>
      <c r="AI19" s="117"/>
      <c r="AJ19" s="117"/>
      <c r="AK19" s="117"/>
      <c r="AL19" s="117"/>
    </row>
    <row r="20" spans="19:38" x14ac:dyDescent="0.35">
      <c r="S20" s="117"/>
      <c r="T20" s="117"/>
      <c r="U20" s="117"/>
      <c r="V20" s="117"/>
      <c r="W20" s="117"/>
      <c r="X20" s="117"/>
      <c r="Y20" s="117"/>
      <c r="Z20" s="117"/>
      <c r="AA20" s="117"/>
      <c r="AB20" s="117"/>
      <c r="AC20" s="117"/>
      <c r="AD20" s="117"/>
      <c r="AE20" s="117"/>
      <c r="AF20" s="117"/>
      <c r="AG20" s="117"/>
      <c r="AH20" s="117"/>
      <c r="AI20" s="117"/>
      <c r="AJ20" s="117"/>
      <c r="AK20" s="117"/>
      <c r="AL20" s="117"/>
    </row>
    <row r="21" spans="19:38" x14ac:dyDescent="0.35">
      <c r="S21" s="117"/>
      <c r="T21" s="117"/>
      <c r="U21" s="117"/>
      <c r="V21" s="117"/>
      <c r="W21" s="117"/>
      <c r="X21" s="117"/>
      <c r="Y21" s="117"/>
      <c r="Z21" s="117"/>
      <c r="AA21" s="117"/>
      <c r="AB21" s="117"/>
      <c r="AC21" s="117"/>
      <c r="AD21" s="117"/>
      <c r="AE21" s="117"/>
      <c r="AF21" s="117"/>
      <c r="AG21" s="117"/>
      <c r="AH21" s="117"/>
      <c r="AI21" s="117"/>
      <c r="AJ21" s="117"/>
      <c r="AK21" s="117"/>
      <c r="AL21" s="117"/>
    </row>
    <row r="22" spans="19:38" x14ac:dyDescent="0.35">
      <c r="S22" s="117"/>
      <c r="T22" s="117"/>
      <c r="U22" s="117"/>
      <c r="V22" s="117"/>
      <c r="W22" s="117"/>
      <c r="X22" s="117"/>
      <c r="Y22" s="117"/>
      <c r="Z22" s="117"/>
      <c r="AA22" s="117"/>
      <c r="AB22" s="117"/>
      <c r="AC22" s="117"/>
      <c r="AD22" s="117"/>
      <c r="AE22" s="117"/>
      <c r="AF22" s="117"/>
      <c r="AG22" s="117"/>
      <c r="AH22" s="117"/>
      <c r="AI22" s="117"/>
      <c r="AJ22" s="117"/>
      <c r="AK22" s="117"/>
      <c r="AL22" s="117"/>
    </row>
    <row r="23" spans="19:38" x14ac:dyDescent="0.35">
      <c r="S23" s="117"/>
      <c r="T23" s="117"/>
      <c r="U23" s="117"/>
      <c r="V23" s="117"/>
      <c r="W23" s="117"/>
      <c r="X23" s="117"/>
      <c r="Y23" s="117"/>
      <c r="Z23" s="117"/>
      <c r="AA23" s="117"/>
      <c r="AB23" s="117"/>
      <c r="AC23" s="117"/>
      <c r="AD23" s="117"/>
      <c r="AE23" s="117"/>
      <c r="AF23" s="117"/>
      <c r="AG23" s="117"/>
      <c r="AH23" s="117"/>
      <c r="AI23" s="117"/>
      <c r="AJ23" s="117"/>
      <c r="AK23" s="117"/>
      <c r="AL23" s="117"/>
    </row>
    <row r="24" spans="19:38" x14ac:dyDescent="0.35">
      <c r="S24" s="117"/>
      <c r="T24" s="117"/>
      <c r="U24" s="117"/>
      <c r="V24" s="117"/>
      <c r="W24" s="117"/>
      <c r="X24" s="117"/>
      <c r="Y24" s="117"/>
      <c r="Z24" s="117"/>
      <c r="AA24" s="117"/>
      <c r="AB24" s="117"/>
      <c r="AC24" s="117"/>
      <c r="AD24" s="117"/>
      <c r="AE24" s="117"/>
      <c r="AF24" s="117"/>
      <c r="AG24" s="117"/>
      <c r="AH24" s="117"/>
      <c r="AI24" s="117"/>
      <c r="AJ24" s="117"/>
      <c r="AK24" s="117"/>
      <c r="AL24" s="117"/>
    </row>
    <row r="25" spans="19:38" x14ac:dyDescent="0.35">
      <c r="S25" s="117"/>
      <c r="T25" s="117"/>
      <c r="U25" s="117"/>
      <c r="V25" s="117"/>
      <c r="W25" s="117"/>
      <c r="X25" s="117"/>
      <c r="Y25" s="117"/>
      <c r="Z25" s="117"/>
      <c r="AA25" s="117"/>
      <c r="AB25" s="117"/>
      <c r="AC25" s="117"/>
      <c r="AD25" s="117"/>
      <c r="AE25" s="117"/>
      <c r="AF25" s="117"/>
      <c r="AG25" s="117"/>
      <c r="AH25" s="117"/>
      <c r="AI25" s="117"/>
      <c r="AJ25" s="117"/>
      <c r="AK25" s="117"/>
      <c r="AL25" s="117"/>
    </row>
    <row r="26" spans="19:38" x14ac:dyDescent="0.35">
      <c r="S26" s="117"/>
      <c r="T26" s="117"/>
      <c r="U26" s="117"/>
      <c r="V26" s="117"/>
      <c r="W26" s="117"/>
      <c r="X26" s="117"/>
      <c r="Y26" s="117"/>
      <c r="Z26" s="117"/>
      <c r="AA26" s="117"/>
      <c r="AB26" s="117"/>
      <c r="AC26" s="117"/>
      <c r="AD26" s="117"/>
      <c r="AE26" s="117"/>
      <c r="AF26" s="117"/>
      <c r="AG26" s="117"/>
      <c r="AH26" s="117"/>
      <c r="AI26" s="117"/>
      <c r="AJ26" s="117"/>
      <c r="AK26" s="117"/>
      <c r="AL26" s="117"/>
    </row>
    <row r="27" spans="19:38" x14ac:dyDescent="0.35">
      <c r="S27" s="117"/>
      <c r="T27" s="117"/>
      <c r="U27" s="117"/>
      <c r="V27" s="117"/>
      <c r="W27" s="117"/>
      <c r="X27" s="117"/>
      <c r="Y27" s="117"/>
      <c r="Z27" s="117"/>
      <c r="AA27" s="117"/>
      <c r="AB27" s="117"/>
      <c r="AC27" s="117"/>
      <c r="AD27" s="117"/>
      <c r="AE27" s="117"/>
      <c r="AF27" s="117"/>
      <c r="AG27" s="117"/>
      <c r="AH27" s="117"/>
      <c r="AI27" s="117"/>
      <c r="AJ27" s="117"/>
      <c r="AK27" s="117"/>
      <c r="AL27" s="117"/>
    </row>
    <row r="28" spans="19:38" x14ac:dyDescent="0.35">
      <c r="S28" s="117"/>
      <c r="T28" s="117"/>
      <c r="U28" s="117"/>
      <c r="V28" s="117"/>
      <c r="W28" s="117"/>
      <c r="X28" s="117"/>
      <c r="Y28" s="117"/>
      <c r="Z28" s="117"/>
      <c r="AA28" s="117"/>
      <c r="AB28" s="117"/>
      <c r="AC28" s="117"/>
      <c r="AD28" s="117"/>
      <c r="AE28" s="117"/>
      <c r="AF28" s="117"/>
      <c r="AG28" s="117"/>
      <c r="AH28" s="117"/>
      <c r="AI28" s="117"/>
      <c r="AJ28" s="117"/>
      <c r="AK28" s="117"/>
      <c r="AL28" s="117"/>
    </row>
    <row r="29" spans="19:38" x14ac:dyDescent="0.35">
      <c r="S29" s="117"/>
      <c r="T29" s="117"/>
      <c r="U29" s="117"/>
      <c r="V29" s="117"/>
      <c r="W29" s="117"/>
      <c r="X29" s="117"/>
      <c r="Y29" s="117"/>
      <c r="Z29" s="117"/>
      <c r="AA29" s="117"/>
      <c r="AB29" s="117"/>
      <c r="AC29" s="117"/>
      <c r="AD29" s="117"/>
      <c r="AE29" s="117"/>
      <c r="AF29" s="117"/>
      <c r="AG29" s="117"/>
      <c r="AH29" s="117"/>
      <c r="AI29" s="117"/>
      <c r="AJ29" s="117"/>
      <c r="AK29" s="117"/>
      <c r="AL29" s="117"/>
    </row>
    <row r="30" spans="19:38" x14ac:dyDescent="0.35">
      <c r="S30" s="117"/>
      <c r="T30" s="117"/>
      <c r="U30" s="117"/>
      <c r="V30" s="117"/>
      <c r="W30" s="117"/>
      <c r="X30" s="117"/>
      <c r="Y30" s="117"/>
      <c r="Z30" s="117"/>
      <c r="AA30" s="117"/>
      <c r="AB30" s="117"/>
      <c r="AC30" s="117"/>
      <c r="AD30" s="117"/>
      <c r="AE30" s="117"/>
      <c r="AF30" s="117"/>
      <c r="AG30" s="117"/>
      <c r="AH30" s="117"/>
      <c r="AI30" s="117"/>
      <c r="AJ30" s="117"/>
      <c r="AK30" s="117"/>
      <c r="AL30" s="117"/>
    </row>
    <row r="31" spans="19:38" x14ac:dyDescent="0.35">
      <c r="S31" s="117"/>
      <c r="T31" s="117"/>
      <c r="U31" s="117"/>
      <c r="V31" s="117"/>
      <c r="W31" s="117"/>
      <c r="X31" s="117"/>
      <c r="Y31" s="117"/>
      <c r="Z31" s="117"/>
      <c r="AA31" s="117"/>
      <c r="AB31" s="117"/>
      <c r="AC31" s="117"/>
      <c r="AD31" s="117"/>
      <c r="AE31" s="117"/>
      <c r="AF31" s="117"/>
      <c r="AG31" s="117"/>
      <c r="AH31" s="117"/>
      <c r="AI31" s="117"/>
      <c r="AJ31" s="117"/>
      <c r="AK31" s="117"/>
      <c r="AL31" s="117"/>
    </row>
    <row r="32" spans="19:38" x14ac:dyDescent="0.35">
      <c r="S32" s="117"/>
      <c r="T32" s="117"/>
      <c r="U32" s="117"/>
      <c r="V32" s="117"/>
      <c r="W32" s="117"/>
      <c r="X32" s="117"/>
      <c r="Y32" s="117"/>
      <c r="Z32" s="117"/>
      <c r="AA32" s="117"/>
      <c r="AB32" s="117"/>
      <c r="AC32" s="117"/>
      <c r="AD32" s="117"/>
      <c r="AE32" s="117"/>
      <c r="AF32" s="117"/>
      <c r="AG32" s="117"/>
      <c r="AH32" s="117"/>
      <c r="AI32" s="117"/>
      <c r="AJ32" s="117"/>
      <c r="AK32" s="117"/>
      <c r="AL32" s="117"/>
    </row>
    <row r="33" spans="19:38" x14ac:dyDescent="0.35">
      <c r="S33" s="117"/>
      <c r="T33" s="117"/>
      <c r="U33" s="117"/>
      <c r="V33" s="117"/>
      <c r="W33" s="117"/>
      <c r="X33" s="117"/>
      <c r="Y33" s="117"/>
      <c r="Z33" s="117"/>
      <c r="AA33" s="117"/>
      <c r="AB33" s="117"/>
      <c r="AC33" s="117"/>
      <c r="AD33" s="117"/>
      <c r="AE33" s="117"/>
      <c r="AF33" s="117"/>
      <c r="AG33" s="117"/>
      <c r="AH33" s="117"/>
      <c r="AI33" s="117"/>
      <c r="AJ33" s="117"/>
      <c r="AK33" s="117"/>
      <c r="AL33" s="117"/>
    </row>
    <row r="34" spans="19:38" x14ac:dyDescent="0.35">
      <c r="S34" s="117"/>
      <c r="T34" s="117"/>
      <c r="U34" s="117"/>
      <c r="V34" s="117"/>
      <c r="W34" s="117"/>
      <c r="X34" s="117"/>
      <c r="Y34" s="117"/>
      <c r="Z34" s="117"/>
      <c r="AA34" s="117"/>
      <c r="AB34" s="117"/>
      <c r="AC34" s="117"/>
      <c r="AD34" s="117"/>
      <c r="AE34" s="117"/>
      <c r="AF34" s="117"/>
      <c r="AG34" s="117"/>
      <c r="AH34" s="117"/>
      <c r="AI34" s="117"/>
      <c r="AJ34" s="117"/>
      <c r="AK34" s="117"/>
      <c r="AL34" s="117"/>
    </row>
    <row r="35" spans="19:38" x14ac:dyDescent="0.35">
      <c r="S35" s="117"/>
      <c r="T35" s="117"/>
      <c r="U35" s="117"/>
      <c r="V35" s="117"/>
      <c r="W35" s="117"/>
      <c r="X35" s="117"/>
      <c r="Y35" s="117"/>
      <c r="Z35" s="117"/>
      <c r="AA35" s="117"/>
      <c r="AB35" s="117"/>
      <c r="AC35" s="117"/>
      <c r="AD35" s="117"/>
      <c r="AE35" s="117"/>
      <c r="AF35" s="117"/>
      <c r="AG35" s="117"/>
      <c r="AH35" s="117"/>
      <c r="AI35" s="117"/>
      <c r="AJ35" s="117"/>
      <c r="AK35" s="117"/>
      <c r="AL35" s="117"/>
    </row>
    <row r="36" spans="19:38" x14ac:dyDescent="0.35">
      <c r="S36" s="117"/>
      <c r="T36" s="117"/>
      <c r="U36" s="117"/>
      <c r="V36" s="117"/>
      <c r="W36" s="117"/>
      <c r="X36" s="117"/>
      <c r="Y36" s="117"/>
      <c r="Z36" s="117"/>
      <c r="AA36" s="117"/>
      <c r="AB36" s="117"/>
      <c r="AC36" s="117"/>
      <c r="AD36" s="117"/>
      <c r="AE36" s="117"/>
      <c r="AF36" s="117"/>
      <c r="AG36" s="117"/>
      <c r="AH36" s="117"/>
      <c r="AI36" s="117"/>
      <c r="AJ36" s="117"/>
      <c r="AK36" s="117"/>
      <c r="AL36" s="117"/>
    </row>
    <row r="37" spans="19:38" x14ac:dyDescent="0.35">
      <c r="S37" s="117"/>
      <c r="T37" s="117"/>
      <c r="U37" s="117"/>
      <c r="V37" s="117"/>
      <c r="W37" s="117"/>
      <c r="X37" s="117"/>
      <c r="Y37" s="117"/>
      <c r="Z37" s="117"/>
      <c r="AA37" s="117"/>
      <c r="AB37" s="117"/>
      <c r="AC37" s="117"/>
      <c r="AD37" s="117"/>
      <c r="AE37" s="117"/>
      <c r="AF37" s="117"/>
      <c r="AG37" s="117"/>
      <c r="AH37" s="117"/>
      <c r="AI37" s="117"/>
      <c r="AJ37" s="117"/>
      <c r="AK37" s="117"/>
      <c r="AL37" s="117"/>
    </row>
    <row r="38" spans="19:38" x14ac:dyDescent="0.35">
      <c r="S38" s="117"/>
      <c r="T38" s="117"/>
      <c r="U38" s="117"/>
      <c r="V38" s="117"/>
      <c r="W38" s="117"/>
      <c r="X38" s="117"/>
      <c r="Y38" s="117"/>
      <c r="Z38" s="117"/>
      <c r="AA38" s="117"/>
      <c r="AB38" s="117"/>
      <c r="AC38" s="117"/>
      <c r="AD38" s="117"/>
      <c r="AE38" s="117"/>
      <c r="AF38" s="117"/>
      <c r="AG38" s="117"/>
      <c r="AH38" s="117"/>
      <c r="AI38" s="117"/>
      <c r="AJ38" s="117"/>
      <c r="AK38" s="117"/>
      <c r="AL38" s="117"/>
    </row>
    <row r="39" spans="19:38" x14ac:dyDescent="0.35">
      <c r="S39" s="117"/>
      <c r="T39" s="117"/>
      <c r="U39" s="117"/>
      <c r="V39" s="117"/>
      <c r="W39" s="117"/>
      <c r="X39" s="117"/>
      <c r="Y39" s="117"/>
      <c r="Z39" s="117"/>
      <c r="AA39" s="117"/>
      <c r="AB39" s="117"/>
      <c r="AC39" s="117"/>
      <c r="AD39" s="117"/>
      <c r="AE39" s="117"/>
      <c r="AF39" s="117"/>
      <c r="AG39" s="117"/>
      <c r="AH39" s="117"/>
      <c r="AI39" s="117"/>
      <c r="AJ39" s="117"/>
      <c r="AK39" s="117"/>
      <c r="AL39" s="117"/>
    </row>
    <row r="40" spans="19:38" x14ac:dyDescent="0.35">
      <c r="S40" s="117"/>
      <c r="T40" s="117"/>
      <c r="U40" s="117"/>
      <c r="V40" s="117"/>
      <c r="W40" s="117"/>
      <c r="X40" s="117"/>
      <c r="Y40" s="117"/>
      <c r="Z40" s="117"/>
      <c r="AA40" s="117"/>
      <c r="AB40" s="117"/>
      <c r="AC40" s="117"/>
      <c r="AD40" s="117"/>
      <c r="AE40" s="117"/>
      <c r="AF40" s="117"/>
      <c r="AG40" s="117"/>
      <c r="AH40" s="117"/>
      <c r="AI40" s="117"/>
      <c r="AJ40" s="117"/>
      <c r="AK40" s="117"/>
      <c r="AL40" s="117"/>
    </row>
    <row r="41" spans="19:38" x14ac:dyDescent="0.35">
      <c r="S41" s="117"/>
      <c r="T41" s="117"/>
      <c r="U41" s="117"/>
      <c r="V41" s="117"/>
      <c r="W41" s="117"/>
      <c r="X41" s="117"/>
      <c r="Y41" s="117"/>
      <c r="Z41" s="117"/>
      <c r="AA41" s="117"/>
      <c r="AB41" s="117"/>
      <c r="AC41" s="117"/>
      <c r="AD41" s="117"/>
      <c r="AE41" s="117"/>
      <c r="AF41" s="117"/>
      <c r="AG41" s="117"/>
      <c r="AH41" s="117"/>
      <c r="AI41" s="117"/>
      <c r="AJ41" s="117"/>
      <c r="AK41" s="117"/>
      <c r="AL41" s="117"/>
    </row>
    <row r="42" spans="19:38" x14ac:dyDescent="0.35">
      <c r="S42" s="117"/>
      <c r="T42" s="117"/>
      <c r="U42" s="117"/>
      <c r="V42" s="117"/>
      <c r="W42" s="117"/>
      <c r="X42" s="117"/>
      <c r="Y42" s="117"/>
      <c r="Z42" s="117"/>
      <c r="AA42" s="117"/>
      <c r="AB42" s="117"/>
      <c r="AC42" s="117"/>
      <c r="AD42" s="117"/>
      <c r="AE42" s="117"/>
      <c r="AF42" s="117"/>
      <c r="AG42" s="117"/>
      <c r="AH42" s="117"/>
      <c r="AI42" s="117"/>
      <c r="AJ42" s="117"/>
      <c r="AK42" s="117"/>
      <c r="AL42" s="117"/>
    </row>
    <row r="43" spans="19:38" x14ac:dyDescent="0.35">
      <c r="S43" s="117"/>
      <c r="T43" s="117"/>
      <c r="U43" s="117"/>
      <c r="V43" s="117"/>
      <c r="W43" s="117"/>
      <c r="X43" s="117"/>
      <c r="Y43" s="117"/>
      <c r="Z43" s="117"/>
      <c r="AA43" s="117"/>
      <c r="AB43" s="117"/>
      <c r="AC43" s="117"/>
      <c r="AD43" s="117"/>
      <c r="AE43" s="117"/>
      <c r="AF43" s="117"/>
      <c r="AG43" s="117"/>
      <c r="AH43" s="117"/>
      <c r="AI43" s="117"/>
      <c r="AJ43" s="117"/>
      <c r="AK43" s="117"/>
      <c r="AL43" s="117"/>
    </row>
    <row r="44" spans="19:38" x14ac:dyDescent="0.35">
      <c r="S44" s="117"/>
      <c r="T44" s="117"/>
      <c r="U44" s="117"/>
      <c r="V44" s="117"/>
      <c r="W44" s="117"/>
      <c r="X44" s="117"/>
      <c r="Y44" s="117"/>
      <c r="Z44" s="117"/>
      <c r="AA44" s="117"/>
      <c r="AB44" s="117"/>
      <c r="AC44" s="117"/>
      <c r="AD44" s="117"/>
      <c r="AE44" s="117"/>
      <c r="AF44" s="117"/>
      <c r="AG44" s="117"/>
      <c r="AH44" s="117"/>
      <c r="AI44" s="117"/>
      <c r="AJ44" s="117"/>
      <c r="AK44" s="117"/>
      <c r="AL44" s="117"/>
    </row>
    <row r="45" spans="19:38" x14ac:dyDescent="0.35">
      <c r="S45" s="117"/>
      <c r="T45" s="117"/>
      <c r="U45" s="117"/>
      <c r="V45" s="117"/>
      <c r="W45" s="117"/>
      <c r="X45" s="117"/>
      <c r="Y45" s="117"/>
      <c r="Z45" s="117"/>
      <c r="AA45" s="117"/>
      <c r="AB45" s="117"/>
      <c r="AC45" s="117"/>
      <c r="AD45" s="117"/>
      <c r="AE45" s="117"/>
      <c r="AF45" s="117"/>
      <c r="AG45" s="117"/>
      <c r="AH45" s="117"/>
      <c r="AI45" s="117"/>
      <c r="AJ45" s="117"/>
      <c r="AK45" s="117"/>
      <c r="AL45" s="117"/>
    </row>
    <row r="46" spans="19:38" x14ac:dyDescent="0.35">
      <c r="S46" s="117"/>
      <c r="T46" s="117"/>
      <c r="U46" s="117"/>
      <c r="V46" s="117"/>
      <c r="W46" s="117"/>
      <c r="X46" s="117"/>
      <c r="Y46" s="117"/>
      <c r="Z46" s="117"/>
      <c r="AA46" s="117"/>
      <c r="AB46" s="117"/>
      <c r="AC46" s="117"/>
      <c r="AD46" s="117"/>
      <c r="AE46" s="117"/>
      <c r="AF46" s="117"/>
      <c r="AG46" s="117"/>
      <c r="AH46" s="117"/>
      <c r="AI46" s="117"/>
      <c r="AJ46" s="117"/>
      <c r="AK46" s="117"/>
      <c r="AL46" s="117"/>
    </row>
    <row r="47" spans="19:38" x14ac:dyDescent="0.35">
      <c r="S47" s="117"/>
      <c r="T47" s="117"/>
      <c r="U47" s="117"/>
      <c r="V47" s="117"/>
      <c r="W47" s="117"/>
      <c r="X47" s="117"/>
      <c r="Y47" s="117"/>
      <c r="Z47" s="117"/>
      <c r="AA47" s="117"/>
      <c r="AB47" s="117"/>
      <c r="AC47" s="117"/>
      <c r="AD47" s="117"/>
      <c r="AE47" s="117"/>
      <c r="AF47" s="117"/>
      <c r="AG47" s="117"/>
      <c r="AH47" s="117"/>
      <c r="AI47" s="117"/>
      <c r="AJ47" s="117"/>
      <c r="AK47" s="117"/>
      <c r="AL47" s="117"/>
    </row>
    <row r="48" spans="19:38" x14ac:dyDescent="0.35">
      <c r="S48" s="117"/>
      <c r="T48" s="117"/>
      <c r="U48" s="117"/>
      <c r="V48" s="117"/>
      <c r="W48" s="117"/>
      <c r="X48" s="117"/>
      <c r="Y48" s="117"/>
      <c r="Z48" s="117"/>
      <c r="AA48" s="117"/>
      <c r="AB48" s="117"/>
      <c r="AC48" s="117"/>
      <c r="AD48" s="117"/>
      <c r="AE48" s="117"/>
      <c r="AF48" s="117"/>
      <c r="AG48" s="117"/>
      <c r="AH48" s="117"/>
      <c r="AI48" s="117"/>
      <c r="AJ48" s="117"/>
      <c r="AK48" s="117"/>
      <c r="AL48" s="117"/>
    </row>
    <row r="49" spans="19:38" x14ac:dyDescent="0.35">
      <c r="S49" s="117"/>
      <c r="T49" s="117"/>
      <c r="U49" s="117"/>
      <c r="V49" s="117"/>
      <c r="W49" s="117"/>
      <c r="X49" s="117"/>
      <c r="Y49" s="117"/>
      <c r="Z49" s="117"/>
      <c r="AA49" s="117"/>
      <c r="AB49" s="117"/>
      <c r="AC49" s="117"/>
      <c r="AD49" s="117"/>
      <c r="AE49" s="117"/>
      <c r="AF49" s="117"/>
      <c r="AG49" s="117"/>
      <c r="AH49" s="117"/>
      <c r="AI49" s="117"/>
      <c r="AJ49" s="117"/>
      <c r="AK49" s="117"/>
      <c r="AL49" s="117"/>
    </row>
    <row r="50" spans="19:38" x14ac:dyDescent="0.35">
      <c r="S50" s="117"/>
      <c r="T50" s="117"/>
      <c r="U50" s="117"/>
      <c r="V50" s="117"/>
      <c r="W50" s="117"/>
      <c r="X50" s="117"/>
      <c r="Y50" s="117"/>
      <c r="Z50" s="117"/>
      <c r="AA50" s="117"/>
      <c r="AB50" s="117"/>
      <c r="AC50" s="117"/>
      <c r="AD50" s="117"/>
      <c r="AE50" s="117"/>
      <c r="AF50" s="117"/>
      <c r="AG50" s="117"/>
      <c r="AH50" s="117"/>
      <c r="AI50" s="117"/>
      <c r="AJ50" s="117"/>
      <c r="AK50" s="117"/>
      <c r="AL50" s="117"/>
    </row>
    <row r="51" spans="19:38" x14ac:dyDescent="0.35">
      <c r="S51" s="117"/>
      <c r="T51" s="117"/>
      <c r="U51" s="117"/>
      <c r="V51" s="117"/>
      <c r="W51" s="117"/>
      <c r="X51" s="117"/>
      <c r="Y51" s="117"/>
      <c r="Z51" s="117"/>
      <c r="AA51" s="117"/>
      <c r="AB51" s="117"/>
      <c r="AC51" s="117"/>
      <c r="AD51" s="117"/>
      <c r="AE51" s="117"/>
      <c r="AF51" s="117"/>
      <c r="AG51" s="117"/>
      <c r="AH51" s="117"/>
      <c r="AI51" s="117"/>
      <c r="AJ51" s="117"/>
      <c r="AK51" s="117"/>
      <c r="AL51" s="117"/>
    </row>
    <row r="52" spans="19:38" x14ac:dyDescent="0.35">
      <c r="S52" s="117"/>
      <c r="T52" s="117"/>
      <c r="U52" s="117"/>
      <c r="V52" s="117"/>
      <c r="W52" s="117"/>
      <c r="X52" s="117"/>
      <c r="Y52" s="117"/>
      <c r="Z52" s="117"/>
      <c r="AA52" s="117"/>
      <c r="AB52" s="117"/>
      <c r="AC52" s="117"/>
      <c r="AD52" s="117"/>
      <c r="AE52" s="117"/>
      <c r="AF52" s="117"/>
      <c r="AG52" s="117"/>
      <c r="AH52" s="117"/>
      <c r="AI52" s="117"/>
      <c r="AJ52" s="117"/>
      <c r="AK52" s="117"/>
      <c r="AL52" s="117"/>
    </row>
    <row r="53" spans="19:38" x14ac:dyDescent="0.35">
      <c r="S53" s="117"/>
      <c r="T53" s="117"/>
      <c r="U53" s="117"/>
      <c r="V53" s="117"/>
      <c r="W53" s="117"/>
      <c r="X53" s="117"/>
      <c r="Y53" s="117"/>
      <c r="Z53" s="117"/>
      <c r="AA53" s="117"/>
      <c r="AB53" s="117"/>
      <c r="AC53" s="117"/>
      <c r="AD53" s="117"/>
      <c r="AE53" s="117"/>
      <c r="AF53" s="117"/>
      <c r="AG53" s="117"/>
      <c r="AH53" s="117"/>
      <c r="AI53" s="117"/>
      <c r="AJ53" s="117"/>
      <c r="AK53" s="117"/>
      <c r="AL53" s="117"/>
    </row>
    <row r="54" spans="19:38" x14ac:dyDescent="0.35">
      <c r="S54" s="117"/>
      <c r="T54" s="117"/>
      <c r="U54" s="117"/>
      <c r="V54" s="117"/>
      <c r="W54" s="117"/>
      <c r="X54" s="117"/>
      <c r="Y54" s="117"/>
      <c r="Z54" s="117"/>
      <c r="AA54" s="117"/>
      <c r="AB54" s="117"/>
      <c r="AC54" s="117"/>
      <c r="AD54" s="117"/>
      <c r="AE54" s="117"/>
      <c r="AF54" s="117"/>
      <c r="AG54" s="117"/>
      <c r="AH54" s="117"/>
      <c r="AI54" s="117"/>
      <c r="AJ54" s="117"/>
      <c r="AK54" s="117"/>
      <c r="AL54" s="117"/>
    </row>
    <row r="55" spans="19:38" x14ac:dyDescent="0.35">
      <c r="S55" s="117"/>
      <c r="T55" s="117"/>
      <c r="U55" s="117"/>
      <c r="V55" s="117"/>
      <c r="W55" s="117"/>
      <c r="X55" s="117"/>
      <c r="Y55" s="117"/>
      <c r="Z55" s="117"/>
      <c r="AA55" s="117"/>
      <c r="AB55" s="117"/>
      <c r="AC55" s="117"/>
      <c r="AD55" s="117"/>
      <c r="AE55" s="117"/>
      <c r="AF55" s="117"/>
      <c r="AG55" s="117"/>
      <c r="AH55" s="117"/>
      <c r="AI55" s="117"/>
      <c r="AJ55" s="117"/>
      <c r="AK55" s="117"/>
      <c r="AL55" s="117"/>
    </row>
    <row r="56" spans="19:38" x14ac:dyDescent="0.35">
      <c r="S56" s="117"/>
      <c r="T56" s="117"/>
      <c r="U56" s="117"/>
      <c r="V56" s="117"/>
      <c r="W56" s="117"/>
      <c r="X56" s="117"/>
      <c r="Y56" s="117"/>
      <c r="Z56" s="117"/>
      <c r="AA56" s="117"/>
      <c r="AB56" s="117"/>
      <c r="AC56" s="117"/>
      <c r="AD56" s="117"/>
      <c r="AE56" s="117"/>
      <c r="AF56" s="117"/>
      <c r="AG56" s="117"/>
      <c r="AH56" s="117"/>
      <c r="AI56" s="117"/>
      <c r="AJ56" s="117"/>
      <c r="AK56" s="117"/>
      <c r="AL56" s="117"/>
    </row>
    <row r="57" spans="19:38" x14ac:dyDescent="0.35">
      <c r="S57" s="117"/>
      <c r="T57" s="117"/>
      <c r="U57" s="117"/>
      <c r="V57" s="117"/>
      <c r="W57" s="117"/>
      <c r="X57" s="117"/>
      <c r="Y57" s="117"/>
      <c r="Z57" s="117"/>
      <c r="AA57" s="117"/>
      <c r="AB57" s="117"/>
      <c r="AC57" s="117"/>
      <c r="AD57" s="117"/>
      <c r="AE57" s="117"/>
      <c r="AF57" s="117"/>
      <c r="AG57" s="117"/>
      <c r="AH57" s="117"/>
      <c r="AI57" s="117"/>
      <c r="AJ57" s="117"/>
      <c r="AK57" s="117"/>
      <c r="AL57" s="117"/>
    </row>
    <row r="58" spans="19:38" x14ac:dyDescent="0.35">
      <c r="S58" s="117"/>
      <c r="T58" s="117"/>
      <c r="U58" s="117"/>
      <c r="V58" s="117"/>
      <c r="W58" s="117"/>
      <c r="X58" s="117"/>
      <c r="Y58" s="117"/>
      <c r="Z58" s="117"/>
      <c r="AA58" s="117"/>
      <c r="AB58" s="117"/>
      <c r="AC58" s="117"/>
      <c r="AD58" s="117"/>
      <c r="AE58" s="117"/>
      <c r="AF58" s="117"/>
      <c r="AG58" s="117"/>
      <c r="AH58" s="117"/>
      <c r="AI58" s="117"/>
      <c r="AJ58" s="117"/>
      <c r="AK58" s="117"/>
      <c r="AL58" s="117"/>
    </row>
    <row r="59" spans="19:38" x14ac:dyDescent="0.35">
      <c r="S59" s="117"/>
      <c r="T59" s="117"/>
      <c r="U59" s="117"/>
      <c r="V59" s="117"/>
      <c r="W59" s="117"/>
      <c r="X59" s="117"/>
      <c r="Y59" s="117"/>
      <c r="Z59" s="117"/>
      <c r="AA59" s="117"/>
      <c r="AB59" s="117"/>
      <c r="AC59" s="117"/>
      <c r="AD59" s="117"/>
      <c r="AE59" s="117"/>
      <c r="AF59" s="117"/>
      <c r="AG59" s="117"/>
      <c r="AH59" s="117"/>
      <c r="AI59" s="117"/>
      <c r="AJ59" s="117"/>
      <c r="AK59" s="117"/>
      <c r="AL59" s="117"/>
    </row>
    <row r="60" spans="19:38" x14ac:dyDescent="0.35">
      <c r="S60" s="117"/>
      <c r="T60" s="117"/>
      <c r="U60" s="117"/>
      <c r="V60" s="117"/>
      <c r="W60" s="117"/>
      <c r="X60" s="117"/>
      <c r="Y60" s="117"/>
      <c r="Z60" s="117"/>
      <c r="AA60" s="117"/>
      <c r="AB60" s="117"/>
      <c r="AC60" s="117"/>
      <c r="AD60" s="117"/>
      <c r="AE60" s="117"/>
      <c r="AF60" s="117"/>
      <c r="AG60" s="117"/>
      <c r="AH60" s="117"/>
      <c r="AI60" s="117"/>
      <c r="AJ60" s="117"/>
      <c r="AK60" s="117"/>
      <c r="AL60" s="117"/>
    </row>
    <row r="61" spans="19:38" x14ac:dyDescent="0.35">
      <c r="S61" s="117"/>
      <c r="T61" s="117"/>
      <c r="U61" s="117"/>
      <c r="V61" s="117"/>
      <c r="W61" s="117"/>
      <c r="X61" s="117"/>
      <c r="Y61" s="117"/>
      <c r="Z61" s="117"/>
      <c r="AA61" s="117"/>
      <c r="AB61" s="117"/>
      <c r="AC61" s="117"/>
      <c r="AD61" s="117"/>
      <c r="AE61" s="117"/>
      <c r="AF61" s="117"/>
      <c r="AG61" s="117"/>
      <c r="AH61" s="117"/>
      <c r="AI61" s="117"/>
      <c r="AJ61" s="117"/>
      <c r="AK61" s="117"/>
      <c r="AL61" s="117"/>
    </row>
    <row r="62" spans="19:38" x14ac:dyDescent="0.35">
      <c r="S62" s="117"/>
      <c r="T62" s="117"/>
      <c r="U62" s="117"/>
      <c r="V62" s="117"/>
      <c r="W62" s="117"/>
      <c r="X62" s="117"/>
      <c r="Y62" s="117"/>
      <c r="Z62" s="117"/>
      <c r="AA62" s="117"/>
      <c r="AB62" s="117"/>
      <c r="AC62" s="117"/>
      <c r="AD62" s="117"/>
      <c r="AE62" s="117"/>
      <c r="AF62" s="117"/>
      <c r="AG62" s="117"/>
      <c r="AH62" s="117"/>
      <c r="AI62" s="117"/>
      <c r="AJ62" s="117"/>
      <c r="AK62" s="117"/>
      <c r="AL62" s="117"/>
    </row>
    <row r="63" spans="19:38" x14ac:dyDescent="0.35">
      <c r="S63" s="117"/>
      <c r="T63" s="117"/>
      <c r="U63" s="117"/>
      <c r="V63" s="117"/>
      <c r="W63" s="117"/>
      <c r="X63" s="117"/>
      <c r="Y63" s="117"/>
      <c r="Z63" s="117"/>
      <c r="AA63" s="117"/>
      <c r="AB63" s="117"/>
      <c r="AC63" s="117"/>
      <c r="AD63" s="117"/>
      <c r="AE63" s="117"/>
      <c r="AF63" s="117"/>
      <c r="AG63" s="117"/>
      <c r="AH63" s="117"/>
      <c r="AI63" s="117"/>
      <c r="AJ63" s="117"/>
      <c r="AK63" s="117"/>
      <c r="AL63" s="117"/>
    </row>
    <row r="64" spans="19:38" x14ac:dyDescent="0.35">
      <c r="S64" s="117"/>
      <c r="T64" s="117"/>
      <c r="U64" s="117"/>
      <c r="V64" s="117"/>
      <c r="W64" s="117"/>
      <c r="X64" s="117"/>
      <c r="Y64" s="117"/>
      <c r="Z64" s="117"/>
      <c r="AA64" s="117"/>
      <c r="AB64" s="117"/>
      <c r="AC64" s="117"/>
      <c r="AD64" s="117"/>
      <c r="AE64" s="117"/>
      <c r="AF64" s="117"/>
      <c r="AG64" s="117"/>
      <c r="AH64" s="117"/>
      <c r="AI64" s="117"/>
      <c r="AJ64" s="117"/>
      <c r="AK64" s="117"/>
      <c r="AL64" s="117"/>
    </row>
    <row r="65" spans="19:38" x14ac:dyDescent="0.35">
      <c r="S65" s="117"/>
      <c r="T65" s="117"/>
      <c r="U65" s="117"/>
      <c r="V65" s="117"/>
      <c r="W65" s="117"/>
      <c r="X65" s="117"/>
      <c r="Y65" s="117"/>
      <c r="Z65" s="117"/>
      <c r="AA65" s="117"/>
      <c r="AB65" s="117"/>
      <c r="AC65" s="117"/>
      <c r="AD65" s="117"/>
      <c r="AE65" s="117"/>
      <c r="AF65" s="117"/>
      <c r="AG65" s="117"/>
      <c r="AH65" s="117"/>
      <c r="AI65" s="117"/>
      <c r="AJ65" s="117"/>
      <c r="AK65" s="117"/>
      <c r="AL65" s="117"/>
    </row>
    <row r="66" spans="19:38" x14ac:dyDescent="0.35">
      <c r="S66" s="117"/>
      <c r="T66" s="117"/>
      <c r="U66" s="117"/>
      <c r="V66" s="117"/>
      <c r="W66" s="117"/>
      <c r="X66" s="117"/>
      <c r="Y66" s="117"/>
      <c r="Z66" s="117"/>
      <c r="AA66" s="117"/>
      <c r="AB66" s="117"/>
      <c r="AC66" s="117"/>
      <c r="AD66" s="117"/>
      <c r="AE66" s="117"/>
      <c r="AF66" s="117"/>
      <c r="AG66" s="117"/>
      <c r="AH66" s="117"/>
      <c r="AI66" s="117"/>
      <c r="AJ66" s="117"/>
      <c r="AK66" s="117"/>
      <c r="AL66" s="117"/>
    </row>
    <row r="67" spans="19:38" x14ac:dyDescent="0.35">
      <c r="S67" s="117"/>
      <c r="T67" s="117"/>
      <c r="U67" s="117"/>
      <c r="V67" s="117"/>
      <c r="W67" s="117"/>
      <c r="X67" s="117"/>
      <c r="Y67" s="117"/>
      <c r="Z67" s="117"/>
      <c r="AA67" s="117"/>
      <c r="AB67" s="117"/>
      <c r="AC67" s="117"/>
      <c r="AD67" s="117"/>
      <c r="AE67" s="117"/>
      <c r="AF67" s="117"/>
      <c r="AG67" s="117"/>
      <c r="AH67" s="117"/>
      <c r="AI67" s="117"/>
      <c r="AJ67" s="117"/>
      <c r="AK67" s="117"/>
      <c r="AL67" s="117"/>
    </row>
    <row r="68" spans="19:38" x14ac:dyDescent="0.35">
      <c r="S68" s="117"/>
      <c r="T68" s="117"/>
      <c r="U68" s="117"/>
      <c r="V68" s="117"/>
      <c r="W68" s="117"/>
      <c r="X68" s="117"/>
      <c r="Y68" s="117"/>
      <c r="Z68" s="117"/>
      <c r="AA68" s="117"/>
      <c r="AB68" s="117"/>
      <c r="AC68" s="117"/>
      <c r="AD68" s="117"/>
      <c r="AE68" s="117"/>
      <c r="AF68" s="117"/>
      <c r="AG68" s="117"/>
      <c r="AH68" s="117"/>
      <c r="AI68" s="117"/>
      <c r="AJ68" s="117"/>
      <c r="AK68" s="117"/>
      <c r="AL68" s="117"/>
    </row>
    <row r="69" spans="19:38" x14ac:dyDescent="0.35">
      <c r="S69" s="117"/>
      <c r="T69" s="117"/>
      <c r="U69" s="117"/>
      <c r="V69" s="117"/>
      <c r="W69" s="117"/>
      <c r="X69" s="117"/>
      <c r="Y69" s="117"/>
      <c r="Z69" s="117"/>
      <c r="AA69" s="117"/>
      <c r="AB69" s="117"/>
      <c r="AC69" s="117"/>
      <c r="AD69" s="117"/>
      <c r="AE69" s="117"/>
      <c r="AF69" s="117"/>
      <c r="AG69" s="117"/>
      <c r="AH69" s="117"/>
      <c r="AI69" s="117"/>
      <c r="AJ69" s="117"/>
      <c r="AK69" s="117"/>
      <c r="AL69" s="117"/>
    </row>
    <row r="70" spans="19:38" x14ac:dyDescent="0.35">
      <c r="S70" s="117"/>
      <c r="T70" s="117"/>
      <c r="U70" s="117"/>
      <c r="V70" s="117"/>
      <c r="W70" s="117"/>
      <c r="X70" s="117"/>
      <c r="Y70" s="117"/>
      <c r="Z70" s="117"/>
      <c r="AA70" s="117"/>
      <c r="AB70" s="117"/>
      <c r="AC70" s="117"/>
      <c r="AD70" s="117"/>
      <c r="AE70" s="117"/>
      <c r="AF70" s="117"/>
      <c r="AG70" s="117"/>
      <c r="AH70" s="117"/>
      <c r="AI70" s="117"/>
      <c r="AJ70" s="117"/>
      <c r="AK70" s="117"/>
      <c r="AL70" s="117"/>
    </row>
    <row r="71" spans="19:38" x14ac:dyDescent="0.35">
      <c r="S71" s="117"/>
      <c r="T71" s="117"/>
      <c r="U71" s="117"/>
      <c r="V71" s="117"/>
      <c r="W71" s="117"/>
      <c r="X71" s="117"/>
      <c r="Y71" s="117"/>
      <c r="Z71" s="117"/>
      <c r="AA71" s="117"/>
      <c r="AB71" s="117"/>
      <c r="AC71" s="117"/>
      <c r="AD71" s="117"/>
      <c r="AE71" s="117"/>
      <c r="AF71" s="117"/>
      <c r="AG71" s="117"/>
      <c r="AH71" s="117"/>
      <c r="AI71" s="117"/>
      <c r="AJ71" s="117"/>
      <c r="AK71" s="117"/>
      <c r="AL71" s="117"/>
    </row>
    <row r="72" spans="19:38" x14ac:dyDescent="0.35">
      <c r="S72" s="117"/>
      <c r="T72" s="117"/>
      <c r="U72" s="117"/>
      <c r="V72" s="117"/>
      <c r="W72" s="117"/>
      <c r="X72" s="117"/>
      <c r="Y72" s="117"/>
      <c r="Z72" s="117"/>
      <c r="AA72" s="117"/>
      <c r="AB72" s="117"/>
      <c r="AC72" s="117"/>
      <c r="AD72" s="117"/>
      <c r="AE72" s="117"/>
      <c r="AF72" s="117"/>
      <c r="AG72" s="117"/>
      <c r="AH72" s="117"/>
      <c r="AI72" s="117"/>
      <c r="AJ72" s="117"/>
      <c r="AK72" s="117"/>
      <c r="AL72" s="117"/>
    </row>
    <row r="73" spans="19:38" x14ac:dyDescent="0.35">
      <c r="S73" s="117"/>
      <c r="T73" s="117"/>
      <c r="U73" s="117"/>
      <c r="V73" s="117"/>
      <c r="W73" s="117"/>
      <c r="X73" s="117"/>
      <c r="Y73" s="117"/>
      <c r="Z73" s="117"/>
      <c r="AA73" s="117"/>
      <c r="AB73" s="117"/>
      <c r="AC73" s="117"/>
      <c r="AD73" s="117"/>
      <c r="AE73" s="117"/>
      <c r="AF73" s="117"/>
      <c r="AG73" s="117"/>
      <c r="AH73" s="117"/>
      <c r="AI73" s="117"/>
      <c r="AJ73" s="117"/>
      <c r="AK73" s="117"/>
      <c r="AL73" s="117"/>
    </row>
    <row r="74" spans="19:38" x14ac:dyDescent="0.35">
      <c r="S74" s="117"/>
      <c r="T74" s="117"/>
      <c r="U74" s="117"/>
      <c r="V74" s="117"/>
      <c r="W74" s="117"/>
      <c r="X74" s="117"/>
      <c r="Y74" s="117"/>
      <c r="Z74" s="117"/>
      <c r="AA74" s="117"/>
      <c r="AB74" s="117"/>
      <c r="AC74" s="117"/>
      <c r="AD74" s="117"/>
      <c r="AE74" s="117"/>
      <c r="AF74" s="117"/>
      <c r="AG74" s="117"/>
      <c r="AH74" s="117"/>
      <c r="AI74" s="117"/>
      <c r="AJ74" s="117"/>
      <c r="AK74" s="117"/>
      <c r="AL74" s="117"/>
    </row>
    <row r="75" spans="19:38" x14ac:dyDescent="0.35">
      <c r="S75" s="117"/>
      <c r="T75" s="117"/>
      <c r="U75" s="117"/>
      <c r="V75" s="117"/>
      <c r="W75" s="117"/>
      <c r="X75" s="117"/>
      <c r="Y75" s="117"/>
      <c r="Z75" s="117"/>
      <c r="AA75" s="117"/>
      <c r="AB75" s="117"/>
      <c r="AC75" s="117"/>
      <c r="AD75" s="117"/>
      <c r="AE75" s="117"/>
      <c r="AF75" s="117"/>
      <c r="AG75" s="117"/>
      <c r="AH75" s="117"/>
      <c r="AI75" s="117"/>
      <c r="AJ75" s="117"/>
      <c r="AK75" s="117"/>
      <c r="AL75" s="117"/>
    </row>
    <row r="76" spans="19:38" x14ac:dyDescent="0.35">
      <c r="S76" s="117"/>
      <c r="T76" s="117"/>
      <c r="U76" s="117"/>
      <c r="V76" s="117"/>
      <c r="W76" s="117"/>
      <c r="X76" s="117"/>
      <c r="Y76" s="117"/>
      <c r="Z76" s="117"/>
      <c r="AA76" s="117"/>
      <c r="AB76" s="117"/>
      <c r="AC76" s="117"/>
      <c r="AD76" s="117"/>
      <c r="AE76" s="117"/>
      <c r="AF76" s="117"/>
      <c r="AG76" s="117"/>
      <c r="AH76" s="117"/>
      <c r="AI76" s="117"/>
      <c r="AJ76" s="117"/>
      <c r="AK76" s="117"/>
      <c r="AL76" s="117"/>
    </row>
    <row r="77" spans="19:38" x14ac:dyDescent="0.35">
      <c r="S77" s="117"/>
      <c r="T77" s="117"/>
      <c r="U77" s="117"/>
      <c r="V77" s="117"/>
      <c r="W77" s="117"/>
      <c r="X77" s="117"/>
      <c r="Y77" s="117"/>
      <c r="Z77" s="117"/>
      <c r="AA77" s="117"/>
      <c r="AB77" s="117"/>
      <c r="AC77" s="117"/>
      <c r="AD77" s="117"/>
      <c r="AE77" s="117"/>
      <c r="AF77" s="117"/>
      <c r="AG77" s="117"/>
      <c r="AH77" s="117"/>
      <c r="AI77" s="117"/>
      <c r="AJ77" s="117"/>
      <c r="AK77" s="117"/>
      <c r="AL77" s="117"/>
    </row>
    <row r="78" spans="19:38" x14ac:dyDescent="0.35">
      <c r="S78" s="117"/>
      <c r="T78" s="117"/>
      <c r="U78" s="117"/>
      <c r="V78" s="117"/>
      <c r="W78" s="117"/>
      <c r="X78" s="117"/>
      <c r="Y78" s="117"/>
      <c r="Z78" s="117"/>
      <c r="AA78" s="117"/>
      <c r="AB78" s="117"/>
      <c r="AC78" s="117"/>
      <c r="AD78" s="117"/>
      <c r="AE78" s="117"/>
      <c r="AF78" s="117"/>
      <c r="AG78" s="117"/>
      <c r="AH78" s="117"/>
      <c r="AI78" s="117"/>
      <c r="AJ78" s="117"/>
      <c r="AK78" s="117"/>
      <c r="AL78" s="117"/>
    </row>
    <row r="79" spans="19:38" x14ac:dyDescent="0.35">
      <c r="S79" s="117"/>
      <c r="T79" s="117"/>
      <c r="U79" s="117"/>
      <c r="V79" s="117"/>
      <c r="W79" s="117"/>
      <c r="X79" s="117"/>
      <c r="Y79" s="117"/>
      <c r="Z79" s="117"/>
      <c r="AA79" s="117"/>
      <c r="AB79" s="117"/>
      <c r="AC79" s="117"/>
      <c r="AD79" s="117"/>
      <c r="AE79" s="117"/>
      <c r="AF79" s="117"/>
      <c r="AG79" s="117"/>
      <c r="AH79" s="117"/>
      <c r="AI79" s="117"/>
      <c r="AJ79" s="117"/>
      <c r="AK79" s="117"/>
      <c r="AL79" s="117"/>
    </row>
    <row r="80" spans="19:38" x14ac:dyDescent="0.35">
      <c r="S80" s="117"/>
      <c r="T80" s="117"/>
      <c r="U80" s="117"/>
      <c r="V80" s="117"/>
      <c r="W80" s="117"/>
      <c r="X80" s="117"/>
      <c r="Y80" s="117"/>
      <c r="Z80" s="117"/>
      <c r="AA80" s="117"/>
      <c r="AB80" s="117"/>
      <c r="AC80" s="117"/>
      <c r="AD80" s="117"/>
      <c r="AE80" s="117"/>
      <c r="AF80" s="117"/>
      <c r="AG80" s="117"/>
      <c r="AH80" s="117"/>
      <c r="AI80" s="117"/>
      <c r="AJ80" s="117"/>
      <c r="AK80" s="117"/>
      <c r="AL80" s="117"/>
    </row>
    <row r="81" spans="19:38" x14ac:dyDescent="0.35">
      <c r="S81" s="117"/>
      <c r="T81" s="117"/>
      <c r="U81" s="117"/>
      <c r="V81" s="117"/>
      <c r="W81" s="117"/>
      <c r="X81" s="117"/>
      <c r="Y81" s="117"/>
      <c r="Z81" s="117"/>
      <c r="AA81" s="117"/>
      <c r="AB81" s="117"/>
      <c r="AC81" s="117"/>
      <c r="AD81" s="117"/>
      <c r="AE81" s="117"/>
      <c r="AF81" s="117"/>
      <c r="AG81" s="117"/>
      <c r="AH81" s="117"/>
      <c r="AI81" s="117"/>
      <c r="AJ81" s="117"/>
      <c r="AK81" s="117"/>
      <c r="AL81" s="117"/>
    </row>
    <row r="82" spans="19:38" x14ac:dyDescent="0.35">
      <c r="S82" s="117"/>
      <c r="T82" s="117"/>
      <c r="U82" s="117"/>
      <c r="V82" s="117"/>
      <c r="W82" s="117"/>
      <c r="X82" s="117"/>
      <c r="Y82" s="117"/>
      <c r="Z82" s="117"/>
      <c r="AA82" s="117"/>
      <c r="AB82" s="117"/>
      <c r="AC82" s="117"/>
      <c r="AD82" s="117"/>
      <c r="AE82" s="117"/>
      <c r="AF82" s="117"/>
      <c r="AG82" s="117"/>
      <c r="AH82" s="117"/>
      <c r="AI82" s="117"/>
      <c r="AJ82" s="117"/>
      <c r="AK82" s="117"/>
      <c r="AL82" s="117"/>
    </row>
    <row r="83" spans="19:38" x14ac:dyDescent="0.35">
      <c r="S83" s="117"/>
      <c r="T83" s="117"/>
      <c r="U83" s="117"/>
      <c r="V83" s="117"/>
      <c r="W83" s="117"/>
      <c r="X83" s="117"/>
      <c r="Y83" s="117"/>
      <c r="Z83" s="117"/>
      <c r="AA83" s="117"/>
      <c r="AB83" s="117"/>
      <c r="AC83" s="117"/>
      <c r="AD83" s="117"/>
      <c r="AE83" s="117"/>
      <c r="AF83" s="117"/>
      <c r="AG83" s="117"/>
      <c r="AH83" s="117"/>
      <c r="AI83" s="117"/>
      <c r="AJ83" s="117"/>
      <c r="AK83" s="117"/>
      <c r="AL83" s="117"/>
    </row>
    <row r="84" spans="19:38" x14ac:dyDescent="0.35">
      <c r="S84" s="117"/>
      <c r="T84" s="117"/>
      <c r="U84" s="117"/>
      <c r="V84" s="117"/>
      <c r="W84" s="117"/>
      <c r="X84" s="117"/>
      <c r="Y84" s="117"/>
      <c r="Z84" s="117"/>
      <c r="AA84" s="117"/>
      <c r="AB84" s="117"/>
      <c r="AC84" s="117"/>
      <c r="AD84" s="117"/>
      <c r="AE84" s="117"/>
      <c r="AF84" s="117"/>
      <c r="AG84" s="117"/>
      <c r="AH84" s="117"/>
      <c r="AI84" s="117"/>
      <c r="AJ84" s="117"/>
      <c r="AK84" s="117"/>
      <c r="AL84" s="117"/>
    </row>
    <row r="85" spans="19:38" x14ac:dyDescent="0.35">
      <c r="S85" s="117"/>
      <c r="T85" s="117"/>
      <c r="U85" s="117"/>
      <c r="V85" s="117"/>
      <c r="W85" s="117"/>
      <c r="X85" s="117"/>
      <c r="Y85" s="117"/>
      <c r="Z85" s="117"/>
      <c r="AA85" s="117"/>
      <c r="AB85" s="117"/>
      <c r="AC85" s="117"/>
      <c r="AD85" s="117"/>
      <c r="AE85" s="117"/>
      <c r="AF85" s="117"/>
      <c r="AG85" s="117"/>
      <c r="AH85" s="117"/>
      <c r="AI85" s="117"/>
      <c r="AJ85" s="117"/>
      <c r="AK85" s="117"/>
      <c r="AL85" s="117"/>
    </row>
    <row r="86" spans="19:38" x14ac:dyDescent="0.35">
      <c r="S86" s="117"/>
      <c r="T86" s="117"/>
      <c r="U86" s="117"/>
      <c r="V86" s="117"/>
      <c r="W86" s="117"/>
      <c r="X86" s="117"/>
      <c r="Y86" s="117"/>
      <c r="Z86" s="117"/>
      <c r="AA86" s="117"/>
      <c r="AB86" s="117"/>
      <c r="AC86" s="117"/>
      <c r="AD86" s="117"/>
      <c r="AE86" s="117"/>
      <c r="AF86" s="117"/>
      <c r="AG86" s="117"/>
      <c r="AH86" s="117"/>
      <c r="AI86" s="117"/>
      <c r="AJ86" s="117"/>
      <c r="AK86" s="117"/>
      <c r="AL86" s="117"/>
    </row>
    <row r="87" spans="19:38" x14ac:dyDescent="0.35">
      <c r="S87" s="117"/>
      <c r="T87" s="117"/>
      <c r="U87" s="117"/>
      <c r="V87" s="117"/>
      <c r="W87" s="117"/>
      <c r="X87" s="117"/>
      <c r="Y87" s="117"/>
      <c r="Z87" s="117"/>
      <c r="AA87" s="117"/>
      <c r="AB87" s="117"/>
      <c r="AC87" s="117"/>
      <c r="AD87" s="117"/>
      <c r="AE87" s="117"/>
      <c r="AF87" s="117"/>
      <c r="AG87" s="117"/>
      <c r="AH87" s="117"/>
      <c r="AI87" s="117"/>
      <c r="AJ87" s="117"/>
      <c r="AK87" s="117"/>
      <c r="AL87" s="117"/>
    </row>
    <row r="88" spans="19:38" x14ac:dyDescent="0.35">
      <c r="S88" s="117"/>
      <c r="T88" s="117"/>
      <c r="U88" s="117"/>
      <c r="V88" s="117"/>
      <c r="W88" s="117"/>
      <c r="X88" s="117"/>
      <c r="Y88" s="117"/>
      <c r="Z88" s="117"/>
      <c r="AA88" s="117"/>
      <c r="AB88" s="117"/>
      <c r="AC88" s="117"/>
      <c r="AD88" s="117"/>
      <c r="AE88" s="117"/>
      <c r="AF88" s="117"/>
      <c r="AG88" s="117"/>
      <c r="AH88" s="117"/>
      <c r="AI88" s="117"/>
      <c r="AJ88" s="117"/>
      <c r="AK88" s="117"/>
      <c r="AL88" s="117"/>
    </row>
    <row r="89" spans="19:38" x14ac:dyDescent="0.35">
      <c r="S89" s="117"/>
      <c r="T89" s="117"/>
      <c r="U89" s="117"/>
      <c r="V89" s="117"/>
      <c r="W89" s="117"/>
      <c r="X89" s="117"/>
      <c r="Y89" s="117"/>
      <c r="Z89" s="117"/>
      <c r="AA89" s="117"/>
      <c r="AB89" s="117"/>
      <c r="AC89" s="117"/>
      <c r="AD89" s="117"/>
      <c r="AE89" s="117"/>
      <c r="AF89" s="117"/>
      <c r="AG89" s="117"/>
      <c r="AH89" s="117"/>
      <c r="AI89" s="117"/>
      <c r="AJ89" s="117"/>
      <c r="AK89" s="117"/>
      <c r="AL89" s="117"/>
    </row>
    <row r="90" spans="19:38" x14ac:dyDescent="0.35">
      <c r="S90" s="117"/>
      <c r="T90" s="117"/>
      <c r="U90" s="117"/>
      <c r="V90" s="117"/>
      <c r="W90" s="117"/>
      <c r="X90" s="117"/>
      <c r="Y90" s="117"/>
      <c r="Z90" s="117"/>
      <c r="AA90" s="117"/>
      <c r="AB90" s="117"/>
      <c r="AC90" s="117"/>
      <c r="AD90" s="117"/>
      <c r="AE90" s="117"/>
      <c r="AF90" s="117"/>
      <c r="AG90" s="117"/>
      <c r="AH90" s="117"/>
      <c r="AI90" s="117"/>
      <c r="AJ90" s="117"/>
      <c r="AK90" s="117"/>
      <c r="AL90" s="117"/>
    </row>
    <row r="91" spans="19:38" x14ac:dyDescent="0.35">
      <c r="S91" s="117"/>
      <c r="T91" s="117"/>
      <c r="U91" s="117"/>
      <c r="V91" s="117"/>
      <c r="W91" s="117"/>
      <c r="X91" s="117"/>
      <c r="Y91" s="117"/>
      <c r="Z91" s="117"/>
      <c r="AA91" s="117"/>
      <c r="AB91" s="117"/>
      <c r="AC91" s="117"/>
      <c r="AD91" s="117"/>
      <c r="AE91" s="117"/>
      <c r="AF91" s="117"/>
      <c r="AG91" s="117"/>
      <c r="AH91" s="117"/>
      <c r="AI91" s="117"/>
      <c r="AJ91" s="117"/>
      <c r="AK91" s="117"/>
      <c r="AL91" s="117"/>
    </row>
    <row r="92" spans="19:38" x14ac:dyDescent="0.35">
      <c r="S92" s="117"/>
      <c r="T92" s="117"/>
      <c r="U92" s="117"/>
      <c r="V92" s="117"/>
      <c r="W92" s="117"/>
      <c r="X92" s="117"/>
      <c r="Y92" s="117"/>
      <c r="Z92" s="117"/>
      <c r="AA92" s="117"/>
      <c r="AB92" s="117"/>
      <c r="AC92" s="117"/>
      <c r="AD92" s="117"/>
      <c r="AE92" s="117"/>
      <c r="AF92" s="117"/>
      <c r="AG92" s="117"/>
      <c r="AH92" s="117"/>
      <c r="AI92" s="117"/>
      <c r="AJ92" s="117"/>
      <c r="AK92" s="117"/>
      <c r="AL92" s="117"/>
    </row>
    <row r="93" spans="19:38" x14ac:dyDescent="0.35">
      <c r="S93" s="117"/>
      <c r="T93" s="117"/>
      <c r="U93" s="117"/>
      <c r="V93" s="117"/>
      <c r="W93" s="117"/>
      <c r="X93" s="117"/>
      <c r="Y93" s="117"/>
      <c r="Z93" s="117"/>
      <c r="AA93" s="117"/>
      <c r="AB93" s="117"/>
      <c r="AC93" s="117"/>
      <c r="AD93" s="117"/>
      <c r="AE93" s="117"/>
      <c r="AF93" s="117"/>
      <c r="AG93" s="117"/>
      <c r="AH93" s="117"/>
      <c r="AI93" s="117"/>
      <c r="AJ93" s="117"/>
      <c r="AK93" s="117"/>
      <c r="AL93" s="117"/>
    </row>
    <row r="94" spans="19:38" x14ac:dyDescent="0.35">
      <c r="S94" s="117"/>
      <c r="T94" s="117"/>
      <c r="U94" s="117"/>
      <c r="V94" s="117"/>
      <c r="W94" s="117"/>
      <c r="X94" s="117"/>
      <c r="Y94" s="117"/>
      <c r="Z94" s="117"/>
      <c r="AA94" s="117"/>
      <c r="AB94" s="117"/>
      <c r="AC94" s="117"/>
      <c r="AD94" s="117"/>
      <c r="AE94" s="117"/>
      <c r="AF94" s="117"/>
      <c r="AG94" s="117"/>
      <c r="AH94" s="117"/>
      <c r="AI94" s="117"/>
      <c r="AJ94" s="117"/>
      <c r="AK94" s="117"/>
      <c r="AL94" s="117"/>
    </row>
    <row r="95" spans="19:38" x14ac:dyDescent="0.35">
      <c r="S95" s="117"/>
      <c r="T95" s="117"/>
      <c r="U95" s="117"/>
      <c r="V95" s="117"/>
      <c r="W95" s="117"/>
      <c r="X95" s="117"/>
      <c r="Y95" s="117"/>
      <c r="Z95" s="117"/>
      <c r="AA95" s="117"/>
      <c r="AB95" s="117"/>
      <c r="AC95" s="117"/>
      <c r="AD95" s="117"/>
      <c r="AE95" s="117"/>
      <c r="AF95" s="117"/>
      <c r="AG95" s="117"/>
      <c r="AH95" s="117"/>
      <c r="AI95" s="117"/>
      <c r="AJ95" s="117"/>
      <c r="AK95" s="117"/>
      <c r="AL95" s="117"/>
    </row>
    <row r="96" spans="19:38" x14ac:dyDescent="0.35">
      <c r="S96" s="117"/>
      <c r="T96" s="117"/>
      <c r="U96" s="117"/>
      <c r="V96" s="117"/>
      <c r="W96" s="117"/>
      <c r="X96" s="117"/>
      <c r="Y96" s="117"/>
      <c r="Z96" s="117"/>
      <c r="AA96" s="117"/>
      <c r="AB96" s="117"/>
      <c r="AC96" s="117"/>
      <c r="AD96" s="117"/>
      <c r="AE96" s="117"/>
      <c r="AF96" s="117"/>
      <c r="AG96" s="117"/>
      <c r="AH96" s="117"/>
      <c r="AI96" s="117"/>
      <c r="AJ96" s="117"/>
      <c r="AK96" s="117"/>
      <c r="AL96" s="117"/>
    </row>
    <row r="97" spans="19:38" x14ac:dyDescent="0.35">
      <c r="S97" s="117"/>
      <c r="T97" s="117"/>
      <c r="U97" s="117"/>
      <c r="V97" s="117"/>
      <c r="W97" s="117"/>
      <c r="X97" s="117"/>
      <c r="Y97" s="117"/>
      <c r="Z97" s="117"/>
      <c r="AA97" s="117"/>
      <c r="AB97" s="117"/>
      <c r="AC97" s="117"/>
      <c r="AD97" s="117"/>
      <c r="AE97" s="117"/>
      <c r="AF97" s="117"/>
      <c r="AG97" s="117"/>
      <c r="AH97" s="117"/>
      <c r="AI97" s="117"/>
      <c r="AJ97" s="117"/>
      <c r="AK97" s="117"/>
      <c r="AL97" s="117"/>
    </row>
    <row r="98" spans="19:38" x14ac:dyDescent="0.35">
      <c r="S98" s="117"/>
      <c r="T98" s="117"/>
      <c r="U98" s="117"/>
      <c r="V98" s="117"/>
      <c r="W98" s="117"/>
      <c r="X98" s="117"/>
      <c r="Y98" s="117"/>
      <c r="Z98" s="117"/>
      <c r="AA98" s="117"/>
      <c r="AB98" s="117"/>
      <c r="AC98" s="117"/>
      <c r="AD98" s="117"/>
      <c r="AE98" s="117"/>
      <c r="AF98" s="117"/>
      <c r="AG98" s="117"/>
      <c r="AH98" s="117"/>
      <c r="AI98" s="117"/>
      <c r="AJ98" s="117"/>
      <c r="AK98" s="117"/>
      <c r="AL98" s="117"/>
    </row>
    <row r="99" spans="19:38" x14ac:dyDescent="0.35">
      <c r="S99" s="117"/>
      <c r="T99" s="117"/>
      <c r="U99" s="117"/>
      <c r="V99" s="117"/>
      <c r="W99" s="117"/>
      <c r="X99" s="117"/>
      <c r="Y99" s="117"/>
      <c r="Z99" s="117"/>
      <c r="AA99" s="117"/>
      <c r="AB99" s="117"/>
      <c r="AC99" s="117"/>
      <c r="AD99" s="117"/>
      <c r="AE99" s="117"/>
      <c r="AF99" s="117"/>
      <c r="AG99" s="117"/>
      <c r="AH99" s="117"/>
      <c r="AI99" s="117"/>
      <c r="AJ99" s="117"/>
      <c r="AK99" s="117"/>
      <c r="AL99" s="117"/>
    </row>
    <row r="100" spans="19:38" x14ac:dyDescent="0.35">
      <c r="S100" s="117"/>
      <c r="T100" s="117"/>
      <c r="U100" s="117"/>
      <c r="V100" s="117"/>
      <c r="W100" s="117"/>
      <c r="X100" s="117"/>
      <c r="Y100" s="117"/>
      <c r="Z100" s="117"/>
      <c r="AA100" s="117"/>
      <c r="AB100" s="117"/>
      <c r="AC100" s="117"/>
      <c r="AD100" s="117"/>
      <c r="AE100" s="117"/>
      <c r="AF100" s="117"/>
      <c r="AG100" s="117"/>
      <c r="AH100" s="117"/>
      <c r="AI100" s="117"/>
      <c r="AJ100" s="117"/>
      <c r="AK100" s="117"/>
      <c r="AL100" s="117"/>
    </row>
    <row r="101" spans="19:38" x14ac:dyDescent="0.35">
      <c r="S101" s="117"/>
      <c r="T101" s="117"/>
      <c r="U101" s="117"/>
      <c r="V101" s="117"/>
      <c r="W101" s="117"/>
      <c r="X101" s="117"/>
      <c r="Y101" s="117"/>
      <c r="Z101" s="117"/>
      <c r="AA101" s="117"/>
      <c r="AB101" s="117"/>
      <c r="AC101" s="117"/>
      <c r="AD101" s="117"/>
      <c r="AE101" s="117"/>
      <c r="AF101" s="117"/>
      <c r="AG101" s="117"/>
      <c r="AH101" s="117"/>
      <c r="AI101" s="117"/>
      <c r="AJ101" s="117"/>
      <c r="AK101" s="117"/>
      <c r="AL101" s="117"/>
    </row>
    <row r="102" spans="19:38" x14ac:dyDescent="0.35">
      <c r="S102" s="117"/>
      <c r="T102" s="117"/>
      <c r="U102" s="117"/>
      <c r="V102" s="117"/>
      <c r="W102" s="117"/>
      <c r="X102" s="117"/>
      <c r="Y102" s="117"/>
      <c r="Z102" s="117"/>
      <c r="AA102" s="117"/>
      <c r="AB102" s="117"/>
      <c r="AC102" s="117"/>
      <c r="AD102" s="117"/>
      <c r="AE102" s="117"/>
      <c r="AF102" s="117"/>
      <c r="AG102" s="117"/>
      <c r="AH102" s="117"/>
      <c r="AI102" s="117"/>
      <c r="AJ102" s="117"/>
      <c r="AK102" s="117"/>
      <c r="AL102" s="117"/>
    </row>
    <row r="103" spans="19:38" x14ac:dyDescent="0.35">
      <c r="S103" s="117"/>
      <c r="T103" s="117"/>
      <c r="U103" s="117"/>
      <c r="V103" s="117"/>
      <c r="W103" s="117"/>
      <c r="X103" s="117"/>
      <c r="Y103" s="117"/>
      <c r="Z103" s="117"/>
      <c r="AA103" s="117"/>
      <c r="AB103" s="117"/>
      <c r="AC103" s="117"/>
      <c r="AD103" s="117"/>
      <c r="AE103" s="117"/>
      <c r="AF103" s="117"/>
      <c r="AG103" s="117"/>
      <c r="AH103" s="117"/>
      <c r="AI103" s="117"/>
      <c r="AJ103" s="117"/>
      <c r="AK103" s="117"/>
      <c r="AL103" s="117"/>
    </row>
    <row r="104" spans="19:38" x14ac:dyDescent="0.35">
      <c r="S104" s="117"/>
      <c r="T104" s="117"/>
      <c r="U104" s="117"/>
      <c r="V104" s="117"/>
      <c r="W104" s="117"/>
      <c r="X104" s="117"/>
      <c r="Y104" s="117"/>
      <c r="Z104" s="117"/>
      <c r="AA104" s="117"/>
      <c r="AB104" s="117"/>
      <c r="AC104" s="117"/>
      <c r="AD104" s="117"/>
      <c r="AE104" s="117"/>
      <c r="AF104" s="117"/>
      <c r="AG104" s="117"/>
      <c r="AH104" s="117"/>
      <c r="AI104" s="117"/>
      <c r="AJ104" s="117"/>
      <c r="AK104" s="117"/>
      <c r="AL104" s="117"/>
    </row>
    <row r="105" spans="19:38" x14ac:dyDescent="0.35">
      <c r="S105" s="117"/>
      <c r="T105" s="117"/>
      <c r="U105" s="117"/>
      <c r="V105" s="117"/>
      <c r="W105" s="117"/>
      <c r="X105" s="117"/>
      <c r="Y105" s="117"/>
      <c r="Z105" s="117"/>
      <c r="AA105" s="117"/>
      <c r="AB105" s="117"/>
      <c r="AC105" s="117"/>
      <c r="AD105" s="117"/>
      <c r="AE105" s="117"/>
      <c r="AF105" s="117"/>
      <c r="AG105" s="117"/>
      <c r="AH105" s="117"/>
      <c r="AI105" s="117"/>
      <c r="AJ105" s="117"/>
      <c r="AK105" s="117"/>
      <c r="AL105" s="117"/>
    </row>
    <row r="106" spans="19:38" x14ac:dyDescent="0.35">
      <c r="S106" s="117"/>
      <c r="T106" s="117"/>
      <c r="U106" s="117"/>
      <c r="V106" s="117"/>
      <c r="W106" s="117"/>
      <c r="X106" s="117"/>
      <c r="Y106" s="117"/>
      <c r="Z106" s="117"/>
      <c r="AA106" s="117"/>
      <c r="AB106" s="117"/>
      <c r="AC106" s="117"/>
      <c r="AD106" s="117"/>
      <c r="AE106" s="117"/>
      <c r="AF106" s="117"/>
      <c r="AG106" s="117"/>
      <c r="AH106" s="117"/>
      <c r="AI106" s="117"/>
      <c r="AJ106" s="117"/>
      <c r="AK106" s="117"/>
      <c r="AL106" s="117"/>
    </row>
    <row r="107" spans="19:38" x14ac:dyDescent="0.35">
      <c r="S107" s="117"/>
      <c r="T107" s="117"/>
      <c r="U107" s="117"/>
      <c r="V107" s="117"/>
      <c r="W107" s="117"/>
      <c r="X107" s="117"/>
      <c r="Y107" s="117"/>
      <c r="Z107" s="117"/>
      <c r="AA107" s="117"/>
      <c r="AB107" s="117"/>
      <c r="AC107" s="117"/>
      <c r="AD107" s="117"/>
      <c r="AE107" s="117"/>
      <c r="AF107" s="117"/>
      <c r="AG107" s="117"/>
      <c r="AH107" s="117"/>
      <c r="AI107" s="117"/>
      <c r="AJ107" s="117"/>
      <c r="AK107" s="117"/>
      <c r="AL107" s="117"/>
    </row>
    <row r="108" spans="19:38" x14ac:dyDescent="0.35">
      <c r="S108" s="117"/>
      <c r="T108" s="117"/>
      <c r="U108" s="117"/>
      <c r="V108" s="117"/>
      <c r="W108" s="117"/>
      <c r="X108" s="117"/>
      <c r="Y108" s="117"/>
      <c r="Z108" s="117"/>
      <c r="AA108" s="117"/>
      <c r="AB108" s="117"/>
      <c r="AC108" s="117"/>
      <c r="AD108" s="117"/>
      <c r="AE108" s="117"/>
      <c r="AF108" s="117"/>
      <c r="AG108" s="117"/>
      <c r="AH108" s="117"/>
      <c r="AI108" s="117"/>
      <c r="AJ108" s="117"/>
      <c r="AK108" s="117"/>
      <c r="AL108" s="117"/>
    </row>
    <row r="109" spans="19:38" x14ac:dyDescent="0.35">
      <c r="S109" s="117"/>
      <c r="T109" s="117"/>
      <c r="U109" s="117"/>
      <c r="V109" s="117"/>
      <c r="W109" s="117"/>
      <c r="X109" s="117"/>
      <c r="Y109" s="117"/>
      <c r="Z109" s="117"/>
      <c r="AA109" s="117"/>
      <c r="AB109" s="117"/>
      <c r="AC109" s="117"/>
      <c r="AD109" s="117"/>
      <c r="AE109" s="117"/>
      <c r="AF109" s="117"/>
      <c r="AG109" s="117"/>
      <c r="AH109" s="117"/>
      <c r="AI109" s="117"/>
      <c r="AJ109" s="117"/>
      <c r="AK109" s="117"/>
      <c r="AL109" s="117"/>
    </row>
    <row r="110" spans="19:38" x14ac:dyDescent="0.35">
      <c r="S110" s="117"/>
      <c r="T110" s="117"/>
      <c r="U110" s="117"/>
      <c r="V110" s="117"/>
      <c r="W110" s="117"/>
      <c r="X110" s="117"/>
      <c r="Y110" s="117"/>
      <c r="Z110" s="117"/>
      <c r="AA110" s="117"/>
      <c r="AB110" s="117"/>
      <c r="AC110" s="117"/>
      <c r="AD110" s="117"/>
      <c r="AE110" s="117"/>
      <c r="AF110" s="117"/>
      <c r="AG110" s="117"/>
      <c r="AH110" s="117"/>
      <c r="AI110" s="117"/>
      <c r="AJ110" s="117"/>
      <c r="AK110" s="117"/>
      <c r="AL110" s="117"/>
    </row>
    <row r="111" spans="19:38" x14ac:dyDescent="0.35">
      <c r="S111" s="117"/>
      <c r="T111" s="117"/>
      <c r="U111" s="117"/>
      <c r="V111" s="117"/>
      <c r="W111" s="117"/>
      <c r="X111" s="117"/>
      <c r="Y111" s="117"/>
      <c r="Z111" s="117"/>
      <c r="AA111" s="117"/>
      <c r="AB111" s="117"/>
      <c r="AC111" s="117"/>
      <c r="AD111" s="117"/>
      <c r="AE111" s="117"/>
      <c r="AF111" s="117"/>
      <c r="AG111" s="117"/>
      <c r="AH111" s="117"/>
      <c r="AI111" s="117"/>
      <c r="AJ111" s="117"/>
      <c r="AK111" s="117"/>
      <c r="AL111" s="117"/>
    </row>
    <row r="112" spans="19:38" x14ac:dyDescent="0.35">
      <c r="S112" s="117"/>
      <c r="T112" s="117"/>
      <c r="U112" s="117"/>
      <c r="V112" s="117"/>
      <c r="W112" s="117"/>
      <c r="X112" s="117"/>
      <c r="Y112" s="117"/>
      <c r="Z112" s="117"/>
      <c r="AA112" s="117"/>
      <c r="AB112" s="117"/>
      <c r="AC112" s="117"/>
      <c r="AD112" s="117"/>
      <c r="AE112" s="117"/>
      <c r="AF112" s="117"/>
      <c r="AG112" s="117"/>
      <c r="AH112" s="117"/>
      <c r="AI112" s="117"/>
      <c r="AJ112" s="117"/>
      <c r="AK112" s="117"/>
      <c r="AL112" s="117"/>
    </row>
    <row r="113" spans="19:38" x14ac:dyDescent="0.35">
      <c r="S113" s="117"/>
      <c r="T113" s="117"/>
      <c r="U113" s="117"/>
      <c r="V113" s="117"/>
      <c r="W113" s="117"/>
      <c r="X113" s="117"/>
      <c r="Y113" s="117"/>
      <c r="Z113" s="117"/>
      <c r="AA113" s="117"/>
      <c r="AB113" s="117"/>
      <c r="AC113" s="117"/>
      <c r="AD113" s="117"/>
      <c r="AE113" s="117"/>
      <c r="AF113" s="117"/>
      <c r="AG113" s="117"/>
      <c r="AH113" s="117"/>
      <c r="AI113" s="117"/>
      <c r="AJ113" s="117"/>
      <c r="AK113" s="117"/>
      <c r="AL113" s="117"/>
    </row>
    <row r="114" spans="19:38" x14ac:dyDescent="0.35">
      <c r="S114" s="117"/>
      <c r="T114" s="117"/>
      <c r="U114" s="117"/>
      <c r="V114" s="117"/>
      <c r="W114" s="117"/>
      <c r="X114" s="117"/>
      <c r="Y114" s="117"/>
      <c r="Z114" s="117"/>
      <c r="AA114" s="117"/>
      <c r="AB114" s="117"/>
      <c r="AC114" s="117"/>
      <c r="AD114" s="117"/>
      <c r="AE114" s="117"/>
      <c r="AF114" s="117"/>
      <c r="AG114" s="117"/>
      <c r="AH114" s="117"/>
      <c r="AI114" s="117"/>
      <c r="AJ114" s="117"/>
      <c r="AK114" s="117"/>
      <c r="AL114" s="117"/>
    </row>
    <row r="115" spans="19:38" x14ac:dyDescent="0.35">
      <c r="S115" s="117"/>
      <c r="T115" s="117"/>
      <c r="U115" s="117"/>
      <c r="V115" s="117"/>
      <c r="W115" s="117"/>
      <c r="X115" s="117"/>
      <c r="Y115" s="117"/>
      <c r="Z115" s="117"/>
      <c r="AA115" s="117"/>
      <c r="AB115" s="117"/>
      <c r="AC115" s="117"/>
      <c r="AD115" s="117"/>
      <c r="AE115" s="117"/>
      <c r="AF115" s="117"/>
      <c r="AG115" s="117"/>
      <c r="AH115" s="117"/>
      <c r="AI115" s="117"/>
      <c r="AJ115" s="117"/>
      <c r="AK115" s="117"/>
      <c r="AL115" s="117"/>
    </row>
    <row r="116" spans="19:38" x14ac:dyDescent="0.35">
      <c r="S116" s="117"/>
      <c r="T116" s="117"/>
      <c r="U116" s="117"/>
      <c r="V116" s="117"/>
      <c r="W116" s="117"/>
      <c r="X116" s="117"/>
      <c r="Y116" s="117"/>
      <c r="Z116" s="117"/>
      <c r="AA116" s="117"/>
      <c r="AB116" s="117"/>
      <c r="AC116" s="117"/>
      <c r="AD116" s="117"/>
      <c r="AE116" s="117"/>
      <c r="AF116" s="117"/>
      <c r="AG116" s="117"/>
      <c r="AH116" s="117"/>
      <c r="AI116" s="117"/>
      <c r="AJ116" s="117"/>
      <c r="AK116" s="117"/>
      <c r="AL116" s="117"/>
    </row>
    <row r="117" spans="19:38" x14ac:dyDescent="0.35">
      <c r="S117" s="117"/>
      <c r="T117" s="117"/>
      <c r="U117" s="117"/>
      <c r="V117" s="117"/>
      <c r="W117" s="117"/>
      <c r="X117" s="117"/>
      <c r="Y117" s="117"/>
      <c r="Z117" s="117"/>
      <c r="AA117" s="117"/>
      <c r="AB117" s="117"/>
      <c r="AC117" s="117"/>
      <c r="AD117" s="117"/>
      <c r="AE117" s="117"/>
      <c r="AF117" s="117"/>
      <c r="AG117" s="117"/>
      <c r="AH117" s="117"/>
      <c r="AI117" s="117"/>
      <c r="AJ117" s="117"/>
      <c r="AK117" s="117"/>
      <c r="AL117" s="117"/>
    </row>
    <row r="118" spans="19:38" x14ac:dyDescent="0.35">
      <c r="S118" s="117"/>
      <c r="T118" s="117"/>
      <c r="U118" s="117"/>
      <c r="V118" s="117"/>
      <c r="W118" s="117"/>
      <c r="X118" s="117"/>
      <c r="Y118" s="117"/>
      <c r="Z118" s="117"/>
      <c r="AA118" s="117"/>
      <c r="AB118" s="117"/>
      <c r="AC118" s="117"/>
      <c r="AD118" s="117"/>
      <c r="AE118" s="117"/>
      <c r="AF118" s="117"/>
      <c r="AG118" s="117"/>
      <c r="AH118" s="117"/>
      <c r="AI118" s="117"/>
      <c r="AJ118" s="117"/>
      <c r="AK118" s="117"/>
      <c r="AL118" s="117"/>
    </row>
    <row r="119" spans="19:38" x14ac:dyDescent="0.35">
      <c r="S119" s="117"/>
      <c r="T119" s="117"/>
      <c r="U119" s="117"/>
      <c r="V119" s="117"/>
      <c r="W119" s="117"/>
      <c r="X119" s="117"/>
      <c r="Y119" s="117"/>
      <c r="Z119" s="117"/>
      <c r="AA119" s="117"/>
      <c r="AB119" s="117"/>
      <c r="AC119" s="117"/>
      <c r="AD119" s="117"/>
      <c r="AE119" s="117"/>
      <c r="AF119" s="117"/>
      <c r="AG119" s="117"/>
      <c r="AH119" s="117"/>
      <c r="AI119" s="117"/>
      <c r="AJ119" s="117"/>
      <c r="AK119" s="117"/>
      <c r="AL119" s="117"/>
    </row>
    <row r="120" spans="19:38" x14ac:dyDescent="0.35">
      <c r="S120" s="117"/>
      <c r="T120" s="117"/>
      <c r="U120" s="117"/>
      <c r="V120" s="117"/>
      <c r="W120" s="117"/>
      <c r="X120" s="117"/>
      <c r="Y120" s="117"/>
      <c r="Z120" s="117"/>
      <c r="AA120" s="117"/>
      <c r="AB120" s="117"/>
      <c r="AC120" s="117"/>
      <c r="AD120" s="117"/>
      <c r="AE120" s="117"/>
      <c r="AF120" s="117"/>
      <c r="AG120" s="117"/>
      <c r="AH120" s="117"/>
      <c r="AI120" s="117"/>
      <c r="AJ120" s="117"/>
      <c r="AK120" s="117"/>
      <c r="AL120" s="117"/>
    </row>
    <row r="121" spans="19:38" x14ac:dyDescent="0.35">
      <c r="S121" s="117"/>
      <c r="T121" s="117"/>
      <c r="U121" s="117"/>
      <c r="V121" s="117"/>
      <c r="W121" s="117"/>
      <c r="X121" s="117"/>
      <c r="Y121" s="117"/>
      <c r="Z121" s="117"/>
      <c r="AA121" s="117"/>
      <c r="AB121" s="117"/>
      <c r="AC121" s="117"/>
      <c r="AD121" s="117"/>
      <c r="AE121" s="117"/>
      <c r="AF121" s="117"/>
      <c r="AG121" s="117"/>
      <c r="AH121" s="117"/>
      <c r="AI121" s="117"/>
      <c r="AJ121" s="117"/>
      <c r="AK121" s="117"/>
      <c r="AL121" s="117"/>
    </row>
    <row r="122" spans="19:38" x14ac:dyDescent="0.35">
      <c r="S122" s="117"/>
      <c r="T122" s="117"/>
      <c r="U122" s="117"/>
      <c r="V122" s="117"/>
      <c r="W122" s="117"/>
      <c r="X122" s="117"/>
      <c r="Y122" s="117"/>
      <c r="Z122" s="117"/>
      <c r="AA122" s="117"/>
      <c r="AB122" s="117"/>
      <c r="AC122" s="117"/>
      <c r="AD122" s="117"/>
      <c r="AE122" s="117"/>
      <c r="AF122" s="117"/>
      <c r="AG122" s="117"/>
      <c r="AH122" s="117"/>
      <c r="AI122" s="117"/>
      <c r="AJ122" s="117"/>
      <c r="AK122" s="117"/>
      <c r="AL122" s="117"/>
    </row>
    <row r="123" spans="19:38" x14ac:dyDescent="0.35">
      <c r="S123" s="117"/>
      <c r="T123" s="117"/>
      <c r="U123" s="117"/>
      <c r="V123" s="117"/>
      <c r="W123" s="117"/>
      <c r="X123" s="117"/>
      <c r="Y123" s="117"/>
      <c r="Z123" s="117"/>
      <c r="AA123" s="117"/>
      <c r="AB123" s="117"/>
      <c r="AC123" s="117"/>
      <c r="AD123" s="117"/>
      <c r="AE123" s="117"/>
      <c r="AF123" s="117"/>
      <c r="AG123" s="117"/>
      <c r="AH123" s="117"/>
      <c r="AI123" s="117"/>
      <c r="AJ123" s="117"/>
      <c r="AK123" s="117"/>
      <c r="AL123" s="117"/>
    </row>
    <row r="124" spans="19:38" x14ac:dyDescent="0.35">
      <c r="S124" s="117"/>
      <c r="T124" s="117"/>
      <c r="U124" s="117"/>
      <c r="V124" s="117"/>
      <c r="W124" s="117"/>
      <c r="X124" s="117"/>
      <c r="Y124" s="117"/>
      <c r="Z124" s="117"/>
      <c r="AA124" s="117"/>
      <c r="AB124" s="117"/>
      <c r="AC124" s="117"/>
      <c r="AD124" s="117"/>
      <c r="AE124" s="117"/>
      <c r="AF124" s="117"/>
      <c r="AG124" s="117"/>
      <c r="AH124" s="117"/>
      <c r="AI124" s="117"/>
      <c r="AJ124" s="117"/>
      <c r="AK124" s="117"/>
      <c r="AL124" s="117"/>
    </row>
    <row r="125" spans="19:38" x14ac:dyDescent="0.35">
      <c r="S125" s="117"/>
      <c r="T125" s="117"/>
      <c r="U125" s="117"/>
      <c r="V125" s="117"/>
      <c r="W125" s="117"/>
      <c r="X125" s="117"/>
      <c r="Y125" s="117"/>
      <c r="Z125" s="117"/>
      <c r="AA125" s="117"/>
      <c r="AB125" s="117"/>
      <c r="AC125" s="117"/>
      <c r="AD125" s="117"/>
      <c r="AE125" s="117"/>
      <c r="AF125" s="117"/>
      <c r="AG125" s="117"/>
      <c r="AH125" s="117"/>
      <c r="AI125" s="117"/>
      <c r="AJ125" s="117"/>
      <c r="AK125" s="117"/>
      <c r="AL125" s="117"/>
    </row>
    <row r="126" spans="19:38" x14ac:dyDescent="0.35">
      <c r="S126" s="117"/>
      <c r="T126" s="117"/>
      <c r="U126" s="117"/>
      <c r="V126" s="117"/>
      <c r="W126" s="117"/>
      <c r="X126" s="117"/>
      <c r="Y126" s="117"/>
      <c r="Z126" s="117"/>
      <c r="AA126" s="117"/>
      <c r="AB126" s="117"/>
      <c r="AC126" s="117"/>
      <c r="AD126" s="117"/>
      <c r="AE126" s="117"/>
      <c r="AF126" s="117"/>
      <c r="AG126" s="117"/>
      <c r="AH126" s="117"/>
      <c r="AI126" s="117"/>
      <c r="AJ126" s="117"/>
      <c r="AK126" s="117"/>
      <c r="AL126" s="117"/>
    </row>
    <row r="127" spans="19:38" x14ac:dyDescent="0.35">
      <c r="S127" s="117"/>
      <c r="T127" s="117"/>
      <c r="U127" s="117"/>
      <c r="V127" s="117"/>
      <c r="W127" s="117"/>
      <c r="X127" s="117"/>
      <c r="Y127" s="117"/>
      <c r="Z127" s="117"/>
      <c r="AA127" s="117"/>
      <c r="AB127" s="117"/>
      <c r="AC127" s="117"/>
      <c r="AD127" s="117"/>
      <c r="AE127" s="117"/>
      <c r="AF127" s="117"/>
      <c r="AG127" s="117"/>
      <c r="AH127" s="117"/>
      <c r="AI127" s="117"/>
      <c r="AJ127" s="117"/>
      <c r="AK127" s="117"/>
      <c r="AL127" s="117"/>
    </row>
    <row r="128" spans="19:38" x14ac:dyDescent="0.35">
      <c r="S128" s="117"/>
      <c r="T128" s="117"/>
      <c r="U128" s="117"/>
      <c r="V128" s="117"/>
      <c r="W128" s="117"/>
      <c r="X128" s="117"/>
      <c r="Y128" s="117"/>
      <c r="Z128" s="117"/>
      <c r="AA128" s="117"/>
      <c r="AB128" s="117"/>
      <c r="AC128" s="117"/>
      <c r="AD128" s="117"/>
      <c r="AE128" s="117"/>
      <c r="AF128" s="117"/>
      <c r="AG128" s="117"/>
      <c r="AH128" s="117"/>
      <c r="AI128" s="117"/>
      <c r="AJ128" s="117"/>
      <c r="AK128" s="117"/>
      <c r="AL128" s="117"/>
    </row>
    <row r="129" spans="19:38" x14ac:dyDescent="0.35">
      <c r="S129" s="117"/>
      <c r="T129" s="117"/>
      <c r="U129" s="117"/>
      <c r="V129" s="117"/>
      <c r="W129" s="117"/>
      <c r="X129" s="117"/>
      <c r="Y129" s="117"/>
      <c r="Z129" s="117"/>
      <c r="AA129" s="117"/>
      <c r="AB129" s="117"/>
      <c r="AC129" s="117"/>
      <c r="AD129" s="117"/>
      <c r="AE129" s="117"/>
      <c r="AF129" s="117"/>
      <c r="AG129" s="117"/>
      <c r="AH129" s="117"/>
      <c r="AI129" s="117"/>
      <c r="AJ129" s="117"/>
      <c r="AK129" s="117"/>
      <c r="AL129" s="117"/>
    </row>
    <row r="130" spans="19:38" x14ac:dyDescent="0.35">
      <c r="S130" s="117"/>
      <c r="T130" s="117"/>
      <c r="U130" s="117"/>
      <c r="V130" s="117"/>
      <c r="W130" s="117"/>
      <c r="X130" s="117"/>
      <c r="Y130" s="117"/>
      <c r="Z130" s="117"/>
      <c r="AA130" s="117"/>
      <c r="AB130" s="117"/>
      <c r="AC130" s="117"/>
      <c r="AD130" s="117"/>
      <c r="AE130" s="117"/>
      <c r="AF130" s="117"/>
      <c r="AG130" s="117"/>
      <c r="AH130" s="117"/>
      <c r="AI130" s="117"/>
      <c r="AJ130" s="117"/>
      <c r="AK130" s="117"/>
      <c r="AL130" s="117"/>
    </row>
    <row r="131" spans="19:38" x14ac:dyDescent="0.35">
      <c r="S131" s="117"/>
      <c r="T131" s="117"/>
      <c r="U131" s="117"/>
      <c r="V131" s="117"/>
      <c r="W131" s="117"/>
      <c r="X131" s="117"/>
      <c r="Y131" s="117"/>
      <c r="Z131" s="117"/>
      <c r="AA131" s="117"/>
      <c r="AB131" s="117"/>
      <c r="AC131" s="117"/>
      <c r="AD131" s="117"/>
      <c r="AE131" s="117"/>
      <c r="AF131" s="117"/>
      <c r="AG131" s="117"/>
      <c r="AH131" s="117"/>
      <c r="AI131" s="117"/>
      <c r="AJ131" s="117"/>
      <c r="AK131" s="117"/>
      <c r="AL131" s="117"/>
    </row>
    <row r="132" spans="19:38" x14ac:dyDescent="0.35">
      <c r="S132" s="117"/>
      <c r="T132" s="117"/>
      <c r="U132" s="117"/>
      <c r="V132" s="117"/>
      <c r="W132" s="117"/>
      <c r="X132" s="117"/>
      <c r="Y132" s="117"/>
      <c r="Z132" s="117"/>
      <c r="AA132" s="117"/>
      <c r="AB132" s="117"/>
      <c r="AC132" s="117"/>
      <c r="AD132" s="117"/>
      <c r="AE132" s="117"/>
      <c r="AF132" s="117"/>
      <c r="AG132" s="117"/>
      <c r="AH132" s="117"/>
      <c r="AI132" s="117"/>
      <c r="AJ132" s="117"/>
      <c r="AK132" s="117"/>
      <c r="AL132" s="117"/>
    </row>
    <row r="133" spans="19:38" x14ac:dyDescent="0.35">
      <c r="S133" s="117"/>
      <c r="T133" s="117"/>
      <c r="U133" s="117"/>
      <c r="V133" s="117"/>
      <c r="W133" s="117"/>
      <c r="X133" s="117"/>
      <c r="Y133" s="117"/>
      <c r="Z133" s="117"/>
      <c r="AA133" s="117"/>
      <c r="AB133" s="117"/>
      <c r="AC133" s="117"/>
      <c r="AD133" s="117"/>
      <c r="AE133" s="117"/>
      <c r="AF133" s="117"/>
      <c r="AG133" s="117"/>
      <c r="AH133" s="117"/>
      <c r="AI133" s="117"/>
      <c r="AJ133" s="117"/>
      <c r="AK133" s="117"/>
      <c r="AL133" s="117"/>
    </row>
    <row r="134" spans="19:38" x14ac:dyDescent="0.35">
      <c r="S134" s="117"/>
      <c r="T134" s="117"/>
      <c r="U134" s="117"/>
      <c r="V134" s="117"/>
      <c r="W134" s="117"/>
      <c r="X134" s="117"/>
      <c r="Y134" s="117"/>
      <c r="Z134" s="117"/>
      <c r="AA134" s="117"/>
      <c r="AB134" s="117"/>
      <c r="AC134" s="117"/>
      <c r="AD134" s="117"/>
      <c r="AE134" s="117"/>
      <c r="AF134" s="117"/>
      <c r="AG134" s="117"/>
      <c r="AH134" s="117"/>
      <c r="AI134" s="117"/>
      <c r="AJ134" s="117"/>
      <c r="AK134" s="117"/>
      <c r="AL134" s="117"/>
    </row>
    <row r="135" spans="19:38" x14ac:dyDescent="0.35">
      <c r="S135" s="117"/>
      <c r="T135" s="117"/>
      <c r="U135" s="117"/>
      <c r="V135" s="117"/>
      <c r="W135" s="117"/>
      <c r="X135" s="117"/>
      <c r="Y135" s="117"/>
      <c r="Z135" s="117"/>
      <c r="AA135" s="117"/>
      <c r="AB135" s="117"/>
      <c r="AC135" s="117"/>
      <c r="AD135" s="117"/>
      <c r="AE135" s="117"/>
      <c r="AF135" s="117"/>
      <c r="AG135" s="117"/>
      <c r="AH135" s="117"/>
      <c r="AI135" s="117"/>
      <c r="AJ135" s="117"/>
      <c r="AK135" s="117"/>
      <c r="AL135" s="117"/>
    </row>
    <row r="136" spans="19:38" x14ac:dyDescent="0.35">
      <c r="S136" s="117"/>
      <c r="T136" s="117"/>
      <c r="U136" s="117"/>
      <c r="V136" s="117"/>
      <c r="W136" s="117"/>
      <c r="X136" s="117"/>
      <c r="Y136" s="117"/>
      <c r="Z136" s="117"/>
      <c r="AA136" s="117"/>
      <c r="AB136" s="117"/>
      <c r="AC136" s="117"/>
      <c r="AD136" s="117"/>
      <c r="AE136" s="117"/>
      <c r="AF136" s="117"/>
      <c r="AG136" s="117"/>
      <c r="AH136" s="117"/>
      <c r="AI136" s="117"/>
      <c r="AJ136" s="117"/>
      <c r="AK136" s="117"/>
      <c r="AL136" s="117"/>
    </row>
    <row r="137" spans="19:38" x14ac:dyDescent="0.35">
      <c r="S137" s="117"/>
      <c r="T137" s="117"/>
      <c r="U137" s="117"/>
      <c r="V137" s="117"/>
      <c r="W137" s="117"/>
      <c r="X137" s="117"/>
      <c r="Y137" s="117"/>
      <c r="Z137" s="117"/>
      <c r="AA137" s="117"/>
      <c r="AB137" s="117"/>
      <c r="AC137" s="117"/>
      <c r="AD137" s="117"/>
      <c r="AE137" s="117"/>
      <c r="AF137" s="117"/>
      <c r="AG137" s="117"/>
      <c r="AH137" s="117"/>
      <c r="AI137" s="117"/>
      <c r="AJ137" s="117"/>
      <c r="AK137" s="117"/>
      <c r="AL137" s="117"/>
    </row>
    <row r="138" spans="19:38" x14ac:dyDescent="0.35">
      <c r="S138" s="117"/>
      <c r="T138" s="117"/>
      <c r="U138" s="117"/>
      <c r="V138" s="117"/>
      <c r="W138" s="117"/>
      <c r="X138" s="117"/>
      <c r="Y138" s="117"/>
      <c r="Z138" s="117"/>
      <c r="AA138" s="117"/>
      <c r="AB138" s="117"/>
      <c r="AC138" s="117"/>
      <c r="AD138" s="117"/>
      <c r="AE138" s="117"/>
      <c r="AF138" s="117"/>
      <c r="AG138" s="117"/>
      <c r="AH138" s="117"/>
      <c r="AI138" s="117"/>
      <c r="AJ138" s="117"/>
      <c r="AK138" s="117"/>
      <c r="AL138" s="117"/>
    </row>
    <row r="139" spans="19:38" x14ac:dyDescent="0.35">
      <c r="S139" s="117"/>
      <c r="T139" s="117"/>
      <c r="U139" s="117"/>
      <c r="V139" s="117"/>
      <c r="W139" s="117"/>
      <c r="X139" s="117"/>
      <c r="Y139" s="117"/>
      <c r="Z139" s="117"/>
      <c r="AA139" s="117"/>
      <c r="AB139" s="117"/>
      <c r="AC139" s="117"/>
      <c r="AD139" s="117"/>
      <c r="AE139" s="117"/>
      <c r="AF139" s="117"/>
      <c r="AG139" s="117"/>
      <c r="AH139" s="117"/>
      <c r="AI139" s="117"/>
      <c r="AJ139" s="117"/>
      <c r="AK139" s="117"/>
      <c r="AL139" s="117"/>
    </row>
    <row r="140" spans="19:38" x14ac:dyDescent="0.35">
      <c r="S140" s="117"/>
      <c r="T140" s="117"/>
      <c r="U140" s="117"/>
      <c r="V140" s="117"/>
      <c r="W140" s="117"/>
      <c r="X140" s="117"/>
      <c r="Y140" s="117"/>
      <c r="Z140" s="117"/>
      <c r="AA140" s="117"/>
      <c r="AB140" s="117"/>
      <c r="AC140" s="117"/>
      <c r="AD140" s="117"/>
      <c r="AE140" s="117"/>
      <c r="AF140" s="117"/>
      <c r="AG140" s="117"/>
      <c r="AH140" s="117"/>
      <c r="AI140" s="117"/>
      <c r="AJ140" s="117"/>
      <c r="AK140" s="117"/>
      <c r="AL140" s="117"/>
    </row>
    <row r="141" spans="19:38" x14ac:dyDescent="0.35">
      <c r="S141" s="117"/>
      <c r="T141" s="117"/>
      <c r="U141" s="117"/>
      <c r="V141" s="117"/>
      <c r="W141" s="117"/>
      <c r="X141" s="117"/>
      <c r="Y141" s="117"/>
      <c r="Z141" s="117"/>
      <c r="AA141" s="117"/>
      <c r="AB141" s="117"/>
      <c r="AC141" s="117"/>
      <c r="AD141" s="117"/>
      <c r="AE141" s="117"/>
      <c r="AF141" s="117"/>
      <c r="AG141" s="117"/>
      <c r="AH141" s="117"/>
      <c r="AI141" s="117"/>
      <c r="AJ141" s="117"/>
      <c r="AK141" s="117"/>
      <c r="AL141" s="117"/>
    </row>
    <row r="142" spans="19:38" x14ac:dyDescent="0.35">
      <c r="S142" s="117"/>
      <c r="T142" s="117"/>
      <c r="U142" s="117"/>
      <c r="V142" s="117"/>
      <c r="W142" s="117"/>
      <c r="X142" s="117"/>
      <c r="Y142" s="117"/>
      <c r="Z142" s="117"/>
      <c r="AA142" s="117"/>
      <c r="AB142" s="117"/>
      <c r="AC142" s="117"/>
      <c r="AD142" s="117"/>
      <c r="AE142" s="117"/>
      <c r="AF142" s="117"/>
      <c r="AG142" s="117"/>
      <c r="AH142" s="117"/>
      <c r="AI142" s="117"/>
      <c r="AJ142" s="117"/>
      <c r="AK142" s="117"/>
      <c r="AL142" s="117"/>
    </row>
    <row r="143" spans="19:38" x14ac:dyDescent="0.35">
      <c r="S143" s="117"/>
      <c r="T143" s="117"/>
      <c r="U143" s="117"/>
      <c r="V143" s="117"/>
      <c r="W143" s="117"/>
      <c r="X143" s="117"/>
      <c r="Y143" s="117"/>
      <c r="Z143" s="117"/>
      <c r="AA143" s="117"/>
      <c r="AB143" s="117"/>
      <c r="AC143" s="117"/>
      <c r="AD143" s="117"/>
      <c r="AE143" s="117"/>
      <c r="AF143" s="117"/>
      <c r="AG143" s="117"/>
      <c r="AH143" s="117"/>
      <c r="AI143" s="117"/>
      <c r="AJ143" s="117"/>
      <c r="AK143" s="117"/>
      <c r="AL143" s="117"/>
    </row>
    <row r="144" spans="19:38" x14ac:dyDescent="0.35">
      <c r="S144" s="117"/>
      <c r="T144" s="117"/>
      <c r="U144" s="117"/>
      <c r="V144" s="117"/>
      <c r="W144" s="117"/>
      <c r="X144" s="117"/>
      <c r="Y144" s="117"/>
      <c r="Z144" s="117"/>
      <c r="AA144" s="117"/>
      <c r="AB144" s="117"/>
      <c r="AC144" s="117"/>
      <c r="AD144" s="117"/>
      <c r="AE144" s="117"/>
      <c r="AF144" s="117"/>
      <c r="AG144" s="117"/>
      <c r="AH144" s="117"/>
      <c r="AI144" s="117"/>
      <c r="AJ144" s="117"/>
      <c r="AK144" s="117"/>
      <c r="AL144" s="117"/>
    </row>
    <row r="145" spans="19:38" x14ac:dyDescent="0.35">
      <c r="S145" s="117"/>
      <c r="T145" s="117"/>
      <c r="U145" s="117"/>
      <c r="V145" s="117"/>
      <c r="W145" s="117"/>
      <c r="X145" s="117"/>
      <c r="Y145" s="117"/>
      <c r="Z145" s="117"/>
      <c r="AA145" s="117"/>
      <c r="AB145" s="117"/>
      <c r="AC145" s="117"/>
      <c r="AD145" s="117"/>
      <c r="AE145" s="117"/>
      <c r="AF145" s="117"/>
      <c r="AG145" s="117"/>
      <c r="AH145" s="117"/>
      <c r="AI145" s="117"/>
      <c r="AJ145" s="117"/>
      <c r="AK145" s="117"/>
      <c r="AL145" s="117"/>
    </row>
    <row r="146" spans="19:38" x14ac:dyDescent="0.35">
      <c r="S146" s="117"/>
      <c r="T146" s="117"/>
      <c r="U146" s="117"/>
      <c r="V146" s="117"/>
      <c r="W146" s="117"/>
      <c r="X146" s="117"/>
      <c r="Y146" s="117"/>
      <c r="Z146" s="117"/>
      <c r="AA146" s="117"/>
      <c r="AB146" s="117"/>
      <c r="AC146" s="117"/>
      <c r="AD146" s="117"/>
      <c r="AE146" s="117"/>
      <c r="AF146" s="117"/>
      <c r="AG146" s="117"/>
      <c r="AH146" s="117"/>
      <c r="AI146" s="117"/>
      <c r="AJ146" s="117"/>
      <c r="AK146" s="117"/>
      <c r="AL146" s="117"/>
    </row>
    <row r="147" spans="19:38" x14ac:dyDescent="0.35">
      <c r="S147" s="117"/>
      <c r="T147" s="117"/>
      <c r="U147" s="117"/>
      <c r="V147" s="117"/>
      <c r="W147" s="117"/>
      <c r="X147" s="117"/>
      <c r="Y147" s="117"/>
      <c r="Z147" s="117"/>
      <c r="AA147" s="117"/>
      <c r="AB147" s="117"/>
      <c r="AC147" s="117"/>
      <c r="AD147" s="117"/>
      <c r="AE147" s="117"/>
      <c r="AF147" s="117"/>
      <c r="AG147" s="117"/>
      <c r="AH147" s="117"/>
      <c r="AI147" s="117"/>
      <c r="AJ147" s="117"/>
      <c r="AK147" s="117"/>
      <c r="AL147" s="117"/>
    </row>
    <row r="148" spans="19:38" x14ac:dyDescent="0.35">
      <c r="S148" s="117"/>
      <c r="T148" s="117"/>
      <c r="U148" s="117"/>
      <c r="V148" s="117"/>
      <c r="W148" s="117"/>
      <c r="X148" s="117"/>
      <c r="Y148" s="117"/>
      <c r="Z148" s="117"/>
      <c r="AA148" s="117"/>
      <c r="AB148" s="117"/>
      <c r="AC148" s="117"/>
      <c r="AD148" s="117"/>
      <c r="AE148" s="117"/>
      <c r="AF148" s="117"/>
      <c r="AG148" s="117"/>
      <c r="AH148" s="117"/>
      <c r="AI148" s="117"/>
      <c r="AJ148" s="117"/>
      <c r="AK148" s="117"/>
      <c r="AL148" s="117"/>
    </row>
    <row r="149" spans="19:38" x14ac:dyDescent="0.35">
      <c r="S149" s="117"/>
      <c r="T149" s="117"/>
      <c r="U149" s="117"/>
      <c r="V149" s="117"/>
      <c r="W149" s="117"/>
      <c r="X149" s="117"/>
      <c r="Y149" s="117"/>
      <c r="Z149" s="117"/>
      <c r="AA149" s="117"/>
      <c r="AB149" s="117"/>
      <c r="AC149" s="117"/>
      <c r="AD149" s="117"/>
      <c r="AE149" s="117"/>
      <c r="AF149" s="117"/>
      <c r="AG149" s="117"/>
      <c r="AH149" s="117"/>
      <c r="AI149" s="117"/>
      <c r="AJ149" s="117"/>
      <c r="AK149" s="117"/>
      <c r="AL149" s="117"/>
    </row>
    <row r="150" spans="19:38" x14ac:dyDescent="0.35">
      <c r="S150" s="117"/>
      <c r="T150" s="117"/>
      <c r="U150" s="117"/>
      <c r="V150" s="117"/>
      <c r="W150" s="117"/>
      <c r="X150" s="117"/>
      <c r="Y150" s="117"/>
      <c r="Z150" s="117"/>
      <c r="AA150" s="117"/>
      <c r="AB150" s="117"/>
      <c r="AC150" s="117"/>
      <c r="AD150" s="117"/>
      <c r="AE150" s="117"/>
      <c r="AF150" s="117"/>
      <c r="AG150" s="117"/>
      <c r="AH150" s="117"/>
      <c r="AI150" s="117"/>
      <c r="AJ150" s="117"/>
      <c r="AK150" s="117"/>
      <c r="AL150" s="117"/>
    </row>
    <row r="151" spans="19:38" x14ac:dyDescent="0.35">
      <c r="S151" s="117"/>
      <c r="T151" s="117"/>
      <c r="U151" s="117"/>
      <c r="V151" s="117"/>
      <c r="W151" s="117"/>
      <c r="X151" s="117"/>
      <c r="Y151" s="117"/>
      <c r="Z151" s="117"/>
      <c r="AA151" s="117"/>
      <c r="AB151" s="117"/>
      <c r="AC151" s="117"/>
      <c r="AD151" s="117"/>
      <c r="AE151" s="117"/>
      <c r="AF151" s="117"/>
      <c r="AG151" s="117"/>
      <c r="AH151" s="117"/>
      <c r="AI151" s="117"/>
      <c r="AJ151" s="117"/>
      <c r="AK151" s="117"/>
      <c r="AL151" s="117"/>
    </row>
    <row r="152" spans="19:38" x14ac:dyDescent="0.35">
      <c r="S152" s="117"/>
      <c r="T152" s="117"/>
      <c r="U152" s="117"/>
      <c r="V152" s="117"/>
      <c r="W152" s="117"/>
      <c r="X152" s="117"/>
      <c r="Y152" s="117"/>
      <c r="Z152" s="117"/>
      <c r="AA152" s="117"/>
      <c r="AB152" s="117"/>
      <c r="AC152" s="117"/>
      <c r="AD152" s="117"/>
      <c r="AE152" s="117"/>
      <c r="AF152" s="117"/>
      <c r="AG152" s="117"/>
      <c r="AH152" s="117"/>
      <c r="AI152" s="117"/>
      <c r="AJ152" s="117"/>
      <c r="AK152" s="117"/>
      <c r="AL152" s="117"/>
    </row>
    <row r="153" spans="19:38" x14ac:dyDescent="0.35">
      <c r="S153" s="117"/>
      <c r="T153" s="117"/>
      <c r="U153" s="117"/>
      <c r="V153" s="117"/>
      <c r="W153" s="117"/>
      <c r="X153" s="117"/>
      <c r="Y153" s="117"/>
      <c r="Z153" s="117"/>
      <c r="AA153" s="117"/>
      <c r="AB153" s="117"/>
      <c r="AC153" s="117"/>
      <c r="AD153" s="117"/>
      <c r="AE153" s="117"/>
      <c r="AF153" s="117"/>
      <c r="AG153" s="117"/>
      <c r="AH153" s="117"/>
      <c r="AI153" s="117"/>
      <c r="AJ153" s="117"/>
      <c r="AK153" s="117"/>
      <c r="AL153" s="117"/>
    </row>
    <row r="154" spans="19:38" x14ac:dyDescent="0.35">
      <c r="S154" s="117"/>
      <c r="T154" s="117"/>
      <c r="U154" s="117"/>
      <c r="V154" s="117"/>
      <c r="W154" s="117"/>
      <c r="X154" s="117"/>
      <c r="Y154" s="117"/>
      <c r="Z154" s="117"/>
      <c r="AA154" s="117"/>
      <c r="AB154" s="117"/>
      <c r="AC154" s="117"/>
      <c r="AD154" s="117"/>
      <c r="AE154" s="117"/>
      <c r="AF154" s="117"/>
      <c r="AG154" s="117"/>
      <c r="AH154" s="117"/>
      <c r="AI154" s="117"/>
      <c r="AJ154" s="117"/>
      <c r="AK154" s="117"/>
      <c r="AL154" s="117"/>
    </row>
    <row r="155" spans="19:38" x14ac:dyDescent="0.35">
      <c r="S155" s="117"/>
      <c r="T155" s="117"/>
      <c r="U155" s="117"/>
      <c r="V155" s="117"/>
      <c r="W155" s="117"/>
      <c r="X155" s="117"/>
      <c r="Y155" s="117"/>
      <c r="Z155" s="117"/>
      <c r="AA155" s="117"/>
      <c r="AB155" s="117"/>
      <c r="AC155" s="117"/>
      <c r="AD155" s="117"/>
      <c r="AE155" s="117"/>
      <c r="AF155" s="117"/>
      <c r="AG155" s="117"/>
      <c r="AH155" s="117"/>
      <c r="AI155" s="117"/>
      <c r="AJ155" s="117"/>
      <c r="AK155" s="117"/>
      <c r="AL155" s="117"/>
    </row>
    <row r="156" spans="19:38" x14ac:dyDescent="0.35">
      <c r="S156" s="117"/>
      <c r="T156" s="117"/>
      <c r="U156" s="117"/>
      <c r="V156" s="117"/>
      <c r="W156" s="117"/>
      <c r="X156" s="117"/>
      <c r="Y156" s="117"/>
      <c r="Z156" s="117"/>
      <c r="AA156" s="117"/>
      <c r="AB156" s="117"/>
      <c r="AC156" s="117"/>
      <c r="AD156" s="117"/>
      <c r="AE156" s="117"/>
      <c r="AF156" s="117"/>
      <c r="AG156" s="117"/>
      <c r="AH156" s="117"/>
      <c r="AI156" s="117"/>
      <c r="AJ156" s="117"/>
      <c r="AK156" s="117"/>
      <c r="AL156" s="117"/>
    </row>
    <row r="157" spans="19:38" x14ac:dyDescent="0.35">
      <c r="S157" s="117"/>
      <c r="T157" s="117"/>
      <c r="U157" s="117"/>
      <c r="V157" s="117"/>
      <c r="W157" s="117"/>
      <c r="X157" s="117"/>
      <c r="Y157" s="117"/>
      <c r="Z157" s="117"/>
      <c r="AA157" s="117"/>
      <c r="AB157" s="117"/>
      <c r="AC157" s="117"/>
      <c r="AD157" s="117"/>
      <c r="AE157" s="117"/>
      <c r="AF157" s="117"/>
      <c r="AG157" s="117"/>
      <c r="AH157" s="117"/>
      <c r="AI157" s="117"/>
      <c r="AJ157" s="117"/>
      <c r="AK157" s="117"/>
      <c r="AL157" s="117"/>
    </row>
    <row r="158" spans="19:38" x14ac:dyDescent="0.35">
      <c r="S158" s="117"/>
      <c r="T158" s="117"/>
      <c r="U158" s="117"/>
      <c r="V158" s="117"/>
      <c r="W158" s="117"/>
      <c r="X158" s="117"/>
      <c r="Y158" s="117"/>
      <c r="Z158" s="117"/>
      <c r="AA158" s="117"/>
      <c r="AB158" s="117"/>
      <c r="AC158" s="117"/>
      <c r="AD158" s="117"/>
      <c r="AE158" s="117"/>
      <c r="AF158" s="117"/>
      <c r="AG158" s="117"/>
      <c r="AH158" s="117"/>
      <c r="AI158" s="117"/>
      <c r="AJ158" s="117"/>
      <c r="AK158" s="117"/>
      <c r="AL158" s="117"/>
    </row>
    <row r="159" spans="19:38" x14ac:dyDescent="0.35">
      <c r="S159" s="117"/>
      <c r="T159" s="117"/>
      <c r="U159" s="117"/>
      <c r="V159" s="117"/>
      <c r="W159" s="117"/>
      <c r="X159" s="117"/>
      <c r="Y159" s="117"/>
      <c r="Z159" s="117"/>
      <c r="AA159" s="117"/>
      <c r="AB159" s="117"/>
      <c r="AC159" s="117"/>
      <c r="AD159" s="117"/>
      <c r="AE159" s="117"/>
      <c r="AF159" s="117"/>
      <c r="AG159" s="117"/>
      <c r="AH159" s="117"/>
      <c r="AI159" s="117"/>
      <c r="AJ159" s="117"/>
      <c r="AK159" s="117"/>
      <c r="AL159" s="117"/>
    </row>
    <row r="160" spans="19:38" x14ac:dyDescent="0.35">
      <c r="S160" s="117"/>
      <c r="T160" s="117"/>
      <c r="U160" s="117"/>
      <c r="V160" s="117"/>
      <c r="W160" s="117"/>
      <c r="X160" s="117"/>
      <c r="Y160" s="117"/>
      <c r="Z160" s="117"/>
      <c r="AA160" s="117"/>
      <c r="AB160" s="117"/>
      <c r="AC160" s="117"/>
      <c r="AD160" s="117"/>
      <c r="AE160" s="117"/>
      <c r="AF160" s="117"/>
      <c r="AG160" s="117"/>
      <c r="AH160" s="117"/>
      <c r="AI160" s="117"/>
      <c r="AJ160" s="117"/>
      <c r="AK160" s="117"/>
      <c r="AL160" s="117"/>
    </row>
    <row r="161" spans="19:38" x14ac:dyDescent="0.35">
      <c r="S161" s="117"/>
      <c r="T161" s="117"/>
      <c r="U161" s="117"/>
      <c r="V161" s="117"/>
      <c r="W161" s="117"/>
      <c r="X161" s="117"/>
      <c r="Y161" s="117"/>
      <c r="Z161" s="117"/>
      <c r="AA161" s="117"/>
      <c r="AB161" s="117"/>
      <c r="AC161" s="117"/>
      <c r="AD161" s="117"/>
      <c r="AE161" s="117"/>
      <c r="AF161" s="117"/>
      <c r="AG161" s="117"/>
      <c r="AH161" s="117"/>
      <c r="AI161" s="117"/>
      <c r="AJ161" s="117"/>
      <c r="AK161" s="117"/>
      <c r="AL161" s="117"/>
    </row>
    <row r="162" spans="19:38" x14ac:dyDescent="0.35">
      <c r="S162" s="117"/>
      <c r="T162" s="117"/>
      <c r="U162" s="117"/>
      <c r="V162" s="117"/>
      <c r="W162" s="117"/>
      <c r="X162" s="117"/>
      <c r="Y162" s="117"/>
      <c r="Z162" s="117"/>
      <c r="AA162" s="117"/>
      <c r="AB162" s="117"/>
      <c r="AC162" s="117"/>
      <c r="AD162" s="117"/>
      <c r="AE162" s="117"/>
      <c r="AF162" s="117"/>
      <c r="AG162" s="117"/>
      <c r="AH162" s="117"/>
      <c r="AI162" s="117"/>
      <c r="AJ162" s="117"/>
      <c r="AK162" s="117"/>
      <c r="AL162" s="117"/>
    </row>
    <row r="163" spans="19:38" x14ac:dyDescent="0.35">
      <c r="S163" s="117"/>
      <c r="T163" s="117"/>
      <c r="U163" s="117"/>
      <c r="V163" s="117"/>
      <c r="W163" s="117"/>
      <c r="X163" s="117"/>
      <c r="Y163" s="117"/>
      <c r="Z163" s="117"/>
      <c r="AA163" s="117"/>
      <c r="AB163" s="117"/>
      <c r="AC163" s="117"/>
      <c r="AD163" s="117"/>
      <c r="AE163" s="117"/>
      <c r="AF163" s="117"/>
      <c r="AG163" s="117"/>
      <c r="AH163" s="117"/>
      <c r="AI163" s="117"/>
      <c r="AJ163" s="117"/>
      <c r="AK163" s="117"/>
      <c r="AL163" s="117"/>
    </row>
    <row r="164" spans="19:38" x14ac:dyDescent="0.35">
      <c r="S164" s="117"/>
      <c r="T164" s="117"/>
      <c r="U164" s="117"/>
      <c r="V164" s="117"/>
      <c r="W164" s="117"/>
      <c r="X164" s="117"/>
      <c r="Y164" s="117"/>
      <c r="Z164" s="117"/>
      <c r="AA164" s="117"/>
      <c r="AB164" s="117"/>
      <c r="AC164" s="117"/>
      <c r="AD164" s="117"/>
      <c r="AE164" s="117"/>
      <c r="AF164" s="117"/>
      <c r="AG164" s="117"/>
      <c r="AH164" s="117"/>
      <c r="AI164" s="117"/>
      <c r="AJ164" s="117"/>
      <c r="AK164" s="117"/>
      <c r="AL164" s="117"/>
    </row>
    <row r="165" spans="19:38" x14ac:dyDescent="0.35">
      <c r="S165" s="117"/>
      <c r="T165" s="117"/>
      <c r="U165" s="117"/>
      <c r="V165" s="117"/>
      <c r="W165" s="117"/>
      <c r="X165" s="117"/>
      <c r="Y165" s="117"/>
      <c r="Z165" s="117"/>
      <c r="AA165" s="117"/>
      <c r="AB165" s="117"/>
      <c r="AC165" s="117"/>
      <c r="AD165" s="117"/>
      <c r="AE165" s="117"/>
      <c r="AF165" s="117"/>
      <c r="AG165" s="117"/>
      <c r="AH165" s="117"/>
      <c r="AI165" s="117"/>
      <c r="AJ165" s="117"/>
      <c r="AK165" s="117"/>
      <c r="AL165" s="117"/>
    </row>
    <row r="166" spans="19:38" x14ac:dyDescent="0.35">
      <c r="S166" s="117"/>
      <c r="T166" s="117"/>
      <c r="U166" s="117"/>
      <c r="V166" s="117"/>
      <c r="W166" s="117"/>
      <c r="X166" s="117"/>
      <c r="Y166" s="117"/>
      <c r="Z166" s="117"/>
      <c r="AA166" s="117"/>
      <c r="AB166" s="117"/>
      <c r="AC166" s="117"/>
      <c r="AD166" s="117"/>
      <c r="AE166" s="117"/>
      <c r="AF166" s="117"/>
      <c r="AG166" s="117"/>
      <c r="AH166" s="117"/>
      <c r="AI166" s="117"/>
      <c r="AJ166" s="117"/>
      <c r="AK166" s="117"/>
      <c r="AL166" s="117"/>
    </row>
    <row r="167" spans="19:38" x14ac:dyDescent="0.35">
      <c r="S167" s="117"/>
      <c r="T167" s="117"/>
      <c r="U167" s="117"/>
      <c r="V167" s="117"/>
      <c r="W167" s="117"/>
      <c r="X167" s="117"/>
      <c r="Y167" s="117"/>
      <c r="Z167" s="117"/>
      <c r="AA167" s="117"/>
      <c r="AB167" s="117"/>
      <c r="AC167" s="117"/>
      <c r="AD167" s="117"/>
      <c r="AE167" s="117"/>
      <c r="AF167" s="117"/>
      <c r="AG167" s="117"/>
      <c r="AH167" s="117"/>
      <c r="AI167" s="117"/>
      <c r="AJ167" s="117"/>
      <c r="AK167" s="117"/>
      <c r="AL167" s="117"/>
    </row>
    <row r="168" spans="19:38" x14ac:dyDescent="0.35">
      <c r="S168" s="117"/>
      <c r="T168" s="117"/>
      <c r="U168" s="117"/>
      <c r="V168" s="117"/>
      <c r="W168" s="117"/>
      <c r="X168" s="117"/>
      <c r="Y168" s="117"/>
      <c r="Z168" s="117"/>
      <c r="AA168" s="117"/>
      <c r="AB168" s="117"/>
      <c r="AC168" s="117"/>
      <c r="AD168" s="117"/>
      <c r="AE168" s="117"/>
      <c r="AF168" s="117"/>
      <c r="AG168" s="117"/>
      <c r="AH168" s="117"/>
      <c r="AI168" s="117"/>
      <c r="AJ168" s="117"/>
      <c r="AK168" s="117"/>
      <c r="AL168" s="117"/>
    </row>
    <row r="169" spans="19:38" x14ac:dyDescent="0.35">
      <c r="S169" s="117"/>
      <c r="T169" s="117"/>
      <c r="U169" s="117"/>
      <c r="V169" s="117"/>
      <c r="W169" s="117"/>
      <c r="X169" s="117"/>
      <c r="Y169" s="117"/>
      <c r="Z169" s="117"/>
      <c r="AA169" s="117"/>
      <c r="AB169" s="117"/>
      <c r="AC169" s="117"/>
      <c r="AD169" s="117"/>
      <c r="AE169" s="117"/>
      <c r="AF169" s="117"/>
      <c r="AG169" s="117"/>
      <c r="AH169" s="117"/>
      <c r="AI169" s="117"/>
      <c r="AJ169" s="117"/>
      <c r="AK169" s="117"/>
      <c r="AL169" s="117"/>
    </row>
    <row r="170" spans="19:38" x14ac:dyDescent="0.35">
      <c r="S170" s="117"/>
      <c r="T170" s="117"/>
      <c r="U170" s="117"/>
      <c r="V170" s="117"/>
      <c r="W170" s="117"/>
      <c r="X170" s="117"/>
      <c r="Y170" s="117"/>
      <c r="Z170" s="117"/>
      <c r="AA170" s="117"/>
      <c r="AB170" s="117"/>
      <c r="AC170" s="117"/>
      <c r="AD170" s="117"/>
      <c r="AE170" s="117"/>
      <c r="AF170" s="117"/>
      <c r="AG170" s="117"/>
      <c r="AH170" s="117"/>
      <c r="AI170" s="117"/>
      <c r="AJ170" s="117"/>
      <c r="AK170" s="117"/>
      <c r="AL170" s="117"/>
    </row>
    <row r="171" spans="19:38" x14ac:dyDescent="0.35">
      <c r="S171" s="117"/>
      <c r="T171" s="117"/>
      <c r="U171" s="117"/>
      <c r="V171" s="117"/>
      <c r="W171" s="117"/>
      <c r="X171" s="117"/>
      <c r="Y171" s="117"/>
      <c r="Z171" s="117"/>
      <c r="AA171" s="117"/>
      <c r="AB171" s="117"/>
      <c r="AC171" s="117"/>
      <c r="AD171" s="117"/>
      <c r="AE171" s="117"/>
      <c r="AF171" s="117"/>
      <c r="AG171" s="117"/>
      <c r="AH171" s="117"/>
      <c r="AI171" s="117"/>
      <c r="AJ171" s="117"/>
      <c r="AK171" s="117"/>
      <c r="AL171" s="117"/>
    </row>
    <row r="172" spans="19:38" x14ac:dyDescent="0.35">
      <c r="S172" s="117"/>
      <c r="T172" s="117"/>
      <c r="U172" s="117"/>
      <c r="V172" s="117"/>
      <c r="W172" s="117"/>
      <c r="X172" s="117"/>
      <c r="Y172" s="117"/>
      <c r="Z172" s="117"/>
      <c r="AA172" s="117"/>
      <c r="AB172" s="117"/>
      <c r="AC172" s="117"/>
      <c r="AD172" s="117"/>
      <c r="AE172" s="117"/>
      <c r="AF172" s="117"/>
      <c r="AG172" s="117"/>
      <c r="AH172" s="117"/>
      <c r="AI172" s="117"/>
      <c r="AJ172" s="117"/>
      <c r="AK172" s="117"/>
      <c r="AL172" s="117"/>
    </row>
    <row r="173" spans="19:38" x14ac:dyDescent="0.35">
      <c r="S173" s="117"/>
      <c r="T173" s="117"/>
      <c r="U173" s="117"/>
      <c r="V173" s="117"/>
      <c r="W173" s="117"/>
      <c r="X173" s="117"/>
      <c r="Y173" s="117"/>
      <c r="Z173" s="117"/>
      <c r="AA173" s="117"/>
      <c r="AB173" s="117"/>
      <c r="AC173" s="117"/>
      <c r="AD173" s="117"/>
      <c r="AE173" s="117"/>
      <c r="AF173" s="117"/>
      <c r="AG173" s="117"/>
      <c r="AH173" s="117"/>
      <c r="AI173" s="117"/>
      <c r="AJ173" s="117"/>
      <c r="AK173" s="117"/>
      <c r="AL173" s="117"/>
    </row>
    <row r="174" spans="19:38" x14ac:dyDescent="0.35">
      <c r="S174" s="117"/>
      <c r="T174" s="117"/>
      <c r="U174" s="117"/>
      <c r="V174" s="117"/>
      <c r="W174" s="117"/>
      <c r="X174" s="117"/>
      <c r="Y174" s="117"/>
      <c r="Z174" s="117"/>
      <c r="AA174" s="117"/>
      <c r="AB174" s="117"/>
      <c r="AC174" s="117"/>
      <c r="AD174" s="117"/>
      <c r="AE174" s="117"/>
      <c r="AF174" s="117"/>
      <c r="AG174" s="117"/>
      <c r="AH174" s="117"/>
      <c r="AI174" s="117"/>
      <c r="AJ174" s="117"/>
      <c r="AK174" s="117"/>
      <c r="AL174" s="117"/>
    </row>
    <row r="175" spans="19:38" x14ac:dyDescent="0.35">
      <c r="S175" s="117"/>
      <c r="T175" s="117"/>
      <c r="U175" s="117"/>
      <c r="V175" s="117"/>
      <c r="W175" s="117"/>
      <c r="X175" s="117"/>
      <c r="Y175" s="117"/>
      <c r="Z175" s="117"/>
      <c r="AA175" s="117"/>
      <c r="AB175" s="117"/>
      <c r="AC175" s="117"/>
      <c r="AD175" s="117"/>
      <c r="AE175" s="117"/>
      <c r="AF175" s="117"/>
      <c r="AG175" s="117"/>
      <c r="AH175" s="117"/>
      <c r="AI175" s="117"/>
      <c r="AJ175" s="117"/>
      <c r="AK175" s="117"/>
      <c r="AL175" s="117"/>
    </row>
    <row r="176" spans="19:38" x14ac:dyDescent="0.35">
      <c r="S176" s="117"/>
      <c r="T176" s="117"/>
      <c r="U176" s="117"/>
      <c r="V176" s="117"/>
      <c r="W176" s="117"/>
      <c r="X176" s="117"/>
      <c r="Y176" s="117"/>
      <c r="Z176" s="117"/>
      <c r="AA176" s="117"/>
      <c r="AB176" s="117"/>
      <c r="AC176" s="117"/>
      <c r="AD176" s="117"/>
      <c r="AE176" s="117"/>
      <c r="AF176" s="117"/>
      <c r="AG176" s="117"/>
      <c r="AH176" s="117"/>
      <c r="AI176" s="117"/>
      <c r="AJ176" s="117"/>
      <c r="AK176" s="117"/>
      <c r="AL176" s="117"/>
    </row>
    <row r="177" spans="19:38" x14ac:dyDescent="0.35">
      <c r="S177" s="117"/>
      <c r="T177" s="117"/>
      <c r="U177" s="117"/>
      <c r="V177" s="117"/>
      <c r="W177" s="117"/>
      <c r="X177" s="117"/>
      <c r="Y177" s="117"/>
      <c r="Z177" s="117"/>
      <c r="AA177" s="117"/>
      <c r="AB177" s="117"/>
      <c r="AC177" s="117"/>
      <c r="AD177" s="117"/>
      <c r="AE177" s="117"/>
      <c r="AF177" s="117"/>
      <c r="AG177" s="117"/>
      <c r="AH177" s="117"/>
      <c r="AI177" s="117"/>
      <c r="AJ177" s="117"/>
      <c r="AK177" s="117"/>
      <c r="AL177" s="117"/>
    </row>
    <row r="178" spans="19:38" x14ac:dyDescent="0.35">
      <c r="S178" s="117"/>
      <c r="T178" s="117"/>
      <c r="U178" s="117"/>
      <c r="V178" s="117"/>
      <c r="W178" s="117"/>
      <c r="X178" s="117"/>
      <c r="Y178" s="117"/>
      <c r="Z178" s="117"/>
      <c r="AA178" s="117"/>
      <c r="AB178" s="117"/>
      <c r="AC178" s="117"/>
      <c r="AD178" s="117"/>
      <c r="AE178" s="117"/>
      <c r="AF178" s="117"/>
      <c r="AG178" s="117"/>
      <c r="AH178" s="117"/>
      <c r="AI178" s="117"/>
      <c r="AJ178" s="117"/>
      <c r="AK178" s="117"/>
      <c r="AL178" s="117"/>
    </row>
    <row r="179" spans="19:38" x14ac:dyDescent="0.35">
      <c r="S179" s="117"/>
      <c r="T179" s="117"/>
      <c r="U179" s="117"/>
      <c r="V179" s="117"/>
      <c r="W179" s="117"/>
      <c r="X179" s="117"/>
      <c r="Y179" s="117"/>
      <c r="Z179" s="117"/>
      <c r="AA179" s="117"/>
      <c r="AB179" s="117"/>
      <c r="AC179" s="117"/>
      <c r="AD179" s="117"/>
      <c r="AE179" s="117"/>
      <c r="AF179" s="117"/>
      <c r="AG179" s="117"/>
      <c r="AH179" s="117"/>
      <c r="AI179" s="117"/>
      <c r="AJ179" s="117"/>
      <c r="AK179" s="117"/>
      <c r="AL179" s="117"/>
    </row>
    <row r="180" spans="19:38" x14ac:dyDescent="0.35">
      <c r="S180" s="117"/>
      <c r="T180" s="117"/>
      <c r="U180" s="117"/>
      <c r="V180" s="117"/>
      <c r="W180" s="117"/>
      <c r="X180" s="117"/>
      <c r="Y180" s="117"/>
      <c r="Z180" s="117"/>
      <c r="AA180" s="117"/>
      <c r="AB180" s="117"/>
      <c r="AC180" s="117"/>
      <c r="AD180" s="117"/>
      <c r="AE180" s="117"/>
      <c r="AF180" s="117"/>
      <c r="AG180" s="117"/>
      <c r="AH180" s="117"/>
      <c r="AI180" s="117"/>
      <c r="AJ180" s="117"/>
      <c r="AK180" s="117"/>
      <c r="AL180" s="117"/>
    </row>
    <row r="181" spans="19:38" x14ac:dyDescent="0.35">
      <c r="S181" s="117"/>
      <c r="T181" s="117"/>
      <c r="U181" s="117"/>
      <c r="V181" s="117"/>
      <c r="W181" s="117"/>
      <c r="X181" s="117"/>
      <c r="Y181" s="117"/>
      <c r="Z181" s="117"/>
      <c r="AA181" s="117"/>
      <c r="AB181" s="117"/>
      <c r="AC181" s="117"/>
      <c r="AD181" s="117"/>
      <c r="AE181" s="117"/>
      <c r="AF181" s="117"/>
      <c r="AG181" s="117"/>
      <c r="AH181" s="117"/>
      <c r="AI181" s="117"/>
      <c r="AJ181" s="117"/>
      <c r="AK181" s="117"/>
      <c r="AL181" s="117"/>
    </row>
    <row r="182" spans="19:38" x14ac:dyDescent="0.35">
      <c r="S182" s="117"/>
      <c r="T182" s="117"/>
      <c r="U182" s="117"/>
      <c r="V182" s="117"/>
      <c r="W182" s="117"/>
      <c r="X182" s="117"/>
      <c r="Y182" s="117"/>
      <c r="Z182" s="117"/>
      <c r="AA182" s="117"/>
      <c r="AB182" s="117"/>
      <c r="AC182" s="117"/>
      <c r="AD182" s="117"/>
      <c r="AE182" s="117"/>
      <c r="AF182" s="117"/>
      <c r="AG182" s="117"/>
      <c r="AH182" s="117"/>
      <c r="AI182" s="117"/>
      <c r="AJ182" s="117"/>
      <c r="AK182" s="117"/>
      <c r="AL182" s="117"/>
    </row>
    <row r="183" spans="19:38" x14ac:dyDescent="0.35">
      <c r="S183" s="117"/>
      <c r="T183" s="117"/>
      <c r="U183" s="117"/>
      <c r="V183" s="117"/>
      <c r="W183" s="117"/>
      <c r="X183" s="117"/>
      <c r="Y183" s="117"/>
      <c r="Z183" s="117"/>
      <c r="AA183" s="117"/>
      <c r="AB183" s="117"/>
      <c r="AC183" s="117"/>
      <c r="AD183" s="117"/>
      <c r="AE183" s="117"/>
      <c r="AF183" s="117"/>
      <c r="AG183" s="117"/>
      <c r="AH183" s="117"/>
      <c r="AI183" s="117"/>
      <c r="AJ183" s="117"/>
      <c r="AK183" s="117"/>
      <c r="AL183" s="117"/>
    </row>
    <row r="184" spans="19:38" x14ac:dyDescent="0.35">
      <c r="S184" s="117"/>
      <c r="T184" s="117"/>
      <c r="U184" s="117"/>
      <c r="V184" s="117"/>
      <c r="W184" s="117"/>
      <c r="X184" s="117"/>
      <c r="Y184" s="117"/>
      <c r="Z184" s="117"/>
      <c r="AA184" s="117"/>
      <c r="AB184" s="117"/>
      <c r="AC184" s="117"/>
      <c r="AD184" s="117"/>
      <c r="AE184" s="117"/>
      <c r="AF184" s="117"/>
      <c r="AG184" s="117"/>
      <c r="AH184" s="117"/>
      <c r="AI184" s="117"/>
      <c r="AJ184" s="117"/>
      <c r="AK184" s="117"/>
      <c r="AL184" s="117"/>
    </row>
    <row r="185" spans="19:38" x14ac:dyDescent="0.35">
      <c r="S185" s="117"/>
      <c r="T185" s="117"/>
      <c r="U185" s="117"/>
      <c r="V185" s="117"/>
      <c r="W185" s="117"/>
      <c r="X185" s="117"/>
      <c r="Y185" s="117"/>
      <c r="Z185" s="117"/>
      <c r="AA185" s="117"/>
      <c r="AB185" s="117"/>
      <c r="AC185" s="117"/>
      <c r="AD185" s="117"/>
      <c r="AE185" s="117"/>
      <c r="AF185" s="117"/>
      <c r="AG185" s="117"/>
      <c r="AH185" s="117"/>
      <c r="AI185" s="117"/>
      <c r="AJ185" s="117"/>
      <c r="AK185" s="117"/>
      <c r="AL185" s="117"/>
    </row>
    <row r="186" spans="19:38" x14ac:dyDescent="0.35">
      <c r="S186" s="117"/>
      <c r="T186" s="117"/>
      <c r="U186" s="117"/>
      <c r="V186" s="117"/>
      <c r="W186" s="117"/>
      <c r="X186" s="117"/>
      <c r="Y186" s="117"/>
      <c r="Z186" s="117"/>
      <c r="AA186" s="117"/>
      <c r="AB186" s="117"/>
      <c r="AC186" s="117"/>
      <c r="AD186" s="117"/>
      <c r="AE186" s="117"/>
      <c r="AF186" s="117"/>
      <c r="AG186" s="117"/>
      <c r="AH186" s="117"/>
      <c r="AI186" s="117"/>
      <c r="AJ186" s="117"/>
      <c r="AK186" s="117"/>
      <c r="AL186" s="117"/>
    </row>
    <row r="187" spans="19:38" x14ac:dyDescent="0.35">
      <c r="S187" s="117"/>
      <c r="T187" s="117"/>
      <c r="U187" s="117"/>
      <c r="V187" s="117"/>
      <c r="W187" s="117"/>
      <c r="X187" s="117"/>
      <c r="Y187" s="117"/>
      <c r="Z187" s="117"/>
      <c r="AA187" s="117"/>
      <c r="AB187" s="117"/>
      <c r="AC187" s="117"/>
      <c r="AD187" s="117"/>
      <c r="AE187" s="117"/>
      <c r="AF187" s="117"/>
      <c r="AG187" s="117"/>
      <c r="AH187" s="117"/>
      <c r="AI187" s="117"/>
      <c r="AJ187" s="117"/>
      <c r="AK187" s="117"/>
      <c r="AL187" s="117"/>
    </row>
    <row r="188" spans="19:38" x14ac:dyDescent="0.35">
      <c r="S188" s="117"/>
      <c r="T188" s="117"/>
      <c r="U188" s="117"/>
      <c r="V188" s="117"/>
      <c r="W188" s="117"/>
      <c r="X188" s="117"/>
      <c r="Y188" s="117"/>
      <c r="Z188" s="117"/>
      <c r="AA188" s="117"/>
      <c r="AB188" s="117"/>
      <c r="AC188" s="117"/>
      <c r="AD188" s="117"/>
      <c r="AE188" s="117"/>
      <c r="AF188" s="117"/>
      <c r="AG188" s="117"/>
      <c r="AH188" s="117"/>
      <c r="AI188" s="117"/>
      <c r="AJ188" s="117"/>
      <c r="AK188" s="117"/>
      <c r="AL188" s="117"/>
    </row>
    <row r="189" spans="19:38" x14ac:dyDescent="0.35">
      <c r="S189" s="117"/>
      <c r="T189" s="117"/>
      <c r="U189" s="117"/>
      <c r="V189" s="117"/>
      <c r="W189" s="117"/>
      <c r="X189" s="117"/>
      <c r="Y189" s="117"/>
      <c r="Z189" s="117"/>
      <c r="AA189" s="117"/>
      <c r="AB189" s="117"/>
      <c r="AC189" s="117"/>
      <c r="AD189" s="117"/>
      <c r="AE189" s="117"/>
      <c r="AF189" s="117"/>
      <c r="AG189" s="117"/>
      <c r="AH189" s="117"/>
      <c r="AI189" s="117"/>
      <c r="AJ189" s="117"/>
      <c r="AK189" s="117"/>
      <c r="AL189" s="117"/>
    </row>
    <row r="190" spans="19:38" x14ac:dyDescent="0.35">
      <c r="S190" s="117"/>
      <c r="T190" s="117"/>
      <c r="U190" s="117"/>
      <c r="V190" s="117"/>
      <c r="W190" s="117"/>
      <c r="X190" s="117"/>
      <c r="Y190" s="117"/>
      <c r="Z190" s="117"/>
      <c r="AA190" s="117"/>
      <c r="AB190" s="117"/>
      <c r="AC190" s="117"/>
      <c r="AD190" s="117"/>
      <c r="AE190" s="117"/>
      <c r="AF190" s="117"/>
      <c r="AG190" s="117"/>
      <c r="AH190" s="117"/>
      <c r="AI190" s="117"/>
      <c r="AJ190" s="117"/>
      <c r="AK190" s="117"/>
      <c r="AL190" s="117"/>
    </row>
    <row r="191" spans="19:38" x14ac:dyDescent="0.35">
      <c r="S191" s="117"/>
      <c r="T191" s="117"/>
      <c r="U191" s="117"/>
      <c r="V191" s="117"/>
      <c r="W191" s="117"/>
      <c r="X191" s="117"/>
      <c r="Y191" s="117"/>
      <c r="Z191" s="117"/>
      <c r="AA191" s="117"/>
      <c r="AB191" s="117"/>
      <c r="AC191" s="117"/>
      <c r="AD191" s="117"/>
      <c r="AE191" s="117"/>
      <c r="AF191" s="117"/>
      <c r="AG191" s="117"/>
      <c r="AH191" s="117"/>
      <c r="AI191" s="117"/>
      <c r="AJ191" s="117"/>
      <c r="AK191" s="117"/>
      <c r="AL191" s="117"/>
    </row>
    <row r="192" spans="19:38" x14ac:dyDescent="0.35">
      <c r="S192" s="117"/>
      <c r="T192" s="117"/>
      <c r="U192" s="117"/>
      <c r="V192" s="117"/>
      <c r="W192" s="117"/>
      <c r="X192" s="117"/>
      <c r="Y192" s="117"/>
      <c r="Z192" s="117"/>
      <c r="AA192" s="117"/>
      <c r="AB192" s="117"/>
      <c r="AC192" s="117"/>
      <c r="AD192" s="117"/>
      <c r="AE192" s="117"/>
      <c r="AF192" s="117"/>
      <c r="AG192" s="117"/>
      <c r="AH192" s="117"/>
      <c r="AI192" s="117"/>
      <c r="AJ192" s="117"/>
      <c r="AK192" s="117"/>
      <c r="AL192" s="117"/>
    </row>
    <row r="193" spans="19:38" x14ac:dyDescent="0.35">
      <c r="S193" s="117"/>
      <c r="T193" s="117"/>
      <c r="U193" s="117"/>
      <c r="V193" s="117"/>
      <c r="W193" s="117"/>
      <c r="X193" s="117"/>
      <c r="Y193" s="117"/>
      <c r="Z193" s="117"/>
      <c r="AA193" s="117"/>
      <c r="AB193" s="117"/>
      <c r="AC193" s="117"/>
      <c r="AD193" s="117"/>
      <c r="AE193" s="117"/>
      <c r="AF193" s="117"/>
      <c r="AG193" s="117"/>
      <c r="AH193" s="117"/>
      <c r="AI193" s="117"/>
      <c r="AJ193" s="117"/>
      <c r="AK193" s="117"/>
      <c r="AL193" s="117"/>
    </row>
    <row r="194" spans="19:38" x14ac:dyDescent="0.35">
      <c r="S194" s="117"/>
      <c r="T194" s="117"/>
      <c r="U194" s="117"/>
      <c r="V194" s="117"/>
      <c r="W194" s="117"/>
      <c r="X194" s="117"/>
      <c r="Y194" s="117"/>
      <c r="Z194" s="117"/>
      <c r="AA194" s="117"/>
      <c r="AB194" s="117"/>
      <c r="AC194" s="117"/>
      <c r="AD194" s="117"/>
      <c r="AE194" s="117"/>
      <c r="AF194" s="117"/>
      <c r="AG194" s="117"/>
      <c r="AH194" s="117"/>
      <c r="AI194" s="117"/>
      <c r="AJ194" s="117"/>
      <c r="AK194" s="117"/>
      <c r="AL194" s="117"/>
    </row>
    <row r="195" spans="19:38" x14ac:dyDescent="0.35">
      <c r="S195" s="117"/>
      <c r="T195" s="117"/>
      <c r="U195" s="117"/>
      <c r="V195" s="117"/>
      <c r="W195" s="117"/>
      <c r="X195" s="117"/>
      <c r="Y195" s="117"/>
      <c r="Z195" s="117"/>
      <c r="AA195" s="117"/>
      <c r="AB195" s="117"/>
      <c r="AC195" s="117"/>
      <c r="AD195" s="117"/>
      <c r="AE195" s="117"/>
      <c r="AF195" s="117"/>
      <c r="AG195" s="117"/>
      <c r="AH195" s="117"/>
      <c r="AI195" s="117"/>
      <c r="AJ195" s="117"/>
      <c r="AK195" s="117"/>
      <c r="AL195" s="117"/>
    </row>
    <row r="196" spans="19:38" x14ac:dyDescent="0.35">
      <c r="S196" s="117"/>
      <c r="T196" s="117"/>
      <c r="U196" s="117"/>
      <c r="V196" s="117"/>
      <c r="W196" s="117"/>
      <c r="X196" s="117"/>
      <c r="Y196" s="117"/>
      <c r="Z196" s="117"/>
      <c r="AA196" s="117"/>
      <c r="AB196" s="117"/>
      <c r="AC196" s="117"/>
      <c r="AD196" s="117"/>
      <c r="AE196" s="117"/>
      <c r="AF196" s="117"/>
      <c r="AG196" s="117"/>
      <c r="AH196" s="117"/>
      <c r="AI196" s="117"/>
      <c r="AJ196" s="117"/>
      <c r="AK196" s="117"/>
      <c r="AL196" s="117"/>
    </row>
    <row r="197" spans="19:38" x14ac:dyDescent="0.35">
      <c r="S197" s="117"/>
      <c r="T197" s="117"/>
      <c r="U197" s="117"/>
      <c r="V197" s="117"/>
      <c r="W197" s="117"/>
      <c r="X197" s="117"/>
      <c r="Y197" s="117"/>
      <c r="Z197" s="117"/>
      <c r="AA197" s="117"/>
      <c r="AB197" s="117"/>
      <c r="AC197" s="117"/>
      <c r="AD197" s="117"/>
      <c r="AE197" s="117"/>
      <c r="AF197" s="117"/>
      <c r="AG197" s="117"/>
      <c r="AH197" s="117"/>
      <c r="AI197" s="117"/>
      <c r="AJ197" s="117"/>
      <c r="AK197" s="117"/>
      <c r="AL197" s="117"/>
    </row>
    <row r="198" spans="19:38" x14ac:dyDescent="0.35">
      <c r="S198" s="117"/>
      <c r="T198" s="117"/>
      <c r="U198" s="117"/>
      <c r="V198" s="117"/>
      <c r="W198" s="117"/>
      <c r="X198" s="117"/>
      <c r="Y198" s="117"/>
      <c r="Z198" s="117"/>
      <c r="AA198" s="117"/>
      <c r="AB198" s="117"/>
      <c r="AC198" s="117"/>
      <c r="AD198" s="117"/>
      <c r="AE198" s="117"/>
      <c r="AF198" s="117"/>
      <c r="AG198" s="117"/>
      <c r="AH198" s="117"/>
      <c r="AI198" s="117"/>
      <c r="AJ198" s="117"/>
      <c r="AK198" s="117"/>
      <c r="AL198" s="117"/>
    </row>
    <row r="199" spans="19:38" x14ac:dyDescent="0.35">
      <c r="S199" s="117"/>
      <c r="T199" s="117"/>
      <c r="U199" s="117"/>
      <c r="V199" s="117"/>
      <c r="W199" s="117"/>
      <c r="X199" s="117"/>
      <c r="Y199" s="117"/>
      <c r="Z199" s="117"/>
      <c r="AA199" s="117"/>
      <c r="AB199" s="117"/>
      <c r="AC199" s="117"/>
      <c r="AD199" s="117"/>
      <c r="AE199" s="117"/>
      <c r="AF199" s="117"/>
      <c r="AG199" s="117"/>
      <c r="AH199" s="117"/>
      <c r="AI199" s="117"/>
      <c r="AJ199" s="117"/>
      <c r="AK199" s="117"/>
      <c r="AL199" s="117"/>
    </row>
    <row r="200" spans="19:38" x14ac:dyDescent="0.35">
      <c r="S200" s="117"/>
      <c r="T200" s="117"/>
      <c r="U200" s="117"/>
      <c r="V200" s="117"/>
      <c r="W200" s="117"/>
      <c r="X200" s="117"/>
      <c r="Y200" s="117"/>
      <c r="Z200" s="117"/>
      <c r="AA200" s="117"/>
      <c r="AB200" s="117"/>
      <c r="AC200" s="117"/>
      <c r="AD200" s="117"/>
      <c r="AE200" s="117"/>
      <c r="AF200" s="117"/>
      <c r="AG200" s="117"/>
      <c r="AH200" s="117"/>
      <c r="AI200" s="117"/>
      <c r="AJ200" s="117"/>
      <c r="AK200" s="117"/>
      <c r="AL200" s="117"/>
    </row>
    <row r="201" spans="19:38" x14ac:dyDescent="0.35">
      <c r="S201" s="117"/>
      <c r="T201" s="117"/>
      <c r="U201" s="117"/>
      <c r="V201" s="117"/>
      <c r="W201" s="117"/>
      <c r="X201" s="117"/>
      <c r="Y201" s="117"/>
      <c r="Z201" s="117"/>
      <c r="AA201" s="117"/>
      <c r="AB201" s="117"/>
      <c r="AC201" s="117"/>
      <c r="AD201" s="117"/>
      <c r="AE201" s="117"/>
      <c r="AF201" s="117"/>
      <c r="AG201" s="117"/>
      <c r="AH201" s="117"/>
      <c r="AI201" s="117"/>
      <c r="AJ201" s="117"/>
      <c r="AK201" s="117"/>
      <c r="AL201" s="117"/>
    </row>
    <row r="202" spans="19:38" x14ac:dyDescent="0.35">
      <c r="S202" s="117"/>
      <c r="T202" s="117"/>
      <c r="U202" s="117"/>
      <c r="V202" s="117"/>
      <c r="W202" s="117"/>
      <c r="X202" s="117"/>
      <c r="Y202" s="117"/>
      <c r="Z202" s="117"/>
      <c r="AA202" s="117"/>
      <c r="AB202" s="117"/>
      <c r="AC202" s="117"/>
      <c r="AD202" s="117"/>
      <c r="AE202" s="117"/>
      <c r="AF202" s="117"/>
      <c r="AG202" s="117"/>
      <c r="AH202" s="117"/>
      <c r="AI202" s="117"/>
      <c r="AJ202" s="117"/>
      <c r="AK202" s="117"/>
      <c r="AL202" s="117"/>
    </row>
    <row r="203" spans="19:38" x14ac:dyDescent="0.35">
      <c r="S203" s="117"/>
      <c r="T203" s="117"/>
      <c r="U203" s="117"/>
      <c r="V203" s="117"/>
      <c r="W203" s="117"/>
      <c r="X203" s="117"/>
      <c r="Y203" s="117"/>
      <c r="Z203" s="117"/>
      <c r="AA203" s="117"/>
      <c r="AB203" s="117"/>
      <c r="AC203" s="117"/>
      <c r="AD203" s="117"/>
      <c r="AE203" s="117"/>
      <c r="AF203" s="117"/>
      <c r="AG203" s="117"/>
      <c r="AH203" s="117"/>
      <c r="AI203" s="117"/>
      <c r="AJ203" s="117"/>
      <c r="AK203" s="117"/>
      <c r="AL203" s="117"/>
    </row>
    <row r="204" spans="19:38" x14ac:dyDescent="0.35">
      <c r="S204" s="117"/>
      <c r="T204" s="117"/>
      <c r="U204" s="117"/>
      <c r="V204" s="117"/>
      <c r="W204" s="117"/>
      <c r="X204" s="117"/>
      <c r="Y204" s="117"/>
      <c r="Z204" s="117"/>
      <c r="AA204" s="117"/>
      <c r="AB204" s="117"/>
      <c r="AC204" s="117"/>
      <c r="AD204" s="117"/>
      <c r="AE204" s="117"/>
      <c r="AF204" s="117"/>
      <c r="AG204" s="117"/>
      <c r="AH204" s="117"/>
      <c r="AI204" s="117"/>
      <c r="AJ204" s="117"/>
      <c r="AK204" s="117"/>
      <c r="AL204" s="117"/>
    </row>
    <row r="205" spans="19:38" x14ac:dyDescent="0.35">
      <c r="S205" s="117"/>
      <c r="T205" s="117"/>
      <c r="U205" s="117"/>
      <c r="V205" s="117"/>
      <c r="W205" s="117"/>
      <c r="X205" s="117"/>
      <c r="Y205" s="117"/>
      <c r="Z205" s="117"/>
      <c r="AA205" s="117"/>
      <c r="AB205" s="117"/>
      <c r="AC205" s="117"/>
      <c r="AD205" s="117"/>
      <c r="AE205" s="117"/>
      <c r="AF205" s="117"/>
      <c r="AG205" s="117"/>
      <c r="AH205" s="117"/>
      <c r="AI205" s="117"/>
      <c r="AJ205" s="117"/>
      <c r="AK205" s="117"/>
      <c r="AL205" s="117"/>
    </row>
    <row r="206" spans="19:38" x14ac:dyDescent="0.35">
      <c r="S206" s="117"/>
      <c r="T206" s="117"/>
      <c r="U206" s="117"/>
      <c r="V206" s="117"/>
      <c r="W206" s="117"/>
      <c r="X206" s="117"/>
      <c r="Y206" s="117"/>
      <c r="Z206" s="117"/>
      <c r="AA206" s="117"/>
      <c r="AB206" s="117"/>
      <c r="AC206" s="117"/>
      <c r="AD206" s="117"/>
      <c r="AE206" s="117"/>
      <c r="AF206" s="117"/>
      <c r="AG206" s="117"/>
      <c r="AH206" s="117"/>
      <c r="AI206" s="117"/>
      <c r="AJ206" s="117"/>
      <c r="AK206" s="117"/>
      <c r="AL206" s="117"/>
    </row>
    <row r="207" spans="19:38" x14ac:dyDescent="0.35">
      <c r="S207" s="117"/>
      <c r="T207" s="117"/>
      <c r="U207" s="117"/>
      <c r="V207" s="117"/>
      <c r="W207" s="117"/>
      <c r="X207" s="117"/>
      <c r="Y207" s="117"/>
      <c r="Z207" s="117"/>
      <c r="AA207" s="117"/>
      <c r="AB207" s="117"/>
      <c r="AC207" s="117"/>
      <c r="AD207" s="117"/>
      <c r="AE207" s="117"/>
      <c r="AF207" s="117"/>
      <c r="AG207" s="117"/>
      <c r="AH207" s="117"/>
      <c r="AI207" s="117"/>
      <c r="AJ207" s="117"/>
      <c r="AK207" s="117"/>
      <c r="AL207" s="117"/>
    </row>
    <row r="208" spans="19:38" x14ac:dyDescent="0.35">
      <c r="S208" s="117"/>
      <c r="T208" s="117"/>
      <c r="U208" s="117"/>
      <c r="V208" s="117"/>
      <c r="W208" s="117"/>
      <c r="X208" s="117"/>
      <c r="Y208" s="117"/>
      <c r="Z208" s="117"/>
      <c r="AA208" s="117"/>
      <c r="AB208" s="117"/>
      <c r="AC208" s="117"/>
      <c r="AD208" s="117"/>
      <c r="AE208" s="117"/>
      <c r="AF208" s="117"/>
      <c r="AG208" s="117"/>
      <c r="AH208" s="117"/>
      <c r="AI208" s="117"/>
      <c r="AJ208" s="117"/>
      <c r="AK208" s="117"/>
      <c r="AL208" s="117"/>
    </row>
    <row r="209" spans="19:38" x14ac:dyDescent="0.35">
      <c r="S209" s="117"/>
      <c r="T209" s="117"/>
      <c r="U209" s="117"/>
      <c r="V209" s="117"/>
      <c r="W209" s="117"/>
      <c r="X209" s="117"/>
      <c r="Y209" s="117"/>
      <c r="Z209" s="117"/>
      <c r="AA209" s="117"/>
      <c r="AB209" s="117"/>
      <c r="AC209" s="117"/>
      <c r="AD209" s="117"/>
      <c r="AE209" s="117"/>
      <c r="AF209" s="117"/>
      <c r="AG209" s="117"/>
      <c r="AH209" s="117"/>
      <c r="AI209" s="117"/>
      <c r="AJ209" s="117"/>
      <c r="AK209" s="117"/>
      <c r="AL209" s="117"/>
    </row>
    <row r="210" spans="19:38" x14ac:dyDescent="0.35">
      <c r="S210" s="117"/>
      <c r="T210" s="117"/>
      <c r="U210" s="117"/>
      <c r="V210" s="117"/>
      <c r="W210" s="117"/>
      <c r="X210" s="117"/>
      <c r="Y210" s="117"/>
      <c r="Z210" s="117"/>
      <c r="AA210" s="117"/>
      <c r="AB210" s="117"/>
      <c r="AC210" s="117"/>
      <c r="AD210" s="117"/>
      <c r="AE210" s="117"/>
      <c r="AF210" s="117"/>
      <c r="AG210" s="117"/>
      <c r="AH210" s="117"/>
      <c r="AI210" s="117"/>
      <c r="AJ210" s="117"/>
      <c r="AK210" s="117"/>
      <c r="AL210" s="117"/>
    </row>
    <row r="211" spans="19:38" x14ac:dyDescent="0.35">
      <c r="S211" s="117"/>
      <c r="T211" s="117"/>
      <c r="U211" s="117"/>
      <c r="V211" s="117"/>
      <c r="W211" s="117"/>
      <c r="X211" s="117"/>
      <c r="Y211" s="117"/>
      <c r="Z211" s="117"/>
      <c r="AA211" s="117"/>
      <c r="AB211" s="117"/>
      <c r="AC211" s="117"/>
      <c r="AD211" s="117"/>
      <c r="AE211" s="117"/>
      <c r="AF211" s="117"/>
      <c r="AG211" s="117"/>
      <c r="AH211" s="117"/>
      <c r="AI211" s="117"/>
      <c r="AJ211" s="117"/>
      <c r="AK211" s="117"/>
      <c r="AL211" s="117"/>
    </row>
    <row r="212" spans="19:38" x14ac:dyDescent="0.35">
      <c r="S212" s="117"/>
      <c r="T212" s="117"/>
      <c r="U212" s="117"/>
      <c r="V212" s="117"/>
      <c r="W212" s="117"/>
      <c r="X212" s="117"/>
      <c r="Y212" s="117"/>
      <c r="Z212" s="117"/>
      <c r="AA212" s="117"/>
      <c r="AB212" s="117"/>
      <c r="AC212" s="117"/>
      <c r="AD212" s="117"/>
      <c r="AE212" s="117"/>
      <c r="AF212" s="117"/>
      <c r="AG212" s="117"/>
      <c r="AH212" s="117"/>
      <c r="AI212" s="117"/>
      <c r="AJ212" s="117"/>
      <c r="AK212" s="117"/>
      <c r="AL212" s="117"/>
    </row>
    <row r="213" spans="19:38" x14ac:dyDescent="0.35">
      <c r="S213" s="117"/>
      <c r="T213" s="117"/>
      <c r="U213" s="117"/>
      <c r="V213" s="117"/>
      <c r="W213" s="117"/>
      <c r="X213" s="117"/>
      <c r="Y213" s="117"/>
      <c r="Z213" s="117"/>
      <c r="AA213" s="117"/>
      <c r="AB213" s="117"/>
      <c r="AC213" s="117"/>
      <c r="AD213" s="117"/>
      <c r="AE213" s="117"/>
      <c r="AF213" s="117"/>
      <c r="AG213" s="117"/>
      <c r="AH213" s="117"/>
      <c r="AI213" s="117"/>
      <c r="AJ213" s="117"/>
      <c r="AK213" s="117"/>
      <c r="AL213" s="117"/>
    </row>
    <row r="214" spans="19:38" x14ac:dyDescent="0.35">
      <c r="S214" s="117"/>
      <c r="T214" s="117"/>
      <c r="U214" s="117"/>
      <c r="V214" s="117"/>
      <c r="W214" s="117"/>
      <c r="X214" s="117"/>
      <c r="Y214" s="117"/>
      <c r="Z214" s="117"/>
      <c r="AA214" s="117"/>
      <c r="AB214" s="117"/>
      <c r="AC214" s="117"/>
      <c r="AD214" s="117"/>
      <c r="AE214" s="117"/>
      <c r="AF214" s="117"/>
      <c r="AG214" s="117"/>
      <c r="AH214" s="117"/>
      <c r="AI214" s="117"/>
      <c r="AJ214" s="117"/>
      <c r="AK214" s="117"/>
      <c r="AL214" s="117"/>
    </row>
    <row r="215" spans="19:38" x14ac:dyDescent="0.35">
      <c r="S215" s="117"/>
      <c r="T215" s="117"/>
      <c r="U215" s="117"/>
      <c r="V215" s="117"/>
      <c r="W215" s="117"/>
      <c r="X215" s="117"/>
      <c r="Y215" s="117"/>
      <c r="Z215" s="117"/>
      <c r="AA215" s="117"/>
      <c r="AB215" s="117"/>
      <c r="AC215" s="117"/>
      <c r="AD215" s="117"/>
      <c r="AE215" s="117"/>
      <c r="AF215" s="117"/>
      <c r="AG215" s="117"/>
      <c r="AH215" s="117"/>
      <c r="AI215" s="117"/>
      <c r="AJ215" s="117"/>
      <c r="AK215" s="117"/>
      <c r="AL215" s="117"/>
    </row>
    <row r="216" spans="19:38" x14ac:dyDescent="0.35">
      <c r="S216" s="117"/>
      <c r="T216" s="117"/>
      <c r="U216" s="117"/>
      <c r="V216" s="117"/>
      <c r="W216" s="117"/>
      <c r="X216" s="117"/>
      <c r="Y216" s="117"/>
      <c r="Z216" s="117"/>
      <c r="AA216" s="117"/>
      <c r="AB216" s="117"/>
      <c r="AC216" s="117"/>
      <c r="AD216" s="117"/>
      <c r="AE216" s="117"/>
      <c r="AF216" s="117"/>
      <c r="AG216" s="117"/>
      <c r="AH216" s="117"/>
      <c r="AI216" s="117"/>
      <c r="AJ216" s="117"/>
      <c r="AK216" s="117"/>
      <c r="AL216" s="117"/>
    </row>
    <row r="217" spans="19:38" x14ac:dyDescent="0.35">
      <c r="S217" s="117"/>
      <c r="T217" s="117"/>
      <c r="U217" s="117"/>
      <c r="V217" s="117"/>
      <c r="W217" s="117"/>
      <c r="X217" s="117"/>
      <c r="Y217" s="117"/>
      <c r="Z217" s="117"/>
      <c r="AA217" s="117"/>
      <c r="AB217" s="117"/>
      <c r="AC217" s="117"/>
      <c r="AD217" s="117"/>
      <c r="AE217" s="117"/>
      <c r="AF217" s="117"/>
      <c r="AG217" s="117"/>
      <c r="AH217" s="117"/>
      <c r="AI217" s="117"/>
      <c r="AJ217" s="117"/>
      <c r="AK217" s="117"/>
      <c r="AL217" s="117"/>
    </row>
    <row r="218" spans="19:38" x14ac:dyDescent="0.35">
      <c r="S218" s="117"/>
      <c r="T218" s="117"/>
      <c r="U218" s="117"/>
      <c r="V218" s="117"/>
      <c r="W218" s="117"/>
      <c r="X218" s="117"/>
      <c r="Y218" s="117"/>
      <c r="Z218" s="117"/>
      <c r="AA218" s="117"/>
      <c r="AB218" s="117"/>
      <c r="AC218" s="117"/>
      <c r="AD218" s="117"/>
      <c r="AE218" s="117"/>
      <c r="AF218" s="117"/>
      <c r="AG218" s="117"/>
      <c r="AH218" s="117"/>
      <c r="AI218" s="117"/>
      <c r="AJ218" s="117"/>
      <c r="AK218" s="117"/>
      <c r="AL218" s="117"/>
    </row>
    <row r="219" spans="19:38" x14ac:dyDescent="0.35">
      <c r="S219" s="117"/>
      <c r="T219" s="117"/>
      <c r="U219" s="117"/>
      <c r="V219" s="117"/>
      <c r="W219" s="117"/>
      <c r="X219" s="117"/>
      <c r="Y219" s="117"/>
      <c r="Z219" s="117"/>
      <c r="AA219" s="117"/>
      <c r="AB219" s="117"/>
      <c r="AC219" s="117"/>
      <c r="AD219" s="117"/>
      <c r="AE219" s="117"/>
      <c r="AF219" s="117"/>
      <c r="AG219" s="117"/>
      <c r="AH219" s="117"/>
      <c r="AI219" s="117"/>
      <c r="AJ219" s="117"/>
      <c r="AK219" s="117"/>
      <c r="AL219" s="117"/>
    </row>
    <row r="220" spans="19:38" x14ac:dyDescent="0.35">
      <c r="S220" s="117"/>
      <c r="T220" s="117"/>
      <c r="U220" s="117"/>
      <c r="V220" s="117"/>
      <c r="W220" s="117"/>
      <c r="X220" s="117"/>
      <c r="Y220" s="117"/>
      <c r="Z220" s="117"/>
      <c r="AA220" s="117"/>
      <c r="AB220" s="117"/>
      <c r="AC220" s="117"/>
      <c r="AD220" s="117"/>
      <c r="AE220" s="117"/>
      <c r="AF220" s="117"/>
      <c r="AG220" s="117"/>
      <c r="AH220" s="117"/>
      <c r="AI220" s="117"/>
      <c r="AJ220" s="117"/>
      <c r="AK220" s="117"/>
      <c r="AL220" s="117"/>
    </row>
    <row r="221" spans="19:38" x14ac:dyDescent="0.35">
      <c r="S221" s="117"/>
      <c r="T221" s="117"/>
      <c r="U221" s="117"/>
      <c r="V221" s="117"/>
      <c r="W221" s="117"/>
      <c r="X221" s="117"/>
      <c r="Y221" s="117"/>
      <c r="Z221" s="117"/>
      <c r="AA221" s="117"/>
      <c r="AB221" s="117"/>
      <c r="AC221" s="117"/>
      <c r="AD221" s="117"/>
      <c r="AE221" s="117"/>
      <c r="AF221" s="117"/>
      <c r="AG221" s="117"/>
      <c r="AH221" s="117"/>
      <c r="AI221" s="117"/>
      <c r="AJ221" s="117"/>
      <c r="AK221" s="117"/>
      <c r="AL221" s="117"/>
    </row>
    <row r="222" spans="19:38" x14ac:dyDescent="0.35">
      <c r="S222" s="117"/>
      <c r="T222" s="117"/>
      <c r="U222" s="117"/>
      <c r="V222" s="117"/>
      <c r="W222" s="117"/>
      <c r="X222" s="117"/>
      <c r="Y222" s="117"/>
      <c r="Z222" s="117"/>
      <c r="AA222" s="117"/>
      <c r="AB222" s="117"/>
      <c r="AC222" s="117"/>
      <c r="AD222" s="117"/>
      <c r="AE222" s="117"/>
      <c r="AF222" s="117"/>
      <c r="AG222" s="117"/>
      <c r="AH222" s="117"/>
      <c r="AI222" s="117"/>
      <c r="AJ222" s="117"/>
      <c r="AK222" s="117"/>
      <c r="AL222" s="117"/>
    </row>
    <row r="223" spans="19:38" x14ac:dyDescent="0.35">
      <c r="S223" s="117"/>
      <c r="T223" s="117"/>
      <c r="U223" s="117"/>
      <c r="V223" s="117"/>
      <c r="W223" s="117"/>
      <c r="X223" s="117"/>
      <c r="Y223" s="117"/>
      <c r="Z223" s="117"/>
      <c r="AA223" s="117"/>
      <c r="AB223" s="117"/>
      <c r="AC223" s="117"/>
      <c r="AD223" s="117"/>
      <c r="AE223" s="117"/>
      <c r="AF223" s="117"/>
      <c r="AG223" s="117"/>
      <c r="AH223" s="117"/>
      <c r="AI223" s="117"/>
      <c r="AJ223" s="117"/>
      <c r="AK223" s="117"/>
      <c r="AL223" s="117"/>
    </row>
    <row r="224" spans="19:38" x14ac:dyDescent="0.35">
      <c r="S224" s="117"/>
      <c r="T224" s="117"/>
      <c r="U224" s="117"/>
      <c r="V224" s="117"/>
      <c r="W224" s="117"/>
      <c r="X224" s="117"/>
      <c r="Y224" s="117"/>
      <c r="Z224" s="117"/>
      <c r="AA224" s="117"/>
      <c r="AB224" s="117"/>
      <c r="AC224" s="117"/>
      <c r="AD224" s="117"/>
      <c r="AE224" s="117"/>
      <c r="AF224" s="117"/>
      <c r="AG224" s="117"/>
      <c r="AH224" s="117"/>
      <c r="AI224" s="117"/>
      <c r="AJ224" s="117"/>
      <c r="AK224" s="117"/>
      <c r="AL224" s="117"/>
    </row>
    <row r="225" spans="19:38" x14ac:dyDescent="0.35">
      <c r="S225" s="117"/>
      <c r="T225" s="117"/>
      <c r="U225" s="117"/>
      <c r="V225" s="117"/>
      <c r="W225" s="117"/>
      <c r="X225" s="117"/>
      <c r="Y225" s="117"/>
      <c r="Z225" s="117"/>
      <c r="AA225" s="117"/>
      <c r="AB225" s="117"/>
      <c r="AC225" s="117"/>
      <c r="AD225" s="117"/>
      <c r="AE225" s="117"/>
      <c r="AF225" s="117"/>
      <c r="AG225" s="117"/>
      <c r="AH225" s="117"/>
      <c r="AI225" s="117"/>
      <c r="AJ225" s="117"/>
      <c r="AK225" s="117"/>
      <c r="AL225" s="117"/>
    </row>
    <row r="226" spans="19:38" x14ac:dyDescent="0.35">
      <c r="S226" s="117"/>
      <c r="T226" s="117"/>
      <c r="U226" s="117"/>
      <c r="V226" s="117"/>
      <c r="W226" s="117"/>
      <c r="X226" s="117"/>
      <c r="Y226" s="117"/>
      <c r="Z226" s="117"/>
      <c r="AA226" s="117"/>
      <c r="AB226" s="117"/>
      <c r="AC226" s="117"/>
      <c r="AD226" s="117"/>
      <c r="AE226" s="117"/>
      <c r="AF226" s="117"/>
      <c r="AG226" s="117"/>
      <c r="AH226" s="117"/>
      <c r="AI226" s="117"/>
      <c r="AJ226" s="117"/>
      <c r="AK226" s="117"/>
      <c r="AL226" s="117"/>
    </row>
    <row r="227" spans="19:38" x14ac:dyDescent="0.35">
      <c r="S227" s="117"/>
      <c r="T227" s="117"/>
      <c r="U227" s="117"/>
      <c r="V227" s="117"/>
      <c r="W227" s="117"/>
      <c r="X227" s="117"/>
      <c r="Y227" s="117"/>
      <c r="Z227" s="117"/>
      <c r="AA227" s="117"/>
      <c r="AB227" s="117"/>
      <c r="AC227" s="117"/>
      <c r="AD227" s="117"/>
      <c r="AE227" s="117"/>
      <c r="AF227" s="117"/>
      <c r="AG227" s="117"/>
      <c r="AH227" s="117"/>
      <c r="AI227" s="117"/>
      <c r="AJ227" s="117"/>
      <c r="AK227" s="117"/>
      <c r="AL227" s="117"/>
    </row>
    <row r="228" spans="19:38" x14ac:dyDescent="0.35">
      <c r="S228" s="117"/>
      <c r="T228" s="117"/>
      <c r="U228" s="117"/>
      <c r="V228" s="117"/>
      <c r="W228" s="117"/>
      <c r="X228" s="117"/>
      <c r="Y228" s="117"/>
      <c r="Z228" s="117"/>
      <c r="AA228" s="117"/>
      <c r="AB228" s="117"/>
      <c r="AC228" s="117"/>
      <c r="AD228" s="117"/>
      <c r="AE228" s="117"/>
      <c r="AF228" s="117"/>
      <c r="AG228" s="117"/>
      <c r="AH228" s="117"/>
      <c r="AI228" s="117"/>
      <c r="AJ228" s="117"/>
      <c r="AK228" s="117"/>
      <c r="AL228" s="117"/>
    </row>
    <row r="229" spans="19:38" x14ac:dyDescent="0.35">
      <c r="S229" s="117"/>
      <c r="T229" s="117"/>
      <c r="U229" s="117"/>
      <c r="V229" s="117"/>
      <c r="W229" s="117"/>
      <c r="X229" s="117"/>
      <c r="Y229" s="117"/>
      <c r="Z229" s="117"/>
      <c r="AA229" s="117"/>
      <c r="AB229" s="117"/>
      <c r="AC229" s="117"/>
      <c r="AD229" s="117"/>
      <c r="AE229" s="117"/>
      <c r="AF229" s="117"/>
      <c r="AG229" s="117"/>
      <c r="AH229" s="117"/>
      <c r="AI229" s="117"/>
      <c r="AJ229" s="117"/>
      <c r="AK229" s="117"/>
      <c r="AL229" s="117"/>
    </row>
    <row r="230" spans="19:38" x14ac:dyDescent="0.35">
      <c r="S230" s="117"/>
      <c r="T230" s="117"/>
      <c r="U230" s="117"/>
      <c r="V230" s="117"/>
      <c r="W230" s="117"/>
      <c r="X230" s="117"/>
      <c r="Y230" s="117"/>
      <c r="Z230" s="117"/>
      <c r="AA230" s="117"/>
      <c r="AB230" s="117"/>
      <c r="AC230" s="117"/>
      <c r="AD230" s="117"/>
      <c r="AE230" s="117"/>
      <c r="AF230" s="117"/>
      <c r="AG230" s="117"/>
      <c r="AH230" s="117"/>
      <c r="AI230" s="117"/>
      <c r="AJ230" s="117"/>
      <c r="AK230" s="117"/>
      <c r="AL230" s="117"/>
    </row>
    <row r="231" spans="19:38" x14ac:dyDescent="0.35">
      <c r="S231" s="117"/>
      <c r="T231" s="117"/>
      <c r="U231" s="117"/>
      <c r="V231" s="117"/>
      <c r="W231" s="117"/>
      <c r="X231" s="117"/>
      <c r="Y231" s="117"/>
      <c r="Z231" s="117"/>
      <c r="AA231" s="117"/>
      <c r="AB231" s="117"/>
      <c r="AC231" s="117"/>
      <c r="AD231" s="117"/>
      <c r="AE231" s="117"/>
      <c r="AF231" s="117"/>
      <c r="AG231" s="117"/>
      <c r="AH231" s="117"/>
      <c r="AI231" s="117"/>
      <c r="AJ231" s="117"/>
      <c r="AK231" s="117"/>
      <c r="AL231" s="117"/>
    </row>
    <row r="232" spans="19:38" x14ac:dyDescent="0.35">
      <c r="S232" s="117"/>
      <c r="T232" s="117"/>
      <c r="U232" s="117"/>
      <c r="V232" s="117"/>
      <c r="W232" s="117"/>
      <c r="X232" s="117"/>
      <c r="Y232" s="117"/>
      <c r="Z232" s="117"/>
      <c r="AA232" s="117"/>
      <c r="AB232" s="117"/>
      <c r="AC232" s="117"/>
      <c r="AD232" s="117"/>
      <c r="AE232" s="117"/>
      <c r="AF232" s="117"/>
      <c r="AG232" s="117"/>
      <c r="AH232" s="117"/>
      <c r="AI232" s="117"/>
      <c r="AJ232" s="117"/>
      <c r="AK232" s="117"/>
      <c r="AL232" s="117"/>
    </row>
    <row r="233" spans="19:38" x14ac:dyDescent="0.35">
      <c r="S233" s="117"/>
      <c r="T233" s="117"/>
      <c r="U233" s="117"/>
      <c r="V233" s="117"/>
      <c r="W233" s="117"/>
      <c r="X233" s="117"/>
      <c r="Y233" s="117"/>
      <c r="Z233" s="117"/>
      <c r="AA233" s="117"/>
      <c r="AB233" s="117"/>
      <c r="AC233" s="117"/>
      <c r="AD233" s="117"/>
      <c r="AE233" s="117"/>
      <c r="AF233" s="117"/>
      <c r="AG233" s="117"/>
      <c r="AH233" s="117"/>
      <c r="AI233" s="117"/>
      <c r="AJ233" s="117"/>
      <c r="AK233" s="117"/>
      <c r="AL233" s="117"/>
    </row>
    <row r="234" spans="19:38" x14ac:dyDescent="0.35">
      <c r="S234" s="117"/>
      <c r="T234" s="117"/>
      <c r="U234" s="117"/>
      <c r="V234" s="117"/>
      <c r="W234" s="117"/>
      <c r="X234" s="117"/>
      <c r="Y234" s="117"/>
      <c r="Z234" s="117"/>
      <c r="AA234" s="117"/>
      <c r="AB234" s="117"/>
      <c r="AC234" s="117"/>
      <c r="AD234" s="117"/>
      <c r="AE234" s="117"/>
      <c r="AF234" s="117"/>
      <c r="AG234" s="117"/>
      <c r="AH234" s="117"/>
      <c r="AI234" s="117"/>
      <c r="AJ234" s="117"/>
      <c r="AK234" s="117"/>
      <c r="AL234" s="117"/>
    </row>
    <row r="235" spans="19:38" x14ac:dyDescent="0.35">
      <c r="S235" s="117"/>
      <c r="T235" s="117"/>
      <c r="U235" s="117"/>
      <c r="V235" s="117"/>
      <c r="W235" s="117"/>
      <c r="X235" s="117"/>
      <c r="Y235" s="117"/>
      <c r="Z235" s="117"/>
      <c r="AA235" s="117"/>
      <c r="AB235" s="117"/>
      <c r="AC235" s="117"/>
      <c r="AD235" s="117"/>
      <c r="AE235" s="117"/>
      <c r="AF235" s="117"/>
      <c r="AG235" s="117"/>
      <c r="AH235" s="117"/>
      <c r="AI235" s="117"/>
      <c r="AJ235" s="117"/>
      <c r="AK235" s="117"/>
      <c r="AL235" s="117"/>
    </row>
    <row r="236" spans="19:38" x14ac:dyDescent="0.35">
      <c r="S236" s="117"/>
      <c r="T236" s="117"/>
      <c r="U236" s="117"/>
      <c r="V236" s="117"/>
      <c r="W236" s="117"/>
      <c r="X236" s="117"/>
      <c r="Y236" s="117"/>
      <c r="Z236" s="117"/>
      <c r="AA236" s="117"/>
      <c r="AB236" s="117"/>
      <c r="AC236" s="117"/>
      <c r="AD236" s="117"/>
      <c r="AE236" s="117"/>
      <c r="AF236" s="117"/>
      <c r="AG236" s="117"/>
      <c r="AH236" s="117"/>
      <c r="AI236" s="117"/>
      <c r="AJ236" s="117"/>
      <c r="AK236" s="117"/>
      <c r="AL236" s="117"/>
    </row>
    <row r="237" spans="19:38" x14ac:dyDescent="0.35">
      <c r="S237" s="117"/>
      <c r="T237" s="117"/>
      <c r="U237" s="117"/>
      <c r="V237" s="117"/>
      <c r="W237" s="117"/>
      <c r="X237" s="117"/>
      <c r="Y237" s="117"/>
      <c r="Z237" s="117"/>
      <c r="AA237" s="117"/>
      <c r="AB237" s="117"/>
      <c r="AC237" s="117"/>
      <c r="AD237" s="117"/>
      <c r="AE237" s="117"/>
      <c r="AF237" s="117"/>
      <c r="AG237" s="117"/>
      <c r="AH237" s="117"/>
      <c r="AI237" s="117"/>
      <c r="AJ237" s="117"/>
      <c r="AK237" s="117"/>
      <c r="AL237" s="117"/>
    </row>
    <row r="238" spans="19:38" x14ac:dyDescent="0.35">
      <c r="S238" s="117"/>
      <c r="T238" s="117"/>
      <c r="U238" s="117"/>
      <c r="V238" s="117"/>
      <c r="W238" s="117"/>
      <c r="X238" s="117"/>
      <c r="Y238" s="117"/>
      <c r="Z238" s="117"/>
      <c r="AA238" s="117"/>
      <c r="AB238" s="117"/>
      <c r="AC238" s="117"/>
      <c r="AD238" s="117"/>
      <c r="AE238" s="117"/>
      <c r="AF238" s="117"/>
      <c r="AG238" s="117"/>
      <c r="AH238" s="117"/>
      <c r="AI238" s="117"/>
      <c r="AJ238" s="117"/>
      <c r="AK238" s="117"/>
      <c r="AL238" s="117"/>
    </row>
    <row r="239" spans="19:38" x14ac:dyDescent="0.35">
      <c r="S239" s="117"/>
      <c r="T239" s="117"/>
      <c r="U239" s="117"/>
      <c r="V239" s="117"/>
      <c r="W239" s="117"/>
      <c r="X239" s="117"/>
      <c r="Y239" s="117"/>
      <c r="Z239" s="117"/>
      <c r="AA239" s="117"/>
      <c r="AB239" s="117"/>
      <c r="AC239" s="117"/>
      <c r="AD239" s="117"/>
      <c r="AE239" s="117"/>
      <c r="AF239" s="117"/>
      <c r="AG239" s="117"/>
      <c r="AH239" s="117"/>
      <c r="AI239" s="117"/>
      <c r="AJ239" s="117"/>
      <c r="AK239" s="117"/>
      <c r="AL239" s="117"/>
    </row>
    <row r="240" spans="19:38" x14ac:dyDescent="0.35">
      <c r="S240" s="117"/>
      <c r="T240" s="117"/>
      <c r="U240" s="117"/>
      <c r="V240" s="117"/>
      <c r="W240" s="117"/>
      <c r="X240" s="117"/>
      <c r="Y240" s="117"/>
      <c r="Z240" s="117"/>
      <c r="AA240" s="117"/>
      <c r="AB240" s="117"/>
      <c r="AC240" s="117"/>
      <c r="AD240" s="117"/>
      <c r="AE240" s="117"/>
      <c r="AF240" s="117"/>
      <c r="AG240" s="117"/>
      <c r="AH240" s="117"/>
      <c r="AI240" s="117"/>
      <c r="AJ240" s="117"/>
      <c r="AK240" s="117"/>
      <c r="AL240" s="117"/>
    </row>
    <row r="241" spans="19:38" x14ac:dyDescent="0.35">
      <c r="S241" s="117"/>
      <c r="T241" s="117"/>
      <c r="U241" s="117"/>
      <c r="V241" s="117"/>
      <c r="W241" s="117"/>
      <c r="X241" s="117"/>
      <c r="Y241" s="117"/>
      <c r="Z241" s="117"/>
      <c r="AA241" s="117"/>
      <c r="AB241" s="117"/>
      <c r="AC241" s="117"/>
      <c r="AD241" s="117"/>
      <c r="AE241" s="117"/>
      <c r="AF241" s="117"/>
      <c r="AG241" s="117"/>
      <c r="AH241" s="117"/>
      <c r="AI241" s="117"/>
      <c r="AJ241" s="117"/>
      <c r="AK241" s="117"/>
      <c r="AL241" s="117"/>
    </row>
    <row r="242" spans="19:38" x14ac:dyDescent="0.35">
      <c r="S242" s="117"/>
      <c r="T242" s="117"/>
      <c r="U242" s="117"/>
      <c r="V242" s="117"/>
      <c r="W242" s="117"/>
      <c r="X242" s="117"/>
      <c r="Y242" s="117"/>
      <c r="Z242" s="117"/>
      <c r="AA242" s="117"/>
      <c r="AB242" s="117"/>
      <c r="AC242" s="117"/>
      <c r="AD242" s="117"/>
      <c r="AE242" s="117"/>
      <c r="AF242" s="117"/>
      <c r="AG242" s="117"/>
      <c r="AH242" s="117"/>
      <c r="AI242" s="117"/>
      <c r="AJ242" s="117"/>
      <c r="AK242" s="117"/>
      <c r="AL242" s="117"/>
    </row>
    <row r="243" spans="19:38" x14ac:dyDescent="0.35">
      <c r="S243" s="117"/>
      <c r="T243" s="117"/>
      <c r="U243" s="117"/>
      <c r="V243" s="117"/>
      <c r="W243" s="117"/>
      <c r="X243" s="117"/>
      <c r="Y243" s="117"/>
      <c r="Z243" s="117"/>
      <c r="AA243" s="117"/>
      <c r="AB243" s="117"/>
      <c r="AC243" s="117"/>
      <c r="AD243" s="117"/>
      <c r="AE243" s="117"/>
      <c r="AF243" s="117"/>
      <c r="AG243" s="117"/>
      <c r="AH243" s="117"/>
      <c r="AI243" s="117"/>
      <c r="AJ243" s="117"/>
      <c r="AK243" s="117"/>
      <c r="AL243" s="117"/>
    </row>
    <row r="244" spans="19:38" x14ac:dyDescent="0.35">
      <c r="S244" s="117"/>
      <c r="T244" s="117"/>
      <c r="U244" s="117"/>
      <c r="V244" s="117"/>
      <c r="W244" s="117"/>
      <c r="X244" s="117"/>
      <c r="Y244" s="117"/>
      <c r="Z244" s="117"/>
      <c r="AA244" s="117"/>
      <c r="AB244" s="117"/>
      <c r="AC244" s="117"/>
      <c r="AD244" s="117"/>
      <c r="AE244" s="117"/>
      <c r="AF244" s="117"/>
      <c r="AG244" s="117"/>
      <c r="AH244" s="117"/>
      <c r="AI244" s="117"/>
      <c r="AJ244" s="117"/>
      <c r="AK244" s="117"/>
      <c r="AL244" s="117"/>
    </row>
    <row r="245" spans="19:38" x14ac:dyDescent="0.35">
      <c r="S245" s="117"/>
      <c r="T245" s="117"/>
      <c r="U245" s="117"/>
      <c r="V245" s="117"/>
      <c r="W245" s="117"/>
      <c r="X245" s="117"/>
      <c r="Y245" s="117"/>
      <c r="Z245" s="117"/>
      <c r="AA245" s="117"/>
      <c r="AB245" s="117"/>
      <c r="AC245" s="117"/>
      <c r="AD245" s="117"/>
      <c r="AE245" s="117"/>
      <c r="AF245" s="117"/>
      <c r="AG245" s="117"/>
      <c r="AH245" s="117"/>
      <c r="AI245" s="117"/>
      <c r="AJ245" s="117"/>
      <c r="AK245" s="117"/>
      <c r="AL245" s="117"/>
    </row>
    <row r="246" spans="19:38" x14ac:dyDescent="0.35">
      <c r="S246" s="117"/>
      <c r="T246" s="117"/>
      <c r="U246" s="117"/>
      <c r="V246" s="117"/>
      <c r="W246" s="117"/>
      <c r="X246" s="117"/>
      <c r="Y246" s="117"/>
      <c r="Z246" s="117"/>
      <c r="AA246" s="117"/>
      <c r="AB246" s="117"/>
      <c r="AC246" s="117"/>
      <c r="AD246" s="117"/>
      <c r="AE246" s="117"/>
      <c r="AF246" s="117"/>
      <c r="AG246" s="117"/>
      <c r="AH246" s="117"/>
      <c r="AI246" s="117"/>
      <c r="AJ246" s="117"/>
      <c r="AK246" s="117"/>
      <c r="AL246" s="117"/>
    </row>
    <row r="247" spans="19:38" x14ac:dyDescent="0.35">
      <c r="S247" s="117"/>
      <c r="T247" s="117"/>
      <c r="U247" s="117"/>
      <c r="V247" s="117"/>
      <c r="W247" s="117"/>
      <c r="X247" s="117"/>
      <c r="Y247" s="117"/>
      <c r="Z247" s="117"/>
      <c r="AA247" s="117"/>
      <c r="AB247" s="117"/>
      <c r="AC247" s="117"/>
      <c r="AD247" s="117"/>
      <c r="AE247" s="117"/>
      <c r="AF247" s="117"/>
      <c r="AG247" s="117"/>
      <c r="AH247" s="117"/>
      <c r="AI247" s="117"/>
      <c r="AJ247" s="117"/>
      <c r="AK247" s="117"/>
      <c r="AL247" s="117"/>
    </row>
    <row r="248" spans="19:38" x14ac:dyDescent="0.35">
      <c r="S248" s="117"/>
      <c r="T248" s="117"/>
      <c r="U248" s="117"/>
      <c r="V248" s="117"/>
      <c r="W248" s="117"/>
      <c r="X248" s="117"/>
      <c r="Y248" s="117"/>
      <c r="Z248" s="117"/>
      <c r="AA248" s="117"/>
      <c r="AB248" s="117"/>
      <c r="AC248" s="117"/>
      <c r="AD248" s="117"/>
      <c r="AE248" s="117"/>
      <c r="AF248" s="117"/>
      <c r="AG248" s="117"/>
      <c r="AH248" s="117"/>
      <c r="AI248" s="117"/>
      <c r="AJ248" s="117"/>
      <c r="AK248" s="117"/>
      <c r="AL248" s="117"/>
    </row>
    <row r="249" spans="19:38" x14ac:dyDescent="0.35">
      <c r="S249" s="117"/>
      <c r="T249" s="117"/>
      <c r="U249" s="117"/>
      <c r="V249" s="117"/>
      <c r="W249" s="117"/>
      <c r="X249" s="117"/>
      <c r="Y249" s="117"/>
      <c r="Z249" s="117"/>
      <c r="AA249" s="117"/>
      <c r="AB249" s="117"/>
      <c r="AC249" s="117"/>
      <c r="AD249" s="117"/>
      <c r="AE249" s="117"/>
      <c r="AF249" s="117"/>
      <c r="AG249" s="117"/>
      <c r="AH249" s="117"/>
      <c r="AI249" s="117"/>
      <c r="AJ249" s="117"/>
      <c r="AK249" s="117"/>
      <c r="AL249" s="117"/>
    </row>
    <row r="250" spans="19:38" x14ac:dyDescent="0.35">
      <c r="S250" s="117"/>
      <c r="T250" s="117"/>
      <c r="U250" s="117"/>
      <c r="V250" s="117"/>
      <c r="W250" s="117"/>
      <c r="X250" s="117"/>
      <c r="Y250" s="117"/>
      <c r="Z250" s="117"/>
      <c r="AA250" s="117"/>
      <c r="AB250" s="117"/>
      <c r="AC250" s="117"/>
      <c r="AD250" s="117"/>
      <c r="AE250" s="117"/>
      <c r="AF250" s="117"/>
      <c r="AG250" s="117"/>
      <c r="AH250" s="117"/>
      <c r="AI250" s="117"/>
      <c r="AJ250" s="117"/>
      <c r="AK250" s="117"/>
      <c r="AL250" s="117"/>
    </row>
    <row r="251" spans="19:38" x14ac:dyDescent="0.35">
      <c r="S251" s="117"/>
      <c r="T251" s="117"/>
      <c r="U251" s="117"/>
      <c r="V251" s="117"/>
      <c r="W251" s="117"/>
      <c r="X251" s="117"/>
      <c r="Y251" s="117"/>
      <c r="Z251" s="117"/>
      <c r="AA251" s="117"/>
      <c r="AB251" s="117"/>
      <c r="AC251" s="117"/>
      <c r="AD251" s="117"/>
      <c r="AE251" s="117"/>
      <c r="AF251" s="117"/>
      <c r="AG251" s="117"/>
      <c r="AH251" s="117"/>
      <c r="AI251" s="117"/>
      <c r="AJ251" s="117"/>
      <c r="AK251" s="117"/>
      <c r="AL251" s="117"/>
    </row>
    <row r="252" spans="19:38" x14ac:dyDescent="0.35">
      <c r="S252" s="117"/>
      <c r="T252" s="117"/>
      <c r="U252" s="117"/>
      <c r="V252" s="117"/>
      <c r="W252" s="117"/>
      <c r="X252" s="117"/>
      <c r="Y252" s="117"/>
      <c r="Z252" s="117"/>
      <c r="AA252" s="117"/>
      <c r="AB252" s="117"/>
      <c r="AC252" s="117"/>
      <c r="AD252" s="117"/>
      <c r="AE252" s="117"/>
      <c r="AF252" s="117"/>
      <c r="AG252" s="117"/>
      <c r="AH252" s="117"/>
      <c r="AI252" s="117"/>
      <c r="AJ252" s="117"/>
      <c r="AK252" s="117"/>
      <c r="AL252" s="117"/>
    </row>
    <row r="253" spans="19:38" x14ac:dyDescent="0.35">
      <c r="S253" s="117"/>
      <c r="T253" s="117"/>
      <c r="U253" s="117"/>
      <c r="V253" s="117"/>
      <c r="W253" s="117"/>
      <c r="X253" s="117"/>
      <c r="Y253" s="117"/>
      <c r="Z253" s="117"/>
      <c r="AA253" s="117"/>
      <c r="AB253" s="117"/>
      <c r="AC253" s="117"/>
      <c r="AD253" s="117"/>
      <c r="AE253" s="117"/>
      <c r="AF253" s="117"/>
      <c r="AG253" s="117"/>
      <c r="AH253" s="117"/>
      <c r="AI253" s="117"/>
      <c r="AJ253" s="117"/>
      <c r="AK253" s="117"/>
      <c r="AL253" s="117"/>
    </row>
    <row r="254" spans="19:38" x14ac:dyDescent="0.35">
      <c r="S254" s="117"/>
      <c r="T254" s="117"/>
      <c r="U254" s="117"/>
      <c r="V254" s="117"/>
      <c r="W254" s="117"/>
      <c r="X254" s="117"/>
      <c r="Y254" s="117"/>
      <c r="Z254" s="117"/>
      <c r="AA254" s="117"/>
      <c r="AB254" s="117"/>
      <c r="AC254" s="117"/>
      <c r="AD254" s="117"/>
      <c r="AE254" s="117"/>
      <c r="AF254" s="117"/>
      <c r="AG254" s="117"/>
      <c r="AH254" s="117"/>
      <c r="AI254" s="117"/>
      <c r="AJ254" s="117"/>
      <c r="AK254" s="117"/>
      <c r="AL254" s="117"/>
    </row>
    <row r="255" spans="19:38" x14ac:dyDescent="0.35">
      <c r="S255" s="117"/>
      <c r="T255" s="117"/>
      <c r="U255" s="117"/>
      <c r="V255" s="117"/>
      <c r="W255" s="117"/>
      <c r="X255" s="117"/>
      <c r="Y255" s="117"/>
      <c r="Z255" s="117"/>
      <c r="AA255" s="117"/>
      <c r="AB255" s="117"/>
      <c r="AC255" s="117"/>
      <c r="AD255" s="117"/>
      <c r="AE255" s="117"/>
      <c r="AF255" s="117"/>
      <c r="AG255" s="117"/>
      <c r="AH255" s="117"/>
      <c r="AI255" s="117"/>
      <c r="AJ255" s="117"/>
      <c r="AK255" s="117"/>
      <c r="AL255" s="117"/>
    </row>
    <row r="256" spans="19:38" x14ac:dyDescent="0.35">
      <c r="S256" s="117"/>
      <c r="T256" s="117"/>
      <c r="U256" s="117"/>
      <c r="V256" s="117"/>
      <c r="W256" s="117"/>
      <c r="X256" s="117"/>
      <c r="Y256" s="117"/>
      <c r="Z256" s="117"/>
      <c r="AA256" s="117"/>
      <c r="AB256" s="117"/>
      <c r="AC256" s="117"/>
      <c r="AD256" s="117"/>
      <c r="AE256" s="117"/>
      <c r="AF256" s="117"/>
      <c r="AG256" s="117"/>
      <c r="AH256" s="117"/>
      <c r="AI256" s="117"/>
      <c r="AJ256" s="117"/>
      <c r="AK256" s="117"/>
      <c r="AL256" s="117"/>
    </row>
    <row r="257" spans="19:38" x14ac:dyDescent="0.35">
      <c r="S257" s="117"/>
      <c r="T257" s="117"/>
      <c r="U257" s="117"/>
      <c r="V257" s="117"/>
      <c r="W257" s="117"/>
      <c r="X257" s="117"/>
      <c r="Y257" s="117"/>
      <c r="Z257" s="117"/>
      <c r="AA257" s="117"/>
      <c r="AB257" s="117"/>
      <c r="AC257" s="117"/>
      <c r="AD257" s="117"/>
      <c r="AE257" s="117"/>
      <c r="AF257" s="117"/>
      <c r="AG257" s="117"/>
      <c r="AH257" s="117"/>
      <c r="AI257" s="117"/>
      <c r="AJ257" s="117"/>
      <c r="AK257" s="117"/>
      <c r="AL257" s="117"/>
    </row>
    <row r="258" spans="19:38" x14ac:dyDescent="0.35">
      <c r="S258" s="117"/>
      <c r="T258" s="117"/>
      <c r="U258" s="117"/>
      <c r="V258" s="117"/>
      <c r="W258" s="117"/>
      <c r="X258" s="117"/>
      <c r="Y258" s="117"/>
      <c r="Z258" s="117"/>
      <c r="AA258" s="117"/>
      <c r="AB258" s="117"/>
      <c r="AC258" s="117"/>
      <c r="AD258" s="117"/>
      <c r="AE258" s="117"/>
      <c r="AF258" s="117"/>
      <c r="AG258" s="117"/>
      <c r="AH258" s="117"/>
      <c r="AI258" s="117"/>
      <c r="AJ258" s="117"/>
      <c r="AK258" s="117"/>
      <c r="AL258" s="117"/>
    </row>
    <row r="259" spans="19:38" x14ac:dyDescent="0.35">
      <c r="S259" s="117"/>
      <c r="T259" s="117"/>
      <c r="U259" s="117"/>
      <c r="V259" s="117"/>
      <c r="W259" s="117"/>
      <c r="X259" s="117"/>
      <c r="Y259" s="117"/>
      <c r="Z259" s="117"/>
      <c r="AA259" s="117"/>
      <c r="AB259" s="117"/>
      <c r="AC259" s="117"/>
      <c r="AD259" s="117"/>
      <c r="AE259" s="117"/>
      <c r="AF259" s="117"/>
      <c r="AG259" s="117"/>
      <c r="AH259" s="117"/>
      <c r="AI259" s="117"/>
      <c r="AJ259" s="117"/>
      <c r="AK259" s="117"/>
      <c r="AL259" s="117"/>
    </row>
    <row r="260" spans="19:38" x14ac:dyDescent="0.35">
      <c r="S260" s="117"/>
      <c r="T260" s="117"/>
      <c r="U260" s="117"/>
      <c r="V260" s="117"/>
      <c r="W260" s="117"/>
      <c r="X260" s="117"/>
      <c r="Y260" s="117"/>
      <c r="Z260" s="117"/>
      <c r="AA260" s="117"/>
      <c r="AB260" s="117"/>
      <c r="AC260" s="117"/>
      <c r="AD260" s="117"/>
      <c r="AE260" s="117"/>
      <c r="AF260" s="117"/>
      <c r="AG260" s="117"/>
      <c r="AH260" s="117"/>
      <c r="AI260" s="117"/>
      <c r="AJ260" s="117"/>
      <c r="AK260" s="117"/>
      <c r="AL260" s="117"/>
    </row>
    <row r="261" spans="19:38" x14ac:dyDescent="0.35">
      <c r="S261" s="117"/>
      <c r="T261" s="117"/>
      <c r="U261" s="117"/>
      <c r="V261" s="117"/>
      <c r="W261" s="117"/>
      <c r="X261" s="117"/>
      <c r="Y261" s="117"/>
      <c r="Z261" s="117"/>
      <c r="AA261" s="117"/>
      <c r="AB261" s="117"/>
      <c r="AC261" s="117"/>
      <c r="AD261" s="117"/>
      <c r="AE261" s="117"/>
      <c r="AF261" s="117"/>
      <c r="AG261" s="117"/>
      <c r="AH261" s="117"/>
      <c r="AI261" s="117"/>
      <c r="AJ261" s="117"/>
      <c r="AK261" s="117"/>
      <c r="AL261" s="117"/>
    </row>
    <row r="262" spans="19:38" x14ac:dyDescent="0.35">
      <c r="S262" s="117"/>
      <c r="T262" s="117"/>
      <c r="U262" s="117"/>
      <c r="V262" s="117"/>
      <c r="W262" s="117"/>
      <c r="X262" s="117"/>
      <c r="Y262" s="117"/>
      <c r="Z262" s="117"/>
      <c r="AA262" s="117"/>
      <c r="AB262" s="117"/>
      <c r="AC262" s="117"/>
      <c r="AD262" s="117"/>
      <c r="AE262" s="117"/>
      <c r="AF262" s="117"/>
      <c r="AG262" s="117"/>
      <c r="AH262" s="117"/>
      <c r="AI262" s="117"/>
      <c r="AJ262" s="117"/>
      <c r="AK262" s="117"/>
      <c r="AL262" s="117"/>
    </row>
    <row r="263" spans="19:38" x14ac:dyDescent="0.35">
      <c r="S263" s="117"/>
      <c r="T263" s="117"/>
      <c r="U263" s="117"/>
      <c r="V263" s="117"/>
      <c r="W263" s="117"/>
      <c r="X263" s="117"/>
      <c r="Y263" s="117"/>
      <c r="Z263" s="117"/>
      <c r="AA263" s="117"/>
      <c r="AB263" s="117"/>
      <c r="AC263" s="117"/>
      <c r="AD263" s="117"/>
      <c r="AE263" s="117"/>
      <c r="AF263" s="117"/>
      <c r="AG263" s="117"/>
      <c r="AH263" s="117"/>
      <c r="AI263" s="117"/>
      <c r="AJ263" s="117"/>
      <c r="AK263" s="117"/>
      <c r="AL263" s="117"/>
    </row>
    <row r="264" spans="19:38" x14ac:dyDescent="0.35">
      <c r="S264" s="117"/>
      <c r="T264" s="117"/>
      <c r="U264" s="117"/>
      <c r="V264" s="117"/>
      <c r="W264" s="117"/>
      <c r="X264" s="117"/>
      <c r="Y264" s="117"/>
      <c r="Z264" s="117"/>
      <c r="AA264" s="117"/>
      <c r="AB264" s="117"/>
      <c r="AC264" s="117"/>
      <c r="AD264" s="117"/>
      <c r="AE264" s="117"/>
      <c r="AF264" s="117"/>
      <c r="AG264" s="117"/>
      <c r="AH264" s="117"/>
      <c r="AI264" s="117"/>
      <c r="AJ264" s="117"/>
      <c r="AK264" s="117"/>
      <c r="AL264" s="117"/>
    </row>
    <row r="265" spans="19:38" x14ac:dyDescent="0.35">
      <c r="S265" s="117"/>
      <c r="T265" s="117"/>
      <c r="U265" s="117"/>
      <c r="V265" s="117"/>
      <c r="W265" s="117"/>
      <c r="X265" s="117"/>
      <c r="Y265" s="117"/>
      <c r="Z265" s="117"/>
      <c r="AA265" s="117"/>
      <c r="AB265" s="117"/>
      <c r="AC265" s="117"/>
      <c r="AD265" s="117"/>
      <c r="AE265" s="117"/>
      <c r="AF265" s="117"/>
      <c r="AG265" s="117"/>
      <c r="AH265" s="117"/>
      <c r="AI265" s="117"/>
      <c r="AJ265" s="117"/>
      <c r="AK265" s="117"/>
      <c r="AL265" s="117"/>
    </row>
    <row r="266" spans="19:38" x14ac:dyDescent="0.35">
      <c r="S266" s="117"/>
      <c r="T266" s="117"/>
      <c r="U266" s="117"/>
      <c r="V266" s="117"/>
      <c r="W266" s="117"/>
      <c r="X266" s="117"/>
      <c r="Y266" s="117"/>
      <c r="Z266" s="117"/>
      <c r="AA266" s="117"/>
      <c r="AB266" s="117"/>
      <c r="AC266" s="117"/>
      <c r="AD266" s="117"/>
      <c r="AE266" s="117"/>
      <c r="AF266" s="117"/>
      <c r="AG266" s="117"/>
      <c r="AH266" s="117"/>
      <c r="AI266" s="117"/>
      <c r="AJ266" s="117"/>
      <c r="AK266" s="117"/>
      <c r="AL266" s="117"/>
    </row>
    <row r="267" spans="19:38" x14ac:dyDescent="0.35">
      <c r="S267" s="117"/>
      <c r="T267" s="117"/>
      <c r="U267" s="117"/>
      <c r="V267" s="117"/>
      <c r="W267" s="117"/>
      <c r="X267" s="117"/>
      <c r="Y267" s="117"/>
      <c r="Z267" s="117"/>
      <c r="AA267" s="117"/>
      <c r="AB267" s="117"/>
      <c r="AC267" s="117"/>
      <c r="AD267" s="117"/>
      <c r="AE267" s="117"/>
      <c r="AF267" s="117"/>
      <c r="AG267" s="117"/>
      <c r="AH267" s="117"/>
      <c r="AI267" s="117"/>
      <c r="AJ267" s="117"/>
      <c r="AK267" s="117"/>
      <c r="AL267" s="117"/>
    </row>
    <row r="268" spans="19:38" x14ac:dyDescent="0.35">
      <c r="S268" s="117"/>
      <c r="T268" s="117"/>
      <c r="U268" s="117"/>
      <c r="V268" s="117"/>
      <c r="W268" s="117"/>
      <c r="X268" s="117"/>
      <c r="Y268" s="117"/>
      <c r="Z268" s="117"/>
      <c r="AA268" s="117"/>
      <c r="AB268" s="117"/>
      <c r="AC268" s="117"/>
      <c r="AD268" s="117"/>
      <c r="AE268" s="117"/>
      <c r="AF268" s="117"/>
      <c r="AG268" s="117"/>
      <c r="AH268" s="117"/>
      <c r="AI268" s="117"/>
      <c r="AJ268" s="117"/>
      <c r="AK268" s="117"/>
      <c r="AL268" s="117"/>
    </row>
    <row r="269" spans="19:38" x14ac:dyDescent="0.35">
      <c r="S269" s="117"/>
      <c r="T269" s="117"/>
      <c r="U269" s="117"/>
      <c r="V269" s="117"/>
      <c r="W269" s="117"/>
      <c r="X269" s="117"/>
      <c r="Y269" s="117"/>
      <c r="Z269" s="117"/>
      <c r="AA269" s="117"/>
      <c r="AB269" s="117"/>
      <c r="AC269" s="117"/>
      <c r="AD269" s="117"/>
      <c r="AE269" s="117"/>
      <c r="AF269" s="117"/>
      <c r="AG269" s="117"/>
      <c r="AH269" s="117"/>
      <c r="AI269" s="117"/>
      <c r="AJ269" s="117"/>
      <c r="AK269" s="117"/>
      <c r="AL269" s="117"/>
    </row>
    <row r="270" spans="19:38" x14ac:dyDescent="0.35">
      <c r="S270" s="117"/>
      <c r="T270" s="117"/>
      <c r="U270" s="117"/>
      <c r="V270" s="117"/>
      <c r="W270" s="117"/>
      <c r="X270" s="117"/>
      <c r="Y270" s="117"/>
      <c r="Z270" s="117"/>
      <c r="AA270" s="117"/>
      <c r="AB270" s="117"/>
      <c r="AC270" s="117"/>
      <c r="AD270" s="117"/>
      <c r="AE270" s="117"/>
      <c r="AF270" s="117"/>
      <c r="AG270" s="117"/>
      <c r="AH270" s="117"/>
      <c r="AI270" s="117"/>
      <c r="AJ270" s="117"/>
      <c r="AK270" s="117"/>
      <c r="AL270" s="117"/>
    </row>
    <row r="271" spans="19:38" x14ac:dyDescent="0.35">
      <c r="S271" s="117"/>
      <c r="T271" s="117"/>
      <c r="U271" s="117"/>
      <c r="V271" s="117"/>
      <c r="W271" s="117"/>
      <c r="X271" s="117"/>
      <c r="Y271" s="117"/>
      <c r="Z271" s="117"/>
      <c r="AA271" s="117"/>
      <c r="AB271" s="117"/>
      <c r="AC271" s="117"/>
      <c r="AD271" s="117"/>
      <c r="AE271" s="117"/>
      <c r="AF271" s="117"/>
      <c r="AG271" s="117"/>
      <c r="AH271" s="117"/>
      <c r="AI271" s="117"/>
      <c r="AJ271" s="117"/>
      <c r="AK271" s="117"/>
      <c r="AL271" s="117"/>
    </row>
    <row r="272" spans="19:38" x14ac:dyDescent="0.35">
      <c r="S272" s="117"/>
      <c r="T272" s="117"/>
      <c r="U272" s="117"/>
      <c r="V272" s="117"/>
      <c r="W272" s="117"/>
      <c r="X272" s="117"/>
      <c r="Y272" s="117"/>
      <c r="Z272" s="117"/>
      <c r="AA272" s="117"/>
      <c r="AB272" s="117"/>
      <c r="AC272" s="117"/>
      <c r="AD272" s="117"/>
      <c r="AE272" s="117"/>
      <c r="AF272" s="117"/>
      <c r="AG272" s="117"/>
      <c r="AH272" s="117"/>
      <c r="AI272" s="117"/>
      <c r="AJ272" s="117"/>
      <c r="AK272" s="117"/>
      <c r="AL272" s="117"/>
    </row>
    <row r="273" spans="19:38" x14ac:dyDescent="0.35">
      <c r="S273" s="117"/>
      <c r="T273" s="117"/>
      <c r="U273" s="117"/>
      <c r="V273" s="117"/>
      <c r="W273" s="117"/>
      <c r="X273" s="117"/>
      <c r="Y273" s="117"/>
      <c r="Z273" s="117"/>
      <c r="AA273" s="117"/>
      <c r="AB273" s="117"/>
      <c r="AC273" s="117"/>
      <c r="AD273" s="117"/>
      <c r="AE273" s="117"/>
      <c r="AF273" s="117"/>
      <c r="AG273" s="117"/>
      <c r="AH273" s="117"/>
      <c r="AI273" s="117"/>
      <c r="AJ273" s="117"/>
      <c r="AK273" s="117"/>
      <c r="AL273" s="117"/>
    </row>
    <row r="274" spans="19:38" x14ac:dyDescent="0.35">
      <c r="S274" s="117"/>
      <c r="T274" s="117"/>
      <c r="U274" s="117"/>
      <c r="V274" s="117"/>
      <c r="W274" s="117"/>
      <c r="X274" s="117"/>
      <c r="Y274" s="117"/>
      <c r="Z274" s="117"/>
      <c r="AA274" s="117"/>
      <c r="AB274" s="117"/>
      <c r="AC274" s="117"/>
      <c r="AD274" s="117"/>
      <c r="AE274" s="117"/>
      <c r="AF274" s="117"/>
      <c r="AG274" s="117"/>
      <c r="AH274" s="117"/>
      <c r="AI274" s="117"/>
      <c r="AJ274" s="117"/>
      <c r="AK274" s="117"/>
      <c r="AL274" s="117"/>
    </row>
    <row r="275" spans="19:38" x14ac:dyDescent="0.35">
      <c r="S275" s="117"/>
      <c r="T275" s="117"/>
      <c r="U275" s="117"/>
      <c r="V275" s="117"/>
      <c r="W275" s="117"/>
      <c r="X275" s="117"/>
      <c r="Y275" s="117"/>
      <c r="Z275" s="117"/>
      <c r="AA275" s="117"/>
      <c r="AB275" s="117"/>
      <c r="AC275" s="117"/>
      <c r="AD275" s="117"/>
      <c r="AE275" s="117"/>
      <c r="AF275" s="117"/>
      <c r="AG275" s="117"/>
      <c r="AH275" s="117"/>
      <c r="AI275" s="117"/>
      <c r="AJ275" s="117"/>
      <c r="AK275" s="117"/>
      <c r="AL275" s="117"/>
    </row>
    <row r="276" spans="19:38" x14ac:dyDescent="0.35">
      <c r="S276" s="117"/>
      <c r="T276" s="117"/>
      <c r="U276" s="117"/>
      <c r="V276" s="117"/>
      <c r="W276" s="117"/>
      <c r="X276" s="117"/>
      <c r="Y276" s="117"/>
      <c r="Z276" s="117"/>
      <c r="AA276" s="117"/>
      <c r="AB276" s="117"/>
      <c r="AC276" s="117"/>
      <c r="AD276" s="117"/>
      <c r="AE276" s="117"/>
      <c r="AF276" s="117"/>
      <c r="AG276" s="117"/>
      <c r="AH276" s="117"/>
      <c r="AI276" s="117"/>
      <c r="AJ276" s="117"/>
      <c r="AK276" s="117"/>
      <c r="AL276" s="117"/>
    </row>
    <row r="277" spans="19:38" x14ac:dyDescent="0.35">
      <c r="S277" s="117"/>
      <c r="T277" s="117"/>
      <c r="U277" s="117"/>
      <c r="V277" s="117"/>
      <c r="W277" s="117"/>
      <c r="X277" s="117"/>
      <c r="Y277" s="117"/>
      <c r="Z277" s="117"/>
      <c r="AA277" s="117"/>
      <c r="AB277" s="117"/>
      <c r="AC277" s="117"/>
      <c r="AD277" s="117"/>
      <c r="AE277" s="117"/>
      <c r="AF277" s="117"/>
      <c r="AG277" s="117"/>
      <c r="AH277" s="117"/>
      <c r="AI277" s="117"/>
      <c r="AJ277" s="117"/>
      <c r="AK277" s="117"/>
      <c r="AL277" s="117"/>
    </row>
    <row r="278" spans="19:38" x14ac:dyDescent="0.35">
      <c r="S278" s="117"/>
      <c r="T278" s="117"/>
      <c r="U278" s="117"/>
      <c r="V278" s="117"/>
      <c r="W278" s="117"/>
      <c r="X278" s="117"/>
      <c r="Y278" s="117"/>
      <c r="Z278" s="117"/>
      <c r="AA278" s="117"/>
      <c r="AB278" s="117"/>
      <c r="AC278" s="117"/>
      <c r="AD278" s="117"/>
      <c r="AE278" s="117"/>
      <c r="AF278" s="117"/>
      <c r="AG278" s="117"/>
      <c r="AH278" s="117"/>
      <c r="AI278" s="117"/>
      <c r="AJ278" s="117"/>
      <c r="AK278" s="117"/>
      <c r="AL278" s="117"/>
    </row>
    <row r="279" spans="19:38" x14ac:dyDescent="0.35">
      <c r="S279" s="117"/>
      <c r="T279" s="117"/>
      <c r="U279" s="117"/>
      <c r="V279" s="117"/>
      <c r="W279" s="117"/>
      <c r="X279" s="117"/>
      <c r="Y279" s="117"/>
      <c r="Z279" s="117"/>
      <c r="AA279" s="117"/>
      <c r="AB279" s="117"/>
      <c r="AC279" s="117"/>
      <c r="AD279" s="117"/>
      <c r="AE279" s="117"/>
      <c r="AF279" s="117"/>
      <c r="AG279" s="117"/>
      <c r="AH279" s="117"/>
      <c r="AI279" s="117"/>
      <c r="AJ279" s="117"/>
      <c r="AK279" s="117"/>
      <c r="AL279" s="117"/>
    </row>
    <row r="280" spans="19:38" x14ac:dyDescent="0.35">
      <c r="S280" s="117"/>
      <c r="T280" s="117"/>
      <c r="U280" s="117"/>
      <c r="V280" s="117"/>
      <c r="W280" s="117"/>
      <c r="X280" s="117"/>
      <c r="Y280" s="117"/>
      <c r="Z280" s="117"/>
      <c r="AA280" s="117"/>
      <c r="AB280" s="117"/>
      <c r="AC280" s="117"/>
      <c r="AD280" s="117"/>
      <c r="AE280" s="117"/>
      <c r="AF280" s="117"/>
      <c r="AG280" s="117"/>
      <c r="AH280" s="117"/>
      <c r="AI280" s="117"/>
      <c r="AJ280" s="117"/>
      <c r="AK280" s="117"/>
      <c r="AL280" s="117"/>
    </row>
    <row r="281" spans="19:38" x14ac:dyDescent="0.35">
      <c r="S281" s="117"/>
      <c r="T281" s="117"/>
      <c r="U281" s="117"/>
      <c r="V281" s="117"/>
      <c r="W281" s="117"/>
      <c r="X281" s="117"/>
      <c r="Y281" s="117"/>
      <c r="Z281" s="117"/>
      <c r="AA281" s="117"/>
      <c r="AB281" s="117"/>
      <c r="AC281" s="117"/>
      <c r="AD281" s="117"/>
      <c r="AE281" s="117"/>
      <c r="AF281" s="117"/>
      <c r="AG281" s="117"/>
      <c r="AH281" s="117"/>
      <c r="AI281" s="117"/>
      <c r="AJ281" s="117"/>
      <c r="AK281" s="117"/>
      <c r="AL281" s="117"/>
    </row>
    <row r="282" spans="19:38" x14ac:dyDescent="0.35">
      <c r="S282" s="117"/>
      <c r="T282" s="117"/>
      <c r="U282" s="117"/>
      <c r="V282" s="117"/>
      <c r="W282" s="117"/>
      <c r="X282" s="117"/>
      <c r="Y282" s="117"/>
      <c r="Z282" s="117"/>
      <c r="AA282" s="117"/>
      <c r="AB282" s="117"/>
      <c r="AC282" s="117"/>
      <c r="AD282" s="117"/>
      <c r="AE282" s="117"/>
      <c r="AF282" s="117"/>
      <c r="AG282" s="117"/>
      <c r="AH282" s="117"/>
      <c r="AI282" s="117"/>
      <c r="AJ282" s="117"/>
      <c r="AK282" s="117"/>
      <c r="AL282" s="117"/>
    </row>
    <row r="283" spans="19:38" x14ac:dyDescent="0.35">
      <c r="S283" s="117"/>
      <c r="T283" s="117"/>
      <c r="U283" s="117"/>
      <c r="V283" s="117"/>
      <c r="W283" s="117"/>
      <c r="X283" s="117"/>
      <c r="Y283" s="117"/>
      <c r="Z283" s="117"/>
      <c r="AA283" s="117"/>
      <c r="AB283" s="117"/>
      <c r="AC283" s="117"/>
      <c r="AD283" s="117"/>
      <c r="AE283" s="117"/>
      <c r="AF283" s="117"/>
      <c r="AG283" s="117"/>
      <c r="AH283" s="117"/>
      <c r="AI283" s="117"/>
      <c r="AJ283" s="117"/>
      <c r="AK283" s="117"/>
      <c r="AL283" s="117"/>
    </row>
    <row r="284" spans="19:38" x14ac:dyDescent="0.35">
      <c r="S284" s="117"/>
      <c r="T284" s="117"/>
      <c r="U284" s="117"/>
      <c r="V284" s="117"/>
      <c r="W284" s="117"/>
      <c r="X284" s="117"/>
      <c r="Y284" s="117"/>
      <c r="Z284" s="117"/>
      <c r="AA284" s="117"/>
      <c r="AB284" s="117"/>
      <c r="AC284" s="117"/>
      <c r="AD284" s="117"/>
      <c r="AE284" s="117"/>
      <c r="AF284" s="117"/>
      <c r="AG284" s="117"/>
      <c r="AH284" s="117"/>
      <c r="AI284" s="117"/>
      <c r="AJ284" s="117"/>
      <c r="AK284" s="117"/>
      <c r="AL284" s="117"/>
    </row>
    <row r="285" spans="19:38" x14ac:dyDescent="0.35">
      <c r="S285" s="117"/>
      <c r="T285" s="117"/>
      <c r="U285" s="117"/>
      <c r="V285" s="117"/>
      <c r="W285" s="117"/>
      <c r="X285" s="117"/>
      <c r="Y285" s="117"/>
      <c r="Z285" s="117"/>
      <c r="AA285" s="117"/>
      <c r="AB285" s="117"/>
      <c r="AC285" s="117"/>
      <c r="AD285" s="117"/>
      <c r="AE285" s="117"/>
      <c r="AF285" s="117"/>
      <c r="AG285" s="117"/>
      <c r="AH285" s="117"/>
      <c r="AI285" s="117"/>
      <c r="AJ285" s="117"/>
      <c r="AK285" s="117"/>
      <c r="AL285" s="117"/>
    </row>
    <row r="286" spans="19:38" x14ac:dyDescent="0.35">
      <c r="S286" s="117"/>
      <c r="T286" s="117"/>
      <c r="U286" s="117"/>
      <c r="V286" s="117"/>
      <c r="W286" s="117"/>
      <c r="X286" s="117"/>
      <c r="Y286" s="117"/>
      <c r="Z286" s="117"/>
      <c r="AA286" s="117"/>
      <c r="AB286" s="117"/>
      <c r="AC286" s="117"/>
      <c r="AD286" s="117"/>
      <c r="AE286" s="117"/>
      <c r="AF286" s="117"/>
      <c r="AG286" s="117"/>
      <c r="AH286" s="117"/>
      <c r="AI286" s="117"/>
      <c r="AJ286" s="117"/>
      <c r="AK286" s="117"/>
      <c r="AL286" s="117"/>
    </row>
    <row r="287" spans="19:38" x14ac:dyDescent="0.35">
      <c r="S287" s="117"/>
      <c r="T287" s="117"/>
      <c r="U287" s="117"/>
      <c r="V287" s="117"/>
      <c r="W287" s="117"/>
      <c r="X287" s="117"/>
      <c r="Y287" s="117"/>
      <c r="Z287" s="117"/>
      <c r="AA287" s="117"/>
      <c r="AB287" s="117"/>
      <c r="AC287" s="117"/>
      <c r="AD287" s="117"/>
      <c r="AE287" s="117"/>
      <c r="AF287" s="117"/>
      <c r="AG287" s="117"/>
      <c r="AH287" s="117"/>
      <c r="AI287" s="117"/>
      <c r="AJ287" s="117"/>
      <c r="AK287" s="117"/>
      <c r="AL287" s="117"/>
    </row>
    <row r="288" spans="19:38" x14ac:dyDescent="0.35">
      <c r="S288" s="117"/>
      <c r="T288" s="117"/>
      <c r="U288" s="117"/>
      <c r="V288" s="117"/>
      <c r="W288" s="117"/>
      <c r="X288" s="117"/>
      <c r="Y288" s="117"/>
      <c r="Z288" s="117"/>
      <c r="AA288" s="117"/>
      <c r="AB288" s="117"/>
      <c r="AC288" s="117"/>
      <c r="AD288" s="117"/>
      <c r="AE288" s="117"/>
      <c r="AF288" s="117"/>
      <c r="AG288" s="117"/>
      <c r="AH288" s="117"/>
      <c r="AI288" s="117"/>
      <c r="AJ288" s="117"/>
      <c r="AK288" s="117"/>
      <c r="AL288" s="117"/>
    </row>
    <row r="289" spans="19:38" x14ac:dyDescent="0.35">
      <c r="S289" s="117"/>
      <c r="T289" s="117"/>
      <c r="U289" s="117"/>
      <c r="V289" s="117"/>
      <c r="W289" s="117"/>
      <c r="X289" s="117"/>
      <c r="Y289" s="117"/>
      <c r="Z289" s="117"/>
      <c r="AA289" s="117"/>
      <c r="AB289" s="117"/>
      <c r="AC289" s="117"/>
      <c r="AD289" s="117"/>
      <c r="AE289" s="117"/>
      <c r="AF289" s="117"/>
      <c r="AG289" s="117"/>
      <c r="AH289" s="117"/>
      <c r="AI289" s="117"/>
      <c r="AJ289" s="117"/>
      <c r="AK289" s="117"/>
      <c r="AL289" s="117"/>
    </row>
    <row r="290" spans="19:38" x14ac:dyDescent="0.35">
      <c r="S290" s="117"/>
      <c r="T290" s="117"/>
      <c r="U290" s="117"/>
      <c r="V290" s="117"/>
      <c r="W290" s="117"/>
      <c r="X290" s="117"/>
      <c r="Y290" s="117"/>
      <c r="Z290" s="117"/>
      <c r="AA290" s="117"/>
      <c r="AB290" s="117"/>
      <c r="AC290" s="117"/>
      <c r="AD290" s="117"/>
      <c r="AE290" s="117"/>
      <c r="AF290" s="117"/>
      <c r="AG290" s="117"/>
      <c r="AH290" s="117"/>
      <c r="AI290" s="117"/>
      <c r="AJ290" s="117"/>
      <c r="AK290" s="117"/>
      <c r="AL290" s="117"/>
    </row>
    <row r="291" spans="19:38" x14ac:dyDescent="0.35">
      <c r="S291" s="117"/>
      <c r="T291" s="117"/>
      <c r="U291" s="117"/>
      <c r="V291" s="117"/>
      <c r="W291" s="117"/>
      <c r="X291" s="117"/>
      <c r="Y291" s="117"/>
      <c r="Z291" s="117"/>
      <c r="AA291" s="117"/>
      <c r="AB291" s="117"/>
      <c r="AC291" s="117"/>
      <c r="AD291" s="117"/>
      <c r="AE291" s="117"/>
      <c r="AF291" s="117"/>
      <c r="AG291" s="117"/>
      <c r="AH291" s="117"/>
      <c r="AI291" s="117"/>
      <c r="AJ291" s="117"/>
      <c r="AK291" s="117"/>
      <c r="AL291" s="117"/>
    </row>
    <row r="292" spans="19:38" x14ac:dyDescent="0.35">
      <c r="S292" s="117"/>
      <c r="T292" s="117"/>
      <c r="U292" s="117"/>
      <c r="V292" s="117"/>
      <c r="W292" s="117"/>
      <c r="X292" s="117"/>
      <c r="Y292" s="117"/>
      <c r="Z292" s="117"/>
      <c r="AA292" s="117"/>
      <c r="AB292" s="117"/>
      <c r="AC292" s="117"/>
      <c r="AD292" s="117"/>
      <c r="AE292" s="117"/>
      <c r="AF292" s="117"/>
      <c r="AG292" s="117"/>
      <c r="AH292" s="117"/>
      <c r="AI292" s="117"/>
      <c r="AJ292" s="117"/>
      <c r="AK292" s="117"/>
      <c r="AL292" s="117"/>
    </row>
    <row r="293" spans="19:38" x14ac:dyDescent="0.35">
      <c r="S293" s="117"/>
      <c r="T293" s="117"/>
      <c r="U293" s="117"/>
      <c r="V293" s="117"/>
      <c r="W293" s="117"/>
      <c r="X293" s="117"/>
      <c r="Y293" s="117"/>
      <c r="Z293" s="117"/>
      <c r="AA293" s="117"/>
      <c r="AB293" s="117"/>
      <c r="AC293" s="117"/>
      <c r="AD293" s="117"/>
      <c r="AE293" s="117"/>
      <c r="AF293" s="117"/>
      <c r="AG293" s="117"/>
      <c r="AH293" s="117"/>
      <c r="AI293" s="117"/>
      <c r="AJ293" s="117"/>
      <c r="AK293" s="117"/>
      <c r="AL293" s="117"/>
    </row>
    <row r="294" spans="19:38" x14ac:dyDescent="0.35">
      <c r="S294" s="117"/>
      <c r="T294" s="117"/>
      <c r="U294" s="117"/>
      <c r="V294" s="117"/>
      <c r="W294" s="117"/>
      <c r="X294" s="117"/>
      <c r="Y294" s="117"/>
      <c r="Z294" s="117"/>
      <c r="AA294" s="117"/>
      <c r="AB294" s="117"/>
      <c r="AC294" s="117"/>
      <c r="AD294" s="117"/>
      <c r="AE294" s="117"/>
      <c r="AF294" s="117"/>
      <c r="AG294" s="117"/>
      <c r="AH294" s="117"/>
      <c r="AI294" s="117"/>
      <c r="AJ294" s="117"/>
      <c r="AK294" s="117"/>
      <c r="AL294" s="117"/>
    </row>
    <row r="295" spans="19:38" x14ac:dyDescent="0.35">
      <c r="S295" s="117"/>
      <c r="T295" s="117"/>
      <c r="U295" s="117"/>
      <c r="V295" s="117"/>
      <c r="W295" s="117"/>
      <c r="X295" s="117"/>
      <c r="Y295" s="117"/>
      <c r="Z295" s="117"/>
      <c r="AA295" s="117"/>
      <c r="AB295" s="117"/>
      <c r="AC295" s="117"/>
      <c r="AD295" s="117"/>
      <c r="AE295" s="117"/>
      <c r="AF295" s="117"/>
      <c r="AG295" s="117"/>
      <c r="AH295" s="117"/>
      <c r="AI295" s="117"/>
      <c r="AJ295" s="117"/>
      <c r="AK295" s="117"/>
      <c r="AL295" s="117"/>
    </row>
    <row r="296" spans="19:38" x14ac:dyDescent="0.35">
      <c r="S296" s="117"/>
      <c r="T296" s="117"/>
      <c r="U296" s="117"/>
      <c r="V296" s="117"/>
      <c r="W296" s="117"/>
      <c r="X296" s="117"/>
      <c r="Y296" s="117"/>
      <c r="Z296" s="117"/>
      <c r="AA296" s="117"/>
      <c r="AB296" s="117"/>
      <c r="AC296" s="117"/>
      <c r="AD296" s="117"/>
      <c r="AE296" s="117"/>
      <c r="AF296" s="117"/>
      <c r="AG296" s="117"/>
      <c r="AH296" s="117"/>
      <c r="AI296" s="117"/>
      <c r="AJ296" s="117"/>
      <c r="AK296" s="117"/>
      <c r="AL296" s="117"/>
    </row>
    <row r="297" spans="19:38" x14ac:dyDescent="0.35">
      <c r="S297" s="117"/>
      <c r="T297" s="117"/>
      <c r="U297" s="117"/>
      <c r="V297" s="117"/>
      <c r="W297" s="117"/>
      <c r="X297" s="117"/>
      <c r="Y297" s="117"/>
      <c r="Z297" s="117"/>
      <c r="AA297" s="117"/>
      <c r="AB297" s="117"/>
      <c r="AC297" s="117"/>
      <c r="AD297" s="117"/>
      <c r="AE297" s="117"/>
      <c r="AF297" s="117"/>
      <c r="AG297" s="117"/>
      <c r="AH297" s="117"/>
      <c r="AI297" s="117"/>
      <c r="AJ297" s="117"/>
      <c r="AK297" s="117"/>
      <c r="AL297" s="117"/>
    </row>
    <row r="298" spans="19:38" x14ac:dyDescent="0.35">
      <c r="S298" s="117"/>
      <c r="T298" s="117"/>
      <c r="U298" s="117"/>
      <c r="V298" s="117"/>
      <c r="W298" s="117"/>
      <c r="X298" s="117"/>
      <c r="Y298" s="117"/>
      <c r="Z298" s="117"/>
      <c r="AA298" s="117"/>
      <c r="AB298" s="117"/>
      <c r="AC298" s="117"/>
      <c r="AD298" s="117"/>
      <c r="AE298" s="117"/>
      <c r="AF298" s="117"/>
      <c r="AG298" s="117"/>
      <c r="AH298" s="117"/>
      <c r="AI298" s="117"/>
      <c r="AJ298" s="117"/>
      <c r="AK298" s="117"/>
      <c r="AL298" s="117"/>
    </row>
    <row r="299" spans="19:38" x14ac:dyDescent="0.35">
      <c r="S299" s="117"/>
      <c r="T299" s="117"/>
      <c r="U299" s="117"/>
      <c r="V299" s="117"/>
      <c r="W299" s="117"/>
      <c r="X299" s="117"/>
      <c r="Y299" s="117"/>
      <c r="Z299" s="117"/>
      <c r="AA299" s="117"/>
      <c r="AB299" s="117"/>
      <c r="AC299" s="117"/>
      <c r="AD299" s="117"/>
      <c r="AE299" s="117"/>
      <c r="AF299" s="117"/>
      <c r="AG299" s="117"/>
      <c r="AH299" s="117"/>
      <c r="AI299" s="117"/>
      <c r="AJ299" s="117"/>
      <c r="AK299" s="117"/>
      <c r="AL299" s="117"/>
    </row>
    <row r="300" spans="19:38" x14ac:dyDescent="0.35">
      <c r="S300" s="117"/>
      <c r="T300" s="117"/>
      <c r="U300" s="117"/>
      <c r="V300" s="117"/>
      <c r="W300" s="117"/>
      <c r="X300" s="117"/>
      <c r="Y300" s="117"/>
      <c r="Z300" s="117"/>
      <c r="AA300" s="117"/>
      <c r="AB300" s="117"/>
      <c r="AC300" s="117"/>
      <c r="AD300" s="117"/>
      <c r="AE300" s="117"/>
      <c r="AF300" s="117"/>
      <c r="AG300" s="117"/>
      <c r="AH300" s="117"/>
      <c r="AI300" s="117"/>
      <c r="AJ300" s="117"/>
      <c r="AK300" s="117"/>
      <c r="AL300" s="117"/>
    </row>
    <row r="301" spans="19:38" x14ac:dyDescent="0.35">
      <c r="S301" s="117"/>
      <c r="T301" s="117"/>
      <c r="U301" s="117"/>
      <c r="V301" s="117"/>
      <c r="W301" s="117"/>
      <c r="X301" s="117"/>
      <c r="Y301" s="117"/>
      <c r="Z301" s="117"/>
      <c r="AA301" s="117"/>
      <c r="AB301" s="117"/>
      <c r="AC301" s="117"/>
      <c r="AD301" s="117"/>
      <c r="AE301" s="117"/>
      <c r="AF301" s="117"/>
      <c r="AG301" s="117"/>
      <c r="AH301" s="117"/>
      <c r="AI301" s="117"/>
      <c r="AJ301" s="117"/>
      <c r="AK301" s="117"/>
      <c r="AL301" s="117"/>
    </row>
    <row r="302" spans="19:38" x14ac:dyDescent="0.35">
      <c r="S302" s="117"/>
      <c r="T302" s="117"/>
      <c r="U302" s="117"/>
      <c r="V302" s="117"/>
      <c r="W302" s="117"/>
      <c r="X302" s="117"/>
      <c r="Y302" s="117"/>
      <c r="Z302" s="117"/>
      <c r="AA302" s="117"/>
      <c r="AB302" s="117"/>
      <c r="AC302" s="117"/>
      <c r="AD302" s="117"/>
      <c r="AE302" s="117"/>
      <c r="AF302" s="117"/>
      <c r="AG302" s="117"/>
      <c r="AH302" s="117"/>
      <c r="AI302" s="117"/>
      <c r="AJ302" s="117"/>
      <c r="AK302" s="117"/>
      <c r="AL302" s="117"/>
    </row>
    <row r="303" spans="19:38" x14ac:dyDescent="0.35">
      <c r="S303" s="117"/>
      <c r="T303" s="117"/>
      <c r="U303" s="117"/>
      <c r="V303" s="117"/>
      <c r="W303" s="117"/>
      <c r="X303" s="117"/>
      <c r="Y303" s="117"/>
      <c r="Z303" s="117"/>
      <c r="AA303" s="117"/>
      <c r="AB303" s="117"/>
      <c r="AC303" s="117"/>
      <c r="AD303" s="117"/>
      <c r="AE303" s="117"/>
      <c r="AF303" s="117"/>
      <c r="AG303" s="117"/>
      <c r="AH303" s="117"/>
      <c r="AI303" s="117"/>
      <c r="AJ303" s="117"/>
      <c r="AK303" s="117"/>
      <c r="AL303" s="117"/>
    </row>
    <row r="304" spans="19:38" x14ac:dyDescent="0.35">
      <c r="S304" s="117"/>
      <c r="T304" s="117"/>
      <c r="U304" s="117"/>
      <c r="V304" s="117"/>
      <c r="W304" s="117"/>
      <c r="X304" s="117"/>
      <c r="Y304" s="117"/>
      <c r="Z304" s="117"/>
      <c r="AA304" s="117"/>
      <c r="AB304" s="117"/>
      <c r="AC304" s="117"/>
      <c r="AD304" s="117"/>
      <c r="AE304" s="117"/>
      <c r="AF304" s="117"/>
      <c r="AG304" s="117"/>
      <c r="AH304" s="117"/>
      <c r="AI304" s="117"/>
      <c r="AJ304" s="117"/>
      <c r="AK304" s="117"/>
      <c r="AL304" s="117"/>
    </row>
    <row r="305" spans="19:38" x14ac:dyDescent="0.35">
      <c r="S305" s="117"/>
      <c r="T305" s="117"/>
      <c r="U305" s="117"/>
      <c r="V305" s="117"/>
      <c r="W305" s="117"/>
      <c r="X305" s="117"/>
      <c r="Y305" s="117"/>
      <c r="Z305" s="117"/>
      <c r="AA305" s="117"/>
      <c r="AB305" s="117"/>
      <c r="AC305" s="117"/>
      <c r="AD305" s="117"/>
      <c r="AE305" s="117"/>
      <c r="AF305" s="117"/>
      <c r="AG305" s="117"/>
      <c r="AH305" s="117"/>
      <c r="AI305" s="117"/>
      <c r="AJ305" s="117"/>
      <c r="AK305" s="117"/>
      <c r="AL305" s="117"/>
    </row>
    <row r="306" spans="19:38" x14ac:dyDescent="0.35">
      <c r="S306" s="117"/>
      <c r="T306" s="117"/>
      <c r="U306" s="117"/>
      <c r="V306" s="117"/>
      <c r="W306" s="117"/>
      <c r="X306" s="117"/>
      <c r="Y306" s="117"/>
      <c r="Z306" s="117"/>
      <c r="AA306" s="117"/>
      <c r="AB306" s="117"/>
      <c r="AC306" s="117"/>
      <c r="AD306" s="117"/>
      <c r="AE306" s="117"/>
      <c r="AF306" s="117"/>
      <c r="AG306" s="117"/>
      <c r="AH306" s="117"/>
      <c r="AI306" s="117"/>
      <c r="AJ306" s="117"/>
      <c r="AK306" s="117"/>
      <c r="AL306" s="117"/>
    </row>
    <row r="307" spans="19:38" x14ac:dyDescent="0.35">
      <c r="S307" s="117"/>
      <c r="T307" s="117"/>
      <c r="U307" s="117"/>
      <c r="V307" s="117"/>
      <c r="W307" s="117"/>
      <c r="X307" s="117"/>
      <c r="Y307" s="117"/>
      <c r="Z307" s="117"/>
      <c r="AA307" s="117"/>
      <c r="AB307" s="117"/>
      <c r="AC307" s="117"/>
      <c r="AD307" s="117"/>
      <c r="AE307" s="117"/>
      <c r="AF307" s="117"/>
      <c r="AG307" s="117"/>
      <c r="AH307" s="117"/>
      <c r="AI307" s="117"/>
      <c r="AJ307" s="117"/>
      <c r="AK307" s="117"/>
      <c r="AL307" s="117"/>
    </row>
    <row r="308" spans="19:38" x14ac:dyDescent="0.35">
      <c r="S308" s="117"/>
      <c r="T308" s="117"/>
      <c r="U308" s="117"/>
      <c r="V308" s="117"/>
      <c r="W308" s="117"/>
      <c r="X308" s="117"/>
      <c r="Y308" s="117"/>
      <c r="Z308" s="117"/>
      <c r="AA308" s="117"/>
      <c r="AB308" s="117"/>
      <c r="AC308" s="117"/>
      <c r="AD308" s="117"/>
      <c r="AE308" s="117"/>
      <c r="AF308" s="117"/>
      <c r="AG308" s="117"/>
      <c r="AH308" s="117"/>
      <c r="AI308" s="117"/>
      <c r="AJ308" s="117"/>
      <c r="AK308" s="117"/>
      <c r="AL308" s="117"/>
    </row>
    <row r="309" spans="19:38" x14ac:dyDescent="0.35">
      <c r="S309" s="117"/>
      <c r="T309" s="117"/>
      <c r="U309" s="117"/>
      <c r="V309" s="117"/>
      <c r="W309" s="117"/>
      <c r="X309" s="117"/>
      <c r="Y309" s="117"/>
      <c r="Z309" s="117"/>
      <c r="AA309" s="117"/>
      <c r="AB309" s="117"/>
      <c r="AC309" s="117"/>
      <c r="AD309" s="117"/>
      <c r="AE309" s="117"/>
      <c r="AF309" s="117"/>
      <c r="AG309" s="117"/>
      <c r="AH309" s="117"/>
      <c r="AI309" s="117"/>
      <c r="AJ309" s="117"/>
      <c r="AK309" s="117"/>
      <c r="AL309" s="117"/>
    </row>
    <row r="310" spans="19:38" x14ac:dyDescent="0.35">
      <c r="S310" s="117"/>
      <c r="T310" s="117"/>
      <c r="U310" s="117"/>
      <c r="V310" s="117"/>
      <c r="W310" s="117"/>
      <c r="X310" s="117"/>
      <c r="Y310" s="117"/>
      <c r="Z310" s="117"/>
      <c r="AA310" s="117"/>
      <c r="AB310" s="117"/>
      <c r="AC310" s="117"/>
      <c r="AD310" s="117"/>
      <c r="AE310" s="117"/>
      <c r="AF310" s="117"/>
      <c r="AG310" s="117"/>
      <c r="AH310" s="117"/>
      <c r="AI310" s="117"/>
      <c r="AJ310" s="117"/>
      <c r="AK310" s="117"/>
      <c r="AL310" s="117"/>
    </row>
    <row r="311" spans="19:38" x14ac:dyDescent="0.35">
      <c r="S311" s="117"/>
      <c r="T311" s="117"/>
      <c r="U311" s="117"/>
      <c r="V311" s="117"/>
      <c r="W311" s="117"/>
      <c r="X311" s="117"/>
      <c r="Y311" s="117"/>
      <c r="Z311" s="117"/>
      <c r="AA311" s="117"/>
      <c r="AB311" s="117"/>
      <c r="AC311" s="117"/>
      <c r="AD311" s="117"/>
      <c r="AE311" s="117"/>
      <c r="AF311" s="117"/>
      <c r="AG311" s="117"/>
      <c r="AH311" s="117"/>
      <c r="AI311" s="117"/>
      <c r="AJ311" s="117"/>
      <c r="AK311" s="117"/>
      <c r="AL311" s="117"/>
    </row>
    <row r="312" spans="19:38" x14ac:dyDescent="0.35">
      <c r="S312" s="117"/>
      <c r="T312" s="117"/>
      <c r="U312" s="117"/>
      <c r="V312" s="117"/>
      <c r="W312" s="117"/>
      <c r="X312" s="117"/>
      <c r="Y312" s="117"/>
      <c r="Z312" s="117"/>
      <c r="AA312" s="117"/>
      <c r="AB312" s="117"/>
      <c r="AC312" s="117"/>
      <c r="AD312" s="117"/>
      <c r="AE312" s="117"/>
      <c r="AF312" s="117"/>
      <c r="AG312" s="117"/>
      <c r="AH312" s="117"/>
      <c r="AI312" s="117"/>
      <c r="AJ312" s="117"/>
      <c r="AK312" s="117"/>
      <c r="AL312" s="117"/>
    </row>
    <row r="313" spans="19:38" x14ac:dyDescent="0.35">
      <c r="S313" s="117"/>
      <c r="T313" s="117"/>
      <c r="U313" s="117"/>
      <c r="V313" s="117"/>
      <c r="W313" s="117"/>
      <c r="X313" s="117"/>
      <c r="Y313" s="117"/>
      <c r="Z313" s="117"/>
      <c r="AA313" s="117"/>
      <c r="AB313" s="117"/>
      <c r="AC313" s="117"/>
      <c r="AD313" s="117"/>
      <c r="AE313" s="117"/>
      <c r="AF313" s="117"/>
      <c r="AG313" s="117"/>
      <c r="AH313" s="117"/>
      <c r="AI313" s="117"/>
      <c r="AJ313" s="117"/>
      <c r="AK313" s="117"/>
      <c r="AL313" s="117"/>
    </row>
    <row r="314" spans="19:38" x14ac:dyDescent="0.35">
      <c r="S314" s="117"/>
      <c r="T314" s="117"/>
      <c r="U314" s="117"/>
      <c r="V314" s="117"/>
      <c r="W314" s="117"/>
      <c r="X314" s="117"/>
      <c r="Y314" s="117"/>
      <c r="Z314" s="117"/>
      <c r="AA314" s="117"/>
      <c r="AB314" s="117"/>
      <c r="AC314" s="117"/>
      <c r="AD314" s="117"/>
      <c r="AE314" s="117"/>
      <c r="AF314" s="117"/>
      <c r="AG314" s="117"/>
      <c r="AH314" s="117"/>
      <c r="AI314" s="117"/>
      <c r="AJ314" s="117"/>
      <c r="AK314" s="117"/>
      <c r="AL314" s="117"/>
    </row>
    <row r="315" spans="19:38" x14ac:dyDescent="0.35">
      <c r="S315" s="117"/>
      <c r="T315" s="117"/>
      <c r="U315" s="117"/>
      <c r="V315" s="117"/>
      <c r="W315" s="117"/>
      <c r="X315" s="117"/>
      <c r="Y315" s="117"/>
      <c r="Z315" s="117"/>
      <c r="AA315" s="117"/>
      <c r="AB315" s="117"/>
      <c r="AC315" s="117"/>
      <c r="AD315" s="117"/>
      <c r="AE315" s="117"/>
      <c r="AF315" s="117"/>
      <c r="AG315" s="117"/>
      <c r="AH315" s="117"/>
      <c r="AI315" s="117"/>
      <c r="AJ315" s="117"/>
      <c r="AK315" s="117"/>
      <c r="AL315" s="117"/>
    </row>
    <row r="316" spans="19:38" x14ac:dyDescent="0.35">
      <c r="S316" s="117"/>
      <c r="T316" s="117"/>
      <c r="U316" s="117"/>
      <c r="V316" s="117"/>
      <c r="W316" s="117"/>
      <c r="X316" s="117"/>
      <c r="Y316" s="117"/>
      <c r="Z316" s="117"/>
      <c r="AA316" s="117"/>
      <c r="AB316" s="117"/>
      <c r="AC316" s="117"/>
      <c r="AD316" s="117"/>
      <c r="AE316" s="117"/>
      <c r="AF316" s="117"/>
      <c r="AG316" s="117"/>
      <c r="AH316" s="117"/>
      <c r="AI316" s="117"/>
      <c r="AJ316" s="117"/>
      <c r="AK316" s="117"/>
      <c r="AL316" s="117"/>
    </row>
    <row r="317" spans="19:38" x14ac:dyDescent="0.35">
      <c r="S317" s="117"/>
      <c r="T317" s="117"/>
      <c r="U317" s="117"/>
      <c r="V317" s="117"/>
      <c r="W317" s="117"/>
      <c r="X317" s="117"/>
      <c r="Y317" s="117"/>
      <c r="Z317" s="117"/>
      <c r="AA317" s="117"/>
      <c r="AB317" s="117"/>
      <c r="AC317" s="117"/>
      <c r="AD317" s="117"/>
      <c r="AE317" s="117"/>
      <c r="AF317" s="117"/>
      <c r="AG317" s="117"/>
      <c r="AH317" s="117"/>
      <c r="AI317" s="117"/>
      <c r="AJ317" s="117"/>
      <c r="AK317" s="117"/>
      <c r="AL317" s="117"/>
    </row>
    <row r="318" spans="19:38" x14ac:dyDescent="0.35">
      <c r="S318" s="117"/>
      <c r="T318" s="117"/>
      <c r="U318" s="117"/>
      <c r="V318" s="117"/>
      <c r="W318" s="117"/>
      <c r="X318" s="117"/>
      <c r="Y318" s="117"/>
      <c r="Z318" s="117"/>
      <c r="AA318" s="117"/>
      <c r="AB318" s="117"/>
      <c r="AC318" s="117"/>
      <c r="AD318" s="117"/>
      <c r="AE318" s="117"/>
      <c r="AF318" s="117"/>
      <c r="AG318" s="117"/>
      <c r="AH318" s="117"/>
      <c r="AI318" s="117"/>
      <c r="AJ318" s="117"/>
      <c r="AK318" s="117"/>
      <c r="AL318" s="117"/>
    </row>
    <row r="319" spans="19:38" x14ac:dyDescent="0.35">
      <c r="S319" s="117"/>
      <c r="T319" s="117"/>
      <c r="U319" s="117"/>
      <c r="V319" s="117"/>
      <c r="W319" s="117"/>
      <c r="X319" s="117"/>
      <c r="Y319" s="117"/>
      <c r="Z319" s="117"/>
      <c r="AA319" s="117"/>
      <c r="AB319" s="117"/>
      <c r="AC319" s="117"/>
      <c r="AD319" s="117"/>
      <c r="AE319" s="117"/>
      <c r="AF319" s="117"/>
      <c r="AG319" s="117"/>
      <c r="AH319" s="117"/>
      <c r="AI319" s="117"/>
      <c r="AJ319" s="117"/>
      <c r="AK319" s="117"/>
      <c r="AL319" s="117"/>
    </row>
    <row r="320" spans="19:38" x14ac:dyDescent="0.35">
      <c r="S320" s="117"/>
      <c r="T320" s="117"/>
      <c r="U320" s="117"/>
      <c r="V320" s="117"/>
      <c r="W320" s="117"/>
      <c r="X320" s="117"/>
      <c r="Y320" s="117"/>
      <c r="Z320" s="117"/>
      <c r="AA320" s="117"/>
      <c r="AB320" s="117"/>
      <c r="AC320" s="117"/>
      <c r="AD320" s="117"/>
      <c r="AE320" s="117"/>
      <c r="AF320" s="117"/>
      <c r="AG320" s="117"/>
      <c r="AH320" s="117"/>
      <c r="AI320" s="117"/>
      <c r="AJ320" s="117"/>
      <c r="AK320" s="117"/>
      <c r="AL320" s="117"/>
    </row>
    <row r="321" spans="19:38" x14ac:dyDescent="0.35">
      <c r="S321" s="117"/>
      <c r="T321" s="117"/>
      <c r="U321" s="117"/>
      <c r="V321" s="117"/>
      <c r="W321" s="117"/>
      <c r="X321" s="117"/>
      <c r="Y321" s="117"/>
      <c r="Z321" s="117"/>
      <c r="AA321" s="117"/>
      <c r="AB321" s="117"/>
      <c r="AC321" s="117"/>
      <c r="AD321" s="117"/>
      <c r="AE321" s="117"/>
      <c r="AF321" s="117"/>
      <c r="AG321" s="117"/>
      <c r="AH321" s="117"/>
      <c r="AI321" s="117"/>
      <c r="AJ321" s="117"/>
      <c r="AK321" s="117"/>
      <c r="AL321" s="117"/>
    </row>
    <row r="322" spans="19:38" x14ac:dyDescent="0.35">
      <c r="S322" s="117"/>
      <c r="T322" s="117"/>
      <c r="U322" s="117"/>
      <c r="V322" s="117"/>
      <c r="W322" s="117"/>
      <c r="X322" s="117"/>
      <c r="Y322" s="117"/>
      <c r="Z322" s="117"/>
      <c r="AA322" s="117"/>
      <c r="AB322" s="117"/>
      <c r="AC322" s="117"/>
      <c r="AD322" s="117"/>
      <c r="AE322" s="117"/>
      <c r="AF322" s="117"/>
      <c r="AG322" s="117"/>
      <c r="AH322" s="117"/>
      <c r="AI322" s="117"/>
      <c r="AJ322" s="117"/>
      <c r="AK322" s="117"/>
      <c r="AL322" s="117"/>
    </row>
    <row r="323" spans="19:38" x14ac:dyDescent="0.35">
      <c r="S323" s="117"/>
      <c r="T323" s="117"/>
      <c r="U323" s="117"/>
      <c r="V323" s="117"/>
      <c r="W323" s="117"/>
      <c r="X323" s="117"/>
      <c r="Y323" s="117"/>
      <c r="Z323" s="117"/>
      <c r="AA323" s="117"/>
      <c r="AB323" s="117"/>
      <c r="AC323" s="117"/>
      <c r="AD323" s="117"/>
      <c r="AE323" s="117"/>
      <c r="AF323" s="117"/>
      <c r="AG323" s="117"/>
      <c r="AH323" s="117"/>
      <c r="AI323" s="117"/>
      <c r="AJ323" s="117"/>
      <c r="AK323" s="117"/>
      <c r="AL323" s="117"/>
    </row>
    <row r="324" spans="19:38" x14ac:dyDescent="0.35">
      <c r="S324" s="117"/>
      <c r="T324" s="117"/>
      <c r="U324" s="117"/>
      <c r="V324" s="117"/>
      <c r="W324" s="117"/>
      <c r="X324" s="117"/>
      <c r="Y324" s="117"/>
      <c r="Z324" s="117"/>
      <c r="AA324" s="117"/>
      <c r="AB324" s="117"/>
      <c r="AC324" s="117"/>
      <c r="AD324" s="117"/>
      <c r="AE324" s="117"/>
      <c r="AF324" s="117"/>
      <c r="AG324" s="117"/>
      <c r="AH324" s="117"/>
      <c r="AI324" s="117"/>
      <c r="AJ324" s="117"/>
      <c r="AK324" s="117"/>
      <c r="AL324" s="117"/>
    </row>
    <row r="325" spans="19:38" x14ac:dyDescent="0.35">
      <c r="S325" s="117"/>
      <c r="T325" s="117"/>
      <c r="U325" s="117"/>
      <c r="V325" s="117"/>
      <c r="W325" s="117"/>
      <c r="X325" s="117"/>
      <c r="Y325" s="117"/>
      <c r="Z325" s="117"/>
      <c r="AA325" s="117"/>
      <c r="AB325" s="117"/>
      <c r="AC325" s="117"/>
      <c r="AD325" s="117"/>
      <c r="AE325" s="117"/>
      <c r="AF325" s="117"/>
      <c r="AG325" s="117"/>
      <c r="AH325" s="117"/>
      <c r="AI325" s="117"/>
      <c r="AJ325" s="117"/>
      <c r="AK325" s="117"/>
      <c r="AL325" s="117"/>
    </row>
    <row r="326" spans="19:38" x14ac:dyDescent="0.35">
      <c r="S326" s="117"/>
      <c r="T326" s="117"/>
      <c r="U326" s="117"/>
      <c r="V326" s="117"/>
      <c r="W326" s="117"/>
      <c r="X326" s="117"/>
      <c r="Y326" s="117"/>
      <c r="Z326" s="117"/>
      <c r="AA326" s="117"/>
      <c r="AB326" s="117"/>
      <c r="AC326" s="117"/>
      <c r="AD326" s="117"/>
      <c r="AE326" s="117"/>
      <c r="AF326" s="117"/>
      <c r="AG326" s="117"/>
      <c r="AH326" s="117"/>
      <c r="AI326" s="117"/>
      <c r="AJ326" s="117"/>
      <c r="AK326" s="117"/>
      <c r="AL326" s="117"/>
    </row>
    <row r="327" spans="19:38" x14ac:dyDescent="0.35">
      <c r="S327" s="117"/>
      <c r="T327" s="117"/>
      <c r="U327" s="117"/>
      <c r="V327" s="117"/>
      <c r="W327" s="117"/>
      <c r="X327" s="117"/>
      <c r="Y327" s="117"/>
      <c r="Z327" s="117"/>
      <c r="AA327" s="117"/>
      <c r="AB327" s="117"/>
      <c r="AC327" s="117"/>
      <c r="AD327" s="117"/>
      <c r="AE327" s="117"/>
      <c r="AF327" s="117"/>
      <c r="AG327" s="117"/>
      <c r="AH327" s="117"/>
      <c r="AI327" s="117"/>
      <c r="AJ327" s="117"/>
      <c r="AK327" s="117"/>
      <c r="AL327" s="117"/>
    </row>
    <row r="328" spans="19:38" x14ac:dyDescent="0.35">
      <c r="S328" s="117"/>
      <c r="T328" s="117"/>
      <c r="U328" s="117"/>
      <c r="V328" s="117"/>
      <c r="W328" s="117"/>
      <c r="X328" s="117"/>
      <c r="Y328" s="117"/>
      <c r="Z328" s="117"/>
      <c r="AA328" s="117"/>
      <c r="AB328" s="117"/>
      <c r="AC328" s="117"/>
      <c r="AD328" s="117"/>
      <c r="AE328" s="117"/>
      <c r="AF328" s="117"/>
      <c r="AG328" s="117"/>
      <c r="AH328" s="117"/>
      <c r="AI328" s="117"/>
      <c r="AJ328" s="117"/>
      <c r="AK328" s="117"/>
      <c r="AL328" s="117"/>
    </row>
    <row r="329" spans="19:38" x14ac:dyDescent="0.35">
      <c r="S329" s="117"/>
      <c r="T329" s="117"/>
      <c r="U329" s="117"/>
      <c r="V329" s="117"/>
      <c r="W329" s="117"/>
      <c r="X329" s="117"/>
      <c r="Y329" s="117"/>
      <c r="Z329" s="117"/>
      <c r="AA329" s="117"/>
      <c r="AB329" s="117"/>
      <c r="AC329" s="117"/>
      <c r="AD329" s="117"/>
      <c r="AE329" s="117"/>
      <c r="AF329" s="117"/>
      <c r="AG329" s="117"/>
      <c r="AH329" s="117"/>
      <c r="AI329" s="117"/>
      <c r="AJ329" s="117"/>
      <c r="AK329" s="117"/>
      <c r="AL329" s="117"/>
    </row>
    <row r="330" spans="19:38" x14ac:dyDescent="0.35">
      <c r="S330" s="117"/>
      <c r="T330" s="117"/>
      <c r="U330" s="117"/>
      <c r="V330" s="117"/>
      <c r="W330" s="117"/>
      <c r="X330" s="117"/>
      <c r="Y330" s="117"/>
      <c r="Z330" s="117"/>
      <c r="AA330" s="117"/>
      <c r="AB330" s="117"/>
      <c r="AC330" s="117"/>
      <c r="AD330" s="117"/>
      <c r="AE330" s="117"/>
      <c r="AF330" s="117"/>
      <c r="AG330" s="117"/>
      <c r="AH330" s="117"/>
      <c r="AI330" s="117"/>
      <c r="AJ330" s="117"/>
      <c r="AK330" s="117"/>
      <c r="AL330" s="117"/>
    </row>
    <row r="331" spans="19:38" x14ac:dyDescent="0.35">
      <c r="S331" s="117"/>
      <c r="T331" s="117"/>
      <c r="U331" s="117"/>
      <c r="V331" s="117"/>
      <c r="W331" s="117"/>
      <c r="X331" s="117"/>
      <c r="Y331" s="117"/>
      <c r="Z331" s="117"/>
      <c r="AA331" s="117"/>
      <c r="AB331" s="117"/>
      <c r="AC331" s="117"/>
      <c r="AD331" s="117"/>
      <c r="AE331" s="117"/>
      <c r="AF331" s="117"/>
      <c r="AG331" s="117"/>
      <c r="AH331" s="117"/>
      <c r="AI331" s="117"/>
      <c r="AJ331" s="117"/>
      <c r="AK331" s="117"/>
      <c r="AL331" s="117"/>
    </row>
    <row r="332" spans="19:38" x14ac:dyDescent="0.35">
      <c r="S332" s="117"/>
      <c r="T332" s="117"/>
      <c r="U332" s="117"/>
      <c r="V332" s="117"/>
      <c r="W332" s="117"/>
      <c r="X332" s="117"/>
      <c r="Y332" s="117"/>
      <c r="Z332" s="117"/>
      <c r="AA332" s="117"/>
      <c r="AB332" s="117"/>
      <c r="AC332" s="117"/>
      <c r="AD332" s="117"/>
      <c r="AE332" s="117"/>
      <c r="AF332" s="117"/>
      <c r="AG332" s="117"/>
      <c r="AH332" s="117"/>
      <c r="AI332" s="117"/>
      <c r="AJ332" s="117"/>
      <c r="AK332" s="117"/>
      <c r="AL332" s="117"/>
    </row>
    <row r="333" spans="19:38" x14ac:dyDescent="0.35">
      <c r="S333" s="117"/>
      <c r="T333" s="117"/>
      <c r="U333" s="117"/>
      <c r="V333" s="117"/>
      <c r="W333" s="117"/>
      <c r="X333" s="117"/>
      <c r="Y333" s="117"/>
      <c r="Z333" s="117"/>
      <c r="AA333" s="117"/>
      <c r="AB333" s="117"/>
      <c r="AC333" s="117"/>
      <c r="AD333" s="117"/>
      <c r="AE333" s="117"/>
      <c r="AF333" s="117"/>
      <c r="AG333" s="117"/>
      <c r="AH333" s="117"/>
      <c r="AI333" s="117"/>
      <c r="AJ333" s="117"/>
      <c r="AK333" s="117"/>
      <c r="AL333" s="117"/>
    </row>
    <row r="334" spans="19:38" x14ac:dyDescent="0.35">
      <c r="S334" s="117"/>
      <c r="T334" s="117"/>
      <c r="U334" s="117"/>
      <c r="V334" s="117"/>
      <c r="W334" s="117"/>
      <c r="X334" s="117"/>
      <c r="Y334" s="117"/>
      <c r="Z334" s="117"/>
      <c r="AA334" s="117"/>
      <c r="AB334" s="117"/>
      <c r="AC334" s="117"/>
      <c r="AD334" s="117"/>
      <c r="AE334" s="117"/>
      <c r="AF334" s="117"/>
      <c r="AG334" s="117"/>
      <c r="AH334" s="117"/>
      <c r="AI334" s="117"/>
      <c r="AJ334" s="117"/>
      <c r="AK334" s="117"/>
      <c r="AL334" s="117"/>
    </row>
    <row r="335" spans="19:38" x14ac:dyDescent="0.35">
      <c r="S335" s="117"/>
      <c r="T335" s="117"/>
      <c r="U335" s="117"/>
      <c r="V335" s="117"/>
      <c r="W335" s="117"/>
      <c r="X335" s="117"/>
      <c r="Y335" s="117"/>
      <c r="Z335" s="117"/>
      <c r="AA335" s="117"/>
      <c r="AB335" s="117"/>
      <c r="AC335" s="117"/>
      <c r="AD335" s="117"/>
      <c r="AE335" s="117"/>
      <c r="AF335" s="117"/>
      <c r="AG335" s="117"/>
      <c r="AH335" s="117"/>
      <c r="AI335" s="117"/>
      <c r="AJ335" s="117"/>
      <c r="AK335" s="117"/>
      <c r="AL335" s="117"/>
    </row>
    <row r="336" spans="19:38" x14ac:dyDescent="0.35">
      <c r="S336" s="117"/>
      <c r="T336" s="117"/>
      <c r="U336" s="117"/>
      <c r="V336" s="117"/>
      <c r="W336" s="117"/>
      <c r="X336" s="117"/>
      <c r="Y336" s="117"/>
      <c r="Z336" s="117"/>
      <c r="AA336" s="117"/>
      <c r="AB336" s="117"/>
      <c r="AC336" s="117"/>
      <c r="AD336" s="117"/>
      <c r="AE336" s="117"/>
      <c r="AF336" s="117"/>
      <c r="AG336" s="117"/>
      <c r="AH336" s="117"/>
      <c r="AI336" s="117"/>
      <c r="AJ336" s="117"/>
      <c r="AK336" s="117"/>
      <c r="AL336" s="117"/>
    </row>
    <row r="337" spans="19:38" x14ac:dyDescent="0.35">
      <c r="S337" s="117"/>
      <c r="T337" s="117"/>
      <c r="U337" s="117"/>
      <c r="V337" s="117"/>
      <c r="W337" s="117"/>
      <c r="X337" s="117"/>
      <c r="Y337" s="117"/>
      <c r="Z337" s="117"/>
      <c r="AA337" s="117"/>
      <c r="AB337" s="117"/>
      <c r="AC337" s="117"/>
      <c r="AD337" s="117"/>
      <c r="AE337" s="117"/>
      <c r="AF337" s="117"/>
      <c r="AG337" s="117"/>
      <c r="AH337" s="117"/>
      <c r="AI337" s="117"/>
      <c r="AJ337" s="117"/>
      <c r="AK337" s="117"/>
      <c r="AL337" s="117"/>
    </row>
    <row r="338" spans="19:38" x14ac:dyDescent="0.35">
      <c r="S338" s="117"/>
      <c r="T338" s="117"/>
      <c r="U338" s="117"/>
      <c r="V338" s="117"/>
      <c r="W338" s="117"/>
      <c r="X338" s="117"/>
      <c r="Y338" s="117"/>
      <c r="Z338" s="117"/>
      <c r="AA338" s="117"/>
      <c r="AB338" s="117"/>
      <c r="AC338" s="117"/>
      <c r="AD338" s="117"/>
      <c r="AE338" s="117"/>
      <c r="AF338" s="117"/>
      <c r="AG338" s="117"/>
      <c r="AH338" s="117"/>
      <c r="AI338" s="117"/>
      <c r="AJ338" s="117"/>
      <c r="AK338" s="117"/>
      <c r="AL338" s="117"/>
    </row>
    <row r="339" spans="19:38" x14ac:dyDescent="0.35">
      <c r="S339" s="117"/>
      <c r="T339" s="117"/>
      <c r="U339" s="117"/>
      <c r="V339" s="117"/>
      <c r="W339" s="117"/>
      <c r="X339" s="117"/>
      <c r="Y339" s="117"/>
      <c r="Z339" s="117"/>
      <c r="AA339" s="117"/>
      <c r="AB339" s="117"/>
      <c r="AC339" s="117"/>
      <c r="AD339" s="117"/>
      <c r="AE339" s="117"/>
      <c r="AF339" s="117"/>
      <c r="AG339" s="117"/>
      <c r="AH339" s="117"/>
      <c r="AI339" s="117"/>
      <c r="AJ339" s="117"/>
      <c r="AK339" s="117"/>
      <c r="AL339" s="117"/>
    </row>
    <row r="340" spans="19:38" x14ac:dyDescent="0.35">
      <c r="S340" s="117"/>
      <c r="T340" s="117"/>
      <c r="U340" s="117"/>
      <c r="V340" s="117"/>
      <c r="W340" s="117"/>
      <c r="X340" s="117"/>
      <c r="Y340" s="117"/>
      <c r="Z340" s="117"/>
      <c r="AA340" s="117"/>
      <c r="AB340" s="117"/>
      <c r="AC340" s="117"/>
      <c r="AD340" s="117"/>
      <c r="AE340" s="117"/>
      <c r="AF340" s="117"/>
      <c r="AG340" s="117"/>
      <c r="AH340" s="117"/>
      <c r="AI340" s="117"/>
      <c r="AJ340" s="117"/>
      <c r="AK340" s="117"/>
      <c r="AL340" s="117"/>
    </row>
    <row r="341" spans="19:38" x14ac:dyDescent="0.35">
      <c r="S341" s="117"/>
      <c r="T341" s="117"/>
      <c r="U341" s="117"/>
      <c r="V341" s="117"/>
      <c r="W341" s="117"/>
      <c r="X341" s="117"/>
      <c r="Y341" s="117"/>
      <c r="Z341" s="117"/>
      <c r="AA341" s="117"/>
      <c r="AB341" s="117"/>
      <c r="AC341" s="117"/>
      <c r="AD341" s="117"/>
      <c r="AE341" s="117"/>
      <c r="AF341" s="117"/>
      <c r="AG341" s="117"/>
      <c r="AH341" s="117"/>
      <c r="AI341" s="117"/>
      <c r="AJ341" s="117"/>
      <c r="AK341" s="117"/>
      <c r="AL341" s="117"/>
    </row>
    <row r="342" spans="19:38" x14ac:dyDescent="0.35">
      <c r="S342" s="117"/>
      <c r="T342" s="117"/>
      <c r="U342" s="117"/>
      <c r="V342" s="117"/>
      <c r="W342" s="117"/>
      <c r="X342" s="117"/>
      <c r="Y342" s="117"/>
      <c r="Z342" s="117"/>
      <c r="AA342" s="117"/>
      <c r="AB342" s="117"/>
      <c r="AC342" s="117"/>
      <c r="AD342" s="117"/>
      <c r="AE342" s="117"/>
      <c r="AF342" s="117"/>
      <c r="AG342" s="117"/>
      <c r="AH342" s="117"/>
      <c r="AI342" s="117"/>
      <c r="AJ342" s="117"/>
      <c r="AK342" s="117"/>
      <c r="AL342" s="117"/>
    </row>
    <row r="343" spans="19:38" x14ac:dyDescent="0.35">
      <c r="S343" s="117"/>
      <c r="T343" s="117"/>
      <c r="U343" s="117"/>
      <c r="V343" s="117"/>
      <c r="W343" s="117"/>
      <c r="X343" s="117"/>
      <c r="Y343" s="117"/>
      <c r="Z343" s="117"/>
      <c r="AA343" s="117"/>
      <c r="AB343" s="117"/>
      <c r="AC343" s="117"/>
      <c r="AD343" s="117"/>
      <c r="AE343" s="117"/>
      <c r="AF343" s="117"/>
      <c r="AG343" s="117"/>
      <c r="AH343" s="117"/>
      <c r="AI343" s="117"/>
      <c r="AJ343" s="117"/>
      <c r="AK343" s="117"/>
      <c r="AL343" s="117"/>
    </row>
    <row r="344" spans="19:38" x14ac:dyDescent="0.35">
      <c r="S344" s="117"/>
      <c r="T344" s="117"/>
      <c r="U344" s="117"/>
      <c r="V344" s="117"/>
      <c r="W344" s="117"/>
      <c r="X344" s="117"/>
      <c r="Y344" s="117"/>
      <c r="Z344" s="117"/>
      <c r="AA344" s="117"/>
      <c r="AB344" s="117"/>
      <c r="AC344" s="117"/>
      <c r="AD344" s="117"/>
      <c r="AE344" s="117"/>
      <c r="AF344" s="117"/>
      <c r="AG344" s="117"/>
      <c r="AH344" s="117"/>
      <c r="AI344" s="117"/>
      <c r="AJ344" s="117"/>
      <c r="AK344" s="117"/>
      <c r="AL344" s="117"/>
    </row>
    <row r="345" spans="19:38" x14ac:dyDescent="0.35">
      <c r="S345" s="117"/>
      <c r="T345" s="117"/>
      <c r="U345" s="117"/>
      <c r="V345" s="117"/>
      <c r="W345" s="117"/>
      <c r="X345" s="117"/>
      <c r="Y345" s="117"/>
      <c r="Z345" s="117"/>
      <c r="AA345" s="117"/>
      <c r="AB345" s="117"/>
      <c r="AC345" s="117"/>
      <c r="AD345" s="117"/>
      <c r="AE345" s="117"/>
      <c r="AF345" s="117"/>
      <c r="AG345" s="117"/>
      <c r="AH345" s="117"/>
      <c r="AI345" s="117"/>
      <c r="AJ345" s="117"/>
      <c r="AK345" s="117"/>
      <c r="AL345" s="117"/>
    </row>
    <row r="346" spans="19:38" x14ac:dyDescent="0.35">
      <c r="S346" s="117"/>
      <c r="T346" s="117"/>
      <c r="U346" s="117"/>
      <c r="V346" s="117"/>
      <c r="W346" s="117"/>
      <c r="X346" s="117"/>
      <c r="Y346" s="117"/>
      <c r="Z346" s="117"/>
      <c r="AA346" s="117"/>
      <c r="AB346" s="117"/>
      <c r="AC346" s="117"/>
      <c r="AD346" s="117"/>
      <c r="AE346" s="117"/>
      <c r="AF346" s="117"/>
      <c r="AG346" s="117"/>
      <c r="AH346" s="117"/>
      <c r="AI346" s="117"/>
      <c r="AJ346" s="117"/>
      <c r="AK346" s="117"/>
      <c r="AL346" s="117"/>
    </row>
    <row r="347" spans="19:38" x14ac:dyDescent="0.35">
      <c r="S347" s="117"/>
      <c r="T347" s="117"/>
      <c r="U347" s="117"/>
      <c r="V347" s="117"/>
      <c r="W347" s="117"/>
      <c r="X347" s="117"/>
      <c r="Y347" s="117"/>
      <c r="Z347" s="117"/>
      <c r="AA347" s="117"/>
      <c r="AB347" s="117"/>
      <c r="AC347" s="117"/>
      <c r="AD347" s="117"/>
      <c r="AE347" s="117"/>
      <c r="AF347" s="117"/>
      <c r="AG347" s="117"/>
      <c r="AH347" s="117"/>
      <c r="AI347" s="117"/>
      <c r="AJ347" s="117"/>
      <c r="AK347" s="117"/>
      <c r="AL347" s="117"/>
    </row>
    <row r="348" spans="19:38" x14ac:dyDescent="0.35">
      <c r="S348" s="117"/>
      <c r="T348" s="117"/>
      <c r="U348" s="117"/>
      <c r="V348" s="117"/>
      <c r="W348" s="117"/>
      <c r="X348" s="117"/>
      <c r="Y348" s="117"/>
      <c r="Z348" s="117"/>
      <c r="AA348" s="117"/>
      <c r="AB348" s="117"/>
      <c r="AC348" s="117"/>
      <c r="AD348" s="117"/>
      <c r="AE348" s="117"/>
      <c r="AF348" s="117"/>
      <c r="AG348" s="117"/>
      <c r="AH348" s="117"/>
      <c r="AI348" s="117"/>
      <c r="AJ348" s="117"/>
      <c r="AK348" s="117"/>
      <c r="AL348" s="117"/>
    </row>
    <row r="349" spans="19:38" x14ac:dyDescent="0.35">
      <c r="S349" s="117"/>
      <c r="T349" s="117"/>
      <c r="U349" s="117"/>
      <c r="V349" s="117"/>
      <c r="W349" s="117"/>
      <c r="X349" s="117"/>
      <c r="Y349" s="117"/>
      <c r="Z349" s="117"/>
      <c r="AA349" s="117"/>
      <c r="AB349" s="117"/>
      <c r="AC349" s="117"/>
      <c r="AD349" s="117"/>
      <c r="AE349" s="117"/>
      <c r="AF349" s="117"/>
      <c r="AG349" s="117"/>
      <c r="AH349" s="117"/>
      <c r="AI349" s="117"/>
      <c r="AJ349" s="117"/>
      <c r="AK349" s="117"/>
      <c r="AL349" s="117"/>
    </row>
    <row r="350" spans="19:38" x14ac:dyDescent="0.35">
      <c r="S350" s="117"/>
      <c r="T350" s="117"/>
      <c r="U350" s="117"/>
      <c r="V350" s="117"/>
      <c r="W350" s="117"/>
      <c r="X350" s="117"/>
      <c r="Y350" s="117"/>
      <c r="Z350" s="117"/>
      <c r="AA350" s="117"/>
      <c r="AB350" s="117"/>
      <c r="AC350" s="117"/>
      <c r="AD350" s="117"/>
      <c r="AE350" s="117"/>
      <c r="AF350" s="117"/>
      <c r="AG350" s="117"/>
      <c r="AH350" s="117"/>
      <c r="AI350" s="117"/>
      <c r="AJ350" s="117"/>
      <c r="AK350" s="117"/>
      <c r="AL350" s="117"/>
    </row>
    <row r="351" spans="19:38" x14ac:dyDescent="0.35">
      <c r="S351" s="117"/>
      <c r="T351" s="117"/>
      <c r="U351" s="117"/>
      <c r="V351" s="117"/>
      <c r="W351" s="117"/>
      <c r="X351" s="117"/>
      <c r="Y351" s="117"/>
      <c r="Z351" s="117"/>
      <c r="AA351" s="117"/>
      <c r="AB351" s="117"/>
      <c r="AC351" s="117"/>
      <c r="AD351" s="117"/>
      <c r="AE351" s="117"/>
      <c r="AF351" s="117"/>
      <c r="AG351" s="117"/>
      <c r="AH351" s="117"/>
      <c r="AI351" s="117"/>
      <c r="AJ351" s="117"/>
      <c r="AK351" s="117"/>
      <c r="AL351" s="117"/>
    </row>
    <row r="352" spans="19:38" x14ac:dyDescent="0.35">
      <c r="S352" s="117"/>
      <c r="T352" s="117"/>
      <c r="U352" s="117"/>
      <c r="V352" s="117"/>
      <c r="W352" s="117"/>
      <c r="X352" s="117"/>
      <c r="Y352" s="117"/>
      <c r="Z352" s="117"/>
      <c r="AA352" s="117"/>
      <c r="AB352" s="117"/>
      <c r="AC352" s="117"/>
      <c r="AD352" s="117"/>
      <c r="AE352" s="117"/>
      <c r="AF352" s="117"/>
      <c r="AG352" s="117"/>
      <c r="AH352" s="117"/>
      <c r="AI352" s="117"/>
      <c r="AJ352" s="117"/>
      <c r="AK352" s="117"/>
      <c r="AL352" s="117"/>
    </row>
    <row r="353" spans="19:38" x14ac:dyDescent="0.35">
      <c r="S353" s="117"/>
      <c r="T353" s="117"/>
      <c r="U353" s="117"/>
      <c r="V353" s="117"/>
      <c r="W353" s="117"/>
      <c r="X353" s="117"/>
      <c r="Y353" s="117"/>
      <c r="Z353" s="117"/>
      <c r="AA353" s="117"/>
      <c r="AB353" s="117"/>
      <c r="AC353" s="117"/>
      <c r="AD353" s="117"/>
      <c r="AE353" s="117"/>
      <c r="AF353" s="117"/>
      <c r="AG353" s="117"/>
      <c r="AH353" s="117"/>
      <c r="AI353" s="117"/>
      <c r="AJ353" s="117"/>
      <c r="AK353" s="117"/>
      <c r="AL353" s="117"/>
    </row>
    <row r="354" spans="19:38" x14ac:dyDescent="0.35">
      <c r="S354" s="117"/>
      <c r="T354" s="117"/>
      <c r="U354" s="117"/>
      <c r="V354" s="117"/>
      <c r="W354" s="117"/>
      <c r="X354" s="117"/>
      <c r="Y354" s="117"/>
      <c r="Z354" s="117"/>
      <c r="AA354" s="117"/>
      <c r="AB354" s="117"/>
      <c r="AC354" s="117"/>
      <c r="AD354" s="117"/>
      <c r="AE354" s="117"/>
      <c r="AF354" s="117"/>
      <c r="AG354" s="117"/>
      <c r="AH354" s="117"/>
      <c r="AI354" s="117"/>
      <c r="AJ354" s="117"/>
      <c r="AK354" s="117"/>
      <c r="AL354" s="117"/>
    </row>
    <row r="355" spans="19:38" x14ac:dyDescent="0.35">
      <c r="S355" s="117"/>
      <c r="T355" s="117"/>
      <c r="U355" s="117"/>
      <c r="V355" s="117"/>
      <c r="W355" s="117"/>
      <c r="X355" s="117"/>
      <c r="Y355" s="117"/>
      <c r="Z355" s="117"/>
      <c r="AA355" s="117"/>
      <c r="AB355" s="117"/>
      <c r="AC355" s="117"/>
      <c r="AD355" s="117"/>
      <c r="AE355" s="117"/>
      <c r="AF355" s="117"/>
      <c r="AG355" s="117"/>
      <c r="AH355" s="117"/>
      <c r="AI355" s="117"/>
      <c r="AJ355" s="117"/>
      <c r="AK355" s="117"/>
      <c r="AL355" s="117"/>
    </row>
    <row r="356" spans="19:38" x14ac:dyDescent="0.35">
      <c r="S356" s="117"/>
      <c r="T356" s="117"/>
      <c r="U356" s="117"/>
      <c r="V356" s="117"/>
      <c r="W356" s="117"/>
      <c r="X356" s="117"/>
      <c r="Y356" s="117"/>
      <c r="Z356" s="117"/>
      <c r="AA356" s="117"/>
      <c r="AB356" s="117"/>
      <c r="AC356" s="117"/>
      <c r="AD356" s="117"/>
      <c r="AE356" s="117"/>
      <c r="AF356" s="117"/>
      <c r="AG356" s="117"/>
      <c r="AH356" s="117"/>
      <c r="AI356" s="117"/>
      <c r="AJ356" s="117"/>
      <c r="AK356" s="117"/>
      <c r="AL356" s="117"/>
    </row>
    <row r="357" spans="19:38" x14ac:dyDescent="0.35">
      <c r="S357" s="117"/>
      <c r="T357" s="117"/>
      <c r="U357" s="117"/>
      <c r="V357" s="117"/>
      <c r="W357" s="117"/>
      <c r="X357" s="117"/>
      <c r="Y357" s="117"/>
      <c r="Z357" s="117"/>
      <c r="AA357" s="117"/>
      <c r="AB357" s="117"/>
      <c r="AC357" s="117"/>
      <c r="AD357" s="117"/>
      <c r="AE357" s="117"/>
      <c r="AF357" s="117"/>
      <c r="AG357" s="117"/>
      <c r="AH357" s="117"/>
      <c r="AI357" s="117"/>
      <c r="AJ357" s="117"/>
      <c r="AK357" s="117"/>
      <c r="AL357" s="117"/>
    </row>
    <row r="358" spans="19:38" x14ac:dyDescent="0.35">
      <c r="S358" s="117"/>
      <c r="T358" s="117"/>
      <c r="U358" s="117"/>
      <c r="V358" s="117"/>
      <c r="W358" s="117"/>
      <c r="X358" s="117"/>
      <c r="Y358" s="117"/>
      <c r="Z358" s="117"/>
      <c r="AA358" s="117"/>
      <c r="AB358" s="117"/>
      <c r="AC358" s="117"/>
      <c r="AD358" s="117"/>
      <c r="AE358" s="117"/>
      <c r="AF358" s="117"/>
      <c r="AG358" s="117"/>
      <c r="AH358" s="117"/>
      <c r="AI358" s="117"/>
      <c r="AJ358" s="117"/>
      <c r="AK358" s="117"/>
      <c r="AL358" s="117"/>
    </row>
    <row r="359" spans="19:38" x14ac:dyDescent="0.35">
      <c r="S359" s="117"/>
      <c r="T359" s="117"/>
      <c r="U359" s="117"/>
      <c r="V359" s="117"/>
      <c r="W359" s="117"/>
      <c r="X359" s="117"/>
      <c r="Y359" s="117"/>
      <c r="Z359" s="117"/>
      <c r="AA359" s="117"/>
      <c r="AB359" s="117"/>
      <c r="AC359" s="117"/>
      <c r="AD359" s="117"/>
      <c r="AE359" s="117"/>
      <c r="AF359" s="117"/>
      <c r="AG359" s="117"/>
      <c r="AH359" s="117"/>
      <c r="AI359" s="117"/>
      <c r="AJ359" s="117"/>
      <c r="AK359" s="117"/>
      <c r="AL359" s="117"/>
    </row>
    <row r="360" spans="19:38" x14ac:dyDescent="0.35">
      <c r="S360" s="117"/>
      <c r="T360" s="117"/>
      <c r="U360" s="117"/>
      <c r="V360" s="117"/>
      <c r="W360" s="117"/>
      <c r="X360" s="117"/>
      <c r="Y360" s="117"/>
      <c r="Z360" s="117"/>
      <c r="AA360" s="117"/>
      <c r="AB360" s="117"/>
      <c r="AC360" s="117"/>
      <c r="AD360" s="117"/>
      <c r="AE360" s="117"/>
      <c r="AF360" s="117"/>
      <c r="AG360" s="117"/>
      <c r="AH360" s="117"/>
      <c r="AI360" s="117"/>
      <c r="AJ360" s="117"/>
      <c r="AK360" s="117"/>
      <c r="AL360" s="117"/>
    </row>
    <row r="361" spans="19:38" x14ac:dyDescent="0.35">
      <c r="S361" s="117"/>
      <c r="T361" s="117"/>
      <c r="U361" s="117"/>
      <c r="V361" s="117"/>
      <c r="W361" s="117"/>
      <c r="X361" s="117"/>
      <c r="Y361" s="117"/>
      <c r="Z361" s="117"/>
      <c r="AA361" s="117"/>
      <c r="AB361" s="117"/>
      <c r="AC361" s="117"/>
      <c r="AD361" s="117"/>
      <c r="AE361" s="117"/>
      <c r="AF361" s="117"/>
      <c r="AG361" s="117"/>
      <c r="AH361" s="117"/>
      <c r="AI361" s="117"/>
      <c r="AJ361" s="117"/>
      <c r="AK361" s="117"/>
      <c r="AL361" s="117"/>
    </row>
    <row r="362" spans="19:38" x14ac:dyDescent="0.35">
      <c r="S362" s="117"/>
      <c r="T362" s="117"/>
      <c r="U362" s="117"/>
      <c r="V362" s="117"/>
      <c r="W362" s="117"/>
      <c r="X362" s="117"/>
      <c r="Y362" s="117"/>
      <c r="Z362" s="117"/>
      <c r="AA362" s="117"/>
      <c r="AB362" s="117"/>
      <c r="AC362" s="117"/>
      <c r="AD362" s="117"/>
      <c r="AE362" s="117"/>
      <c r="AF362" s="117"/>
      <c r="AG362" s="117"/>
      <c r="AH362" s="117"/>
      <c r="AI362" s="117"/>
      <c r="AJ362" s="117"/>
      <c r="AK362" s="117"/>
      <c r="AL362" s="117"/>
    </row>
    <row r="363" spans="19:38" x14ac:dyDescent="0.35">
      <c r="S363" s="117"/>
      <c r="T363" s="117"/>
      <c r="U363" s="117"/>
      <c r="V363" s="117"/>
      <c r="W363" s="117"/>
      <c r="X363" s="117"/>
      <c r="Y363" s="117"/>
      <c r="Z363" s="117"/>
      <c r="AA363" s="117"/>
      <c r="AB363" s="117"/>
      <c r="AC363" s="117"/>
      <c r="AD363" s="117"/>
      <c r="AE363" s="117"/>
      <c r="AF363" s="117"/>
      <c r="AG363" s="117"/>
      <c r="AH363" s="117"/>
      <c r="AI363" s="117"/>
      <c r="AJ363" s="117"/>
      <c r="AK363" s="117"/>
      <c r="AL363" s="117"/>
    </row>
    <row r="364" spans="19:38" x14ac:dyDescent="0.35">
      <c r="S364" s="117"/>
      <c r="T364" s="117"/>
      <c r="U364" s="117"/>
      <c r="V364" s="117"/>
      <c r="W364" s="117"/>
      <c r="X364" s="117"/>
      <c r="Y364" s="117"/>
      <c r="Z364" s="117"/>
      <c r="AA364" s="117"/>
      <c r="AB364" s="117"/>
      <c r="AC364" s="117"/>
      <c r="AD364" s="117"/>
      <c r="AE364" s="117"/>
      <c r="AF364" s="117"/>
      <c r="AG364" s="117"/>
      <c r="AH364" s="117"/>
      <c r="AI364" s="117"/>
      <c r="AJ364" s="117"/>
      <c r="AK364" s="117"/>
      <c r="AL364" s="117"/>
    </row>
    <row r="365" spans="19:38" x14ac:dyDescent="0.35">
      <c r="S365" s="117"/>
      <c r="T365" s="117"/>
      <c r="U365" s="117"/>
      <c r="V365" s="117"/>
      <c r="W365" s="117"/>
      <c r="X365" s="117"/>
      <c r="Y365" s="117"/>
      <c r="Z365" s="117"/>
      <c r="AA365" s="117"/>
      <c r="AB365" s="117"/>
      <c r="AC365" s="117"/>
      <c r="AD365" s="117"/>
      <c r="AE365" s="117"/>
      <c r="AF365" s="117"/>
      <c r="AG365" s="117"/>
      <c r="AH365" s="117"/>
      <c r="AI365" s="117"/>
      <c r="AJ365" s="117"/>
      <c r="AK365" s="117"/>
      <c r="AL365" s="117"/>
    </row>
    <row r="366" spans="19:38" x14ac:dyDescent="0.35">
      <c r="S366" s="117"/>
      <c r="T366" s="117"/>
      <c r="U366" s="117"/>
      <c r="V366" s="117"/>
      <c r="W366" s="117"/>
      <c r="X366" s="117"/>
      <c r="Y366" s="117"/>
      <c r="Z366" s="117"/>
      <c r="AA366" s="117"/>
      <c r="AB366" s="117"/>
      <c r="AC366" s="117"/>
      <c r="AD366" s="117"/>
      <c r="AE366" s="117"/>
      <c r="AF366" s="117"/>
      <c r="AG366" s="117"/>
      <c r="AH366" s="117"/>
      <c r="AI366" s="117"/>
      <c r="AJ366" s="117"/>
      <c r="AK366" s="117"/>
      <c r="AL366" s="117"/>
    </row>
    <row r="367" spans="19:38" x14ac:dyDescent="0.35">
      <c r="S367" s="117"/>
      <c r="T367" s="117"/>
      <c r="U367" s="117"/>
      <c r="V367" s="117"/>
      <c r="W367" s="117"/>
      <c r="X367" s="117"/>
      <c r="Y367" s="117"/>
      <c r="Z367" s="117"/>
      <c r="AA367" s="117"/>
      <c r="AB367" s="117"/>
      <c r="AC367" s="117"/>
      <c r="AD367" s="117"/>
      <c r="AE367" s="117"/>
      <c r="AF367" s="117"/>
      <c r="AG367" s="117"/>
      <c r="AH367" s="117"/>
      <c r="AI367" s="117"/>
      <c r="AJ367" s="117"/>
      <c r="AK367" s="117"/>
      <c r="AL367" s="117"/>
    </row>
    <row r="368" spans="19:38" x14ac:dyDescent="0.35">
      <c r="S368" s="117"/>
      <c r="T368" s="117"/>
      <c r="U368" s="117"/>
      <c r="V368" s="117"/>
      <c r="W368" s="117"/>
      <c r="X368" s="117"/>
      <c r="Y368" s="117"/>
      <c r="Z368" s="117"/>
      <c r="AA368" s="117"/>
      <c r="AB368" s="117"/>
      <c r="AC368" s="117"/>
      <c r="AD368" s="117"/>
      <c r="AE368" s="117"/>
      <c r="AF368" s="117"/>
      <c r="AG368" s="117"/>
      <c r="AH368" s="117"/>
      <c r="AI368" s="117"/>
      <c r="AJ368" s="117"/>
      <c r="AK368" s="117"/>
      <c r="AL368" s="117"/>
    </row>
    <row r="369" spans="19:38" x14ac:dyDescent="0.35">
      <c r="S369" s="117"/>
      <c r="T369" s="117"/>
      <c r="U369" s="117"/>
      <c r="V369" s="117"/>
      <c r="W369" s="117"/>
      <c r="X369" s="117"/>
      <c r="Y369" s="117"/>
      <c r="Z369" s="117"/>
      <c r="AA369" s="117"/>
      <c r="AB369" s="117"/>
      <c r="AC369" s="117"/>
      <c r="AD369" s="117"/>
      <c r="AE369" s="117"/>
      <c r="AF369" s="117"/>
      <c r="AG369" s="117"/>
      <c r="AH369" s="117"/>
      <c r="AI369" s="117"/>
      <c r="AJ369" s="117"/>
      <c r="AK369" s="117"/>
      <c r="AL369" s="117"/>
    </row>
    <row r="370" spans="19:38" x14ac:dyDescent="0.35">
      <c r="S370" s="117"/>
      <c r="T370" s="117"/>
      <c r="U370" s="117"/>
      <c r="V370" s="117"/>
      <c r="W370" s="117"/>
      <c r="X370" s="117"/>
      <c r="Y370" s="117"/>
      <c r="Z370" s="117"/>
      <c r="AA370" s="117"/>
      <c r="AB370" s="117"/>
      <c r="AC370" s="117"/>
      <c r="AD370" s="117"/>
      <c r="AE370" s="117"/>
      <c r="AF370" s="117"/>
      <c r="AG370" s="117"/>
      <c r="AH370" s="117"/>
      <c r="AI370" s="117"/>
      <c r="AJ370" s="117"/>
      <c r="AK370" s="117"/>
      <c r="AL370" s="117"/>
    </row>
    <row r="371" spans="19:38" x14ac:dyDescent="0.35">
      <c r="S371" s="117"/>
      <c r="T371" s="117"/>
      <c r="U371" s="117"/>
      <c r="V371" s="117"/>
      <c r="W371" s="117"/>
      <c r="X371" s="117"/>
      <c r="Y371" s="117"/>
      <c r="Z371" s="117"/>
      <c r="AA371" s="117"/>
      <c r="AB371" s="117"/>
      <c r="AC371" s="117"/>
      <c r="AD371" s="117"/>
      <c r="AE371" s="117"/>
      <c r="AF371" s="117"/>
      <c r="AG371" s="117"/>
      <c r="AH371" s="117"/>
      <c r="AI371" s="117"/>
      <c r="AJ371" s="117"/>
      <c r="AK371" s="117"/>
      <c r="AL371" s="117"/>
    </row>
    <row r="372" spans="19:38" x14ac:dyDescent="0.35">
      <c r="S372" s="117"/>
      <c r="T372" s="117"/>
      <c r="U372" s="117"/>
      <c r="V372" s="117"/>
      <c r="W372" s="117"/>
      <c r="X372" s="117"/>
      <c r="Y372" s="117"/>
      <c r="Z372" s="117"/>
      <c r="AA372" s="117"/>
      <c r="AB372" s="117"/>
      <c r="AC372" s="117"/>
      <c r="AD372" s="117"/>
      <c r="AE372" s="117"/>
      <c r="AF372" s="117"/>
      <c r="AG372" s="117"/>
      <c r="AH372" s="117"/>
      <c r="AI372" s="117"/>
      <c r="AJ372" s="117"/>
      <c r="AK372" s="117"/>
      <c r="AL372" s="117"/>
    </row>
    <row r="373" spans="19:38" x14ac:dyDescent="0.35">
      <c r="S373" s="117"/>
      <c r="T373" s="117"/>
      <c r="U373" s="117"/>
      <c r="V373" s="117"/>
      <c r="W373" s="117"/>
      <c r="X373" s="117"/>
      <c r="Y373" s="117"/>
      <c r="Z373" s="117"/>
      <c r="AA373" s="117"/>
      <c r="AB373" s="117"/>
      <c r="AC373" s="117"/>
      <c r="AD373" s="117"/>
      <c r="AE373" s="117"/>
      <c r="AF373" s="117"/>
      <c r="AG373" s="117"/>
      <c r="AH373" s="117"/>
      <c r="AI373" s="117"/>
      <c r="AJ373" s="117"/>
      <c r="AK373" s="117"/>
      <c r="AL373" s="117"/>
    </row>
    <row r="374" spans="19:38" x14ac:dyDescent="0.35">
      <c r="S374" s="117"/>
      <c r="T374" s="117"/>
      <c r="U374" s="117"/>
      <c r="V374" s="117"/>
      <c r="W374" s="117"/>
      <c r="X374" s="117"/>
      <c r="Y374" s="117"/>
      <c r="Z374" s="117"/>
      <c r="AA374" s="117"/>
      <c r="AB374" s="117"/>
      <c r="AC374" s="117"/>
      <c r="AD374" s="117"/>
      <c r="AE374" s="117"/>
      <c r="AF374" s="117"/>
      <c r="AG374" s="117"/>
      <c r="AH374" s="117"/>
      <c r="AI374" s="117"/>
      <c r="AJ374" s="117"/>
      <c r="AK374" s="117"/>
      <c r="AL374" s="117"/>
    </row>
    <row r="375" spans="19:38" x14ac:dyDescent="0.35">
      <c r="S375" s="117"/>
      <c r="T375" s="117"/>
      <c r="U375" s="117"/>
      <c r="V375" s="117"/>
      <c r="W375" s="117"/>
      <c r="X375" s="117"/>
      <c r="Y375" s="117"/>
      <c r="Z375" s="117"/>
      <c r="AA375" s="117"/>
      <c r="AB375" s="117"/>
      <c r="AC375" s="117"/>
      <c r="AD375" s="117"/>
      <c r="AE375" s="117"/>
      <c r="AF375" s="117"/>
      <c r="AG375" s="117"/>
      <c r="AH375" s="117"/>
      <c r="AI375" s="117"/>
      <c r="AJ375" s="117"/>
      <c r="AK375" s="117"/>
      <c r="AL375" s="117"/>
    </row>
    <row r="376" spans="19:38" x14ac:dyDescent="0.35">
      <c r="S376" s="117"/>
      <c r="T376" s="117"/>
      <c r="U376" s="117"/>
      <c r="V376" s="117"/>
      <c r="W376" s="117"/>
      <c r="X376" s="117"/>
      <c r="Y376" s="117"/>
      <c r="Z376" s="117"/>
      <c r="AA376" s="117"/>
      <c r="AB376" s="117"/>
      <c r="AC376" s="117"/>
      <c r="AD376" s="117"/>
      <c r="AE376" s="117"/>
      <c r="AF376" s="117"/>
      <c r="AG376" s="117"/>
      <c r="AH376" s="117"/>
      <c r="AI376" s="117"/>
      <c r="AJ376" s="117"/>
      <c r="AK376" s="117"/>
      <c r="AL376" s="117"/>
    </row>
    <row r="377" spans="19:38" x14ac:dyDescent="0.35">
      <c r="S377" s="117"/>
      <c r="T377" s="117"/>
      <c r="U377" s="117"/>
      <c r="V377" s="117"/>
      <c r="W377" s="117"/>
      <c r="X377" s="117"/>
      <c r="Y377" s="117"/>
      <c r="Z377" s="117"/>
      <c r="AA377" s="117"/>
      <c r="AB377" s="117"/>
      <c r="AC377" s="117"/>
      <c r="AD377" s="117"/>
      <c r="AE377" s="117"/>
      <c r="AF377" s="117"/>
      <c r="AG377" s="117"/>
      <c r="AH377" s="117"/>
      <c r="AI377" s="117"/>
      <c r="AJ377" s="117"/>
      <c r="AK377" s="117"/>
      <c r="AL377" s="117"/>
    </row>
    <row r="378" spans="19:38" x14ac:dyDescent="0.35">
      <c r="S378" s="117"/>
      <c r="T378" s="117"/>
      <c r="U378" s="117"/>
      <c r="V378" s="117"/>
      <c r="W378" s="117"/>
      <c r="X378" s="117"/>
      <c r="Y378" s="117"/>
      <c r="Z378" s="117"/>
      <c r="AA378" s="117"/>
      <c r="AB378" s="117"/>
      <c r="AC378" s="117"/>
      <c r="AD378" s="117"/>
      <c r="AE378" s="117"/>
      <c r="AF378" s="117"/>
      <c r="AG378" s="117"/>
      <c r="AH378" s="117"/>
      <c r="AI378" s="117"/>
      <c r="AJ378" s="117"/>
      <c r="AK378" s="117"/>
      <c r="AL378" s="117"/>
    </row>
    <row r="379" spans="19:38" x14ac:dyDescent="0.35">
      <c r="S379" s="117"/>
      <c r="T379" s="117"/>
      <c r="U379" s="117"/>
      <c r="V379" s="117"/>
      <c r="W379" s="117"/>
      <c r="X379" s="117"/>
      <c r="Y379" s="117"/>
      <c r="Z379" s="117"/>
      <c r="AA379" s="117"/>
      <c r="AB379" s="117"/>
      <c r="AC379" s="117"/>
      <c r="AD379" s="117"/>
      <c r="AE379" s="117"/>
      <c r="AF379" s="117"/>
      <c r="AG379" s="117"/>
      <c r="AH379" s="117"/>
      <c r="AI379" s="117"/>
      <c r="AJ379" s="117"/>
      <c r="AK379" s="117"/>
      <c r="AL379" s="117"/>
    </row>
    <row r="380" spans="19:38" x14ac:dyDescent="0.35">
      <c r="S380" s="117"/>
      <c r="T380" s="117"/>
      <c r="U380" s="117"/>
      <c r="V380" s="117"/>
      <c r="W380" s="117"/>
      <c r="X380" s="117"/>
      <c r="Y380" s="117"/>
      <c r="Z380" s="117"/>
      <c r="AA380" s="117"/>
      <c r="AB380" s="117"/>
      <c r="AC380" s="117"/>
      <c r="AD380" s="117"/>
      <c r="AE380" s="117"/>
      <c r="AF380" s="117"/>
      <c r="AG380" s="117"/>
      <c r="AH380" s="117"/>
      <c r="AI380" s="117"/>
      <c r="AJ380" s="117"/>
      <c r="AK380" s="117"/>
      <c r="AL380" s="117"/>
    </row>
    <row r="381" spans="19:38" x14ac:dyDescent="0.35">
      <c r="S381" s="117"/>
      <c r="T381" s="117"/>
      <c r="U381" s="117"/>
      <c r="V381" s="117"/>
      <c r="W381" s="117"/>
      <c r="X381" s="117"/>
      <c r="Y381" s="117"/>
      <c r="Z381" s="117"/>
      <c r="AA381" s="117"/>
      <c r="AB381" s="117"/>
      <c r="AC381" s="117"/>
      <c r="AD381" s="117"/>
      <c r="AE381" s="117"/>
      <c r="AF381" s="117"/>
      <c r="AG381" s="117"/>
      <c r="AH381" s="117"/>
      <c r="AI381" s="117"/>
      <c r="AJ381" s="117"/>
      <c r="AK381" s="117"/>
      <c r="AL381" s="117"/>
    </row>
    <row r="382" spans="19:38" x14ac:dyDescent="0.35">
      <c r="S382" s="117"/>
      <c r="T382" s="117"/>
      <c r="U382" s="117"/>
      <c r="V382" s="117"/>
      <c r="W382" s="117"/>
      <c r="X382" s="117"/>
      <c r="Y382" s="117"/>
      <c r="Z382" s="117"/>
      <c r="AA382" s="117"/>
      <c r="AB382" s="117"/>
      <c r="AC382" s="117"/>
      <c r="AD382" s="117"/>
      <c r="AE382" s="117"/>
      <c r="AF382" s="117"/>
      <c r="AG382" s="117"/>
      <c r="AH382" s="117"/>
      <c r="AI382" s="117"/>
      <c r="AJ382" s="117"/>
      <c r="AK382" s="117"/>
      <c r="AL382" s="117"/>
    </row>
    <row r="383" spans="19:38" x14ac:dyDescent="0.35">
      <c r="S383" s="117"/>
      <c r="T383" s="117"/>
      <c r="U383" s="117"/>
      <c r="V383" s="117"/>
      <c r="W383" s="117"/>
      <c r="X383" s="117"/>
      <c r="Y383" s="117"/>
      <c r="Z383" s="117"/>
      <c r="AA383" s="117"/>
      <c r="AB383" s="117"/>
      <c r="AC383" s="117"/>
      <c r="AD383" s="117"/>
      <c r="AE383" s="117"/>
      <c r="AF383" s="117"/>
      <c r="AG383" s="117"/>
      <c r="AH383" s="117"/>
      <c r="AI383" s="117"/>
      <c r="AJ383" s="117"/>
      <c r="AK383" s="117"/>
      <c r="AL383" s="117"/>
    </row>
    <row r="384" spans="19:38" x14ac:dyDescent="0.35">
      <c r="S384" s="117"/>
      <c r="T384" s="117"/>
      <c r="U384" s="117"/>
      <c r="V384" s="117"/>
      <c r="W384" s="117"/>
      <c r="X384" s="117"/>
      <c r="Y384" s="117"/>
      <c r="Z384" s="117"/>
      <c r="AA384" s="117"/>
      <c r="AB384" s="117"/>
      <c r="AC384" s="117"/>
      <c r="AD384" s="117"/>
      <c r="AE384" s="117"/>
      <c r="AF384" s="117"/>
      <c r="AG384" s="117"/>
      <c r="AH384" s="117"/>
      <c r="AI384" s="117"/>
      <c r="AJ384" s="117"/>
      <c r="AK384" s="117"/>
      <c r="AL384" s="117"/>
    </row>
    <row r="385" spans="19:38" x14ac:dyDescent="0.35">
      <c r="S385" s="117"/>
      <c r="T385" s="117"/>
      <c r="U385" s="117"/>
      <c r="V385" s="117"/>
      <c r="W385" s="117"/>
      <c r="X385" s="117"/>
      <c r="Y385" s="117"/>
      <c r="Z385" s="117"/>
      <c r="AA385" s="117"/>
      <c r="AB385" s="117"/>
      <c r="AC385" s="117"/>
      <c r="AD385" s="117"/>
      <c r="AE385" s="117"/>
      <c r="AF385" s="117"/>
      <c r="AG385" s="117"/>
      <c r="AH385" s="117"/>
      <c r="AI385" s="117"/>
      <c r="AJ385" s="117"/>
      <c r="AK385" s="117"/>
      <c r="AL385" s="117"/>
    </row>
    <row r="386" spans="19:38" x14ac:dyDescent="0.35">
      <c r="S386" s="117"/>
      <c r="T386" s="117"/>
      <c r="U386" s="117"/>
      <c r="V386" s="117"/>
      <c r="W386" s="117"/>
      <c r="X386" s="117"/>
      <c r="Y386" s="117"/>
      <c r="Z386" s="117"/>
      <c r="AA386" s="117"/>
      <c r="AB386" s="117"/>
      <c r="AC386" s="117"/>
      <c r="AD386" s="117"/>
      <c r="AE386" s="117"/>
      <c r="AF386" s="117"/>
      <c r="AG386" s="117"/>
      <c r="AH386" s="117"/>
      <c r="AI386" s="117"/>
      <c r="AJ386" s="117"/>
      <c r="AK386" s="117"/>
      <c r="AL386" s="117"/>
    </row>
    <row r="387" spans="19:38" x14ac:dyDescent="0.35">
      <c r="S387" s="117"/>
      <c r="T387" s="117"/>
      <c r="U387" s="117"/>
      <c r="V387" s="117"/>
      <c r="W387" s="117"/>
      <c r="X387" s="117"/>
      <c r="Y387" s="117"/>
      <c r="Z387" s="117"/>
      <c r="AA387" s="117"/>
      <c r="AB387" s="117"/>
      <c r="AC387" s="117"/>
      <c r="AD387" s="117"/>
      <c r="AE387" s="117"/>
      <c r="AF387" s="117"/>
      <c r="AG387" s="117"/>
      <c r="AH387" s="117"/>
      <c r="AI387" s="117"/>
      <c r="AJ387" s="117"/>
      <c r="AK387" s="117"/>
      <c r="AL387" s="117"/>
    </row>
    <row r="388" spans="19:38" x14ac:dyDescent="0.35">
      <c r="S388" s="117"/>
      <c r="T388" s="117"/>
      <c r="U388" s="117"/>
      <c r="V388" s="117"/>
      <c r="W388" s="117"/>
      <c r="X388" s="117"/>
      <c r="Y388" s="117"/>
      <c r="Z388" s="117"/>
      <c r="AA388" s="117"/>
      <c r="AB388" s="117"/>
      <c r="AC388" s="117"/>
      <c r="AD388" s="117"/>
      <c r="AE388" s="117"/>
      <c r="AF388" s="117"/>
      <c r="AG388" s="117"/>
      <c r="AH388" s="117"/>
      <c r="AI388" s="117"/>
      <c r="AJ388" s="117"/>
      <c r="AK388" s="117"/>
      <c r="AL388" s="117"/>
    </row>
    <row r="389" spans="19:38" x14ac:dyDescent="0.35">
      <c r="S389" s="117"/>
      <c r="T389" s="117"/>
      <c r="U389" s="117"/>
      <c r="V389" s="117"/>
      <c r="W389" s="117"/>
      <c r="X389" s="117"/>
      <c r="Y389" s="117"/>
      <c r="Z389" s="117"/>
      <c r="AA389" s="117"/>
      <c r="AB389" s="117"/>
      <c r="AC389" s="117"/>
      <c r="AD389" s="117"/>
      <c r="AE389" s="117"/>
      <c r="AF389" s="117"/>
      <c r="AG389" s="117"/>
      <c r="AH389" s="117"/>
      <c r="AI389" s="117"/>
      <c r="AJ389" s="117"/>
      <c r="AK389" s="117"/>
      <c r="AL389" s="117"/>
    </row>
    <row r="390" spans="19:38" x14ac:dyDescent="0.35">
      <c r="S390" s="117"/>
      <c r="T390" s="117"/>
      <c r="U390" s="117"/>
      <c r="V390" s="117"/>
      <c r="W390" s="117"/>
      <c r="X390" s="117"/>
      <c r="Y390" s="117"/>
      <c r="Z390" s="117"/>
      <c r="AA390" s="117"/>
      <c r="AB390" s="117"/>
      <c r="AC390" s="117"/>
      <c r="AD390" s="117"/>
      <c r="AE390" s="117"/>
      <c r="AF390" s="117"/>
      <c r="AG390" s="117"/>
      <c r="AH390" s="117"/>
      <c r="AI390" s="117"/>
      <c r="AJ390" s="117"/>
      <c r="AK390" s="117"/>
      <c r="AL390" s="117"/>
    </row>
    <row r="391" spans="19:38" x14ac:dyDescent="0.35">
      <c r="S391" s="117"/>
      <c r="T391" s="117"/>
      <c r="U391" s="117"/>
      <c r="V391" s="117"/>
      <c r="W391" s="117"/>
      <c r="X391" s="117"/>
      <c r="Y391" s="117"/>
      <c r="Z391" s="117"/>
      <c r="AA391" s="117"/>
      <c r="AB391" s="117"/>
      <c r="AC391" s="117"/>
      <c r="AD391" s="117"/>
      <c r="AE391" s="117"/>
      <c r="AF391" s="117"/>
      <c r="AG391" s="117"/>
      <c r="AH391" s="117"/>
      <c r="AI391" s="117"/>
      <c r="AJ391" s="117"/>
      <c r="AK391" s="117"/>
      <c r="AL391" s="117"/>
    </row>
    <row r="392" spans="19:38" x14ac:dyDescent="0.35">
      <c r="S392" s="117"/>
      <c r="T392" s="117"/>
      <c r="U392" s="117"/>
      <c r="V392" s="117"/>
      <c r="W392" s="117"/>
      <c r="X392" s="117"/>
      <c r="Y392" s="117"/>
      <c r="Z392" s="117"/>
      <c r="AA392" s="117"/>
      <c r="AB392" s="117"/>
      <c r="AC392" s="117"/>
      <c r="AD392" s="117"/>
      <c r="AE392" s="117"/>
      <c r="AF392" s="117"/>
      <c r="AG392" s="117"/>
      <c r="AH392" s="117"/>
      <c r="AI392" s="117"/>
      <c r="AJ392" s="117"/>
      <c r="AK392" s="117"/>
      <c r="AL392" s="117"/>
    </row>
    <row r="393" spans="19:38" x14ac:dyDescent="0.35">
      <c r="S393" s="117"/>
      <c r="T393" s="117"/>
      <c r="U393" s="117"/>
      <c r="V393" s="117"/>
      <c r="W393" s="117"/>
      <c r="X393" s="117"/>
      <c r="Y393" s="117"/>
      <c r="Z393" s="117"/>
      <c r="AA393" s="117"/>
      <c r="AB393" s="117"/>
      <c r="AC393" s="117"/>
      <c r="AD393" s="117"/>
      <c r="AE393" s="117"/>
      <c r="AF393" s="117"/>
      <c r="AG393" s="117"/>
      <c r="AH393" s="117"/>
      <c r="AI393" s="117"/>
      <c r="AJ393" s="117"/>
      <c r="AK393" s="117"/>
      <c r="AL393" s="117"/>
    </row>
    <row r="394" spans="19:38" x14ac:dyDescent="0.35">
      <c r="S394" s="117"/>
      <c r="T394" s="117"/>
      <c r="U394" s="117"/>
      <c r="V394" s="117"/>
      <c r="W394" s="117"/>
      <c r="X394" s="117"/>
      <c r="Y394" s="117"/>
      <c r="Z394" s="117"/>
      <c r="AA394" s="117"/>
      <c r="AB394" s="117"/>
      <c r="AC394" s="117"/>
      <c r="AD394" s="117"/>
      <c r="AE394" s="117"/>
      <c r="AF394" s="117"/>
      <c r="AG394" s="117"/>
      <c r="AH394" s="117"/>
      <c r="AI394" s="117"/>
      <c r="AJ394" s="117"/>
      <c r="AK394" s="117"/>
      <c r="AL394" s="117"/>
    </row>
    <row r="395" spans="19:38" x14ac:dyDescent="0.35">
      <c r="S395" s="117"/>
      <c r="T395" s="117"/>
      <c r="U395" s="117"/>
      <c r="V395" s="117"/>
      <c r="W395" s="117"/>
      <c r="X395" s="117"/>
      <c r="Y395" s="117"/>
      <c r="Z395" s="117"/>
      <c r="AA395" s="117"/>
      <c r="AB395" s="117"/>
      <c r="AC395" s="117"/>
      <c r="AD395" s="117"/>
      <c r="AE395" s="117"/>
      <c r="AF395" s="117"/>
      <c r="AG395" s="117"/>
      <c r="AH395" s="117"/>
      <c r="AI395" s="117"/>
      <c r="AJ395" s="117"/>
      <c r="AK395" s="117"/>
      <c r="AL395" s="117"/>
    </row>
    <row r="396" spans="19:38" x14ac:dyDescent="0.35">
      <c r="S396" s="117"/>
      <c r="T396" s="117"/>
      <c r="U396" s="117"/>
      <c r="V396" s="117"/>
      <c r="W396" s="117"/>
      <c r="X396" s="117"/>
      <c r="Y396" s="117"/>
      <c r="Z396" s="117"/>
      <c r="AA396" s="117"/>
      <c r="AB396" s="117"/>
      <c r="AC396" s="117"/>
      <c r="AD396" s="117"/>
      <c r="AE396" s="117"/>
      <c r="AF396" s="117"/>
      <c r="AG396" s="117"/>
      <c r="AH396" s="117"/>
      <c r="AI396" s="117"/>
      <c r="AJ396" s="117"/>
      <c r="AK396" s="117"/>
      <c r="AL396" s="117"/>
    </row>
    <row r="397" spans="19:38" x14ac:dyDescent="0.35">
      <c r="S397" s="117"/>
      <c r="T397" s="117"/>
      <c r="U397" s="117"/>
      <c r="V397" s="117"/>
      <c r="W397" s="117"/>
      <c r="X397" s="117"/>
      <c r="Y397" s="117"/>
      <c r="Z397" s="117"/>
      <c r="AA397" s="117"/>
      <c r="AB397" s="117"/>
      <c r="AC397" s="117"/>
      <c r="AD397" s="117"/>
      <c r="AE397" s="117"/>
      <c r="AF397" s="117"/>
      <c r="AG397" s="117"/>
      <c r="AH397" s="117"/>
      <c r="AI397" s="117"/>
      <c r="AJ397" s="117"/>
      <c r="AK397" s="117"/>
      <c r="AL397" s="117"/>
    </row>
    <row r="398" spans="19:38" x14ac:dyDescent="0.35">
      <c r="S398" s="117"/>
      <c r="T398" s="117"/>
      <c r="U398" s="117"/>
      <c r="V398" s="117"/>
      <c r="W398" s="117"/>
      <c r="X398" s="117"/>
      <c r="Y398" s="117"/>
      <c r="Z398" s="117"/>
      <c r="AA398" s="117"/>
      <c r="AB398" s="117"/>
      <c r="AC398" s="117"/>
      <c r="AD398" s="117"/>
      <c r="AE398" s="117"/>
      <c r="AF398" s="117"/>
      <c r="AG398" s="117"/>
      <c r="AH398" s="117"/>
      <c r="AI398" s="117"/>
      <c r="AJ398" s="117"/>
      <c r="AK398" s="117"/>
      <c r="AL398" s="117"/>
    </row>
    <row r="399" spans="19:38" x14ac:dyDescent="0.35">
      <c r="S399" s="117"/>
      <c r="T399" s="117"/>
      <c r="U399" s="117"/>
      <c r="V399" s="117"/>
      <c r="W399" s="117"/>
      <c r="X399" s="117"/>
      <c r="Y399" s="117"/>
      <c r="Z399" s="117"/>
      <c r="AA399" s="117"/>
      <c r="AB399" s="117"/>
      <c r="AC399" s="117"/>
      <c r="AD399" s="117"/>
      <c r="AE399" s="117"/>
      <c r="AF399" s="117"/>
      <c r="AG399" s="117"/>
      <c r="AH399" s="117"/>
      <c r="AI399" s="117"/>
      <c r="AJ399" s="117"/>
      <c r="AK399" s="117"/>
      <c r="AL399" s="117"/>
    </row>
    <row r="400" spans="19:38" x14ac:dyDescent="0.35">
      <c r="S400" s="117"/>
      <c r="T400" s="117"/>
      <c r="U400" s="117"/>
      <c r="V400" s="117"/>
      <c r="W400" s="117"/>
      <c r="X400" s="117"/>
      <c r="Y400" s="117"/>
      <c r="Z400" s="117"/>
      <c r="AA400" s="117"/>
      <c r="AB400" s="117"/>
      <c r="AC400" s="117"/>
      <c r="AD400" s="117"/>
      <c r="AE400" s="117"/>
      <c r="AF400" s="117"/>
      <c r="AG400" s="117"/>
      <c r="AH400" s="117"/>
      <c r="AI400" s="117"/>
      <c r="AJ400" s="117"/>
      <c r="AK400" s="117"/>
      <c r="AL400" s="117"/>
    </row>
    <row r="401" spans="19:38" x14ac:dyDescent="0.35">
      <c r="S401" s="117"/>
      <c r="T401" s="117"/>
      <c r="U401" s="117"/>
      <c r="V401" s="117"/>
      <c r="W401" s="117"/>
      <c r="X401" s="117"/>
      <c r="Y401" s="117"/>
      <c r="Z401" s="117"/>
      <c r="AA401" s="117"/>
      <c r="AB401" s="117"/>
      <c r="AC401" s="117"/>
      <c r="AD401" s="117"/>
      <c r="AE401" s="117"/>
      <c r="AF401" s="117"/>
      <c r="AG401" s="117"/>
      <c r="AH401" s="117"/>
      <c r="AI401" s="117"/>
      <c r="AJ401" s="117"/>
      <c r="AK401" s="117"/>
      <c r="AL401" s="117"/>
    </row>
    <row r="402" spans="19:38" x14ac:dyDescent="0.35">
      <c r="S402" s="117"/>
      <c r="T402" s="117"/>
      <c r="U402" s="117"/>
      <c r="V402" s="117"/>
      <c r="W402" s="117"/>
      <c r="X402" s="117"/>
      <c r="Y402" s="117"/>
      <c r="Z402" s="117"/>
      <c r="AA402" s="117"/>
      <c r="AB402" s="117"/>
      <c r="AC402" s="117"/>
      <c r="AD402" s="117"/>
      <c r="AE402" s="117"/>
      <c r="AF402" s="117"/>
      <c r="AG402" s="117"/>
      <c r="AH402" s="117"/>
      <c r="AI402" s="117"/>
      <c r="AJ402" s="117"/>
      <c r="AK402" s="117"/>
      <c r="AL402" s="117"/>
    </row>
    <row r="403" spans="19:38" x14ac:dyDescent="0.35">
      <c r="S403" s="117"/>
      <c r="T403" s="117"/>
      <c r="U403" s="117"/>
      <c r="V403" s="117"/>
      <c r="W403" s="117"/>
      <c r="X403" s="117"/>
      <c r="Y403" s="117"/>
      <c r="Z403" s="117"/>
      <c r="AA403" s="117"/>
      <c r="AB403" s="117"/>
      <c r="AC403" s="117"/>
      <c r="AD403" s="117"/>
      <c r="AE403" s="117"/>
      <c r="AF403" s="117"/>
      <c r="AG403" s="117"/>
      <c r="AH403" s="117"/>
      <c r="AI403" s="117"/>
      <c r="AJ403" s="117"/>
      <c r="AK403" s="117"/>
      <c r="AL403" s="117"/>
    </row>
    <row r="404" spans="19:38" x14ac:dyDescent="0.35">
      <c r="S404" s="117"/>
      <c r="T404" s="117"/>
      <c r="U404" s="117"/>
      <c r="V404" s="117"/>
      <c r="W404" s="117"/>
      <c r="X404" s="117"/>
      <c r="Y404" s="117"/>
      <c r="Z404" s="117"/>
      <c r="AA404" s="117"/>
      <c r="AB404" s="117"/>
      <c r="AC404" s="117"/>
      <c r="AD404" s="117"/>
      <c r="AE404" s="117"/>
      <c r="AF404" s="117"/>
      <c r="AG404" s="117"/>
      <c r="AH404" s="117"/>
      <c r="AI404" s="117"/>
      <c r="AJ404" s="117"/>
      <c r="AK404" s="117"/>
      <c r="AL404" s="117"/>
    </row>
    <row r="405" spans="19:38" x14ac:dyDescent="0.35">
      <c r="S405" s="117"/>
      <c r="T405" s="117"/>
      <c r="U405" s="117"/>
      <c r="V405" s="117"/>
      <c r="W405" s="117"/>
      <c r="X405" s="117"/>
      <c r="Y405" s="117"/>
      <c r="Z405" s="117"/>
      <c r="AA405" s="117"/>
      <c r="AB405" s="117"/>
      <c r="AC405" s="117"/>
      <c r="AD405" s="117"/>
      <c r="AE405" s="117"/>
      <c r="AF405" s="117"/>
      <c r="AG405" s="117"/>
      <c r="AH405" s="117"/>
      <c r="AI405" s="117"/>
      <c r="AJ405" s="117"/>
      <c r="AK405" s="117"/>
      <c r="AL405" s="117"/>
    </row>
    <row r="406" spans="19:38" x14ac:dyDescent="0.35">
      <c r="S406" s="117"/>
      <c r="T406" s="117"/>
      <c r="U406" s="117"/>
      <c r="V406" s="117"/>
      <c r="W406" s="117"/>
      <c r="X406" s="117"/>
      <c r="Y406" s="117"/>
      <c r="Z406" s="117"/>
      <c r="AA406" s="117"/>
      <c r="AB406" s="117"/>
      <c r="AC406" s="117"/>
      <c r="AD406" s="117"/>
      <c r="AE406" s="117"/>
      <c r="AF406" s="117"/>
      <c r="AG406" s="117"/>
      <c r="AH406" s="117"/>
      <c r="AI406" s="117"/>
      <c r="AJ406" s="117"/>
      <c r="AK406" s="117"/>
      <c r="AL406" s="117"/>
    </row>
    <row r="407" spans="19:38" x14ac:dyDescent="0.35">
      <c r="S407" s="117"/>
      <c r="T407" s="117"/>
      <c r="U407" s="117"/>
      <c r="V407" s="117"/>
      <c r="W407" s="117"/>
      <c r="X407" s="117"/>
      <c r="Y407" s="117"/>
      <c r="Z407" s="117"/>
      <c r="AA407" s="117"/>
      <c r="AB407" s="117"/>
      <c r="AC407" s="117"/>
      <c r="AD407" s="117"/>
      <c r="AE407" s="117"/>
      <c r="AF407" s="117"/>
      <c r="AG407" s="117"/>
      <c r="AH407" s="117"/>
      <c r="AI407" s="117"/>
      <c r="AJ407" s="117"/>
      <c r="AK407" s="117"/>
      <c r="AL407" s="117"/>
    </row>
    <row r="408" spans="19:38" x14ac:dyDescent="0.35">
      <c r="S408" s="117"/>
      <c r="T408" s="117"/>
      <c r="U408" s="117"/>
      <c r="V408" s="117"/>
      <c r="W408" s="117"/>
      <c r="X408" s="117"/>
      <c r="Y408" s="117"/>
      <c r="Z408" s="117"/>
      <c r="AA408" s="117"/>
      <c r="AB408" s="117"/>
      <c r="AC408" s="117"/>
      <c r="AD408" s="117"/>
      <c r="AE408" s="117"/>
      <c r="AF408" s="117"/>
      <c r="AG408" s="117"/>
      <c r="AH408" s="117"/>
      <c r="AI408" s="117"/>
      <c r="AJ408" s="117"/>
      <c r="AK408" s="117"/>
      <c r="AL408" s="117"/>
    </row>
    <row r="409" spans="19:38" x14ac:dyDescent="0.35">
      <c r="S409" s="117"/>
      <c r="T409" s="117"/>
      <c r="U409" s="117"/>
      <c r="V409" s="117"/>
      <c r="W409" s="117"/>
      <c r="X409" s="117"/>
      <c r="Y409" s="117"/>
      <c r="Z409" s="117"/>
      <c r="AA409" s="117"/>
      <c r="AB409" s="117"/>
      <c r="AC409" s="117"/>
      <c r="AD409" s="117"/>
      <c r="AE409" s="117"/>
      <c r="AF409" s="117"/>
      <c r="AG409" s="117"/>
      <c r="AH409" s="117"/>
      <c r="AI409" s="117"/>
      <c r="AJ409" s="117"/>
      <c r="AK409" s="117"/>
      <c r="AL409" s="117"/>
    </row>
    <row r="410" spans="19:38" x14ac:dyDescent="0.35">
      <c r="S410" s="117"/>
      <c r="T410" s="117"/>
      <c r="U410" s="117"/>
      <c r="V410" s="117"/>
      <c r="W410" s="117"/>
      <c r="X410" s="117"/>
      <c r="Y410" s="117"/>
      <c r="Z410" s="117"/>
      <c r="AA410" s="117"/>
      <c r="AB410" s="117"/>
      <c r="AC410" s="117"/>
      <c r="AD410" s="117"/>
      <c r="AE410" s="117"/>
      <c r="AF410" s="117"/>
      <c r="AG410" s="117"/>
      <c r="AH410" s="117"/>
      <c r="AI410" s="117"/>
      <c r="AJ410" s="117"/>
      <c r="AK410" s="117"/>
      <c r="AL410" s="117"/>
    </row>
    <row r="411" spans="19:38" x14ac:dyDescent="0.35">
      <c r="S411" s="117"/>
      <c r="T411" s="117"/>
      <c r="U411" s="117"/>
      <c r="V411" s="117"/>
      <c r="W411" s="117"/>
      <c r="X411" s="117"/>
      <c r="Y411" s="117"/>
      <c r="Z411" s="117"/>
      <c r="AA411" s="117"/>
      <c r="AB411" s="117"/>
      <c r="AC411" s="117"/>
      <c r="AD411" s="117"/>
      <c r="AE411" s="117"/>
      <c r="AF411" s="117"/>
      <c r="AG411" s="117"/>
      <c r="AH411" s="117"/>
      <c r="AI411" s="117"/>
      <c r="AJ411" s="117"/>
      <c r="AK411" s="117"/>
      <c r="AL411" s="117"/>
    </row>
    <row r="412" spans="19:38" x14ac:dyDescent="0.35">
      <c r="S412" s="117"/>
      <c r="T412" s="117"/>
      <c r="U412" s="117"/>
      <c r="V412" s="117"/>
      <c r="W412" s="117"/>
      <c r="X412" s="117"/>
      <c r="Y412" s="117"/>
      <c r="Z412" s="117"/>
      <c r="AA412" s="117"/>
      <c r="AB412" s="117"/>
      <c r="AC412" s="117"/>
      <c r="AD412" s="117"/>
      <c r="AE412" s="117"/>
      <c r="AF412" s="117"/>
      <c r="AG412" s="117"/>
      <c r="AH412" s="117"/>
      <c r="AI412" s="117"/>
      <c r="AJ412" s="117"/>
      <c r="AK412" s="117"/>
      <c r="AL412" s="117"/>
    </row>
    <row r="413" spans="19:38" x14ac:dyDescent="0.35">
      <c r="S413" s="117"/>
      <c r="T413" s="117"/>
      <c r="U413" s="117"/>
      <c r="V413" s="117"/>
      <c r="W413" s="117"/>
      <c r="X413" s="117"/>
      <c r="Y413" s="117"/>
      <c r="Z413" s="117"/>
      <c r="AA413" s="117"/>
      <c r="AB413" s="117"/>
      <c r="AC413" s="117"/>
      <c r="AD413" s="117"/>
      <c r="AE413" s="117"/>
      <c r="AF413" s="117"/>
      <c r="AG413" s="117"/>
      <c r="AH413" s="117"/>
      <c r="AI413" s="117"/>
      <c r="AJ413" s="117"/>
      <c r="AK413" s="117"/>
      <c r="AL413" s="117"/>
    </row>
    <row r="414" spans="19:38" x14ac:dyDescent="0.35">
      <c r="S414" s="117"/>
      <c r="T414" s="117"/>
      <c r="U414" s="117"/>
      <c r="V414" s="117"/>
      <c r="W414" s="117"/>
      <c r="X414" s="117"/>
      <c r="Y414" s="117"/>
      <c r="Z414" s="117"/>
      <c r="AA414" s="117"/>
      <c r="AB414" s="117"/>
      <c r="AC414" s="117"/>
      <c r="AD414" s="117"/>
      <c r="AE414" s="117"/>
      <c r="AF414" s="117"/>
      <c r="AG414" s="117"/>
      <c r="AH414" s="117"/>
      <c r="AI414" s="117"/>
      <c r="AJ414" s="117"/>
      <c r="AK414" s="117"/>
      <c r="AL414" s="117"/>
    </row>
    <row r="415" spans="19:38" x14ac:dyDescent="0.35">
      <c r="S415" s="117"/>
      <c r="T415" s="117"/>
      <c r="U415" s="117"/>
      <c r="V415" s="117"/>
      <c r="W415" s="117"/>
      <c r="X415" s="117"/>
      <c r="Y415" s="117"/>
      <c r="Z415" s="117"/>
      <c r="AA415" s="117"/>
      <c r="AB415" s="117"/>
      <c r="AC415" s="117"/>
      <c r="AD415" s="117"/>
      <c r="AE415" s="117"/>
      <c r="AF415" s="117"/>
      <c r="AG415" s="117"/>
      <c r="AH415" s="117"/>
      <c r="AI415" s="117"/>
      <c r="AJ415" s="117"/>
      <c r="AK415" s="117"/>
      <c r="AL415" s="117"/>
    </row>
    <row r="416" spans="19:38" x14ac:dyDescent="0.35">
      <c r="S416" s="117"/>
      <c r="T416" s="117"/>
      <c r="U416" s="117"/>
      <c r="V416" s="117"/>
      <c r="W416" s="117"/>
      <c r="X416" s="117"/>
      <c r="Y416" s="117"/>
      <c r="Z416" s="117"/>
      <c r="AA416" s="117"/>
      <c r="AB416" s="117"/>
      <c r="AC416" s="117"/>
      <c r="AD416" s="117"/>
      <c r="AE416" s="117"/>
      <c r="AF416" s="117"/>
      <c r="AG416" s="117"/>
      <c r="AH416" s="117"/>
      <c r="AI416" s="117"/>
      <c r="AJ416" s="117"/>
      <c r="AK416" s="117"/>
      <c r="AL416" s="117"/>
    </row>
    <row r="417" spans="19:38" x14ac:dyDescent="0.35">
      <c r="S417" s="117"/>
      <c r="T417" s="117"/>
      <c r="U417" s="117"/>
      <c r="V417" s="117"/>
      <c r="W417" s="117"/>
      <c r="X417" s="117"/>
      <c r="Y417" s="117"/>
      <c r="Z417" s="117"/>
      <c r="AA417" s="117"/>
      <c r="AB417" s="117"/>
      <c r="AC417" s="117"/>
      <c r="AD417" s="117"/>
      <c r="AE417" s="117"/>
      <c r="AF417" s="117"/>
      <c r="AG417" s="117"/>
      <c r="AH417" s="117"/>
      <c r="AI417" s="117"/>
      <c r="AJ417" s="117"/>
      <c r="AK417" s="117"/>
      <c r="AL417" s="117"/>
    </row>
    <row r="418" spans="19:38" x14ac:dyDescent="0.35">
      <c r="S418" s="117"/>
      <c r="T418" s="117"/>
      <c r="U418" s="117"/>
      <c r="V418" s="117"/>
      <c r="W418" s="117"/>
      <c r="X418" s="117"/>
      <c r="Y418" s="117"/>
      <c r="Z418" s="117"/>
      <c r="AA418" s="117"/>
      <c r="AB418" s="117"/>
      <c r="AC418" s="117"/>
      <c r="AD418" s="117"/>
      <c r="AE418" s="117"/>
      <c r="AF418" s="117"/>
      <c r="AG418" s="117"/>
      <c r="AH418" s="117"/>
      <c r="AI418" s="117"/>
      <c r="AJ418" s="117"/>
      <c r="AK418" s="117"/>
      <c r="AL418" s="117"/>
    </row>
    <row r="419" spans="19:38" x14ac:dyDescent="0.35">
      <c r="S419" s="117"/>
      <c r="T419" s="117"/>
      <c r="U419" s="117"/>
      <c r="V419" s="117"/>
      <c r="W419" s="117"/>
      <c r="X419" s="117"/>
      <c r="Y419" s="117"/>
      <c r="Z419" s="117"/>
      <c r="AA419" s="117"/>
      <c r="AB419" s="117"/>
      <c r="AC419" s="117"/>
      <c r="AD419" s="117"/>
      <c r="AE419" s="117"/>
      <c r="AF419" s="117"/>
      <c r="AG419" s="117"/>
      <c r="AH419" s="117"/>
      <c r="AI419" s="117"/>
      <c r="AJ419" s="117"/>
      <c r="AK419" s="117"/>
      <c r="AL419" s="117"/>
    </row>
    <row r="420" spans="19:38" x14ac:dyDescent="0.35">
      <c r="S420" s="117"/>
      <c r="T420" s="117"/>
      <c r="U420" s="117"/>
      <c r="V420" s="117"/>
      <c r="W420" s="117"/>
      <c r="X420" s="117"/>
      <c r="Y420" s="117"/>
      <c r="Z420" s="117"/>
      <c r="AA420" s="117"/>
      <c r="AB420" s="117"/>
      <c r="AC420" s="117"/>
      <c r="AD420" s="117"/>
      <c r="AE420" s="117"/>
      <c r="AF420" s="117"/>
      <c r="AG420" s="117"/>
      <c r="AH420" s="117"/>
      <c r="AI420" s="117"/>
      <c r="AJ420" s="117"/>
      <c r="AK420" s="117"/>
      <c r="AL420" s="117"/>
    </row>
    <row r="421" spans="19:38" x14ac:dyDescent="0.35">
      <c r="S421" s="117"/>
      <c r="T421" s="117"/>
      <c r="U421" s="117"/>
      <c r="V421" s="117"/>
      <c r="W421" s="117"/>
      <c r="X421" s="117"/>
      <c r="Y421" s="117"/>
      <c r="Z421" s="117"/>
      <c r="AA421" s="117"/>
      <c r="AB421" s="117"/>
      <c r="AC421" s="117"/>
      <c r="AD421" s="117"/>
      <c r="AE421" s="117"/>
      <c r="AF421" s="117"/>
      <c r="AG421" s="117"/>
      <c r="AH421" s="117"/>
      <c r="AI421" s="117"/>
      <c r="AJ421" s="117"/>
      <c r="AK421" s="117"/>
      <c r="AL421" s="117"/>
    </row>
    <row r="422" spans="19:38" x14ac:dyDescent="0.35">
      <c r="S422" s="117"/>
      <c r="T422" s="117"/>
      <c r="U422" s="117"/>
      <c r="V422" s="117"/>
      <c r="W422" s="117"/>
      <c r="X422" s="117"/>
      <c r="Y422" s="117"/>
      <c r="Z422" s="117"/>
      <c r="AA422" s="117"/>
      <c r="AB422" s="117"/>
      <c r="AC422" s="117"/>
      <c r="AD422" s="117"/>
      <c r="AE422" s="117"/>
      <c r="AF422" s="117"/>
      <c r="AG422" s="117"/>
      <c r="AH422" s="117"/>
      <c r="AI422" s="117"/>
      <c r="AJ422" s="117"/>
      <c r="AK422" s="117"/>
      <c r="AL422" s="117"/>
    </row>
    <row r="423" spans="19:38" x14ac:dyDescent="0.35">
      <c r="S423" s="117"/>
      <c r="T423" s="117"/>
      <c r="U423" s="117"/>
      <c r="V423" s="117"/>
      <c r="W423" s="117"/>
      <c r="X423" s="117"/>
      <c r="Y423" s="117"/>
      <c r="Z423" s="117"/>
      <c r="AA423" s="117"/>
      <c r="AB423" s="117"/>
      <c r="AC423" s="117"/>
      <c r="AD423" s="117"/>
      <c r="AE423" s="117"/>
      <c r="AF423" s="117"/>
      <c r="AG423" s="117"/>
      <c r="AH423" s="117"/>
      <c r="AI423" s="117"/>
      <c r="AJ423" s="117"/>
      <c r="AK423" s="117"/>
      <c r="AL423" s="117"/>
    </row>
    <row r="424" spans="19:38" x14ac:dyDescent="0.35">
      <c r="S424" s="117"/>
      <c r="T424" s="117"/>
      <c r="U424" s="117"/>
      <c r="V424" s="117"/>
      <c r="W424" s="117"/>
      <c r="X424" s="117"/>
      <c r="Y424" s="117"/>
      <c r="Z424" s="117"/>
      <c r="AA424" s="117"/>
      <c r="AB424" s="117"/>
      <c r="AC424" s="117"/>
      <c r="AD424" s="117"/>
      <c r="AE424" s="117"/>
      <c r="AF424" s="117"/>
      <c r="AG424" s="117"/>
      <c r="AH424" s="117"/>
      <c r="AI424" s="117"/>
      <c r="AJ424" s="117"/>
      <c r="AK424" s="117"/>
      <c r="AL424" s="117"/>
    </row>
    <row r="425" spans="19:38" x14ac:dyDescent="0.35">
      <c r="S425" s="117"/>
      <c r="T425" s="117"/>
      <c r="U425" s="117"/>
      <c r="V425" s="117"/>
      <c r="W425" s="117"/>
      <c r="X425" s="117"/>
      <c r="Y425" s="117"/>
      <c r="Z425" s="117"/>
      <c r="AA425" s="117"/>
      <c r="AB425" s="117"/>
      <c r="AC425" s="117"/>
      <c r="AD425" s="117"/>
      <c r="AE425" s="117"/>
      <c r="AF425" s="117"/>
      <c r="AG425" s="117"/>
      <c r="AH425" s="117"/>
      <c r="AI425" s="117"/>
      <c r="AJ425" s="117"/>
      <c r="AK425" s="117"/>
      <c r="AL425" s="117"/>
    </row>
    <row r="426" spans="19:38" x14ac:dyDescent="0.35">
      <c r="S426" s="117"/>
      <c r="T426" s="117"/>
      <c r="U426" s="117"/>
      <c r="V426" s="117"/>
      <c r="W426" s="117"/>
      <c r="X426" s="117"/>
      <c r="Y426" s="117"/>
      <c r="Z426" s="117"/>
      <c r="AA426" s="117"/>
      <c r="AB426" s="117"/>
      <c r="AC426" s="117"/>
      <c r="AD426" s="117"/>
      <c r="AE426" s="117"/>
      <c r="AF426" s="117"/>
      <c r="AG426" s="117"/>
      <c r="AH426" s="117"/>
      <c r="AI426" s="117"/>
      <c r="AJ426" s="117"/>
      <c r="AK426" s="117"/>
      <c r="AL426" s="117"/>
    </row>
    <row r="427" spans="19:38" x14ac:dyDescent="0.35">
      <c r="S427" s="117"/>
      <c r="T427" s="117"/>
      <c r="U427" s="117"/>
      <c r="V427" s="117"/>
      <c r="W427" s="117"/>
      <c r="X427" s="117"/>
      <c r="Y427" s="117"/>
      <c r="Z427" s="117"/>
      <c r="AA427" s="117"/>
      <c r="AB427" s="117"/>
      <c r="AC427" s="117"/>
      <c r="AD427" s="117"/>
      <c r="AE427" s="117"/>
      <c r="AF427" s="117"/>
      <c r="AG427" s="117"/>
      <c r="AH427" s="117"/>
      <c r="AI427" s="117"/>
      <c r="AJ427" s="117"/>
      <c r="AK427" s="117"/>
      <c r="AL427" s="117"/>
    </row>
    <row r="428" spans="19:38" x14ac:dyDescent="0.35">
      <c r="S428" s="117"/>
      <c r="T428" s="117"/>
      <c r="U428" s="117"/>
      <c r="V428" s="117"/>
      <c r="W428" s="117"/>
      <c r="X428" s="117"/>
      <c r="Y428" s="117"/>
      <c r="Z428" s="117"/>
      <c r="AA428" s="117"/>
      <c r="AB428" s="117"/>
      <c r="AC428" s="117"/>
      <c r="AD428" s="117"/>
      <c r="AE428" s="117"/>
      <c r="AF428" s="117"/>
      <c r="AG428" s="117"/>
      <c r="AH428" s="117"/>
      <c r="AI428" s="117"/>
      <c r="AJ428" s="117"/>
      <c r="AK428" s="117"/>
      <c r="AL428" s="117"/>
    </row>
    <row r="429" spans="19:38" x14ac:dyDescent="0.35">
      <c r="S429" s="117"/>
      <c r="T429" s="117"/>
      <c r="U429" s="117"/>
      <c r="V429" s="117"/>
      <c r="W429" s="117"/>
      <c r="X429" s="117"/>
      <c r="Y429" s="117"/>
      <c r="Z429" s="117"/>
      <c r="AA429" s="117"/>
      <c r="AB429" s="117"/>
      <c r="AC429" s="117"/>
      <c r="AD429" s="117"/>
      <c r="AE429" s="117"/>
      <c r="AF429" s="117"/>
      <c r="AG429" s="117"/>
      <c r="AH429" s="117"/>
      <c r="AI429" s="117"/>
      <c r="AJ429" s="117"/>
      <c r="AK429" s="117"/>
      <c r="AL429" s="117"/>
    </row>
    <row r="430" spans="19:38" x14ac:dyDescent="0.35">
      <c r="S430" s="117"/>
      <c r="T430" s="117"/>
      <c r="U430" s="117"/>
      <c r="V430" s="117"/>
      <c r="W430" s="117"/>
      <c r="X430" s="117"/>
      <c r="Y430" s="117"/>
      <c r="Z430" s="117"/>
      <c r="AA430" s="117"/>
      <c r="AB430" s="117"/>
      <c r="AC430" s="117"/>
      <c r="AD430" s="117"/>
      <c r="AE430" s="117"/>
      <c r="AF430" s="117"/>
      <c r="AG430" s="117"/>
      <c r="AH430" s="117"/>
      <c r="AI430" s="117"/>
      <c r="AJ430" s="117"/>
      <c r="AK430" s="117"/>
      <c r="AL430" s="117"/>
    </row>
    <row r="431" spans="19:38" x14ac:dyDescent="0.35">
      <c r="S431" s="117"/>
      <c r="T431" s="117"/>
      <c r="U431" s="117"/>
      <c r="V431" s="117"/>
      <c r="W431" s="117"/>
      <c r="X431" s="117"/>
      <c r="Y431" s="117"/>
      <c r="Z431" s="117"/>
      <c r="AA431" s="117"/>
      <c r="AB431" s="117"/>
      <c r="AC431" s="117"/>
      <c r="AD431" s="117"/>
      <c r="AE431" s="117"/>
      <c r="AF431" s="117"/>
      <c r="AG431" s="117"/>
      <c r="AH431" s="117"/>
      <c r="AI431" s="117"/>
      <c r="AJ431" s="117"/>
      <c r="AK431" s="117"/>
      <c r="AL431" s="117"/>
    </row>
    <row r="432" spans="19:38" x14ac:dyDescent="0.35">
      <c r="S432" s="117"/>
      <c r="T432" s="117"/>
      <c r="U432" s="117"/>
      <c r="V432" s="117"/>
      <c r="W432" s="117"/>
      <c r="X432" s="117"/>
      <c r="Y432" s="117"/>
      <c r="Z432" s="117"/>
      <c r="AA432" s="117"/>
      <c r="AB432" s="117"/>
      <c r="AC432" s="117"/>
      <c r="AD432" s="117"/>
      <c r="AE432" s="117"/>
      <c r="AF432" s="117"/>
      <c r="AG432" s="117"/>
      <c r="AH432" s="117"/>
      <c r="AI432" s="117"/>
      <c r="AJ432" s="117"/>
      <c r="AK432" s="117"/>
      <c r="AL432" s="117"/>
    </row>
    <row r="433" spans="19:38" x14ac:dyDescent="0.35">
      <c r="S433" s="117"/>
      <c r="T433" s="117"/>
      <c r="U433" s="117"/>
      <c r="V433" s="117"/>
      <c r="W433" s="117"/>
      <c r="X433" s="117"/>
      <c r="Y433" s="117"/>
      <c r="Z433" s="117"/>
      <c r="AA433" s="117"/>
      <c r="AB433" s="117"/>
      <c r="AC433" s="117"/>
      <c r="AD433" s="117"/>
      <c r="AE433" s="117"/>
      <c r="AF433" s="117"/>
      <c r="AG433" s="117"/>
      <c r="AH433" s="117"/>
      <c r="AI433" s="117"/>
      <c r="AJ433" s="117"/>
      <c r="AK433" s="117"/>
      <c r="AL433" s="117"/>
    </row>
    <row r="434" spans="19:38" x14ac:dyDescent="0.35">
      <c r="S434" s="117"/>
      <c r="T434" s="117"/>
      <c r="U434" s="117"/>
      <c r="V434" s="117"/>
      <c r="W434" s="117"/>
      <c r="X434" s="117"/>
      <c r="Y434" s="117"/>
      <c r="Z434" s="117"/>
      <c r="AA434" s="117"/>
      <c r="AB434" s="117"/>
      <c r="AC434" s="117"/>
      <c r="AD434" s="117"/>
      <c r="AE434" s="117"/>
      <c r="AF434" s="117"/>
      <c r="AG434" s="117"/>
      <c r="AH434" s="117"/>
      <c r="AI434" s="117"/>
      <c r="AJ434" s="117"/>
      <c r="AK434" s="117"/>
      <c r="AL434" s="117"/>
    </row>
    <row r="435" spans="19:38" x14ac:dyDescent="0.35">
      <c r="S435" s="117"/>
      <c r="T435" s="117"/>
      <c r="U435" s="117"/>
      <c r="V435" s="117"/>
      <c r="W435" s="117"/>
      <c r="X435" s="117"/>
      <c r="Y435" s="117"/>
      <c r="Z435" s="117"/>
      <c r="AA435" s="117"/>
      <c r="AB435" s="117"/>
      <c r="AC435" s="117"/>
      <c r="AD435" s="117"/>
      <c r="AE435" s="117"/>
      <c r="AF435" s="117"/>
      <c r="AG435" s="117"/>
      <c r="AH435" s="117"/>
      <c r="AI435" s="117"/>
      <c r="AJ435" s="117"/>
      <c r="AK435" s="117"/>
      <c r="AL435" s="117"/>
    </row>
    <row r="436" spans="19:38" x14ac:dyDescent="0.35">
      <c r="S436" s="117"/>
      <c r="T436" s="117"/>
      <c r="U436" s="117"/>
      <c r="V436" s="117"/>
      <c r="W436" s="117"/>
      <c r="X436" s="117"/>
      <c r="Y436" s="117"/>
      <c r="Z436" s="117"/>
      <c r="AA436" s="117"/>
      <c r="AB436" s="117"/>
      <c r="AC436" s="117"/>
      <c r="AD436" s="117"/>
      <c r="AE436" s="117"/>
      <c r="AF436" s="117"/>
      <c r="AG436" s="117"/>
      <c r="AH436" s="117"/>
      <c r="AI436" s="117"/>
      <c r="AJ436" s="117"/>
      <c r="AK436" s="117"/>
      <c r="AL436" s="117"/>
    </row>
    <row r="437" spans="19:38" x14ac:dyDescent="0.35">
      <c r="S437" s="117"/>
      <c r="T437" s="117"/>
      <c r="U437" s="117"/>
      <c r="V437" s="117"/>
      <c r="W437" s="117"/>
      <c r="X437" s="117"/>
      <c r="Y437" s="117"/>
      <c r="Z437" s="117"/>
      <c r="AA437" s="117"/>
      <c r="AB437" s="117"/>
      <c r="AC437" s="117"/>
      <c r="AD437" s="117"/>
      <c r="AE437" s="117"/>
      <c r="AF437" s="117"/>
      <c r="AG437" s="117"/>
      <c r="AH437" s="117"/>
      <c r="AI437" s="117"/>
      <c r="AJ437" s="117"/>
      <c r="AK437" s="117"/>
      <c r="AL437" s="117"/>
    </row>
    <row r="438" spans="19:38" x14ac:dyDescent="0.35">
      <c r="S438" s="117"/>
      <c r="T438" s="117"/>
      <c r="U438" s="117"/>
      <c r="V438" s="117"/>
      <c r="W438" s="117"/>
      <c r="X438" s="117"/>
      <c r="Y438" s="117"/>
      <c r="Z438" s="117"/>
      <c r="AA438" s="117"/>
      <c r="AB438" s="117"/>
      <c r="AC438" s="117"/>
      <c r="AD438" s="117"/>
      <c r="AE438" s="117"/>
      <c r="AF438" s="117"/>
      <c r="AG438" s="117"/>
      <c r="AH438" s="117"/>
      <c r="AI438" s="117"/>
      <c r="AJ438" s="117"/>
      <c r="AK438" s="117"/>
      <c r="AL438" s="117"/>
    </row>
    <row r="439" spans="19:38" x14ac:dyDescent="0.35">
      <c r="S439" s="117"/>
      <c r="T439" s="117"/>
      <c r="U439" s="117"/>
      <c r="V439" s="117"/>
      <c r="W439" s="117"/>
      <c r="X439" s="117"/>
      <c r="Y439" s="117"/>
      <c r="Z439" s="117"/>
      <c r="AA439" s="117"/>
      <c r="AB439" s="117"/>
      <c r="AC439" s="117"/>
      <c r="AD439" s="117"/>
      <c r="AE439" s="117"/>
      <c r="AF439" s="117"/>
      <c r="AG439" s="117"/>
      <c r="AH439" s="117"/>
      <c r="AI439" s="117"/>
      <c r="AJ439" s="117"/>
      <c r="AK439" s="117"/>
      <c r="AL439" s="117"/>
    </row>
    <row r="440" spans="19:38" x14ac:dyDescent="0.35">
      <c r="S440" s="117"/>
      <c r="T440" s="117"/>
      <c r="U440" s="117"/>
      <c r="V440" s="117"/>
      <c r="W440" s="117"/>
      <c r="X440" s="117"/>
      <c r="Y440" s="117"/>
      <c r="Z440" s="117"/>
      <c r="AA440" s="117"/>
      <c r="AB440" s="117"/>
      <c r="AC440" s="117"/>
      <c r="AD440" s="117"/>
      <c r="AE440" s="117"/>
      <c r="AF440" s="117"/>
      <c r="AG440" s="117"/>
      <c r="AH440" s="117"/>
      <c r="AI440" s="117"/>
      <c r="AJ440" s="117"/>
      <c r="AK440" s="117"/>
      <c r="AL440" s="117"/>
    </row>
    <row r="441" spans="19:38" x14ac:dyDescent="0.35">
      <c r="S441" s="117"/>
      <c r="T441" s="117"/>
      <c r="U441" s="117"/>
      <c r="V441" s="117"/>
      <c r="W441" s="117"/>
      <c r="X441" s="117"/>
      <c r="Y441" s="117"/>
      <c r="Z441" s="117"/>
      <c r="AA441" s="117"/>
      <c r="AB441" s="117"/>
      <c r="AC441" s="117"/>
      <c r="AD441" s="117"/>
      <c r="AE441" s="117"/>
      <c r="AF441" s="117"/>
      <c r="AG441" s="117"/>
      <c r="AH441" s="117"/>
      <c r="AI441" s="117"/>
      <c r="AJ441" s="117"/>
      <c r="AK441" s="117"/>
      <c r="AL441" s="117"/>
    </row>
    <row r="442" spans="19:38" x14ac:dyDescent="0.35">
      <c r="S442" s="117"/>
      <c r="T442" s="117"/>
      <c r="U442" s="117"/>
      <c r="V442" s="117"/>
      <c r="W442" s="117"/>
      <c r="X442" s="117"/>
      <c r="Y442" s="117"/>
      <c r="Z442" s="117"/>
      <c r="AA442" s="117"/>
      <c r="AB442" s="117"/>
      <c r="AC442" s="117"/>
      <c r="AD442" s="117"/>
      <c r="AE442" s="117"/>
      <c r="AF442" s="117"/>
      <c r="AG442" s="117"/>
      <c r="AH442" s="117"/>
      <c r="AI442" s="117"/>
      <c r="AJ442" s="117"/>
      <c r="AK442" s="117"/>
      <c r="AL442" s="117"/>
    </row>
    <row r="443" spans="19:38" x14ac:dyDescent="0.35">
      <c r="S443" s="117"/>
      <c r="T443" s="117"/>
      <c r="U443" s="117"/>
      <c r="V443" s="117"/>
      <c r="W443" s="117"/>
      <c r="X443" s="117"/>
      <c r="Y443" s="117"/>
      <c r="Z443" s="117"/>
      <c r="AA443" s="117"/>
      <c r="AB443" s="117"/>
      <c r="AC443" s="117"/>
      <c r="AD443" s="117"/>
      <c r="AE443" s="117"/>
      <c r="AF443" s="117"/>
      <c r="AG443" s="117"/>
      <c r="AH443" s="117"/>
      <c r="AI443" s="117"/>
      <c r="AJ443" s="117"/>
      <c r="AK443" s="117"/>
      <c r="AL443" s="117"/>
    </row>
    <row r="444" spans="19:38" x14ac:dyDescent="0.35">
      <c r="S444" s="117"/>
      <c r="T444" s="117"/>
      <c r="U444" s="117"/>
      <c r="V444" s="117"/>
      <c r="W444" s="117"/>
      <c r="X444" s="117"/>
      <c r="Y444" s="117"/>
      <c r="Z444" s="117"/>
      <c r="AA444" s="117"/>
      <c r="AB444" s="117"/>
      <c r="AC444" s="117"/>
      <c r="AD444" s="117"/>
      <c r="AE444" s="117"/>
      <c r="AF444" s="117"/>
      <c r="AG444" s="117"/>
      <c r="AH444" s="117"/>
      <c r="AI444" s="117"/>
      <c r="AJ444" s="117"/>
      <c r="AK444" s="117"/>
      <c r="AL444" s="117"/>
    </row>
    <row r="445" spans="19:38" x14ac:dyDescent="0.35">
      <c r="S445" s="117"/>
      <c r="T445" s="117"/>
      <c r="U445" s="117"/>
      <c r="V445" s="117"/>
      <c r="W445" s="117"/>
      <c r="X445" s="117"/>
      <c r="Y445" s="117"/>
      <c r="Z445" s="117"/>
      <c r="AA445" s="117"/>
      <c r="AB445" s="117"/>
      <c r="AC445" s="117"/>
      <c r="AD445" s="117"/>
      <c r="AE445" s="117"/>
      <c r="AF445" s="117"/>
      <c r="AG445" s="117"/>
      <c r="AH445" s="117"/>
      <c r="AI445" s="117"/>
      <c r="AJ445" s="117"/>
      <c r="AK445" s="117"/>
      <c r="AL445" s="117"/>
    </row>
    <row r="446" spans="19:38" x14ac:dyDescent="0.35">
      <c r="S446" s="117"/>
      <c r="T446" s="117"/>
      <c r="U446" s="117"/>
      <c r="V446" s="117"/>
      <c r="W446" s="117"/>
      <c r="X446" s="117"/>
      <c r="Y446" s="117"/>
      <c r="Z446" s="117"/>
      <c r="AA446" s="117"/>
      <c r="AB446" s="117"/>
      <c r="AC446" s="117"/>
      <c r="AD446" s="117"/>
      <c r="AE446" s="117"/>
      <c r="AF446" s="117"/>
      <c r="AG446" s="117"/>
      <c r="AH446" s="117"/>
      <c r="AI446" s="117"/>
      <c r="AJ446" s="117"/>
      <c r="AK446" s="117"/>
      <c r="AL446" s="117"/>
    </row>
    <row r="447" spans="19:38" x14ac:dyDescent="0.35">
      <c r="S447" s="117"/>
      <c r="T447" s="117"/>
      <c r="U447" s="117"/>
      <c r="V447" s="117"/>
      <c r="W447" s="117"/>
      <c r="X447" s="117"/>
      <c r="Y447" s="117"/>
      <c r="Z447" s="117"/>
      <c r="AA447" s="117"/>
      <c r="AB447" s="117"/>
      <c r="AC447" s="117"/>
      <c r="AD447" s="117"/>
      <c r="AE447" s="117"/>
      <c r="AF447" s="117"/>
      <c r="AG447" s="117"/>
      <c r="AH447" s="117"/>
      <c r="AI447" s="117"/>
      <c r="AJ447" s="117"/>
      <c r="AK447" s="117"/>
      <c r="AL447" s="117"/>
    </row>
    <row r="448" spans="19:38" x14ac:dyDescent="0.35">
      <c r="S448" s="117"/>
      <c r="T448" s="117"/>
      <c r="U448" s="117"/>
      <c r="V448" s="117"/>
      <c r="W448" s="117"/>
      <c r="X448" s="117"/>
      <c r="Y448" s="117"/>
      <c r="Z448" s="117"/>
      <c r="AA448" s="117"/>
      <c r="AB448" s="117"/>
      <c r="AC448" s="117"/>
      <c r="AD448" s="117"/>
      <c r="AE448" s="117"/>
      <c r="AF448" s="117"/>
      <c r="AG448" s="117"/>
      <c r="AH448" s="117"/>
      <c r="AI448" s="117"/>
      <c r="AJ448" s="117"/>
      <c r="AK448" s="117"/>
      <c r="AL448" s="117"/>
    </row>
    <row r="449" spans="19:38" x14ac:dyDescent="0.35">
      <c r="S449" s="117"/>
      <c r="T449" s="117"/>
      <c r="U449" s="117"/>
      <c r="V449" s="117"/>
      <c r="W449" s="117"/>
      <c r="X449" s="117"/>
      <c r="Y449" s="117"/>
      <c r="Z449" s="117"/>
      <c r="AA449" s="117"/>
      <c r="AB449" s="117"/>
      <c r="AC449" s="117"/>
      <c r="AD449" s="117"/>
      <c r="AE449" s="117"/>
      <c r="AF449" s="117"/>
      <c r="AG449" s="117"/>
      <c r="AH449" s="117"/>
      <c r="AI449" s="117"/>
      <c r="AJ449" s="117"/>
      <c r="AK449" s="117"/>
      <c r="AL449" s="117"/>
    </row>
    <row r="450" spans="19:38" x14ac:dyDescent="0.35">
      <c r="S450" s="117"/>
      <c r="T450" s="117"/>
      <c r="U450" s="117"/>
      <c r="V450" s="117"/>
      <c r="W450" s="117"/>
      <c r="X450" s="117"/>
      <c r="Y450" s="117"/>
      <c r="Z450" s="117"/>
      <c r="AA450" s="117"/>
      <c r="AB450" s="117"/>
      <c r="AC450" s="117"/>
      <c r="AD450" s="117"/>
      <c r="AE450" s="117"/>
      <c r="AF450" s="117"/>
      <c r="AG450" s="117"/>
      <c r="AH450" s="117"/>
      <c r="AI450" s="117"/>
      <c r="AJ450" s="117"/>
      <c r="AK450" s="117"/>
      <c r="AL450" s="117"/>
    </row>
    <row r="451" spans="19:38" x14ac:dyDescent="0.35">
      <c r="S451" s="117"/>
      <c r="T451" s="117"/>
      <c r="U451" s="117"/>
      <c r="V451" s="117"/>
      <c r="W451" s="117"/>
      <c r="X451" s="117"/>
      <c r="Y451" s="117"/>
      <c r="Z451" s="117"/>
      <c r="AA451" s="117"/>
      <c r="AB451" s="117"/>
      <c r="AC451" s="117"/>
      <c r="AD451" s="117"/>
      <c r="AE451" s="117"/>
      <c r="AF451" s="117"/>
      <c r="AG451" s="117"/>
      <c r="AH451" s="117"/>
      <c r="AI451" s="117"/>
      <c r="AJ451" s="117"/>
      <c r="AK451" s="117"/>
      <c r="AL451" s="117"/>
    </row>
    <row r="452" spans="19:38" x14ac:dyDescent="0.35">
      <c r="S452" s="117"/>
      <c r="T452" s="117"/>
      <c r="U452" s="117"/>
      <c r="V452" s="117"/>
      <c r="W452" s="117"/>
      <c r="X452" s="117"/>
      <c r="Y452" s="117"/>
      <c r="Z452" s="117"/>
      <c r="AA452" s="117"/>
      <c r="AB452" s="117"/>
      <c r="AC452" s="117"/>
      <c r="AD452" s="117"/>
      <c r="AE452" s="117"/>
      <c r="AF452" s="117"/>
      <c r="AG452" s="117"/>
      <c r="AH452" s="117"/>
      <c r="AI452" s="117"/>
      <c r="AJ452" s="117"/>
      <c r="AK452" s="117"/>
      <c r="AL452" s="117"/>
    </row>
    <row r="453" spans="19:38" x14ac:dyDescent="0.35">
      <c r="S453" s="117"/>
      <c r="T453" s="117"/>
      <c r="U453" s="117"/>
      <c r="V453" s="117"/>
      <c r="W453" s="117"/>
      <c r="X453" s="117"/>
      <c r="Y453" s="117"/>
      <c r="Z453" s="117"/>
      <c r="AA453" s="117"/>
      <c r="AB453" s="117"/>
      <c r="AC453" s="117"/>
      <c r="AD453" s="117"/>
      <c r="AE453" s="117"/>
      <c r="AF453" s="117"/>
      <c r="AG453" s="117"/>
      <c r="AH453" s="117"/>
      <c r="AI453" s="117"/>
      <c r="AJ453" s="117"/>
      <c r="AK453" s="117"/>
      <c r="AL453" s="117"/>
    </row>
    <row r="454" spans="19:38" x14ac:dyDescent="0.35">
      <c r="S454" s="117"/>
      <c r="T454" s="117"/>
      <c r="U454" s="117"/>
      <c r="V454" s="117"/>
      <c r="W454" s="117"/>
      <c r="X454" s="117"/>
      <c r="Y454" s="117"/>
      <c r="Z454" s="117"/>
      <c r="AA454" s="117"/>
      <c r="AB454" s="117"/>
      <c r="AC454" s="117"/>
      <c r="AD454" s="117"/>
      <c r="AE454" s="117"/>
      <c r="AF454" s="117"/>
      <c r="AG454" s="117"/>
      <c r="AH454" s="117"/>
      <c r="AI454" s="117"/>
      <c r="AJ454" s="117"/>
      <c r="AK454" s="117"/>
      <c r="AL454" s="117"/>
    </row>
    <row r="455" spans="19:38" x14ac:dyDescent="0.35">
      <c r="S455" s="117"/>
      <c r="T455" s="117"/>
      <c r="U455" s="117"/>
      <c r="V455" s="117"/>
      <c r="W455" s="117"/>
      <c r="X455" s="117"/>
      <c r="Y455" s="117"/>
      <c r="Z455" s="117"/>
      <c r="AA455" s="117"/>
      <c r="AB455" s="117"/>
      <c r="AC455" s="117"/>
      <c r="AD455" s="117"/>
      <c r="AE455" s="117"/>
      <c r="AF455" s="117"/>
      <c r="AG455" s="117"/>
      <c r="AH455" s="117"/>
      <c r="AI455" s="117"/>
      <c r="AJ455" s="117"/>
      <c r="AK455" s="117"/>
      <c r="AL455" s="117"/>
    </row>
    <row r="456" spans="19:38" x14ac:dyDescent="0.35">
      <c r="S456" s="117"/>
      <c r="T456" s="117"/>
      <c r="U456" s="117"/>
      <c r="V456" s="117"/>
      <c r="W456" s="117"/>
      <c r="X456" s="117"/>
      <c r="Y456" s="117"/>
      <c r="Z456" s="117"/>
      <c r="AA456" s="117"/>
      <c r="AB456" s="117"/>
      <c r="AC456" s="117"/>
      <c r="AD456" s="117"/>
      <c r="AE456" s="117"/>
      <c r="AF456" s="117"/>
      <c r="AG456" s="117"/>
      <c r="AH456" s="117"/>
      <c r="AI456" s="117"/>
      <c r="AJ456" s="117"/>
      <c r="AK456" s="117"/>
      <c r="AL456" s="117"/>
    </row>
    <row r="457" spans="19:38" x14ac:dyDescent="0.35">
      <c r="S457" s="117"/>
      <c r="T457" s="117"/>
      <c r="U457" s="117"/>
      <c r="V457" s="117"/>
      <c r="W457" s="117"/>
      <c r="X457" s="117"/>
      <c r="Y457" s="117"/>
      <c r="Z457" s="117"/>
      <c r="AA457" s="117"/>
      <c r="AB457" s="117"/>
      <c r="AC457" s="117"/>
      <c r="AD457" s="117"/>
      <c r="AE457" s="117"/>
      <c r="AF457" s="117"/>
      <c r="AG457" s="117"/>
      <c r="AH457" s="117"/>
      <c r="AI457" s="117"/>
      <c r="AJ457" s="117"/>
      <c r="AK457" s="117"/>
      <c r="AL457" s="117"/>
    </row>
    <row r="458" spans="19:38" x14ac:dyDescent="0.35">
      <c r="S458" s="117"/>
      <c r="T458" s="117"/>
      <c r="U458" s="117"/>
      <c r="V458" s="117"/>
      <c r="W458" s="117"/>
      <c r="X458" s="117"/>
      <c r="Y458" s="117"/>
      <c r="Z458" s="117"/>
      <c r="AA458" s="117"/>
      <c r="AB458" s="117"/>
      <c r="AC458" s="117"/>
      <c r="AD458" s="117"/>
      <c r="AE458" s="117"/>
      <c r="AF458" s="117"/>
      <c r="AG458" s="117"/>
      <c r="AH458" s="117"/>
      <c r="AI458" s="117"/>
      <c r="AJ458" s="117"/>
      <c r="AK458" s="117"/>
      <c r="AL458" s="117"/>
    </row>
    <row r="459" spans="19:38" x14ac:dyDescent="0.35">
      <c r="S459" s="117"/>
      <c r="T459" s="117"/>
      <c r="U459" s="117"/>
      <c r="V459" s="117"/>
      <c r="W459" s="117"/>
      <c r="X459" s="117"/>
      <c r="Y459" s="117"/>
      <c r="Z459" s="117"/>
      <c r="AA459" s="117"/>
      <c r="AB459" s="117"/>
      <c r="AC459" s="117"/>
      <c r="AD459" s="117"/>
      <c r="AE459" s="117"/>
      <c r="AF459" s="117"/>
      <c r="AG459" s="117"/>
      <c r="AH459" s="117"/>
      <c r="AI459" s="117"/>
      <c r="AJ459" s="117"/>
      <c r="AK459" s="117"/>
      <c r="AL459" s="117"/>
    </row>
    <row r="460" spans="19:38" x14ac:dyDescent="0.35">
      <c r="S460" s="117"/>
      <c r="T460" s="117"/>
      <c r="U460" s="117"/>
      <c r="V460" s="117"/>
      <c r="W460" s="117"/>
      <c r="X460" s="117"/>
      <c r="Y460" s="117"/>
      <c r="Z460" s="117"/>
      <c r="AA460" s="117"/>
      <c r="AB460" s="117"/>
      <c r="AC460" s="117"/>
      <c r="AD460" s="117"/>
      <c r="AE460" s="117"/>
      <c r="AF460" s="117"/>
      <c r="AG460" s="117"/>
      <c r="AH460" s="117"/>
      <c r="AI460" s="117"/>
      <c r="AJ460" s="117"/>
      <c r="AK460" s="117"/>
      <c r="AL460" s="117"/>
    </row>
    <row r="461" spans="19:38" x14ac:dyDescent="0.35">
      <c r="S461" s="117"/>
      <c r="T461" s="117"/>
      <c r="U461" s="117"/>
      <c r="V461" s="117"/>
      <c r="W461" s="117"/>
      <c r="X461" s="117"/>
      <c r="Y461" s="117"/>
      <c r="Z461" s="117"/>
      <c r="AA461" s="117"/>
      <c r="AB461" s="117"/>
      <c r="AC461" s="117"/>
      <c r="AD461" s="117"/>
      <c r="AE461" s="117"/>
      <c r="AF461" s="117"/>
      <c r="AG461" s="117"/>
      <c r="AH461" s="117"/>
      <c r="AI461" s="117"/>
      <c r="AJ461" s="117"/>
      <c r="AK461" s="117"/>
      <c r="AL461" s="117"/>
    </row>
    <row r="462" spans="19:38" x14ac:dyDescent="0.35">
      <c r="S462" s="117"/>
      <c r="T462" s="117"/>
      <c r="U462" s="117"/>
      <c r="V462" s="117"/>
      <c r="W462" s="117"/>
      <c r="X462" s="117"/>
      <c r="Y462" s="117"/>
      <c r="Z462" s="117"/>
      <c r="AA462" s="117"/>
      <c r="AB462" s="117"/>
      <c r="AC462" s="117"/>
      <c r="AD462" s="117"/>
      <c r="AE462" s="117"/>
      <c r="AF462" s="117"/>
      <c r="AG462" s="117"/>
      <c r="AH462" s="117"/>
      <c r="AI462" s="117"/>
      <c r="AJ462" s="117"/>
      <c r="AK462" s="117"/>
      <c r="AL462" s="117"/>
    </row>
    <row r="463" spans="19:38" x14ac:dyDescent="0.35">
      <c r="S463" s="117"/>
      <c r="T463" s="117"/>
      <c r="U463" s="117"/>
      <c r="V463" s="117"/>
      <c r="W463" s="117"/>
      <c r="X463" s="117"/>
      <c r="Y463" s="117"/>
      <c r="Z463" s="117"/>
      <c r="AA463" s="117"/>
      <c r="AB463" s="117"/>
      <c r="AC463" s="117"/>
      <c r="AD463" s="117"/>
      <c r="AE463" s="117"/>
      <c r="AF463" s="117"/>
      <c r="AG463" s="117"/>
      <c r="AH463" s="117"/>
      <c r="AI463" s="117"/>
      <c r="AJ463" s="117"/>
      <c r="AK463" s="117"/>
      <c r="AL463" s="117"/>
    </row>
    <row r="464" spans="19:38" x14ac:dyDescent="0.35">
      <c r="S464" s="117"/>
      <c r="T464" s="117"/>
      <c r="U464" s="117"/>
      <c r="V464" s="117"/>
      <c r="W464" s="117"/>
      <c r="X464" s="117"/>
      <c r="Y464" s="117"/>
      <c r="Z464" s="117"/>
      <c r="AA464" s="117"/>
      <c r="AB464" s="117"/>
      <c r="AC464" s="117"/>
      <c r="AD464" s="117"/>
      <c r="AE464" s="117"/>
      <c r="AF464" s="117"/>
      <c r="AG464" s="117"/>
      <c r="AH464" s="117"/>
      <c r="AI464" s="117"/>
      <c r="AJ464" s="117"/>
      <c r="AK464" s="117"/>
      <c r="AL464" s="117"/>
    </row>
    <row r="465" spans="19:38" x14ac:dyDescent="0.35">
      <c r="S465" s="117"/>
      <c r="T465" s="117"/>
      <c r="U465" s="117"/>
      <c r="V465" s="117"/>
      <c r="W465" s="117"/>
      <c r="X465" s="117"/>
      <c r="Y465" s="117"/>
      <c r="Z465" s="117"/>
      <c r="AA465" s="117"/>
      <c r="AB465" s="117"/>
      <c r="AC465" s="117"/>
      <c r="AD465" s="117"/>
      <c r="AE465" s="117"/>
      <c r="AF465" s="117"/>
      <c r="AG465" s="117"/>
      <c r="AH465" s="117"/>
      <c r="AI465" s="117"/>
      <c r="AJ465" s="117"/>
      <c r="AK465" s="117"/>
      <c r="AL465" s="117"/>
    </row>
    <row r="466" spans="19:38" x14ac:dyDescent="0.35">
      <c r="S466" s="117"/>
      <c r="T466" s="117"/>
      <c r="U466" s="117"/>
      <c r="V466" s="117"/>
      <c r="W466" s="117"/>
      <c r="X466" s="117"/>
      <c r="Y466" s="117"/>
      <c r="Z466" s="117"/>
      <c r="AA466" s="117"/>
      <c r="AB466" s="117"/>
      <c r="AC466" s="117"/>
      <c r="AD466" s="117"/>
      <c r="AE466" s="117"/>
      <c r="AF466" s="117"/>
      <c r="AG466" s="117"/>
      <c r="AH466" s="117"/>
      <c r="AI466" s="117"/>
      <c r="AJ466" s="117"/>
      <c r="AK466" s="117"/>
      <c r="AL466" s="117"/>
    </row>
    <row r="467" spans="19:38" x14ac:dyDescent="0.35">
      <c r="S467" s="117"/>
      <c r="T467" s="117"/>
      <c r="U467" s="117"/>
      <c r="V467" s="117"/>
      <c r="W467" s="117"/>
      <c r="X467" s="117"/>
      <c r="Y467" s="117"/>
      <c r="Z467" s="117"/>
      <c r="AA467" s="117"/>
      <c r="AB467" s="117"/>
      <c r="AC467" s="117"/>
      <c r="AD467" s="117"/>
      <c r="AE467" s="117"/>
      <c r="AF467" s="117"/>
      <c r="AG467" s="117"/>
      <c r="AH467" s="117"/>
      <c r="AI467" s="117"/>
      <c r="AJ467" s="117"/>
      <c r="AK467" s="117"/>
      <c r="AL467" s="117"/>
    </row>
    <row r="468" spans="19:38" x14ac:dyDescent="0.35">
      <c r="S468" s="117"/>
      <c r="T468" s="117"/>
      <c r="U468" s="117"/>
      <c r="V468" s="117"/>
      <c r="W468" s="117"/>
      <c r="X468" s="117"/>
      <c r="Y468" s="117"/>
      <c r="Z468" s="117"/>
      <c r="AA468" s="117"/>
      <c r="AB468" s="117"/>
      <c r="AC468" s="117"/>
      <c r="AD468" s="117"/>
      <c r="AE468" s="117"/>
      <c r="AF468" s="117"/>
      <c r="AG468" s="117"/>
      <c r="AH468" s="117"/>
      <c r="AI468" s="117"/>
      <c r="AJ468" s="117"/>
      <c r="AK468" s="117"/>
      <c r="AL468" s="117"/>
    </row>
    <row r="469" spans="19:38" x14ac:dyDescent="0.35">
      <c r="S469" s="117"/>
      <c r="T469" s="117"/>
      <c r="U469" s="117"/>
      <c r="V469" s="117"/>
      <c r="W469" s="117"/>
      <c r="X469" s="117"/>
      <c r="Y469" s="117"/>
      <c r="Z469" s="117"/>
      <c r="AA469" s="117"/>
      <c r="AB469" s="117"/>
      <c r="AC469" s="117"/>
      <c r="AD469" s="117"/>
      <c r="AE469" s="117"/>
      <c r="AF469" s="117"/>
      <c r="AG469" s="117"/>
      <c r="AH469" s="117"/>
      <c r="AI469" s="117"/>
      <c r="AJ469" s="117"/>
      <c r="AK469" s="117"/>
      <c r="AL469" s="117"/>
    </row>
    <row r="470" spans="19:38" x14ac:dyDescent="0.35">
      <c r="S470" s="117"/>
      <c r="T470" s="117"/>
      <c r="U470" s="117"/>
      <c r="V470" s="117"/>
      <c r="W470" s="117"/>
      <c r="X470" s="117"/>
      <c r="Y470" s="117"/>
      <c r="Z470" s="117"/>
      <c r="AA470" s="117"/>
      <c r="AB470" s="117"/>
      <c r="AC470" s="117"/>
      <c r="AD470" s="117"/>
      <c r="AE470" s="117"/>
      <c r="AF470" s="117"/>
      <c r="AG470" s="117"/>
      <c r="AH470" s="117"/>
      <c r="AI470" s="117"/>
      <c r="AJ470" s="117"/>
      <c r="AK470" s="117"/>
      <c r="AL470" s="117"/>
    </row>
    <row r="471" spans="19:38" x14ac:dyDescent="0.35">
      <c r="S471" s="117"/>
      <c r="T471" s="117"/>
      <c r="U471" s="117"/>
      <c r="V471" s="117"/>
      <c r="W471" s="117"/>
      <c r="X471" s="117"/>
      <c r="Y471" s="117"/>
      <c r="Z471" s="117"/>
      <c r="AA471" s="117"/>
      <c r="AB471" s="117"/>
      <c r="AC471" s="117"/>
      <c r="AD471" s="117"/>
      <c r="AE471" s="117"/>
      <c r="AF471" s="117"/>
      <c r="AG471" s="117"/>
      <c r="AH471" s="117"/>
      <c r="AI471" s="117"/>
      <c r="AJ471" s="117"/>
      <c r="AK471" s="117"/>
      <c r="AL471" s="117"/>
    </row>
    <row r="472" spans="19:38" x14ac:dyDescent="0.35">
      <c r="S472" s="117"/>
      <c r="T472" s="117"/>
      <c r="U472" s="117"/>
      <c r="V472" s="117"/>
      <c r="W472" s="117"/>
      <c r="X472" s="117"/>
      <c r="Y472" s="117"/>
      <c r="Z472" s="117"/>
      <c r="AA472" s="117"/>
      <c r="AB472" s="117"/>
      <c r="AC472" s="117"/>
      <c r="AD472" s="117"/>
      <c r="AE472" s="117"/>
      <c r="AF472" s="117"/>
      <c r="AG472" s="117"/>
      <c r="AH472" s="117"/>
      <c r="AI472" s="117"/>
      <c r="AJ472" s="117"/>
      <c r="AK472" s="117"/>
      <c r="AL472" s="117"/>
    </row>
    <row r="473" spans="19:38" x14ac:dyDescent="0.35">
      <c r="S473" s="117"/>
      <c r="T473" s="117"/>
      <c r="U473" s="117"/>
      <c r="V473" s="117"/>
      <c r="W473" s="117"/>
      <c r="X473" s="117"/>
      <c r="Y473" s="117"/>
      <c r="Z473" s="117"/>
      <c r="AA473" s="117"/>
      <c r="AB473" s="117"/>
      <c r="AC473" s="117"/>
      <c r="AD473" s="117"/>
      <c r="AE473" s="117"/>
      <c r="AF473" s="117"/>
      <c r="AG473" s="117"/>
      <c r="AH473" s="117"/>
      <c r="AI473" s="117"/>
      <c r="AJ473" s="117"/>
      <c r="AK473" s="117"/>
      <c r="AL473" s="117"/>
    </row>
    <row r="474" spans="19:38" x14ac:dyDescent="0.35">
      <c r="S474" s="117"/>
      <c r="T474" s="117"/>
      <c r="U474" s="117"/>
      <c r="V474" s="117"/>
      <c r="W474" s="117"/>
      <c r="X474" s="117"/>
      <c r="Y474" s="117"/>
      <c r="Z474" s="117"/>
      <c r="AA474" s="117"/>
      <c r="AB474" s="117"/>
      <c r="AC474" s="117"/>
      <c r="AD474" s="117"/>
      <c r="AE474" s="117"/>
      <c r="AF474" s="117"/>
      <c r="AG474" s="117"/>
      <c r="AH474" s="117"/>
      <c r="AI474" s="117"/>
      <c r="AJ474" s="117"/>
      <c r="AK474" s="117"/>
      <c r="AL474" s="117"/>
    </row>
    <row r="475" spans="19:38" x14ac:dyDescent="0.35">
      <c r="S475" s="117"/>
      <c r="T475" s="117"/>
      <c r="U475" s="117"/>
      <c r="V475" s="117"/>
      <c r="W475" s="117"/>
      <c r="X475" s="117"/>
      <c r="Y475" s="117"/>
      <c r="Z475" s="117"/>
      <c r="AA475" s="117"/>
      <c r="AB475" s="117"/>
      <c r="AC475" s="117"/>
      <c r="AD475" s="117"/>
      <c r="AE475" s="117"/>
      <c r="AF475" s="117"/>
      <c r="AG475" s="117"/>
      <c r="AH475" s="117"/>
      <c r="AI475" s="117"/>
      <c r="AJ475" s="117"/>
      <c r="AK475" s="117"/>
      <c r="AL475" s="117"/>
    </row>
    <row r="476" spans="19:38" x14ac:dyDescent="0.35">
      <c r="S476" s="117"/>
      <c r="T476" s="117"/>
      <c r="U476" s="117"/>
      <c r="V476" s="117"/>
      <c r="W476" s="117"/>
      <c r="X476" s="117"/>
      <c r="Y476" s="117"/>
      <c r="Z476" s="117"/>
      <c r="AA476" s="117"/>
      <c r="AB476" s="117"/>
      <c r="AC476" s="117"/>
      <c r="AD476" s="117"/>
      <c r="AE476" s="117"/>
      <c r="AF476" s="117"/>
      <c r="AG476" s="117"/>
      <c r="AH476" s="117"/>
      <c r="AI476" s="117"/>
      <c r="AJ476" s="117"/>
      <c r="AK476" s="117"/>
      <c r="AL476" s="117"/>
    </row>
    <row r="477" spans="19:38" x14ac:dyDescent="0.35">
      <c r="S477" s="117"/>
      <c r="T477" s="117"/>
      <c r="U477" s="117"/>
      <c r="V477" s="117"/>
      <c r="W477" s="117"/>
      <c r="X477" s="117"/>
      <c r="Y477" s="117"/>
      <c r="Z477" s="117"/>
      <c r="AA477" s="117"/>
      <c r="AB477" s="117"/>
      <c r="AC477" s="117"/>
      <c r="AD477" s="117"/>
      <c r="AE477" s="117"/>
      <c r="AF477" s="117"/>
      <c r="AG477" s="117"/>
      <c r="AH477" s="117"/>
      <c r="AI477" s="117"/>
      <c r="AJ477" s="117"/>
      <c r="AK477" s="117"/>
      <c r="AL477" s="117"/>
    </row>
    <row r="478" spans="19:38" x14ac:dyDescent="0.35">
      <c r="S478" s="117"/>
      <c r="T478" s="117"/>
      <c r="U478" s="117"/>
      <c r="V478" s="117"/>
      <c r="W478" s="117"/>
      <c r="X478" s="117"/>
      <c r="Y478" s="117"/>
      <c r="Z478" s="117"/>
      <c r="AA478" s="117"/>
      <c r="AB478" s="117"/>
      <c r="AC478" s="117"/>
      <c r="AD478" s="117"/>
      <c r="AE478" s="117"/>
      <c r="AF478" s="117"/>
      <c r="AG478" s="117"/>
      <c r="AH478" s="117"/>
      <c r="AI478" s="117"/>
      <c r="AJ478" s="117"/>
      <c r="AK478" s="117"/>
      <c r="AL478" s="117"/>
    </row>
    <row r="479" spans="19:38" x14ac:dyDescent="0.35">
      <c r="S479" s="117"/>
      <c r="T479" s="117"/>
      <c r="U479" s="117"/>
      <c r="V479" s="117"/>
      <c r="W479" s="117"/>
      <c r="X479" s="117"/>
      <c r="Y479" s="117"/>
      <c r="Z479" s="117"/>
      <c r="AA479" s="117"/>
      <c r="AB479" s="117"/>
      <c r="AC479" s="117"/>
      <c r="AD479" s="117"/>
      <c r="AE479" s="117"/>
      <c r="AF479" s="117"/>
      <c r="AG479" s="117"/>
      <c r="AH479" s="117"/>
      <c r="AI479" s="117"/>
      <c r="AJ479" s="117"/>
      <c r="AK479" s="117"/>
      <c r="AL479" s="117"/>
    </row>
    <row r="480" spans="19:38" x14ac:dyDescent="0.35">
      <c r="S480" s="117"/>
      <c r="T480" s="117"/>
      <c r="U480" s="117"/>
      <c r="V480" s="117"/>
      <c r="W480" s="117"/>
      <c r="X480" s="117"/>
      <c r="Y480" s="117"/>
      <c r="Z480" s="117"/>
      <c r="AA480" s="117"/>
      <c r="AB480" s="117"/>
      <c r="AC480" s="117"/>
      <c r="AD480" s="117"/>
      <c r="AE480" s="117"/>
      <c r="AF480" s="117"/>
      <c r="AG480" s="117"/>
      <c r="AH480" s="117"/>
      <c r="AI480" s="117"/>
      <c r="AJ480" s="117"/>
      <c r="AK480" s="117"/>
      <c r="AL480" s="117"/>
    </row>
    <row r="481" spans="19:38" x14ac:dyDescent="0.35">
      <c r="S481" s="117"/>
      <c r="T481" s="117"/>
      <c r="U481" s="117"/>
      <c r="V481" s="117"/>
      <c r="W481" s="117"/>
      <c r="X481" s="117"/>
      <c r="Y481" s="117"/>
      <c r="Z481" s="117"/>
      <c r="AA481" s="117"/>
      <c r="AB481" s="117"/>
      <c r="AC481" s="117"/>
      <c r="AD481" s="117"/>
      <c r="AE481" s="117"/>
      <c r="AF481" s="117"/>
      <c r="AG481" s="117"/>
      <c r="AH481" s="117"/>
      <c r="AI481" s="117"/>
      <c r="AJ481" s="117"/>
      <c r="AK481" s="117"/>
      <c r="AL481" s="117"/>
    </row>
    <row r="482" spans="19:38" x14ac:dyDescent="0.35">
      <c r="S482" s="117"/>
      <c r="T482" s="117"/>
      <c r="U482" s="117"/>
      <c r="V482" s="117"/>
      <c r="W482" s="117"/>
      <c r="X482" s="117"/>
      <c r="Y482" s="117"/>
      <c r="Z482" s="117"/>
      <c r="AA482" s="117"/>
      <c r="AB482" s="117"/>
      <c r="AC482" s="117"/>
      <c r="AD482" s="117"/>
      <c r="AE482" s="117"/>
      <c r="AF482" s="117"/>
      <c r="AG482" s="117"/>
      <c r="AH482" s="117"/>
      <c r="AI482" s="117"/>
      <c r="AJ482" s="117"/>
      <c r="AK482" s="117"/>
      <c r="AL482" s="117"/>
    </row>
    <row r="483" spans="19:38" x14ac:dyDescent="0.35">
      <c r="S483" s="117"/>
      <c r="T483" s="117"/>
      <c r="U483" s="117"/>
      <c r="V483" s="117"/>
      <c r="W483" s="117"/>
      <c r="X483" s="117"/>
      <c r="Y483" s="117"/>
      <c r="Z483" s="117"/>
      <c r="AA483" s="117"/>
      <c r="AB483" s="117"/>
      <c r="AC483" s="117"/>
      <c r="AD483" s="117"/>
      <c r="AE483" s="117"/>
      <c r="AF483" s="117"/>
      <c r="AG483" s="117"/>
      <c r="AH483" s="117"/>
      <c r="AI483" s="117"/>
      <c r="AJ483" s="117"/>
      <c r="AK483" s="117"/>
      <c r="AL483" s="117"/>
    </row>
    <row r="484" spans="19:38" x14ac:dyDescent="0.35">
      <c r="S484" s="117"/>
      <c r="T484" s="117"/>
      <c r="U484" s="117"/>
      <c r="V484" s="117"/>
      <c r="W484" s="117"/>
      <c r="X484" s="117"/>
      <c r="Y484" s="117"/>
      <c r="Z484" s="117"/>
      <c r="AA484" s="117"/>
      <c r="AB484" s="117"/>
      <c r="AC484" s="117"/>
      <c r="AD484" s="117"/>
      <c r="AE484" s="117"/>
      <c r="AF484" s="117"/>
      <c r="AG484" s="117"/>
      <c r="AH484" s="117"/>
      <c r="AI484" s="117"/>
      <c r="AJ484" s="117"/>
      <c r="AK484" s="117"/>
      <c r="AL484" s="117"/>
    </row>
    <row r="485" spans="19:38" x14ac:dyDescent="0.35">
      <c r="S485" s="117"/>
      <c r="T485" s="117"/>
      <c r="U485" s="117"/>
      <c r="V485" s="117"/>
      <c r="W485" s="117"/>
      <c r="X485" s="117"/>
      <c r="Y485" s="117"/>
      <c r="Z485" s="117"/>
      <c r="AA485" s="117"/>
      <c r="AB485" s="117"/>
      <c r="AC485" s="117"/>
      <c r="AD485" s="117"/>
      <c r="AE485" s="117"/>
      <c r="AF485" s="117"/>
      <c r="AG485" s="117"/>
      <c r="AH485" s="117"/>
      <c r="AI485" s="117"/>
      <c r="AJ485" s="117"/>
      <c r="AK485" s="117"/>
      <c r="AL485" s="117"/>
    </row>
    <row r="486" spans="19:38" x14ac:dyDescent="0.35">
      <c r="S486" s="117"/>
      <c r="T486" s="117"/>
      <c r="U486" s="117"/>
      <c r="V486" s="117"/>
      <c r="W486" s="117"/>
      <c r="X486" s="117"/>
      <c r="Y486" s="117"/>
      <c r="Z486" s="117"/>
      <c r="AA486" s="117"/>
      <c r="AB486" s="117"/>
      <c r="AC486" s="117"/>
      <c r="AD486" s="117"/>
      <c r="AE486" s="117"/>
      <c r="AF486" s="117"/>
      <c r="AG486" s="117"/>
      <c r="AH486" s="117"/>
      <c r="AI486" s="117"/>
      <c r="AJ486" s="117"/>
      <c r="AK486" s="117"/>
      <c r="AL486" s="117"/>
    </row>
    <row r="487" spans="19:38" x14ac:dyDescent="0.35">
      <c r="S487" s="117"/>
      <c r="T487" s="117"/>
      <c r="U487" s="117"/>
      <c r="V487" s="117"/>
      <c r="W487" s="117"/>
      <c r="X487" s="117"/>
      <c r="Y487" s="117"/>
      <c r="Z487" s="117"/>
      <c r="AA487" s="117"/>
      <c r="AB487" s="117"/>
      <c r="AC487" s="117"/>
      <c r="AD487" s="117"/>
      <c r="AE487" s="117"/>
      <c r="AF487" s="117"/>
      <c r="AG487" s="117"/>
      <c r="AH487" s="117"/>
      <c r="AI487" s="117"/>
      <c r="AJ487" s="117"/>
      <c r="AK487" s="117"/>
      <c r="AL487" s="117"/>
    </row>
    <row r="488" spans="19:38" x14ac:dyDescent="0.35">
      <c r="S488" s="117"/>
      <c r="T488" s="117"/>
      <c r="U488" s="117"/>
      <c r="V488" s="117"/>
      <c r="W488" s="117"/>
      <c r="X488" s="117"/>
      <c r="Y488" s="117"/>
      <c r="Z488" s="117"/>
      <c r="AA488" s="117"/>
      <c r="AB488" s="117"/>
      <c r="AC488" s="117"/>
      <c r="AD488" s="117"/>
      <c r="AE488" s="117"/>
      <c r="AF488" s="117"/>
      <c r="AG488" s="117"/>
      <c r="AH488" s="117"/>
      <c r="AI488" s="117"/>
      <c r="AJ488" s="117"/>
      <c r="AK488" s="117"/>
      <c r="AL488" s="117"/>
    </row>
    <row r="489" spans="19:38" x14ac:dyDescent="0.35">
      <c r="S489" s="117"/>
      <c r="T489" s="117"/>
      <c r="U489" s="117"/>
      <c r="V489" s="117"/>
      <c r="W489" s="117"/>
      <c r="X489" s="117"/>
      <c r="Y489" s="117"/>
      <c r="Z489" s="117"/>
      <c r="AA489" s="117"/>
      <c r="AB489" s="117"/>
      <c r="AC489" s="117"/>
      <c r="AD489" s="117"/>
      <c r="AE489" s="117"/>
      <c r="AF489" s="117"/>
      <c r="AG489" s="117"/>
      <c r="AH489" s="117"/>
      <c r="AI489" s="117"/>
      <c r="AJ489" s="117"/>
      <c r="AK489" s="117"/>
      <c r="AL489" s="117"/>
    </row>
    <row r="490" spans="19:38" x14ac:dyDescent="0.35">
      <c r="S490" s="117"/>
      <c r="T490" s="117"/>
      <c r="U490" s="117"/>
      <c r="V490" s="117"/>
      <c r="W490" s="117"/>
      <c r="X490" s="117"/>
      <c r="Y490" s="117"/>
      <c r="Z490" s="117"/>
      <c r="AA490" s="117"/>
      <c r="AB490" s="117"/>
      <c r="AC490" s="117"/>
      <c r="AD490" s="117"/>
      <c r="AE490" s="117"/>
      <c r="AF490" s="117"/>
      <c r="AG490" s="117"/>
      <c r="AH490" s="117"/>
      <c r="AI490" s="117"/>
      <c r="AJ490" s="117"/>
      <c r="AK490" s="117"/>
      <c r="AL490" s="117"/>
    </row>
    <row r="491" spans="19:38" x14ac:dyDescent="0.35">
      <c r="S491" s="117"/>
      <c r="T491" s="117"/>
      <c r="U491" s="117"/>
      <c r="V491" s="117"/>
      <c r="W491" s="117"/>
      <c r="X491" s="117"/>
      <c r="Y491" s="117"/>
      <c r="Z491" s="117"/>
      <c r="AA491" s="117"/>
      <c r="AB491" s="117"/>
      <c r="AC491" s="117"/>
      <c r="AD491" s="117"/>
      <c r="AE491" s="117"/>
      <c r="AF491" s="117"/>
      <c r="AG491" s="117"/>
      <c r="AH491" s="117"/>
      <c r="AI491" s="117"/>
      <c r="AJ491" s="117"/>
      <c r="AK491" s="117"/>
      <c r="AL491" s="117"/>
    </row>
    <row r="492" spans="19:38" x14ac:dyDescent="0.35">
      <c r="S492" s="117"/>
      <c r="T492" s="117"/>
      <c r="U492" s="117"/>
      <c r="V492" s="117"/>
      <c r="W492" s="117"/>
      <c r="X492" s="117"/>
      <c r="Y492" s="117"/>
      <c r="Z492" s="117"/>
      <c r="AA492" s="117"/>
      <c r="AB492" s="117"/>
      <c r="AC492" s="117"/>
      <c r="AD492" s="117"/>
      <c r="AE492" s="117"/>
      <c r="AF492" s="117"/>
      <c r="AG492" s="117"/>
      <c r="AH492" s="117"/>
      <c r="AI492" s="117"/>
      <c r="AJ492" s="117"/>
      <c r="AK492" s="117"/>
      <c r="AL492" s="117"/>
    </row>
    <row r="493" spans="19:38" x14ac:dyDescent="0.35">
      <c r="S493" s="117"/>
      <c r="T493" s="117"/>
      <c r="U493" s="117"/>
      <c r="V493" s="117"/>
      <c r="W493" s="117"/>
      <c r="X493" s="117"/>
      <c r="Y493" s="117"/>
      <c r="Z493" s="117"/>
      <c r="AA493" s="117"/>
      <c r="AB493" s="117"/>
      <c r="AC493" s="117"/>
      <c r="AD493" s="117"/>
      <c r="AE493" s="117"/>
      <c r="AF493" s="117"/>
      <c r="AG493" s="117"/>
      <c r="AH493" s="117"/>
      <c r="AI493" s="117"/>
      <c r="AJ493" s="117"/>
      <c r="AK493" s="117"/>
      <c r="AL493" s="117"/>
    </row>
    <row r="494" spans="19:38" x14ac:dyDescent="0.35">
      <c r="S494" s="117"/>
      <c r="T494" s="117"/>
      <c r="U494" s="117"/>
      <c r="V494" s="117"/>
      <c r="W494" s="117"/>
      <c r="X494" s="117"/>
      <c r="Y494" s="117"/>
      <c r="Z494" s="117"/>
      <c r="AA494" s="117"/>
      <c r="AB494" s="117"/>
      <c r="AC494" s="117"/>
      <c r="AD494" s="117"/>
      <c r="AE494" s="117"/>
      <c r="AF494" s="117"/>
      <c r="AG494" s="117"/>
      <c r="AH494" s="117"/>
      <c r="AI494" s="117"/>
      <c r="AJ494" s="117"/>
      <c r="AK494" s="117"/>
      <c r="AL494" s="117"/>
    </row>
    <row r="495" spans="19:38" x14ac:dyDescent="0.35">
      <c r="S495" s="117"/>
      <c r="T495" s="117"/>
      <c r="U495" s="117"/>
      <c r="V495" s="117"/>
      <c r="W495" s="117"/>
      <c r="X495" s="117"/>
      <c r="Y495" s="117"/>
      <c r="Z495" s="117"/>
      <c r="AA495" s="117"/>
      <c r="AB495" s="117"/>
      <c r="AC495" s="117"/>
      <c r="AD495" s="117"/>
      <c r="AE495" s="117"/>
      <c r="AF495" s="117"/>
      <c r="AG495" s="117"/>
      <c r="AH495" s="117"/>
      <c r="AI495" s="117"/>
      <c r="AJ495" s="117"/>
      <c r="AK495" s="117"/>
      <c r="AL495" s="117"/>
    </row>
    <row r="496" spans="19:38" x14ac:dyDescent="0.35">
      <c r="S496" s="117"/>
      <c r="T496" s="117"/>
      <c r="U496" s="117"/>
      <c r="V496" s="117"/>
      <c r="W496" s="117"/>
      <c r="X496" s="117"/>
      <c r="Y496" s="117"/>
      <c r="Z496" s="117"/>
      <c r="AA496" s="117"/>
      <c r="AB496" s="117"/>
      <c r="AC496" s="117"/>
      <c r="AD496" s="117"/>
      <c r="AE496" s="117"/>
      <c r="AF496" s="117"/>
      <c r="AG496" s="117"/>
      <c r="AH496" s="117"/>
      <c r="AI496" s="117"/>
      <c r="AJ496" s="117"/>
      <c r="AK496" s="117"/>
      <c r="AL496" s="117"/>
    </row>
    <row r="497" spans="19:38" x14ac:dyDescent="0.35">
      <c r="S497" s="117"/>
      <c r="T497" s="117"/>
      <c r="U497" s="117"/>
      <c r="V497" s="117"/>
      <c r="W497" s="117"/>
      <c r="X497" s="117"/>
      <c r="Y497" s="117"/>
      <c r="Z497" s="117"/>
      <c r="AA497" s="117"/>
      <c r="AB497" s="117"/>
      <c r="AC497" s="117"/>
      <c r="AD497" s="117"/>
      <c r="AE497" s="117"/>
      <c r="AF497" s="117"/>
      <c r="AG497" s="117"/>
      <c r="AH497" s="117"/>
      <c r="AI497" s="117"/>
      <c r="AJ497" s="117"/>
      <c r="AK497" s="117"/>
      <c r="AL497" s="117"/>
    </row>
    <row r="498" spans="19:38" x14ac:dyDescent="0.35">
      <c r="S498" s="117"/>
      <c r="T498" s="117"/>
      <c r="U498" s="117"/>
      <c r="V498" s="117"/>
      <c r="W498" s="117"/>
      <c r="X498" s="117"/>
      <c r="Y498" s="117"/>
      <c r="Z498" s="117"/>
      <c r="AA498" s="117"/>
      <c r="AB498" s="117"/>
      <c r="AC498" s="117"/>
      <c r="AD498" s="117"/>
      <c r="AE498" s="117"/>
      <c r="AF498" s="117"/>
      <c r="AG498" s="117"/>
      <c r="AH498" s="117"/>
      <c r="AI498" s="117"/>
      <c r="AJ498" s="117"/>
      <c r="AK498" s="117"/>
      <c r="AL498" s="117"/>
    </row>
    <row r="499" spans="19:38" x14ac:dyDescent="0.35">
      <c r="S499" s="117"/>
      <c r="T499" s="117"/>
      <c r="U499" s="117"/>
      <c r="V499" s="117"/>
      <c r="W499" s="117"/>
      <c r="X499" s="117"/>
      <c r="Y499" s="117"/>
      <c r="Z499" s="117"/>
      <c r="AA499" s="117"/>
      <c r="AB499" s="117"/>
      <c r="AC499" s="117"/>
      <c r="AD499" s="117"/>
      <c r="AE499" s="117"/>
      <c r="AF499" s="117"/>
      <c r="AG499" s="117"/>
      <c r="AH499" s="117"/>
      <c r="AI499" s="117"/>
      <c r="AJ499" s="117"/>
      <c r="AK499" s="117"/>
      <c r="AL499" s="117"/>
    </row>
    <row r="500" spans="19:38" x14ac:dyDescent="0.35">
      <c r="S500" s="117"/>
      <c r="T500" s="117"/>
      <c r="U500" s="117"/>
      <c r="V500" s="117"/>
      <c r="W500" s="117"/>
      <c r="X500" s="117"/>
      <c r="Y500" s="117"/>
      <c r="Z500" s="117"/>
      <c r="AA500" s="117"/>
      <c r="AB500" s="117"/>
      <c r="AC500" s="117"/>
      <c r="AD500" s="117"/>
      <c r="AE500" s="117"/>
      <c r="AF500" s="117"/>
      <c r="AG500" s="117"/>
      <c r="AH500" s="117"/>
      <c r="AI500" s="117"/>
      <c r="AJ500" s="117"/>
      <c r="AK500" s="117"/>
      <c r="AL500" s="117"/>
    </row>
    <row r="501" spans="19:38" x14ac:dyDescent="0.35">
      <c r="S501" s="117"/>
      <c r="T501" s="117"/>
      <c r="U501" s="117"/>
      <c r="V501" s="117"/>
      <c r="W501" s="117"/>
      <c r="X501" s="117"/>
      <c r="Y501" s="117"/>
      <c r="Z501" s="117"/>
      <c r="AA501" s="117"/>
      <c r="AB501" s="117"/>
      <c r="AC501" s="117"/>
      <c r="AD501" s="117"/>
      <c r="AE501" s="117"/>
      <c r="AF501" s="117"/>
      <c r="AG501" s="117"/>
      <c r="AH501" s="117"/>
      <c r="AI501" s="117"/>
      <c r="AJ501" s="117"/>
      <c r="AK501" s="117"/>
      <c r="AL501" s="117"/>
    </row>
    <row r="502" spans="19:38" x14ac:dyDescent="0.35">
      <c r="S502" s="117"/>
      <c r="T502" s="117"/>
      <c r="U502" s="117"/>
      <c r="V502" s="117"/>
      <c r="W502" s="117"/>
      <c r="X502" s="117"/>
      <c r="Y502" s="117"/>
      <c r="Z502" s="117"/>
      <c r="AA502" s="117"/>
      <c r="AB502" s="117"/>
      <c r="AC502" s="117"/>
      <c r="AD502" s="117"/>
      <c r="AE502" s="117"/>
      <c r="AF502" s="117"/>
      <c r="AG502" s="117"/>
      <c r="AH502" s="117"/>
      <c r="AI502" s="117"/>
      <c r="AJ502" s="117"/>
      <c r="AK502" s="117"/>
      <c r="AL502" s="117"/>
    </row>
    <row r="503" spans="19:38" x14ac:dyDescent="0.35">
      <c r="S503" s="117"/>
      <c r="T503" s="117"/>
      <c r="U503" s="117"/>
      <c r="V503" s="117"/>
      <c r="W503" s="117"/>
      <c r="X503" s="117"/>
      <c r="Y503" s="117"/>
      <c r="Z503" s="117"/>
      <c r="AA503" s="117"/>
      <c r="AB503" s="117"/>
      <c r="AC503" s="117"/>
      <c r="AD503" s="117"/>
      <c r="AE503" s="117"/>
      <c r="AF503" s="117"/>
      <c r="AG503" s="117"/>
      <c r="AH503" s="117"/>
      <c r="AI503" s="117"/>
      <c r="AJ503" s="117"/>
      <c r="AK503" s="117"/>
      <c r="AL503" s="117"/>
    </row>
    <row r="504" spans="19:38" x14ac:dyDescent="0.35">
      <c r="S504" s="117"/>
      <c r="T504" s="117"/>
      <c r="U504" s="117"/>
      <c r="V504" s="117"/>
      <c r="W504" s="117"/>
      <c r="X504" s="117"/>
      <c r="Y504" s="117"/>
      <c r="Z504" s="117"/>
      <c r="AA504" s="117"/>
      <c r="AB504" s="117"/>
      <c r="AC504" s="117"/>
      <c r="AD504" s="117"/>
      <c r="AE504" s="117"/>
      <c r="AF504" s="117"/>
      <c r="AG504" s="117"/>
      <c r="AH504" s="117"/>
      <c r="AI504" s="117"/>
      <c r="AJ504" s="117"/>
      <c r="AK504" s="117"/>
      <c r="AL504" s="117"/>
    </row>
    <row r="505" spans="19:38" x14ac:dyDescent="0.35">
      <c r="S505" s="117"/>
      <c r="T505" s="117"/>
      <c r="U505" s="117"/>
      <c r="V505" s="117"/>
      <c r="W505" s="117"/>
      <c r="X505" s="117"/>
      <c r="Y505" s="117"/>
      <c r="Z505" s="117"/>
      <c r="AA505" s="117"/>
      <c r="AB505" s="117"/>
      <c r="AC505" s="117"/>
      <c r="AD505" s="117"/>
      <c r="AE505" s="117"/>
      <c r="AF505" s="117"/>
      <c r="AG505" s="117"/>
      <c r="AH505" s="117"/>
      <c r="AI505" s="117"/>
      <c r="AJ505" s="117"/>
      <c r="AK505" s="117"/>
      <c r="AL505" s="117"/>
    </row>
    <row r="506" spans="19:38" x14ac:dyDescent="0.35">
      <c r="S506" s="117"/>
      <c r="T506" s="117"/>
      <c r="U506" s="117"/>
      <c r="V506" s="117"/>
      <c r="W506" s="117"/>
      <c r="X506" s="117"/>
      <c r="Y506" s="117"/>
      <c r="Z506" s="117"/>
      <c r="AA506" s="117"/>
      <c r="AB506" s="117"/>
      <c r="AC506" s="117"/>
      <c r="AD506" s="117"/>
      <c r="AE506" s="117"/>
      <c r="AF506" s="117"/>
      <c r="AG506" s="117"/>
      <c r="AH506" s="117"/>
      <c r="AI506" s="117"/>
      <c r="AJ506" s="117"/>
      <c r="AK506" s="117"/>
      <c r="AL506" s="117"/>
    </row>
    <row r="507" spans="19:38" x14ac:dyDescent="0.35">
      <c r="S507" s="117"/>
      <c r="T507" s="117"/>
      <c r="U507" s="117"/>
      <c r="V507" s="117"/>
      <c r="W507" s="117"/>
      <c r="X507" s="117"/>
      <c r="Y507" s="117"/>
      <c r="Z507" s="117"/>
      <c r="AA507" s="117"/>
      <c r="AB507" s="117"/>
      <c r="AC507" s="117"/>
      <c r="AD507" s="117"/>
      <c r="AE507" s="117"/>
      <c r="AF507" s="117"/>
      <c r="AG507" s="117"/>
      <c r="AH507" s="117"/>
      <c r="AI507" s="117"/>
      <c r="AJ507" s="117"/>
      <c r="AK507" s="117"/>
      <c r="AL507" s="117"/>
    </row>
    <row r="508" spans="19:38" x14ac:dyDescent="0.35">
      <c r="S508" s="117"/>
      <c r="T508" s="117"/>
      <c r="U508" s="117"/>
      <c r="V508" s="117"/>
      <c r="W508" s="117"/>
      <c r="X508" s="117"/>
      <c r="Y508" s="117"/>
      <c r="Z508" s="117"/>
      <c r="AA508" s="117"/>
      <c r="AB508" s="117"/>
      <c r="AC508" s="117"/>
      <c r="AD508" s="117"/>
      <c r="AE508" s="117"/>
      <c r="AF508" s="117"/>
      <c r="AG508" s="117"/>
      <c r="AH508" s="117"/>
      <c r="AI508" s="117"/>
      <c r="AJ508" s="117"/>
      <c r="AK508" s="117"/>
      <c r="AL508" s="117"/>
    </row>
    <row r="509" spans="19:38" x14ac:dyDescent="0.35">
      <c r="S509" s="117"/>
      <c r="T509" s="117"/>
      <c r="U509" s="117"/>
      <c r="V509" s="117"/>
      <c r="W509" s="117"/>
      <c r="X509" s="117"/>
      <c r="Y509" s="117"/>
      <c r="Z509" s="117"/>
      <c r="AA509" s="117"/>
      <c r="AB509" s="117"/>
      <c r="AC509" s="117"/>
      <c r="AD509" s="117"/>
      <c r="AE509" s="117"/>
      <c r="AF509" s="117"/>
      <c r="AG509" s="117"/>
      <c r="AH509" s="117"/>
      <c r="AI509" s="117"/>
      <c r="AJ509" s="117"/>
      <c r="AK509" s="117"/>
      <c r="AL509" s="117"/>
    </row>
    <row r="510" spans="19:38" x14ac:dyDescent="0.35">
      <c r="S510" s="117"/>
      <c r="T510" s="117"/>
      <c r="U510" s="117"/>
      <c r="V510" s="117"/>
      <c r="W510" s="117"/>
      <c r="X510" s="117"/>
      <c r="Y510" s="117"/>
      <c r="Z510" s="117"/>
      <c r="AA510" s="117"/>
      <c r="AB510" s="117"/>
      <c r="AC510" s="117"/>
      <c r="AD510" s="117"/>
      <c r="AE510" s="117"/>
      <c r="AF510" s="117"/>
      <c r="AG510" s="117"/>
      <c r="AH510" s="117"/>
      <c r="AI510" s="117"/>
      <c r="AJ510" s="117"/>
      <c r="AK510" s="117"/>
      <c r="AL510" s="117"/>
    </row>
    <row r="511" spans="19:38" x14ac:dyDescent="0.35">
      <c r="S511" s="117"/>
      <c r="T511" s="117"/>
      <c r="U511" s="117"/>
      <c r="V511" s="117"/>
      <c r="W511" s="117"/>
      <c r="X511" s="117"/>
      <c r="Y511" s="117"/>
      <c r="Z511" s="117"/>
      <c r="AA511" s="117"/>
      <c r="AB511" s="117"/>
      <c r="AC511" s="117"/>
      <c r="AD511" s="117"/>
      <c r="AE511" s="117"/>
      <c r="AF511" s="117"/>
      <c r="AG511" s="117"/>
      <c r="AH511" s="117"/>
      <c r="AI511" s="117"/>
      <c r="AJ511" s="117"/>
      <c r="AK511" s="117"/>
      <c r="AL511" s="117"/>
    </row>
    <row r="512" spans="19:38" x14ac:dyDescent="0.35">
      <c r="S512" s="117"/>
      <c r="T512" s="117"/>
      <c r="U512" s="117"/>
      <c r="V512" s="117"/>
      <c r="W512" s="117"/>
      <c r="X512" s="117"/>
      <c r="Y512" s="117"/>
      <c r="Z512" s="117"/>
      <c r="AA512" s="117"/>
      <c r="AB512" s="117"/>
      <c r="AC512" s="117"/>
      <c r="AD512" s="117"/>
      <c r="AE512" s="117"/>
      <c r="AF512" s="117"/>
      <c r="AG512" s="117"/>
      <c r="AH512" s="117"/>
      <c r="AI512" s="117"/>
      <c r="AJ512" s="117"/>
      <c r="AK512" s="117"/>
      <c r="AL512" s="117"/>
    </row>
    <row r="513" spans="19:38" x14ac:dyDescent="0.35">
      <c r="S513" s="117"/>
      <c r="T513" s="117"/>
      <c r="U513" s="117"/>
      <c r="V513" s="117"/>
      <c r="W513" s="117"/>
      <c r="X513" s="117"/>
      <c r="Y513" s="117"/>
      <c r="Z513" s="117"/>
      <c r="AA513" s="117"/>
      <c r="AB513" s="117"/>
      <c r="AC513" s="117"/>
      <c r="AD513" s="117"/>
      <c r="AE513" s="117"/>
      <c r="AF513" s="117"/>
      <c r="AG513" s="117"/>
      <c r="AH513" s="117"/>
      <c r="AI513" s="117"/>
      <c r="AJ513" s="117"/>
      <c r="AK513" s="117"/>
      <c r="AL513" s="117"/>
    </row>
    <row r="514" spans="19:38" x14ac:dyDescent="0.35">
      <c r="S514" s="117"/>
      <c r="T514" s="117"/>
      <c r="U514" s="117"/>
      <c r="V514" s="117"/>
      <c r="W514" s="117"/>
      <c r="X514" s="117"/>
      <c r="Y514" s="117"/>
      <c r="Z514" s="117"/>
      <c r="AA514" s="117"/>
      <c r="AB514" s="117"/>
      <c r="AC514" s="117"/>
      <c r="AD514" s="117"/>
      <c r="AE514" s="117"/>
      <c r="AF514" s="117"/>
      <c r="AG514" s="117"/>
      <c r="AH514" s="117"/>
      <c r="AI514" s="117"/>
      <c r="AJ514" s="117"/>
      <c r="AK514" s="117"/>
      <c r="AL514" s="117"/>
    </row>
    <row r="515" spans="19:38" x14ac:dyDescent="0.35">
      <c r="S515" s="117"/>
      <c r="T515" s="117"/>
      <c r="U515" s="117"/>
      <c r="V515" s="117"/>
      <c r="W515" s="117"/>
      <c r="X515" s="117"/>
      <c r="Y515" s="117"/>
      <c r="Z515" s="117"/>
      <c r="AA515" s="117"/>
      <c r="AB515" s="117"/>
      <c r="AC515" s="117"/>
      <c r="AD515" s="117"/>
      <c r="AE515" s="117"/>
      <c r="AF515" s="117"/>
      <c r="AG515" s="117"/>
      <c r="AH515" s="117"/>
      <c r="AI515" s="117"/>
      <c r="AJ515" s="117"/>
      <c r="AK515" s="117"/>
      <c r="AL515" s="117"/>
    </row>
    <row r="516" spans="19:38" x14ac:dyDescent="0.35">
      <c r="S516" s="117"/>
      <c r="T516" s="117"/>
      <c r="U516" s="117"/>
      <c r="V516" s="117"/>
      <c r="W516" s="117"/>
      <c r="X516" s="117"/>
      <c r="Y516" s="117"/>
      <c r="Z516" s="117"/>
      <c r="AA516" s="117"/>
      <c r="AB516" s="117"/>
      <c r="AC516" s="117"/>
      <c r="AD516" s="117"/>
      <c r="AE516" s="117"/>
      <c r="AF516" s="117"/>
      <c r="AG516" s="117"/>
      <c r="AH516" s="117"/>
      <c r="AI516" s="117"/>
      <c r="AJ516" s="117"/>
      <c r="AK516" s="117"/>
      <c r="AL516" s="117"/>
    </row>
    <row r="517" spans="19:38" x14ac:dyDescent="0.35">
      <c r="S517" s="117"/>
      <c r="T517" s="117"/>
      <c r="U517" s="117"/>
      <c r="V517" s="117"/>
      <c r="W517" s="117"/>
      <c r="X517" s="117"/>
      <c r="Y517" s="117"/>
      <c r="Z517" s="117"/>
      <c r="AA517" s="117"/>
      <c r="AB517" s="117"/>
      <c r="AC517" s="117"/>
      <c r="AD517" s="117"/>
      <c r="AE517" s="117"/>
      <c r="AF517" s="117"/>
      <c r="AG517" s="117"/>
      <c r="AH517" s="117"/>
      <c r="AI517" s="117"/>
      <c r="AJ517" s="117"/>
      <c r="AK517" s="117"/>
      <c r="AL517" s="117"/>
    </row>
    <row r="518" spans="19:38" x14ac:dyDescent="0.35">
      <c r="S518" s="117"/>
      <c r="T518" s="117"/>
      <c r="U518" s="117"/>
      <c r="V518" s="117"/>
      <c r="W518" s="117"/>
      <c r="X518" s="117"/>
      <c r="Y518" s="117"/>
      <c r="Z518" s="117"/>
      <c r="AA518" s="117"/>
      <c r="AB518" s="117"/>
      <c r="AC518" s="117"/>
      <c r="AD518" s="117"/>
      <c r="AE518" s="117"/>
      <c r="AF518" s="117"/>
      <c r="AG518" s="117"/>
      <c r="AH518" s="117"/>
      <c r="AI518" s="117"/>
      <c r="AJ518" s="117"/>
      <c r="AK518" s="117"/>
      <c r="AL518" s="117"/>
    </row>
    <row r="519" spans="19:38" x14ac:dyDescent="0.35">
      <c r="S519" s="117"/>
      <c r="T519" s="117"/>
      <c r="U519" s="117"/>
      <c r="V519" s="117"/>
      <c r="W519" s="117"/>
      <c r="X519" s="117"/>
      <c r="Y519" s="117"/>
      <c r="Z519" s="117"/>
      <c r="AA519" s="117"/>
      <c r="AB519" s="117"/>
      <c r="AC519" s="117"/>
      <c r="AD519" s="117"/>
      <c r="AE519" s="117"/>
      <c r="AF519" s="117"/>
      <c r="AG519" s="117"/>
      <c r="AH519" s="117"/>
      <c r="AI519" s="117"/>
      <c r="AJ519" s="117"/>
      <c r="AK519" s="117"/>
      <c r="AL519" s="117"/>
    </row>
    <row r="520" spans="19:38" x14ac:dyDescent="0.35">
      <c r="S520" s="117"/>
      <c r="T520" s="117"/>
      <c r="U520" s="117"/>
      <c r="V520" s="117"/>
      <c r="W520" s="117"/>
      <c r="X520" s="117"/>
      <c r="Y520" s="117"/>
      <c r="Z520" s="117"/>
      <c r="AA520" s="117"/>
      <c r="AB520" s="117"/>
      <c r="AC520" s="117"/>
      <c r="AD520" s="117"/>
      <c r="AE520" s="117"/>
      <c r="AF520" s="117"/>
      <c r="AG520" s="117"/>
      <c r="AH520" s="117"/>
      <c r="AI520" s="117"/>
      <c r="AJ520" s="117"/>
      <c r="AK520" s="117"/>
      <c r="AL520" s="117"/>
    </row>
    <row r="521" spans="19:38" x14ac:dyDescent="0.35">
      <c r="S521" s="117"/>
      <c r="T521" s="117"/>
      <c r="U521" s="117"/>
      <c r="V521" s="117"/>
      <c r="W521" s="117"/>
      <c r="X521" s="117"/>
      <c r="Y521" s="117"/>
      <c r="Z521" s="117"/>
      <c r="AA521" s="117"/>
      <c r="AB521" s="117"/>
      <c r="AC521" s="117"/>
      <c r="AD521" s="117"/>
      <c r="AE521" s="117"/>
      <c r="AF521" s="117"/>
      <c r="AG521" s="117"/>
      <c r="AH521" s="117"/>
      <c r="AI521" s="117"/>
      <c r="AJ521" s="117"/>
      <c r="AK521" s="117"/>
      <c r="AL521" s="117"/>
    </row>
    <row r="522" spans="19:38" x14ac:dyDescent="0.35">
      <c r="S522" s="117"/>
      <c r="T522" s="117"/>
      <c r="U522" s="117"/>
      <c r="V522" s="117"/>
      <c r="W522" s="117"/>
      <c r="X522" s="117"/>
      <c r="Y522" s="117"/>
      <c r="Z522" s="117"/>
      <c r="AA522" s="117"/>
      <c r="AB522" s="117"/>
      <c r="AC522" s="117"/>
      <c r="AD522" s="117"/>
      <c r="AE522" s="117"/>
      <c r="AF522" s="117"/>
      <c r="AG522" s="117"/>
      <c r="AH522" s="117"/>
      <c r="AI522" s="117"/>
      <c r="AJ522" s="117"/>
      <c r="AK522" s="117"/>
      <c r="AL522" s="117"/>
    </row>
    <row r="523" spans="19:38" x14ac:dyDescent="0.35">
      <c r="S523" s="117"/>
      <c r="T523" s="117"/>
      <c r="U523" s="117"/>
      <c r="V523" s="117"/>
      <c r="W523" s="117"/>
      <c r="X523" s="117"/>
      <c r="Y523" s="117"/>
      <c r="Z523" s="117"/>
      <c r="AA523" s="117"/>
      <c r="AB523" s="117"/>
      <c r="AC523" s="117"/>
      <c r="AD523" s="117"/>
      <c r="AE523" s="117"/>
      <c r="AF523" s="117"/>
      <c r="AG523" s="117"/>
      <c r="AH523" s="117"/>
      <c r="AI523" s="117"/>
      <c r="AJ523" s="117"/>
      <c r="AK523" s="117"/>
      <c r="AL523" s="117"/>
    </row>
    <row r="524" spans="19:38" x14ac:dyDescent="0.35">
      <c r="S524" s="117"/>
      <c r="T524" s="117"/>
      <c r="U524" s="117"/>
      <c r="V524" s="117"/>
      <c r="W524" s="117"/>
      <c r="X524" s="117"/>
      <c r="Y524" s="117"/>
      <c r="Z524" s="117"/>
      <c r="AA524" s="117"/>
      <c r="AB524" s="117"/>
      <c r="AC524" s="117"/>
      <c r="AD524" s="117"/>
      <c r="AE524" s="117"/>
      <c r="AF524" s="117"/>
      <c r="AG524" s="117"/>
      <c r="AH524" s="117"/>
      <c r="AI524" s="117"/>
      <c r="AJ524" s="117"/>
      <c r="AK524" s="117"/>
      <c r="AL524" s="117"/>
    </row>
    <row r="525" spans="19:38" x14ac:dyDescent="0.35">
      <c r="S525" s="117"/>
      <c r="T525" s="117"/>
      <c r="U525" s="117"/>
      <c r="V525" s="117"/>
      <c r="W525" s="117"/>
      <c r="X525" s="117"/>
      <c r="Y525" s="117"/>
      <c r="Z525" s="117"/>
      <c r="AA525" s="117"/>
      <c r="AB525" s="117"/>
      <c r="AC525" s="117"/>
      <c r="AD525" s="117"/>
      <c r="AE525" s="117"/>
      <c r="AF525" s="117"/>
      <c r="AG525" s="117"/>
      <c r="AH525" s="117"/>
      <c r="AI525" s="117"/>
      <c r="AJ525" s="117"/>
      <c r="AK525" s="117"/>
      <c r="AL525" s="117"/>
    </row>
    <row r="526" spans="19:38" x14ac:dyDescent="0.35">
      <c r="S526" s="117"/>
      <c r="T526" s="117"/>
      <c r="U526" s="117"/>
      <c r="V526" s="117"/>
      <c r="W526" s="117"/>
      <c r="X526" s="117"/>
      <c r="Y526" s="117"/>
      <c r="Z526" s="117"/>
      <c r="AA526" s="117"/>
      <c r="AB526" s="117"/>
      <c r="AC526" s="117"/>
      <c r="AD526" s="117"/>
      <c r="AE526" s="117"/>
      <c r="AF526" s="117"/>
      <c r="AG526" s="117"/>
      <c r="AH526" s="117"/>
      <c r="AI526" s="117"/>
      <c r="AJ526" s="117"/>
      <c r="AK526" s="117"/>
      <c r="AL526" s="117"/>
    </row>
    <row r="527" spans="19:38" x14ac:dyDescent="0.35">
      <c r="S527" s="117"/>
      <c r="T527" s="117"/>
      <c r="U527" s="117"/>
      <c r="V527" s="117"/>
      <c r="W527" s="117"/>
      <c r="X527" s="117"/>
      <c r="Y527" s="117"/>
      <c r="Z527" s="117"/>
      <c r="AA527" s="117"/>
      <c r="AB527" s="117"/>
      <c r="AC527" s="117"/>
      <c r="AD527" s="117"/>
      <c r="AE527" s="117"/>
      <c r="AF527" s="117"/>
      <c r="AG527" s="117"/>
      <c r="AH527" s="117"/>
      <c r="AI527" s="117"/>
      <c r="AJ527" s="117"/>
      <c r="AK527" s="117"/>
      <c r="AL527" s="117"/>
    </row>
    <row r="528" spans="19:38" x14ac:dyDescent="0.35">
      <c r="S528" s="117"/>
      <c r="T528" s="117"/>
      <c r="U528" s="117"/>
      <c r="V528" s="117"/>
      <c r="W528" s="117"/>
      <c r="X528" s="117"/>
      <c r="Y528" s="117"/>
      <c r="Z528" s="117"/>
      <c r="AA528" s="117"/>
      <c r="AB528" s="117"/>
      <c r="AC528" s="117"/>
      <c r="AD528" s="117"/>
      <c r="AE528" s="117"/>
      <c r="AF528" s="117"/>
      <c r="AG528" s="117"/>
      <c r="AH528" s="117"/>
      <c r="AI528" s="117"/>
      <c r="AJ528" s="117"/>
      <c r="AK528" s="117"/>
      <c r="AL528" s="117"/>
    </row>
    <row r="529" spans="19:38" x14ac:dyDescent="0.35">
      <c r="S529" s="117"/>
      <c r="T529" s="117"/>
      <c r="U529" s="117"/>
      <c r="V529" s="117"/>
      <c r="W529" s="117"/>
      <c r="X529" s="117"/>
      <c r="Y529" s="117"/>
      <c r="Z529" s="117"/>
      <c r="AA529" s="117"/>
      <c r="AB529" s="117"/>
      <c r="AC529" s="117"/>
      <c r="AD529" s="117"/>
      <c r="AE529" s="117"/>
      <c r="AF529" s="117"/>
      <c r="AG529" s="117"/>
      <c r="AH529" s="117"/>
      <c r="AI529" s="117"/>
      <c r="AJ529" s="117"/>
      <c r="AK529" s="117"/>
      <c r="AL529" s="117"/>
    </row>
    <row r="530" spans="19:38" x14ac:dyDescent="0.35">
      <c r="S530" s="117"/>
      <c r="T530" s="117"/>
      <c r="U530" s="117"/>
      <c r="V530" s="117"/>
      <c r="W530" s="117"/>
      <c r="X530" s="117"/>
      <c r="Y530" s="117"/>
      <c r="Z530" s="117"/>
      <c r="AA530" s="117"/>
      <c r="AB530" s="117"/>
      <c r="AC530" s="117"/>
      <c r="AD530" s="117"/>
      <c r="AE530" s="117"/>
      <c r="AF530" s="117"/>
      <c r="AG530" s="117"/>
      <c r="AH530" s="117"/>
      <c r="AI530" s="117"/>
      <c r="AJ530" s="117"/>
      <c r="AK530" s="117"/>
      <c r="AL530" s="117"/>
    </row>
    <row r="531" spans="19:38" x14ac:dyDescent="0.35">
      <c r="S531" s="117"/>
      <c r="T531" s="117"/>
      <c r="U531" s="117"/>
      <c r="V531" s="117"/>
      <c r="W531" s="117"/>
      <c r="X531" s="117"/>
      <c r="Y531" s="117"/>
      <c r="Z531" s="117"/>
      <c r="AA531" s="117"/>
      <c r="AB531" s="117"/>
      <c r="AC531" s="117"/>
      <c r="AD531" s="117"/>
      <c r="AE531" s="117"/>
      <c r="AF531" s="117"/>
      <c r="AG531" s="117"/>
      <c r="AH531" s="117"/>
      <c r="AI531" s="117"/>
      <c r="AJ531" s="117"/>
      <c r="AK531" s="117"/>
      <c r="AL531" s="117"/>
    </row>
    <row r="532" spans="19:38" x14ac:dyDescent="0.35">
      <c r="S532" s="117"/>
      <c r="T532" s="117"/>
      <c r="U532" s="117"/>
      <c r="V532" s="117"/>
      <c r="W532" s="117"/>
      <c r="X532" s="117"/>
      <c r="Y532" s="117"/>
      <c r="Z532" s="117"/>
      <c r="AA532" s="117"/>
      <c r="AB532" s="117"/>
      <c r="AC532" s="117"/>
      <c r="AD532" s="117"/>
      <c r="AE532" s="117"/>
      <c r="AF532" s="117"/>
      <c r="AG532" s="117"/>
      <c r="AH532" s="117"/>
      <c r="AI532" s="117"/>
      <c r="AJ532" s="117"/>
      <c r="AK532" s="117"/>
      <c r="AL532" s="117"/>
    </row>
    <row r="533" spans="19:38" x14ac:dyDescent="0.35">
      <c r="S533" s="117"/>
      <c r="T533" s="117"/>
      <c r="U533" s="117"/>
      <c r="V533" s="117"/>
      <c r="W533" s="117"/>
      <c r="X533" s="117"/>
      <c r="Y533" s="117"/>
      <c r="Z533" s="117"/>
      <c r="AA533" s="117"/>
      <c r="AB533" s="117"/>
      <c r="AC533" s="117"/>
      <c r="AD533" s="117"/>
      <c r="AE533" s="117"/>
      <c r="AF533" s="117"/>
      <c r="AG533" s="117"/>
      <c r="AH533" s="117"/>
      <c r="AI533" s="117"/>
      <c r="AJ533" s="117"/>
      <c r="AK533" s="117"/>
      <c r="AL533" s="117"/>
    </row>
    <row r="534" spans="19:38" x14ac:dyDescent="0.35">
      <c r="S534" s="117"/>
      <c r="T534" s="117"/>
      <c r="U534" s="117"/>
      <c r="V534" s="117"/>
      <c r="W534" s="117"/>
      <c r="X534" s="117"/>
      <c r="Y534" s="117"/>
      <c r="Z534" s="117"/>
      <c r="AA534" s="117"/>
      <c r="AB534" s="117"/>
      <c r="AC534" s="117"/>
      <c r="AD534" s="117"/>
      <c r="AE534" s="117"/>
      <c r="AF534" s="117"/>
      <c r="AG534" s="117"/>
      <c r="AH534" s="117"/>
      <c r="AI534" s="117"/>
      <c r="AJ534" s="117"/>
      <c r="AK534" s="117"/>
      <c r="AL534" s="117"/>
    </row>
    <row r="535" spans="19:38" x14ac:dyDescent="0.35">
      <c r="S535" s="117"/>
      <c r="T535" s="117"/>
      <c r="U535" s="117"/>
      <c r="V535" s="117"/>
      <c r="W535" s="117"/>
      <c r="X535" s="117"/>
      <c r="Y535" s="117"/>
      <c r="Z535" s="117"/>
      <c r="AA535" s="117"/>
      <c r="AB535" s="117"/>
      <c r="AC535" s="117"/>
      <c r="AD535" s="117"/>
      <c r="AE535" s="117"/>
      <c r="AF535" s="117"/>
      <c r="AG535" s="117"/>
      <c r="AH535" s="117"/>
      <c r="AI535" s="117"/>
      <c r="AJ535" s="117"/>
      <c r="AK535" s="117"/>
      <c r="AL535" s="117"/>
    </row>
    <row r="536" spans="19:38" x14ac:dyDescent="0.35">
      <c r="S536" s="117"/>
      <c r="T536" s="117"/>
      <c r="U536" s="117"/>
      <c r="V536" s="117"/>
      <c r="W536" s="117"/>
      <c r="X536" s="117"/>
      <c r="Y536" s="117"/>
      <c r="Z536" s="117"/>
      <c r="AA536" s="117"/>
      <c r="AB536" s="117"/>
      <c r="AC536" s="117"/>
      <c r="AD536" s="117"/>
      <c r="AE536" s="117"/>
      <c r="AF536" s="117"/>
      <c r="AG536" s="117"/>
      <c r="AH536" s="117"/>
      <c r="AI536" s="117"/>
      <c r="AJ536" s="117"/>
      <c r="AK536" s="117"/>
      <c r="AL536" s="117"/>
    </row>
    <row r="537" spans="19:38" x14ac:dyDescent="0.35">
      <c r="S537" s="117"/>
      <c r="T537" s="117"/>
      <c r="U537" s="117"/>
      <c r="V537" s="117"/>
      <c r="W537" s="117"/>
      <c r="X537" s="117"/>
      <c r="Y537" s="117"/>
      <c r="Z537" s="117"/>
      <c r="AA537" s="117"/>
      <c r="AB537" s="117"/>
      <c r="AC537" s="117"/>
      <c r="AD537" s="117"/>
      <c r="AE537" s="117"/>
      <c r="AF537" s="117"/>
      <c r="AG537" s="117"/>
      <c r="AH537" s="117"/>
      <c r="AI537" s="117"/>
      <c r="AJ537" s="117"/>
      <c r="AK537" s="117"/>
      <c r="AL537" s="117"/>
    </row>
    <row r="538" spans="19:38" x14ac:dyDescent="0.35">
      <c r="S538" s="117"/>
      <c r="T538" s="117"/>
      <c r="U538" s="117"/>
      <c r="V538" s="117"/>
      <c r="W538" s="117"/>
      <c r="X538" s="117"/>
      <c r="Y538" s="117"/>
      <c r="Z538" s="117"/>
      <c r="AA538" s="117"/>
      <c r="AB538" s="117"/>
      <c r="AC538" s="117"/>
      <c r="AD538" s="117"/>
      <c r="AE538" s="117"/>
      <c r="AF538" s="117"/>
      <c r="AG538" s="117"/>
      <c r="AH538" s="117"/>
      <c r="AI538" s="117"/>
      <c r="AJ538" s="117"/>
      <c r="AK538" s="117"/>
      <c r="AL538" s="117"/>
    </row>
    <row r="539" spans="19:38" x14ac:dyDescent="0.35">
      <c r="S539" s="117"/>
      <c r="T539" s="117"/>
      <c r="U539" s="117"/>
      <c r="V539" s="117"/>
      <c r="W539" s="117"/>
      <c r="X539" s="117"/>
      <c r="Y539" s="117"/>
      <c r="Z539" s="117"/>
      <c r="AA539" s="117"/>
      <c r="AB539" s="117"/>
      <c r="AC539" s="117"/>
      <c r="AD539" s="117"/>
      <c r="AE539" s="117"/>
      <c r="AF539" s="117"/>
      <c r="AG539" s="117"/>
      <c r="AH539" s="117"/>
      <c r="AI539" s="117"/>
      <c r="AJ539" s="117"/>
      <c r="AK539" s="117"/>
      <c r="AL539" s="117"/>
    </row>
    <row r="540" spans="19:38" x14ac:dyDescent="0.35">
      <c r="S540" s="117"/>
      <c r="T540" s="117"/>
      <c r="U540" s="117"/>
      <c r="V540" s="117"/>
      <c r="W540" s="117"/>
      <c r="X540" s="117"/>
      <c r="Y540" s="117"/>
      <c r="Z540" s="117"/>
      <c r="AA540" s="117"/>
      <c r="AB540" s="117"/>
      <c r="AC540" s="117"/>
      <c r="AD540" s="117"/>
      <c r="AE540" s="117"/>
      <c r="AF540" s="117"/>
      <c r="AG540" s="117"/>
      <c r="AH540" s="117"/>
      <c r="AI540" s="117"/>
      <c r="AJ540" s="117"/>
      <c r="AK540" s="117"/>
      <c r="AL540" s="117"/>
    </row>
    <row r="541" spans="19:38" x14ac:dyDescent="0.35">
      <c r="S541" s="117"/>
      <c r="T541" s="117"/>
      <c r="U541" s="117"/>
      <c r="V541" s="117"/>
      <c r="W541" s="117"/>
      <c r="X541" s="117"/>
      <c r="Y541" s="117"/>
      <c r="Z541" s="117"/>
      <c r="AA541" s="117"/>
      <c r="AB541" s="117"/>
      <c r="AC541" s="117"/>
      <c r="AD541" s="117"/>
      <c r="AE541" s="117"/>
      <c r="AF541" s="117"/>
      <c r="AG541" s="117"/>
      <c r="AH541" s="117"/>
      <c r="AI541" s="117"/>
      <c r="AJ541" s="117"/>
      <c r="AK541" s="117"/>
      <c r="AL541" s="117"/>
    </row>
    <row r="542" spans="19:38" x14ac:dyDescent="0.35">
      <c r="S542" s="117"/>
      <c r="T542" s="117"/>
      <c r="U542" s="117"/>
      <c r="V542" s="117"/>
      <c r="W542" s="117"/>
      <c r="X542" s="117"/>
      <c r="Y542" s="117"/>
      <c r="Z542" s="117"/>
      <c r="AA542" s="117"/>
      <c r="AB542" s="117"/>
      <c r="AC542" s="117"/>
      <c r="AD542" s="117"/>
      <c r="AE542" s="117"/>
      <c r="AF542" s="117"/>
      <c r="AG542" s="117"/>
      <c r="AH542" s="117"/>
      <c r="AI542" s="117"/>
      <c r="AJ542" s="117"/>
      <c r="AK542" s="117"/>
      <c r="AL542" s="117"/>
    </row>
    <row r="543" spans="19:38" x14ac:dyDescent="0.35">
      <c r="S543" s="117"/>
      <c r="T543" s="117"/>
      <c r="U543" s="117"/>
      <c r="V543" s="117"/>
      <c r="W543" s="117"/>
      <c r="X543" s="117"/>
      <c r="Y543" s="117"/>
      <c r="Z543" s="117"/>
      <c r="AA543" s="117"/>
      <c r="AB543" s="117"/>
      <c r="AC543" s="117"/>
      <c r="AD543" s="117"/>
      <c r="AE543" s="117"/>
      <c r="AF543" s="117"/>
      <c r="AG543" s="117"/>
      <c r="AH543" s="117"/>
      <c r="AI543" s="117"/>
      <c r="AJ543" s="117"/>
      <c r="AK543" s="117"/>
      <c r="AL543" s="117"/>
    </row>
    <row r="544" spans="19:38" x14ac:dyDescent="0.35">
      <c r="S544" s="117"/>
      <c r="T544" s="117"/>
      <c r="U544" s="117"/>
      <c r="V544" s="117"/>
      <c r="W544" s="117"/>
      <c r="X544" s="117"/>
      <c r="Y544" s="117"/>
      <c r="Z544" s="117"/>
      <c r="AA544" s="117"/>
      <c r="AB544" s="117"/>
      <c r="AC544" s="117"/>
      <c r="AD544" s="117"/>
      <c r="AE544" s="117"/>
      <c r="AF544" s="117"/>
      <c r="AG544" s="117"/>
      <c r="AH544" s="117"/>
      <c r="AI544" s="117"/>
      <c r="AJ544" s="117"/>
      <c r="AK544" s="117"/>
      <c r="AL544" s="117"/>
    </row>
    <row r="545" spans="19:38" x14ac:dyDescent="0.35">
      <c r="S545" s="117"/>
      <c r="T545" s="117"/>
      <c r="U545" s="117"/>
      <c r="V545" s="117"/>
      <c r="W545" s="117"/>
      <c r="X545" s="117"/>
      <c r="Y545" s="117"/>
      <c r="Z545" s="117"/>
      <c r="AA545" s="117"/>
      <c r="AB545" s="117"/>
      <c r="AC545" s="117"/>
      <c r="AD545" s="117"/>
      <c r="AE545" s="117"/>
      <c r="AF545" s="117"/>
      <c r="AG545" s="117"/>
      <c r="AH545" s="117"/>
      <c r="AI545" s="117"/>
      <c r="AJ545" s="117"/>
      <c r="AK545" s="117"/>
      <c r="AL545" s="117"/>
    </row>
    <row r="546" spans="19:38" x14ac:dyDescent="0.35">
      <c r="S546" s="117"/>
      <c r="T546" s="117"/>
      <c r="U546" s="117"/>
      <c r="V546" s="117"/>
      <c r="W546" s="117"/>
      <c r="X546" s="117"/>
      <c r="Y546" s="117"/>
      <c r="Z546" s="117"/>
      <c r="AA546" s="117"/>
      <c r="AB546" s="117"/>
      <c r="AC546" s="117"/>
      <c r="AD546" s="117"/>
      <c r="AE546" s="117"/>
      <c r="AF546" s="117"/>
      <c r="AG546" s="117"/>
      <c r="AH546" s="117"/>
      <c r="AI546" s="117"/>
      <c r="AJ546" s="117"/>
      <c r="AK546" s="117"/>
      <c r="AL546" s="117"/>
    </row>
    <row r="547" spans="19:38" x14ac:dyDescent="0.35">
      <c r="S547" s="117"/>
      <c r="T547" s="117"/>
      <c r="U547" s="117"/>
      <c r="V547" s="117"/>
      <c r="W547" s="117"/>
      <c r="X547" s="117"/>
      <c r="Y547" s="117"/>
      <c r="Z547" s="117"/>
      <c r="AA547" s="117"/>
      <c r="AB547" s="117"/>
      <c r="AC547" s="117"/>
      <c r="AD547" s="117"/>
      <c r="AE547" s="117"/>
      <c r="AF547" s="117"/>
      <c r="AG547" s="117"/>
      <c r="AH547" s="117"/>
      <c r="AI547" s="117"/>
      <c r="AJ547" s="117"/>
      <c r="AK547" s="117"/>
      <c r="AL547" s="117"/>
    </row>
    <row r="548" spans="19:38" x14ac:dyDescent="0.35">
      <c r="S548" s="117"/>
      <c r="T548" s="117"/>
      <c r="U548" s="117"/>
      <c r="V548" s="117"/>
      <c r="W548" s="117"/>
      <c r="X548" s="117"/>
      <c r="Y548" s="117"/>
      <c r="Z548" s="117"/>
      <c r="AA548" s="117"/>
      <c r="AB548" s="117"/>
      <c r="AC548" s="117"/>
      <c r="AD548" s="117"/>
      <c r="AE548" s="117"/>
      <c r="AF548" s="117"/>
      <c r="AG548" s="117"/>
      <c r="AH548" s="117"/>
      <c r="AI548" s="117"/>
      <c r="AJ548" s="117"/>
      <c r="AK548" s="117"/>
      <c r="AL548" s="117"/>
    </row>
    <row r="549" spans="19:38" x14ac:dyDescent="0.35">
      <c r="S549" s="117"/>
      <c r="T549" s="117"/>
      <c r="U549" s="117"/>
      <c r="V549" s="117"/>
      <c r="W549" s="117"/>
      <c r="X549" s="117"/>
      <c r="Y549" s="117"/>
      <c r="Z549" s="117"/>
      <c r="AA549" s="117"/>
      <c r="AB549" s="117"/>
      <c r="AC549" s="117"/>
      <c r="AD549" s="117"/>
      <c r="AE549" s="117"/>
      <c r="AF549" s="117"/>
      <c r="AG549" s="117"/>
      <c r="AH549" s="117"/>
      <c r="AI549" s="117"/>
      <c r="AJ549" s="117"/>
      <c r="AK549" s="117"/>
      <c r="AL549" s="117"/>
    </row>
    <row r="550" spans="19:38" x14ac:dyDescent="0.35">
      <c r="S550" s="117"/>
      <c r="T550" s="117"/>
      <c r="U550" s="117"/>
      <c r="V550" s="117"/>
      <c r="W550" s="117"/>
      <c r="X550" s="117"/>
      <c r="Y550" s="117"/>
      <c r="Z550" s="117"/>
      <c r="AA550" s="117"/>
      <c r="AB550" s="117"/>
      <c r="AC550" s="117"/>
      <c r="AD550" s="117"/>
      <c r="AE550" s="117"/>
      <c r="AF550" s="117"/>
      <c r="AG550" s="117"/>
      <c r="AH550" s="117"/>
      <c r="AI550" s="117"/>
      <c r="AJ550" s="117"/>
      <c r="AK550" s="117"/>
      <c r="AL550" s="117"/>
    </row>
    <row r="551" spans="19:38" x14ac:dyDescent="0.35">
      <c r="S551" s="117"/>
      <c r="T551" s="117"/>
      <c r="U551" s="117"/>
      <c r="V551" s="117"/>
      <c r="W551" s="117"/>
      <c r="X551" s="117"/>
      <c r="Y551" s="117"/>
      <c r="Z551" s="117"/>
      <c r="AA551" s="117"/>
      <c r="AB551" s="117"/>
      <c r="AC551" s="117"/>
      <c r="AD551" s="117"/>
      <c r="AE551" s="117"/>
      <c r="AF551" s="117"/>
      <c r="AG551" s="117"/>
      <c r="AH551" s="117"/>
      <c r="AI551" s="117"/>
      <c r="AJ551" s="117"/>
      <c r="AK551" s="117"/>
      <c r="AL551" s="117"/>
    </row>
    <row r="552" spans="19:38" x14ac:dyDescent="0.35">
      <c r="S552" s="117"/>
      <c r="T552" s="117"/>
      <c r="U552" s="117"/>
      <c r="V552" s="117"/>
      <c r="W552" s="117"/>
      <c r="X552" s="117"/>
      <c r="Y552" s="117"/>
      <c r="Z552" s="117"/>
      <c r="AA552" s="117"/>
      <c r="AB552" s="117"/>
      <c r="AC552" s="117"/>
      <c r="AD552" s="117"/>
      <c r="AE552" s="117"/>
      <c r="AF552" s="117"/>
      <c r="AG552" s="117"/>
      <c r="AH552" s="117"/>
      <c r="AI552" s="117"/>
      <c r="AJ552" s="117"/>
      <c r="AK552" s="117"/>
      <c r="AL552" s="117"/>
    </row>
    <row r="553" spans="19:38" x14ac:dyDescent="0.35">
      <c r="S553" s="117"/>
      <c r="T553" s="117"/>
      <c r="U553" s="117"/>
      <c r="V553" s="117"/>
      <c r="W553" s="117"/>
      <c r="X553" s="117"/>
      <c r="Y553" s="117"/>
      <c r="Z553" s="117"/>
      <c r="AA553" s="117"/>
      <c r="AB553" s="117"/>
      <c r="AC553" s="117"/>
      <c r="AD553" s="117"/>
      <c r="AE553" s="117"/>
      <c r="AF553" s="117"/>
      <c r="AG553" s="117"/>
      <c r="AH553" s="117"/>
      <c r="AI553" s="117"/>
      <c r="AJ553" s="117"/>
      <c r="AK553" s="117"/>
      <c r="AL553" s="117"/>
    </row>
    <row r="554" spans="19:38" x14ac:dyDescent="0.35">
      <c r="S554" s="117"/>
      <c r="T554" s="117"/>
      <c r="U554" s="117"/>
      <c r="V554" s="117"/>
      <c r="W554" s="117"/>
      <c r="X554" s="117"/>
      <c r="Y554" s="117"/>
      <c r="Z554" s="117"/>
      <c r="AA554" s="117"/>
      <c r="AB554" s="117"/>
      <c r="AC554" s="117"/>
      <c r="AD554" s="117"/>
      <c r="AE554" s="117"/>
      <c r="AF554" s="117"/>
      <c r="AG554" s="117"/>
      <c r="AH554" s="117"/>
      <c r="AI554" s="117"/>
      <c r="AJ554" s="117"/>
      <c r="AK554" s="117"/>
      <c r="AL554" s="117"/>
    </row>
    <row r="555" spans="19:38" x14ac:dyDescent="0.35">
      <c r="S555" s="117"/>
      <c r="T555" s="117"/>
      <c r="U555" s="117"/>
      <c r="V555" s="117"/>
      <c r="W555" s="117"/>
      <c r="X555" s="117"/>
      <c r="Y555" s="117"/>
      <c r="Z555" s="117"/>
      <c r="AA555" s="117"/>
      <c r="AB555" s="117"/>
      <c r="AC555" s="117"/>
      <c r="AD555" s="117"/>
      <c r="AE555" s="117"/>
      <c r="AF555" s="117"/>
      <c r="AG555" s="117"/>
      <c r="AH555" s="117"/>
      <c r="AI555" s="117"/>
      <c r="AJ555" s="117"/>
      <c r="AK555" s="117"/>
      <c r="AL555" s="117"/>
    </row>
    <row r="556" spans="19:38" x14ac:dyDescent="0.35">
      <c r="S556" s="117"/>
      <c r="T556" s="117"/>
      <c r="U556" s="117"/>
      <c r="V556" s="117"/>
      <c r="W556" s="117"/>
      <c r="X556" s="117"/>
      <c r="Y556" s="117"/>
      <c r="Z556" s="117"/>
      <c r="AA556" s="117"/>
      <c r="AB556" s="117"/>
      <c r="AC556" s="117"/>
      <c r="AD556" s="117"/>
      <c r="AE556" s="117"/>
      <c r="AF556" s="117"/>
      <c r="AG556" s="117"/>
      <c r="AH556" s="117"/>
      <c r="AI556" s="117"/>
      <c r="AJ556" s="117"/>
      <c r="AK556" s="117"/>
      <c r="AL556" s="117"/>
    </row>
    <row r="557" spans="19:38" x14ac:dyDescent="0.35">
      <c r="S557" s="117"/>
      <c r="T557" s="117"/>
      <c r="U557" s="117"/>
      <c r="V557" s="117"/>
      <c r="W557" s="117"/>
      <c r="X557" s="117"/>
      <c r="Y557" s="117"/>
      <c r="Z557" s="117"/>
      <c r="AA557" s="117"/>
      <c r="AB557" s="117"/>
      <c r="AC557" s="117"/>
      <c r="AD557" s="117"/>
      <c r="AE557" s="117"/>
      <c r="AF557" s="117"/>
      <c r="AG557" s="117"/>
      <c r="AH557" s="117"/>
      <c r="AI557" s="117"/>
      <c r="AJ557" s="117"/>
      <c r="AK557" s="117"/>
      <c r="AL557" s="117"/>
    </row>
    <row r="558" spans="19:38" x14ac:dyDescent="0.35">
      <c r="S558" s="117"/>
      <c r="T558" s="117"/>
      <c r="U558" s="117"/>
      <c r="V558" s="117"/>
      <c r="W558" s="117"/>
      <c r="X558" s="117"/>
      <c r="Y558" s="117"/>
      <c r="Z558" s="117"/>
      <c r="AA558" s="117"/>
      <c r="AB558" s="117"/>
      <c r="AC558" s="117"/>
      <c r="AD558" s="117"/>
      <c r="AE558" s="117"/>
      <c r="AF558" s="117"/>
      <c r="AG558" s="117"/>
      <c r="AH558" s="117"/>
      <c r="AI558" s="117"/>
      <c r="AJ558" s="117"/>
      <c r="AK558" s="117"/>
      <c r="AL558" s="117"/>
    </row>
    <row r="559" spans="19:38" x14ac:dyDescent="0.35">
      <c r="S559" s="117"/>
      <c r="T559" s="117"/>
      <c r="U559" s="117"/>
      <c r="V559" s="117"/>
      <c r="W559" s="117"/>
      <c r="X559" s="117"/>
      <c r="Y559" s="117"/>
      <c r="Z559" s="117"/>
      <c r="AA559" s="117"/>
      <c r="AB559" s="117"/>
      <c r="AC559" s="117"/>
      <c r="AD559" s="117"/>
      <c r="AE559" s="117"/>
      <c r="AF559" s="117"/>
      <c r="AG559" s="117"/>
      <c r="AH559" s="117"/>
      <c r="AI559" s="117"/>
      <c r="AJ559" s="117"/>
      <c r="AK559" s="117"/>
      <c r="AL559" s="117"/>
    </row>
    <row r="560" spans="19:38" x14ac:dyDescent="0.35">
      <c r="S560" s="117"/>
      <c r="T560" s="117"/>
      <c r="U560" s="117"/>
      <c r="V560" s="117"/>
      <c r="W560" s="117"/>
      <c r="X560" s="117"/>
      <c r="Y560" s="117"/>
      <c r="Z560" s="117"/>
      <c r="AA560" s="117"/>
      <c r="AB560" s="117"/>
      <c r="AC560" s="117"/>
      <c r="AD560" s="117"/>
      <c r="AE560" s="117"/>
      <c r="AF560" s="117"/>
      <c r="AG560" s="117"/>
      <c r="AH560" s="117"/>
      <c r="AI560" s="117"/>
      <c r="AJ560" s="117"/>
      <c r="AK560" s="117"/>
      <c r="AL560" s="117"/>
    </row>
    <row r="561" spans="19:38" x14ac:dyDescent="0.35">
      <c r="S561" s="117"/>
      <c r="T561" s="117"/>
      <c r="U561" s="117"/>
      <c r="V561" s="117"/>
      <c r="W561" s="117"/>
      <c r="X561" s="117"/>
      <c r="Y561" s="117"/>
      <c r="Z561" s="117"/>
      <c r="AA561" s="117"/>
      <c r="AB561" s="117"/>
      <c r="AC561" s="117"/>
      <c r="AD561" s="117"/>
      <c r="AE561" s="117"/>
      <c r="AF561" s="117"/>
      <c r="AG561" s="117"/>
      <c r="AH561" s="117"/>
      <c r="AI561" s="117"/>
      <c r="AJ561" s="117"/>
      <c r="AK561" s="117"/>
      <c r="AL561" s="117"/>
    </row>
    <row r="562" spans="19:38" x14ac:dyDescent="0.35">
      <c r="S562" s="117"/>
      <c r="T562" s="117"/>
      <c r="U562" s="117"/>
      <c r="V562" s="117"/>
      <c r="W562" s="117"/>
      <c r="X562" s="117"/>
      <c r="Y562" s="117"/>
      <c r="Z562" s="117"/>
      <c r="AA562" s="117"/>
      <c r="AB562" s="117"/>
      <c r="AC562" s="117"/>
      <c r="AD562" s="117"/>
      <c r="AE562" s="117"/>
      <c r="AF562" s="117"/>
      <c r="AG562" s="117"/>
      <c r="AH562" s="117"/>
      <c r="AI562" s="117"/>
      <c r="AJ562" s="117"/>
      <c r="AK562" s="117"/>
      <c r="AL562" s="117"/>
    </row>
    <row r="563" spans="19:38" x14ac:dyDescent="0.35">
      <c r="S563" s="117"/>
      <c r="T563" s="117"/>
      <c r="U563" s="117"/>
      <c r="V563" s="117"/>
      <c r="W563" s="117"/>
      <c r="X563" s="117"/>
      <c r="Y563" s="117"/>
      <c r="Z563" s="117"/>
      <c r="AA563" s="117"/>
      <c r="AB563" s="117"/>
      <c r="AC563" s="117"/>
      <c r="AD563" s="117"/>
      <c r="AE563" s="117"/>
      <c r="AF563" s="117"/>
      <c r="AG563" s="117"/>
      <c r="AH563" s="117"/>
      <c r="AI563" s="117"/>
      <c r="AJ563" s="117"/>
      <c r="AK563" s="117"/>
      <c r="AL563" s="117"/>
    </row>
    <row r="564" spans="19:38" x14ac:dyDescent="0.35">
      <c r="S564" s="117"/>
      <c r="T564" s="117"/>
      <c r="U564" s="117"/>
      <c r="V564" s="117"/>
      <c r="W564" s="117"/>
      <c r="X564" s="117"/>
      <c r="Y564" s="117"/>
      <c r="Z564" s="117"/>
      <c r="AA564" s="117"/>
      <c r="AB564" s="117"/>
      <c r="AC564" s="117"/>
      <c r="AD564" s="117"/>
      <c r="AE564" s="117"/>
      <c r="AF564" s="117"/>
      <c r="AG564" s="117"/>
      <c r="AH564" s="117"/>
      <c r="AI564" s="117"/>
      <c r="AJ564" s="117"/>
      <c r="AK564" s="117"/>
      <c r="AL564" s="117"/>
    </row>
    <row r="565" spans="19:38" x14ac:dyDescent="0.35">
      <c r="S565" s="117"/>
      <c r="T565" s="117"/>
      <c r="U565" s="117"/>
      <c r="V565" s="117"/>
      <c r="W565" s="117"/>
      <c r="X565" s="117"/>
      <c r="Y565" s="117"/>
      <c r="Z565" s="117"/>
      <c r="AA565" s="117"/>
      <c r="AB565" s="117"/>
      <c r="AC565" s="117"/>
      <c r="AD565" s="117"/>
      <c r="AE565" s="117"/>
      <c r="AF565" s="117"/>
      <c r="AG565" s="117"/>
      <c r="AH565" s="117"/>
      <c r="AI565" s="117"/>
      <c r="AJ565" s="117"/>
      <c r="AK565" s="117"/>
      <c r="AL565" s="117"/>
    </row>
    <row r="566" spans="19:38" x14ac:dyDescent="0.35">
      <c r="S566" s="117"/>
      <c r="T566" s="117"/>
      <c r="U566" s="117"/>
      <c r="V566" s="117"/>
      <c r="W566" s="117"/>
      <c r="X566" s="117"/>
      <c r="Y566" s="117"/>
      <c r="Z566" s="117"/>
      <c r="AA566" s="117"/>
      <c r="AB566" s="117"/>
      <c r="AC566" s="117"/>
      <c r="AD566" s="117"/>
      <c r="AE566" s="117"/>
      <c r="AF566" s="117"/>
      <c r="AG566" s="117"/>
      <c r="AH566" s="117"/>
      <c r="AI566" s="117"/>
      <c r="AJ566" s="117"/>
      <c r="AK566" s="117"/>
      <c r="AL566" s="117"/>
    </row>
    <row r="567" spans="19:38" x14ac:dyDescent="0.35">
      <c r="S567" s="117"/>
      <c r="T567" s="117"/>
      <c r="U567" s="117"/>
      <c r="V567" s="117"/>
      <c r="W567" s="117"/>
      <c r="X567" s="117"/>
      <c r="Y567" s="117"/>
      <c r="Z567" s="117"/>
      <c r="AA567" s="117"/>
      <c r="AB567" s="117"/>
      <c r="AC567" s="117"/>
      <c r="AD567" s="117"/>
      <c r="AE567" s="117"/>
      <c r="AF567" s="117"/>
      <c r="AG567" s="117"/>
      <c r="AH567" s="117"/>
      <c r="AI567" s="117"/>
      <c r="AJ567" s="117"/>
      <c r="AK567" s="117"/>
      <c r="AL567" s="117"/>
    </row>
    <row r="568" spans="19:38" x14ac:dyDescent="0.35">
      <c r="S568" s="117"/>
      <c r="T568" s="117"/>
      <c r="U568" s="117"/>
      <c r="V568" s="117"/>
      <c r="W568" s="117"/>
      <c r="X568" s="117"/>
      <c r="Y568" s="117"/>
      <c r="Z568" s="117"/>
      <c r="AA568" s="117"/>
      <c r="AB568" s="117"/>
      <c r="AC568" s="117"/>
      <c r="AD568" s="117"/>
      <c r="AE568" s="117"/>
      <c r="AF568" s="117"/>
      <c r="AG568" s="117"/>
      <c r="AH568" s="117"/>
      <c r="AI568" s="117"/>
      <c r="AJ568" s="117"/>
      <c r="AK568" s="117"/>
      <c r="AL568" s="117"/>
    </row>
    <row r="569" spans="19:38" x14ac:dyDescent="0.35">
      <c r="S569" s="117"/>
      <c r="T569" s="117"/>
      <c r="U569" s="117"/>
      <c r="V569" s="117"/>
      <c r="W569" s="117"/>
      <c r="X569" s="117"/>
      <c r="Y569" s="117"/>
      <c r="Z569" s="117"/>
      <c r="AA569" s="117"/>
      <c r="AB569" s="117"/>
      <c r="AC569" s="117"/>
      <c r="AD569" s="117"/>
      <c r="AE569" s="117"/>
      <c r="AF569" s="117"/>
      <c r="AG569" s="117"/>
      <c r="AH569" s="117"/>
      <c r="AI569" s="117"/>
      <c r="AJ569" s="117"/>
      <c r="AK569" s="117"/>
      <c r="AL569" s="117"/>
    </row>
    <row r="570" spans="19:38" x14ac:dyDescent="0.35">
      <c r="S570" s="117"/>
      <c r="T570" s="117"/>
      <c r="U570" s="117"/>
      <c r="V570" s="117"/>
      <c r="W570" s="117"/>
      <c r="X570" s="117"/>
      <c r="Y570" s="117"/>
      <c r="Z570" s="117"/>
      <c r="AA570" s="117"/>
      <c r="AB570" s="117"/>
      <c r="AC570" s="117"/>
      <c r="AD570" s="117"/>
      <c r="AE570" s="117"/>
      <c r="AF570" s="117"/>
      <c r="AG570" s="117"/>
      <c r="AH570" s="117"/>
      <c r="AI570" s="117"/>
      <c r="AJ570" s="117"/>
      <c r="AK570" s="117"/>
      <c r="AL570" s="117"/>
    </row>
    <row r="571" spans="19:38" x14ac:dyDescent="0.35">
      <c r="S571" s="117"/>
      <c r="T571" s="117"/>
      <c r="U571" s="117"/>
      <c r="V571" s="117"/>
      <c r="W571" s="117"/>
      <c r="X571" s="117"/>
      <c r="Y571" s="117"/>
      <c r="Z571" s="117"/>
      <c r="AA571" s="117"/>
      <c r="AB571" s="117"/>
      <c r="AC571" s="117"/>
      <c r="AD571" s="117"/>
      <c r="AE571" s="117"/>
      <c r="AF571" s="117"/>
      <c r="AG571" s="117"/>
      <c r="AH571" s="117"/>
      <c r="AI571" s="117"/>
      <c r="AJ571" s="117"/>
      <c r="AK571" s="117"/>
      <c r="AL571" s="117"/>
    </row>
    <row r="572" spans="19:38" x14ac:dyDescent="0.35">
      <c r="S572" s="117"/>
      <c r="T572" s="117"/>
      <c r="U572" s="117"/>
      <c r="V572" s="117"/>
      <c r="W572" s="117"/>
      <c r="X572" s="117"/>
      <c r="Y572" s="117"/>
      <c r="Z572" s="117"/>
      <c r="AA572" s="117"/>
      <c r="AB572" s="117"/>
      <c r="AC572" s="117"/>
      <c r="AD572" s="117"/>
      <c r="AE572" s="117"/>
      <c r="AF572" s="117"/>
      <c r="AG572" s="117"/>
      <c r="AH572" s="117"/>
      <c r="AI572" s="117"/>
      <c r="AJ572" s="117"/>
      <c r="AK572" s="117"/>
      <c r="AL572" s="117"/>
    </row>
    <row r="573" spans="19:38" x14ac:dyDescent="0.35">
      <c r="S573" s="117"/>
      <c r="T573" s="117"/>
      <c r="U573" s="117"/>
      <c r="V573" s="117"/>
      <c r="W573" s="117"/>
      <c r="X573" s="117"/>
      <c r="Y573" s="117"/>
      <c r="Z573" s="117"/>
      <c r="AA573" s="117"/>
      <c r="AB573" s="117"/>
      <c r="AC573" s="117"/>
      <c r="AD573" s="117"/>
      <c r="AE573" s="117"/>
      <c r="AF573" s="117"/>
      <c r="AG573" s="117"/>
      <c r="AH573" s="117"/>
      <c r="AI573" s="117"/>
      <c r="AJ573" s="117"/>
      <c r="AK573" s="117"/>
      <c r="AL573" s="117"/>
    </row>
    <row r="574" spans="19:38" x14ac:dyDescent="0.35">
      <c r="S574" s="117"/>
      <c r="T574" s="117"/>
      <c r="U574" s="117"/>
      <c r="V574" s="117"/>
      <c r="W574" s="117"/>
      <c r="X574" s="117"/>
      <c r="Y574" s="117"/>
      <c r="Z574" s="117"/>
      <c r="AA574" s="117"/>
      <c r="AB574" s="117"/>
      <c r="AC574" s="117"/>
      <c r="AD574" s="117"/>
      <c r="AE574" s="117"/>
      <c r="AF574" s="117"/>
      <c r="AG574" s="117"/>
      <c r="AH574" s="117"/>
      <c r="AI574" s="117"/>
      <c r="AJ574" s="117"/>
      <c r="AK574" s="117"/>
      <c r="AL574" s="117"/>
    </row>
    <row r="575" spans="19:38" x14ac:dyDescent="0.35">
      <c r="S575" s="117"/>
      <c r="T575" s="117"/>
      <c r="U575" s="117"/>
      <c r="V575" s="117"/>
      <c r="W575" s="117"/>
      <c r="X575" s="117"/>
      <c r="Y575" s="117"/>
      <c r="Z575" s="117"/>
      <c r="AA575" s="117"/>
      <c r="AB575" s="117"/>
      <c r="AC575" s="117"/>
      <c r="AD575" s="117"/>
      <c r="AE575" s="117"/>
      <c r="AF575" s="117"/>
      <c r="AG575" s="117"/>
      <c r="AH575" s="117"/>
      <c r="AI575" s="117"/>
      <c r="AJ575" s="117"/>
      <c r="AK575" s="117"/>
      <c r="AL575" s="117"/>
    </row>
    <row r="576" spans="19:38" x14ac:dyDescent="0.35">
      <c r="S576" s="117"/>
      <c r="T576" s="117"/>
      <c r="U576" s="117"/>
      <c r="V576" s="117"/>
      <c r="W576" s="117"/>
      <c r="X576" s="117"/>
      <c r="Y576" s="117"/>
      <c r="Z576" s="117"/>
      <c r="AA576" s="117"/>
      <c r="AB576" s="117"/>
      <c r="AC576" s="117"/>
      <c r="AD576" s="117"/>
      <c r="AE576" s="117"/>
      <c r="AF576" s="117"/>
      <c r="AG576" s="117"/>
      <c r="AH576" s="117"/>
      <c r="AI576" s="117"/>
      <c r="AJ576" s="117"/>
      <c r="AK576" s="117"/>
      <c r="AL576" s="117"/>
    </row>
    <row r="577" spans="19:38" x14ac:dyDescent="0.35">
      <c r="S577" s="117"/>
      <c r="T577" s="117"/>
      <c r="U577" s="117"/>
      <c r="V577" s="117"/>
      <c r="W577" s="117"/>
      <c r="X577" s="117"/>
      <c r="Y577" s="117"/>
      <c r="Z577" s="117"/>
      <c r="AA577" s="117"/>
      <c r="AB577" s="117"/>
      <c r="AC577" s="117"/>
      <c r="AD577" s="117"/>
      <c r="AE577" s="117"/>
      <c r="AF577" s="117"/>
      <c r="AG577" s="117"/>
      <c r="AH577" s="117"/>
      <c r="AI577" s="117"/>
      <c r="AJ577" s="117"/>
      <c r="AK577" s="117"/>
      <c r="AL577" s="117"/>
    </row>
    <row r="578" spans="19:38" x14ac:dyDescent="0.35">
      <c r="S578" s="117"/>
      <c r="T578" s="117"/>
      <c r="U578" s="117"/>
      <c r="V578" s="117"/>
      <c r="W578" s="117"/>
      <c r="X578" s="117"/>
      <c r="Y578" s="117"/>
      <c r="Z578" s="117"/>
      <c r="AA578" s="117"/>
      <c r="AB578" s="117"/>
      <c r="AC578" s="117"/>
      <c r="AD578" s="117"/>
      <c r="AE578" s="117"/>
      <c r="AF578" s="117"/>
      <c r="AG578" s="117"/>
      <c r="AH578" s="117"/>
      <c r="AI578" s="117"/>
      <c r="AJ578" s="117"/>
      <c r="AK578" s="117"/>
      <c r="AL578" s="117"/>
    </row>
    <row r="579" spans="19:38" x14ac:dyDescent="0.35">
      <c r="S579" s="117"/>
      <c r="T579" s="117"/>
      <c r="U579" s="117"/>
      <c r="V579" s="117"/>
      <c r="W579" s="117"/>
      <c r="X579" s="117"/>
      <c r="Y579" s="117"/>
      <c r="Z579" s="117"/>
      <c r="AA579" s="117"/>
      <c r="AB579" s="117"/>
      <c r="AC579" s="117"/>
      <c r="AD579" s="117"/>
      <c r="AE579" s="117"/>
      <c r="AF579" s="117"/>
      <c r="AG579" s="117"/>
      <c r="AH579" s="117"/>
      <c r="AI579" s="117"/>
      <c r="AJ579" s="117"/>
      <c r="AK579" s="117"/>
      <c r="AL579" s="117"/>
    </row>
    <row r="580" spans="19:38" x14ac:dyDescent="0.35">
      <c r="S580" s="117"/>
      <c r="T580" s="117"/>
      <c r="U580" s="117"/>
      <c r="V580" s="117"/>
      <c r="W580" s="117"/>
      <c r="X580" s="117"/>
      <c r="Y580" s="117"/>
      <c r="Z580" s="117"/>
      <c r="AA580" s="117"/>
      <c r="AB580" s="117"/>
      <c r="AC580" s="117"/>
      <c r="AD580" s="117"/>
      <c r="AE580" s="117"/>
      <c r="AF580" s="117"/>
      <c r="AG580" s="117"/>
      <c r="AH580" s="117"/>
      <c r="AI580" s="117"/>
      <c r="AJ580" s="117"/>
      <c r="AK580" s="117"/>
      <c r="AL580" s="117"/>
    </row>
    <row r="581" spans="19:38" x14ac:dyDescent="0.35">
      <c r="S581" s="117"/>
      <c r="T581" s="117"/>
      <c r="U581" s="117"/>
      <c r="V581" s="117"/>
      <c r="W581" s="117"/>
      <c r="X581" s="117"/>
      <c r="Y581" s="117"/>
      <c r="Z581" s="117"/>
      <c r="AA581" s="117"/>
      <c r="AB581" s="117"/>
      <c r="AC581" s="117"/>
      <c r="AD581" s="117"/>
      <c r="AE581" s="117"/>
      <c r="AF581" s="117"/>
      <c r="AG581" s="117"/>
      <c r="AH581" s="117"/>
      <c r="AI581" s="117"/>
      <c r="AJ581" s="117"/>
      <c r="AK581" s="117"/>
      <c r="AL581" s="117"/>
    </row>
    <row r="582" spans="19:38" x14ac:dyDescent="0.35">
      <c r="S582" s="117"/>
      <c r="T582" s="117"/>
      <c r="U582" s="117"/>
      <c r="V582" s="117"/>
      <c r="W582" s="117"/>
      <c r="X582" s="117"/>
      <c r="Y582" s="117"/>
      <c r="Z582" s="117"/>
      <c r="AA582" s="117"/>
      <c r="AB582" s="117"/>
      <c r="AC582" s="117"/>
      <c r="AD582" s="117"/>
      <c r="AE582" s="117"/>
      <c r="AF582" s="117"/>
      <c r="AG582" s="117"/>
      <c r="AH582" s="117"/>
      <c r="AI582" s="117"/>
      <c r="AJ582" s="117"/>
      <c r="AK582" s="117"/>
      <c r="AL582" s="117"/>
    </row>
    <row r="583" spans="19:38" x14ac:dyDescent="0.35">
      <c r="S583" s="117"/>
      <c r="T583" s="117"/>
      <c r="U583" s="117"/>
      <c r="V583" s="117"/>
      <c r="W583" s="117"/>
      <c r="X583" s="117"/>
      <c r="Y583" s="117"/>
      <c r="Z583" s="117"/>
      <c r="AA583" s="117"/>
      <c r="AB583" s="117"/>
      <c r="AC583" s="117"/>
      <c r="AD583" s="117"/>
      <c r="AE583" s="117"/>
      <c r="AF583" s="117"/>
      <c r="AG583" s="117"/>
      <c r="AH583" s="117"/>
      <c r="AI583" s="117"/>
      <c r="AJ583" s="117"/>
      <c r="AK583" s="117"/>
      <c r="AL583" s="117"/>
    </row>
    <row r="584" spans="19:38" x14ac:dyDescent="0.35">
      <c r="S584" s="117"/>
      <c r="T584" s="117"/>
      <c r="U584" s="117"/>
      <c r="V584" s="117"/>
      <c r="W584" s="117"/>
      <c r="X584" s="117"/>
      <c r="Y584" s="117"/>
      <c r="Z584" s="117"/>
      <c r="AA584" s="117"/>
      <c r="AB584" s="117"/>
      <c r="AC584" s="117"/>
      <c r="AD584" s="117"/>
      <c r="AE584" s="117"/>
      <c r="AF584" s="117"/>
      <c r="AG584" s="117"/>
      <c r="AH584" s="117"/>
      <c r="AI584" s="117"/>
      <c r="AJ584" s="117"/>
      <c r="AK584" s="117"/>
      <c r="AL584" s="117"/>
    </row>
    <row r="585" spans="19:38" x14ac:dyDescent="0.35">
      <c r="S585" s="117"/>
      <c r="T585" s="117"/>
      <c r="U585" s="117"/>
      <c r="V585" s="117"/>
      <c r="W585" s="117"/>
      <c r="X585" s="117"/>
      <c r="Y585" s="117"/>
      <c r="Z585" s="117"/>
      <c r="AA585" s="117"/>
      <c r="AB585" s="117"/>
      <c r="AC585" s="117"/>
      <c r="AD585" s="117"/>
      <c r="AE585" s="117"/>
      <c r="AF585" s="117"/>
      <c r="AG585" s="117"/>
      <c r="AH585" s="117"/>
      <c r="AI585" s="117"/>
      <c r="AJ585" s="117"/>
      <c r="AK585" s="117"/>
      <c r="AL585" s="117"/>
    </row>
    <row r="586" spans="19:38" x14ac:dyDescent="0.35">
      <c r="S586" s="117"/>
      <c r="T586" s="117"/>
      <c r="U586" s="117"/>
      <c r="V586" s="117"/>
      <c r="W586" s="117"/>
      <c r="X586" s="117"/>
      <c r="Y586" s="117"/>
      <c r="Z586" s="117"/>
      <c r="AA586" s="117"/>
      <c r="AB586" s="117"/>
      <c r="AC586" s="117"/>
      <c r="AD586" s="117"/>
      <c r="AE586" s="117"/>
      <c r="AF586" s="117"/>
      <c r="AG586" s="117"/>
      <c r="AH586" s="117"/>
      <c r="AI586" s="117"/>
      <c r="AJ586" s="117"/>
      <c r="AK586" s="117"/>
      <c r="AL586" s="117"/>
    </row>
    <row r="587" spans="19:38" x14ac:dyDescent="0.35">
      <c r="S587" s="117"/>
      <c r="T587" s="117"/>
      <c r="U587" s="117"/>
      <c r="V587" s="117"/>
      <c r="W587" s="117"/>
      <c r="X587" s="117"/>
      <c r="Y587" s="117"/>
      <c r="Z587" s="117"/>
      <c r="AA587" s="117"/>
      <c r="AB587" s="117"/>
      <c r="AC587" s="117"/>
      <c r="AD587" s="117"/>
      <c r="AE587" s="117"/>
      <c r="AF587" s="117"/>
      <c r="AG587" s="117"/>
      <c r="AH587" s="117"/>
      <c r="AI587" s="117"/>
      <c r="AJ587" s="117"/>
      <c r="AK587" s="117"/>
      <c r="AL587" s="117"/>
    </row>
    <row r="588" spans="19:38" x14ac:dyDescent="0.35">
      <c r="S588" s="117"/>
      <c r="T588" s="117"/>
      <c r="U588" s="117"/>
      <c r="V588" s="117"/>
      <c r="W588" s="117"/>
      <c r="X588" s="117"/>
      <c r="Y588" s="117"/>
      <c r="Z588" s="117"/>
      <c r="AA588" s="117"/>
      <c r="AB588" s="117"/>
      <c r="AC588" s="117"/>
      <c r="AD588" s="117"/>
      <c r="AE588" s="117"/>
      <c r="AF588" s="117"/>
      <c r="AG588" s="117"/>
      <c r="AH588" s="117"/>
      <c r="AI588" s="117"/>
      <c r="AJ588" s="117"/>
      <c r="AK588" s="117"/>
      <c r="AL588" s="117"/>
    </row>
    <row r="589" spans="19:38" x14ac:dyDescent="0.35">
      <c r="S589" s="117"/>
      <c r="T589" s="117"/>
      <c r="U589" s="117"/>
      <c r="V589" s="117"/>
      <c r="W589" s="117"/>
      <c r="X589" s="117"/>
      <c r="Y589" s="117"/>
      <c r="Z589" s="117"/>
      <c r="AA589" s="117"/>
      <c r="AB589" s="117"/>
      <c r="AC589" s="117"/>
      <c r="AD589" s="117"/>
      <c r="AE589" s="117"/>
      <c r="AF589" s="117"/>
      <c r="AG589" s="117"/>
      <c r="AH589" s="117"/>
      <c r="AI589" s="117"/>
      <c r="AJ589" s="117"/>
      <c r="AK589" s="117"/>
      <c r="AL589" s="117"/>
    </row>
    <row r="590" spans="19:38" x14ac:dyDescent="0.35">
      <c r="S590" s="117"/>
      <c r="T590" s="117"/>
      <c r="U590" s="117"/>
      <c r="V590" s="117"/>
      <c r="W590" s="117"/>
      <c r="X590" s="117"/>
      <c r="Y590" s="117"/>
      <c r="Z590" s="117"/>
      <c r="AA590" s="117"/>
      <c r="AB590" s="117"/>
      <c r="AC590" s="117"/>
      <c r="AD590" s="117"/>
      <c r="AE590" s="117"/>
      <c r="AF590" s="117"/>
      <c r="AG590" s="117"/>
      <c r="AH590" s="117"/>
      <c r="AI590" s="117"/>
      <c r="AJ590" s="117"/>
      <c r="AK590" s="117"/>
      <c r="AL590" s="117"/>
    </row>
    <row r="591" spans="19:38" x14ac:dyDescent="0.35">
      <c r="S591" s="117"/>
      <c r="T591" s="117"/>
      <c r="U591" s="117"/>
      <c r="V591" s="117"/>
      <c r="W591" s="117"/>
      <c r="X591" s="117"/>
      <c r="Y591" s="117"/>
      <c r="Z591" s="117"/>
      <c r="AA591" s="117"/>
      <c r="AB591" s="117"/>
      <c r="AC591" s="117"/>
      <c r="AD591" s="117"/>
      <c r="AE591" s="117"/>
      <c r="AF591" s="117"/>
      <c r="AG591" s="117"/>
      <c r="AH591" s="117"/>
      <c r="AI591" s="117"/>
      <c r="AJ591" s="117"/>
      <c r="AK591" s="117"/>
      <c r="AL591" s="117"/>
    </row>
    <row r="592" spans="19:38" x14ac:dyDescent="0.35">
      <c r="S592" s="117"/>
      <c r="T592" s="117"/>
      <c r="U592" s="117"/>
      <c r="V592" s="117"/>
      <c r="W592" s="117"/>
      <c r="X592" s="117"/>
      <c r="Y592" s="117"/>
      <c r="Z592" s="117"/>
      <c r="AA592" s="117"/>
      <c r="AB592" s="117"/>
      <c r="AC592" s="117"/>
      <c r="AD592" s="117"/>
      <c r="AE592" s="117"/>
      <c r="AF592" s="117"/>
      <c r="AG592" s="117"/>
      <c r="AH592" s="117"/>
      <c r="AI592" s="117"/>
      <c r="AJ592" s="117"/>
      <c r="AK592" s="117"/>
      <c r="AL592" s="117"/>
    </row>
    <row r="593" spans="19:38" x14ac:dyDescent="0.35">
      <c r="S593" s="117"/>
      <c r="T593" s="117"/>
      <c r="U593" s="117"/>
      <c r="V593" s="117"/>
      <c r="W593" s="117"/>
      <c r="X593" s="117"/>
      <c r="Y593" s="117"/>
      <c r="Z593" s="117"/>
      <c r="AA593" s="117"/>
      <c r="AB593" s="117"/>
      <c r="AC593" s="117"/>
      <c r="AD593" s="117"/>
      <c r="AE593" s="117"/>
      <c r="AF593" s="117"/>
      <c r="AG593" s="117"/>
      <c r="AH593" s="117"/>
      <c r="AI593" s="117"/>
      <c r="AJ593" s="117"/>
      <c r="AK593" s="117"/>
      <c r="AL593" s="117"/>
    </row>
    <row r="594" spans="19:38" x14ac:dyDescent="0.35">
      <c r="S594" s="117"/>
      <c r="T594" s="117"/>
      <c r="U594" s="117"/>
      <c r="V594" s="117"/>
      <c r="W594" s="117"/>
      <c r="X594" s="117"/>
      <c r="Y594" s="117"/>
      <c r="Z594" s="117"/>
      <c r="AA594" s="117"/>
      <c r="AB594" s="117"/>
      <c r="AC594" s="117"/>
      <c r="AD594" s="117"/>
      <c r="AE594" s="117"/>
      <c r="AF594" s="117"/>
      <c r="AG594" s="117"/>
      <c r="AH594" s="117"/>
      <c r="AI594" s="117"/>
      <c r="AJ594" s="117"/>
      <c r="AK594" s="117"/>
      <c r="AL594" s="117"/>
    </row>
    <row r="595" spans="19:38" x14ac:dyDescent="0.35">
      <c r="S595" s="117"/>
      <c r="T595" s="117"/>
      <c r="U595" s="117"/>
      <c r="V595" s="117"/>
      <c r="W595" s="117"/>
      <c r="X595" s="117"/>
      <c r="Y595" s="117"/>
      <c r="Z595" s="117"/>
      <c r="AA595" s="117"/>
      <c r="AB595" s="117"/>
      <c r="AC595" s="117"/>
      <c r="AD595" s="117"/>
      <c r="AE595" s="117"/>
      <c r="AF595" s="117"/>
      <c r="AG595" s="117"/>
      <c r="AH595" s="117"/>
      <c r="AI595" s="117"/>
      <c r="AJ595" s="117"/>
      <c r="AK595" s="117"/>
      <c r="AL595" s="117"/>
    </row>
    <row r="596" spans="19:38" x14ac:dyDescent="0.35">
      <c r="S596" s="117"/>
      <c r="T596" s="117"/>
      <c r="U596" s="117"/>
      <c r="V596" s="117"/>
      <c r="W596" s="117"/>
      <c r="X596" s="117"/>
      <c r="Y596" s="117"/>
      <c r="Z596" s="117"/>
      <c r="AA596" s="117"/>
      <c r="AB596" s="117"/>
      <c r="AC596" s="117"/>
      <c r="AD596" s="117"/>
      <c r="AE596" s="117"/>
      <c r="AF596" s="117"/>
      <c r="AG596" s="117"/>
      <c r="AH596" s="117"/>
      <c r="AI596" s="117"/>
      <c r="AJ596" s="117"/>
      <c r="AK596" s="117"/>
      <c r="AL596" s="117"/>
    </row>
    <row r="597" spans="19:38" x14ac:dyDescent="0.35">
      <c r="S597" s="117"/>
      <c r="T597" s="117"/>
      <c r="U597" s="117"/>
      <c r="V597" s="117"/>
      <c r="W597" s="117"/>
      <c r="X597" s="117"/>
      <c r="Y597" s="117"/>
      <c r="Z597" s="117"/>
      <c r="AA597" s="117"/>
      <c r="AB597" s="117"/>
      <c r="AC597" s="117"/>
      <c r="AD597" s="117"/>
      <c r="AE597" s="117"/>
      <c r="AF597" s="117"/>
      <c r="AG597" s="117"/>
      <c r="AH597" s="117"/>
      <c r="AI597" s="117"/>
      <c r="AJ597" s="117"/>
      <c r="AK597" s="117"/>
      <c r="AL597" s="117"/>
    </row>
    <row r="598" spans="19:38" x14ac:dyDescent="0.35">
      <c r="S598" s="117"/>
      <c r="T598" s="117"/>
      <c r="U598" s="117"/>
      <c r="V598" s="117"/>
      <c r="W598" s="117"/>
      <c r="X598" s="117"/>
      <c r="Y598" s="117"/>
      <c r="Z598" s="117"/>
      <c r="AA598" s="117"/>
      <c r="AB598" s="117"/>
      <c r="AC598" s="117"/>
      <c r="AD598" s="117"/>
      <c r="AE598" s="117"/>
      <c r="AF598" s="117"/>
      <c r="AG598" s="117"/>
      <c r="AH598" s="117"/>
      <c r="AI598" s="117"/>
      <c r="AJ598" s="117"/>
      <c r="AK598" s="117"/>
      <c r="AL598" s="117"/>
    </row>
    <row r="599" spans="19:38" x14ac:dyDescent="0.35">
      <c r="S599" s="117"/>
      <c r="T599" s="117"/>
      <c r="U599" s="117"/>
      <c r="V599" s="117"/>
      <c r="W599" s="117"/>
      <c r="X599" s="117"/>
      <c r="Y599" s="117"/>
      <c r="Z599" s="117"/>
      <c r="AA599" s="117"/>
      <c r="AB599" s="117"/>
      <c r="AC599" s="117"/>
      <c r="AD599" s="117"/>
      <c r="AE599" s="117"/>
      <c r="AF599" s="117"/>
      <c r="AG599" s="117"/>
      <c r="AH599" s="117"/>
      <c r="AI599" s="117"/>
      <c r="AJ599" s="117"/>
      <c r="AK599" s="117"/>
      <c r="AL599" s="117"/>
    </row>
    <row r="600" spans="19:38" x14ac:dyDescent="0.35">
      <c r="S600" s="117"/>
      <c r="T600" s="117"/>
      <c r="U600" s="117"/>
      <c r="V600" s="117"/>
      <c r="W600" s="117"/>
      <c r="X600" s="117"/>
      <c r="Y600" s="117"/>
      <c r="Z600" s="117"/>
      <c r="AA600" s="117"/>
      <c r="AB600" s="117"/>
      <c r="AC600" s="117"/>
      <c r="AD600" s="117"/>
      <c r="AE600" s="117"/>
      <c r="AF600" s="117"/>
      <c r="AG600" s="117"/>
      <c r="AH600" s="117"/>
      <c r="AI600" s="117"/>
      <c r="AJ600" s="117"/>
      <c r="AK600" s="117"/>
      <c r="AL600" s="117"/>
    </row>
    <row r="601" spans="19:38" x14ac:dyDescent="0.35">
      <c r="S601" s="117"/>
      <c r="T601" s="117"/>
      <c r="U601" s="117"/>
      <c r="V601" s="117"/>
      <c r="W601" s="117"/>
      <c r="X601" s="117"/>
      <c r="Y601" s="117"/>
      <c r="Z601" s="117"/>
      <c r="AA601" s="117"/>
      <c r="AB601" s="117"/>
      <c r="AC601" s="117"/>
      <c r="AD601" s="117"/>
      <c r="AE601" s="117"/>
      <c r="AF601" s="117"/>
      <c r="AG601" s="117"/>
      <c r="AH601" s="117"/>
      <c r="AI601" s="117"/>
      <c r="AJ601" s="117"/>
      <c r="AK601" s="117"/>
      <c r="AL601" s="117"/>
    </row>
    <row r="602" spans="19:38" x14ac:dyDescent="0.35">
      <c r="S602" s="117"/>
      <c r="T602" s="117"/>
      <c r="U602" s="117"/>
      <c r="V602" s="117"/>
      <c r="W602" s="117"/>
      <c r="X602" s="117"/>
      <c r="Y602" s="117"/>
      <c r="Z602" s="117"/>
      <c r="AA602" s="117"/>
      <c r="AB602" s="117"/>
      <c r="AC602" s="117"/>
      <c r="AD602" s="117"/>
      <c r="AE602" s="117"/>
      <c r="AF602" s="117"/>
      <c r="AG602" s="117"/>
      <c r="AH602" s="117"/>
      <c r="AI602" s="117"/>
      <c r="AJ602" s="117"/>
      <c r="AK602" s="117"/>
      <c r="AL602" s="117"/>
    </row>
    <row r="603" spans="19:38" x14ac:dyDescent="0.35">
      <c r="S603" s="117"/>
      <c r="T603" s="117"/>
      <c r="U603" s="117"/>
      <c r="V603" s="117"/>
      <c r="W603" s="117"/>
      <c r="X603" s="117"/>
      <c r="Y603" s="117"/>
      <c r="Z603" s="117"/>
      <c r="AA603" s="117"/>
      <c r="AB603" s="117"/>
      <c r="AC603" s="117"/>
      <c r="AD603" s="117"/>
      <c r="AE603" s="117"/>
      <c r="AF603" s="117"/>
      <c r="AG603" s="117"/>
      <c r="AH603" s="117"/>
      <c r="AI603" s="117"/>
      <c r="AJ603" s="117"/>
      <c r="AK603" s="117"/>
      <c r="AL603" s="117"/>
    </row>
    <row r="604" spans="19:38" x14ac:dyDescent="0.35">
      <c r="S604" s="117"/>
      <c r="T604" s="117"/>
      <c r="U604" s="117"/>
      <c r="V604" s="117"/>
      <c r="W604" s="117"/>
      <c r="X604" s="117"/>
      <c r="Y604" s="117"/>
      <c r="Z604" s="117"/>
      <c r="AA604" s="117"/>
      <c r="AB604" s="117"/>
      <c r="AC604" s="117"/>
      <c r="AD604" s="117"/>
      <c r="AE604" s="117"/>
      <c r="AF604" s="117"/>
      <c r="AG604" s="117"/>
      <c r="AH604" s="117"/>
      <c r="AI604" s="117"/>
      <c r="AJ604" s="117"/>
      <c r="AK604" s="117"/>
      <c r="AL604" s="117"/>
    </row>
    <row r="605" spans="19:38" x14ac:dyDescent="0.35">
      <c r="S605" s="117"/>
      <c r="T605" s="117"/>
      <c r="U605" s="117"/>
      <c r="V605" s="117"/>
      <c r="W605" s="117"/>
      <c r="X605" s="117"/>
      <c r="Y605" s="117"/>
      <c r="Z605" s="117"/>
      <c r="AA605" s="117"/>
      <c r="AB605" s="117"/>
      <c r="AC605" s="117"/>
      <c r="AD605" s="117"/>
      <c r="AE605" s="117"/>
      <c r="AF605" s="117"/>
      <c r="AG605" s="117"/>
      <c r="AH605" s="117"/>
      <c r="AI605" s="117"/>
      <c r="AJ605" s="117"/>
      <c r="AK605" s="117"/>
      <c r="AL605" s="117"/>
    </row>
    <row r="606" spans="19:38" x14ac:dyDescent="0.35">
      <c r="S606" s="117"/>
      <c r="T606" s="117"/>
      <c r="U606" s="117"/>
      <c r="V606" s="117"/>
      <c r="W606" s="117"/>
      <c r="X606" s="117"/>
      <c r="Y606" s="117"/>
      <c r="Z606" s="117"/>
      <c r="AA606" s="117"/>
      <c r="AB606" s="117"/>
      <c r="AC606" s="117"/>
      <c r="AD606" s="117"/>
      <c r="AE606" s="117"/>
      <c r="AF606" s="117"/>
      <c r="AG606" s="117"/>
      <c r="AH606" s="117"/>
      <c r="AI606" s="117"/>
      <c r="AJ606" s="117"/>
      <c r="AK606" s="117"/>
      <c r="AL606" s="117"/>
    </row>
    <row r="607" spans="19:38" x14ac:dyDescent="0.35">
      <c r="S607" s="117"/>
      <c r="T607" s="117"/>
      <c r="U607" s="117"/>
      <c r="V607" s="117"/>
      <c r="W607" s="117"/>
      <c r="X607" s="117"/>
      <c r="Y607" s="117"/>
      <c r="Z607" s="117"/>
      <c r="AA607" s="117"/>
      <c r="AB607" s="117"/>
      <c r="AC607" s="117"/>
      <c r="AD607" s="117"/>
      <c r="AE607" s="117"/>
      <c r="AF607" s="117"/>
      <c r="AG607" s="117"/>
      <c r="AH607" s="117"/>
      <c r="AI607" s="117"/>
      <c r="AJ607" s="117"/>
      <c r="AK607" s="117"/>
      <c r="AL607" s="117"/>
    </row>
    <row r="608" spans="19:38" x14ac:dyDescent="0.35">
      <c r="S608" s="117"/>
      <c r="T608" s="117"/>
      <c r="U608" s="117"/>
      <c r="V608" s="117"/>
      <c r="W608" s="117"/>
      <c r="X608" s="117"/>
      <c r="Y608" s="117"/>
      <c r="Z608" s="117"/>
      <c r="AA608" s="117"/>
      <c r="AB608" s="117"/>
      <c r="AC608" s="117"/>
      <c r="AD608" s="117"/>
      <c r="AE608" s="117"/>
      <c r="AF608" s="117"/>
      <c r="AG608" s="117"/>
      <c r="AH608" s="117"/>
      <c r="AI608" s="117"/>
      <c r="AJ608" s="117"/>
      <c r="AK608" s="117"/>
      <c r="AL608" s="117"/>
    </row>
    <row r="609" spans="19:38" x14ac:dyDescent="0.35">
      <c r="S609" s="117"/>
      <c r="T609" s="117"/>
      <c r="U609" s="117"/>
      <c r="V609" s="117"/>
      <c r="W609" s="117"/>
      <c r="X609" s="117"/>
      <c r="Y609" s="117"/>
      <c r="Z609" s="117"/>
      <c r="AA609" s="117"/>
      <c r="AB609" s="117"/>
      <c r="AC609" s="117"/>
      <c r="AD609" s="117"/>
      <c r="AE609" s="117"/>
      <c r="AF609" s="117"/>
      <c r="AG609" s="117"/>
      <c r="AH609" s="117"/>
      <c r="AI609" s="117"/>
      <c r="AJ609" s="117"/>
      <c r="AK609" s="117"/>
      <c r="AL609" s="117"/>
    </row>
    <row r="610" spans="19:38" x14ac:dyDescent="0.35">
      <c r="S610" s="117"/>
      <c r="T610" s="117"/>
      <c r="U610" s="117"/>
      <c r="V610" s="117"/>
      <c r="W610" s="117"/>
      <c r="X610" s="117"/>
      <c r="Y610" s="117"/>
      <c r="Z610" s="117"/>
      <c r="AA610" s="117"/>
      <c r="AB610" s="117"/>
      <c r="AC610" s="117"/>
      <c r="AD610" s="117"/>
      <c r="AE610" s="117"/>
      <c r="AF610" s="117"/>
      <c r="AG610" s="117"/>
      <c r="AH610" s="117"/>
      <c r="AI610" s="117"/>
      <c r="AJ610" s="117"/>
      <c r="AK610" s="117"/>
      <c r="AL610" s="117"/>
    </row>
    <row r="611" spans="19:38" x14ac:dyDescent="0.35">
      <c r="S611" s="117"/>
      <c r="T611" s="117"/>
      <c r="U611" s="117"/>
      <c r="V611" s="117"/>
      <c r="W611" s="117"/>
      <c r="X611" s="117"/>
      <c r="Y611" s="117"/>
      <c r="Z611" s="117"/>
      <c r="AA611" s="117"/>
      <c r="AB611" s="117"/>
      <c r="AC611" s="117"/>
      <c r="AD611" s="117"/>
      <c r="AE611" s="117"/>
      <c r="AF611" s="117"/>
      <c r="AG611" s="117"/>
      <c r="AH611" s="117"/>
      <c r="AI611" s="117"/>
      <c r="AJ611" s="117"/>
      <c r="AK611" s="117"/>
      <c r="AL611" s="117"/>
    </row>
    <row r="612" spans="19:38" x14ac:dyDescent="0.35">
      <c r="S612" s="117"/>
      <c r="T612" s="117"/>
      <c r="U612" s="117"/>
      <c r="V612" s="117"/>
      <c r="W612" s="117"/>
      <c r="X612" s="117"/>
      <c r="Y612" s="117"/>
      <c r="Z612" s="117"/>
      <c r="AA612" s="117"/>
      <c r="AB612" s="117"/>
      <c r="AC612" s="117"/>
      <c r="AD612" s="117"/>
      <c r="AE612" s="117"/>
      <c r="AF612" s="117"/>
      <c r="AG612" s="117"/>
      <c r="AH612" s="117"/>
      <c r="AI612" s="117"/>
      <c r="AJ612" s="117"/>
      <c r="AK612" s="117"/>
      <c r="AL612" s="117"/>
    </row>
    <row r="613" spans="19:38" x14ac:dyDescent="0.35">
      <c r="S613" s="117"/>
      <c r="T613" s="117"/>
      <c r="U613" s="117"/>
      <c r="V613" s="117"/>
      <c r="W613" s="117"/>
      <c r="X613" s="117"/>
      <c r="Y613" s="117"/>
      <c r="Z613" s="117"/>
      <c r="AA613" s="117"/>
      <c r="AB613" s="117"/>
      <c r="AC613" s="117"/>
      <c r="AD613" s="117"/>
      <c r="AE613" s="117"/>
      <c r="AF613" s="117"/>
      <c r="AG613" s="117"/>
      <c r="AH613" s="117"/>
      <c r="AI613" s="117"/>
      <c r="AJ613" s="117"/>
      <c r="AK613" s="117"/>
      <c r="AL613" s="117"/>
    </row>
    <row r="614" spans="19:38" x14ac:dyDescent="0.35">
      <c r="S614" s="117"/>
      <c r="T614" s="117"/>
      <c r="U614" s="117"/>
      <c r="V614" s="117"/>
      <c r="W614" s="117"/>
      <c r="X614" s="117"/>
      <c r="Y614" s="117"/>
      <c r="Z614" s="117"/>
      <c r="AA614" s="117"/>
      <c r="AB614" s="117"/>
      <c r="AC614" s="117"/>
      <c r="AD614" s="117"/>
      <c r="AE614" s="117"/>
      <c r="AF614" s="117"/>
      <c r="AG614" s="117"/>
      <c r="AH614" s="117"/>
      <c r="AI614" s="117"/>
      <c r="AJ614" s="117"/>
      <c r="AK614" s="117"/>
      <c r="AL614" s="117"/>
    </row>
    <row r="615" spans="19:38" x14ac:dyDescent="0.35">
      <c r="S615" s="117"/>
      <c r="T615" s="117"/>
      <c r="U615" s="117"/>
      <c r="V615" s="117"/>
      <c r="W615" s="117"/>
      <c r="X615" s="117"/>
      <c r="Y615" s="117"/>
      <c r="Z615" s="117"/>
      <c r="AA615" s="117"/>
      <c r="AB615" s="117"/>
      <c r="AC615" s="117"/>
      <c r="AD615" s="117"/>
      <c r="AE615" s="117"/>
      <c r="AF615" s="117"/>
      <c r="AG615" s="117"/>
      <c r="AH615" s="117"/>
      <c r="AI615" s="117"/>
      <c r="AJ615" s="117"/>
      <c r="AK615" s="117"/>
      <c r="AL615" s="117"/>
    </row>
    <row r="616" spans="19:38" x14ac:dyDescent="0.35">
      <c r="S616" s="117"/>
      <c r="T616" s="117"/>
      <c r="U616" s="117"/>
      <c r="V616" s="117"/>
      <c r="W616" s="117"/>
      <c r="X616" s="117"/>
      <c r="Y616" s="117"/>
      <c r="Z616" s="117"/>
      <c r="AA616" s="117"/>
      <c r="AB616" s="117"/>
      <c r="AC616" s="117"/>
      <c r="AD616" s="117"/>
      <c r="AE616" s="117"/>
      <c r="AF616" s="117"/>
      <c r="AG616" s="117"/>
      <c r="AH616" s="117"/>
      <c r="AI616" s="117"/>
      <c r="AJ616" s="117"/>
      <c r="AK616" s="117"/>
      <c r="AL616" s="117"/>
    </row>
    <row r="617" spans="19:38" x14ac:dyDescent="0.35">
      <c r="S617" s="117"/>
      <c r="T617" s="117"/>
      <c r="U617" s="117"/>
      <c r="V617" s="117"/>
      <c r="W617" s="117"/>
      <c r="X617" s="117"/>
      <c r="Y617" s="117"/>
      <c r="Z617" s="117"/>
      <c r="AA617" s="117"/>
      <c r="AB617" s="117"/>
      <c r="AC617" s="117"/>
      <c r="AD617" s="117"/>
      <c r="AE617" s="117"/>
      <c r="AF617" s="117"/>
      <c r="AG617" s="117"/>
      <c r="AH617" s="117"/>
      <c r="AI617" s="117"/>
      <c r="AJ617" s="117"/>
      <c r="AK617" s="117"/>
      <c r="AL617" s="117"/>
    </row>
    <row r="618" spans="19:38" x14ac:dyDescent="0.35">
      <c r="S618" s="117"/>
      <c r="T618" s="117"/>
      <c r="U618" s="117"/>
      <c r="V618" s="117"/>
      <c r="W618" s="117"/>
      <c r="X618" s="117"/>
      <c r="Y618" s="117"/>
      <c r="Z618" s="117"/>
      <c r="AA618" s="117"/>
      <c r="AB618" s="117"/>
      <c r="AC618" s="117"/>
      <c r="AD618" s="117"/>
      <c r="AE618" s="117"/>
      <c r="AF618" s="117"/>
      <c r="AG618" s="117"/>
      <c r="AH618" s="117"/>
      <c r="AI618" s="117"/>
      <c r="AJ618" s="117"/>
      <c r="AK618" s="117"/>
      <c r="AL618" s="117"/>
    </row>
    <row r="619" spans="19:38" x14ac:dyDescent="0.35">
      <c r="S619" s="117"/>
      <c r="T619" s="117"/>
      <c r="U619" s="117"/>
      <c r="V619" s="117"/>
      <c r="W619" s="117"/>
      <c r="X619" s="117"/>
      <c r="Y619" s="117"/>
      <c r="Z619" s="117"/>
      <c r="AA619" s="117"/>
      <c r="AB619" s="117"/>
      <c r="AC619" s="117"/>
      <c r="AD619" s="117"/>
      <c r="AE619" s="117"/>
      <c r="AF619" s="117"/>
      <c r="AG619" s="117"/>
      <c r="AH619" s="117"/>
      <c r="AI619" s="117"/>
      <c r="AJ619" s="117"/>
      <c r="AK619" s="117"/>
      <c r="AL619" s="117"/>
    </row>
    <row r="620" spans="19:38" x14ac:dyDescent="0.35">
      <c r="S620" s="117"/>
      <c r="T620" s="117"/>
      <c r="U620" s="117"/>
      <c r="V620" s="117"/>
      <c r="W620" s="117"/>
      <c r="X620" s="117"/>
      <c r="Y620" s="117"/>
      <c r="Z620" s="117"/>
      <c r="AA620" s="117"/>
      <c r="AB620" s="117"/>
      <c r="AC620" s="117"/>
      <c r="AD620" s="117"/>
      <c r="AE620" s="117"/>
      <c r="AF620" s="117"/>
      <c r="AG620" s="117"/>
      <c r="AH620" s="117"/>
      <c r="AI620" s="117"/>
      <c r="AJ620" s="117"/>
      <c r="AK620" s="117"/>
      <c r="AL620" s="117"/>
    </row>
    <row r="621" spans="19:38" x14ac:dyDescent="0.35">
      <c r="S621" s="117"/>
      <c r="T621" s="117"/>
      <c r="U621" s="117"/>
      <c r="V621" s="117"/>
      <c r="W621" s="117"/>
      <c r="X621" s="117"/>
      <c r="Y621" s="117"/>
      <c r="Z621" s="117"/>
      <c r="AA621" s="117"/>
      <c r="AB621" s="117"/>
      <c r="AC621" s="117"/>
      <c r="AD621" s="117"/>
      <c r="AE621" s="117"/>
      <c r="AF621" s="117"/>
      <c r="AG621" s="117"/>
      <c r="AH621" s="117"/>
      <c r="AI621" s="117"/>
      <c r="AJ621" s="117"/>
      <c r="AK621" s="117"/>
      <c r="AL621" s="117"/>
    </row>
    <row r="622" spans="19:38" x14ac:dyDescent="0.35">
      <c r="S622" s="117"/>
      <c r="T622" s="117"/>
      <c r="U622" s="117"/>
      <c r="V622" s="117"/>
      <c r="W622" s="117"/>
      <c r="X622" s="117"/>
      <c r="Y622" s="117"/>
      <c r="Z622" s="117"/>
      <c r="AA622" s="117"/>
      <c r="AB622" s="117"/>
      <c r="AC622" s="117"/>
      <c r="AD622" s="117"/>
      <c r="AE622" s="117"/>
      <c r="AF622" s="117"/>
      <c r="AG622" s="117"/>
      <c r="AH622" s="117"/>
      <c r="AI622" s="117"/>
      <c r="AJ622" s="117"/>
      <c r="AK622" s="117"/>
      <c r="AL622" s="117"/>
    </row>
    <row r="623" spans="19:38" x14ac:dyDescent="0.35">
      <c r="S623" s="117"/>
      <c r="T623" s="117"/>
      <c r="U623" s="117"/>
      <c r="V623" s="117"/>
      <c r="W623" s="117"/>
      <c r="X623" s="117"/>
      <c r="Y623" s="117"/>
      <c r="Z623" s="117"/>
      <c r="AA623" s="117"/>
      <c r="AB623" s="117"/>
      <c r="AC623" s="117"/>
      <c r="AD623" s="117"/>
      <c r="AE623" s="117"/>
      <c r="AF623" s="117"/>
      <c r="AG623" s="117"/>
      <c r="AH623" s="117"/>
      <c r="AI623" s="117"/>
      <c r="AJ623" s="117"/>
      <c r="AK623" s="117"/>
      <c r="AL623" s="117"/>
    </row>
    <row r="624" spans="19:38" x14ac:dyDescent="0.35">
      <c r="S624" s="117"/>
      <c r="T624" s="117"/>
      <c r="U624" s="117"/>
      <c r="V624" s="117"/>
      <c r="W624" s="117"/>
      <c r="X624" s="117"/>
      <c r="Y624" s="117"/>
      <c r="Z624" s="117"/>
      <c r="AA624" s="117"/>
      <c r="AB624" s="117"/>
      <c r="AC624" s="117"/>
      <c r="AD624" s="117"/>
      <c r="AE624" s="117"/>
      <c r="AF624" s="117"/>
      <c r="AG624" s="117"/>
      <c r="AH624" s="117"/>
      <c r="AI624" s="117"/>
      <c r="AJ624" s="117"/>
      <c r="AK624" s="117"/>
      <c r="AL624" s="117"/>
    </row>
    <row r="625" spans="19:38" x14ac:dyDescent="0.35">
      <c r="S625" s="117"/>
      <c r="T625" s="117"/>
      <c r="U625" s="117"/>
      <c r="V625" s="117"/>
      <c r="W625" s="117"/>
      <c r="X625" s="117"/>
      <c r="Y625" s="117"/>
      <c r="Z625" s="117"/>
      <c r="AA625" s="117"/>
      <c r="AB625" s="117"/>
      <c r="AC625" s="117"/>
      <c r="AD625" s="117"/>
      <c r="AE625" s="117"/>
      <c r="AF625" s="117"/>
      <c r="AG625" s="117"/>
      <c r="AH625" s="117"/>
      <c r="AI625" s="117"/>
      <c r="AJ625" s="117"/>
      <c r="AK625" s="117"/>
      <c r="AL625" s="117"/>
    </row>
    <row r="626" spans="19:38" x14ac:dyDescent="0.35">
      <c r="S626" s="117"/>
      <c r="T626" s="117"/>
      <c r="U626" s="117"/>
      <c r="V626" s="117"/>
      <c r="W626" s="117"/>
      <c r="X626" s="117"/>
      <c r="Y626" s="117"/>
      <c r="Z626" s="117"/>
      <c r="AA626" s="117"/>
      <c r="AB626" s="117"/>
      <c r="AC626" s="117"/>
      <c r="AD626" s="117"/>
      <c r="AE626" s="117"/>
      <c r="AF626" s="117"/>
      <c r="AG626" s="117"/>
      <c r="AH626" s="117"/>
      <c r="AI626" s="117"/>
      <c r="AJ626" s="117"/>
      <c r="AK626" s="117"/>
      <c r="AL626" s="117"/>
    </row>
    <row r="627" spans="19:38" x14ac:dyDescent="0.35">
      <c r="S627" s="117"/>
      <c r="T627" s="117"/>
      <c r="U627" s="117"/>
      <c r="V627" s="117"/>
      <c r="W627" s="117"/>
      <c r="X627" s="117"/>
      <c r="Y627" s="117"/>
      <c r="Z627" s="117"/>
      <c r="AA627" s="117"/>
      <c r="AB627" s="117"/>
      <c r="AC627" s="117"/>
      <c r="AD627" s="117"/>
      <c r="AE627" s="117"/>
      <c r="AF627" s="117"/>
      <c r="AG627" s="117"/>
      <c r="AH627" s="117"/>
      <c r="AI627" s="117"/>
      <c r="AJ627" s="117"/>
      <c r="AK627" s="117"/>
      <c r="AL627" s="117"/>
    </row>
    <row r="628" spans="19:38" x14ac:dyDescent="0.35">
      <c r="S628" s="117"/>
      <c r="T628" s="117"/>
      <c r="U628" s="117"/>
      <c r="V628" s="117"/>
      <c r="W628" s="117"/>
      <c r="X628" s="117"/>
      <c r="Y628" s="117"/>
      <c r="Z628" s="117"/>
      <c r="AA628" s="117"/>
      <c r="AB628" s="117"/>
      <c r="AC628" s="117"/>
      <c r="AD628" s="117"/>
      <c r="AE628" s="117"/>
      <c r="AF628" s="117"/>
      <c r="AG628" s="117"/>
      <c r="AH628" s="117"/>
      <c r="AI628" s="117"/>
      <c r="AJ628" s="117"/>
      <c r="AK628" s="117"/>
      <c r="AL628" s="117"/>
    </row>
    <row r="629" spans="19:38" x14ac:dyDescent="0.35">
      <c r="S629" s="117"/>
      <c r="T629" s="117"/>
      <c r="U629" s="117"/>
      <c r="V629" s="117"/>
      <c r="W629" s="117"/>
      <c r="X629" s="117"/>
      <c r="Y629" s="117"/>
      <c r="Z629" s="117"/>
      <c r="AA629" s="117"/>
      <c r="AB629" s="117"/>
      <c r="AC629" s="117"/>
      <c r="AD629" s="117"/>
      <c r="AE629" s="117"/>
      <c r="AF629" s="117"/>
      <c r="AG629" s="117"/>
      <c r="AH629" s="117"/>
      <c r="AI629" s="117"/>
      <c r="AJ629" s="117"/>
      <c r="AK629" s="117"/>
      <c r="AL629" s="117"/>
    </row>
    <row r="630" spans="19:38" x14ac:dyDescent="0.35">
      <c r="S630" s="117"/>
      <c r="T630" s="117"/>
      <c r="U630" s="117"/>
      <c r="V630" s="117"/>
      <c r="W630" s="117"/>
      <c r="X630" s="117"/>
      <c r="Y630" s="117"/>
      <c r="Z630" s="117"/>
      <c r="AA630" s="117"/>
      <c r="AB630" s="117"/>
      <c r="AC630" s="117"/>
      <c r="AD630" s="117"/>
      <c r="AE630" s="117"/>
      <c r="AF630" s="117"/>
      <c r="AG630" s="117"/>
      <c r="AH630" s="117"/>
      <c r="AI630" s="117"/>
      <c r="AJ630" s="117"/>
      <c r="AK630" s="117"/>
      <c r="AL630" s="117"/>
    </row>
    <row r="631" spans="19:38" x14ac:dyDescent="0.35">
      <c r="S631" s="117"/>
      <c r="T631" s="117"/>
      <c r="U631" s="117"/>
      <c r="V631" s="117"/>
      <c r="W631" s="117"/>
      <c r="X631" s="117"/>
      <c r="Y631" s="117"/>
      <c r="Z631" s="117"/>
      <c r="AA631" s="117"/>
      <c r="AB631" s="117"/>
      <c r="AC631" s="117"/>
      <c r="AD631" s="117"/>
      <c r="AE631" s="117"/>
      <c r="AF631" s="117"/>
      <c r="AG631" s="117"/>
      <c r="AH631" s="117"/>
      <c r="AI631" s="117"/>
      <c r="AJ631" s="117"/>
      <c r="AK631" s="117"/>
      <c r="AL631" s="117"/>
    </row>
    <row r="632" spans="19:38" x14ac:dyDescent="0.35">
      <c r="S632" s="117"/>
      <c r="T632" s="117"/>
      <c r="U632" s="117"/>
      <c r="V632" s="117"/>
      <c r="W632" s="117"/>
      <c r="X632" s="117"/>
      <c r="Y632" s="117"/>
      <c r="Z632" s="117"/>
      <c r="AA632" s="117"/>
      <c r="AB632" s="117"/>
      <c r="AC632" s="117"/>
      <c r="AD632" s="117"/>
      <c r="AE632" s="117"/>
      <c r="AF632" s="117"/>
      <c r="AG632" s="117"/>
      <c r="AH632" s="117"/>
      <c r="AI632" s="117"/>
      <c r="AJ632" s="117"/>
      <c r="AK632" s="117"/>
      <c r="AL632" s="117"/>
    </row>
    <row r="633" spans="19:38" x14ac:dyDescent="0.35">
      <c r="S633" s="117"/>
      <c r="T633" s="117"/>
      <c r="U633" s="117"/>
      <c r="V633" s="117"/>
      <c r="W633" s="117"/>
      <c r="X633" s="117"/>
      <c r="Y633" s="117"/>
      <c r="Z633" s="117"/>
      <c r="AA633" s="117"/>
      <c r="AB633" s="117"/>
      <c r="AC633" s="117"/>
      <c r="AD633" s="117"/>
      <c r="AE633" s="117"/>
      <c r="AF633" s="117"/>
      <c r="AG633" s="117"/>
      <c r="AH633" s="117"/>
      <c r="AI633" s="117"/>
      <c r="AJ633" s="117"/>
      <c r="AK633" s="117"/>
      <c r="AL633" s="117"/>
    </row>
    <row r="634" spans="19:38" x14ac:dyDescent="0.35">
      <c r="S634" s="117"/>
      <c r="T634" s="117"/>
      <c r="U634" s="117"/>
      <c r="V634" s="117"/>
      <c r="W634" s="117"/>
      <c r="X634" s="117"/>
      <c r="Y634" s="117"/>
      <c r="Z634" s="117"/>
      <c r="AA634" s="117"/>
      <c r="AB634" s="117"/>
      <c r="AC634" s="117"/>
      <c r="AD634" s="117"/>
      <c r="AE634" s="117"/>
      <c r="AF634" s="117"/>
      <c r="AG634" s="117"/>
      <c r="AH634" s="117"/>
      <c r="AI634" s="117"/>
      <c r="AJ634" s="117"/>
      <c r="AK634" s="117"/>
      <c r="AL634" s="117"/>
    </row>
    <row r="635" spans="19:38" x14ac:dyDescent="0.35">
      <c r="S635" s="117"/>
      <c r="T635" s="117"/>
      <c r="U635" s="117"/>
      <c r="V635" s="117"/>
      <c r="W635" s="117"/>
      <c r="X635" s="117"/>
      <c r="Y635" s="117"/>
      <c r="Z635" s="117"/>
      <c r="AA635" s="117"/>
      <c r="AB635" s="117"/>
      <c r="AC635" s="117"/>
      <c r="AD635" s="117"/>
      <c r="AE635" s="117"/>
      <c r="AF635" s="117"/>
      <c r="AG635" s="117"/>
      <c r="AH635" s="117"/>
      <c r="AI635" s="117"/>
      <c r="AJ635" s="117"/>
      <c r="AK635" s="117"/>
      <c r="AL635" s="117"/>
    </row>
    <row r="636" spans="19:38" x14ac:dyDescent="0.35">
      <c r="S636" s="117"/>
      <c r="T636" s="117"/>
      <c r="U636" s="117"/>
      <c r="V636" s="117"/>
      <c r="W636" s="117"/>
      <c r="X636" s="117"/>
      <c r="Y636" s="117"/>
      <c r="Z636" s="117"/>
      <c r="AA636" s="117"/>
      <c r="AB636" s="117"/>
      <c r="AC636" s="117"/>
      <c r="AD636" s="117"/>
      <c r="AE636" s="117"/>
      <c r="AF636" s="117"/>
      <c r="AG636" s="117"/>
      <c r="AH636" s="117"/>
      <c r="AI636" s="117"/>
      <c r="AJ636" s="117"/>
      <c r="AK636" s="117"/>
      <c r="AL636" s="117"/>
    </row>
    <row r="637" spans="19:38" x14ac:dyDescent="0.35">
      <c r="S637" s="117"/>
      <c r="T637" s="117"/>
      <c r="U637" s="117"/>
      <c r="V637" s="117"/>
      <c r="W637" s="117"/>
      <c r="X637" s="117"/>
      <c r="Y637" s="117"/>
      <c r="Z637" s="117"/>
      <c r="AA637" s="117"/>
      <c r="AB637" s="117"/>
      <c r="AC637" s="117"/>
      <c r="AD637" s="117"/>
      <c r="AE637" s="117"/>
      <c r="AF637" s="117"/>
      <c r="AG637" s="117"/>
      <c r="AH637" s="117"/>
      <c r="AI637" s="117"/>
      <c r="AJ637" s="117"/>
      <c r="AK637" s="117"/>
      <c r="AL637" s="117"/>
    </row>
    <row r="638" spans="19:38" x14ac:dyDescent="0.35">
      <c r="S638" s="117"/>
      <c r="T638" s="117"/>
      <c r="U638" s="117"/>
      <c r="V638" s="117"/>
      <c r="W638" s="117"/>
      <c r="X638" s="117"/>
      <c r="Y638" s="117"/>
      <c r="Z638" s="117"/>
      <c r="AA638" s="117"/>
      <c r="AB638" s="117"/>
      <c r="AC638" s="117"/>
      <c r="AD638" s="117"/>
      <c r="AE638" s="117"/>
      <c r="AF638" s="117"/>
      <c r="AG638" s="117"/>
      <c r="AH638" s="117"/>
      <c r="AI638" s="117"/>
      <c r="AJ638" s="117"/>
      <c r="AK638" s="117"/>
      <c r="AL638" s="117"/>
    </row>
    <row r="639" spans="19:38" x14ac:dyDescent="0.35">
      <c r="S639" s="117"/>
      <c r="T639" s="117"/>
      <c r="U639" s="117"/>
      <c r="V639" s="117"/>
      <c r="W639" s="117"/>
      <c r="X639" s="117"/>
      <c r="Y639" s="117"/>
      <c r="Z639" s="117"/>
      <c r="AA639" s="117"/>
      <c r="AB639" s="117"/>
      <c r="AC639" s="117"/>
      <c r="AD639" s="117"/>
      <c r="AE639" s="117"/>
      <c r="AF639" s="117"/>
      <c r="AG639" s="117"/>
      <c r="AH639" s="117"/>
      <c r="AI639" s="117"/>
      <c r="AJ639" s="117"/>
      <c r="AK639" s="117"/>
      <c r="AL639" s="117"/>
    </row>
    <row r="640" spans="19:38" x14ac:dyDescent="0.35">
      <c r="S640" s="117"/>
      <c r="T640" s="117"/>
      <c r="U640" s="117"/>
      <c r="V640" s="117"/>
      <c r="W640" s="117"/>
      <c r="X640" s="117"/>
      <c r="Y640" s="117"/>
      <c r="Z640" s="117"/>
      <c r="AA640" s="117"/>
      <c r="AB640" s="117"/>
      <c r="AC640" s="117"/>
      <c r="AD640" s="117"/>
      <c r="AE640" s="117"/>
      <c r="AF640" s="117"/>
      <c r="AG640" s="117"/>
      <c r="AH640" s="117"/>
      <c r="AI640" s="117"/>
      <c r="AJ640" s="117"/>
      <c r="AK640" s="117"/>
      <c r="AL640" s="117"/>
    </row>
    <row r="641" spans="19:38" x14ac:dyDescent="0.35">
      <c r="S641" s="117"/>
      <c r="T641" s="117"/>
      <c r="U641" s="117"/>
      <c r="V641" s="117"/>
      <c r="W641" s="117"/>
      <c r="X641" s="117"/>
      <c r="Y641" s="117"/>
      <c r="Z641" s="117"/>
      <c r="AA641" s="117"/>
      <c r="AB641" s="117"/>
      <c r="AC641" s="117"/>
      <c r="AD641" s="117"/>
      <c r="AE641" s="117"/>
      <c r="AF641" s="117"/>
      <c r="AG641" s="117"/>
      <c r="AH641" s="117"/>
      <c r="AI641" s="117"/>
      <c r="AJ641" s="117"/>
      <c r="AK641" s="117"/>
      <c r="AL641" s="117"/>
    </row>
    <row r="642" spans="19:38" x14ac:dyDescent="0.35">
      <c r="S642" s="117"/>
      <c r="T642" s="117"/>
      <c r="U642" s="117"/>
      <c r="V642" s="117"/>
      <c r="W642" s="117"/>
      <c r="X642" s="117"/>
      <c r="Y642" s="117"/>
      <c r="Z642" s="117"/>
      <c r="AA642" s="117"/>
      <c r="AB642" s="117"/>
      <c r="AC642" s="117"/>
      <c r="AD642" s="117"/>
      <c r="AE642" s="117"/>
      <c r="AF642" s="117"/>
      <c r="AG642" s="117"/>
      <c r="AH642" s="117"/>
      <c r="AI642" s="117"/>
      <c r="AJ642" s="117"/>
      <c r="AK642" s="117"/>
      <c r="AL642" s="117"/>
    </row>
    <row r="643" spans="19:38" x14ac:dyDescent="0.35">
      <c r="S643" s="117"/>
      <c r="T643" s="117"/>
      <c r="U643" s="117"/>
      <c r="V643" s="117"/>
      <c r="W643" s="117"/>
      <c r="X643" s="117"/>
      <c r="Y643" s="117"/>
      <c r="Z643" s="117"/>
      <c r="AA643" s="117"/>
      <c r="AB643" s="117"/>
      <c r="AC643" s="117"/>
      <c r="AD643" s="117"/>
      <c r="AE643" s="117"/>
      <c r="AF643" s="117"/>
      <c r="AG643" s="117"/>
      <c r="AH643" s="117"/>
      <c r="AI643" s="117"/>
      <c r="AJ643" s="117"/>
      <c r="AK643" s="117"/>
      <c r="AL643" s="117"/>
    </row>
    <row r="644" spans="19:38" x14ac:dyDescent="0.35">
      <c r="S644" s="117"/>
      <c r="T644" s="117"/>
      <c r="U644" s="117"/>
      <c r="V644" s="117"/>
      <c r="W644" s="117"/>
      <c r="X644" s="117"/>
      <c r="Y644" s="117"/>
      <c r="Z644" s="117"/>
      <c r="AA644" s="117"/>
      <c r="AB644" s="117"/>
      <c r="AC644" s="117"/>
      <c r="AD644" s="117"/>
      <c r="AE644" s="117"/>
      <c r="AF644" s="117"/>
      <c r="AG644" s="117"/>
      <c r="AH644" s="117"/>
      <c r="AI644" s="117"/>
      <c r="AJ644" s="117"/>
      <c r="AK644" s="117"/>
      <c r="AL644" s="117"/>
    </row>
    <row r="645" spans="19:38" x14ac:dyDescent="0.35">
      <c r="S645" s="117"/>
      <c r="T645" s="117"/>
      <c r="U645" s="117"/>
      <c r="V645" s="117"/>
      <c r="W645" s="117"/>
      <c r="X645" s="117"/>
      <c r="Y645" s="117"/>
      <c r="Z645" s="117"/>
      <c r="AA645" s="117"/>
      <c r="AB645" s="117"/>
      <c r="AC645" s="117"/>
      <c r="AD645" s="117"/>
      <c r="AE645" s="117"/>
      <c r="AF645" s="117"/>
      <c r="AG645" s="117"/>
      <c r="AH645" s="117"/>
      <c r="AI645" s="117"/>
      <c r="AJ645" s="117"/>
      <c r="AK645" s="117"/>
      <c r="AL645" s="117"/>
    </row>
    <row r="646" spans="19:38" x14ac:dyDescent="0.35">
      <c r="S646" s="117"/>
      <c r="T646" s="117"/>
      <c r="U646" s="117"/>
      <c r="V646" s="117"/>
      <c r="W646" s="117"/>
      <c r="X646" s="117"/>
      <c r="Y646" s="117"/>
      <c r="Z646" s="117"/>
      <c r="AA646" s="117"/>
      <c r="AB646" s="117"/>
      <c r="AC646" s="117"/>
      <c r="AD646" s="117"/>
      <c r="AE646" s="117"/>
      <c r="AF646" s="117"/>
      <c r="AG646" s="117"/>
      <c r="AH646" s="117"/>
      <c r="AI646" s="117"/>
      <c r="AJ646" s="117"/>
      <c r="AK646" s="117"/>
      <c r="AL646" s="117"/>
    </row>
    <row r="647" spans="19:38" x14ac:dyDescent="0.35">
      <c r="S647" s="117"/>
      <c r="T647" s="117"/>
      <c r="U647" s="117"/>
      <c r="V647" s="117"/>
      <c r="W647" s="117"/>
      <c r="X647" s="117"/>
      <c r="Y647" s="117"/>
      <c r="Z647" s="117"/>
      <c r="AA647" s="117"/>
      <c r="AB647" s="117"/>
      <c r="AC647" s="117"/>
      <c r="AD647" s="117"/>
      <c r="AE647" s="117"/>
      <c r="AF647" s="117"/>
      <c r="AG647" s="117"/>
      <c r="AH647" s="117"/>
      <c r="AI647" s="117"/>
      <c r="AJ647" s="117"/>
      <c r="AK647" s="117"/>
      <c r="AL647" s="117"/>
    </row>
    <row r="648" spans="19:38" x14ac:dyDescent="0.35">
      <c r="S648" s="117"/>
      <c r="T648" s="117"/>
      <c r="U648" s="117"/>
      <c r="V648" s="117"/>
      <c r="W648" s="117"/>
      <c r="X648" s="117"/>
      <c r="Y648" s="117"/>
      <c r="Z648" s="117"/>
      <c r="AA648" s="117"/>
      <c r="AB648" s="117"/>
      <c r="AC648" s="117"/>
      <c r="AD648" s="117"/>
      <c r="AE648" s="117"/>
      <c r="AF648" s="117"/>
      <c r="AG648" s="117"/>
      <c r="AH648" s="117"/>
      <c r="AI648" s="117"/>
      <c r="AJ648" s="117"/>
      <c r="AK648" s="117"/>
      <c r="AL648" s="117"/>
    </row>
    <row r="649" spans="19:38" x14ac:dyDescent="0.35">
      <c r="S649" s="117"/>
      <c r="T649" s="117"/>
      <c r="U649" s="117"/>
      <c r="V649" s="117"/>
      <c r="W649" s="117"/>
      <c r="X649" s="117"/>
      <c r="Y649" s="117"/>
      <c r="Z649" s="117"/>
      <c r="AA649" s="117"/>
      <c r="AB649" s="117"/>
      <c r="AC649" s="117"/>
      <c r="AD649" s="117"/>
      <c r="AE649" s="117"/>
      <c r="AF649" s="117"/>
      <c r="AG649" s="117"/>
      <c r="AH649" s="117"/>
      <c r="AI649" s="117"/>
      <c r="AJ649" s="117"/>
      <c r="AK649" s="117"/>
      <c r="AL649" s="117"/>
    </row>
    <row r="650" spans="19:38" x14ac:dyDescent="0.35">
      <c r="S650" s="117"/>
      <c r="T650" s="117"/>
      <c r="U650" s="117"/>
      <c r="V650" s="117"/>
      <c r="W650" s="117"/>
      <c r="X650" s="117"/>
      <c r="Y650" s="117"/>
      <c r="Z650" s="117"/>
      <c r="AA650" s="117"/>
      <c r="AB650" s="117"/>
      <c r="AC650" s="117"/>
      <c r="AD650" s="117"/>
      <c r="AE650" s="117"/>
      <c r="AF650" s="117"/>
      <c r="AG650" s="117"/>
      <c r="AH650" s="117"/>
      <c r="AI650" s="117"/>
      <c r="AJ650" s="117"/>
      <c r="AK650" s="117"/>
      <c r="AL650" s="117"/>
    </row>
    <row r="651" spans="19:38" x14ac:dyDescent="0.35">
      <c r="S651" s="117"/>
      <c r="T651" s="117"/>
      <c r="U651" s="117"/>
      <c r="V651" s="117"/>
      <c r="W651" s="117"/>
      <c r="X651" s="117"/>
      <c r="Y651" s="117"/>
      <c r="Z651" s="117"/>
      <c r="AA651" s="117"/>
      <c r="AB651" s="117"/>
      <c r="AC651" s="117"/>
      <c r="AD651" s="117"/>
      <c r="AE651" s="117"/>
      <c r="AF651" s="117"/>
      <c r="AG651" s="117"/>
      <c r="AH651" s="117"/>
      <c r="AI651" s="117"/>
      <c r="AJ651" s="117"/>
      <c r="AK651" s="117"/>
      <c r="AL651" s="117"/>
    </row>
    <row r="652" spans="19:38" x14ac:dyDescent="0.35">
      <c r="S652" s="117"/>
      <c r="T652" s="117"/>
      <c r="U652" s="117"/>
      <c r="V652" s="117"/>
      <c r="W652" s="117"/>
      <c r="X652" s="117"/>
      <c r="Y652" s="117"/>
      <c r="Z652" s="117"/>
      <c r="AA652" s="117"/>
      <c r="AB652" s="117"/>
      <c r="AC652" s="117"/>
      <c r="AD652" s="117"/>
      <c r="AE652" s="117"/>
      <c r="AF652" s="117"/>
      <c r="AG652" s="117"/>
      <c r="AH652" s="117"/>
      <c r="AI652" s="117"/>
      <c r="AJ652" s="117"/>
      <c r="AK652" s="117"/>
      <c r="AL652" s="117"/>
    </row>
    <row r="653" spans="19:38" x14ac:dyDescent="0.35">
      <c r="S653" s="117"/>
      <c r="T653" s="117"/>
      <c r="U653" s="117"/>
      <c r="V653" s="117"/>
      <c r="W653" s="117"/>
      <c r="X653" s="117"/>
      <c r="Y653" s="117"/>
      <c r="Z653" s="117"/>
      <c r="AA653" s="117"/>
      <c r="AB653" s="117"/>
      <c r="AC653" s="117"/>
      <c r="AD653" s="117"/>
      <c r="AE653" s="117"/>
      <c r="AF653" s="117"/>
      <c r="AG653" s="117"/>
      <c r="AH653" s="117"/>
      <c r="AI653" s="117"/>
      <c r="AJ653" s="117"/>
      <c r="AK653" s="117"/>
      <c r="AL653" s="117"/>
    </row>
    <row r="654" spans="19:38" x14ac:dyDescent="0.35">
      <c r="S654" s="117"/>
      <c r="T654" s="117"/>
      <c r="U654" s="117"/>
      <c r="V654" s="117"/>
      <c r="W654" s="117"/>
      <c r="X654" s="117"/>
      <c r="Y654" s="117"/>
      <c r="Z654" s="117"/>
      <c r="AA654" s="117"/>
      <c r="AB654" s="117"/>
      <c r="AC654" s="117"/>
      <c r="AD654" s="117"/>
      <c r="AE654" s="117"/>
      <c r="AF654" s="117"/>
      <c r="AG654" s="117"/>
      <c r="AH654" s="117"/>
      <c r="AI654" s="117"/>
      <c r="AJ654" s="117"/>
      <c r="AK654" s="117"/>
      <c r="AL654" s="117"/>
    </row>
    <row r="655" spans="19:38" x14ac:dyDescent="0.35">
      <c r="S655" s="117"/>
      <c r="T655" s="117"/>
      <c r="U655" s="117"/>
      <c r="V655" s="117"/>
      <c r="W655" s="117"/>
      <c r="X655" s="117"/>
      <c r="Y655" s="117"/>
      <c r="Z655" s="117"/>
      <c r="AA655" s="117"/>
      <c r="AB655" s="117"/>
      <c r="AC655" s="117"/>
      <c r="AD655" s="117"/>
      <c r="AE655" s="117"/>
      <c r="AF655" s="117"/>
      <c r="AG655" s="117"/>
      <c r="AH655" s="117"/>
      <c r="AI655" s="117"/>
      <c r="AJ655" s="117"/>
      <c r="AK655" s="117"/>
      <c r="AL655" s="117"/>
    </row>
    <row r="656" spans="19:38" x14ac:dyDescent="0.35">
      <c r="S656" s="117"/>
      <c r="T656" s="117"/>
      <c r="U656" s="117"/>
      <c r="V656" s="117"/>
      <c r="W656" s="117"/>
      <c r="X656" s="117"/>
      <c r="Y656" s="117"/>
      <c r="Z656" s="117"/>
      <c r="AA656" s="117"/>
      <c r="AB656" s="117"/>
      <c r="AC656" s="117"/>
      <c r="AD656" s="117"/>
      <c r="AE656" s="117"/>
      <c r="AF656" s="117"/>
      <c r="AG656" s="117"/>
      <c r="AH656" s="117"/>
      <c r="AI656" s="117"/>
      <c r="AJ656" s="117"/>
      <c r="AK656" s="117"/>
      <c r="AL656" s="117"/>
    </row>
    <row r="657" spans="19:38" x14ac:dyDescent="0.35">
      <c r="S657" s="117"/>
      <c r="T657" s="117"/>
      <c r="U657" s="117"/>
      <c r="V657" s="117"/>
      <c r="W657" s="117"/>
      <c r="X657" s="117"/>
      <c r="Y657" s="117"/>
      <c r="Z657" s="117"/>
      <c r="AA657" s="117"/>
      <c r="AB657" s="117"/>
      <c r="AC657" s="117"/>
      <c r="AD657" s="117"/>
      <c r="AE657" s="117"/>
      <c r="AF657" s="117"/>
      <c r="AG657" s="117"/>
      <c r="AH657" s="117"/>
      <c r="AI657" s="117"/>
      <c r="AJ657" s="117"/>
      <c r="AK657" s="117"/>
      <c r="AL657" s="117"/>
    </row>
    <row r="658" spans="19:38" x14ac:dyDescent="0.35">
      <c r="S658" s="117"/>
      <c r="T658" s="117"/>
      <c r="U658" s="117"/>
      <c r="V658" s="117"/>
      <c r="W658" s="117"/>
      <c r="X658" s="117"/>
      <c r="Y658" s="117"/>
      <c r="Z658" s="117"/>
      <c r="AA658" s="117"/>
      <c r="AB658" s="117"/>
      <c r="AC658" s="117"/>
      <c r="AD658" s="117"/>
      <c r="AE658" s="117"/>
      <c r="AF658" s="117"/>
      <c r="AG658" s="117"/>
      <c r="AH658" s="117"/>
      <c r="AI658" s="117"/>
      <c r="AJ658" s="117"/>
      <c r="AK658" s="117"/>
      <c r="AL658" s="117"/>
    </row>
    <row r="659" spans="19:38" x14ac:dyDescent="0.35">
      <c r="S659" s="117"/>
      <c r="T659" s="117"/>
      <c r="U659" s="117"/>
      <c r="V659" s="117"/>
      <c r="W659" s="117"/>
      <c r="X659" s="117"/>
      <c r="Y659" s="117"/>
      <c r="Z659" s="117"/>
      <c r="AA659" s="117"/>
      <c r="AB659" s="117"/>
      <c r="AC659" s="117"/>
      <c r="AD659" s="117"/>
      <c r="AE659" s="117"/>
      <c r="AF659" s="117"/>
      <c r="AG659" s="117"/>
      <c r="AH659" s="117"/>
      <c r="AI659" s="117"/>
      <c r="AJ659" s="117"/>
      <c r="AK659" s="117"/>
      <c r="AL659" s="117"/>
    </row>
    <row r="660" spans="19:38" x14ac:dyDescent="0.35">
      <c r="S660" s="117"/>
      <c r="T660" s="117"/>
      <c r="U660" s="117"/>
      <c r="V660" s="117"/>
      <c r="W660" s="117"/>
      <c r="X660" s="117"/>
      <c r="Y660" s="117"/>
      <c r="Z660" s="117"/>
      <c r="AA660" s="117"/>
      <c r="AB660" s="117"/>
      <c r="AC660" s="117"/>
      <c r="AD660" s="117"/>
      <c r="AE660" s="117"/>
      <c r="AF660" s="117"/>
      <c r="AG660" s="117"/>
      <c r="AH660" s="117"/>
      <c r="AI660" s="117"/>
      <c r="AJ660" s="117"/>
      <c r="AK660" s="117"/>
      <c r="AL660" s="117"/>
    </row>
    <row r="661" spans="19:38" x14ac:dyDescent="0.35">
      <c r="S661" s="117"/>
      <c r="T661" s="117"/>
      <c r="U661" s="117"/>
      <c r="V661" s="117"/>
      <c r="W661" s="117"/>
      <c r="X661" s="117"/>
      <c r="Y661" s="117"/>
      <c r="Z661" s="117"/>
      <c r="AA661" s="117"/>
      <c r="AB661" s="117"/>
      <c r="AC661" s="117"/>
      <c r="AD661" s="117"/>
      <c r="AE661" s="117"/>
      <c r="AF661" s="117"/>
      <c r="AG661" s="117"/>
      <c r="AH661" s="117"/>
      <c r="AI661" s="117"/>
      <c r="AJ661" s="117"/>
      <c r="AK661" s="117"/>
      <c r="AL661" s="117"/>
    </row>
    <row r="662" spans="19:38" x14ac:dyDescent="0.35">
      <c r="S662" s="117"/>
      <c r="T662" s="117"/>
      <c r="U662" s="117"/>
      <c r="V662" s="117"/>
      <c r="W662" s="117"/>
      <c r="X662" s="117"/>
      <c r="Y662" s="117"/>
      <c r="Z662" s="117"/>
      <c r="AA662" s="117"/>
      <c r="AB662" s="117"/>
      <c r="AC662" s="117"/>
      <c r="AD662" s="117"/>
      <c r="AE662" s="117"/>
      <c r="AF662" s="117"/>
      <c r="AG662" s="117"/>
      <c r="AH662" s="117"/>
      <c r="AI662" s="117"/>
      <c r="AJ662" s="117"/>
      <c r="AK662" s="117"/>
      <c r="AL662" s="117"/>
    </row>
    <row r="663" spans="19:38" x14ac:dyDescent="0.35">
      <c r="S663" s="117"/>
      <c r="T663" s="117"/>
      <c r="U663" s="117"/>
      <c r="V663" s="117"/>
      <c r="W663" s="117"/>
      <c r="X663" s="117"/>
      <c r="Y663" s="117"/>
      <c r="Z663" s="117"/>
      <c r="AA663" s="117"/>
      <c r="AB663" s="117"/>
      <c r="AC663" s="117"/>
      <c r="AD663" s="117"/>
      <c r="AE663" s="117"/>
      <c r="AF663" s="117"/>
      <c r="AG663" s="117"/>
      <c r="AH663" s="117"/>
      <c r="AI663" s="117"/>
      <c r="AJ663" s="117"/>
      <c r="AK663" s="117"/>
      <c r="AL663" s="117"/>
    </row>
    <row r="664" spans="19:38" x14ac:dyDescent="0.35">
      <c r="S664" s="117"/>
      <c r="T664" s="117"/>
      <c r="U664" s="117"/>
      <c r="V664" s="117"/>
      <c r="W664" s="117"/>
      <c r="X664" s="117"/>
      <c r="Y664" s="117"/>
      <c r="Z664" s="117"/>
      <c r="AA664" s="117"/>
      <c r="AB664" s="117"/>
      <c r="AC664" s="117"/>
      <c r="AD664" s="117"/>
      <c r="AE664" s="117"/>
      <c r="AF664" s="117"/>
      <c r="AG664" s="117"/>
      <c r="AH664" s="117"/>
      <c r="AI664" s="117"/>
      <c r="AJ664" s="117"/>
      <c r="AK664" s="117"/>
      <c r="AL664" s="117"/>
    </row>
    <row r="665" spans="19:38" x14ac:dyDescent="0.35">
      <c r="S665" s="117"/>
      <c r="T665" s="117"/>
      <c r="U665" s="117"/>
      <c r="V665" s="117"/>
      <c r="W665" s="117"/>
      <c r="X665" s="117"/>
      <c r="Y665" s="117"/>
      <c r="Z665" s="117"/>
      <c r="AA665" s="117"/>
      <c r="AB665" s="117"/>
      <c r="AC665" s="117"/>
      <c r="AD665" s="117"/>
      <c r="AE665" s="117"/>
      <c r="AF665" s="117"/>
      <c r="AG665" s="117"/>
      <c r="AH665" s="117"/>
      <c r="AI665" s="117"/>
      <c r="AJ665" s="117"/>
      <c r="AK665" s="117"/>
      <c r="AL665" s="117"/>
    </row>
    <row r="666" spans="19:38" x14ac:dyDescent="0.35">
      <c r="S666" s="117"/>
      <c r="T666" s="117"/>
      <c r="U666" s="117"/>
      <c r="V666" s="117"/>
      <c r="W666" s="117"/>
      <c r="X666" s="117"/>
      <c r="Y666" s="117"/>
      <c r="Z666" s="117"/>
      <c r="AA666" s="117"/>
      <c r="AB666" s="117"/>
      <c r="AC666" s="117"/>
      <c r="AD666" s="117"/>
      <c r="AE666" s="117"/>
      <c r="AF666" s="117"/>
      <c r="AG666" s="117"/>
      <c r="AH666" s="117"/>
      <c r="AI666" s="117"/>
      <c r="AJ666" s="117"/>
      <c r="AK666" s="117"/>
      <c r="AL666" s="117"/>
    </row>
    <row r="667" spans="19:38" x14ac:dyDescent="0.35">
      <c r="S667" s="117"/>
      <c r="T667" s="117"/>
      <c r="U667" s="117"/>
      <c r="V667" s="117"/>
      <c r="W667" s="117"/>
      <c r="X667" s="117"/>
      <c r="Y667" s="117"/>
      <c r="Z667" s="117"/>
      <c r="AA667" s="117"/>
      <c r="AB667" s="117"/>
      <c r="AC667" s="117"/>
      <c r="AD667" s="117"/>
      <c r="AE667" s="117"/>
      <c r="AF667" s="117"/>
      <c r="AG667" s="117"/>
      <c r="AH667" s="117"/>
      <c r="AI667" s="117"/>
      <c r="AJ667" s="117"/>
      <c r="AK667" s="117"/>
      <c r="AL667" s="117"/>
    </row>
    <row r="668" spans="19:38" x14ac:dyDescent="0.35">
      <c r="S668" s="117"/>
      <c r="T668" s="117"/>
      <c r="U668" s="117"/>
      <c r="V668" s="117"/>
      <c r="W668" s="117"/>
      <c r="X668" s="117"/>
      <c r="Y668" s="117"/>
      <c r="Z668" s="117"/>
      <c r="AA668" s="117"/>
      <c r="AB668" s="117"/>
      <c r="AC668" s="117"/>
      <c r="AD668" s="117"/>
      <c r="AE668" s="117"/>
      <c r="AF668" s="117"/>
      <c r="AG668" s="117"/>
      <c r="AH668" s="117"/>
      <c r="AI668" s="117"/>
      <c r="AJ668" s="117"/>
      <c r="AK668" s="117"/>
      <c r="AL668" s="117"/>
    </row>
    <row r="669" spans="19:38" x14ac:dyDescent="0.35">
      <c r="S669" s="117"/>
      <c r="T669" s="117"/>
      <c r="U669" s="117"/>
      <c r="V669" s="117"/>
      <c r="W669" s="117"/>
      <c r="X669" s="117"/>
      <c r="Y669" s="117"/>
      <c r="Z669" s="117"/>
      <c r="AA669" s="117"/>
      <c r="AB669" s="117"/>
      <c r="AC669" s="117"/>
      <c r="AD669" s="117"/>
      <c r="AE669" s="117"/>
      <c r="AF669" s="117"/>
      <c r="AG669" s="117"/>
      <c r="AH669" s="117"/>
      <c r="AI669" s="117"/>
      <c r="AJ669" s="117"/>
      <c r="AK669" s="117"/>
      <c r="AL669" s="117"/>
    </row>
    <row r="670" spans="19:38" x14ac:dyDescent="0.35">
      <c r="S670" s="117"/>
      <c r="T670" s="117"/>
      <c r="U670" s="117"/>
      <c r="V670" s="117"/>
      <c r="W670" s="117"/>
      <c r="X670" s="117"/>
      <c r="Y670" s="117"/>
      <c r="Z670" s="117"/>
      <c r="AA670" s="117"/>
      <c r="AB670" s="117"/>
      <c r="AC670" s="117"/>
      <c r="AD670" s="117"/>
      <c r="AE670" s="117"/>
      <c r="AF670" s="117"/>
      <c r="AG670" s="117"/>
      <c r="AH670" s="117"/>
      <c r="AI670" s="117"/>
      <c r="AJ670" s="117"/>
      <c r="AK670" s="117"/>
      <c r="AL670" s="117"/>
    </row>
    <row r="671" spans="19:38" x14ac:dyDescent="0.35">
      <c r="S671" s="117"/>
      <c r="T671" s="117"/>
      <c r="U671" s="117"/>
      <c r="V671" s="117"/>
      <c r="W671" s="117"/>
      <c r="X671" s="117"/>
      <c r="Y671" s="117"/>
      <c r="Z671" s="117"/>
      <c r="AA671" s="117"/>
      <c r="AB671" s="117"/>
      <c r="AC671" s="117"/>
      <c r="AD671" s="117"/>
      <c r="AE671" s="117"/>
      <c r="AF671" s="117"/>
      <c r="AG671" s="117"/>
      <c r="AH671" s="117"/>
      <c r="AI671" s="117"/>
      <c r="AJ671" s="117"/>
      <c r="AK671" s="117"/>
      <c r="AL671" s="117"/>
    </row>
    <row r="672" spans="19:38" x14ac:dyDescent="0.35">
      <c r="S672" s="117"/>
      <c r="T672" s="117"/>
      <c r="U672" s="117"/>
      <c r="V672" s="117"/>
      <c r="W672" s="117"/>
      <c r="X672" s="117"/>
      <c r="Y672" s="117"/>
      <c r="Z672" s="117"/>
      <c r="AA672" s="117"/>
      <c r="AB672" s="117"/>
      <c r="AC672" s="117"/>
      <c r="AD672" s="117"/>
      <c r="AE672" s="117"/>
      <c r="AF672" s="117"/>
      <c r="AG672" s="117"/>
      <c r="AH672" s="117"/>
      <c r="AI672" s="117"/>
      <c r="AJ672" s="117"/>
      <c r="AK672" s="117"/>
      <c r="AL672" s="117"/>
    </row>
    <row r="673" spans="19:38" x14ac:dyDescent="0.35">
      <c r="S673" s="117"/>
      <c r="T673" s="117"/>
      <c r="U673" s="117"/>
      <c r="V673" s="117"/>
      <c r="W673" s="117"/>
      <c r="X673" s="117"/>
      <c r="Y673" s="117"/>
      <c r="Z673" s="117"/>
      <c r="AA673" s="117"/>
      <c r="AB673" s="117"/>
      <c r="AC673" s="117"/>
      <c r="AD673" s="117"/>
      <c r="AE673" s="117"/>
      <c r="AF673" s="117"/>
      <c r="AG673" s="117"/>
      <c r="AH673" s="117"/>
      <c r="AI673" s="117"/>
      <c r="AJ673" s="117"/>
      <c r="AK673" s="117"/>
      <c r="AL673" s="117"/>
    </row>
    <row r="674" spans="19:38" x14ac:dyDescent="0.35">
      <c r="S674" s="117"/>
      <c r="T674" s="117"/>
      <c r="U674" s="117"/>
      <c r="V674" s="117"/>
      <c r="W674" s="117"/>
      <c r="X674" s="117"/>
      <c r="Y674" s="117"/>
      <c r="Z674" s="117"/>
      <c r="AA674" s="117"/>
      <c r="AB674" s="117"/>
      <c r="AC674" s="117"/>
      <c r="AD674" s="117"/>
      <c r="AE674" s="117"/>
      <c r="AF674" s="117"/>
      <c r="AG674" s="117"/>
      <c r="AH674" s="117"/>
      <c r="AI674" s="117"/>
      <c r="AJ674" s="117"/>
      <c r="AK674" s="117"/>
      <c r="AL674" s="117"/>
    </row>
    <row r="675" spans="19:38" x14ac:dyDescent="0.35">
      <c r="S675" s="117"/>
      <c r="T675" s="117"/>
      <c r="U675" s="117"/>
      <c r="V675" s="117"/>
      <c r="W675" s="117"/>
      <c r="X675" s="117"/>
      <c r="Y675" s="117"/>
      <c r="Z675" s="117"/>
      <c r="AA675" s="117"/>
      <c r="AB675" s="117"/>
      <c r="AC675" s="117"/>
      <c r="AD675" s="117"/>
      <c r="AE675" s="117"/>
      <c r="AF675" s="117"/>
      <c r="AG675" s="117"/>
      <c r="AH675" s="117"/>
      <c r="AI675" s="117"/>
      <c r="AJ675" s="117"/>
      <c r="AK675" s="117"/>
      <c r="AL675" s="117"/>
    </row>
    <row r="676" spans="19:38" x14ac:dyDescent="0.35">
      <c r="S676" s="117"/>
      <c r="T676" s="117"/>
      <c r="U676" s="117"/>
      <c r="V676" s="117"/>
      <c r="W676" s="117"/>
      <c r="X676" s="117"/>
      <c r="Y676" s="117"/>
      <c r="Z676" s="117"/>
      <c r="AA676" s="117"/>
      <c r="AB676" s="117"/>
      <c r="AC676" s="117"/>
      <c r="AD676" s="117"/>
      <c r="AE676" s="117"/>
      <c r="AF676" s="117"/>
      <c r="AG676" s="117"/>
      <c r="AH676" s="117"/>
      <c r="AI676" s="117"/>
      <c r="AJ676" s="117"/>
      <c r="AK676" s="117"/>
      <c r="AL676" s="117"/>
    </row>
    <row r="677" spans="19:38" x14ac:dyDescent="0.35">
      <c r="S677" s="117"/>
      <c r="T677" s="117"/>
      <c r="U677" s="117"/>
      <c r="V677" s="117"/>
      <c r="W677" s="117"/>
      <c r="X677" s="117"/>
      <c r="Y677" s="117"/>
      <c r="Z677" s="117"/>
      <c r="AA677" s="117"/>
      <c r="AB677" s="117"/>
      <c r="AC677" s="117"/>
      <c r="AD677" s="117"/>
      <c r="AE677" s="117"/>
      <c r="AF677" s="117"/>
      <c r="AG677" s="117"/>
      <c r="AH677" s="117"/>
      <c r="AI677" s="117"/>
      <c r="AJ677" s="117"/>
      <c r="AK677" s="117"/>
      <c r="AL677" s="117"/>
    </row>
    <row r="678" spans="19:38" x14ac:dyDescent="0.35">
      <c r="S678" s="117"/>
      <c r="T678" s="117"/>
      <c r="U678" s="117"/>
      <c r="V678" s="117"/>
      <c r="W678" s="117"/>
      <c r="X678" s="117"/>
      <c r="Y678" s="117"/>
      <c r="Z678" s="117"/>
      <c r="AA678" s="117"/>
      <c r="AB678" s="117"/>
      <c r="AC678" s="117"/>
      <c r="AD678" s="117"/>
      <c r="AE678" s="117"/>
      <c r="AF678" s="117"/>
      <c r="AG678" s="117"/>
      <c r="AH678" s="117"/>
      <c r="AI678" s="117"/>
      <c r="AJ678" s="117"/>
      <c r="AK678" s="117"/>
      <c r="AL678" s="117"/>
    </row>
    <row r="679" spans="19:38" x14ac:dyDescent="0.35">
      <c r="S679" s="117"/>
      <c r="T679" s="117"/>
      <c r="U679" s="117"/>
      <c r="V679" s="117"/>
      <c r="W679" s="117"/>
      <c r="X679" s="117"/>
      <c r="Y679" s="117"/>
      <c r="Z679" s="117"/>
      <c r="AA679" s="117"/>
      <c r="AB679" s="117"/>
      <c r="AC679" s="117"/>
      <c r="AD679" s="117"/>
      <c r="AE679" s="117"/>
      <c r="AF679" s="117"/>
      <c r="AG679" s="117"/>
      <c r="AH679" s="117"/>
      <c r="AI679" s="117"/>
      <c r="AJ679" s="117"/>
      <c r="AK679" s="117"/>
      <c r="AL679" s="117"/>
    </row>
    <row r="680" spans="19:38" x14ac:dyDescent="0.35">
      <c r="S680" s="117"/>
      <c r="T680" s="117"/>
      <c r="U680" s="117"/>
      <c r="V680" s="117"/>
      <c r="W680" s="117"/>
      <c r="X680" s="117"/>
      <c r="Y680" s="117"/>
      <c r="Z680" s="117"/>
      <c r="AA680" s="117"/>
      <c r="AB680" s="117"/>
      <c r="AC680" s="117"/>
      <c r="AD680" s="117"/>
      <c r="AE680" s="117"/>
      <c r="AF680" s="117"/>
      <c r="AG680" s="117"/>
      <c r="AH680" s="117"/>
      <c r="AI680" s="117"/>
      <c r="AJ680" s="117"/>
      <c r="AK680" s="117"/>
      <c r="AL680" s="117"/>
    </row>
    <row r="681" spans="19:38" x14ac:dyDescent="0.35">
      <c r="S681" s="117"/>
      <c r="T681" s="117"/>
      <c r="U681" s="117"/>
      <c r="V681" s="117"/>
      <c r="W681" s="117"/>
      <c r="X681" s="117"/>
      <c r="Y681" s="117"/>
      <c r="Z681" s="117"/>
      <c r="AA681" s="117"/>
      <c r="AB681" s="117"/>
      <c r="AC681" s="117"/>
      <c r="AD681" s="117"/>
      <c r="AE681" s="117"/>
      <c r="AF681" s="117"/>
      <c r="AG681" s="117"/>
      <c r="AH681" s="117"/>
      <c r="AI681" s="117"/>
      <c r="AJ681" s="117"/>
      <c r="AK681" s="117"/>
      <c r="AL681" s="117"/>
    </row>
    <row r="682" spans="19:38" x14ac:dyDescent="0.35">
      <c r="S682" s="117"/>
      <c r="T682" s="117"/>
      <c r="U682" s="117"/>
      <c r="V682" s="117"/>
      <c r="W682" s="117"/>
      <c r="X682" s="117"/>
      <c r="Y682" s="117"/>
      <c r="Z682" s="117"/>
      <c r="AA682" s="117"/>
      <c r="AB682" s="117"/>
      <c r="AC682" s="117"/>
      <c r="AD682" s="117"/>
      <c r="AE682" s="117"/>
      <c r="AF682" s="117"/>
      <c r="AG682" s="117"/>
      <c r="AH682" s="117"/>
      <c r="AI682" s="117"/>
      <c r="AJ682" s="117"/>
      <c r="AK682" s="117"/>
      <c r="AL682" s="117"/>
    </row>
    <row r="683" spans="19:38" x14ac:dyDescent="0.35">
      <c r="S683" s="117"/>
      <c r="T683" s="117"/>
      <c r="U683" s="117"/>
      <c r="V683" s="117"/>
      <c r="W683" s="117"/>
      <c r="X683" s="117"/>
      <c r="Y683" s="117"/>
      <c r="Z683" s="117"/>
      <c r="AA683" s="117"/>
      <c r="AB683" s="117"/>
      <c r="AC683" s="117"/>
      <c r="AD683" s="117"/>
      <c r="AE683" s="117"/>
      <c r="AF683" s="117"/>
      <c r="AG683" s="117"/>
      <c r="AH683" s="117"/>
      <c r="AI683" s="117"/>
      <c r="AJ683" s="117"/>
      <c r="AK683" s="117"/>
      <c r="AL683" s="117"/>
    </row>
    <row r="684" spans="19:38" x14ac:dyDescent="0.35">
      <c r="S684" s="117"/>
      <c r="T684" s="117"/>
      <c r="U684" s="117"/>
      <c r="V684" s="117"/>
      <c r="W684" s="117"/>
      <c r="X684" s="117"/>
      <c r="Y684" s="117"/>
      <c r="Z684" s="117"/>
      <c r="AA684" s="117"/>
      <c r="AB684" s="117"/>
      <c r="AC684" s="117"/>
      <c r="AD684" s="117"/>
      <c r="AE684" s="117"/>
      <c r="AF684" s="117"/>
      <c r="AG684" s="117"/>
      <c r="AH684" s="117"/>
      <c r="AI684" s="117"/>
      <c r="AJ684" s="117"/>
      <c r="AK684" s="117"/>
      <c r="AL684" s="117"/>
    </row>
    <row r="685" spans="19:38" x14ac:dyDescent="0.35">
      <c r="S685" s="117"/>
      <c r="T685" s="117"/>
      <c r="U685" s="117"/>
      <c r="V685" s="117"/>
      <c r="W685" s="117"/>
      <c r="X685" s="117"/>
      <c r="Y685" s="117"/>
      <c r="Z685" s="117"/>
      <c r="AA685" s="117"/>
      <c r="AB685" s="117"/>
      <c r="AC685" s="117"/>
      <c r="AD685" s="117"/>
      <c r="AE685" s="117"/>
      <c r="AF685" s="117"/>
      <c r="AG685" s="117"/>
      <c r="AH685" s="117"/>
      <c r="AI685" s="117"/>
      <c r="AJ685" s="117"/>
      <c r="AK685" s="117"/>
      <c r="AL685" s="117"/>
    </row>
    <row r="686" spans="19:38" x14ac:dyDescent="0.35">
      <c r="S686" s="117"/>
      <c r="T686" s="117"/>
      <c r="U686" s="117"/>
      <c r="V686" s="117"/>
      <c r="W686" s="117"/>
      <c r="X686" s="117"/>
      <c r="Y686" s="117"/>
      <c r="Z686" s="117"/>
      <c r="AA686" s="117"/>
      <c r="AB686" s="117"/>
      <c r="AC686" s="117"/>
      <c r="AD686" s="117"/>
      <c r="AE686" s="117"/>
      <c r="AF686" s="117"/>
      <c r="AG686" s="117"/>
      <c r="AH686" s="117"/>
      <c r="AI686" s="117"/>
      <c r="AJ686" s="117"/>
      <c r="AK686" s="117"/>
      <c r="AL686" s="117"/>
    </row>
    <row r="687" spans="19:38" x14ac:dyDescent="0.35">
      <c r="S687" s="117"/>
      <c r="T687" s="117"/>
      <c r="U687" s="117"/>
      <c r="V687" s="117"/>
      <c r="W687" s="117"/>
      <c r="X687" s="117"/>
      <c r="Y687" s="117"/>
      <c r="Z687" s="117"/>
      <c r="AA687" s="117"/>
      <c r="AB687" s="117"/>
      <c r="AC687" s="117"/>
      <c r="AD687" s="117"/>
      <c r="AE687" s="117"/>
      <c r="AF687" s="117"/>
      <c r="AG687" s="117"/>
      <c r="AH687" s="117"/>
      <c r="AI687" s="117"/>
      <c r="AJ687" s="117"/>
      <c r="AK687" s="117"/>
      <c r="AL687" s="117"/>
    </row>
    <row r="688" spans="19:38" x14ac:dyDescent="0.35">
      <c r="S688" s="117"/>
      <c r="T688" s="117"/>
      <c r="U688" s="117"/>
      <c r="V688" s="117"/>
      <c r="W688" s="117"/>
      <c r="X688" s="117"/>
      <c r="Y688" s="117"/>
      <c r="Z688" s="117"/>
      <c r="AA688" s="117"/>
      <c r="AB688" s="117"/>
      <c r="AC688" s="117"/>
      <c r="AD688" s="117"/>
      <c r="AE688" s="117"/>
      <c r="AF688" s="117"/>
      <c r="AG688" s="117"/>
      <c r="AH688" s="117"/>
      <c r="AI688" s="117"/>
      <c r="AJ688" s="117"/>
      <c r="AK688" s="117"/>
      <c r="AL688" s="117"/>
    </row>
    <row r="689" spans="19:38" x14ac:dyDescent="0.35">
      <c r="S689" s="117"/>
      <c r="T689" s="117"/>
      <c r="U689" s="117"/>
      <c r="V689" s="117"/>
      <c r="W689" s="117"/>
      <c r="X689" s="117"/>
      <c r="Y689" s="117"/>
      <c r="Z689" s="117"/>
      <c r="AA689" s="117"/>
      <c r="AB689" s="117"/>
      <c r="AC689" s="117"/>
      <c r="AD689" s="117"/>
      <c r="AE689" s="117"/>
      <c r="AF689" s="117"/>
      <c r="AG689" s="117"/>
      <c r="AH689" s="117"/>
      <c r="AI689" s="117"/>
      <c r="AJ689" s="117"/>
      <c r="AK689" s="117"/>
      <c r="AL689" s="117"/>
    </row>
    <row r="690" spans="19:38" x14ac:dyDescent="0.35">
      <c r="S690" s="117"/>
      <c r="T690" s="117"/>
      <c r="U690" s="117"/>
      <c r="V690" s="117"/>
      <c r="W690" s="117"/>
      <c r="X690" s="117"/>
      <c r="Y690" s="117"/>
      <c r="Z690" s="117"/>
      <c r="AA690" s="117"/>
      <c r="AB690" s="117"/>
      <c r="AC690" s="117"/>
      <c r="AD690" s="117"/>
      <c r="AE690" s="117"/>
      <c r="AF690" s="117"/>
      <c r="AG690" s="117"/>
      <c r="AH690" s="117"/>
      <c r="AI690" s="117"/>
      <c r="AJ690" s="117"/>
      <c r="AK690" s="117"/>
      <c r="AL690" s="117"/>
    </row>
    <row r="691" spans="19:38" x14ac:dyDescent="0.35">
      <c r="S691" s="117"/>
      <c r="T691" s="117"/>
      <c r="U691" s="117"/>
      <c r="V691" s="117"/>
      <c r="W691" s="117"/>
      <c r="X691" s="117"/>
      <c r="Y691" s="117"/>
      <c r="Z691" s="117"/>
      <c r="AA691" s="117"/>
      <c r="AB691" s="117"/>
      <c r="AC691" s="117"/>
      <c r="AD691" s="117"/>
      <c r="AE691" s="117"/>
      <c r="AF691" s="117"/>
      <c r="AG691" s="117"/>
      <c r="AH691" s="117"/>
      <c r="AI691" s="117"/>
      <c r="AJ691" s="117"/>
      <c r="AK691" s="117"/>
      <c r="AL691" s="117"/>
    </row>
    <row r="692" spans="19:38" x14ac:dyDescent="0.35">
      <c r="S692" s="117"/>
      <c r="T692" s="117"/>
      <c r="U692" s="117"/>
      <c r="V692" s="117"/>
      <c r="W692" s="117"/>
      <c r="X692" s="117"/>
      <c r="Y692" s="117"/>
      <c r="Z692" s="117"/>
      <c r="AA692" s="117"/>
      <c r="AB692" s="117"/>
      <c r="AC692" s="117"/>
      <c r="AD692" s="117"/>
      <c r="AE692" s="117"/>
      <c r="AF692" s="117"/>
      <c r="AG692" s="117"/>
      <c r="AH692" s="117"/>
      <c r="AI692" s="117"/>
      <c r="AJ692" s="117"/>
      <c r="AK692" s="117"/>
      <c r="AL692" s="117"/>
    </row>
    <row r="693" spans="19:38" x14ac:dyDescent="0.35">
      <c r="S693" s="117"/>
      <c r="T693" s="117"/>
      <c r="U693" s="117"/>
      <c r="V693" s="117"/>
      <c r="W693" s="117"/>
      <c r="X693" s="117"/>
      <c r="Y693" s="117"/>
      <c r="Z693" s="117"/>
      <c r="AA693" s="117"/>
      <c r="AB693" s="117"/>
      <c r="AC693" s="117"/>
      <c r="AD693" s="117"/>
      <c r="AE693" s="117"/>
      <c r="AF693" s="117"/>
      <c r="AG693" s="117"/>
      <c r="AH693" s="117"/>
      <c r="AI693" s="117"/>
      <c r="AJ693" s="117"/>
      <c r="AK693" s="117"/>
      <c r="AL693" s="117"/>
    </row>
    <row r="694" spans="19:38" x14ac:dyDescent="0.35">
      <c r="S694" s="117"/>
      <c r="T694" s="117"/>
      <c r="U694" s="117"/>
      <c r="V694" s="117"/>
      <c r="W694" s="117"/>
      <c r="X694" s="117"/>
      <c r="Y694" s="117"/>
      <c r="Z694" s="117"/>
      <c r="AA694" s="117"/>
      <c r="AB694" s="117"/>
      <c r="AC694" s="117"/>
      <c r="AD694" s="117"/>
      <c r="AE694" s="117"/>
      <c r="AF694" s="117"/>
      <c r="AG694" s="117"/>
      <c r="AH694" s="117"/>
      <c r="AI694" s="117"/>
      <c r="AJ694" s="117"/>
      <c r="AK694" s="117"/>
      <c r="AL694" s="117"/>
    </row>
    <row r="695" spans="19:38" x14ac:dyDescent="0.35">
      <c r="S695" s="117"/>
      <c r="T695" s="117"/>
      <c r="U695" s="117"/>
      <c r="V695" s="117"/>
      <c r="W695" s="117"/>
      <c r="X695" s="117"/>
      <c r="Y695" s="117"/>
      <c r="Z695" s="117"/>
      <c r="AA695" s="117"/>
      <c r="AB695" s="117"/>
      <c r="AC695" s="117"/>
      <c r="AD695" s="117"/>
      <c r="AE695" s="117"/>
      <c r="AF695" s="117"/>
      <c r="AG695" s="117"/>
      <c r="AH695" s="117"/>
      <c r="AI695" s="117"/>
      <c r="AJ695" s="117"/>
      <c r="AK695" s="117"/>
      <c r="AL695" s="117"/>
    </row>
    <row r="696" spans="19:38" x14ac:dyDescent="0.35">
      <c r="S696" s="117"/>
      <c r="T696" s="117"/>
      <c r="U696" s="117"/>
      <c r="V696" s="117"/>
      <c r="W696" s="117"/>
      <c r="X696" s="117"/>
      <c r="Y696" s="117"/>
      <c r="Z696" s="117"/>
      <c r="AA696" s="117"/>
      <c r="AB696" s="117"/>
      <c r="AC696" s="117"/>
      <c r="AD696" s="117"/>
      <c r="AE696" s="117"/>
      <c r="AF696" s="117"/>
      <c r="AG696" s="117"/>
      <c r="AH696" s="117"/>
      <c r="AI696" s="117"/>
      <c r="AJ696" s="117"/>
      <c r="AK696" s="117"/>
      <c r="AL696" s="117"/>
    </row>
    <row r="697" spans="19:38" x14ac:dyDescent="0.35">
      <c r="S697" s="117"/>
      <c r="T697" s="117"/>
      <c r="U697" s="117"/>
      <c r="V697" s="117"/>
      <c r="W697" s="117"/>
      <c r="X697" s="117"/>
      <c r="Y697" s="117"/>
      <c r="Z697" s="117"/>
      <c r="AA697" s="117"/>
      <c r="AB697" s="117"/>
      <c r="AC697" s="117"/>
      <c r="AD697" s="117"/>
      <c r="AE697" s="117"/>
      <c r="AF697" s="117"/>
      <c r="AG697" s="117"/>
      <c r="AH697" s="117"/>
      <c r="AI697" s="117"/>
      <c r="AJ697" s="117"/>
      <c r="AK697" s="117"/>
      <c r="AL697" s="117"/>
    </row>
    <row r="698" spans="19:38" x14ac:dyDescent="0.35">
      <c r="S698" s="117"/>
      <c r="T698" s="117"/>
      <c r="U698" s="117"/>
      <c r="V698" s="117"/>
      <c r="W698" s="117"/>
      <c r="X698" s="117"/>
      <c r="Y698" s="117"/>
      <c r="Z698" s="117"/>
      <c r="AA698" s="117"/>
      <c r="AB698" s="117"/>
      <c r="AC698" s="117"/>
      <c r="AD698" s="117"/>
      <c r="AE698" s="117"/>
      <c r="AF698" s="117"/>
      <c r="AG698" s="117"/>
      <c r="AH698" s="117"/>
      <c r="AI698" s="117"/>
      <c r="AJ698" s="117"/>
      <c r="AK698" s="117"/>
      <c r="AL698" s="117"/>
    </row>
    <row r="699" spans="19:38" x14ac:dyDescent="0.35">
      <c r="S699" s="117"/>
      <c r="T699" s="117"/>
      <c r="U699" s="117"/>
      <c r="V699" s="117"/>
      <c r="W699" s="117"/>
      <c r="X699" s="117"/>
      <c r="Y699" s="117"/>
      <c r="Z699" s="117"/>
      <c r="AA699" s="117"/>
      <c r="AB699" s="117"/>
      <c r="AC699" s="117"/>
      <c r="AD699" s="117"/>
      <c r="AE699" s="117"/>
      <c r="AF699" s="117"/>
      <c r="AG699" s="117"/>
      <c r="AH699" s="117"/>
      <c r="AI699" s="117"/>
      <c r="AJ699" s="117"/>
      <c r="AK699" s="117"/>
      <c r="AL699" s="117"/>
    </row>
    <row r="700" spans="19:38" x14ac:dyDescent="0.35">
      <c r="S700" s="117"/>
      <c r="T700" s="117"/>
      <c r="U700" s="117"/>
      <c r="V700" s="117"/>
      <c r="W700" s="117"/>
      <c r="X700" s="117"/>
      <c r="Y700" s="117"/>
      <c r="Z700" s="117"/>
      <c r="AA700" s="117"/>
      <c r="AB700" s="117"/>
      <c r="AC700" s="117"/>
      <c r="AD700" s="117"/>
      <c r="AE700" s="117"/>
      <c r="AF700" s="117"/>
      <c r="AG700" s="117"/>
      <c r="AH700" s="117"/>
      <c r="AI700" s="117"/>
      <c r="AJ700" s="117"/>
      <c r="AK700" s="117"/>
      <c r="AL700" s="117"/>
    </row>
    <row r="701" spans="19:38" x14ac:dyDescent="0.35">
      <c r="S701" s="117"/>
      <c r="T701" s="117"/>
      <c r="U701" s="117"/>
      <c r="V701" s="117"/>
      <c r="W701" s="117"/>
      <c r="X701" s="117"/>
      <c r="Y701" s="117"/>
      <c r="Z701" s="117"/>
      <c r="AA701" s="117"/>
      <c r="AB701" s="117"/>
      <c r="AC701" s="117"/>
      <c r="AD701" s="117"/>
      <c r="AE701" s="117"/>
      <c r="AF701" s="117"/>
      <c r="AG701" s="117"/>
      <c r="AH701" s="117"/>
      <c r="AI701" s="117"/>
      <c r="AJ701" s="117"/>
      <c r="AK701" s="117"/>
      <c r="AL701" s="117"/>
    </row>
    <row r="702" spans="19:38" x14ac:dyDescent="0.35">
      <c r="S702" s="117"/>
      <c r="T702" s="117"/>
      <c r="U702" s="117"/>
      <c r="V702" s="117"/>
      <c r="W702" s="117"/>
      <c r="X702" s="117"/>
      <c r="Y702" s="117"/>
      <c r="Z702" s="117"/>
      <c r="AA702" s="117"/>
      <c r="AB702" s="117"/>
      <c r="AC702" s="117"/>
      <c r="AD702" s="117"/>
      <c r="AE702" s="117"/>
      <c r="AF702" s="117"/>
      <c r="AG702" s="117"/>
      <c r="AH702" s="117"/>
      <c r="AI702" s="117"/>
      <c r="AJ702" s="117"/>
      <c r="AK702" s="117"/>
      <c r="AL702" s="117"/>
    </row>
    <row r="703" spans="19:38" x14ac:dyDescent="0.35">
      <c r="S703" s="117"/>
      <c r="T703" s="117"/>
      <c r="U703" s="117"/>
      <c r="V703" s="117"/>
      <c r="W703" s="117"/>
      <c r="X703" s="117"/>
      <c r="Y703" s="117"/>
      <c r="Z703" s="117"/>
      <c r="AA703" s="117"/>
      <c r="AB703" s="117"/>
      <c r="AC703" s="117"/>
      <c r="AD703" s="117"/>
      <c r="AE703" s="117"/>
      <c r="AF703" s="117"/>
      <c r="AG703" s="117"/>
      <c r="AH703" s="117"/>
      <c r="AI703" s="117"/>
      <c r="AJ703" s="117"/>
      <c r="AK703" s="117"/>
      <c r="AL703" s="117"/>
    </row>
    <row r="704" spans="19:38" x14ac:dyDescent="0.35">
      <c r="S704" s="117"/>
      <c r="T704" s="117"/>
      <c r="U704" s="117"/>
      <c r="V704" s="117"/>
      <c r="W704" s="117"/>
      <c r="X704" s="117"/>
      <c r="Y704" s="117"/>
      <c r="Z704" s="117"/>
      <c r="AA704" s="117"/>
      <c r="AB704" s="117"/>
      <c r="AC704" s="117"/>
      <c r="AD704" s="117"/>
      <c r="AE704" s="117"/>
      <c r="AF704" s="117"/>
      <c r="AG704" s="117"/>
      <c r="AH704" s="117"/>
      <c r="AI704" s="117"/>
      <c r="AJ704" s="117"/>
      <c r="AK704" s="117"/>
      <c r="AL704" s="117"/>
    </row>
    <row r="705" spans="19:38" x14ac:dyDescent="0.35">
      <c r="S705" s="117"/>
      <c r="T705" s="117"/>
      <c r="U705" s="117"/>
      <c r="V705" s="117"/>
      <c r="W705" s="117"/>
      <c r="X705" s="117"/>
      <c r="Y705" s="117"/>
      <c r="Z705" s="117"/>
      <c r="AA705" s="117"/>
      <c r="AB705" s="117"/>
      <c r="AC705" s="117"/>
      <c r="AD705" s="117"/>
      <c r="AE705" s="117"/>
      <c r="AF705" s="117"/>
      <c r="AG705" s="117"/>
      <c r="AH705" s="117"/>
      <c r="AI705" s="117"/>
      <c r="AJ705" s="117"/>
      <c r="AK705" s="117"/>
      <c r="AL705" s="117"/>
    </row>
    <row r="706" spans="19:38" x14ac:dyDescent="0.35">
      <c r="S706" s="117"/>
      <c r="T706" s="117"/>
      <c r="U706" s="117"/>
      <c r="V706" s="117"/>
      <c r="W706" s="117"/>
      <c r="X706" s="117"/>
      <c r="Y706" s="117"/>
      <c r="Z706" s="117"/>
      <c r="AA706" s="117"/>
      <c r="AB706" s="117"/>
      <c r="AC706" s="117"/>
      <c r="AD706" s="117"/>
      <c r="AE706" s="117"/>
      <c r="AF706" s="117"/>
      <c r="AG706" s="117"/>
      <c r="AH706" s="117"/>
      <c r="AI706" s="117"/>
      <c r="AJ706" s="117"/>
      <c r="AK706" s="117"/>
      <c r="AL706" s="117"/>
    </row>
    <row r="707" spans="19:38" x14ac:dyDescent="0.35">
      <c r="S707" s="117"/>
      <c r="T707" s="117"/>
      <c r="U707" s="117"/>
      <c r="V707" s="117"/>
      <c r="W707" s="117"/>
      <c r="X707" s="117"/>
      <c r="Y707" s="117"/>
      <c r="Z707" s="117"/>
      <c r="AA707" s="117"/>
      <c r="AB707" s="117"/>
      <c r="AC707" s="117"/>
      <c r="AD707" s="117"/>
      <c r="AE707" s="117"/>
      <c r="AF707" s="117"/>
      <c r="AG707" s="117"/>
      <c r="AH707" s="117"/>
      <c r="AI707" s="117"/>
      <c r="AJ707" s="117"/>
      <c r="AK707" s="117"/>
      <c r="AL707" s="117"/>
    </row>
    <row r="708" spans="19:38" x14ac:dyDescent="0.35">
      <c r="S708" s="117"/>
      <c r="T708" s="117"/>
      <c r="U708" s="117"/>
      <c r="V708" s="117"/>
      <c r="W708" s="117"/>
      <c r="X708" s="117"/>
      <c r="Y708" s="117"/>
      <c r="Z708" s="117"/>
      <c r="AA708" s="117"/>
      <c r="AB708" s="117"/>
      <c r="AC708" s="117"/>
      <c r="AD708" s="117"/>
      <c r="AE708" s="117"/>
      <c r="AF708" s="117"/>
      <c r="AG708" s="117"/>
      <c r="AH708" s="117"/>
      <c r="AI708" s="117"/>
      <c r="AJ708" s="117"/>
      <c r="AK708" s="117"/>
      <c r="AL708" s="117"/>
    </row>
    <row r="709" spans="19:38" x14ac:dyDescent="0.35">
      <c r="S709" s="117"/>
      <c r="T709" s="117"/>
      <c r="U709" s="117"/>
      <c r="V709" s="117"/>
      <c r="W709" s="117"/>
      <c r="X709" s="117"/>
      <c r="Y709" s="117"/>
      <c r="Z709" s="117"/>
      <c r="AA709" s="117"/>
      <c r="AB709" s="117"/>
      <c r="AC709" s="117"/>
      <c r="AD709" s="117"/>
      <c r="AE709" s="117"/>
      <c r="AF709" s="117"/>
      <c r="AG709" s="117"/>
      <c r="AH709" s="117"/>
      <c r="AI709" s="117"/>
      <c r="AJ709" s="117"/>
      <c r="AK709" s="117"/>
      <c r="AL709" s="117"/>
    </row>
    <row r="710" spans="19:38" x14ac:dyDescent="0.35">
      <c r="S710" s="117"/>
      <c r="T710" s="117"/>
      <c r="U710" s="117"/>
      <c r="V710" s="117"/>
      <c r="W710" s="117"/>
      <c r="X710" s="117"/>
      <c r="Y710" s="117"/>
      <c r="Z710" s="117"/>
      <c r="AA710" s="117"/>
      <c r="AB710" s="117"/>
      <c r="AC710" s="117"/>
      <c r="AD710" s="117"/>
      <c r="AE710" s="117"/>
      <c r="AF710" s="117"/>
      <c r="AG710" s="117"/>
      <c r="AH710" s="117"/>
      <c r="AI710" s="117"/>
      <c r="AJ710" s="117"/>
      <c r="AK710" s="117"/>
      <c r="AL710" s="117"/>
    </row>
    <row r="711" spans="19:38" x14ac:dyDescent="0.35">
      <c r="S711" s="117"/>
      <c r="T711" s="117"/>
      <c r="U711" s="117"/>
      <c r="V711" s="117"/>
      <c r="W711" s="117"/>
      <c r="X711" s="117"/>
      <c r="Y711" s="117"/>
      <c r="Z711" s="117"/>
      <c r="AA711" s="117"/>
      <c r="AB711" s="117"/>
      <c r="AC711" s="117"/>
      <c r="AD711" s="117"/>
      <c r="AE711" s="117"/>
      <c r="AF711" s="117"/>
      <c r="AG711" s="117"/>
      <c r="AH711" s="117"/>
      <c r="AI711" s="117"/>
      <c r="AJ711" s="117"/>
      <c r="AK711" s="117"/>
      <c r="AL711" s="117"/>
    </row>
    <row r="712" spans="19:38" x14ac:dyDescent="0.35">
      <c r="S712" s="117"/>
      <c r="T712" s="117"/>
      <c r="U712" s="117"/>
      <c r="V712" s="117"/>
      <c r="W712" s="117"/>
      <c r="X712" s="117"/>
      <c r="Y712" s="117"/>
      <c r="Z712" s="117"/>
      <c r="AA712" s="117"/>
      <c r="AB712" s="117"/>
      <c r="AC712" s="117"/>
      <c r="AD712" s="117"/>
      <c r="AE712" s="117"/>
      <c r="AF712" s="117"/>
      <c r="AG712" s="117"/>
      <c r="AH712" s="117"/>
      <c r="AI712" s="117"/>
      <c r="AJ712" s="117"/>
      <c r="AK712" s="117"/>
      <c r="AL712" s="117"/>
    </row>
    <row r="713" spans="19:38" x14ac:dyDescent="0.35">
      <c r="S713" s="117"/>
      <c r="T713" s="117"/>
      <c r="U713" s="117"/>
      <c r="V713" s="117"/>
      <c r="W713" s="117"/>
      <c r="X713" s="117"/>
      <c r="Y713" s="117"/>
      <c r="Z713" s="117"/>
      <c r="AA713" s="117"/>
      <c r="AB713" s="117"/>
      <c r="AC713" s="117"/>
      <c r="AD713" s="117"/>
      <c r="AE713" s="117"/>
      <c r="AF713" s="117"/>
      <c r="AG713" s="117"/>
      <c r="AH713" s="117"/>
      <c r="AI713" s="117"/>
      <c r="AJ713" s="117"/>
      <c r="AK713" s="117"/>
      <c r="AL713" s="117"/>
    </row>
    <row r="714" spans="19:38" x14ac:dyDescent="0.35">
      <c r="S714" s="117"/>
      <c r="T714" s="117"/>
      <c r="U714" s="117"/>
      <c r="V714" s="117"/>
      <c r="W714" s="117"/>
      <c r="X714" s="117"/>
      <c r="Y714" s="117"/>
      <c r="Z714" s="117"/>
      <c r="AA714" s="117"/>
      <c r="AB714" s="117"/>
      <c r="AC714" s="117"/>
      <c r="AD714" s="117"/>
      <c r="AE714" s="117"/>
      <c r="AF714" s="117"/>
      <c r="AG714" s="117"/>
      <c r="AH714" s="117"/>
      <c r="AI714" s="117"/>
      <c r="AJ714" s="117"/>
      <c r="AK714" s="117"/>
      <c r="AL714" s="117"/>
    </row>
    <row r="715" spans="19:38" x14ac:dyDescent="0.35">
      <c r="S715" s="117"/>
      <c r="T715" s="117"/>
      <c r="U715" s="117"/>
      <c r="V715" s="117"/>
      <c r="W715" s="117"/>
      <c r="X715" s="117"/>
      <c r="Y715" s="117"/>
      <c r="Z715" s="117"/>
      <c r="AA715" s="117"/>
      <c r="AB715" s="117"/>
      <c r="AC715" s="117"/>
      <c r="AD715" s="117"/>
      <c r="AE715" s="117"/>
      <c r="AF715" s="117"/>
      <c r="AG715" s="117"/>
      <c r="AH715" s="117"/>
      <c r="AI715" s="117"/>
      <c r="AJ715" s="117"/>
      <c r="AK715" s="117"/>
      <c r="AL715" s="117"/>
    </row>
    <row r="716" spans="19:38" x14ac:dyDescent="0.35">
      <c r="S716" s="117"/>
      <c r="T716" s="117"/>
      <c r="U716" s="117"/>
      <c r="V716" s="117"/>
      <c r="W716" s="117"/>
      <c r="X716" s="117"/>
      <c r="Y716" s="117"/>
      <c r="Z716" s="117"/>
      <c r="AA716" s="117"/>
      <c r="AB716" s="117"/>
      <c r="AC716" s="117"/>
      <c r="AD716" s="117"/>
      <c r="AE716" s="117"/>
      <c r="AF716" s="117"/>
      <c r="AG716" s="117"/>
      <c r="AH716" s="117"/>
      <c r="AI716" s="117"/>
      <c r="AJ716" s="117"/>
      <c r="AK716" s="117"/>
      <c r="AL716" s="117"/>
    </row>
    <row r="717" spans="19:38" x14ac:dyDescent="0.35">
      <c r="S717" s="117"/>
      <c r="T717" s="117"/>
      <c r="U717" s="117"/>
      <c r="V717" s="117"/>
      <c r="W717" s="117"/>
      <c r="X717" s="117"/>
      <c r="Y717" s="117"/>
      <c r="Z717" s="117"/>
      <c r="AA717" s="117"/>
      <c r="AB717" s="117"/>
      <c r="AC717" s="117"/>
      <c r="AD717" s="117"/>
      <c r="AE717" s="117"/>
      <c r="AF717" s="117"/>
      <c r="AG717" s="117"/>
      <c r="AH717" s="117"/>
      <c r="AI717" s="117"/>
      <c r="AJ717" s="117"/>
      <c r="AK717" s="117"/>
      <c r="AL717" s="117"/>
    </row>
    <row r="718" spans="19:38" x14ac:dyDescent="0.35">
      <c r="S718" s="117"/>
      <c r="T718" s="117"/>
      <c r="U718" s="117"/>
      <c r="V718" s="117"/>
      <c r="W718" s="117"/>
      <c r="X718" s="117"/>
      <c r="Y718" s="117"/>
      <c r="Z718" s="117"/>
      <c r="AA718" s="117"/>
      <c r="AB718" s="117"/>
      <c r="AC718" s="117"/>
      <c r="AD718" s="117"/>
      <c r="AE718" s="117"/>
      <c r="AF718" s="117"/>
      <c r="AG718" s="117"/>
      <c r="AH718" s="117"/>
      <c r="AI718" s="117"/>
      <c r="AJ718" s="117"/>
      <c r="AK718" s="117"/>
      <c r="AL718" s="117"/>
    </row>
    <row r="719" spans="19:38" x14ac:dyDescent="0.35">
      <c r="S719" s="117"/>
      <c r="T719" s="117"/>
      <c r="U719" s="117"/>
      <c r="V719" s="117"/>
      <c r="W719" s="117"/>
      <c r="X719" s="117"/>
      <c r="Y719" s="117"/>
      <c r="Z719" s="117"/>
      <c r="AA719" s="117"/>
      <c r="AB719" s="117"/>
      <c r="AC719" s="117"/>
      <c r="AD719" s="117"/>
      <c r="AE719" s="117"/>
      <c r="AF719" s="117"/>
      <c r="AG719" s="117"/>
      <c r="AH719" s="117"/>
      <c r="AI719" s="117"/>
      <c r="AJ719" s="117"/>
      <c r="AK719" s="117"/>
      <c r="AL719" s="117"/>
    </row>
    <row r="720" spans="19:38" x14ac:dyDescent="0.35">
      <c r="S720" s="117"/>
      <c r="T720" s="117"/>
      <c r="U720" s="117"/>
      <c r="V720" s="117"/>
      <c r="W720" s="117"/>
      <c r="X720" s="117"/>
      <c r="Y720" s="117"/>
      <c r="Z720" s="117"/>
      <c r="AA720" s="117"/>
      <c r="AB720" s="117"/>
      <c r="AC720" s="117"/>
      <c r="AD720" s="117"/>
      <c r="AE720" s="117"/>
      <c r="AF720" s="117"/>
      <c r="AG720" s="117"/>
      <c r="AH720" s="117"/>
      <c r="AI720" s="117"/>
      <c r="AJ720" s="117"/>
      <c r="AK720" s="117"/>
      <c r="AL720" s="117"/>
    </row>
    <row r="721" spans="19:38" x14ac:dyDescent="0.35">
      <c r="S721" s="117"/>
      <c r="T721" s="117"/>
      <c r="U721" s="117"/>
      <c r="V721" s="117"/>
      <c r="W721" s="117"/>
      <c r="X721" s="117"/>
      <c r="Y721" s="117"/>
      <c r="Z721" s="117"/>
      <c r="AA721" s="117"/>
      <c r="AB721" s="117"/>
      <c r="AC721" s="117"/>
      <c r="AD721" s="117"/>
      <c r="AE721" s="117"/>
      <c r="AF721" s="117"/>
      <c r="AG721" s="117"/>
      <c r="AH721" s="117"/>
      <c r="AI721" s="117"/>
      <c r="AJ721" s="117"/>
      <c r="AK721" s="117"/>
      <c r="AL721" s="117"/>
    </row>
    <row r="722" spans="19:38" x14ac:dyDescent="0.35">
      <c r="S722" s="117"/>
      <c r="T722" s="117"/>
      <c r="U722" s="117"/>
      <c r="V722" s="117"/>
      <c r="W722" s="117"/>
      <c r="X722" s="117"/>
      <c r="Y722" s="117"/>
      <c r="Z722" s="117"/>
      <c r="AA722" s="117"/>
      <c r="AB722" s="117"/>
      <c r="AC722" s="117"/>
      <c r="AD722" s="117"/>
      <c r="AE722" s="117"/>
      <c r="AF722" s="117"/>
      <c r="AG722" s="117"/>
      <c r="AH722" s="117"/>
      <c r="AI722" s="117"/>
      <c r="AJ722" s="117"/>
      <c r="AK722" s="117"/>
      <c r="AL722" s="117"/>
    </row>
    <row r="723" spans="19:38" x14ac:dyDescent="0.35">
      <c r="S723" s="117"/>
      <c r="T723" s="117"/>
      <c r="U723" s="117"/>
      <c r="V723" s="117"/>
      <c r="W723" s="117"/>
      <c r="X723" s="117"/>
      <c r="Y723" s="117"/>
      <c r="Z723" s="117"/>
      <c r="AA723" s="117"/>
      <c r="AB723" s="117"/>
      <c r="AC723" s="117"/>
      <c r="AD723" s="117"/>
      <c r="AE723" s="117"/>
      <c r="AF723" s="117"/>
      <c r="AG723" s="117"/>
      <c r="AH723" s="117"/>
      <c r="AI723" s="117"/>
      <c r="AJ723" s="117"/>
      <c r="AK723" s="117"/>
      <c r="AL723" s="117"/>
    </row>
    <row r="724" spans="19:38" x14ac:dyDescent="0.35">
      <c r="S724" s="117"/>
      <c r="T724" s="117"/>
      <c r="U724" s="117"/>
      <c r="V724" s="117"/>
      <c r="W724" s="117"/>
      <c r="X724" s="117"/>
      <c r="Y724" s="117"/>
      <c r="Z724" s="117"/>
      <c r="AA724" s="117"/>
      <c r="AB724" s="117"/>
      <c r="AC724" s="117"/>
      <c r="AD724" s="117"/>
      <c r="AE724" s="117"/>
      <c r="AF724" s="117"/>
      <c r="AG724" s="117"/>
      <c r="AH724" s="117"/>
      <c r="AI724" s="117"/>
      <c r="AJ724" s="117"/>
      <c r="AK724" s="117"/>
      <c r="AL724" s="117"/>
    </row>
    <row r="725" spans="19:38" x14ac:dyDescent="0.35">
      <c r="S725" s="117"/>
      <c r="T725" s="117"/>
      <c r="U725" s="117"/>
      <c r="V725" s="117"/>
      <c r="W725" s="117"/>
      <c r="X725" s="117"/>
      <c r="Y725" s="117"/>
      <c r="Z725" s="117"/>
      <c r="AA725" s="117"/>
      <c r="AB725" s="117"/>
      <c r="AC725" s="117"/>
      <c r="AD725" s="117"/>
      <c r="AE725" s="117"/>
      <c r="AF725" s="117"/>
      <c r="AG725" s="117"/>
      <c r="AH725" s="117"/>
      <c r="AI725" s="117"/>
      <c r="AJ725" s="117"/>
      <c r="AK725" s="117"/>
      <c r="AL725" s="117"/>
    </row>
    <row r="726" spans="19:38" x14ac:dyDescent="0.35">
      <c r="S726" s="117"/>
      <c r="T726" s="117"/>
      <c r="U726" s="117"/>
      <c r="V726" s="117"/>
      <c r="W726" s="117"/>
      <c r="X726" s="117"/>
      <c r="Y726" s="117"/>
      <c r="Z726" s="117"/>
      <c r="AA726" s="117"/>
      <c r="AB726" s="117"/>
      <c r="AC726" s="117"/>
      <c r="AD726" s="117"/>
      <c r="AE726" s="117"/>
      <c r="AF726" s="117"/>
      <c r="AG726" s="117"/>
      <c r="AH726" s="117"/>
      <c r="AI726" s="117"/>
      <c r="AJ726" s="117"/>
      <c r="AK726" s="117"/>
      <c r="AL726" s="117"/>
    </row>
    <row r="727" spans="19:38" x14ac:dyDescent="0.35">
      <c r="S727" s="117"/>
      <c r="T727" s="117"/>
      <c r="U727" s="117"/>
      <c r="V727" s="117"/>
      <c r="W727" s="117"/>
      <c r="X727" s="117"/>
      <c r="Y727" s="117"/>
      <c r="Z727" s="117"/>
      <c r="AA727" s="117"/>
      <c r="AB727" s="117"/>
      <c r="AC727" s="117"/>
      <c r="AD727" s="117"/>
      <c r="AE727" s="117"/>
      <c r="AF727" s="117"/>
      <c r="AG727" s="117"/>
      <c r="AH727" s="117"/>
      <c r="AI727" s="117"/>
      <c r="AJ727" s="117"/>
      <c r="AK727" s="117"/>
      <c r="AL727" s="117"/>
    </row>
    <row r="728" spans="19:38" x14ac:dyDescent="0.35">
      <c r="S728" s="117"/>
      <c r="T728" s="117"/>
      <c r="U728" s="117"/>
      <c r="V728" s="117"/>
      <c r="W728" s="117"/>
      <c r="X728" s="117"/>
      <c r="Y728" s="117"/>
      <c r="Z728" s="117"/>
      <c r="AA728" s="117"/>
      <c r="AB728" s="117"/>
      <c r="AC728" s="117"/>
      <c r="AD728" s="117"/>
      <c r="AE728" s="117"/>
      <c r="AF728" s="117"/>
      <c r="AG728" s="117"/>
      <c r="AH728" s="117"/>
      <c r="AI728" s="117"/>
      <c r="AJ728" s="117"/>
      <c r="AK728" s="117"/>
      <c r="AL728" s="117"/>
    </row>
    <row r="729" spans="19:38" x14ac:dyDescent="0.35">
      <c r="S729" s="117"/>
      <c r="T729" s="117"/>
      <c r="U729" s="117"/>
      <c r="V729" s="117"/>
      <c r="W729" s="117"/>
      <c r="X729" s="117"/>
      <c r="Y729" s="117"/>
      <c r="Z729" s="117"/>
      <c r="AA729" s="117"/>
      <c r="AB729" s="117"/>
      <c r="AC729" s="117"/>
      <c r="AD729" s="117"/>
      <c r="AE729" s="117"/>
      <c r="AF729" s="117"/>
      <c r="AG729" s="117"/>
      <c r="AH729" s="117"/>
      <c r="AI729" s="117"/>
      <c r="AJ729" s="117"/>
      <c r="AK729" s="117"/>
      <c r="AL729" s="117"/>
    </row>
    <row r="730" spans="19:38" x14ac:dyDescent="0.35">
      <c r="S730" s="117"/>
      <c r="T730" s="117"/>
      <c r="U730" s="117"/>
      <c r="V730" s="117"/>
      <c r="W730" s="117"/>
      <c r="X730" s="117"/>
      <c r="Y730" s="117"/>
      <c r="Z730" s="117"/>
      <c r="AA730" s="117"/>
      <c r="AB730" s="117"/>
      <c r="AC730" s="117"/>
      <c r="AD730" s="117"/>
      <c r="AE730" s="117"/>
      <c r="AF730" s="117"/>
      <c r="AG730" s="117"/>
      <c r="AH730" s="117"/>
      <c r="AI730" s="117"/>
      <c r="AJ730" s="117"/>
      <c r="AK730" s="117"/>
      <c r="AL730" s="117"/>
    </row>
    <row r="731" spans="19:38" x14ac:dyDescent="0.35">
      <c r="S731" s="117"/>
      <c r="T731" s="117"/>
      <c r="U731" s="117"/>
      <c r="V731" s="117"/>
      <c r="W731" s="117"/>
      <c r="X731" s="117"/>
      <c r="Y731" s="117"/>
      <c r="Z731" s="117"/>
      <c r="AA731" s="117"/>
      <c r="AB731" s="117"/>
      <c r="AC731" s="117"/>
      <c r="AD731" s="117"/>
      <c r="AE731" s="117"/>
      <c r="AF731" s="117"/>
      <c r="AG731" s="117"/>
      <c r="AH731" s="117"/>
      <c r="AI731" s="117"/>
      <c r="AJ731" s="117"/>
      <c r="AK731" s="117"/>
      <c r="AL731" s="117"/>
    </row>
    <row r="732" spans="19:38" x14ac:dyDescent="0.35">
      <c r="S732" s="117"/>
      <c r="T732" s="117"/>
      <c r="U732" s="117"/>
      <c r="V732" s="117"/>
      <c r="W732" s="117"/>
      <c r="X732" s="117"/>
      <c r="Y732" s="117"/>
      <c r="Z732" s="117"/>
      <c r="AA732" s="117"/>
      <c r="AB732" s="117"/>
      <c r="AC732" s="117"/>
      <c r="AD732" s="117"/>
      <c r="AE732" s="117"/>
      <c r="AF732" s="117"/>
      <c r="AG732" s="117"/>
      <c r="AH732" s="117"/>
      <c r="AI732" s="117"/>
      <c r="AJ732" s="117"/>
      <c r="AK732" s="117"/>
      <c r="AL732" s="117"/>
    </row>
    <row r="733" spans="19:38" x14ac:dyDescent="0.35">
      <c r="S733" s="117"/>
      <c r="T733" s="117"/>
      <c r="U733" s="117"/>
      <c r="V733" s="117"/>
      <c r="W733" s="117"/>
      <c r="X733" s="117"/>
      <c r="Y733" s="117"/>
      <c r="Z733" s="117"/>
      <c r="AA733" s="117"/>
      <c r="AB733" s="117"/>
      <c r="AC733" s="117"/>
      <c r="AD733" s="117"/>
      <c r="AE733" s="117"/>
      <c r="AF733" s="117"/>
      <c r="AG733" s="117"/>
      <c r="AH733" s="117"/>
      <c r="AI733" s="117"/>
      <c r="AJ733" s="117"/>
      <c r="AK733" s="117"/>
      <c r="AL733" s="117"/>
    </row>
    <row r="734" spans="19:38" x14ac:dyDescent="0.35">
      <c r="S734" s="117"/>
      <c r="T734" s="117"/>
      <c r="U734" s="117"/>
      <c r="V734" s="117"/>
      <c r="W734" s="117"/>
      <c r="X734" s="117"/>
      <c r="Y734" s="117"/>
      <c r="Z734" s="117"/>
      <c r="AA734" s="117"/>
      <c r="AB734" s="117"/>
      <c r="AC734" s="117"/>
      <c r="AD734" s="117"/>
      <c r="AE734" s="117"/>
      <c r="AF734" s="117"/>
      <c r="AG734" s="117"/>
      <c r="AH734" s="117"/>
      <c r="AI734" s="117"/>
      <c r="AJ734" s="117"/>
      <c r="AK734" s="117"/>
      <c r="AL734" s="117"/>
    </row>
    <row r="735" spans="19:38" x14ac:dyDescent="0.35">
      <c r="S735" s="117"/>
      <c r="T735" s="117"/>
      <c r="U735" s="117"/>
      <c r="V735" s="117"/>
      <c r="W735" s="117"/>
      <c r="X735" s="117"/>
      <c r="Y735" s="117"/>
      <c r="Z735" s="117"/>
      <c r="AA735" s="117"/>
      <c r="AB735" s="117"/>
      <c r="AC735" s="117"/>
      <c r="AD735" s="117"/>
      <c r="AE735" s="117"/>
      <c r="AF735" s="117"/>
      <c r="AG735" s="117"/>
      <c r="AH735" s="117"/>
      <c r="AI735" s="117"/>
      <c r="AJ735" s="117"/>
      <c r="AK735" s="117"/>
      <c r="AL735" s="117"/>
    </row>
    <row r="736" spans="19:38" x14ac:dyDescent="0.35">
      <c r="S736" s="117"/>
      <c r="T736" s="117"/>
      <c r="U736" s="117"/>
      <c r="V736" s="117"/>
      <c r="W736" s="117"/>
      <c r="X736" s="117"/>
      <c r="Y736" s="117"/>
      <c r="Z736" s="117"/>
      <c r="AA736" s="117"/>
      <c r="AB736" s="117"/>
      <c r="AC736" s="117"/>
      <c r="AD736" s="117"/>
      <c r="AE736" s="117"/>
      <c r="AF736" s="117"/>
      <c r="AG736" s="117"/>
      <c r="AH736" s="117"/>
      <c r="AI736" s="117"/>
      <c r="AJ736" s="117"/>
      <c r="AK736" s="117"/>
      <c r="AL736" s="117"/>
    </row>
    <row r="737" spans="19:38" x14ac:dyDescent="0.35">
      <c r="S737" s="117"/>
      <c r="T737" s="117"/>
      <c r="U737" s="117"/>
      <c r="V737" s="117"/>
      <c r="W737" s="117"/>
      <c r="X737" s="117"/>
      <c r="Y737" s="117"/>
      <c r="Z737" s="117"/>
      <c r="AA737" s="117"/>
      <c r="AB737" s="117"/>
      <c r="AC737" s="117"/>
      <c r="AD737" s="117"/>
      <c r="AE737" s="117"/>
      <c r="AF737" s="117"/>
      <c r="AG737" s="117"/>
      <c r="AH737" s="117"/>
      <c r="AI737" s="117"/>
      <c r="AJ737" s="117"/>
      <c r="AK737" s="117"/>
      <c r="AL737" s="117"/>
    </row>
    <row r="738" spans="19:38" x14ac:dyDescent="0.35">
      <c r="S738" s="117"/>
      <c r="T738" s="117"/>
      <c r="U738" s="117"/>
      <c r="V738" s="117"/>
      <c r="W738" s="117"/>
      <c r="X738" s="117"/>
      <c r="Y738" s="117"/>
      <c r="Z738" s="117"/>
      <c r="AA738" s="117"/>
      <c r="AB738" s="117"/>
      <c r="AC738" s="117"/>
      <c r="AD738" s="117"/>
      <c r="AE738" s="117"/>
      <c r="AF738" s="117"/>
      <c r="AG738" s="117"/>
      <c r="AH738" s="117"/>
      <c r="AI738" s="117"/>
      <c r="AJ738" s="117"/>
      <c r="AK738" s="117"/>
      <c r="AL738" s="117"/>
    </row>
    <row r="739" spans="19:38" x14ac:dyDescent="0.35">
      <c r="S739" s="117"/>
      <c r="T739" s="117"/>
      <c r="U739" s="117"/>
      <c r="V739" s="117"/>
      <c r="W739" s="117"/>
      <c r="X739" s="117"/>
      <c r="Y739" s="117"/>
      <c r="Z739" s="117"/>
      <c r="AA739" s="117"/>
      <c r="AB739" s="117"/>
      <c r="AC739" s="117"/>
      <c r="AD739" s="117"/>
      <c r="AE739" s="117"/>
      <c r="AF739" s="117"/>
      <c r="AG739" s="117"/>
      <c r="AH739" s="117"/>
      <c r="AI739" s="117"/>
      <c r="AJ739" s="117"/>
      <c r="AK739" s="117"/>
      <c r="AL739" s="117"/>
    </row>
    <row r="740" spans="19:38" x14ac:dyDescent="0.35">
      <c r="S740" s="117"/>
      <c r="T740" s="117"/>
      <c r="U740" s="117"/>
      <c r="V740" s="117"/>
      <c r="W740" s="117"/>
      <c r="X740" s="117"/>
      <c r="Y740" s="117"/>
      <c r="Z740" s="117"/>
      <c r="AA740" s="117"/>
      <c r="AB740" s="117"/>
      <c r="AC740" s="117"/>
      <c r="AD740" s="117"/>
      <c r="AE740" s="117"/>
      <c r="AF740" s="117"/>
      <c r="AG740" s="117"/>
      <c r="AH740" s="117"/>
      <c r="AI740" s="117"/>
      <c r="AJ740" s="117"/>
      <c r="AK740" s="117"/>
      <c r="AL740" s="117"/>
    </row>
    <row r="741" spans="19:38" x14ac:dyDescent="0.35">
      <c r="S741" s="117"/>
      <c r="T741" s="117"/>
      <c r="U741" s="117"/>
      <c r="V741" s="117"/>
      <c r="W741" s="117"/>
      <c r="X741" s="117"/>
      <c r="Y741" s="117"/>
      <c r="Z741" s="117"/>
      <c r="AA741" s="117"/>
      <c r="AB741" s="117"/>
      <c r="AC741" s="117"/>
      <c r="AD741" s="117"/>
      <c r="AE741" s="117"/>
      <c r="AF741" s="117"/>
      <c r="AG741" s="117"/>
      <c r="AH741" s="117"/>
      <c r="AI741" s="117"/>
      <c r="AJ741" s="117"/>
      <c r="AK741" s="117"/>
      <c r="AL741" s="117"/>
    </row>
    <row r="742" spans="19:38" x14ac:dyDescent="0.35">
      <c r="S742" s="117"/>
      <c r="T742" s="117"/>
      <c r="U742" s="117"/>
      <c r="V742" s="117"/>
      <c r="W742" s="117"/>
      <c r="X742" s="117"/>
      <c r="Y742" s="117"/>
      <c r="Z742" s="117"/>
      <c r="AA742" s="117"/>
      <c r="AB742" s="117"/>
      <c r="AC742" s="117"/>
      <c r="AD742" s="117"/>
      <c r="AE742" s="117"/>
      <c r="AF742" s="117"/>
      <c r="AG742" s="117"/>
      <c r="AH742" s="117"/>
      <c r="AI742" s="117"/>
      <c r="AJ742" s="117"/>
      <c r="AK742" s="117"/>
      <c r="AL742" s="117"/>
    </row>
    <row r="743" spans="19:38" x14ac:dyDescent="0.35">
      <c r="S743" s="117"/>
      <c r="T743" s="117"/>
      <c r="U743" s="117"/>
      <c r="V743" s="117"/>
      <c r="W743" s="117"/>
      <c r="X743" s="117"/>
      <c r="Y743" s="117"/>
      <c r="Z743" s="117"/>
      <c r="AA743" s="117"/>
      <c r="AB743" s="117"/>
      <c r="AC743" s="117"/>
      <c r="AD743" s="117"/>
      <c r="AE743" s="117"/>
      <c r="AF743" s="117"/>
      <c r="AG743" s="117"/>
      <c r="AH743" s="117"/>
      <c r="AI743" s="117"/>
      <c r="AJ743" s="117"/>
      <c r="AK743" s="117"/>
      <c r="AL743" s="117"/>
    </row>
    <row r="744" spans="19:38" x14ac:dyDescent="0.35">
      <c r="S744" s="117"/>
      <c r="T744" s="117"/>
      <c r="U744" s="117"/>
      <c r="V744" s="117"/>
      <c r="W744" s="117"/>
      <c r="X744" s="117"/>
      <c r="Y744" s="117"/>
      <c r="Z744" s="117"/>
      <c r="AA744" s="117"/>
      <c r="AB744" s="117"/>
      <c r="AC744" s="117"/>
      <c r="AD744" s="117"/>
      <c r="AE744" s="117"/>
      <c r="AF744" s="117"/>
      <c r="AG744" s="117"/>
      <c r="AH744" s="117"/>
      <c r="AI744" s="117"/>
      <c r="AJ744" s="117"/>
      <c r="AK744" s="117"/>
      <c r="AL744" s="117"/>
    </row>
    <row r="745" spans="19:38" x14ac:dyDescent="0.35">
      <c r="S745" s="117"/>
      <c r="T745" s="117"/>
      <c r="U745" s="117"/>
      <c r="V745" s="117"/>
      <c r="W745" s="117"/>
      <c r="X745" s="117"/>
      <c r="Y745" s="117"/>
      <c r="Z745" s="117"/>
      <c r="AA745" s="117"/>
      <c r="AB745" s="117"/>
      <c r="AC745" s="117"/>
      <c r="AD745" s="117"/>
      <c r="AE745" s="117"/>
      <c r="AF745" s="117"/>
      <c r="AG745" s="117"/>
      <c r="AH745" s="117"/>
      <c r="AI745" s="117"/>
      <c r="AJ745" s="117"/>
      <c r="AK745" s="117"/>
      <c r="AL745" s="117"/>
    </row>
    <row r="746" spans="19:38" x14ac:dyDescent="0.35">
      <c r="S746" s="117"/>
      <c r="T746" s="117"/>
      <c r="U746" s="117"/>
      <c r="V746" s="117"/>
      <c r="W746" s="117"/>
      <c r="X746" s="117"/>
      <c r="Y746" s="117"/>
      <c r="Z746" s="117"/>
      <c r="AA746" s="117"/>
      <c r="AB746" s="117"/>
      <c r="AC746" s="117"/>
      <c r="AD746" s="117"/>
      <c r="AE746" s="117"/>
      <c r="AF746" s="117"/>
      <c r="AG746" s="117"/>
      <c r="AH746" s="117"/>
      <c r="AI746" s="117"/>
      <c r="AJ746" s="117"/>
      <c r="AK746" s="117"/>
      <c r="AL746" s="117"/>
    </row>
    <row r="747" spans="19:38" x14ac:dyDescent="0.35">
      <c r="S747" s="117"/>
      <c r="T747" s="117"/>
      <c r="U747" s="117"/>
      <c r="V747" s="117"/>
      <c r="W747" s="117"/>
      <c r="X747" s="117"/>
      <c r="Y747" s="117"/>
      <c r="Z747" s="117"/>
      <c r="AA747" s="117"/>
      <c r="AB747" s="117"/>
      <c r="AC747" s="117"/>
      <c r="AD747" s="117"/>
      <c r="AE747" s="117"/>
      <c r="AF747" s="117"/>
      <c r="AG747" s="117"/>
      <c r="AH747" s="117"/>
      <c r="AI747" s="117"/>
      <c r="AJ747" s="117"/>
      <c r="AK747" s="117"/>
      <c r="AL747" s="117"/>
    </row>
    <row r="748" spans="19:38" x14ac:dyDescent="0.35">
      <c r="S748" s="117"/>
      <c r="T748" s="117"/>
      <c r="U748" s="117"/>
      <c r="V748" s="117"/>
      <c r="W748" s="117"/>
      <c r="X748" s="117"/>
      <c r="Y748" s="117"/>
      <c r="Z748" s="117"/>
      <c r="AA748" s="117"/>
      <c r="AB748" s="117"/>
      <c r="AC748" s="117"/>
      <c r="AD748" s="117"/>
      <c r="AE748" s="117"/>
      <c r="AF748" s="117"/>
      <c r="AG748" s="117"/>
      <c r="AH748" s="117"/>
      <c r="AI748" s="117"/>
      <c r="AJ748" s="117"/>
      <c r="AK748" s="117"/>
      <c r="AL748" s="117"/>
    </row>
    <row r="749" spans="19:38" x14ac:dyDescent="0.35">
      <c r="S749" s="117"/>
      <c r="T749" s="117"/>
      <c r="U749" s="117"/>
      <c r="V749" s="117"/>
      <c r="W749" s="117"/>
      <c r="X749" s="117"/>
      <c r="Y749" s="117"/>
      <c r="Z749" s="117"/>
      <c r="AA749" s="117"/>
      <c r="AB749" s="117"/>
      <c r="AC749" s="117"/>
      <c r="AD749" s="117"/>
      <c r="AE749" s="117"/>
      <c r="AF749" s="117"/>
      <c r="AG749" s="117"/>
      <c r="AH749" s="117"/>
      <c r="AI749" s="117"/>
      <c r="AJ749" s="117"/>
      <c r="AK749" s="117"/>
      <c r="AL749" s="117"/>
    </row>
    <row r="750" spans="19:38" x14ac:dyDescent="0.35">
      <c r="S750" s="117"/>
      <c r="T750" s="117"/>
      <c r="U750" s="117"/>
      <c r="V750" s="117"/>
      <c r="W750" s="117"/>
      <c r="X750" s="117"/>
      <c r="Y750" s="117"/>
      <c r="Z750" s="117"/>
      <c r="AA750" s="117"/>
      <c r="AB750" s="117"/>
      <c r="AC750" s="117"/>
      <c r="AD750" s="117"/>
      <c r="AE750" s="117"/>
      <c r="AF750" s="117"/>
      <c r="AG750" s="117"/>
      <c r="AH750" s="117"/>
      <c r="AI750" s="117"/>
      <c r="AJ750" s="117"/>
      <c r="AK750" s="117"/>
      <c r="AL750" s="117"/>
    </row>
    <row r="751" spans="19:38" x14ac:dyDescent="0.35">
      <c r="S751" s="117"/>
      <c r="T751" s="117"/>
      <c r="U751" s="117"/>
      <c r="V751" s="117"/>
      <c r="W751" s="117"/>
      <c r="X751" s="117"/>
      <c r="Y751" s="117"/>
      <c r="Z751" s="117"/>
      <c r="AA751" s="117"/>
      <c r="AB751" s="117"/>
      <c r="AC751" s="117"/>
      <c r="AD751" s="117"/>
      <c r="AE751" s="117"/>
      <c r="AF751" s="117"/>
      <c r="AG751" s="117"/>
      <c r="AH751" s="117"/>
      <c r="AI751" s="117"/>
      <c r="AJ751" s="117"/>
      <c r="AK751" s="117"/>
      <c r="AL751" s="117"/>
    </row>
    <row r="752" spans="19:38" x14ac:dyDescent="0.35">
      <c r="S752" s="117"/>
      <c r="T752" s="117"/>
      <c r="U752" s="117"/>
      <c r="V752" s="117"/>
      <c r="W752" s="117"/>
      <c r="X752" s="117"/>
      <c r="Y752" s="117"/>
      <c r="Z752" s="117"/>
      <c r="AA752" s="117"/>
      <c r="AB752" s="117"/>
      <c r="AC752" s="117"/>
      <c r="AD752" s="117"/>
      <c r="AE752" s="117"/>
      <c r="AF752" s="117"/>
      <c r="AG752" s="117"/>
      <c r="AH752" s="117"/>
      <c r="AI752" s="117"/>
      <c r="AJ752" s="117"/>
      <c r="AK752" s="117"/>
      <c r="AL752" s="117"/>
    </row>
    <row r="753" spans="19:38" x14ac:dyDescent="0.35">
      <c r="S753" s="117"/>
      <c r="T753" s="117"/>
      <c r="U753" s="117"/>
      <c r="V753" s="117"/>
      <c r="W753" s="117"/>
      <c r="X753" s="117"/>
      <c r="Y753" s="117"/>
      <c r="Z753" s="117"/>
      <c r="AA753" s="117"/>
      <c r="AB753" s="117"/>
      <c r="AC753" s="117"/>
      <c r="AD753" s="117"/>
      <c r="AE753" s="117"/>
      <c r="AF753" s="117"/>
      <c r="AG753" s="117"/>
      <c r="AH753" s="117"/>
      <c r="AI753" s="117"/>
      <c r="AJ753" s="117"/>
      <c r="AK753" s="117"/>
      <c r="AL753" s="117"/>
    </row>
    <row r="754" spans="19:38" x14ac:dyDescent="0.35">
      <c r="S754" s="117"/>
      <c r="T754" s="117"/>
      <c r="U754" s="117"/>
      <c r="V754" s="117"/>
      <c r="W754" s="117"/>
      <c r="X754" s="117"/>
      <c r="Y754" s="117"/>
      <c r="Z754" s="117"/>
      <c r="AA754" s="117"/>
      <c r="AB754" s="117"/>
      <c r="AC754" s="117"/>
      <c r="AD754" s="117"/>
      <c r="AE754" s="117"/>
      <c r="AF754" s="117"/>
      <c r="AG754" s="117"/>
      <c r="AH754" s="117"/>
      <c r="AI754" s="117"/>
      <c r="AJ754" s="117"/>
      <c r="AK754" s="117"/>
      <c r="AL754" s="117"/>
    </row>
    <row r="755" spans="19:38" x14ac:dyDescent="0.35">
      <c r="S755" s="117"/>
      <c r="T755" s="117"/>
      <c r="U755" s="117"/>
      <c r="V755" s="117"/>
      <c r="W755" s="117"/>
      <c r="X755" s="117"/>
      <c r="Y755" s="117"/>
      <c r="Z755" s="117"/>
      <c r="AA755" s="117"/>
      <c r="AB755" s="117"/>
      <c r="AC755" s="117"/>
      <c r="AD755" s="117"/>
      <c r="AE755" s="117"/>
      <c r="AF755" s="117"/>
      <c r="AG755" s="117"/>
      <c r="AH755" s="117"/>
      <c r="AI755" s="117"/>
      <c r="AJ755" s="117"/>
      <c r="AK755" s="117"/>
      <c r="AL755" s="117"/>
    </row>
    <row r="756" spans="19:38" x14ac:dyDescent="0.35">
      <c r="S756" s="117"/>
      <c r="T756" s="117"/>
      <c r="U756" s="117"/>
      <c r="V756" s="117"/>
      <c r="W756" s="117"/>
      <c r="X756" s="117"/>
      <c r="Y756" s="117"/>
      <c r="Z756" s="117"/>
      <c r="AA756" s="117"/>
      <c r="AB756" s="117"/>
      <c r="AC756" s="117"/>
      <c r="AD756" s="117"/>
      <c r="AE756" s="117"/>
      <c r="AF756" s="117"/>
      <c r="AG756" s="117"/>
      <c r="AH756" s="117"/>
      <c r="AI756" s="117"/>
      <c r="AJ756" s="117"/>
      <c r="AK756" s="117"/>
      <c r="AL756" s="117"/>
    </row>
    <row r="757" spans="19:38" x14ac:dyDescent="0.35">
      <c r="S757" s="117"/>
      <c r="T757" s="117"/>
      <c r="U757" s="117"/>
      <c r="V757" s="117"/>
      <c r="W757" s="117"/>
      <c r="X757" s="117"/>
      <c r="Y757" s="117"/>
      <c r="Z757" s="117"/>
      <c r="AA757" s="117"/>
      <c r="AB757" s="117"/>
      <c r="AC757" s="117"/>
      <c r="AD757" s="117"/>
      <c r="AE757" s="117"/>
      <c r="AF757" s="117"/>
      <c r="AG757" s="117"/>
      <c r="AH757" s="117"/>
      <c r="AI757" s="117"/>
      <c r="AJ757" s="117"/>
      <c r="AK757" s="117"/>
      <c r="AL757" s="117"/>
    </row>
    <row r="758" spans="19:38" x14ac:dyDescent="0.35">
      <c r="S758" s="117"/>
      <c r="T758" s="117"/>
      <c r="U758" s="117"/>
      <c r="V758" s="117"/>
      <c r="W758" s="117"/>
      <c r="X758" s="117"/>
      <c r="Y758" s="117"/>
      <c r="Z758" s="117"/>
      <c r="AA758" s="117"/>
      <c r="AB758" s="117"/>
      <c r="AC758" s="117"/>
      <c r="AD758" s="117"/>
      <c r="AE758" s="117"/>
      <c r="AF758" s="117"/>
      <c r="AG758" s="117"/>
      <c r="AH758" s="117"/>
      <c r="AI758" s="117"/>
      <c r="AJ758" s="117"/>
      <c r="AK758" s="117"/>
      <c r="AL758" s="117"/>
    </row>
    <row r="759" spans="19:38" x14ac:dyDescent="0.35">
      <c r="S759" s="117"/>
      <c r="T759" s="117"/>
      <c r="U759" s="117"/>
      <c r="V759" s="117"/>
      <c r="W759" s="117"/>
      <c r="X759" s="117"/>
      <c r="Y759" s="117"/>
      <c r="Z759" s="117"/>
      <c r="AA759" s="117"/>
      <c r="AB759" s="117"/>
      <c r="AC759" s="117"/>
      <c r="AD759" s="117"/>
      <c r="AE759" s="117"/>
      <c r="AF759" s="117"/>
      <c r="AG759" s="117"/>
      <c r="AH759" s="117"/>
      <c r="AI759" s="117"/>
      <c r="AJ759" s="117"/>
      <c r="AK759" s="117"/>
      <c r="AL759" s="117"/>
    </row>
    <row r="760" spans="19:38" x14ac:dyDescent="0.35">
      <c r="S760" s="117"/>
      <c r="T760" s="117"/>
      <c r="U760" s="117"/>
      <c r="V760" s="117"/>
      <c r="W760" s="117"/>
      <c r="X760" s="117"/>
      <c r="Y760" s="117"/>
      <c r="Z760" s="117"/>
      <c r="AA760" s="117"/>
      <c r="AB760" s="117"/>
      <c r="AC760" s="117"/>
      <c r="AD760" s="117"/>
      <c r="AE760" s="117"/>
      <c r="AF760" s="117"/>
      <c r="AG760" s="117"/>
      <c r="AH760" s="117"/>
      <c r="AI760" s="117"/>
      <c r="AJ760" s="117"/>
      <c r="AK760" s="117"/>
      <c r="AL760" s="117"/>
    </row>
    <row r="761" spans="19:38" x14ac:dyDescent="0.35">
      <c r="S761" s="117"/>
      <c r="T761" s="117"/>
      <c r="U761" s="117"/>
      <c r="V761" s="117"/>
      <c r="W761" s="117"/>
      <c r="X761" s="117"/>
      <c r="Y761" s="117"/>
      <c r="Z761" s="117"/>
      <c r="AA761" s="117"/>
      <c r="AB761" s="117"/>
      <c r="AC761" s="117"/>
      <c r="AD761" s="117"/>
      <c r="AE761" s="117"/>
      <c r="AF761" s="117"/>
      <c r="AG761" s="117"/>
      <c r="AH761" s="117"/>
      <c r="AI761" s="117"/>
      <c r="AJ761" s="117"/>
      <c r="AK761" s="117"/>
      <c r="AL761" s="117"/>
    </row>
    <row r="762" spans="19:38" x14ac:dyDescent="0.35">
      <c r="S762" s="117"/>
      <c r="T762" s="117"/>
      <c r="U762" s="117"/>
      <c r="V762" s="117"/>
      <c r="W762" s="117"/>
      <c r="X762" s="117"/>
      <c r="Y762" s="117"/>
      <c r="Z762" s="117"/>
      <c r="AA762" s="117"/>
      <c r="AB762" s="117"/>
      <c r="AC762" s="117"/>
      <c r="AD762" s="117"/>
      <c r="AE762" s="117"/>
      <c r="AF762" s="117"/>
      <c r="AG762" s="117"/>
      <c r="AH762" s="117"/>
      <c r="AI762" s="117"/>
      <c r="AJ762" s="117"/>
      <c r="AK762" s="117"/>
      <c r="AL762" s="117"/>
    </row>
    <row r="763" spans="19:38" x14ac:dyDescent="0.35">
      <c r="S763" s="117"/>
      <c r="T763" s="117"/>
      <c r="U763" s="117"/>
      <c r="V763" s="117"/>
      <c r="W763" s="117"/>
      <c r="X763" s="117"/>
      <c r="Y763" s="117"/>
      <c r="Z763" s="117"/>
      <c r="AA763" s="117"/>
      <c r="AB763" s="117"/>
      <c r="AC763" s="117"/>
      <c r="AD763" s="117"/>
      <c r="AE763" s="117"/>
      <c r="AF763" s="117"/>
      <c r="AG763" s="117"/>
      <c r="AH763" s="117"/>
      <c r="AI763" s="117"/>
      <c r="AJ763" s="117"/>
      <c r="AK763" s="117"/>
      <c r="AL763" s="117"/>
    </row>
    <row r="764" spans="19:38" x14ac:dyDescent="0.35">
      <c r="S764" s="117"/>
      <c r="T764" s="117"/>
      <c r="U764" s="117"/>
      <c r="V764" s="117"/>
      <c r="W764" s="117"/>
      <c r="X764" s="117"/>
      <c r="Y764" s="117"/>
      <c r="Z764" s="117"/>
      <c r="AA764" s="117"/>
      <c r="AB764" s="117"/>
      <c r="AC764" s="117"/>
      <c r="AD764" s="117"/>
      <c r="AE764" s="117"/>
      <c r="AF764" s="117"/>
      <c r="AG764" s="117"/>
      <c r="AH764" s="117"/>
      <c r="AI764" s="117"/>
      <c r="AJ764" s="117"/>
      <c r="AK764" s="117"/>
      <c r="AL764" s="117"/>
    </row>
    <row r="765" spans="19:38" x14ac:dyDescent="0.35">
      <c r="S765" s="117"/>
      <c r="T765" s="117"/>
      <c r="U765" s="117"/>
      <c r="V765" s="117"/>
      <c r="W765" s="117"/>
      <c r="X765" s="117"/>
      <c r="Y765" s="117"/>
      <c r="Z765" s="117"/>
      <c r="AA765" s="117"/>
      <c r="AB765" s="117"/>
      <c r="AC765" s="117"/>
      <c r="AD765" s="117"/>
      <c r="AE765" s="117"/>
      <c r="AF765" s="117"/>
      <c r="AG765" s="117"/>
      <c r="AH765" s="117"/>
      <c r="AI765" s="117"/>
      <c r="AJ765" s="117"/>
      <c r="AK765" s="117"/>
      <c r="AL765" s="117"/>
    </row>
    <row r="766" spans="19:38" x14ac:dyDescent="0.35">
      <c r="S766" s="117"/>
      <c r="T766" s="117"/>
      <c r="U766" s="117"/>
      <c r="V766" s="117"/>
      <c r="W766" s="117"/>
      <c r="X766" s="117"/>
      <c r="Y766" s="117"/>
      <c r="Z766" s="117"/>
      <c r="AA766" s="117"/>
      <c r="AB766" s="117"/>
      <c r="AC766" s="117"/>
      <c r="AD766" s="117"/>
      <c r="AE766" s="117"/>
      <c r="AF766" s="117"/>
      <c r="AG766" s="117"/>
      <c r="AH766" s="117"/>
      <c r="AI766" s="117"/>
      <c r="AJ766" s="117"/>
      <c r="AK766" s="117"/>
      <c r="AL766" s="117"/>
    </row>
    <row r="767" spans="19:38" x14ac:dyDescent="0.35">
      <c r="S767" s="117"/>
      <c r="T767" s="117"/>
      <c r="U767" s="117"/>
      <c r="V767" s="117"/>
      <c r="W767" s="117"/>
      <c r="X767" s="117"/>
      <c r="Y767" s="117"/>
      <c r="Z767" s="117"/>
      <c r="AA767" s="117"/>
      <c r="AB767" s="117"/>
      <c r="AC767" s="117"/>
      <c r="AD767" s="117"/>
      <c r="AE767" s="117"/>
      <c r="AF767" s="117"/>
      <c r="AG767" s="117"/>
      <c r="AH767" s="117"/>
      <c r="AI767" s="117"/>
      <c r="AJ767" s="117"/>
      <c r="AK767" s="117"/>
      <c r="AL767" s="117"/>
    </row>
    <row r="768" spans="19:38" x14ac:dyDescent="0.35">
      <c r="S768" s="117"/>
      <c r="T768" s="117"/>
      <c r="U768" s="117"/>
      <c r="V768" s="117"/>
      <c r="W768" s="117"/>
      <c r="X768" s="117"/>
      <c r="Y768" s="117"/>
      <c r="Z768" s="117"/>
      <c r="AA768" s="117"/>
      <c r="AB768" s="117"/>
      <c r="AC768" s="117"/>
      <c r="AD768" s="117"/>
      <c r="AE768" s="117"/>
      <c r="AF768" s="117"/>
      <c r="AG768" s="117"/>
      <c r="AH768" s="117"/>
      <c r="AI768" s="117"/>
      <c r="AJ768" s="117"/>
      <c r="AK768" s="117"/>
      <c r="AL768" s="117"/>
    </row>
    <row r="769" spans="19:38" x14ac:dyDescent="0.35">
      <c r="S769" s="117"/>
      <c r="T769" s="117"/>
      <c r="U769" s="117"/>
      <c r="V769" s="117"/>
      <c r="W769" s="117"/>
      <c r="X769" s="117"/>
      <c r="Y769" s="117"/>
      <c r="Z769" s="117"/>
      <c r="AA769" s="117"/>
      <c r="AB769" s="117"/>
      <c r="AC769" s="117"/>
      <c r="AD769" s="117"/>
      <c r="AE769" s="117"/>
      <c r="AF769" s="117"/>
      <c r="AG769" s="117"/>
      <c r="AH769" s="117"/>
      <c r="AI769" s="117"/>
      <c r="AJ769" s="117"/>
      <c r="AK769" s="117"/>
      <c r="AL769" s="117"/>
    </row>
    <row r="770" spans="19:38" x14ac:dyDescent="0.35">
      <c r="S770" s="117"/>
      <c r="T770" s="117"/>
      <c r="U770" s="117"/>
      <c r="V770" s="117"/>
      <c r="W770" s="117"/>
      <c r="X770" s="117"/>
      <c r="Y770" s="117"/>
      <c r="Z770" s="117"/>
      <c r="AA770" s="117"/>
      <c r="AB770" s="117"/>
      <c r="AC770" s="117"/>
      <c r="AD770" s="117"/>
      <c r="AE770" s="117"/>
      <c r="AF770" s="117"/>
      <c r="AG770" s="117"/>
      <c r="AH770" s="117"/>
      <c r="AI770" s="117"/>
      <c r="AJ770" s="117"/>
      <c r="AK770" s="117"/>
      <c r="AL770" s="117"/>
    </row>
    <row r="771" spans="19:38" x14ac:dyDescent="0.35">
      <c r="S771" s="117"/>
      <c r="T771" s="117"/>
      <c r="U771" s="117"/>
      <c r="V771" s="117"/>
      <c r="W771" s="117"/>
      <c r="X771" s="117"/>
      <c r="Y771" s="117"/>
      <c r="Z771" s="117"/>
      <c r="AA771" s="117"/>
      <c r="AB771" s="117"/>
      <c r="AC771" s="117"/>
      <c r="AD771" s="117"/>
      <c r="AE771" s="117"/>
      <c r="AF771" s="117"/>
      <c r="AG771" s="117"/>
      <c r="AH771" s="117"/>
      <c r="AI771" s="117"/>
      <c r="AJ771" s="117"/>
      <c r="AK771" s="117"/>
      <c r="AL771" s="117"/>
    </row>
    <row r="772" spans="19:38" x14ac:dyDescent="0.35">
      <c r="S772" s="117"/>
      <c r="T772" s="117"/>
      <c r="U772" s="117"/>
      <c r="V772" s="117"/>
      <c r="W772" s="117"/>
      <c r="X772" s="117"/>
      <c r="Y772" s="117"/>
      <c r="Z772" s="117"/>
      <c r="AA772" s="117"/>
      <c r="AB772" s="117"/>
      <c r="AC772" s="117"/>
      <c r="AD772" s="117"/>
      <c r="AE772" s="117"/>
      <c r="AF772" s="117"/>
      <c r="AG772" s="117"/>
      <c r="AH772" s="117"/>
      <c r="AI772" s="117"/>
      <c r="AJ772" s="117"/>
      <c r="AK772" s="117"/>
      <c r="AL772" s="117"/>
    </row>
    <row r="773" spans="19:38" x14ac:dyDescent="0.35">
      <c r="S773" s="117"/>
      <c r="T773" s="117"/>
      <c r="U773" s="117"/>
      <c r="V773" s="117"/>
      <c r="W773" s="117"/>
      <c r="X773" s="117"/>
      <c r="Y773" s="117"/>
      <c r="Z773" s="117"/>
      <c r="AA773" s="117"/>
      <c r="AB773" s="117"/>
      <c r="AC773" s="117"/>
      <c r="AD773" s="117"/>
      <c r="AE773" s="117"/>
      <c r="AF773" s="117"/>
      <c r="AG773" s="117"/>
      <c r="AH773" s="117"/>
      <c r="AI773" s="117"/>
      <c r="AJ773" s="117"/>
      <c r="AK773" s="117"/>
      <c r="AL773" s="117"/>
    </row>
    <row r="774" spans="19:38" x14ac:dyDescent="0.35">
      <c r="S774" s="117"/>
      <c r="T774" s="117"/>
      <c r="U774" s="117"/>
      <c r="V774" s="117"/>
      <c r="W774" s="117"/>
      <c r="X774" s="117"/>
      <c r="Y774" s="117"/>
      <c r="Z774" s="117"/>
      <c r="AA774" s="117"/>
      <c r="AB774" s="117"/>
      <c r="AC774" s="117"/>
      <c r="AD774" s="117"/>
      <c r="AE774" s="117"/>
      <c r="AF774" s="117"/>
      <c r="AG774" s="117"/>
      <c r="AH774" s="117"/>
      <c r="AI774" s="117"/>
      <c r="AJ774" s="117"/>
      <c r="AK774" s="117"/>
      <c r="AL774" s="117"/>
    </row>
    <row r="775" spans="19:38" x14ac:dyDescent="0.35">
      <c r="S775" s="117"/>
      <c r="T775" s="117"/>
      <c r="U775" s="117"/>
      <c r="V775" s="117"/>
      <c r="W775" s="117"/>
      <c r="X775" s="117"/>
      <c r="Y775" s="117"/>
      <c r="Z775" s="117"/>
      <c r="AA775" s="117"/>
      <c r="AB775" s="117"/>
      <c r="AC775" s="117"/>
      <c r="AD775" s="117"/>
      <c r="AE775" s="117"/>
      <c r="AF775" s="117"/>
      <c r="AG775" s="117"/>
      <c r="AH775" s="117"/>
      <c r="AI775" s="117"/>
      <c r="AJ775" s="117"/>
      <c r="AK775" s="117"/>
      <c r="AL775" s="117"/>
    </row>
    <row r="776" spans="19:38" x14ac:dyDescent="0.35">
      <c r="S776" s="117"/>
      <c r="T776" s="117"/>
      <c r="U776" s="117"/>
      <c r="V776" s="117"/>
      <c r="W776" s="117"/>
      <c r="X776" s="117"/>
      <c r="Y776" s="117"/>
      <c r="Z776" s="117"/>
      <c r="AA776" s="117"/>
      <c r="AB776" s="117"/>
      <c r="AC776" s="117"/>
      <c r="AD776" s="117"/>
      <c r="AE776" s="117"/>
      <c r="AF776" s="117"/>
      <c r="AG776" s="117"/>
      <c r="AH776" s="117"/>
      <c r="AI776" s="117"/>
      <c r="AJ776" s="117"/>
      <c r="AK776" s="117"/>
      <c r="AL776" s="117"/>
    </row>
    <row r="777" spans="19:38" x14ac:dyDescent="0.35">
      <c r="S777" s="117"/>
      <c r="T777" s="117"/>
      <c r="U777" s="117"/>
      <c r="V777" s="117"/>
      <c r="W777" s="117"/>
      <c r="X777" s="117"/>
      <c r="Y777" s="117"/>
      <c r="Z777" s="117"/>
      <c r="AA777" s="117"/>
      <c r="AB777" s="117"/>
      <c r="AC777" s="117"/>
      <c r="AD777" s="117"/>
      <c r="AE777" s="117"/>
      <c r="AF777" s="117"/>
      <c r="AG777" s="117"/>
      <c r="AH777" s="117"/>
      <c r="AI777" s="117"/>
      <c r="AJ777" s="117"/>
      <c r="AK777" s="117"/>
      <c r="AL777" s="117"/>
    </row>
    <row r="778" spans="19:38" x14ac:dyDescent="0.35">
      <c r="S778" s="117"/>
      <c r="T778" s="117"/>
      <c r="U778" s="117"/>
      <c r="V778" s="117"/>
      <c r="W778" s="117"/>
      <c r="X778" s="117"/>
      <c r="Y778" s="117"/>
      <c r="Z778" s="117"/>
      <c r="AA778" s="117"/>
      <c r="AB778" s="117"/>
      <c r="AC778" s="117"/>
      <c r="AD778" s="117"/>
      <c r="AE778" s="117"/>
      <c r="AF778" s="117"/>
      <c r="AG778" s="117"/>
      <c r="AH778" s="117"/>
      <c r="AI778" s="117"/>
      <c r="AJ778" s="117"/>
      <c r="AK778" s="117"/>
      <c r="AL778" s="117"/>
    </row>
    <row r="779" spans="19:38" x14ac:dyDescent="0.35">
      <c r="S779" s="117"/>
      <c r="T779" s="117"/>
      <c r="U779" s="117"/>
      <c r="V779" s="117"/>
      <c r="W779" s="117"/>
      <c r="X779" s="117"/>
      <c r="Y779" s="117"/>
      <c r="Z779" s="117"/>
      <c r="AA779" s="117"/>
      <c r="AB779" s="117"/>
      <c r="AC779" s="117"/>
      <c r="AD779" s="117"/>
      <c r="AE779" s="117"/>
      <c r="AF779" s="117"/>
      <c r="AG779" s="117"/>
      <c r="AH779" s="117"/>
      <c r="AI779" s="117"/>
      <c r="AJ779" s="117"/>
      <c r="AK779" s="117"/>
      <c r="AL779" s="117"/>
    </row>
    <row r="780" spans="19:38" x14ac:dyDescent="0.35">
      <c r="S780" s="117"/>
      <c r="T780" s="117"/>
      <c r="U780" s="117"/>
      <c r="V780" s="117"/>
      <c r="W780" s="117"/>
      <c r="X780" s="117"/>
      <c r="Y780" s="117"/>
      <c r="Z780" s="117"/>
      <c r="AA780" s="117"/>
      <c r="AB780" s="117"/>
      <c r="AC780" s="117"/>
      <c r="AD780" s="117"/>
      <c r="AE780" s="117"/>
      <c r="AF780" s="117"/>
      <c r="AG780" s="117"/>
      <c r="AH780" s="117"/>
      <c r="AI780" s="117"/>
      <c r="AJ780" s="117"/>
      <c r="AK780" s="117"/>
      <c r="AL780" s="117"/>
    </row>
    <row r="781" spans="19:38" x14ac:dyDescent="0.35">
      <c r="S781" s="117"/>
      <c r="T781" s="117"/>
      <c r="U781" s="117"/>
      <c r="V781" s="117"/>
      <c r="W781" s="117"/>
      <c r="X781" s="117"/>
      <c r="Y781" s="117"/>
      <c r="Z781" s="117"/>
      <c r="AA781" s="117"/>
      <c r="AB781" s="117"/>
      <c r="AC781" s="117"/>
      <c r="AD781" s="117"/>
      <c r="AE781" s="117"/>
      <c r="AF781" s="117"/>
      <c r="AG781" s="117"/>
      <c r="AH781" s="117"/>
      <c r="AI781" s="117"/>
      <c r="AJ781" s="117"/>
      <c r="AK781" s="117"/>
      <c r="AL781" s="117"/>
    </row>
    <row r="782" spans="19:38" x14ac:dyDescent="0.35">
      <c r="S782" s="117"/>
      <c r="T782" s="117"/>
      <c r="U782" s="117"/>
      <c r="V782" s="117"/>
      <c r="W782" s="117"/>
      <c r="X782" s="117"/>
      <c r="Y782" s="117"/>
      <c r="Z782" s="117"/>
      <c r="AA782" s="117"/>
      <c r="AB782" s="117"/>
      <c r="AC782" s="117"/>
      <c r="AD782" s="117"/>
      <c r="AE782" s="117"/>
      <c r="AF782" s="117"/>
      <c r="AG782" s="117"/>
      <c r="AH782" s="117"/>
      <c r="AI782" s="117"/>
      <c r="AJ782" s="117"/>
      <c r="AK782" s="117"/>
      <c r="AL782" s="117"/>
    </row>
    <row r="783" spans="19:38" x14ac:dyDescent="0.35">
      <c r="S783" s="117"/>
      <c r="T783" s="117"/>
      <c r="U783" s="117"/>
      <c r="V783" s="117"/>
      <c r="W783" s="117"/>
      <c r="X783" s="117"/>
      <c r="Y783" s="117"/>
      <c r="Z783" s="117"/>
      <c r="AA783" s="117"/>
      <c r="AB783" s="117"/>
      <c r="AC783" s="117"/>
      <c r="AD783" s="117"/>
      <c r="AE783" s="117"/>
      <c r="AF783" s="117"/>
      <c r="AG783" s="117"/>
      <c r="AH783" s="117"/>
      <c r="AI783" s="117"/>
      <c r="AJ783" s="117"/>
      <c r="AK783" s="117"/>
      <c r="AL783" s="117"/>
    </row>
    <row r="784" spans="19:38" x14ac:dyDescent="0.35">
      <c r="S784" s="117"/>
      <c r="T784" s="117"/>
      <c r="U784" s="117"/>
      <c r="V784" s="117"/>
      <c r="W784" s="117"/>
      <c r="X784" s="117"/>
      <c r="Y784" s="117"/>
      <c r="Z784" s="117"/>
      <c r="AA784" s="117"/>
      <c r="AB784" s="117"/>
      <c r="AC784" s="117"/>
      <c r="AD784" s="117"/>
      <c r="AE784" s="117"/>
      <c r="AF784" s="117"/>
      <c r="AG784" s="117"/>
      <c r="AH784" s="117"/>
      <c r="AI784" s="117"/>
      <c r="AJ784" s="117"/>
      <c r="AK784" s="117"/>
      <c r="AL784" s="117"/>
    </row>
    <row r="785" spans="19:38" x14ac:dyDescent="0.35">
      <c r="S785" s="117"/>
      <c r="T785" s="117"/>
      <c r="U785" s="117"/>
      <c r="V785" s="117"/>
      <c r="W785" s="117"/>
      <c r="X785" s="117"/>
      <c r="Y785" s="117"/>
      <c r="Z785" s="117"/>
      <c r="AA785" s="117"/>
      <c r="AB785" s="117"/>
      <c r="AC785" s="117"/>
      <c r="AD785" s="117"/>
      <c r="AE785" s="117"/>
      <c r="AF785" s="117"/>
      <c r="AG785" s="117"/>
      <c r="AH785" s="117"/>
      <c r="AI785" s="117"/>
      <c r="AJ785" s="117"/>
      <c r="AK785" s="117"/>
      <c r="AL785" s="117"/>
    </row>
    <row r="786" spans="19:38" x14ac:dyDescent="0.35">
      <c r="S786" s="117"/>
      <c r="T786" s="117"/>
      <c r="U786" s="117"/>
      <c r="V786" s="117"/>
      <c r="W786" s="117"/>
      <c r="X786" s="117"/>
      <c r="Y786" s="117"/>
      <c r="Z786" s="117"/>
      <c r="AA786" s="117"/>
      <c r="AB786" s="117"/>
      <c r="AC786" s="117"/>
      <c r="AD786" s="117"/>
      <c r="AE786" s="117"/>
      <c r="AF786" s="117"/>
      <c r="AG786" s="117"/>
      <c r="AH786" s="117"/>
      <c r="AI786" s="117"/>
      <c r="AJ786" s="117"/>
      <c r="AK786" s="117"/>
      <c r="AL786" s="117"/>
    </row>
    <row r="787" spans="19:38" x14ac:dyDescent="0.35">
      <c r="S787" s="117"/>
      <c r="T787" s="117"/>
      <c r="U787" s="117"/>
      <c r="V787" s="117"/>
      <c r="W787" s="117"/>
      <c r="X787" s="117"/>
      <c r="Y787" s="117"/>
      <c r="Z787" s="117"/>
      <c r="AA787" s="117"/>
      <c r="AB787" s="117"/>
      <c r="AC787" s="117"/>
      <c r="AD787" s="117"/>
      <c r="AE787" s="117"/>
      <c r="AF787" s="117"/>
      <c r="AG787" s="117"/>
      <c r="AH787" s="117"/>
      <c r="AI787" s="117"/>
      <c r="AJ787" s="117"/>
      <c r="AK787" s="117"/>
      <c r="AL787" s="117"/>
    </row>
    <row r="788" spans="19:38" x14ac:dyDescent="0.35">
      <c r="S788" s="117"/>
      <c r="T788" s="117"/>
      <c r="U788" s="117"/>
      <c r="V788" s="117"/>
      <c r="W788" s="117"/>
      <c r="X788" s="117"/>
      <c r="Y788" s="117"/>
      <c r="Z788" s="117"/>
      <c r="AA788" s="117"/>
      <c r="AB788" s="117"/>
      <c r="AC788" s="117"/>
      <c r="AD788" s="117"/>
      <c r="AE788" s="117"/>
      <c r="AF788" s="117"/>
      <c r="AG788" s="117"/>
      <c r="AH788" s="117"/>
      <c r="AI788" s="117"/>
      <c r="AJ788" s="117"/>
      <c r="AK788" s="117"/>
      <c r="AL788" s="117"/>
    </row>
    <row r="789" spans="19:38" x14ac:dyDescent="0.35">
      <c r="S789" s="117"/>
      <c r="T789" s="117"/>
      <c r="U789" s="117"/>
      <c r="V789" s="117"/>
      <c r="W789" s="117"/>
      <c r="X789" s="117"/>
      <c r="Y789" s="117"/>
      <c r="Z789" s="117"/>
      <c r="AA789" s="117"/>
      <c r="AB789" s="117"/>
      <c r="AC789" s="117"/>
      <c r="AD789" s="117"/>
      <c r="AE789" s="117"/>
      <c r="AF789" s="117"/>
      <c r="AG789" s="117"/>
      <c r="AH789" s="117"/>
      <c r="AI789" s="117"/>
      <c r="AJ789" s="117"/>
      <c r="AK789" s="117"/>
      <c r="AL789" s="117"/>
    </row>
    <row r="790" spans="19:38" x14ac:dyDescent="0.35">
      <c r="S790" s="117"/>
      <c r="T790" s="117"/>
      <c r="U790" s="117"/>
      <c r="V790" s="117"/>
      <c r="W790" s="117"/>
      <c r="X790" s="117"/>
      <c r="Y790" s="117"/>
      <c r="Z790" s="117"/>
      <c r="AA790" s="117"/>
      <c r="AB790" s="117"/>
      <c r="AC790" s="117"/>
      <c r="AD790" s="117"/>
      <c r="AE790" s="117"/>
      <c r="AF790" s="117"/>
      <c r="AG790" s="117"/>
      <c r="AH790" s="117"/>
      <c r="AI790" s="117"/>
      <c r="AJ790" s="117"/>
      <c r="AK790" s="117"/>
      <c r="AL790" s="117"/>
    </row>
    <row r="791" spans="19:38" x14ac:dyDescent="0.35">
      <c r="S791" s="117"/>
      <c r="T791" s="117"/>
      <c r="U791" s="117"/>
      <c r="V791" s="117"/>
      <c r="W791" s="117"/>
      <c r="X791" s="117"/>
      <c r="Y791" s="117"/>
      <c r="Z791" s="117"/>
      <c r="AA791" s="117"/>
      <c r="AB791" s="117"/>
      <c r="AC791" s="117"/>
      <c r="AD791" s="117"/>
      <c r="AE791" s="117"/>
      <c r="AF791" s="117"/>
      <c r="AG791" s="117"/>
      <c r="AH791" s="117"/>
      <c r="AI791" s="117"/>
      <c r="AJ791" s="117"/>
      <c r="AK791" s="117"/>
      <c r="AL791" s="117"/>
    </row>
    <row r="792" spans="19:38" x14ac:dyDescent="0.35">
      <c r="S792" s="117"/>
      <c r="T792" s="117"/>
      <c r="U792" s="117"/>
      <c r="V792" s="117"/>
      <c r="W792" s="117"/>
      <c r="X792" s="117"/>
      <c r="Y792" s="117"/>
      <c r="Z792" s="117"/>
      <c r="AA792" s="117"/>
      <c r="AB792" s="117"/>
      <c r="AC792" s="117"/>
      <c r="AD792" s="117"/>
      <c r="AE792" s="117"/>
      <c r="AF792" s="117"/>
      <c r="AG792" s="117"/>
      <c r="AH792" s="117"/>
      <c r="AI792" s="117"/>
      <c r="AJ792" s="117"/>
      <c r="AK792" s="117"/>
      <c r="AL792" s="117"/>
    </row>
    <row r="793" spans="19:38" x14ac:dyDescent="0.35">
      <c r="S793" s="117"/>
      <c r="T793" s="117"/>
      <c r="U793" s="117"/>
      <c r="V793" s="117"/>
      <c r="W793" s="117"/>
      <c r="X793" s="117"/>
      <c r="Y793" s="117"/>
      <c r="Z793" s="117"/>
      <c r="AA793" s="117"/>
      <c r="AB793" s="117"/>
      <c r="AC793" s="117"/>
      <c r="AD793" s="117"/>
      <c r="AE793" s="117"/>
      <c r="AF793" s="117"/>
      <c r="AG793" s="117"/>
      <c r="AH793" s="117"/>
      <c r="AI793" s="117"/>
      <c r="AJ793" s="117"/>
      <c r="AK793" s="117"/>
      <c r="AL793" s="117"/>
    </row>
    <row r="794" spans="19:38" x14ac:dyDescent="0.35">
      <c r="S794" s="117"/>
      <c r="T794" s="117"/>
      <c r="U794" s="117"/>
      <c r="V794" s="117"/>
      <c r="W794" s="117"/>
      <c r="X794" s="117"/>
      <c r="Y794" s="117"/>
      <c r="Z794" s="117"/>
      <c r="AA794" s="117"/>
      <c r="AB794" s="117"/>
      <c r="AC794" s="117"/>
      <c r="AD794" s="117"/>
      <c r="AE794" s="117"/>
      <c r="AF794" s="117"/>
      <c r="AG794" s="117"/>
      <c r="AH794" s="117"/>
      <c r="AI794" s="117"/>
      <c r="AJ794" s="117"/>
      <c r="AK794" s="117"/>
      <c r="AL794" s="117"/>
    </row>
    <row r="795" spans="19:38" x14ac:dyDescent="0.35">
      <c r="S795" s="117"/>
      <c r="T795" s="117"/>
      <c r="U795" s="117"/>
      <c r="V795" s="117"/>
      <c r="W795" s="117"/>
      <c r="X795" s="117"/>
      <c r="Y795" s="117"/>
      <c r="Z795" s="117"/>
      <c r="AA795" s="117"/>
      <c r="AB795" s="117"/>
      <c r="AC795" s="117"/>
      <c r="AD795" s="117"/>
      <c r="AE795" s="117"/>
      <c r="AF795" s="117"/>
      <c r="AG795" s="117"/>
      <c r="AH795" s="117"/>
      <c r="AI795" s="117"/>
      <c r="AJ795" s="117"/>
      <c r="AK795" s="117"/>
      <c r="AL795" s="117"/>
    </row>
    <row r="796" spans="19:38" x14ac:dyDescent="0.35">
      <c r="S796" s="117"/>
      <c r="T796" s="117"/>
      <c r="U796" s="117"/>
      <c r="V796" s="117"/>
      <c r="W796" s="117"/>
      <c r="X796" s="117"/>
      <c r="Y796" s="117"/>
      <c r="Z796" s="117"/>
      <c r="AA796" s="117"/>
      <c r="AB796" s="117"/>
      <c r="AC796" s="117"/>
      <c r="AD796" s="117"/>
      <c r="AE796" s="117"/>
      <c r="AF796" s="117"/>
      <c r="AG796" s="117"/>
      <c r="AH796" s="117"/>
      <c r="AI796" s="117"/>
      <c r="AJ796" s="117"/>
      <c r="AK796" s="117"/>
      <c r="AL796" s="117"/>
    </row>
    <row r="797" spans="19:38" x14ac:dyDescent="0.35">
      <c r="S797" s="117"/>
      <c r="T797" s="117"/>
      <c r="U797" s="117"/>
      <c r="V797" s="117"/>
      <c r="W797" s="117"/>
      <c r="X797" s="117"/>
      <c r="Y797" s="117"/>
      <c r="Z797" s="117"/>
      <c r="AA797" s="117"/>
      <c r="AB797" s="117"/>
      <c r="AC797" s="117"/>
      <c r="AD797" s="117"/>
      <c r="AE797" s="117"/>
      <c r="AF797" s="117"/>
      <c r="AG797" s="117"/>
      <c r="AH797" s="117"/>
      <c r="AI797" s="117"/>
      <c r="AJ797" s="117"/>
      <c r="AK797" s="117"/>
      <c r="AL797" s="117"/>
    </row>
    <row r="798" spans="19:38" x14ac:dyDescent="0.35">
      <c r="S798" s="117"/>
      <c r="T798" s="117"/>
      <c r="U798" s="117"/>
      <c r="V798" s="117"/>
      <c r="W798" s="117"/>
      <c r="X798" s="117"/>
      <c r="Y798" s="117"/>
      <c r="Z798" s="117"/>
      <c r="AA798" s="117"/>
      <c r="AB798" s="117"/>
      <c r="AC798" s="117"/>
      <c r="AD798" s="117"/>
      <c r="AE798" s="117"/>
      <c r="AF798" s="117"/>
      <c r="AG798" s="117"/>
      <c r="AH798" s="117"/>
      <c r="AI798" s="117"/>
      <c r="AJ798" s="117"/>
      <c r="AK798" s="117"/>
      <c r="AL798" s="117"/>
    </row>
    <row r="799" spans="19:38" x14ac:dyDescent="0.35">
      <c r="S799" s="117"/>
      <c r="T799" s="117"/>
      <c r="U799" s="117"/>
      <c r="V799" s="117"/>
      <c r="W799" s="117"/>
      <c r="X799" s="117"/>
      <c r="Y799" s="117"/>
      <c r="Z799" s="117"/>
      <c r="AA799" s="117"/>
      <c r="AB799" s="117"/>
      <c r="AC799" s="117"/>
      <c r="AD799" s="117"/>
      <c r="AE799" s="117"/>
      <c r="AF799" s="117"/>
      <c r="AG799" s="117"/>
      <c r="AH799" s="117"/>
      <c r="AI799" s="117"/>
      <c r="AJ799" s="117"/>
      <c r="AK799" s="117"/>
      <c r="AL799" s="117"/>
    </row>
    <row r="800" spans="19:38" x14ac:dyDescent="0.35">
      <c r="S800" s="117"/>
      <c r="T800" s="117"/>
      <c r="U800" s="117"/>
      <c r="V800" s="117"/>
      <c r="W800" s="117"/>
      <c r="X800" s="117"/>
      <c r="Y800" s="117"/>
      <c r="Z800" s="117"/>
      <c r="AA800" s="117"/>
      <c r="AB800" s="117"/>
      <c r="AC800" s="117"/>
      <c r="AD800" s="117"/>
      <c r="AE800" s="117"/>
      <c r="AF800" s="117"/>
      <c r="AG800" s="117"/>
      <c r="AH800" s="117"/>
      <c r="AI800" s="117"/>
      <c r="AJ800" s="117"/>
      <c r="AK800" s="117"/>
      <c r="AL800" s="117"/>
    </row>
    <row r="801" spans="19:38" x14ac:dyDescent="0.35">
      <c r="S801" s="117"/>
      <c r="T801" s="117"/>
      <c r="U801" s="117"/>
      <c r="V801" s="117"/>
      <c r="W801" s="117"/>
      <c r="X801" s="117"/>
      <c r="Y801" s="117"/>
      <c r="Z801" s="117"/>
      <c r="AA801" s="117"/>
      <c r="AB801" s="117"/>
      <c r="AC801" s="117"/>
      <c r="AD801" s="117"/>
      <c r="AE801" s="117"/>
      <c r="AF801" s="117"/>
      <c r="AG801" s="117"/>
      <c r="AH801" s="117"/>
      <c r="AI801" s="117"/>
      <c r="AJ801" s="117"/>
      <c r="AK801" s="117"/>
      <c r="AL801" s="117"/>
    </row>
    <row r="802" spans="19:38" x14ac:dyDescent="0.35">
      <c r="S802" s="117"/>
      <c r="T802" s="117"/>
      <c r="U802" s="117"/>
      <c r="V802" s="117"/>
      <c r="W802" s="117"/>
      <c r="X802" s="117"/>
      <c r="Y802" s="117"/>
      <c r="Z802" s="117"/>
      <c r="AA802" s="117"/>
      <c r="AB802" s="117"/>
      <c r="AC802" s="117"/>
      <c r="AD802" s="117"/>
      <c r="AE802" s="117"/>
      <c r="AF802" s="117"/>
      <c r="AG802" s="117"/>
      <c r="AH802" s="117"/>
      <c r="AI802" s="117"/>
      <c r="AJ802" s="117"/>
      <c r="AK802" s="117"/>
      <c r="AL802" s="117"/>
    </row>
    <row r="803" spans="19:38" x14ac:dyDescent="0.35">
      <c r="S803" s="117"/>
      <c r="T803" s="117"/>
      <c r="U803" s="117"/>
      <c r="V803" s="117"/>
      <c r="W803" s="117"/>
      <c r="X803" s="117"/>
      <c r="Y803" s="117"/>
      <c r="Z803" s="117"/>
      <c r="AA803" s="117"/>
      <c r="AB803" s="117"/>
      <c r="AC803" s="117"/>
      <c r="AD803" s="117"/>
      <c r="AE803" s="117"/>
      <c r="AF803" s="117"/>
      <c r="AG803" s="117"/>
      <c r="AH803" s="117"/>
      <c r="AI803" s="117"/>
      <c r="AJ803" s="117"/>
      <c r="AK803" s="117"/>
      <c r="AL803" s="117"/>
    </row>
    <row r="804" spans="19:38" x14ac:dyDescent="0.35">
      <c r="S804" s="117"/>
      <c r="T804" s="117"/>
      <c r="U804" s="117"/>
      <c r="V804" s="117"/>
      <c r="W804" s="117"/>
      <c r="X804" s="117"/>
      <c r="Y804" s="117"/>
      <c r="Z804" s="117"/>
      <c r="AA804" s="117"/>
      <c r="AB804" s="117"/>
      <c r="AC804" s="117"/>
      <c r="AD804" s="117"/>
      <c r="AE804" s="117"/>
      <c r="AF804" s="117"/>
      <c r="AG804" s="117"/>
      <c r="AH804" s="117"/>
      <c r="AI804" s="117"/>
      <c r="AJ804" s="117"/>
      <c r="AK804" s="117"/>
      <c r="AL804" s="117"/>
    </row>
    <row r="805" spans="19:38" x14ac:dyDescent="0.35">
      <c r="S805" s="117"/>
      <c r="T805" s="117"/>
      <c r="U805" s="117"/>
      <c r="V805" s="117"/>
      <c r="W805" s="117"/>
      <c r="X805" s="117"/>
      <c r="Y805" s="117"/>
      <c r="Z805" s="117"/>
      <c r="AA805" s="117"/>
      <c r="AB805" s="117"/>
      <c r="AC805" s="117"/>
      <c r="AD805" s="117"/>
      <c r="AE805" s="117"/>
      <c r="AF805" s="117"/>
      <c r="AG805" s="117"/>
      <c r="AH805" s="117"/>
      <c r="AI805" s="117"/>
      <c r="AJ805" s="117"/>
      <c r="AK805" s="117"/>
      <c r="AL805" s="117"/>
    </row>
    <row r="806" spans="19:38" x14ac:dyDescent="0.35">
      <c r="S806" s="117"/>
      <c r="T806" s="117"/>
      <c r="U806" s="117"/>
      <c r="V806" s="117"/>
      <c r="W806" s="117"/>
      <c r="X806" s="117"/>
      <c r="Y806" s="117"/>
      <c r="Z806" s="117"/>
      <c r="AA806" s="117"/>
      <c r="AB806" s="117"/>
      <c r="AC806" s="117"/>
      <c r="AD806" s="117"/>
      <c r="AE806" s="117"/>
      <c r="AF806" s="117"/>
      <c r="AG806" s="117"/>
      <c r="AH806" s="117"/>
      <c r="AI806" s="117"/>
      <c r="AJ806" s="117"/>
      <c r="AK806" s="117"/>
      <c r="AL806" s="117"/>
    </row>
    <row r="807" spans="19:38" x14ac:dyDescent="0.35">
      <c r="S807" s="117"/>
      <c r="T807" s="117"/>
      <c r="U807" s="117"/>
      <c r="V807" s="117"/>
      <c r="W807" s="117"/>
      <c r="X807" s="117"/>
      <c r="Y807" s="117"/>
      <c r="Z807" s="117"/>
      <c r="AA807" s="117"/>
      <c r="AB807" s="117"/>
      <c r="AC807" s="117"/>
      <c r="AD807" s="117"/>
      <c r="AE807" s="117"/>
      <c r="AF807" s="117"/>
      <c r="AG807" s="117"/>
      <c r="AH807" s="117"/>
      <c r="AI807" s="117"/>
      <c r="AJ807" s="117"/>
      <c r="AK807" s="117"/>
      <c r="AL807" s="117"/>
    </row>
    <row r="808" spans="19:38" x14ac:dyDescent="0.35">
      <c r="S808" s="117"/>
      <c r="T808" s="117"/>
      <c r="U808" s="117"/>
      <c r="V808" s="117"/>
      <c r="W808" s="117"/>
      <c r="X808" s="117"/>
      <c r="Y808" s="117"/>
      <c r="Z808" s="117"/>
      <c r="AA808" s="117"/>
      <c r="AB808" s="117"/>
      <c r="AC808" s="117"/>
      <c r="AD808" s="117"/>
      <c r="AE808" s="117"/>
      <c r="AF808" s="117"/>
      <c r="AG808" s="117"/>
      <c r="AH808" s="117"/>
      <c r="AI808" s="117"/>
      <c r="AJ808" s="117"/>
      <c r="AK808" s="117"/>
      <c r="AL808" s="117"/>
    </row>
    <row r="809" spans="19:38" x14ac:dyDescent="0.35">
      <c r="S809" s="117"/>
      <c r="T809" s="117"/>
      <c r="U809" s="117"/>
      <c r="V809" s="117"/>
      <c r="W809" s="117"/>
      <c r="X809" s="117"/>
      <c r="Y809" s="117"/>
      <c r="Z809" s="117"/>
      <c r="AA809" s="117"/>
      <c r="AB809" s="117"/>
      <c r="AC809" s="117"/>
      <c r="AD809" s="117"/>
      <c r="AE809" s="117"/>
      <c r="AF809" s="117"/>
      <c r="AG809" s="117"/>
      <c r="AH809" s="117"/>
      <c r="AI809" s="117"/>
      <c r="AJ809" s="117"/>
      <c r="AK809" s="117"/>
      <c r="AL809" s="117"/>
    </row>
    <row r="810" spans="19:38" x14ac:dyDescent="0.35">
      <c r="S810" s="117"/>
      <c r="T810" s="117"/>
      <c r="U810" s="117"/>
      <c r="V810" s="117"/>
      <c r="W810" s="117"/>
      <c r="X810" s="117"/>
      <c r="Y810" s="117"/>
      <c r="Z810" s="117"/>
      <c r="AA810" s="117"/>
      <c r="AB810" s="117"/>
      <c r="AC810" s="117"/>
      <c r="AD810" s="117"/>
      <c r="AE810" s="117"/>
      <c r="AF810" s="117"/>
      <c r="AG810" s="117"/>
      <c r="AH810" s="117"/>
      <c r="AI810" s="117"/>
      <c r="AJ810" s="117"/>
      <c r="AK810" s="117"/>
      <c r="AL810" s="117"/>
    </row>
    <row r="811" spans="19:38" x14ac:dyDescent="0.35">
      <c r="S811" s="117"/>
      <c r="T811" s="117"/>
      <c r="U811" s="117"/>
      <c r="V811" s="117"/>
      <c r="W811" s="117"/>
      <c r="X811" s="117"/>
      <c r="Y811" s="117"/>
      <c r="Z811" s="117"/>
      <c r="AA811" s="117"/>
      <c r="AB811" s="117"/>
      <c r="AC811" s="117"/>
      <c r="AD811" s="117"/>
      <c r="AE811" s="117"/>
      <c r="AF811" s="117"/>
      <c r="AG811" s="117"/>
      <c r="AH811" s="117"/>
      <c r="AI811" s="117"/>
      <c r="AJ811" s="117"/>
      <c r="AK811" s="117"/>
      <c r="AL811" s="117"/>
    </row>
    <row r="812" spans="19:38" x14ac:dyDescent="0.35">
      <c r="S812" s="117"/>
      <c r="T812" s="117"/>
      <c r="U812" s="117"/>
      <c r="V812" s="117"/>
      <c r="W812" s="117"/>
      <c r="X812" s="117"/>
      <c r="Y812" s="117"/>
      <c r="Z812" s="117"/>
      <c r="AA812" s="117"/>
      <c r="AB812" s="117"/>
      <c r="AC812" s="117"/>
      <c r="AD812" s="117"/>
      <c r="AE812" s="117"/>
      <c r="AF812" s="117"/>
      <c r="AG812" s="117"/>
      <c r="AH812" s="117"/>
      <c r="AI812" s="117"/>
      <c r="AJ812" s="117"/>
      <c r="AK812" s="117"/>
      <c r="AL812" s="117"/>
    </row>
    <row r="813" spans="19:38" x14ac:dyDescent="0.35">
      <c r="S813" s="117"/>
      <c r="T813" s="117"/>
      <c r="U813" s="117"/>
      <c r="V813" s="117"/>
      <c r="W813" s="117"/>
      <c r="X813" s="117"/>
      <c r="Y813" s="117"/>
      <c r="Z813" s="117"/>
      <c r="AA813" s="117"/>
      <c r="AB813" s="117"/>
      <c r="AC813" s="117"/>
      <c r="AD813" s="117"/>
      <c r="AE813" s="117"/>
      <c r="AF813" s="117"/>
      <c r="AG813" s="117"/>
      <c r="AH813" s="117"/>
      <c r="AI813" s="117"/>
      <c r="AJ813" s="117"/>
      <c r="AK813" s="117"/>
      <c r="AL813" s="117"/>
    </row>
    <row r="814" spans="19:38" x14ac:dyDescent="0.35">
      <c r="S814" s="117"/>
      <c r="T814" s="117"/>
      <c r="U814" s="117"/>
      <c r="V814" s="117"/>
      <c r="W814" s="117"/>
      <c r="X814" s="117"/>
      <c r="Y814" s="117"/>
      <c r="Z814" s="117"/>
      <c r="AA814" s="117"/>
      <c r="AB814" s="117"/>
      <c r="AC814" s="117"/>
      <c r="AD814" s="117"/>
      <c r="AE814" s="117"/>
      <c r="AF814" s="117"/>
      <c r="AG814" s="117"/>
      <c r="AH814" s="117"/>
      <c r="AI814" s="117"/>
      <c r="AJ814" s="117"/>
      <c r="AK814" s="117"/>
      <c r="AL814" s="117"/>
    </row>
    <row r="815" spans="19:38" x14ac:dyDescent="0.35">
      <c r="S815" s="117"/>
      <c r="T815" s="117"/>
      <c r="U815" s="117"/>
      <c r="V815" s="117"/>
      <c r="W815" s="117"/>
      <c r="X815" s="117"/>
      <c r="Y815" s="117"/>
      <c r="Z815" s="117"/>
      <c r="AA815" s="117"/>
      <c r="AB815" s="117"/>
      <c r="AC815" s="117"/>
      <c r="AD815" s="117"/>
      <c r="AE815" s="117"/>
      <c r="AF815" s="117"/>
      <c r="AG815" s="117"/>
      <c r="AH815" s="117"/>
      <c r="AI815" s="117"/>
      <c r="AJ815" s="117"/>
      <c r="AK815" s="117"/>
      <c r="AL815" s="117"/>
    </row>
    <row r="816" spans="19:38" x14ac:dyDescent="0.35">
      <c r="S816" s="117"/>
      <c r="T816" s="117"/>
      <c r="U816" s="117"/>
      <c r="V816" s="117"/>
      <c r="W816" s="117"/>
      <c r="X816" s="117"/>
      <c r="Y816" s="117"/>
      <c r="Z816" s="117"/>
      <c r="AA816" s="117"/>
      <c r="AB816" s="117"/>
      <c r="AC816" s="117"/>
      <c r="AD816" s="117"/>
      <c r="AE816" s="117"/>
      <c r="AF816" s="117"/>
      <c r="AG816" s="117"/>
      <c r="AH816" s="117"/>
      <c r="AI816" s="117"/>
      <c r="AJ816" s="117"/>
      <c r="AK816" s="117"/>
      <c r="AL816" s="117"/>
    </row>
    <row r="817" spans="19:38" x14ac:dyDescent="0.35">
      <c r="S817" s="117"/>
      <c r="T817" s="117"/>
      <c r="U817" s="117"/>
      <c r="V817" s="117"/>
      <c r="W817" s="117"/>
      <c r="X817" s="117"/>
      <c r="Y817" s="117"/>
      <c r="Z817" s="117"/>
      <c r="AA817" s="117"/>
      <c r="AB817" s="117"/>
      <c r="AC817" s="117"/>
      <c r="AD817" s="117"/>
      <c r="AE817" s="117"/>
      <c r="AF817" s="117"/>
      <c r="AG817" s="117"/>
      <c r="AH817" s="117"/>
      <c r="AI817" s="117"/>
      <c r="AJ817" s="117"/>
      <c r="AK817" s="117"/>
      <c r="AL817" s="117"/>
    </row>
    <row r="818" spans="19:38" x14ac:dyDescent="0.35">
      <c r="S818" s="117"/>
      <c r="T818" s="117"/>
      <c r="U818" s="117"/>
      <c r="V818" s="117"/>
      <c r="W818" s="117"/>
      <c r="X818" s="117"/>
      <c r="Y818" s="117"/>
      <c r="Z818" s="117"/>
      <c r="AA818" s="117"/>
      <c r="AB818" s="117"/>
      <c r="AC818" s="117"/>
      <c r="AD818" s="117"/>
      <c r="AE818" s="117"/>
      <c r="AF818" s="117"/>
      <c r="AG818" s="117"/>
      <c r="AH818" s="117"/>
      <c r="AI818" s="117"/>
      <c r="AJ818" s="117"/>
      <c r="AK818" s="117"/>
      <c r="AL818" s="117"/>
    </row>
    <row r="819" spans="19:38" x14ac:dyDescent="0.35">
      <c r="S819" s="117"/>
      <c r="T819" s="117"/>
      <c r="U819" s="117"/>
      <c r="V819" s="117"/>
      <c r="W819" s="117"/>
      <c r="X819" s="117"/>
      <c r="Y819" s="117"/>
      <c r="Z819" s="117"/>
      <c r="AA819" s="117"/>
      <c r="AB819" s="117"/>
      <c r="AC819" s="117"/>
      <c r="AD819" s="117"/>
      <c r="AE819" s="117"/>
      <c r="AF819" s="117"/>
      <c r="AG819" s="117"/>
      <c r="AH819" s="117"/>
      <c r="AI819" s="117"/>
      <c r="AJ819" s="117"/>
      <c r="AK819" s="117"/>
      <c r="AL819" s="117"/>
    </row>
    <row r="820" spans="19:38" x14ac:dyDescent="0.35">
      <c r="S820" s="117"/>
      <c r="T820" s="117"/>
      <c r="U820" s="117"/>
      <c r="V820" s="117"/>
      <c r="W820" s="117"/>
      <c r="X820" s="117"/>
      <c r="Y820" s="117"/>
      <c r="Z820" s="117"/>
      <c r="AA820" s="117"/>
      <c r="AB820" s="117"/>
      <c r="AC820" s="117"/>
      <c r="AD820" s="117"/>
      <c r="AE820" s="117"/>
      <c r="AF820" s="117"/>
      <c r="AG820" s="117"/>
      <c r="AH820" s="117"/>
      <c r="AI820" s="117"/>
      <c r="AJ820" s="117"/>
      <c r="AK820" s="117"/>
      <c r="AL820" s="117"/>
    </row>
    <row r="821" spans="19:38" x14ac:dyDescent="0.35">
      <c r="S821" s="117"/>
      <c r="T821" s="117"/>
      <c r="U821" s="117"/>
      <c r="V821" s="117"/>
      <c r="W821" s="117"/>
      <c r="X821" s="117"/>
      <c r="Y821" s="117"/>
      <c r="Z821" s="117"/>
      <c r="AA821" s="117"/>
      <c r="AB821" s="117"/>
      <c r="AC821" s="117"/>
      <c r="AD821" s="117"/>
      <c r="AE821" s="117"/>
      <c r="AF821" s="117"/>
      <c r="AG821" s="117"/>
      <c r="AH821" s="117"/>
      <c r="AI821" s="117"/>
      <c r="AJ821" s="117"/>
      <c r="AK821" s="117"/>
      <c r="AL821" s="117"/>
    </row>
    <row r="822" spans="19:38" x14ac:dyDescent="0.35">
      <c r="S822" s="117"/>
      <c r="T822" s="117"/>
      <c r="U822" s="117"/>
      <c r="V822" s="117"/>
      <c r="W822" s="117"/>
      <c r="X822" s="117"/>
      <c r="Y822" s="117"/>
      <c r="Z822" s="117"/>
      <c r="AA822" s="117"/>
      <c r="AB822" s="117"/>
      <c r="AC822" s="117"/>
      <c r="AD822" s="117"/>
      <c r="AE822" s="117"/>
      <c r="AF822" s="117"/>
      <c r="AG822" s="117"/>
      <c r="AH822" s="117"/>
      <c r="AI822" s="117"/>
      <c r="AJ822" s="117"/>
      <c r="AK822" s="117"/>
      <c r="AL822" s="117"/>
    </row>
    <row r="823" spans="19:38" x14ac:dyDescent="0.35">
      <c r="S823" s="117"/>
      <c r="T823" s="117"/>
      <c r="U823" s="117"/>
      <c r="V823" s="117"/>
      <c r="W823" s="117"/>
      <c r="X823" s="117"/>
      <c r="Y823" s="117"/>
      <c r="Z823" s="117"/>
      <c r="AA823" s="117"/>
      <c r="AB823" s="117"/>
      <c r="AC823" s="117"/>
      <c r="AD823" s="117"/>
      <c r="AE823" s="117"/>
      <c r="AF823" s="117"/>
      <c r="AG823" s="117"/>
      <c r="AH823" s="117"/>
      <c r="AI823" s="117"/>
      <c r="AJ823" s="117"/>
      <c r="AK823" s="117"/>
      <c r="AL823" s="117"/>
    </row>
    <row r="824" spans="19:38" x14ac:dyDescent="0.35">
      <c r="S824" s="117"/>
      <c r="T824" s="117"/>
      <c r="U824" s="117"/>
      <c r="V824" s="117"/>
      <c r="W824" s="117"/>
      <c r="X824" s="117"/>
      <c r="Y824" s="117"/>
      <c r="Z824" s="117"/>
      <c r="AA824" s="117"/>
      <c r="AB824" s="117"/>
      <c r="AC824" s="117"/>
      <c r="AD824" s="117"/>
      <c r="AE824" s="117"/>
      <c r="AF824" s="117"/>
      <c r="AG824" s="117"/>
      <c r="AH824" s="117"/>
      <c r="AI824" s="117"/>
      <c r="AJ824" s="117"/>
      <c r="AK824" s="117"/>
      <c r="AL824" s="117"/>
    </row>
    <row r="825" spans="19:38" x14ac:dyDescent="0.35">
      <c r="S825" s="117"/>
      <c r="T825" s="117"/>
      <c r="U825" s="117"/>
      <c r="V825" s="117"/>
      <c r="W825" s="117"/>
      <c r="X825" s="117"/>
      <c r="Y825" s="117"/>
      <c r="Z825" s="117"/>
      <c r="AA825" s="117"/>
      <c r="AB825" s="117"/>
      <c r="AC825" s="117"/>
      <c r="AD825" s="117"/>
      <c r="AE825" s="117"/>
      <c r="AF825" s="117"/>
      <c r="AG825" s="117"/>
      <c r="AH825" s="117"/>
      <c r="AI825" s="117"/>
      <c r="AJ825" s="117"/>
      <c r="AK825" s="117"/>
      <c r="AL825" s="117"/>
    </row>
    <row r="826" spans="19:38" x14ac:dyDescent="0.35">
      <c r="S826" s="117"/>
      <c r="T826" s="117"/>
      <c r="U826" s="117"/>
      <c r="V826" s="117"/>
      <c r="W826" s="117"/>
      <c r="X826" s="117"/>
      <c r="Y826" s="117"/>
      <c r="Z826" s="117"/>
      <c r="AA826" s="117"/>
      <c r="AB826" s="117"/>
      <c r="AC826" s="117"/>
      <c r="AD826" s="117"/>
      <c r="AE826" s="117"/>
      <c r="AF826" s="117"/>
      <c r="AG826" s="117"/>
      <c r="AH826" s="117"/>
      <c r="AI826" s="117"/>
      <c r="AJ826" s="117"/>
      <c r="AK826" s="117"/>
      <c r="AL826" s="117"/>
    </row>
    <row r="827" spans="19:38" x14ac:dyDescent="0.35">
      <c r="S827" s="117"/>
      <c r="T827" s="117"/>
      <c r="U827" s="117"/>
      <c r="V827" s="117"/>
      <c r="W827" s="117"/>
      <c r="X827" s="117"/>
      <c r="Y827" s="117"/>
      <c r="Z827" s="117"/>
      <c r="AA827" s="117"/>
      <c r="AB827" s="117"/>
      <c r="AC827" s="117"/>
      <c r="AD827" s="117"/>
      <c r="AE827" s="117"/>
      <c r="AF827" s="117"/>
      <c r="AG827" s="117"/>
      <c r="AH827" s="117"/>
      <c r="AI827" s="117"/>
      <c r="AJ827" s="117"/>
      <c r="AK827" s="117"/>
      <c r="AL827" s="117"/>
    </row>
    <row r="828" spans="19:38" x14ac:dyDescent="0.35">
      <c r="S828" s="117"/>
      <c r="T828" s="117"/>
      <c r="U828" s="117"/>
      <c r="V828" s="117"/>
      <c r="W828" s="117"/>
      <c r="X828" s="117"/>
      <c r="Y828" s="117"/>
      <c r="Z828" s="117"/>
      <c r="AA828" s="117"/>
      <c r="AB828" s="117"/>
      <c r="AC828" s="117"/>
      <c r="AD828" s="117"/>
      <c r="AE828" s="117"/>
      <c r="AF828" s="117"/>
      <c r="AG828" s="117"/>
      <c r="AH828" s="117"/>
      <c r="AI828" s="117"/>
      <c r="AJ828" s="117"/>
      <c r="AK828" s="117"/>
      <c r="AL828" s="117"/>
    </row>
    <row r="829" spans="19:38" x14ac:dyDescent="0.35">
      <c r="S829" s="117"/>
      <c r="T829" s="117"/>
      <c r="U829" s="117"/>
      <c r="V829" s="117"/>
      <c r="W829" s="117"/>
      <c r="X829" s="117"/>
      <c r="Y829" s="117"/>
      <c r="Z829" s="117"/>
      <c r="AA829" s="117"/>
      <c r="AB829" s="117"/>
      <c r="AC829" s="117"/>
      <c r="AD829" s="117"/>
      <c r="AE829" s="117"/>
      <c r="AF829" s="117"/>
      <c r="AG829" s="117"/>
      <c r="AH829" s="117"/>
      <c r="AI829" s="117"/>
      <c r="AJ829" s="117"/>
      <c r="AK829" s="117"/>
      <c r="AL829" s="117"/>
    </row>
    <row r="830" spans="19:38" x14ac:dyDescent="0.35">
      <c r="S830" s="117"/>
      <c r="T830" s="117"/>
      <c r="U830" s="117"/>
      <c r="V830" s="117"/>
      <c r="W830" s="117"/>
      <c r="X830" s="117"/>
      <c r="Y830" s="117"/>
      <c r="Z830" s="117"/>
      <c r="AA830" s="117"/>
      <c r="AB830" s="117"/>
      <c r="AC830" s="117"/>
      <c r="AD830" s="117"/>
      <c r="AE830" s="117"/>
      <c r="AF830" s="117"/>
      <c r="AG830" s="117"/>
      <c r="AH830" s="117"/>
      <c r="AI830" s="117"/>
      <c r="AJ830" s="117"/>
      <c r="AK830" s="117"/>
      <c r="AL830" s="117"/>
    </row>
    <row r="831" spans="19:38" x14ac:dyDescent="0.35">
      <c r="S831" s="117"/>
      <c r="T831" s="117"/>
      <c r="U831" s="117"/>
      <c r="V831" s="117"/>
      <c r="W831" s="117"/>
      <c r="X831" s="117"/>
      <c r="Y831" s="117"/>
      <c r="Z831" s="117"/>
      <c r="AA831" s="117"/>
      <c r="AB831" s="117"/>
      <c r="AC831" s="117"/>
      <c r="AD831" s="117"/>
      <c r="AE831" s="117"/>
      <c r="AF831" s="117"/>
      <c r="AG831" s="117"/>
      <c r="AH831" s="117"/>
      <c r="AI831" s="117"/>
      <c r="AJ831" s="117"/>
      <c r="AK831" s="117"/>
      <c r="AL831" s="117"/>
    </row>
    <row r="832" spans="19:38" x14ac:dyDescent="0.35">
      <c r="S832" s="117"/>
      <c r="T832" s="117"/>
      <c r="U832" s="117"/>
      <c r="V832" s="117"/>
      <c r="W832" s="117"/>
      <c r="X832" s="117"/>
      <c r="Y832" s="117"/>
      <c r="Z832" s="117"/>
      <c r="AA832" s="117"/>
      <c r="AB832" s="117"/>
      <c r="AC832" s="117"/>
      <c r="AD832" s="117"/>
      <c r="AE832" s="117"/>
      <c r="AF832" s="117"/>
      <c r="AG832" s="117"/>
      <c r="AH832" s="117"/>
      <c r="AI832" s="117"/>
      <c r="AJ832" s="117"/>
      <c r="AK832" s="117"/>
      <c r="AL832" s="117"/>
    </row>
    <row r="833" spans="19:38" x14ac:dyDescent="0.35">
      <c r="S833" s="117"/>
      <c r="T833" s="117"/>
      <c r="U833" s="117"/>
      <c r="V833" s="117"/>
      <c r="W833" s="117"/>
      <c r="X833" s="117"/>
      <c r="Y833" s="117"/>
      <c r="Z833" s="117"/>
      <c r="AA833" s="117"/>
      <c r="AB833" s="117"/>
      <c r="AC833" s="117"/>
      <c r="AD833" s="117"/>
      <c r="AE833" s="117"/>
      <c r="AF833" s="117"/>
      <c r="AG833" s="117"/>
      <c r="AH833" s="117"/>
      <c r="AI833" s="117"/>
      <c r="AJ833" s="117"/>
      <c r="AK833" s="117"/>
      <c r="AL833" s="117"/>
    </row>
    <row r="834" spans="19:38" x14ac:dyDescent="0.35">
      <c r="S834" s="117"/>
      <c r="T834" s="117"/>
      <c r="U834" s="117"/>
      <c r="V834" s="117"/>
      <c r="W834" s="117"/>
      <c r="X834" s="117"/>
      <c r="Y834" s="117"/>
      <c r="Z834" s="117"/>
      <c r="AA834" s="117"/>
      <c r="AB834" s="117"/>
      <c r="AC834" s="117"/>
      <c r="AD834" s="117"/>
      <c r="AE834" s="117"/>
      <c r="AF834" s="117"/>
      <c r="AG834" s="117"/>
      <c r="AH834" s="117"/>
      <c r="AI834" s="117"/>
      <c r="AJ834" s="117"/>
      <c r="AK834" s="117"/>
      <c r="AL834" s="117"/>
    </row>
    <row r="835" spans="19:38" x14ac:dyDescent="0.35">
      <c r="S835" s="117"/>
      <c r="T835" s="117"/>
      <c r="U835" s="117"/>
      <c r="V835" s="117"/>
      <c r="W835" s="117"/>
      <c r="X835" s="117"/>
      <c r="Y835" s="117"/>
      <c r="Z835" s="117"/>
      <c r="AA835" s="117"/>
      <c r="AB835" s="117"/>
      <c r="AC835" s="117"/>
      <c r="AD835" s="117"/>
      <c r="AE835" s="117"/>
      <c r="AF835" s="117"/>
      <c r="AG835" s="117"/>
      <c r="AH835" s="117"/>
      <c r="AI835" s="117"/>
      <c r="AJ835" s="117"/>
      <c r="AK835" s="117"/>
      <c r="AL835" s="117"/>
    </row>
    <row r="836" spans="19:38" x14ac:dyDescent="0.35">
      <c r="S836" s="117"/>
      <c r="T836" s="117"/>
      <c r="U836" s="117"/>
      <c r="V836" s="117"/>
      <c r="W836" s="117"/>
      <c r="X836" s="117"/>
      <c r="Y836" s="117"/>
      <c r="Z836" s="117"/>
      <c r="AA836" s="117"/>
      <c r="AB836" s="117"/>
      <c r="AC836" s="117"/>
      <c r="AD836" s="117"/>
      <c r="AE836" s="117"/>
      <c r="AF836" s="117"/>
      <c r="AG836" s="117"/>
      <c r="AH836" s="117"/>
      <c r="AI836" s="117"/>
      <c r="AJ836" s="117"/>
      <c r="AK836" s="117"/>
      <c r="AL836" s="117"/>
    </row>
    <row r="837" spans="19:38" x14ac:dyDescent="0.35">
      <c r="S837" s="117"/>
      <c r="T837" s="117"/>
      <c r="U837" s="117"/>
      <c r="V837" s="117"/>
      <c r="W837" s="117"/>
      <c r="X837" s="117"/>
      <c r="Y837" s="117"/>
      <c r="Z837" s="117"/>
      <c r="AA837" s="117"/>
      <c r="AB837" s="117"/>
      <c r="AC837" s="117"/>
      <c r="AD837" s="117"/>
      <c r="AE837" s="117"/>
      <c r="AF837" s="117"/>
      <c r="AG837" s="117"/>
      <c r="AH837" s="117"/>
      <c r="AI837" s="117"/>
      <c r="AJ837" s="117"/>
      <c r="AK837" s="117"/>
      <c r="AL837" s="117"/>
    </row>
    <row r="838" spans="19:38" x14ac:dyDescent="0.35">
      <c r="S838" s="117"/>
      <c r="T838" s="117"/>
      <c r="U838" s="117"/>
      <c r="V838" s="117"/>
      <c r="W838" s="117"/>
      <c r="X838" s="117"/>
      <c r="Y838" s="117"/>
      <c r="Z838" s="117"/>
      <c r="AA838" s="117"/>
      <c r="AB838" s="117"/>
      <c r="AC838" s="117"/>
      <c r="AD838" s="117"/>
      <c r="AE838" s="117"/>
      <c r="AF838" s="117"/>
      <c r="AG838" s="117"/>
      <c r="AH838" s="117"/>
      <c r="AI838" s="117"/>
      <c r="AJ838" s="117"/>
      <c r="AK838" s="117"/>
      <c r="AL838" s="117"/>
    </row>
    <row r="839" spans="19:38" x14ac:dyDescent="0.35">
      <c r="S839" s="117"/>
      <c r="T839" s="117"/>
      <c r="U839" s="117"/>
      <c r="V839" s="117"/>
      <c r="W839" s="117"/>
      <c r="X839" s="117"/>
      <c r="Y839" s="117"/>
      <c r="Z839" s="117"/>
      <c r="AA839" s="117"/>
      <c r="AB839" s="117"/>
      <c r="AC839" s="117"/>
      <c r="AD839" s="117"/>
      <c r="AE839" s="117"/>
      <c r="AF839" s="117"/>
      <c r="AG839" s="117"/>
      <c r="AH839" s="117"/>
      <c r="AI839" s="117"/>
      <c r="AJ839" s="117"/>
      <c r="AK839" s="117"/>
      <c r="AL839" s="117"/>
    </row>
    <row r="840" spans="19:38" x14ac:dyDescent="0.35">
      <c r="S840" s="117"/>
      <c r="T840" s="117"/>
      <c r="U840" s="117"/>
      <c r="V840" s="117"/>
      <c r="W840" s="117"/>
      <c r="X840" s="117"/>
      <c r="Y840" s="117"/>
      <c r="Z840" s="117"/>
      <c r="AA840" s="117"/>
      <c r="AB840" s="117"/>
      <c r="AC840" s="117"/>
      <c r="AD840" s="117"/>
      <c r="AE840" s="117"/>
      <c r="AF840" s="117"/>
      <c r="AG840" s="117"/>
      <c r="AH840" s="117"/>
      <c r="AI840" s="117"/>
      <c r="AJ840" s="117"/>
      <c r="AK840" s="117"/>
      <c r="AL840" s="117"/>
    </row>
    <row r="841" spans="19:38" x14ac:dyDescent="0.35">
      <c r="S841" s="117"/>
      <c r="T841" s="117"/>
      <c r="U841" s="117"/>
      <c r="V841" s="117"/>
      <c r="W841" s="117"/>
      <c r="X841" s="117"/>
      <c r="Y841" s="117"/>
      <c r="Z841" s="117"/>
      <c r="AA841" s="117"/>
      <c r="AB841" s="117"/>
      <c r="AC841" s="117"/>
      <c r="AD841" s="117"/>
      <c r="AE841" s="117"/>
      <c r="AF841" s="117"/>
      <c r="AG841" s="117"/>
      <c r="AH841" s="117"/>
      <c r="AI841" s="117"/>
      <c r="AJ841" s="117"/>
      <c r="AK841" s="117"/>
      <c r="AL841" s="117"/>
    </row>
    <row r="842" spans="19:38" x14ac:dyDescent="0.35">
      <c r="S842" s="117"/>
      <c r="T842" s="117"/>
      <c r="U842" s="117"/>
      <c r="V842" s="117"/>
      <c r="W842" s="117"/>
      <c r="X842" s="117"/>
      <c r="Y842" s="117"/>
      <c r="Z842" s="117"/>
      <c r="AA842" s="117"/>
      <c r="AB842" s="117"/>
      <c r="AC842" s="117"/>
      <c r="AD842" s="117"/>
      <c r="AE842" s="117"/>
      <c r="AF842" s="117"/>
      <c r="AG842" s="117"/>
      <c r="AH842" s="117"/>
      <c r="AI842" s="117"/>
      <c r="AJ842" s="117"/>
      <c r="AK842" s="117"/>
      <c r="AL842" s="117"/>
    </row>
    <row r="843" spans="19:38" x14ac:dyDescent="0.35">
      <c r="S843" s="117"/>
      <c r="T843" s="117"/>
      <c r="U843" s="117"/>
      <c r="V843" s="117"/>
      <c r="W843" s="117"/>
      <c r="X843" s="117"/>
      <c r="Y843" s="117"/>
      <c r="Z843" s="117"/>
      <c r="AA843" s="117"/>
      <c r="AB843" s="117"/>
      <c r="AC843" s="117"/>
      <c r="AD843" s="117"/>
      <c r="AE843" s="117"/>
      <c r="AF843" s="117"/>
      <c r="AG843" s="117"/>
      <c r="AH843" s="117"/>
      <c r="AI843" s="117"/>
      <c r="AJ843" s="117"/>
      <c r="AK843" s="117"/>
      <c r="AL843" s="117"/>
    </row>
    <row r="844" spans="19:38" x14ac:dyDescent="0.35">
      <c r="S844" s="117"/>
      <c r="T844" s="117"/>
      <c r="U844" s="117"/>
      <c r="V844" s="117"/>
      <c r="W844" s="117"/>
      <c r="X844" s="117"/>
      <c r="Y844" s="117"/>
      <c r="Z844" s="117"/>
      <c r="AA844" s="117"/>
      <c r="AB844" s="117"/>
      <c r="AC844" s="117"/>
      <c r="AD844" s="117"/>
      <c r="AE844" s="117"/>
      <c r="AF844" s="117"/>
      <c r="AG844" s="117"/>
      <c r="AH844" s="117"/>
      <c r="AI844" s="117"/>
      <c r="AJ844" s="117"/>
      <c r="AK844" s="117"/>
      <c r="AL844" s="117"/>
    </row>
    <row r="845" spans="19:38" x14ac:dyDescent="0.35">
      <c r="S845" s="117"/>
      <c r="T845" s="117"/>
      <c r="U845" s="117"/>
      <c r="V845" s="117"/>
      <c r="W845" s="117"/>
      <c r="X845" s="117"/>
      <c r="Y845" s="117"/>
      <c r="Z845" s="117"/>
      <c r="AA845" s="117"/>
      <c r="AB845" s="117"/>
      <c r="AC845" s="117"/>
      <c r="AD845" s="117"/>
      <c r="AE845" s="117"/>
      <c r="AF845" s="117"/>
      <c r="AG845" s="117"/>
      <c r="AH845" s="117"/>
      <c r="AI845" s="117"/>
      <c r="AJ845" s="117"/>
      <c r="AK845" s="117"/>
      <c r="AL845" s="117"/>
    </row>
    <row r="846" spans="19:38" x14ac:dyDescent="0.35">
      <c r="S846" s="117"/>
      <c r="T846" s="117"/>
      <c r="U846" s="117"/>
      <c r="V846" s="117"/>
      <c r="W846" s="117"/>
      <c r="X846" s="117"/>
      <c r="Y846" s="117"/>
      <c r="Z846" s="117"/>
      <c r="AA846" s="117"/>
      <c r="AB846" s="117"/>
      <c r="AC846" s="117"/>
      <c r="AD846" s="117"/>
      <c r="AE846" s="117"/>
      <c r="AF846" s="117"/>
      <c r="AG846" s="117"/>
      <c r="AH846" s="117"/>
      <c r="AI846" s="117"/>
      <c r="AJ846" s="117"/>
      <c r="AK846" s="117"/>
      <c r="AL846" s="117"/>
    </row>
    <row r="847" spans="19:38" x14ac:dyDescent="0.35">
      <c r="S847" s="117"/>
      <c r="T847" s="117"/>
      <c r="U847" s="117"/>
      <c r="V847" s="117"/>
      <c r="W847" s="117"/>
      <c r="X847" s="117"/>
      <c r="Y847" s="117"/>
      <c r="Z847" s="117"/>
      <c r="AA847" s="117"/>
      <c r="AB847" s="117"/>
      <c r="AC847" s="117"/>
      <c r="AD847" s="117"/>
      <c r="AE847" s="117"/>
      <c r="AF847" s="117"/>
      <c r="AG847" s="117"/>
      <c r="AH847" s="117"/>
      <c r="AI847" s="117"/>
      <c r="AJ847" s="117"/>
      <c r="AK847" s="117"/>
      <c r="AL847" s="117"/>
    </row>
    <row r="848" spans="19:38" x14ac:dyDescent="0.35">
      <c r="S848" s="117"/>
      <c r="T848" s="117"/>
      <c r="U848" s="117"/>
      <c r="V848" s="117"/>
      <c r="W848" s="117"/>
      <c r="X848" s="117"/>
      <c r="Y848" s="117"/>
      <c r="Z848" s="117"/>
      <c r="AA848" s="117"/>
      <c r="AB848" s="117"/>
      <c r="AC848" s="117"/>
      <c r="AD848" s="117"/>
      <c r="AE848" s="117"/>
      <c r="AF848" s="117"/>
      <c r="AG848" s="117"/>
      <c r="AH848" s="117"/>
      <c r="AI848" s="117"/>
      <c r="AJ848" s="117"/>
      <c r="AK848" s="117"/>
      <c r="AL848" s="117"/>
    </row>
    <row r="849" spans="19:38" x14ac:dyDescent="0.35">
      <c r="S849" s="117"/>
      <c r="T849" s="117"/>
      <c r="U849" s="117"/>
      <c r="V849" s="117"/>
      <c r="W849" s="117"/>
      <c r="X849" s="117"/>
      <c r="Y849" s="117"/>
      <c r="Z849" s="117"/>
      <c r="AA849" s="117"/>
      <c r="AB849" s="117"/>
      <c r="AC849" s="117"/>
      <c r="AD849" s="117"/>
      <c r="AE849" s="117"/>
      <c r="AF849" s="117"/>
      <c r="AG849" s="117"/>
      <c r="AH849" s="117"/>
      <c r="AI849" s="117"/>
      <c r="AJ849" s="117"/>
      <c r="AK849" s="117"/>
      <c r="AL849" s="117"/>
    </row>
    <row r="850" spans="19:38" x14ac:dyDescent="0.35">
      <c r="S850" s="117"/>
      <c r="T850" s="117"/>
      <c r="U850" s="117"/>
      <c r="V850" s="117"/>
      <c r="W850" s="117"/>
      <c r="X850" s="117"/>
      <c r="Y850" s="117"/>
      <c r="Z850" s="117"/>
      <c r="AA850" s="117"/>
      <c r="AB850" s="117"/>
      <c r="AC850" s="117"/>
      <c r="AD850" s="117"/>
      <c r="AE850" s="117"/>
      <c r="AF850" s="117"/>
      <c r="AG850" s="117"/>
      <c r="AH850" s="117"/>
      <c r="AI850" s="117"/>
      <c r="AJ850" s="117"/>
      <c r="AK850" s="117"/>
      <c r="AL850" s="117"/>
    </row>
    <row r="851" spans="19:38" x14ac:dyDescent="0.35">
      <c r="S851" s="117"/>
      <c r="T851" s="117"/>
      <c r="U851" s="117"/>
      <c r="V851" s="117"/>
      <c r="W851" s="117"/>
      <c r="X851" s="117"/>
      <c r="Y851" s="117"/>
      <c r="Z851" s="117"/>
      <c r="AA851" s="117"/>
      <c r="AB851" s="117"/>
      <c r="AC851" s="117"/>
      <c r="AD851" s="117"/>
      <c r="AE851" s="117"/>
      <c r="AF851" s="117"/>
      <c r="AG851" s="117"/>
      <c r="AH851" s="117"/>
      <c r="AI851" s="117"/>
      <c r="AJ851" s="117"/>
      <c r="AK851" s="117"/>
      <c r="AL851" s="117"/>
    </row>
    <row r="852" spans="19:38" x14ac:dyDescent="0.35">
      <c r="S852" s="117"/>
      <c r="T852" s="117"/>
      <c r="U852" s="117"/>
      <c r="V852" s="117"/>
      <c r="W852" s="117"/>
      <c r="X852" s="117"/>
      <c r="Y852" s="117"/>
      <c r="Z852" s="117"/>
      <c r="AA852" s="117"/>
      <c r="AB852" s="117"/>
      <c r="AC852" s="117"/>
      <c r="AD852" s="117"/>
      <c r="AE852" s="117"/>
      <c r="AF852" s="117"/>
      <c r="AG852" s="117"/>
      <c r="AH852" s="117"/>
      <c r="AI852" s="117"/>
      <c r="AJ852" s="117"/>
      <c r="AK852" s="117"/>
      <c r="AL852" s="117"/>
    </row>
    <row r="853" spans="19:38" x14ac:dyDescent="0.35">
      <c r="S853" s="117"/>
      <c r="T853" s="117"/>
      <c r="U853" s="117"/>
      <c r="V853" s="117"/>
      <c r="W853" s="117"/>
      <c r="X853" s="117"/>
      <c r="Y853" s="117"/>
      <c r="Z853" s="117"/>
      <c r="AA853" s="117"/>
      <c r="AB853" s="117"/>
      <c r="AC853" s="117"/>
      <c r="AD853" s="117"/>
      <c r="AE853" s="117"/>
      <c r="AF853" s="117"/>
      <c r="AG853" s="117"/>
      <c r="AH853" s="117"/>
      <c r="AI853" s="117"/>
      <c r="AJ853" s="117"/>
      <c r="AK853" s="117"/>
      <c r="AL853" s="117"/>
    </row>
    <row r="854" spans="19:38" x14ac:dyDescent="0.35">
      <c r="S854" s="117"/>
      <c r="T854" s="117"/>
      <c r="U854" s="117"/>
      <c r="V854" s="117"/>
      <c r="W854" s="117"/>
      <c r="X854" s="117"/>
      <c r="Y854" s="117"/>
      <c r="Z854" s="117"/>
      <c r="AA854" s="117"/>
      <c r="AB854" s="117"/>
      <c r="AC854" s="117"/>
      <c r="AD854" s="117"/>
      <c r="AE854" s="117"/>
      <c r="AF854" s="117"/>
      <c r="AG854" s="117"/>
      <c r="AH854" s="117"/>
      <c r="AI854" s="117"/>
      <c r="AJ854" s="117"/>
      <c r="AK854" s="117"/>
      <c r="AL854" s="117"/>
    </row>
    <row r="855" spans="19:38" x14ac:dyDescent="0.35">
      <c r="S855" s="117"/>
      <c r="T855" s="117"/>
      <c r="U855" s="117"/>
      <c r="V855" s="117"/>
      <c r="W855" s="117"/>
      <c r="X855" s="117"/>
      <c r="Y855" s="117"/>
      <c r="Z855" s="117"/>
      <c r="AA855" s="117"/>
      <c r="AB855" s="117"/>
      <c r="AC855" s="117"/>
      <c r="AD855" s="117"/>
      <c r="AE855" s="117"/>
      <c r="AF855" s="117"/>
      <c r="AG855" s="117"/>
      <c r="AH855" s="117"/>
      <c r="AI855" s="117"/>
      <c r="AJ855" s="117"/>
      <c r="AK855" s="117"/>
      <c r="AL855" s="117"/>
    </row>
    <row r="856" spans="19:38" x14ac:dyDescent="0.35">
      <c r="S856" s="117"/>
      <c r="T856" s="117"/>
      <c r="U856" s="117"/>
      <c r="V856" s="117"/>
      <c r="W856" s="117"/>
      <c r="X856" s="117"/>
      <c r="Y856" s="117"/>
      <c r="Z856" s="117"/>
      <c r="AA856" s="117"/>
      <c r="AB856" s="117"/>
      <c r="AC856" s="117"/>
      <c r="AD856" s="117"/>
      <c r="AE856" s="117"/>
      <c r="AF856" s="117"/>
      <c r="AG856" s="117"/>
      <c r="AH856" s="117"/>
      <c r="AI856" s="117"/>
      <c r="AJ856" s="117"/>
      <c r="AK856" s="117"/>
      <c r="AL856" s="117"/>
    </row>
    <row r="857" spans="19:38" x14ac:dyDescent="0.35">
      <c r="S857" s="117"/>
      <c r="T857" s="117"/>
      <c r="U857" s="117"/>
      <c r="V857" s="117"/>
      <c r="W857" s="117"/>
      <c r="X857" s="117"/>
      <c r="Y857" s="117"/>
      <c r="Z857" s="117"/>
      <c r="AA857" s="117"/>
      <c r="AB857" s="117"/>
      <c r="AC857" s="117"/>
      <c r="AD857" s="117"/>
      <c r="AE857" s="117"/>
      <c r="AF857" s="117"/>
      <c r="AG857" s="117"/>
      <c r="AH857" s="117"/>
      <c r="AI857" s="117"/>
      <c r="AJ857" s="117"/>
      <c r="AK857" s="117"/>
      <c r="AL857" s="117"/>
    </row>
    <row r="858" spans="19:38" x14ac:dyDescent="0.35">
      <c r="S858" s="117"/>
      <c r="T858" s="117"/>
      <c r="U858" s="117"/>
      <c r="V858" s="117"/>
      <c r="W858" s="117"/>
      <c r="X858" s="117"/>
      <c r="Y858" s="117"/>
      <c r="Z858" s="117"/>
      <c r="AA858" s="117"/>
      <c r="AB858" s="117"/>
      <c r="AC858" s="117"/>
      <c r="AD858" s="117"/>
      <c r="AE858" s="117"/>
      <c r="AF858" s="117"/>
      <c r="AG858" s="117"/>
      <c r="AH858" s="117"/>
      <c r="AI858" s="117"/>
      <c r="AJ858" s="117"/>
      <c r="AK858" s="117"/>
      <c r="AL858" s="117"/>
    </row>
    <row r="859" spans="19:38" x14ac:dyDescent="0.35">
      <c r="S859" s="117"/>
      <c r="T859" s="117"/>
      <c r="U859" s="117"/>
      <c r="V859" s="117"/>
      <c r="W859" s="117"/>
      <c r="X859" s="117"/>
      <c r="Y859" s="117"/>
      <c r="Z859" s="117"/>
      <c r="AA859" s="117"/>
      <c r="AB859" s="117"/>
      <c r="AC859" s="117"/>
      <c r="AD859" s="117"/>
      <c r="AE859" s="117"/>
      <c r="AF859" s="117"/>
      <c r="AG859" s="117"/>
      <c r="AH859" s="117"/>
      <c r="AI859" s="117"/>
      <c r="AJ859" s="117"/>
      <c r="AK859" s="117"/>
      <c r="AL859" s="117"/>
    </row>
    <row r="860" spans="19:38" x14ac:dyDescent="0.35">
      <c r="S860" s="117"/>
      <c r="T860" s="117"/>
      <c r="U860" s="117"/>
      <c r="V860" s="117"/>
      <c r="W860" s="117"/>
      <c r="X860" s="117"/>
      <c r="Y860" s="117"/>
      <c r="Z860" s="117"/>
      <c r="AA860" s="117"/>
      <c r="AB860" s="117"/>
      <c r="AC860" s="117"/>
      <c r="AD860" s="117"/>
      <c r="AE860" s="117"/>
      <c r="AF860" s="117"/>
      <c r="AG860" s="117"/>
      <c r="AH860" s="117"/>
      <c r="AI860" s="117"/>
      <c r="AJ860" s="117"/>
      <c r="AK860" s="117"/>
      <c r="AL860" s="117"/>
    </row>
    <row r="861" spans="19:38" x14ac:dyDescent="0.35">
      <c r="S861" s="117"/>
      <c r="T861" s="117"/>
      <c r="U861" s="117"/>
      <c r="V861" s="117"/>
      <c r="W861" s="117"/>
      <c r="X861" s="117"/>
      <c r="Y861" s="117"/>
      <c r="Z861" s="117"/>
      <c r="AA861" s="117"/>
      <c r="AB861" s="117"/>
      <c r="AC861" s="117"/>
      <c r="AD861" s="117"/>
      <c r="AE861" s="117"/>
      <c r="AF861" s="117"/>
      <c r="AG861" s="117"/>
      <c r="AH861" s="117"/>
      <c r="AI861" s="117"/>
      <c r="AJ861" s="117"/>
      <c r="AK861" s="117"/>
      <c r="AL861" s="117"/>
    </row>
    <row r="862" spans="19:38" x14ac:dyDescent="0.35">
      <c r="S862" s="117"/>
      <c r="T862" s="117"/>
      <c r="U862" s="117"/>
      <c r="V862" s="117"/>
      <c r="W862" s="117"/>
      <c r="X862" s="117"/>
      <c r="Y862" s="117"/>
      <c r="Z862" s="117"/>
      <c r="AA862" s="117"/>
      <c r="AB862" s="117"/>
      <c r="AC862" s="117"/>
      <c r="AD862" s="117"/>
      <c r="AE862" s="117"/>
      <c r="AF862" s="117"/>
      <c r="AG862" s="117"/>
      <c r="AH862" s="117"/>
      <c r="AI862" s="117"/>
      <c r="AJ862" s="117"/>
      <c r="AK862" s="117"/>
      <c r="AL862" s="117"/>
    </row>
    <row r="863" spans="19:38" x14ac:dyDescent="0.35">
      <c r="S863" s="117"/>
      <c r="T863" s="117"/>
      <c r="U863" s="117"/>
      <c r="V863" s="117"/>
      <c r="W863" s="117"/>
      <c r="X863" s="117"/>
      <c r="Y863" s="117"/>
      <c r="Z863" s="117"/>
      <c r="AA863" s="117"/>
      <c r="AB863" s="117"/>
      <c r="AC863" s="117"/>
      <c r="AD863" s="117"/>
      <c r="AE863" s="117"/>
      <c r="AF863" s="117"/>
      <c r="AG863" s="117"/>
      <c r="AH863" s="117"/>
      <c r="AI863" s="117"/>
      <c r="AJ863" s="117"/>
      <c r="AK863" s="117"/>
      <c r="AL863" s="117"/>
    </row>
    <row r="864" spans="19:38" x14ac:dyDescent="0.35">
      <c r="S864" s="117"/>
      <c r="T864" s="117"/>
      <c r="U864" s="117"/>
      <c r="V864" s="117"/>
      <c r="W864" s="117"/>
      <c r="X864" s="117"/>
      <c r="Y864" s="117"/>
      <c r="Z864" s="117"/>
      <c r="AA864" s="117"/>
      <c r="AB864" s="117"/>
      <c r="AC864" s="117"/>
      <c r="AD864" s="117"/>
      <c r="AE864" s="117"/>
      <c r="AF864" s="117"/>
      <c r="AG864" s="117"/>
      <c r="AH864" s="117"/>
      <c r="AI864" s="117"/>
      <c r="AJ864" s="117"/>
      <c r="AK864" s="117"/>
      <c r="AL864" s="117"/>
    </row>
    <row r="865" spans="19:38" x14ac:dyDescent="0.35">
      <c r="S865" s="117"/>
      <c r="T865" s="117"/>
      <c r="U865" s="117"/>
      <c r="V865" s="117"/>
      <c r="W865" s="117"/>
      <c r="X865" s="117"/>
      <c r="Y865" s="117"/>
      <c r="Z865" s="117"/>
      <c r="AA865" s="117"/>
      <c r="AB865" s="117"/>
      <c r="AC865" s="117"/>
      <c r="AD865" s="117"/>
      <c r="AE865" s="117"/>
      <c r="AF865" s="117"/>
      <c r="AG865" s="117"/>
      <c r="AH865" s="117"/>
      <c r="AI865" s="117"/>
      <c r="AJ865" s="117"/>
      <c r="AK865" s="117"/>
      <c r="AL865" s="117"/>
    </row>
    <row r="866" spans="19:38" x14ac:dyDescent="0.35">
      <c r="S866" s="117"/>
      <c r="T866" s="117"/>
      <c r="U866" s="117"/>
      <c r="V866" s="117"/>
      <c r="W866" s="117"/>
      <c r="X866" s="117"/>
      <c r="Y866" s="117"/>
      <c r="Z866" s="117"/>
      <c r="AA866" s="117"/>
      <c r="AB866" s="117"/>
      <c r="AC866" s="117"/>
      <c r="AD866" s="117"/>
      <c r="AE866" s="117"/>
      <c r="AF866" s="117"/>
      <c r="AG866" s="117"/>
      <c r="AH866" s="117"/>
      <c r="AI866" s="117"/>
      <c r="AJ866" s="117"/>
      <c r="AK866" s="117"/>
      <c r="AL866" s="117"/>
    </row>
    <row r="867" spans="19:38" x14ac:dyDescent="0.35">
      <c r="S867" s="117"/>
      <c r="T867" s="117"/>
      <c r="U867" s="117"/>
      <c r="V867" s="117"/>
      <c r="W867" s="117"/>
      <c r="X867" s="117"/>
      <c r="Y867" s="117"/>
      <c r="Z867" s="117"/>
      <c r="AA867" s="117"/>
      <c r="AB867" s="117"/>
      <c r="AC867" s="117"/>
      <c r="AD867" s="117"/>
      <c r="AE867" s="117"/>
      <c r="AF867" s="117"/>
      <c r="AG867" s="117"/>
      <c r="AH867" s="117"/>
      <c r="AI867" s="117"/>
      <c r="AJ867" s="117"/>
      <c r="AK867" s="117"/>
      <c r="AL867" s="117"/>
    </row>
    <row r="868" spans="19:38" x14ac:dyDescent="0.35">
      <c r="S868" s="117"/>
      <c r="T868" s="117"/>
      <c r="U868" s="117"/>
      <c r="V868" s="117"/>
      <c r="W868" s="117"/>
      <c r="X868" s="117"/>
      <c r="Y868" s="117"/>
      <c r="Z868" s="117"/>
      <c r="AA868" s="117"/>
      <c r="AB868" s="117"/>
      <c r="AC868" s="117"/>
      <c r="AD868" s="117"/>
      <c r="AE868" s="117"/>
      <c r="AF868" s="117"/>
      <c r="AG868" s="117"/>
      <c r="AH868" s="117"/>
      <c r="AI868" s="117"/>
      <c r="AJ868" s="117"/>
      <c r="AK868" s="117"/>
      <c r="AL868" s="117"/>
    </row>
    <row r="869" spans="19:38" x14ac:dyDescent="0.35">
      <c r="S869" s="117"/>
      <c r="T869" s="117"/>
      <c r="U869" s="117"/>
      <c r="V869" s="117"/>
      <c r="W869" s="117"/>
      <c r="X869" s="117"/>
      <c r="Y869" s="117"/>
      <c r="Z869" s="117"/>
      <c r="AA869" s="117"/>
      <c r="AB869" s="117"/>
      <c r="AC869" s="117"/>
      <c r="AD869" s="117"/>
      <c r="AE869" s="117"/>
      <c r="AF869" s="117"/>
      <c r="AG869" s="117"/>
      <c r="AH869" s="117"/>
      <c r="AI869" s="117"/>
      <c r="AJ869" s="117"/>
      <c r="AK869" s="117"/>
      <c r="AL869" s="117"/>
    </row>
    <row r="870" spans="19:38" x14ac:dyDescent="0.35">
      <c r="S870" s="117"/>
      <c r="T870" s="117"/>
      <c r="U870" s="117"/>
      <c r="V870" s="117"/>
      <c r="W870" s="117"/>
      <c r="X870" s="117"/>
      <c r="Y870" s="117"/>
      <c r="Z870" s="117"/>
      <c r="AA870" s="117"/>
      <c r="AB870" s="117"/>
      <c r="AC870" s="117"/>
      <c r="AD870" s="117"/>
      <c r="AE870" s="117"/>
      <c r="AF870" s="117"/>
      <c r="AG870" s="117"/>
      <c r="AH870" s="117"/>
      <c r="AI870" s="117"/>
      <c r="AJ870" s="117"/>
      <c r="AK870" s="117"/>
      <c r="AL870" s="117"/>
    </row>
    <row r="871" spans="19:38" x14ac:dyDescent="0.35">
      <c r="S871" s="117"/>
      <c r="T871" s="117"/>
      <c r="U871" s="117"/>
      <c r="V871" s="117"/>
      <c r="W871" s="117"/>
      <c r="X871" s="117"/>
      <c r="Y871" s="117"/>
      <c r="Z871" s="117"/>
      <c r="AA871" s="117"/>
      <c r="AB871" s="117"/>
      <c r="AC871" s="117"/>
      <c r="AD871" s="117"/>
      <c r="AE871" s="117"/>
      <c r="AF871" s="117"/>
      <c r="AG871" s="117"/>
      <c r="AH871" s="117"/>
      <c r="AI871" s="117"/>
      <c r="AJ871" s="117"/>
      <c r="AK871" s="117"/>
      <c r="AL871" s="117"/>
    </row>
    <row r="872" spans="19:38" x14ac:dyDescent="0.35">
      <c r="S872" s="117"/>
      <c r="T872" s="117"/>
      <c r="U872" s="117"/>
      <c r="V872" s="117"/>
      <c r="W872" s="117"/>
      <c r="X872" s="117"/>
      <c r="Y872" s="117"/>
      <c r="Z872" s="117"/>
      <c r="AA872" s="117"/>
      <c r="AB872" s="117"/>
      <c r="AC872" s="117"/>
      <c r="AD872" s="117"/>
      <c r="AE872" s="117"/>
      <c r="AF872" s="117"/>
      <c r="AG872" s="117"/>
      <c r="AH872" s="117"/>
      <c r="AI872" s="117"/>
      <c r="AJ872" s="117"/>
      <c r="AK872" s="117"/>
      <c r="AL872" s="117"/>
    </row>
    <row r="873" spans="19:38" x14ac:dyDescent="0.35">
      <c r="S873" s="117"/>
      <c r="T873" s="117"/>
      <c r="U873" s="117"/>
      <c r="V873" s="117"/>
      <c r="W873" s="117"/>
      <c r="X873" s="117"/>
      <c r="Y873" s="117"/>
      <c r="Z873" s="117"/>
      <c r="AA873" s="117"/>
      <c r="AB873" s="117"/>
      <c r="AC873" s="117"/>
      <c r="AD873" s="117"/>
      <c r="AE873" s="117"/>
      <c r="AF873" s="117"/>
      <c r="AG873" s="117"/>
      <c r="AH873" s="117"/>
      <c r="AI873" s="117"/>
      <c r="AJ873" s="117"/>
      <c r="AK873" s="117"/>
      <c r="AL873" s="117"/>
    </row>
    <row r="874" spans="19:38" x14ac:dyDescent="0.35">
      <c r="S874" s="117"/>
      <c r="T874" s="117"/>
      <c r="U874" s="117"/>
      <c r="V874" s="117"/>
      <c r="W874" s="117"/>
      <c r="X874" s="117"/>
      <c r="Y874" s="117"/>
      <c r="Z874" s="117"/>
      <c r="AA874" s="117"/>
      <c r="AB874" s="117"/>
      <c r="AC874" s="117"/>
      <c r="AD874" s="117"/>
      <c r="AE874" s="117"/>
      <c r="AF874" s="117"/>
      <c r="AG874" s="117"/>
      <c r="AH874" s="117"/>
      <c r="AI874" s="117"/>
      <c r="AJ874" s="117"/>
      <c r="AK874" s="117"/>
      <c r="AL874" s="117"/>
    </row>
    <row r="875" spans="19:38" x14ac:dyDescent="0.35">
      <c r="S875" s="117"/>
      <c r="T875" s="117"/>
      <c r="U875" s="117"/>
      <c r="V875" s="117"/>
      <c r="W875" s="117"/>
      <c r="X875" s="117"/>
      <c r="Y875" s="117"/>
      <c r="Z875" s="117"/>
      <c r="AA875" s="117"/>
      <c r="AB875" s="117"/>
      <c r="AC875" s="117"/>
      <c r="AD875" s="117"/>
      <c r="AE875" s="117"/>
      <c r="AF875" s="117"/>
      <c r="AG875" s="117"/>
      <c r="AH875" s="117"/>
      <c r="AI875" s="117"/>
      <c r="AJ875" s="117"/>
      <c r="AK875" s="117"/>
      <c r="AL875" s="117"/>
    </row>
    <row r="876" spans="19:38" x14ac:dyDescent="0.35">
      <c r="S876" s="117"/>
      <c r="T876" s="117"/>
      <c r="U876" s="117"/>
      <c r="V876" s="117"/>
      <c r="W876" s="117"/>
      <c r="X876" s="117"/>
      <c r="Y876" s="117"/>
      <c r="Z876" s="117"/>
      <c r="AA876" s="117"/>
      <c r="AB876" s="117"/>
      <c r="AC876" s="117"/>
      <c r="AD876" s="117"/>
      <c r="AE876" s="117"/>
      <c r="AF876" s="117"/>
      <c r="AG876" s="117"/>
      <c r="AH876" s="117"/>
      <c r="AI876" s="117"/>
      <c r="AJ876" s="117"/>
      <c r="AK876" s="117"/>
      <c r="AL876" s="117"/>
    </row>
    <row r="877" spans="19:38" x14ac:dyDescent="0.35">
      <c r="S877" s="117"/>
      <c r="T877" s="117"/>
      <c r="U877" s="117"/>
      <c r="V877" s="117"/>
      <c r="W877" s="117"/>
      <c r="X877" s="117"/>
      <c r="Y877" s="117"/>
      <c r="Z877" s="117"/>
      <c r="AA877" s="117"/>
      <c r="AB877" s="117"/>
      <c r="AC877" s="117"/>
      <c r="AD877" s="117"/>
      <c r="AE877" s="117"/>
      <c r="AF877" s="117"/>
      <c r="AG877" s="117"/>
      <c r="AH877" s="117"/>
      <c r="AI877" s="117"/>
      <c r="AJ877" s="117"/>
      <c r="AK877" s="117"/>
      <c r="AL877" s="117"/>
    </row>
    <row r="878" spans="19:38" x14ac:dyDescent="0.35">
      <c r="S878" s="117"/>
      <c r="T878" s="117"/>
      <c r="U878" s="117"/>
      <c r="V878" s="117"/>
      <c r="W878" s="117"/>
      <c r="X878" s="117"/>
      <c r="Y878" s="117"/>
      <c r="Z878" s="117"/>
      <c r="AA878" s="117"/>
      <c r="AB878" s="117"/>
      <c r="AC878" s="117"/>
      <c r="AD878" s="117"/>
      <c r="AE878" s="117"/>
      <c r="AF878" s="117"/>
      <c r="AG878" s="117"/>
      <c r="AH878" s="117"/>
      <c r="AI878" s="117"/>
      <c r="AJ878" s="117"/>
      <c r="AK878" s="117"/>
      <c r="AL878" s="117"/>
    </row>
    <row r="879" spans="19:38" x14ac:dyDescent="0.35">
      <c r="S879" s="117"/>
      <c r="T879" s="117"/>
      <c r="U879" s="117"/>
      <c r="V879" s="117"/>
      <c r="W879" s="117"/>
      <c r="X879" s="117"/>
      <c r="Y879" s="117"/>
      <c r="Z879" s="117"/>
      <c r="AA879" s="117"/>
      <c r="AB879" s="117"/>
      <c r="AC879" s="117"/>
      <c r="AD879" s="117"/>
      <c r="AE879" s="117"/>
      <c r="AF879" s="117"/>
      <c r="AG879" s="117"/>
      <c r="AH879" s="117"/>
      <c r="AI879" s="117"/>
      <c r="AJ879" s="117"/>
      <c r="AK879" s="117"/>
      <c r="AL879" s="117"/>
    </row>
    <row r="880" spans="19:38" x14ac:dyDescent="0.35">
      <c r="S880" s="117"/>
      <c r="T880" s="117"/>
      <c r="U880" s="117"/>
      <c r="V880" s="117"/>
      <c r="W880" s="117"/>
      <c r="X880" s="117"/>
      <c r="Y880" s="117"/>
      <c r="Z880" s="117"/>
      <c r="AA880" s="117"/>
      <c r="AB880" s="117"/>
      <c r="AC880" s="117"/>
      <c r="AD880" s="117"/>
      <c r="AE880" s="117"/>
      <c r="AF880" s="117"/>
      <c r="AG880" s="117"/>
      <c r="AH880" s="117"/>
      <c r="AI880" s="117"/>
      <c r="AJ880" s="117"/>
      <c r="AK880" s="117"/>
      <c r="AL880" s="117"/>
    </row>
    <row r="881" spans="19:38" x14ac:dyDescent="0.35">
      <c r="S881" s="117"/>
      <c r="T881" s="117"/>
      <c r="U881" s="117"/>
      <c r="V881" s="117"/>
      <c r="W881" s="117"/>
      <c r="X881" s="117"/>
      <c r="Y881" s="117"/>
      <c r="Z881" s="117"/>
      <c r="AA881" s="117"/>
      <c r="AB881" s="117"/>
      <c r="AC881" s="117"/>
      <c r="AD881" s="117"/>
      <c r="AE881" s="117"/>
      <c r="AF881" s="117"/>
      <c r="AG881" s="117"/>
      <c r="AH881" s="117"/>
      <c r="AI881" s="117"/>
      <c r="AJ881" s="117"/>
      <c r="AK881" s="117"/>
      <c r="AL881" s="117"/>
    </row>
    <row r="882" spans="19:38" x14ac:dyDescent="0.35">
      <c r="S882" s="117"/>
      <c r="T882" s="117"/>
      <c r="U882" s="117"/>
      <c r="V882" s="117"/>
      <c r="W882" s="117"/>
      <c r="X882" s="117"/>
      <c r="Y882" s="117"/>
      <c r="Z882" s="117"/>
      <c r="AA882" s="117"/>
      <c r="AB882" s="117"/>
      <c r="AC882" s="117"/>
      <c r="AD882" s="117"/>
      <c r="AE882" s="117"/>
      <c r="AF882" s="117"/>
      <c r="AG882" s="117"/>
      <c r="AH882" s="117"/>
      <c r="AI882" s="117"/>
      <c r="AJ882" s="117"/>
      <c r="AK882" s="117"/>
      <c r="AL882" s="117"/>
    </row>
    <row r="883" spans="19:38" x14ac:dyDescent="0.35">
      <c r="S883" s="117"/>
      <c r="T883" s="117"/>
      <c r="U883" s="117"/>
      <c r="V883" s="117"/>
      <c r="W883" s="117"/>
      <c r="X883" s="117"/>
      <c r="Y883" s="117"/>
      <c r="Z883" s="117"/>
      <c r="AA883" s="117"/>
      <c r="AB883" s="117"/>
      <c r="AC883" s="117"/>
      <c r="AD883" s="117"/>
      <c r="AE883" s="117"/>
      <c r="AF883" s="117"/>
      <c r="AG883" s="117"/>
      <c r="AH883" s="117"/>
      <c r="AI883" s="117"/>
      <c r="AJ883" s="117"/>
      <c r="AK883" s="117"/>
      <c r="AL883" s="117"/>
    </row>
    <row r="884" spans="19:38" x14ac:dyDescent="0.35">
      <c r="S884" s="117"/>
      <c r="T884" s="117"/>
      <c r="U884" s="117"/>
      <c r="V884" s="117"/>
      <c r="W884" s="117"/>
      <c r="X884" s="117"/>
      <c r="Y884" s="117"/>
      <c r="Z884" s="117"/>
      <c r="AA884" s="117"/>
      <c r="AB884" s="117"/>
      <c r="AC884" s="117"/>
      <c r="AD884" s="117"/>
      <c r="AE884" s="117"/>
      <c r="AF884" s="117"/>
      <c r="AG884" s="117"/>
      <c r="AH884" s="117"/>
      <c r="AI884" s="117"/>
      <c r="AJ884" s="117"/>
      <c r="AK884" s="117"/>
      <c r="AL884" s="117"/>
    </row>
    <row r="885" spans="19:38" x14ac:dyDescent="0.35">
      <c r="S885" s="117"/>
      <c r="T885" s="117"/>
      <c r="U885" s="117"/>
      <c r="V885" s="117"/>
      <c r="W885" s="117"/>
      <c r="X885" s="117"/>
      <c r="Y885" s="117"/>
      <c r="Z885" s="117"/>
      <c r="AA885" s="117"/>
      <c r="AB885" s="117"/>
      <c r="AC885" s="117"/>
      <c r="AD885" s="117"/>
      <c r="AE885" s="117"/>
      <c r="AF885" s="117"/>
      <c r="AG885" s="117"/>
      <c r="AH885" s="117"/>
      <c r="AI885" s="117"/>
      <c r="AJ885" s="117"/>
      <c r="AK885" s="117"/>
      <c r="AL885" s="117"/>
    </row>
    <row r="886" spans="19:38" x14ac:dyDescent="0.35">
      <c r="S886" s="117"/>
      <c r="T886" s="117"/>
      <c r="U886" s="117"/>
      <c r="V886" s="117"/>
      <c r="W886" s="117"/>
      <c r="X886" s="117"/>
      <c r="Y886" s="117"/>
      <c r="Z886" s="117"/>
      <c r="AA886" s="117"/>
      <c r="AB886" s="117"/>
      <c r="AC886" s="117"/>
      <c r="AD886" s="117"/>
      <c r="AE886" s="117"/>
      <c r="AF886" s="117"/>
      <c r="AG886" s="117"/>
      <c r="AH886" s="117"/>
      <c r="AI886" s="117"/>
      <c r="AJ886" s="117"/>
      <c r="AK886" s="117"/>
      <c r="AL886" s="117"/>
    </row>
    <row r="887" spans="19:38" x14ac:dyDescent="0.35">
      <c r="S887" s="117"/>
      <c r="T887" s="117"/>
      <c r="U887" s="117"/>
      <c r="V887" s="117"/>
      <c r="W887" s="117"/>
      <c r="X887" s="117"/>
      <c r="Y887" s="117"/>
      <c r="Z887" s="117"/>
      <c r="AA887" s="117"/>
      <c r="AB887" s="117"/>
      <c r="AC887" s="117"/>
      <c r="AD887" s="117"/>
      <c r="AE887" s="117"/>
      <c r="AF887" s="117"/>
      <c r="AG887" s="117"/>
      <c r="AH887" s="117"/>
      <c r="AI887" s="117"/>
      <c r="AJ887" s="117"/>
      <c r="AK887" s="117"/>
      <c r="AL887" s="117"/>
    </row>
    <row r="888" spans="19:38" x14ac:dyDescent="0.35">
      <c r="S888" s="117"/>
      <c r="T888" s="117"/>
      <c r="U888" s="117"/>
      <c r="V888" s="117"/>
      <c r="W888" s="117"/>
      <c r="X888" s="117"/>
      <c r="Y888" s="117"/>
      <c r="Z888" s="117"/>
      <c r="AA888" s="117"/>
      <c r="AB888" s="117"/>
      <c r="AC888" s="117"/>
      <c r="AD888" s="117"/>
      <c r="AE888" s="117"/>
      <c r="AF888" s="117"/>
      <c r="AG888" s="117"/>
      <c r="AH888" s="117"/>
      <c r="AI888" s="117"/>
      <c r="AJ888" s="117"/>
      <c r="AK888" s="117"/>
      <c r="AL888" s="117"/>
    </row>
    <row r="889" spans="19:38" x14ac:dyDescent="0.35">
      <c r="S889" s="117"/>
      <c r="T889" s="117"/>
      <c r="U889" s="117"/>
      <c r="V889" s="117"/>
      <c r="W889" s="117"/>
      <c r="X889" s="117"/>
      <c r="Y889" s="117"/>
      <c r="Z889" s="117"/>
      <c r="AA889" s="117"/>
      <c r="AB889" s="117"/>
      <c r="AC889" s="117"/>
      <c r="AD889" s="117"/>
      <c r="AE889" s="117"/>
      <c r="AF889" s="117"/>
      <c r="AG889" s="117"/>
      <c r="AH889" s="117"/>
      <c r="AI889" s="117"/>
      <c r="AJ889" s="117"/>
      <c r="AK889" s="117"/>
      <c r="AL889" s="117"/>
    </row>
    <row r="890" spans="19:38" x14ac:dyDescent="0.35">
      <c r="S890" s="117"/>
      <c r="T890" s="117"/>
      <c r="U890" s="117"/>
      <c r="V890" s="117"/>
      <c r="W890" s="117"/>
      <c r="X890" s="117"/>
      <c r="Y890" s="117"/>
      <c r="Z890" s="117"/>
      <c r="AA890" s="117"/>
      <c r="AB890" s="117"/>
      <c r="AC890" s="117"/>
      <c r="AD890" s="117"/>
      <c r="AE890" s="117"/>
      <c r="AF890" s="117"/>
      <c r="AG890" s="117"/>
      <c r="AH890" s="117"/>
      <c r="AI890" s="117"/>
      <c r="AJ890" s="117"/>
      <c r="AK890" s="117"/>
      <c r="AL890" s="117"/>
    </row>
    <row r="891" spans="19:38" x14ac:dyDescent="0.35">
      <c r="S891" s="117"/>
      <c r="T891" s="117"/>
      <c r="U891" s="117"/>
      <c r="V891" s="117"/>
      <c r="W891" s="117"/>
      <c r="X891" s="117"/>
      <c r="Y891" s="117"/>
      <c r="Z891" s="117"/>
      <c r="AA891" s="117"/>
      <c r="AB891" s="117"/>
      <c r="AC891" s="117"/>
      <c r="AD891" s="117"/>
      <c r="AE891" s="117"/>
      <c r="AF891" s="117"/>
      <c r="AG891" s="117"/>
      <c r="AH891" s="117"/>
      <c r="AI891" s="117"/>
      <c r="AJ891" s="117"/>
      <c r="AK891" s="117"/>
      <c r="AL891" s="117"/>
    </row>
    <row r="892" spans="19:38" x14ac:dyDescent="0.35">
      <c r="S892" s="117"/>
      <c r="T892" s="117"/>
      <c r="U892" s="117"/>
      <c r="V892" s="117"/>
      <c r="W892" s="117"/>
      <c r="X892" s="117"/>
      <c r="Y892" s="117"/>
      <c r="Z892" s="117"/>
      <c r="AA892" s="117"/>
      <c r="AB892" s="117"/>
      <c r="AC892" s="117"/>
      <c r="AD892" s="117"/>
      <c r="AE892" s="117"/>
      <c r="AF892" s="117"/>
      <c r="AG892" s="117"/>
      <c r="AH892" s="117"/>
      <c r="AI892" s="117"/>
      <c r="AJ892" s="117"/>
      <c r="AK892" s="117"/>
      <c r="AL892" s="117"/>
    </row>
    <row r="893" spans="19:38" x14ac:dyDescent="0.35">
      <c r="S893" s="117"/>
      <c r="T893" s="117"/>
      <c r="U893" s="117"/>
      <c r="V893" s="117"/>
      <c r="W893" s="117"/>
      <c r="X893" s="117"/>
      <c r="Y893" s="117"/>
      <c r="Z893" s="117"/>
      <c r="AA893" s="117"/>
      <c r="AB893" s="117"/>
      <c r="AC893" s="117"/>
      <c r="AD893" s="117"/>
      <c r="AE893" s="117"/>
      <c r="AF893" s="117"/>
      <c r="AG893" s="117"/>
      <c r="AH893" s="117"/>
      <c r="AI893" s="117"/>
      <c r="AJ893" s="117"/>
      <c r="AK893" s="117"/>
      <c r="AL893" s="117"/>
    </row>
    <row r="894" spans="19:38" x14ac:dyDescent="0.35">
      <c r="S894" s="117"/>
      <c r="T894" s="117"/>
      <c r="U894" s="117"/>
      <c r="V894" s="117"/>
      <c r="W894" s="117"/>
      <c r="X894" s="117"/>
      <c r="Y894" s="117"/>
      <c r="Z894" s="117"/>
      <c r="AA894" s="117"/>
      <c r="AB894" s="117"/>
      <c r="AC894" s="117"/>
      <c r="AD894" s="117"/>
      <c r="AE894" s="117"/>
      <c r="AF894" s="117"/>
      <c r="AG894" s="117"/>
      <c r="AH894" s="117"/>
      <c r="AI894" s="117"/>
      <c r="AJ894" s="117"/>
      <c r="AK894" s="117"/>
      <c r="AL894" s="117"/>
    </row>
    <row r="895" spans="19:38" x14ac:dyDescent="0.35">
      <c r="S895" s="117"/>
      <c r="T895" s="117"/>
      <c r="U895" s="117"/>
      <c r="V895" s="117"/>
      <c r="W895" s="117"/>
      <c r="X895" s="117"/>
      <c r="Y895" s="117"/>
      <c r="Z895" s="117"/>
      <c r="AA895" s="117"/>
      <c r="AB895" s="117"/>
      <c r="AC895" s="117"/>
      <c r="AD895" s="117"/>
      <c r="AE895" s="117"/>
      <c r="AF895" s="117"/>
      <c r="AG895" s="117"/>
      <c r="AH895" s="117"/>
      <c r="AI895" s="117"/>
      <c r="AJ895" s="117"/>
      <c r="AK895" s="117"/>
      <c r="AL895" s="117"/>
    </row>
    <row r="896" spans="19:38" x14ac:dyDescent="0.35">
      <c r="S896" s="117"/>
      <c r="T896" s="117"/>
      <c r="U896" s="117"/>
      <c r="V896" s="117"/>
      <c r="W896" s="117"/>
      <c r="X896" s="117"/>
      <c r="Y896" s="117"/>
      <c r="Z896" s="117"/>
      <c r="AA896" s="117"/>
      <c r="AB896" s="117"/>
      <c r="AC896" s="117"/>
      <c r="AD896" s="117"/>
      <c r="AE896" s="117"/>
      <c r="AF896" s="117"/>
      <c r="AG896" s="117"/>
      <c r="AH896" s="117"/>
      <c r="AI896" s="117"/>
      <c r="AJ896" s="117"/>
      <c r="AK896" s="117"/>
      <c r="AL896" s="117"/>
    </row>
    <row r="897" spans="19:38" x14ac:dyDescent="0.35">
      <c r="S897" s="117"/>
      <c r="T897" s="117"/>
      <c r="U897" s="117"/>
      <c r="V897" s="117"/>
      <c r="W897" s="117"/>
      <c r="X897" s="117"/>
      <c r="Y897" s="117"/>
      <c r="Z897" s="117"/>
      <c r="AA897" s="117"/>
      <c r="AB897" s="117"/>
      <c r="AC897" s="117"/>
      <c r="AD897" s="117"/>
      <c r="AE897" s="117"/>
      <c r="AF897" s="117"/>
      <c r="AG897" s="117"/>
      <c r="AH897" s="117"/>
      <c r="AI897" s="117"/>
      <c r="AJ897" s="117"/>
      <c r="AK897" s="117"/>
      <c r="AL897" s="117"/>
    </row>
    <row r="898" spans="19:38" x14ac:dyDescent="0.35">
      <c r="S898" s="117"/>
      <c r="T898" s="117"/>
      <c r="U898" s="117"/>
      <c r="V898" s="117"/>
      <c r="W898" s="117"/>
      <c r="X898" s="117"/>
      <c r="Y898" s="117"/>
      <c r="Z898" s="117"/>
      <c r="AA898" s="117"/>
      <c r="AB898" s="117"/>
      <c r="AC898" s="117"/>
      <c r="AD898" s="117"/>
      <c r="AE898" s="117"/>
      <c r="AF898" s="117"/>
      <c r="AG898" s="117"/>
      <c r="AH898" s="117"/>
      <c r="AI898" s="117"/>
      <c r="AJ898" s="117"/>
      <c r="AK898" s="117"/>
      <c r="AL898" s="117"/>
    </row>
    <row r="899" spans="19:38" x14ac:dyDescent="0.35">
      <c r="S899" s="117"/>
      <c r="T899" s="117"/>
      <c r="U899" s="117"/>
      <c r="V899" s="117"/>
      <c r="W899" s="117"/>
      <c r="X899" s="117"/>
      <c r="Y899" s="117"/>
      <c r="Z899" s="117"/>
      <c r="AA899" s="117"/>
      <c r="AB899" s="117"/>
      <c r="AC899" s="117"/>
      <c r="AD899" s="117"/>
      <c r="AE899" s="117"/>
      <c r="AF899" s="117"/>
      <c r="AG899" s="117"/>
      <c r="AH899" s="117"/>
      <c r="AI899" s="117"/>
      <c r="AJ899" s="117"/>
      <c r="AK899" s="117"/>
      <c r="AL899" s="117"/>
    </row>
    <row r="900" spans="19:38" x14ac:dyDescent="0.35">
      <c r="S900" s="117"/>
      <c r="T900" s="117"/>
      <c r="U900" s="117"/>
      <c r="V900" s="117"/>
      <c r="W900" s="117"/>
      <c r="X900" s="117"/>
      <c r="Y900" s="117"/>
      <c r="Z900" s="117"/>
      <c r="AA900" s="117"/>
      <c r="AB900" s="117"/>
      <c r="AC900" s="117"/>
      <c r="AD900" s="117"/>
      <c r="AE900" s="117"/>
      <c r="AF900" s="117"/>
      <c r="AG900" s="117"/>
      <c r="AH900" s="117"/>
      <c r="AI900" s="117"/>
      <c r="AJ900" s="117"/>
      <c r="AK900" s="117"/>
      <c r="AL900" s="117"/>
    </row>
    <row r="901" spans="19:38" x14ac:dyDescent="0.35">
      <c r="S901" s="117"/>
      <c r="T901" s="117"/>
      <c r="U901" s="117"/>
      <c r="V901" s="117"/>
      <c r="W901" s="117"/>
      <c r="X901" s="117"/>
      <c r="Y901" s="117"/>
      <c r="Z901" s="117"/>
      <c r="AA901" s="117"/>
      <c r="AB901" s="117"/>
      <c r="AC901" s="117"/>
      <c r="AD901" s="117"/>
      <c r="AE901" s="117"/>
      <c r="AF901" s="117"/>
      <c r="AG901" s="117"/>
      <c r="AH901" s="117"/>
      <c r="AI901" s="117"/>
      <c r="AJ901" s="117"/>
      <c r="AK901" s="117"/>
      <c r="AL901" s="117"/>
    </row>
    <row r="902" spans="19:38" x14ac:dyDescent="0.35">
      <c r="S902" s="117"/>
      <c r="T902" s="117"/>
      <c r="U902" s="117"/>
      <c r="V902" s="117"/>
      <c r="W902" s="117"/>
      <c r="X902" s="117"/>
      <c r="Y902" s="117"/>
      <c r="Z902" s="117"/>
      <c r="AA902" s="117"/>
      <c r="AB902" s="117"/>
      <c r="AC902" s="117"/>
      <c r="AD902" s="117"/>
      <c r="AE902" s="117"/>
      <c r="AF902" s="117"/>
      <c r="AG902" s="117"/>
      <c r="AH902" s="117"/>
      <c r="AI902" s="117"/>
      <c r="AJ902" s="117"/>
      <c r="AK902" s="117"/>
      <c r="AL902" s="117"/>
    </row>
    <row r="903" spans="19:38" x14ac:dyDescent="0.35">
      <c r="S903" s="117"/>
      <c r="T903" s="117"/>
      <c r="U903" s="117"/>
      <c r="V903" s="117"/>
      <c r="W903" s="117"/>
      <c r="X903" s="117"/>
      <c r="Y903" s="117"/>
      <c r="Z903" s="117"/>
      <c r="AA903" s="117"/>
      <c r="AB903" s="117"/>
      <c r="AC903" s="117"/>
      <c r="AD903" s="117"/>
      <c r="AE903" s="117"/>
      <c r="AF903" s="117"/>
      <c r="AG903" s="117"/>
      <c r="AH903" s="117"/>
      <c r="AI903" s="117"/>
      <c r="AJ903" s="117"/>
      <c r="AK903" s="117"/>
      <c r="AL903" s="117"/>
    </row>
    <row r="904" spans="19:38" x14ac:dyDescent="0.35">
      <c r="S904" s="117"/>
      <c r="T904" s="117"/>
      <c r="U904" s="117"/>
      <c r="V904" s="117"/>
      <c r="W904" s="117"/>
      <c r="X904" s="117"/>
      <c r="Y904" s="117"/>
      <c r="Z904" s="117"/>
      <c r="AA904" s="117"/>
      <c r="AB904" s="117"/>
      <c r="AC904" s="117"/>
      <c r="AD904" s="117"/>
      <c r="AE904" s="117"/>
      <c r="AF904" s="117"/>
      <c r="AG904" s="117"/>
      <c r="AH904" s="117"/>
      <c r="AI904" s="117"/>
      <c r="AJ904" s="117"/>
      <c r="AK904" s="117"/>
      <c r="AL904" s="117"/>
    </row>
    <row r="905" spans="19:38" x14ac:dyDescent="0.35">
      <c r="S905" s="117"/>
      <c r="T905" s="117"/>
      <c r="U905" s="117"/>
      <c r="V905" s="117"/>
      <c r="W905" s="117"/>
      <c r="X905" s="117"/>
      <c r="Y905" s="117"/>
      <c r="Z905" s="117"/>
      <c r="AA905" s="117"/>
      <c r="AB905" s="117"/>
      <c r="AC905" s="117"/>
      <c r="AD905" s="117"/>
      <c r="AE905" s="117"/>
      <c r="AF905" s="117"/>
      <c r="AG905" s="117"/>
      <c r="AH905" s="117"/>
      <c r="AI905" s="117"/>
      <c r="AJ905" s="117"/>
      <c r="AK905" s="117"/>
      <c r="AL905" s="117"/>
    </row>
    <row r="906" spans="19:38" x14ac:dyDescent="0.35">
      <c r="S906" s="117"/>
      <c r="T906" s="117"/>
      <c r="U906" s="117"/>
      <c r="V906" s="117"/>
      <c r="W906" s="117"/>
      <c r="X906" s="117"/>
      <c r="Y906" s="117"/>
      <c r="Z906" s="117"/>
      <c r="AA906" s="117"/>
      <c r="AB906" s="117"/>
      <c r="AC906" s="117"/>
      <c r="AD906" s="117"/>
      <c r="AE906" s="117"/>
      <c r="AF906" s="117"/>
      <c r="AG906" s="117"/>
      <c r="AH906" s="117"/>
      <c r="AI906" s="117"/>
      <c r="AJ906" s="117"/>
      <c r="AK906" s="117"/>
      <c r="AL906" s="117"/>
    </row>
    <row r="907" spans="19:38" x14ac:dyDescent="0.35">
      <c r="S907" s="117"/>
      <c r="T907" s="117"/>
      <c r="U907" s="117"/>
      <c r="V907" s="117"/>
      <c r="W907" s="117"/>
      <c r="X907" s="117"/>
      <c r="Y907" s="117"/>
      <c r="Z907" s="117"/>
      <c r="AA907" s="117"/>
      <c r="AB907" s="117"/>
      <c r="AC907" s="117"/>
      <c r="AD907" s="117"/>
      <c r="AE907" s="117"/>
      <c r="AF907" s="117"/>
      <c r="AG907" s="117"/>
      <c r="AH907" s="117"/>
      <c r="AI907" s="117"/>
      <c r="AJ907" s="117"/>
      <c r="AK907" s="117"/>
      <c r="AL907" s="117"/>
    </row>
    <row r="908" spans="19:38" x14ac:dyDescent="0.35">
      <c r="S908" s="117"/>
      <c r="T908" s="117"/>
      <c r="U908" s="117"/>
      <c r="V908" s="117"/>
      <c r="W908" s="117"/>
      <c r="X908" s="117"/>
      <c r="Y908" s="117"/>
      <c r="Z908" s="117"/>
      <c r="AA908" s="117"/>
      <c r="AB908" s="117"/>
      <c r="AC908" s="117"/>
      <c r="AD908" s="117"/>
      <c r="AE908" s="117"/>
      <c r="AF908" s="117"/>
      <c r="AG908" s="117"/>
      <c r="AH908" s="117"/>
      <c r="AI908" s="117"/>
      <c r="AJ908" s="117"/>
      <c r="AK908" s="117"/>
      <c r="AL908" s="117"/>
    </row>
    <row r="909" spans="19:38" x14ac:dyDescent="0.35">
      <c r="S909" s="117"/>
      <c r="T909" s="117"/>
      <c r="U909" s="117"/>
      <c r="V909" s="117"/>
      <c r="W909" s="117"/>
      <c r="X909" s="117"/>
      <c r="Y909" s="117"/>
      <c r="Z909" s="117"/>
      <c r="AA909" s="117"/>
      <c r="AB909" s="117"/>
      <c r="AC909" s="117"/>
      <c r="AD909" s="117"/>
      <c r="AE909" s="117"/>
      <c r="AF909" s="117"/>
      <c r="AG909" s="117"/>
      <c r="AH909" s="117"/>
      <c r="AI909" s="117"/>
      <c r="AJ909" s="117"/>
      <c r="AK909" s="117"/>
      <c r="AL909" s="117"/>
    </row>
    <row r="910" spans="19:38" x14ac:dyDescent="0.35">
      <c r="S910" s="117"/>
      <c r="T910" s="117"/>
      <c r="U910" s="117"/>
      <c r="V910" s="117"/>
      <c r="W910" s="117"/>
      <c r="X910" s="117"/>
      <c r="Y910" s="117"/>
      <c r="Z910" s="117"/>
      <c r="AA910" s="117"/>
      <c r="AB910" s="117"/>
      <c r="AC910" s="117"/>
      <c r="AD910" s="117"/>
      <c r="AE910" s="117"/>
      <c r="AF910" s="117"/>
      <c r="AG910" s="117"/>
      <c r="AH910" s="117"/>
      <c r="AI910" s="117"/>
      <c r="AJ910" s="117"/>
      <c r="AK910" s="117"/>
      <c r="AL910" s="117"/>
    </row>
    <row r="911" spans="19:38" x14ac:dyDescent="0.35">
      <c r="S911" s="117"/>
      <c r="T911" s="117"/>
      <c r="U911" s="117"/>
      <c r="V911" s="117"/>
      <c r="W911" s="117"/>
      <c r="X911" s="117"/>
      <c r="Y911" s="117"/>
      <c r="Z911" s="117"/>
      <c r="AA911" s="117"/>
      <c r="AB911" s="117"/>
      <c r="AC911" s="117"/>
      <c r="AD911" s="117"/>
      <c r="AE911" s="117"/>
      <c r="AF911" s="117"/>
      <c r="AG911" s="117"/>
      <c r="AH911" s="117"/>
      <c r="AI911" s="117"/>
      <c r="AJ911" s="117"/>
      <c r="AK911" s="117"/>
      <c r="AL911" s="117"/>
    </row>
    <row r="912" spans="19:38" x14ac:dyDescent="0.35">
      <c r="S912" s="117"/>
      <c r="T912" s="117"/>
      <c r="U912" s="117"/>
      <c r="V912" s="117"/>
      <c r="W912" s="117"/>
      <c r="X912" s="117"/>
      <c r="Y912" s="117"/>
      <c r="Z912" s="117"/>
      <c r="AA912" s="117"/>
      <c r="AB912" s="117"/>
      <c r="AC912" s="117"/>
      <c r="AD912" s="117"/>
      <c r="AE912" s="117"/>
      <c r="AF912" s="117"/>
      <c r="AG912" s="117"/>
      <c r="AH912" s="117"/>
      <c r="AI912" s="117"/>
      <c r="AJ912" s="117"/>
      <c r="AK912" s="117"/>
      <c r="AL912" s="117"/>
    </row>
    <row r="913" spans="19:38" x14ac:dyDescent="0.35">
      <c r="S913" s="117"/>
      <c r="T913" s="117"/>
      <c r="U913" s="117"/>
      <c r="V913" s="117"/>
      <c r="W913" s="117"/>
      <c r="X913" s="117"/>
      <c r="Y913" s="117"/>
      <c r="Z913" s="117"/>
      <c r="AA913" s="117"/>
      <c r="AB913" s="117"/>
      <c r="AC913" s="117"/>
      <c r="AD913" s="117"/>
      <c r="AE913" s="117"/>
      <c r="AF913" s="117"/>
      <c r="AG913" s="117"/>
      <c r="AH913" s="117"/>
      <c r="AI913" s="117"/>
      <c r="AJ913" s="117"/>
      <c r="AK913" s="117"/>
      <c r="AL913" s="117"/>
    </row>
    <row r="914" spans="19:38" x14ac:dyDescent="0.35">
      <c r="S914" s="117"/>
      <c r="T914" s="117"/>
      <c r="U914" s="117"/>
      <c r="V914" s="117"/>
      <c r="W914" s="117"/>
      <c r="X914" s="117"/>
      <c r="Y914" s="117"/>
      <c r="Z914" s="117"/>
      <c r="AA914" s="117"/>
      <c r="AB914" s="117"/>
      <c r="AC914" s="117"/>
      <c r="AD914" s="117"/>
      <c r="AE914" s="117"/>
      <c r="AF914" s="117"/>
      <c r="AG914" s="117"/>
      <c r="AH914" s="117"/>
      <c r="AI914" s="117"/>
      <c r="AJ914" s="117"/>
      <c r="AK914" s="117"/>
      <c r="AL914" s="117"/>
    </row>
    <row r="915" spans="19:38" x14ac:dyDescent="0.35">
      <c r="S915" s="117"/>
      <c r="T915" s="117"/>
      <c r="U915" s="117"/>
      <c r="V915" s="117"/>
      <c r="W915" s="117"/>
      <c r="X915" s="117"/>
      <c r="Y915" s="117"/>
      <c r="Z915" s="117"/>
      <c r="AA915" s="117"/>
      <c r="AB915" s="117"/>
      <c r="AC915" s="117"/>
      <c r="AD915" s="117"/>
      <c r="AE915" s="117"/>
      <c r="AF915" s="117"/>
      <c r="AG915" s="117"/>
      <c r="AH915" s="117"/>
      <c r="AI915" s="117"/>
      <c r="AJ915" s="117"/>
      <c r="AK915" s="117"/>
      <c r="AL915" s="117"/>
    </row>
    <row r="916" spans="19:38" x14ac:dyDescent="0.35">
      <c r="S916" s="117"/>
      <c r="T916" s="117"/>
      <c r="U916" s="117"/>
      <c r="V916" s="117"/>
      <c r="W916" s="117"/>
      <c r="X916" s="117"/>
      <c r="Y916" s="117"/>
      <c r="Z916" s="117"/>
      <c r="AA916" s="117"/>
      <c r="AB916" s="117"/>
      <c r="AC916" s="117"/>
      <c r="AD916" s="117"/>
      <c r="AE916" s="117"/>
      <c r="AF916" s="117"/>
      <c r="AG916" s="117"/>
      <c r="AH916" s="117"/>
      <c r="AI916" s="117"/>
      <c r="AJ916" s="117"/>
      <c r="AK916" s="117"/>
      <c r="AL916" s="117"/>
    </row>
    <row r="917" spans="19:38" x14ac:dyDescent="0.35">
      <c r="S917" s="117"/>
      <c r="T917" s="117"/>
      <c r="U917" s="117"/>
      <c r="V917" s="117"/>
      <c r="W917" s="117"/>
      <c r="X917" s="117"/>
      <c r="Y917" s="117"/>
      <c r="Z917" s="117"/>
      <c r="AA917" s="117"/>
      <c r="AB917" s="117"/>
      <c r="AC917" s="117"/>
      <c r="AD917" s="117"/>
      <c r="AE917" s="117"/>
      <c r="AF917" s="117"/>
      <c r="AG917" s="117"/>
      <c r="AH917" s="117"/>
      <c r="AI917" s="117"/>
      <c r="AJ917" s="117"/>
      <c r="AK917" s="117"/>
      <c r="AL917" s="117"/>
    </row>
    <row r="918" spans="19:38" x14ac:dyDescent="0.35">
      <c r="S918" s="117"/>
      <c r="T918" s="117"/>
      <c r="U918" s="117"/>
      <c r="V918" s="117"/>
      <c r="W918" s="117"/>
      <c r="X918" s="117"/>
      <c r="Y918" s="117"/>
      <c r="Z918" s="117"/>
      <c r="AA918" s="117"/>
      <c r="AB918" s="117"/>
      <c r="AC918" s="117"/>
      <c r="AD918" s="117"/>
      <c r="AE918" s="117"/>
      <c r="AF918" s="117"/>
      <c r="AG918" s="117"/>
      <c r="AH918" s="117"/>
      <c r="AI918" s="117"/>
      <c r="AJ918" s="117"/>
      <c r="AK918" s="117"/>
      <c r="AL918" s="117"/>
    </row>
    <row r="919" spans="19:38" x14ac:dyDescent="0.35">
      <c r="S919" s="117"/>
      <c r="T919" s="117"/>
      <c r="U919" s="117"/>
      <c r="V919" s="117"/>
      <c r="W919" s="117"/>
      <c r="X919" s="117"/>
      <c r="Y919" s="117"/>
      <c r="Z919" s="117"/>
      <c r="AA919" s="117"/>
      <c r="AB919" s="117"/>
      <c r="AC919" s="117"/>
      <c r="AD919" s="117"/>
      <c r="AE919" s="117"/>
      <c r="AF919" s="117"/>
      <c r="AG919" s="117"/>
      <c r="AH919" s="117"/>
      <c r="AI919" s="117"/>
      <c r="AJ919" s="117"/>
      <c r="AK919" s="117"/>
      <c r="AL919" s="117"/>
    </row>
    <row r="920" spans="19:38" x14ac:dyDescent="0.35">
      <c r="S920" s="117"/>
      <c r="T920" s="117"/>
      <c r="U920" s="117"/>
      <c r="V920" s="117"/>
      <c r="W920" s="117"/>
      <c r="X920" s="117"/>
      <c r="Y920" s="117"/>
      <c r="Z920" s="117"/>
      <c r="AA920" s="117"/>
      <c r="AB920" s="117"/>
      <c r="AC920" s="117"/>
      <c r="AD920" s="117"/>
      <c r="AE920" s="117"/>
      <c r="AF920" s="117"/>
      <c r="AG920" s="117"/>
      <c r="AH920" s="117"/>
      <c r="AI920" s="117"/>
      <c r="AJ920" s="117"/>
      <c r="AK920" s="117"/>
      <c r="AL920" s="117"/>
    </row>
    <row r="921" spans="19:38" x14ac:dyDescent="0.35">
      <c r="S921" s="117"/>
      <c r="T921" s="117"/>
      <c r="U921" s="117"/>
      <c r="V921" s="117"/>
      <c r="W921" s="117"/>
      <c r="X921" s="117"/>
      <c r="Y921" s="117"/>
      <c r="Z921" s="117"/>
      <c r="AA921" s="117"/>
      <c r="AB921" s="117"/>
      <c r="AC921" s="117"/>
      <c r="AD921" s="117"/>
      <c r="AE921" s="117"/>
      <c r="AF921" s="117"/>
      <c r="AG921" s="117"/>
      <c r="AH921" s="117"/>
      <c r="AI921" s="117"/>
      <c r="AJ921" s="117"/>
      <c r="AK921" s="117"/>
      <c r="AL921" s="117"/>
    </row>
    <row r="922" spans="19:38" x14ac:dyDescent="0.35">
      <c r="S922" s="117"/>
      <c r="T922" s="117"/>
      <c r="U922" s="117"/>
      <c r="V922" s="117"/>
      <c r="W922" s="117"/>
      <c r="X922" s="117"/>
      <c r="Y922" s="117"/>
      <c r="Z922" s="117"/>
      <c r="AA922" s="117"/>
      <c r="AB922" s="117"/>
      <c r="AC922" s="117"/>
      <c r="AD922" s="117"/>
      <c r="AE922" s="117"/>
      <c r="AF922" s="117"/>
      <c r="AG922" s="117"/>
      <c r="AH922" s="117"/>
      <c r="AI922" s="117"/>
      <c r="AJ922" s="117"/>
      <c r="AK922" s="117"/>
      <c r="AL922" s="117"/>
    </row>
    <row r="923" spans="19:38" x14ac:dyDescent="0.35">
      <c r="S923" s="117"/>
      <c r="T923" s="117"/>
      <c r="U923" s="117"/>
      <c r="V923" s="117"/>
      <c r="W923" s="117"/>
      <c r="X923" s="117"/>
      <c r="Y923" s="117"/>
      <c r="Z923" s="117"/>
      <c r="AA923" s="117"/>
      <c r="AB923" s="117"/>
      <c r="AC923" s="117"/>
      <c r="AD923" s="117"/>
      <c r="AE923" s="117"/>
      <c r="AF923" s="117"/>
      <c r="AG923" s="117"/>
      <c r="AH923" s="117"/>
      <c r="AI923" s="117"/>
      <c r="AJ923" s="117"/>
      <c r="AK923" s="117"/>
      <c r="AL923" s="117"/>
    </row>
    <row r="924" spans="19:38" x14ac:dyDescent="0.35">
      <c r="S924" s="117"/>
      <c r="T924" s="117"/>
      <c r="U924" s="117"/>
      <c r="V924" s="117"/>
      <c r="W924" s="117"/>
      <c r="X924" s="117"/>
      <c r="Y924" s="117"/>
      <c r="Z924" s="117"/>
      <c r="AA924" s="117"/>
      <c r="AB924" s="117"/>
      <c r="AC924" s="117"/>
      <c r="AD924" s="117"/>
      <c r="AE924" s="117"/>
      <c r="AF924" s="117"/>
      <c r="AG924" s="117"/>
      <c r="AH924" s="117"/>
      <c r="AI924" s="117"/>
      <c r="AJ924" s="117"/>
      <c r="AK924" s="117"/>
      <c r="AL924" s="117"/>
    </row>
    <row r="925" spans="19:38" x14ac:dyDescent="0.35">
      <c r="S925" s="117"/>
      <c r="T925" s="117"/>
      <c r="U925" s="117"/>
      <c r="V925" s="117"/>
      <c r="W925" s="117"/>
      <c r="X925" s="117"/>
      <c r="Y925" s="117"/>
      <c r="Z925" s="117"/>
      <c r="AA925" s="117"/>
      <c r="AB925" s="117"/>
      <c r="AC925" s="117"/>
      <c r="AD925" s="117"/>
      <c r="AE925" s="117"/>
      <c r="AF925" s="117"/>
      <c r="AG925" s="117"/>
      <c r="AH925" s="117"/>
      <c r="AI925" s="117"/>
      <c r="AJ925" s="117"/>
      <c r="AK925" s="117"/>
      <c r="AL925" s="117"/>
    </row>
    <row r="926" spans="19:38" x14ac:dyDescent="0.35">
      <c r="S926" s="117"/>
      <c r="T926" s="117"/>
      <c r="U926" s="117"/>
      <c r="V926" s="117"/>
      <c r="W926" s="117"/>
      <c r="X926" s="117"/>
      <c r="Y926" s="117"/>
      <c r="Z926" s="117"/>
      <c r="AA926" s="117"/>
      <c r="AB926" s="117"/>
      <c r="AC926" s="117"/>
      <c r="AD926" s="117"/>
      <c r="AE926" s="117"/>
      <c r="AF926" s="117"/>
      <c r="AG926" s="117"/>
      <c r="AH926" s="117"/>
      <c r="AI926" s="117"/>
      <c r="AJ926" s="117"/>
      <c r="AK926" s="117"/>
      <c r="AL926" s="117"/>
    </row>
    <row r="927" spans="19:38" x14ac:dyDescent="0.35">
      <c r="S927" s="117"/>
      <c r="T927" s="117"/>
      <c r="U927" s="117"/>
      <c r="V927" s="117"/>
      <c r="W927" s="117"/>
      <c r="X927" s="117"/>
      <c r="Y927" s="117"/>
      <c r="Z927" s="117"/>
      <c r="AA927" s="117"/>
      <c r="AB927" s="117"/>
      <c r="AC927" s="117"/>
      <c r="AD927" s="117"/>
      <c r="AE927" s="117"/>
      <c r="AF927" s="117"/>
      <c r="AG927" s="117"/>
      <c r="AH927" s="117"/>
      <c r="AI927" s="117"/>
      <c r="AJ927" s="117"/>
      <c r="AK927" s="117"/>
      <c r="AL927" s="117"/>
    </row>
    <row r="928" spans="19:38" x14ac:dyDescent="0.35">
      <c r="S928" s="117"/>
      <c r="T928" s="117"/>
      <c r="U928" s="117"/>
      <c r="V928" s="117"/>
      <c r="W928" s="117"/>
      <c r="X928" s="117"/>
      <c r="Y928" s="117"/>
      <c r="Z928" s="117"/>
      <c r="AA928" s="117"/>
      <c r="AB928" s="117"/>
      <c r="AC928" s="117"/>
      <c r="AD928" s="117"/>
      <c r="AE928" s="117"/>
      <c r="AF928" s="117"/>
      <c r="AG928" s="117"/>
      <c r="AH928" s="117"/>
      <c r="AI928" s="117"/>
      <c r="AJ928" s="117"/>
      <c r="AK928" s="117"/>
      <c r="AL928" s="117"/>
    </row>
    <row r="929" spans="19:38" x14ac:dyDescent="0.35">
      <c r="S929" s="117"/>
      <c r="T929" s="117"/>
      <c r="U929" s="117"/>
      <c r="V929" s="117"/>
      <c r="W929" s="117"/>
      <c r="X929" s="117"/>
      <c r="Y929" s="117"/>
      <c r="Z929" s="117"/>
      <c r="AA929" s="117"/>
      <c r="AB929" s="117"/>
      <c r="AC929" s="117"/>
      <c r="AD929" s="117"/>
      <c r="AE929" s="117"/>
      <c r="AF929" s="117"/>
      <c r="AG929" s="117"/>
      <c r="AH929" s="117"/>
      <c r="AI929" s="117"/>
      <c r="AJ929" s="117"/>
      <c r="AK929" s="117"/>
      <c r="AL929" s="117"/>
    </row>
    <row r="930" spans="19:38" x14ac:dyDescent="0.35">
      <c r="S930" s="117"/>
      <c r="T930" s="117"/>
      <c r="U930" s="117"/>
      <c r="V930" s="117"/>
      <c r="W930" s="117"/>
      <c r="X930" s="117"/>
      <c r="Y930" s="117"/>
      <c r="Z930" s="117"/>
      <c r="AA930" s="117"/>
      <c r="AB930" s="117"/>
      <c r="AC930" s="117"/>
      <c r="AD930" s="117"/>
      <c r="AE930" s="117"/>
      <c r="AF930" s="117"/>
      <c r="AG930" s="117"/>
      <c r="AH930" s="117"/>
      <c r="AI930" s="117"/>
      <c r="AJ930" s="117"/>
      <c r="AK930" s="117"/>
      <c r="AL930" s="117"/>
    </row>
    <row r="931" spans="19:38" x14ac:dyDescent="0.35">
      <c r="S931" s="117"/>
      <c r="T931" s="117"/>
      <c r="U931" s="117"/>
      <c r="V931" s="117"/>
      <c r="W931" s="117"/>
      <c r="X931" s="117"/>
      <c r="Y931" s="117"/>
      <c r="Z931" s="117"/>
      <c r="AA931" s="117"/>
      <c r="AB931" s="117"/>
      <c r="AC931" s="117"/>
      <c r="AD931" s="117"/>
      <c r="AE931" s="117"/>
      <c r="AF931" s="117"/>
      <c r="AG931" s="117"/>
      <c r="AH931" s="117"/>
      <c r="AI931" s="117"/>
      <c r="AJ931" s="117"/>
      <c r="AK931" s="117"/>
      <c r="AL931" s="117"/>
    </row>
    <row r="932" spans="19:38" x14ac:dyDescent="0.35">
      <c r="S932" s="117"/>
      <c r="T932" s="117"/>
      <c r="U932" s="117"/>
      <c r="V932" s="117"/>
      <c r="W932" s="117"/>
      <c r="X932" s="117"/>
      <c r="Y932" s="117"/>
      <c r="Z932" s="117"/>
      <c r="AA932" s="117"/>
      <c r="AB932" s="117"/>
      <c r="AC932" s="117"/>
      <c r="AD932" s="117"/>
      <c r="AE932" s="117"/>
      <c r="AF932" s="117"/>
      <c r="AG932" s="117"/>
      <c r="AH932" s="117"/>
      <c r="AI932" s="117"/>
      <c r="AJ932" s="117"/>
      <c r="AK932" s="117"/>
      <c r="AL932" s="117"/>
    </row>
    <row r="933" spans="19:38" x14ac:dyDescent="0.35">
      <c r="S933" s="117"/>
      <c r="T933" s="117"/>
      <c r="U933" s="117"/>
      <c r="V933" s="117"/>
      <c r="W933" s="117"/>
      <c r="X933" s="117"/>
      <c r="Y933" s="117"/>
      <c r="Z933" s="117"/>
      <c r="AA933" s="117"/>
      <c r="AB933" s="117"/>
      <c r="AC933" s="117"/>
      <c r="AD933" s="117"/>
      <c r="AE933" s="117"/>
      <c r="AF933" s="117"/>
      <c r="AG933" s="117"/>
      <c r="AH933" s="117"/>
      <c r="AI933" s="117"/>
      <c r="AJ933" s="117"/>
      <c r="AK933" s="117"/>
      <c r="AL933" s="117"/>
    </row>
    <row r="934" spans="19:38" x14ac:dyDescent="0.35">
      <c r="S934" s="117"/>
      <c r="T934" s="117"/>
      <c r="U934" s="117"/>
      <c r="V934" s="117"/>
      <c r="W934" s="117"/>
      <c r="X934" s="117"/>
      <c r="Y934" s="117"/>
      <c r="Z934" s="117"/>
      <c r="AA934" s="117"/>
      <c r="AB934" s="117"/>
      <c r="AC934" s="117"/>
      <c r="AD934" s="117"/>
      <c r="AE934" s="117"/>
      <c r="AF934" s="117"/>
      <c r="AG934" s="117"/>
      <c r="AH934" s="117"/>
      <c r="AI934" s="117"/>
      <c r="AJ934" s="117"/>
      <c r="AK934" s="117"/>
      <c r="AL934" s="117"/>
    </row>
    <row r="935" spans="19:38" x14ac:dyDescent="0.35">
      <c r="S935" s="117"/>
      <c r="T935" s="117"/>
      <c r="U935" s="117"/>
      <c r="V935" s="117"/>
      <c r="W935" s="117"/>
      <c r="X935" s="117"/>
      <c r="Y935" s="117"/>
      <c r="Z935" s="117"/>
      <c r="AA935" s="117"/>
      <c r="AB935" s="117"/>
      <c r="AC935" s="117"/>
      <c r="AD935" s="117"/>
      <c r="AE935" s="117"/>
      <c r="AF935" s="117"/>
      <c r="AG935" s="117"/>
      <c r="AH935" s="117"/>
      <c r="AI935" s="117"/>
      <c r="AJ935" s="117"/>
      <c r="AK935" s="117"/>
      <c r="AL935" s="117"/>
    </row>
    <row r="936" spans="19:38" x14ac:dyDescent="0.35">
      <c r="S936" s="117"/>
      <c r="T936" s="117"/>
      <c r="U936" s="117"/>
      <c r="V936" s="117"/>
      <c r="W936" s="117"/>
      <c r="X936" s="117"/>
      <c r="Y936" s="117"/>
      <c r="Z936" s="117"/>
      <c r="AA936" s="117"/>
      <c r="AB936" s="117"/>
      <c r="AC936" s="117"/>
      <c r="AD936" s="117"/>
      <c r="AE936" s="117"/>
      <c r="AF936" s="117"/>
      <c r="AG936" s="117"/>
      <c r="AH936" s="117"/>
      <c r="AI936" s="117"/>
      <c r="AJ936" s="117"/>
      <c r="AK936" s="117"/>
      <c r="AL936" s="117"/>
    </row>
    <row r="937" spans="19:38" x14ac:dyDescent="0.35">
      <c r="S937" s="117"/>
      <c r="T937" s="117"/>
      <c r="U937" s="117"/>
      <c r="V937" s="117"/>
      <c r="W937" s="117"/>
      <c r="X937" s="117"/>
      <c r="Y937" s="117"/>
      <c r="Z937" s="117"/>
      <c r="AA937" s="117"/>
      <c r="AB937" s="117"/>
      <c r="AC937" s="117"/>
      <c r="AD937" s="117"/>
      <c r="AE937" s="117"/>
      <c r="AF937" s="117"/>
      <c r="AG937" s="117"/>
      <c r="AH937" s="117"/>
      <c r="AI937" s="117"/>
      <c r="AJ937" s="117"/>
      <c r="AK937" s="117"/>
      <c r="AL937" s="117"/>
    </row>
    <row r="938" spans="19:38" x14ac:dyDescent="0.35">
      <c r="S938" s="117"/>
      <c r="T938" s="117"/>
      <c r="U938" s="117"/>
      <c r="V938" s="117"/>
      <c r="W938" s="117"/>
      <c r="X938" s="117"/>
      <c r="Y938" s="117"/>
      <c r="Z938" s="117"/>
      <c r="AA938" s="117"/>
      <c r="AB938" s="117"/>
      <c r="AC938" s="117"/>
      <c r="AD938" s="117"/>
      <c r="AE938" s="117"/>
      <c r="AF938" s="117"/>
      <c r="AG938" s="117"/>
      <c r="AH938" s="117"/>
      <c r="AI938" s="117"/>
      <c r="AJ938" s="117"/>
      <c r="AK938" s="117"/>
      <c r="AL938" s="117"/>
    </row>
    <row r="939" spans="19:38" x14ac:dyDescent="0.35">
      <c r="S939" s="117"/>
      <c r="T939" s="117"/>
      <c r="U939" s="117"/>
      <c r="V939" s="117"/>
      <c r="W939" s="117"/>
      <c r="X939" s="117"/>
      <c r="Y939" s="117"/>
      <c r="Z939" s="117"/>
      <c r="AA939" s="117"/>
      <c r="AB939" s="117"/>
      <c r="AC939" s="117"/>
      <c r="AD939" s="117"/>
      <c r="AE939" s="117"/>
      <c r="AF939" s="117"/>
      <c r="AG939" s="117"/>
      <c r="AH939" s="117"/>
      <c r="AI939" s="117"/>
      <c r="AJ939" s="117"/>
      <c r="AK939" s="117"/>
      <c r="AL939" s="117"/>
    </row>
    <row r="940" spans="19:38" x14ac:dyDescent="0.35">
      <c r="S940" s="117"/>
      <c r="T940" s="117"/>
      <c r="U940" s="117"/>
      <c r="V940" s="117"/>
      <c r="W940" s="117"/>
      <c r="X940" s="117"/>
      <c r="Y940" s="117"/>
      <c r="Z940" s="117"/>
      <c r="AA940" s="117"/>
      <c r="AB940" s="117"/>
      <c r="AC940" s="117"/>
      <c r="AD940" s="117"/>
      <c r="AE940" s="117"/>
      <c r="AF940" s="117"/>
      <c r="AG940" s="117"/>
      <c r="AH940" s="117"/>
      <c r="AI940" s="117"/>
      <c r="AJ940" s="117"/>
      <c r="AK940" s="117"/>
      <c r="AL940" s="117"/>
    </row>
    <row r="941" spans="19:38" x14ac:dyDescent="0.35">
      <c r="S941" s="117"/>
      <c r="T941" s="117"/>
      <c r="U941" s="117"/>
      <c r="V941" s="117"/>
      <c r="W941" s="117"/>
      <c r="X941" s="117"/>
      <c r="Y941" s="117"/>
      <c r="Z941" s="117"/>
      <c r="AA941" s="117"/>
      <c r="AB941" s="117"/>
      <c r="AC941" s="117"/>
      <c r="AD941" s="117"/>
      <c r="AE941" s="117"/>
      <c r="AF941" s="117"/>
      <c r="AG941" s="117"/>
      <c r="AH941" s="117"/>
      <c r="AI941" s="117"/>
      <c r="AJ941" s="117"/>
      <c r="AK941" s="117"/>
      <c r="AL941" s="117"/>
    </row>
    <row r="942" spans="19:38" x14ac:dyDescent="0.35">
      <c r="S942" s="117"/>
      <c r="T942" s="117"/>
      <c r="U942" s="117"/>
      <c r="V942" s="117"/>
      <c r="W942" s="117"/>
      <c r="X942" s="117"/>
      <c r="Y942" s="117"/>
      <c r="Z942" s="117"/>
      <c r="AA942" s="117"/>
      <c r="AB942" s="117"/>
      <c r="AC942" s="117"/>
      <c r="AD942" s="117"/>
      <c r="AE942" s="117"/>
      <c r="AF942" s="117"/>
      <c r="AG942" s="117"/>
      <c r="AH942" s="117"/>
      <c r="AI942" s="117"/>
      <c r="AJ942" s="117"/>
      <c r="AK942" s="117"/>
      <c r="AL942" s="117"/>
    </row>
    <row r="943" spans="19:38" x14ac:dyDescent="0.35">
      <c r="S943" s="117"/>
      <c r="T943" s="117"/>
      <c r="U943" s="117"/>
      <c r="V943" s="117"/>
      <c r="W943" s="117"/>
      <c r="X943" s="117"/>
      <c r="Y943" s="117"/>
      <c r="Z943" s="117"/>
      <c r="AA943" s="117"/>
      <c r="AB943" s="117"/>
      <c r="AC943" s="117"/>
      <c r="AD943" s="117"/>
      <c r="AE943" s="117"/>
      <c r="AF943" s="117"/>
      <c r="AG943" s="117"/>
      <c r="AH943" s="117"/>
      <c r="AI943" s="117"/>
      <c r="AJ943" s="117"/>
      <c r="AK943" s="117"/>
      <c r="AL943" s="117"/>
    </row>
    <row r="944" spans="19:38" x14ac:dyDescent="0.35">
      <c r="S944" s="117"/>
      <c r="T944" s="117"/>
      <c r="U944" s="117"/>
      <c r="V944" s="117"/>
      <c r="W944" s="117"/>
      <c r="X944" s="117"/>
      <c r="Y944" s="117"/>
      <c r="Z944" s="117"/>
      <c r="AA944" s="117"/>
      <c r="AB944" s="117"/>
      <c r="AC944" s="117"/>
      <c r="AD944" s="117"/>
      <c r="AE944" s="117"/>
      <c r="AF944" s="117"/>
      <c r="AG944" s="117"/>
      <c r="AH944" s="117"/>
      <c r="AI944" s="117"/>
      <c r="AJ944" s="117"/>
      <c r="AK944" s="117"/>
      <c r="AL944" s="117"/>
    </row>
    <row r="945" spans="19:38" x14ac:dyDescent="0.35">
      <c r="S945" s="117"/>
      <c r="T945" s="117"/>
      <c r="U945" s="117"/>
      <c r="V945" s="117"/>
      <c r="W945" s="117"/>
      <c r="X945" s="117"/>
      <c r="Y945" s="117"/>
      <c r="Z945" s="117"/>
      <c r="AA945" s="117"/>
      <c r="AB945" s="117"/>
      <c r="AC945" s="117"/>
      <c r="AD945" s="117"/>
      <c r="AE945" s="117"/>
      <c r="AF945" s="117"/>
      <c r="AG945" s="117"/>
      <c r="AH945" s="117"/>
      <c r="AI945" s="117"/>
      <c r="AJ945" s="117"/>
      <c r="AK945" s="117"/>
      <c r="AL945" s="117"/>
    </row>
    <row r="946" spans="19:38" x14ac:dyDescent="0.35">
      <c r="S946" s="117"/>
      <c r="T946" s="117"/>
      <c r="U946" s="117"/>
      <c r="V946" s="117"/>
      <c r="W946" s="117"/>
      <c r="X946" s="117"/>
      <c r="Y946" s="117"/>
      <c r="Z946" s="117"/>
      <c r="AA946" s="117"/>
      <c r="AB946" s="117"/>
      <c r="AC946" s="117"/>
      <c r="AD946" s="117"/>
      <c r="AE946" s="117"/>
      <c r="AF946" s="117"/>
      <c r="AG946" s="117"/>
      <c r="AH946" s="117"/>
      <c r="AI946" s="117"/>
      <c r="AJ946" s="117"/>
      <c r="AK946" s="117"/>
      <c r="AL946" s="117"/>
    </row>
    <row r="947" spans="19:38" x14ac:dyDescent="0.35">
      <c r="S947" s="117"/>
      <c r="T947" s="117"/>
      <c r="U947" s="117"/>
      <c r="V947" s="117"/>
      <c r="W947" s="117"/>
      <c r="X947" s="117"/>
      <c r="Y947" s="117"/>
      <c r="Z947" s="117"/>
      <c r="AA947" s="117"/>
      <c r="AB947" s="117"/>
      <c r="AC947" s="117"/>
      <c r="AD947" s="117"/>
      <c r="AE947" s="117"/>
      <c r="AF947" s="117"/>
      <c r="AG947" s="117"/>
      <c r="AH947" s="117"/>
      <c r="AI947" s="117"/>
      <c r="AJ947" s="117"/>
      <c r="AK947" s="117"/>
      <c r="AL947" s="117"/>
    </row>
    <row r="948" spans="19:38" x14ac:dyDescent="0.35">
      <c r="S948" s="117"/>
      <c r="T948" s="117"/>
      <c r="U948" s="117"/>
      <c r="V948" s="117"/>
      <c r="W948" s="117"/>
      <c r="X948" s="117"/>
      <c r="Y948" s="117"/>
      <c r="Z948" s="117"/>
      <c r="AA948" s="117"/>
      <c r="AB948" s="117"/>
      <c r="AC948" s="117"/>
      <c r="AD948" s="117"/>
      <c r="AE948" s="117"/>
      <c r="AF948" s="117"/>
      <c r="AG948" s="117"/>
      <c r="AH948" s="117"/>
      <c r="AI948" s="117"/>
      <c r="AJ948" s="117"/>
      <c r="AK948" s="117"/>
      <c r="AL948" s="117"/>
    </row>
    <row r="949" spans="19:38" x14ac:dyDescent="0.35">
      <c r="S949" s="117"/>
      <c r="T949" s="117"/>
      <c r="U949" s="117"/>
      <c r="V949" s="117"/>
      <c r="W949" s="117"/>
      <c r="X949" s="117"/>
      <c r="Y949" s="117"/>
      <c r="Z949" s="117"/>
      <c r="AA949" s="117"/>
      <c r="AB949" s="117"/>
      <c r="AC949" s="117"/>
      <c r="AD949" s="117"/>
      <c r="AE949" s="117"/>
      <c r="AF949" s="117"/>
      <c r="AG949" s="117"/>
      <c r="AH949" s="117"/>
      <c r="AI949" s="117"/>
      <c r="AJ949" s="117"/>
      <c r="AK949" s="117"/>
      <c r="AL949" s="117"/>
    </row>
    <row r="950" spans="19:38" x14ac:dyDescent="0.35">
      <c r="S950" s="117"/>
      <c r="T950" s="117"/>
      <c r="U950" s="117"/>
      <c r="V950" s="117"/>
      <c r="W950" s="117"/>
      <c r="X950" s="117"/>
      <c r="Y950" s="117"/>
      <c r="Z950" s="117"/>
      <c r="AA950" s="117"/>
      <c r="AB950" s="117"/>
      <c r="AC950" s="117"/>
      <c r="AD950" s="117"/>
      <c r="AE950" s="117"/>
      <c r="AF950" s="117"/>
      <c r="AG950" s="117"/>
      <c r="AH950" s="117"/>
      <c r="AI950" s="117"/>
      <c r="AJ950" s="117"/>
      <c r="AK950" s="117"/>
      <c r="AL950" s="117"/>
    </row>
    <row r="951" spans="19:38" x14ac:dyDescent="0.35">
      <c r="S951" s="117"/>
      <c r="T951" s="117"/>
      <c r="U951" s="117"/>
      <c r="V951" s="117"/>
      <c r="W951" s="117"/>
      <c r="X951" s="117"/>
      <c r="Y951" s="117"/>
      <c r="Z951" s="117"/>
      <c r="AA951" s="117"/>
      <c r="AB951" s="117"/>
      <c r="AC951" s="117"/>
      <c r="AD951" s="117"/>
      <c r="AE951" s="117"/>
      <c r="AF951" s="117"/>
      <c r="AG951" s="117"/>
      <c r="AH951" s="117"/>
      <c r="AI951" s="117"/>
      <c r="AJ951" s="117"/>
      <c r="AK951" s="117"/>
      <c r="AL951" s="117"/>
    </row>
    <row r="952" spans="19:38" x14ac:dyDescent="0.35">
      <c r="S952" s="117"/>
      <c r="T952" s="117"/>
      <c r="U952" s="117"/>
      <c r="V952" s="117"/>
      <c r="W952" s="117"/>
      <c r="X952" s="117"/>
      <c r="Y952" s="117"/>
      <c r="Z952" s="117"/>
      <c r="AA952" s="117"/>
      <c r="AB952" s="117"/>
      <c r="AC952" s="117"/>
      <c r="AD952" s="117"/>
      <c r="AE952" s="117"/>
      <c r="AF952" s="117"/>
      <c r="AG952" s="117"/>
      <c r="AH952" s="117"/>
      <c r="AI952" s="117"/>
      <c r="AJ952" s="117"/>
      <c r="AK952" s="117"/>
      <c r="AL952" s="117"/>
    </row>
    <row r="953" spans="19:38" x14ac:dyDescent="0.35">
      <c r="S953" s="117"/>
      <c r="T953" s="117"/>
      <c r="U953" s="117"/>
      <c r="V953" s="117"/>
      <c r="W953" s="117"/>
      <c r="X953" s="117"/>
      <c r="Y953" s="117"/>
      <c r="Z953" s="117"/>
      <c r="AA953" s="117"/>
      <c r="AB953" s="117"/>
      <c r="AC953" s="117"/>
      <c r="AD953" s="117"/>
      <c r="AE953" s="117"/>
      <c r="AF953" s="117"/>
      <c r="AG953" s="117"/>
      <c r="AH953" s="117"/>
      <c r="AI953" s="117"/>
      <c r="AJ953" s="117"/>
      <c r="AK953" s="117"/>
      <c r="AL953" s="117"/>
    </row>
    <row r="954" spans="19:38" x14ac:dyDescent="0.35">
      <c r="S954" s="117"/>
      <c r="T954" s="117"/>
      <c r="U954" s="117"/>
      <c r="V954" s="117"/>
      <c r="W954" s="117"/>
      <c r="X954" s="117"/>
      <c r="Y954" s="117"/>
      <c r="Z954" s="117"/>
      <c r="AA954" s="117"/>
      <c r="AB954" s="117"/>
      <c r="AC954" s="117"/>
      <c r="AD954" s="117"/>
      <c r="AE954" s="117"/>
      <c r="AF954" s="117"/>
      <c r="AG954" s="117"/>
      <c r="AH954" s="117"/>
      <c r="AI954" s="117"/>
      <c r="AJ954" s="117"/>
      <c r="AK954" s="117"/>
      <c r="AL954" s="117"/>
    </row>
    <row r="955" spans="19:38" x14ac:dyDescent="0.35">
      <c r="S955" s="117"/>
      <c r="T955" s="117"/>
      <c r="U955" s="117"/>
      <c r="V955" s="117"/>
      <c r="W955" s="117"/>
      <c r="X955" s="117"/>
      <c r="Y955" s="117"/>
      <c r="Z955" s="117"/>
      <c r="AA955" s="117"/>
      <c r="AB955" s="117"/>
      <c r="AC955" s="117"/>
      <c r="AD955" s="117"/>
      <c r="AE955" s="117"/>
      <c r="AF955" s="117"/>
      <c r="AG955" s="117"/>
      <c r="AH955" s="117"/>
      <c r="AI955" s="117"/>
      <c r="AJ955" s="117"/>
      <c r="AK955" s="117"/>
      <c r="AL955" s="117"/>
    </row>
    <row r="956" spans="19:38" x14ac:dyDescent="0.35">
      <c r="S956" s="117"/>
      <c r="T956" s="117"/>
      <c r="U956" s="117"/>
      <c r="V956" s="117"/>
      <c r="W956" s="117"/>
      <c r="X956" s="117"/>
      <c r="Y956" s="117"/>
      <c r="Z956" s="117"/>
      <c r="AA956" s="117"/>
      <c r="AB956" s="117"/>
      <c r="AC956" s="117"/>
      <c r="AD956" s="117"/>
      <c r="AE956" s="117"/>
      <c r="AF956" s="117"/>
      <c r="AG956" s="117"/>
      <c r="AH956" s="117"/>
      <c r="AI956" s="117"/>
      <c r="AJ956" s="117"/>
      <c r="AK956" s="117"/>
      <c r="AL956" s="117"/>
    </row>
    <row r="957" spans="19:38" x14ac:dyDescent="0.35">
      <c r="S957" s="117"/>
      <c r="T957" s="117"/>
      <c r="U957" s="117"/>
      <c r="V957" s="117"/>
      <c r="W957" s="117"/>
      <c r="X957" s="117"/>
      <c r="Y957" s="117"/>
      <c r="Z957" s="117"/>
      <c r="AA957" s="117"/>
      <c r="AB957" s="117"/>
      <c r="AC957" s="117"/>
      <c r="AD957" s="117"/>
      <c r="AE957" s="117"/>
      <c r="AF957" s="117"/>
      <c r="AG957" s="117"/>
      <c r="AH957" s="117"/>
      <c r="AI957" s="117"/>
      <c r="AJ957" s="117"/>
      <c r="AK957" s="117"/>
      <c r="AL957" s="117"/>
    </row>
    <row r="958" spans="19:38" x14ac:dyDescent="0.35">
      <c r="S958" s="117"/>
      <c r="T958" s="117"/>
      <c r="U958" s="117"/>
      <c r="V958" s="117"/>
      <c r="W958" s="117"/>
      <c r="X958" s="117"/>
      <c r="Y958" s="117"/>
      <c r="Z958" s="117"/>
      <c r="AA958" s="117"/>
      <c r="AB958" s="117"/>
      <c r="AC958" s="117"/>
      <c r="AD958" s="117"/>
      <c r="AE958" s="117"/>
      <c r="AF958" s="117"/>
      <c r="AG958" s="117"/>
      <c r="AH958" s="117"/>
      <c r="AI958" s="117"/>
      <c r="AJ958" s="117"/>
      <c r="AK958" s="117"/>
      <c r="AL958" s="117"/>
    </row>
    <row r="959" spans="19:38" x14ac:dyDescent="0.35">
      <c r="S959" s="117"/>
      <c r="T959" s="117"/>
      <c r="U959" s="117"/>
      <c r="V959" s="117"/>
      <c r="W959" s="117"/>
      <c r="X959" s="117"/>
      <c r="Y959" s="117"/>
      <c r="Z959" s="117"/>
      <c r="AA959" s="117"/>
      <c r="AB959" s="117"/>
      <c r="AC959" s="117"/>
      <c r="AD959" s="117"/>
      <c r="AE959" s="117"/>
      <c r="AF959" s="117"/>
      <c r="AG959" s="117"/>
      <c r="AH959" s="117"/>
      <c r="AI959" s="117"/>
      <c r="AJ959" s="117"/>
      <c r="AK959" s="117"/>
      <c r="AL959" s="117"/>
    </row>
    <row r="960" spans="19:38" x14ac:dyDescent="0.35">
      <c r="S960" s="117"/>
      <c r="T960" s="117"/>
      <c r="U960" s="117"/>
      <c r="V960" s="117"/>
      <c r="W960" s="117"/>
      <c r="X960" s="117"/>
      <c r="Y960" s="117"/>
      <c r="Z960" s="117"/>
      <c r="AA960" s="117"/>
      <c r="AB960" s="117"/>
      <c r="AC960" s="117"/>
      <c r="AD960" s="117"/>
      <c r="AE960" s="117"/>
      <c r="AF960" s="117"/>
      <c r="AG960" s="117"/>
      <c r="AH960" s="117"/>
      <c r="AI960" s="117"/>
      <c r="AJ960" s="117"/>
      <c r="AK960" s="117"/>
      <c r="AL960" s="117"/>
    </row>
    <row r="961" spans="19:38" x14ac:dyDescent="0.35">
      <c r="S961" s="117"/>
      <c r="T961" s="117"/>
      <c r="U961" s="117"/>
      <c r="V961" s="117"/>
      <c r="W961" s="117"/>
      <c r="X961" s="117"/>
      <c r="Y961" s="117"/>
      <c r="Z961" s="117"/>
      <c r="AA961" s="117"/>
      <c r="AB961" s="117"/>
      <c r="AC961" s="117"/>
      <c r="AD961" s="117"/>
      <c r="AE961" s="117"/>
      <c r="AF961" s="117"/>
      <c r="AG961" s="117"/>
      <c r="AH961" s="117"/>
      <c r="AI961" s="117"/>
      <c r="AJ961" s="117"/>
      <c r="AK961" s="117"/>
      <c r="AL961" s="117"/>
    </row>
    <row r="962" spans="19:38" x14ac:dyDescent="0.35">
      <c r="S962" s="117"/>
      <c r="T962" s="117"/>
      <c r="U962" s="117"/>
      <c r="V962" s="117"/>
      <c r="W962" s="117"/>
      <c r="X962" s="117"/>
      <c r="Y962" s="117"/>
      <c r="Z962" s="117"/>
      <c r="AA962" s="117"/>
      <c r="AB962" s="117"/>
      <c r="AC962" s="117"/>
      <c r="AD962" s="117"/>
      <c r="AE962" s="117"/>
      <c r="AF962" s="117"/>
      <c r="AG962" s="117"/>
      <c r="AH962" s="117"/>
      <c r="AI962" s="117"/>
      <c r="AJ962" s="117"/>
      <c r="AK962" s="117"/>
      <c r="AL962" s="117"/>
    </row>
    <row r="963" spans="19:38" x14ac:dyDescent="0.35">
      <c r="S963" s="117"/>
      <c r="T963" s="117"/>
      <c r="U963" s="117"/>
      <c r="V963" s="117"/>
      <c r="W963" s="117"/>
      <c r="X963" s="117"/>
      <c r="Y963" s="117"/>
      <c r="Z963" s="117"/>
      <c r="AA963" s="117"/>
      <c r="AB963" s="117"/>
      <c r="AC963" s="117"/>
      <c r="AD963" s="117"/>
      <c r="AE963" s="117"/>
      <c r="AF963" s="117"/>
      <c r="AG963" s="117"/>
      <c r="AH963" s="117"/>
      <c r="AI963" s="117"/>
      <c r="AJ963" s="117"/>
      <c r="AK963" s="117"/>
      <c r="AL963" s="117"/>
    </row>
    <row r="964" spans="19:38" x14ac:dyDescent="0.35">
      <c r="S964" s="117"/>
      <c r="T964" s="117"/>
      <c r="U964" s="117"/>
      <c r="V964" s="117"/>
      <c r="W964" s="117"/>
      <c r="X964" s="117"/>
      <c r="Y964" s="117"/>
      <c r="Z964" s="117"/>
      <c r="AA964" s="117"/>
      <c r="AB964" s="117"/>
      <c r="AC964" s="117"/>
      <c r="AD964" s="117"/>
      <c r="AE964" s="117"/>
      <c r="AF964" s="117"/>
      <c r="AG964" s="117"/>
      <c r="AH964" s="117"/>
      <c r="AI964" s="117"/>
      <c r="AJ964" s="117"/>
      <c r="AK964" s="117"/>
      <c r="AL964" s="117"/>
    </row>
    <row r="965" spans="19:38" x14ac:dyDescent="0.35">
      <c r="S965" s="117"/>
      <c r="T965" s="117"/>
      <c r="U965" s="117"/>
      <c r="V965" s="117"/>
      <c r="W965" s="117"/>
      <c r="X965" s="117"/>
      <c r="Y965" s="117"/>
      <c r="Z965" s="117"/>
      <c r="AA965" s="117"/>
      <c r="AB965" s="117"/>
      <c r="AC965" s="117"/>
      <c r="AD965" s="117"/>
      <c r="AE965" s="117"/>
      <c r="AF965" s="117"/>
      <c r="AG965" s="117"/>
      <c r="AH965" s="117"/>
      <c r="AI965" s="117"/>
      <c r="AJ965" s="117"/>
      <c r="AK965" s="117"/>
      <c r="AL965" s="117"/>
    </row>
    <row r="966" spans="19:38" x14ac:dyDescent="0.35">
      <c r="S966" s="117"/>
      <c r="T966" s="117"/>
      <c r="U966" s="117"/>
      <c r="V966" s="117"/>
      <c r="W966" s="117"/>
      <c r="X966" s="117"/>
      <c r="Y966" s="117"/>
      <c r="Z966" s="117"/>
      <c r="AA966" s="117"/>
      <c r="AB966" s="117"/>
      <c r="AC966" s="117"/>
      <c r="AD966" s="117"/>
      <c r="AE966" s="117"/>
      <c r="AF966" s="117"/>
      <c r="AG966" s="117"/>
      <c r="AH966" s="117"/>
      <c r="AI966" s="117"/>
      <c r="AJ966" s="117"/>
      <c r="AK966" s="117"/>
      <c r="AL966" s="117"/>
    </row>
    <row r="967" spans="19:38" x14ac:dyDescent="0.35">
      <c r="S967" s="117"/>
      <c r="T967" s="117"/>
      <c r="U967" s="117"/>
      <c r="V967" s="117"/>
      <c r="W967" s="117"/>
      <c r="X967" s="117"/>
      <c r="Y967" s="117"/>
      <c r="Z967" s="117"/>
      <c r="AA967" s="117"/>
      <c r="AB967" s="117"/>
      <c r="AC967" s="117"/>
      <c r="AD967" s="117"/>
      <c r="AE967" s="117"/>
      <c r="AF967" s="117"/>
      <c r="AG967" s="117"/>
      <c r="AH967" s="117"/>
      <c r="AI967" s="117"/>
      <c r="AJ967" s="117"/>
      <c r="AK967" s="117"/>
      <c r="AL967" s="117"/>
    </row>
    <row r="968" spans="19:38" x14ac:dyDescent="0.35">
      <c r="S968" s="117"/>
      <c r="T968" s="117"/>
      <c r="U968" s="117"/>
      <c r="V968" s="117"/>
      <c r="W968" s="117"/>
      <c r="X968" s="117"/>
      <c r="Y968" s="117"/>
      <c r="Z968" s="117"/>
      <c r="AA968" s="117"/>
      <c r="AB968" s="117"/>
      <c r="AC968" s="117"/>
      <c r="AD968" s="117"/>
      <c r="AE968" s="117"/>
      <c r="AF968" s="117"/>
      <c r="AG968" s="117"/>
      <c r="AH968" s="117"/>
      <c r="AI968" s="117"/>
      <c r="AJ968" s="117"/>
      <c r="AK968" s="117"/>
      <c r="AL968" s="117"/>
    </row>
    <row r="969" spans="19:38" x14ac:dyDescent="0.35">
      <c r="S969" s="117"/>
      <c r="T969" s="117"/>
      <c r="U969" s="117"/>
      <c r="V969" s="117"/>
      <c r="W969" s="117"/>
      <c r="X969" s="117"/>
      <c r="Y969" s="117"/>
      <c r="Z969" s="117"/>
      <c r="AA969" s="117"/>
      <c r="AB969" s="117"/>
      <c r="AC969" s="117"/>
      <c r="AD969" s="117"/>
      <c r="AE969" s="117"/>
      <c r="AF969" s="117"/>
      <c r="AG969" s="117"/>
      <c r="AH969" s="117"/>
      <c r="AI969" s="117"/>
      <c r="AJ969" s="117"/>
      <c r="AK969" s="117"/>
      <c r="AL969" s="117"/>
    </row>
    <row r="970" spans="19:38" x14ac:dyDescent="0.35">
      <c r="S970" s="117"/>
      <c r="T970" s="117"/>
      <c r="U970" s="117"/>
      <c r="V970" s="117"/>
      <c r="W970" s="117"/>
      <c r="X970" s="117"/>
      <c r="Y970" s="117"/>
      <c r="Z970" s="117"/>
      <c r="AA970" s="117"/>
      <c r="AB970" s="117"/>
      <c r="AC970" s="117"/>
      <c r="AD970" s="117"/>
      <c r="AE970" s="117"/>
      <c r="AF970" s="117"/>
      <c r="AG970" s="117"/>
      <c r="AH970" s="117"/>
      <c r="AI970" s="117"/>
      <c r="AJ970" s="117"/>
      <c r="AK970" s="117"/>
      <c r="AL970" s="117"/>
    </row>
    <row r="971" spans="19:38" x14ac:dyDescent="0.35">
      <c r="S971" s="117"/>
      <c r="T971" s="117"/>
      <c r="U971" s="117"/>
      <c r="V971" s="117"/>
      <c r="W971" s="117"/>
      <c r="X971" s="117"/>
      <c r="Y971" s="117"/>
      <c r="Z971" s="117"/>
      <c r="AA971" s="117"/>
      <c r="AB971" s="117"/>
      <c r="AC971" s="117"/>
      <c r="AD971" s="117"/>
      <c r="AE971" s="117"/>
      <c r="AF971" s="117"/>
      <c r="AG971" s="117"/>
      <c r="AH971" s="117"/>
      <c r="AI971" s="117"/>
      <c r="AJ971" s="117"/>
      <c r="AK971" s="117"/>
      <c r="AL971" s="117"/>
    </row>
    <row r="972" spans="19:38" x14ac:dyDescent="0.35">
      <c r="S972" s="117"/>
      <c r="T972" s="117"/>
      <c r="U972" s="117"/>
      <c r="V972" s="117"/>
      <c r="W972" s="117"/>
      <c r="X972" s="117"/>
      <c r="Y972" s="117"/>
      <c r="Z972" s="117"/>
      <c r="AA972" s="117"/>
      <c r="AB972" s="117"/>
      <c r="AC972" s="117"/>
      <c r="AD972" s="117"/>
      <c r="AE972" s="117"/>
      <c r="AF972" s="117"/>
      <c r="AG972" s="117"/>
      <c r="AH972" s="117"/>
      <c r="AI972" s="117"/>
      <c r="AJ972" s="117"/>
      <c r="AK972" s="117"/>
      <c r="AL972" s="117"/>
    </row>
    <row r="973" spans="19:38" x14ac:dyDescent="0.35">
      <c r="S973" s="117"/>
      <c r="T973" s="117"/>
      <c r="U973" s="117"/>
      <c r="V973" s="117"/>
      <c r="W973" s="117"/>
      <c r="X973" s="117"/>
      <c r="Y973" s="117"/>
      <c r="Z973" s="117"/>
      <c r="AA973" s="117"/>
      <c r="AB973" s="117"/>
      <c r="AC973" s="117"/>
      <c r="AD973" s="117"/>
      <c r="AE973" s="117"/>
      <c r="AF973" s="117"/>
      <c r="AG973" s="117"/>
      <c r="AH973" s="117"/>
      <c r="AI973" s="117"/>
      <c r="AJ973" s="117"/>
      <c r="AK973" s="117"/>
      <c r="AL973" s="117"/>
    </row>
    <row r="974" spans="19:38" x14ac:dyDescent="0.35">
      <c r="S974" s="117"/>
      <c r="T974" s="117"/>
      <c r="U974" s="117"/>
      <c r="V974" s="117"/>
      <c r="W974" s="117"/>
      <c r="X974" s="117"/>
      <c r="Y974" s="117"/>
      <c r="Z974" s="117"/>
      <c r="AA974" s="117"/>
      <c r="AB974" s="117"/>
      <c r="AC974" s="117"/>
      <c r="AD974" s="117"/>
      <c r="AE974" s="117"/>
      <c r="AF974" s="117"/>
      <c r="AG974" s="117"/>
      <c r="AH974" s="117"/>
      <c r="AI974" s="117"/>
      <c r="AJ974" s="117"/>
      <c r="AK974" s="117"/>
      <c r="AL974" s="117"/>
    </row>
    <row r="975" spans="19:38" x14ac:dyDescent="0.35">
      <c r="S975" s="117"/>
      <c r="T975" s="117"/>
      <c r="U975" s="117"/>
      <c r="V975" s="117"/>
      <c r="W975" s="117"/>
      <c r="X975" s="117"/>
      <c r="Y975" s="117"/>
      <c r="Z975" s="117"/>
      <c r="AA975" s="117"/>
      <c r="AB975" s="117"/>
      <c r="AC975" s="117"/>
      <c r="AD975" s="117"/>
      <c r="AE975" s="117"/>
      <c r="AF975" s="117"/>
      <c r="AG975" s="117"/>
      <c r="AH975" s="117"/>
      <c r="AI975" s="117"/>
      <c r="AJ975" s="117"/>
      <c r="AK975" s="117"/>
      <c r="AL975" s="117"/>
    </row>
    <row r="976" spans="19:38" x14ac:dyDescent="0.35">
      <c r="S976" s="117"/>
      <c r="T976" s="117"/>
      <c r="U976" s="117"/>
      <c r="V976" s="117"/>
      <c r="W976" s="117"/>
      <c r="X976" s="117"/>
      <c r="Y976" s="117"/>
      <c r="Z976" s="117"/>
      <c r="AA976" s="117"/>
      <c r="AB976" s="117"/>
      <c r="AC976" s="117"/>
      <c r="AD976" s="117"/>
      <c r="AE976" s="117"/>
      <c r="AF976" s="117"/>
      <c r="AG976" s="117"/>
      <c r="AH976" s="117"/>
      <c r="AI976" s="117"/>
      <c r="AJ976" s="117"/>
      <c r="AK976" s="117"/>
      <c r="AL976" s="117"/>
    </row>
    <row r="977" spans="19:38" x14ac:dyDescent="0.35">
      <c r="S977" s="117"/>
      <c r="T977" s="117"/>
      <c r="U977" s="117"/>
      <c r="V977" s="117"/>
      <c r="W977" s="117"/>
      <c r="X977" s="117"/>
      <c r="Y977" s="117"/>
      <c r="Z977" s="117"/>
      <c r="AA977" s="117"/>
      <c r="AB977" s="117"/>
      <c r="AC977" s="117"/>
      <c r="AD977" s="117"/>
      <c r="AE977" s="117"/>
      <c r="AF977" s="117"/>
      <c r="AG977" s="117"/>
      <c r="AH977" s="117"/>
      <c r="AI977" s="117"/>
      <c r="AJ977" s="117"/>
      <c r="AK977" s="117"/>
      <c r="AL977" s="117"/>
    </row>
    <row r="978" spans="19:38" x14ac:dyDescent="0.35">
      <c r="S978" s="117"/>
      <c r="T978" s="117"/>
      <c r="U978" s="117"/>
      <c r="V978" s="117"/>
      <c r="W978" s="117"/>
      <c r="X978" s="117"/>
      <c r="Y978" s="117"/>
      <c r="Z978" s="117"/>
      <c r="AA978" s="117"/>
      <c r="AB978" s="117"/>
      <c r="AC978" s="117"/>
      <c r="AD978" s="117"/>
      <c r="AE978" s="117"/>
      <c r="AF978" s="117"/>
      <c r="AG978" s="117"/>
      <c r="AH978" s="117"/>
      <c r="AI978" s="117"/>
      <c r="AJ978" s="117"/>
      <c r="AK978" s="117"/>
      <c r="AL978" s="117"/>
    </row>
    <row r="979" spans="19:38" x14ac:dyDescent="0.35">
      <c r="S979" s="117"/>
      <c r="T979" s="117"/>
      <c r="U979" s="117"/>
      <c r="V979" s="117"/>
      <c r="W979" s="117"/>
      <c r="X979" s="117"/>
      <c r="Y979" s="117"/>
      <c r="Z979" s="117"/>
      <c r="AA979" s="117"/>
      <c r="AB979" s="117"/>
      <c r="AC979" s="117"/>
      <c r="AD979" s="117"/>
      <c r="AE979" s="117"/>
      <c r="AF979" s="117"/>
      <c r="AG979" s="117"/>
      <c r="AH979" s="117"/>
      <c r="AI979" s="117"/>
      <c r="AJ979" s="117"/>
      <c r="AK979" s="117"/>
      <c r="AL979" s="117"/>
    </row>
    <row r="980" spans="19:38" x14ac:dyDescent="0.35">
      <c r="S980" s="117"/>
      <c r="T980" s="117"/>
      <c r="U980" s="117"/>
      <c r="V980" s="117"/>
      <c r="W980" s="117"/>
      <c r="X980" s="117"/>
      <c r="Y980" s="117"/>
      <c r="Z980" s="117"/>
      <c r="AA980" s="117"/>
      <c r="AB980" s="117"/>
      <c r="AC980" s="117"/>
      <c r="AD980" s="117"/>
      <c r="AE980" s="117"/>
      <c r="AF980" s="117"/>
      <c r="AG980" s="117"/>
      <c r="AH980" s="117"/>
      <c r="AI980" s="117"/>
      <c r="AJ980" s="117"/>
      <c r="AK980" s="117"/>
      <c r="AL980" s="117"/>
    </row>
    <row r="981" spans="19:38" x14ac:dyDescent="0.35">
      <c r="S981" s="117"/>
      <c r="T981" s="117"/>
      <c r="U981" s="117"/>
      <c r="V981" s="117"/>
      <c r="W981" s="117"/>
      <c r="X981" s="117"/>
      <c r="Y981" s="117"/>
      <c r="Z981" s="117"/>
      <c r="AA981" s="117"/>
      <c r="AB981" s="117"/>
      <c r="AC981" s="117"/>
      <c r="AD981" s="117"/>
      <c r="AE981" s="117"/>
      <c r="AF981" s="117"/>
      <c r="AG981" s="117"/>
      <c r="AH981" s="117"/>
      <c r="AI981" s="117"/>
      <c r="AJ981" s="117"/>
      <c r="AK981" s="117"/>
      <c r="AL981" s="117"/>
    </row>
    <row r="982" spans="19:38" x14ac:dyDescent="0.35">
      <c r="S982" s="117"/>
      <c r="T982" s="117"/>
      <c r="U982" s="117"/>
      <c r="V982" s="117"/>
      <c r="W982" s="117"/>
      <c r="X982" s="117"/>
      <c r="Y982" s="117"/>
      <c r="Z982" s="117"/>
      <c r="AA982" s="117"/>
      <c r="AB982" s="117"/>
      <c r="AC982" s="117"/>
      <c r="AD982" s="117"/>
      <c r="AE982" s="117"/>
      <c r="AF982" s="117"/>
      <c r="AG982" s="117"/>
      <c r="AH982" s="117"/>
      <c r="AI982" s="117"/>
      <c r="AJ982" s="117"/>
      <c r="AK982" s="117"/>
      <c r="AL982" s="117"/>
    </row>
    <row r="983" spans="19:38" x14ac:dyDescent="0.35">
      <c r="S983" s="117"/>
      <c r="T983" s="117"/>
      <c r="U983" s="117"/>
      <c r="V983" s="117"/>
      <c r="W983" s="117"/>
      <c r="X983" s="117"/>
      <c r="Y983" s="117"/>
      <c r="Z983" s="117"/>
      <c r="AA983" s="117"/>
      <c r="AB983" s="117"/>
      <c r="AC983" s="117"/>
      <c r="AD983" s="117"/>
      <c r="AE983" s="117"/>
      <c r="AF983" s="117"/>
      <c r="AG983" s="117"/>
      <c r="AH983" s="117"/>
      <c r="AI983" s="117"/>
      <c r="AJ983" s="117"/>
      <c r="AK983" s="117"/>
      <c r="AL983" s="117"/>
    </row>
    <row r="984" spans="19:38" x14ac:dyDescent="0.35">
      <c r="S984" s="117"/>
      <c r="T984" s="117"/>
      <c r="U984" s="117"/>
      <c r="V984" s="117"/>
      <c r="W984" s="117"/>
      <c r="X984" s="117"/>
      <c r="Y984" s="117"/>
      <c r="Z984" s="117"/>
      <c r="AA984" s="117"/>
      <c r="AB984" s="117"/>
      <c r="AC984" s="117"/>
      <c r="AD984" s="117"/>
      <c r="AE984" s="117"/>
      <c r="AF984" s="117"/>
      <c r="AG984" s="117"/>
      <c r="AH984" s="117"/>
      <c r="AI984" s="117"/>
      <c r="AJ984" s="117"/>
      <c r="AK984" s="117"/>
      <c r="AL984" s="117"/>
    </row>
    <row r="985" spans="19:38" x14ac:dyDescent="0.35">
      <c r="S985" s="117"/>
      <c r="T985" s="117"/>
      <c r="U985" s="117"/>
      <c r="V985" s="117"/>
      <c r="W985" s="117"/>
      <c r="X985" s="117"/>
      <c r="Y985" s="117"/>
      <c r="Z985" s="117"/>
      <c r="AA985" s="117"/>
      <c r="AB985" s="117"/>
      <c r="AC985" s="117"/>
      <c r="AD985" s="117"/>
      <c r="AE985" s="117"/>
      <c r="AF985" s="117"/>
      <c r="AG985" s="117"/>
      <c r="AH985" s="117"/>
      <c r="AI985" s="117"/>
      <c r="AJ985" s="117"/>
      <c r="AK985" s="117"/>
      <c r="AL985" s="117"/>
    </row>
    <row r="986" spans="19:38" x14ac:dyDescent="0.35">
      <c r="S986" s="117"/>
      <c r="T986" s="117"/>
      <c r="U986" s="117"/>
      <c r="V986" s="117"/>
      <c r="W986" s="117"/>
      <c r="X986" s="117"/>
      <c r="Y986" s="117"/>
      <c r="Z986" s="117"/>
      <c r="AA986" s="117"/>
      <c r="AB986" s="117"/>
      <c r="AC986" s="117"/>
      <c r="AD986" s="117"/>
      <c r="AE986" s="117"/>
      <c r="AF986" s="117"/>
      <c r="AG986" s="117"/>
      <c r="AH986" s="117"/>
      <c r="AI986" s="117"/>
      <c r="AJ986" s="117"/>
      <c r="AK986" s="117"/>
      <c r="AL986" s="117"/>
    </row>
    <row r="987" spans="19:38" x14ac:dyDescent="0.35">
      <c r="S987" s="117"/>
      <c r="T987" s="117"/>
      <c r="U987" s="117"/>
      <c r="V987" s="117"/>
      <c r="W987" s="117"/>
      <c r="X987" s="117"/>
      <c r="Y987" s="117"/>
      <c r="Z987" s="117"/>
      <c r="AA987" s="117"/>
      <c r="AB987" s="117"/>
      <c r="AC987" s="117"/>
      <c r="AD987" s="117"/>
      <c r="AE987" s="117"/>
      <c r="AF987" s="117"/>
      <c r="AG987" s="117"/>
      <c r="AH987" s="117"/>
      <c r="AI987" s="117"/>
      <c r="AJ987" s="117"/>
      <c r="AK987" s="117"/>
      <c r="AL987" s="117"/>
    </row>
    <row r="988" spans="19:38" x14ac:dyDescent="0.35">
      <c r="S988" s="117"/>
      <c r="T988" s="117"/>
      <c r="U988" s="117"/>
      <c r="V988" s="117"/>
      <c r="W988" s="117"/>
      <c r="X988" s="117"/>
      <c r="Y988" s="117"/>
      <c r="Z988" s="117"/>
      <c r="AA988" s="117"/>
      <c r="AB988" s="117"/>
      <c r="AC988" s="117"/>
      <c r="AD988" s="117"/>
      <c r="AE988" s="117"/>
      <c r="AF988" s="117"/>
      <c r="AG988" s="117"/>
      <c r="AH988" s="117"/>
      <c r="AI988" s="117"/>
      <c r="AJ988" s="117"/>
      <c r="AK988" s="117"/>
      <c r="AL988" s="117"/>
    </row>
    <row r="989" spans="19:38" x14ac:dyDescent="0.35">
      <c r="S989" s="117"/>
      <c r="T989" s="117"/>
      <c r="U989" s="117"/>
      <c r="V989" s="117"/>
      <c r="W989" s="117"/>
      <c r="X989" s="117"/>
      <c r="Y989" s="117"/>
      <c r="Z989" s="117"/>
      <c r="AA989" s="117"/>
      <c r="AB989" s="117"/>
      <c r="AC989" s="117"/>
      <c r="AD989" s="117"/>
      <c r="AE989" s="117"/>
      <c r="AF989" s="117"/>
      <c r="AG989" s="117"/>
      <c r="AH989" s="117"/>
      <c r="AI989" s="117"/>
      <c r="AJ989" s="117"/>
      <c r="AK989" s="117"/>
      <c r="AL989" s="117"/>
    </row>
    <row r="990" spans="19:38" x14ac:dyDescent="0.35">
      <c r="S990" s="117"/>
      <c r="T990" s="117"/>
      <c r="U990" s="117"/>
      <c r="V990" s="117"/>
      <c r="W990" s="117"/>
      <c r="X990" s="117"/>
      <c r="Y990" s="117"/>
      <c r="Z990" s="117"/>
      <c r="AA990" s="117"/>
      <c r="AB990" s="117"/>
      <c r="AC990" s="117"/>
      <c r="AD990" s="117"/>
      <c r="AE990" s="117"/>
      <c r="AF990" s="117"/>
      <c r="AG990" s="117"/>
      <c r="AH990" s="117"/>
      <c r="AI990" s="117"/>
      <c r="AJ990" s="117"/>
      <c r="AK990" s="117"/>
      <c r="AL990" s="117"/>
    </row>
    <row r="991" spans="19:38" x14ac:dyDescent="0.35">
      <c r="S991" s="117"/>
      <c r="T991" s="117"/>
      <c r="U991" s="117"/>
      <c r="V991" s="117"/>
      <c r="W991" s="117"/>
      <c r="X991" s="117"/>
      <c r="Y991" s="117"/>
      <c r="Z991" s="117"/>
      <c r="AA991" s="117"/>
      <c r="AB991" s="117"/>
      <c r="AC991" s="117"/>
      <c r="AD991" s="117"/>
      <c r="AE991" s="117"/>
      <c r="AF991" s="117"/>
      <c r="AG991" s="117"/>
      <c r="AH991" s="117"/>
      <c r="AI991" s="117"/>
      <c r="AJ991" s="117"/>
      <c r="AK991" s="117"/>
      <c r="AL991" s="117"/>
    </row>
    <row r="992" spans="19:38" x14ac:dyDescent="0.35">
      <c r="S992" s="117"/>
      <c r="T992" s="117"/>
      <c r="U992" s="117"/>
      <c r="V992" s="117"/>
      <c r="W992" s="117"/>
      <c r="X992" s="117"/>
      <c r="Y992" s="117"/>
      <c r="Z992" s="117"/>
      <c r="AA992" s="117"/>
      <c r="AB992" s="117"/>
      <c r="AC992" s="117"/>
      <c r="AD992" s="117"/>
      <c r="AE992" s="117"/>
      <c r="AF992" s="117"/>
      <c r="AG992" s="117"/>
      <c r="AH992" s="117"/>
      <c r="AI992" s="117"/>
      <c r="AJ992" s="117"/>
      <c r="AK992" s="117"/>
      <c r="AL992" s="117"/>
    </row>
    <row r="993" spans="19:38" x14ac:dyDescent="0.35">
      <c r="S993" s="117"/>
      <c r="T993" s="117"/>
      <c r="U993" s="117"/>
      <c r="V993" s="117"/>
      <c r="W993" s="117"/>
      <c r="X993" s="117"/>
      <c r="Y993" s="117"/>
      <c r="Z993" s="117"/>
      <c r="AA993" s="117"/>
      <c r="AB993" s="117"/>
      <c r="AC993" s="117"/>
      <c r="AD993" s="117"/>
      <c r="AE993" s="117"/>
      <c r="AF993" s="117"/>
      <c r="AG993" s="117"/>
      <c r="AH993" s="117"/>
      <c r="AI993" s="117"/>
      <c r="AJ993" s="117"/>
      <c r="AK993" s="117"/>
      <c r="AL993" s="117"/>
    </row>
    <row r="994" spans="19:38" x14ac:dyDescent="0.35">
      <c r="S994" s="117"/>
      <c r="T994" s="117"/>
      <c r="U994" s="117"/>
      <c r="V994" s="117"/>
      <c r="W994" s="117"/>
      <c r="X994" s="117"/>
      <c r="Y994" s="117"/>
      <c r="Z994" s="117"/>
      <c r="AA994" s="117"/>
      <c r="AB994" s="117"/>
      <c r="AC994" s="117"/>
      <c r="AD994" s="117"/>
      <c r="AE994" s="117"/>
      <c r="AF994" s="117"/>
      <c r="AG994" s="117"/>
      <c r="AH994" s="117"/>
      <c r="AI994" s="117"/>
      <c r="AJ994" s="117"/>
      <c r="AK994" s="117"/>
      <c r="AL994" s="117"/>
    </row>
    <row r="995" spans="19:38" x14ac:dyDescent="0.35">
      <c r="S995" s="117"/>
      <c r="T995" s="117"/>
      <c r="U995" s="117"/>
      <c r="V995" s="117"/>
      <c r="W995" s="117"/>
      <c r="X995" s="117"/>
      <c r="Y995" s="117"/>
      <c r="Z995" s="117"/>
      <c r="AA995" s="117"/>
      <c r="AB995" s="117"/>
      <c r="AC995" s="117"/>
      <c r="AD995" s="117"/>
      <c r="AE995" s="117"/>
      <c r="AF995" s="117"/>
      <c r="AG995" s="117"/>
      <c r="AH995" s="117"/>
      <c r="AI995" s="117"/>
      <c r="AJ995" s="117"/>
      <c r="AK995" s="117"/>
      <c r="AL995" s="117"/>
    </row>
    <row r="996" spans="19:38" x14ac:dyDescent="0.35">
      <c r="S996" s="117"/>
      <c r="T996" s="117"/>
      <c r="U996" s="117"/>
      <c r="V996" s="117"/>
      <c r="W996" s="117"/>
      <c r="X996" s="117"/>
      <c r="Y996" s="117"/>
      <c r="Z996" s="117"/>
      <c r="AA996" s="117"/>
      <c r="AB996" s="117"/>
      <c r="AC996" s="117"/>
      <c r="AD996" s="117"/>
      <c r="AE996" s="117"/>
      <c r="AF996" s="117"/>
      <c r="AG996" s="117"/>
      <c r="AH996" s="117"/>
      <c r="AI996" s="117"/>
      <c r="AJ996" s="117"/>
      <c r="AK996" s="117"/>
      <c r="AL996" s="117"/>
    </row>
    <row r="997" spans="19:38" x14ac:dyDescent="0.35">
      <c r="S997" s="117"/>
      <c r="T997" s="117"/>
      <c r="U997" s="117"/>
      <c r="V997" s="117"/>
      <c r="W997" s="117"/>
      <c r="X997" s="117"/>
      <c r="Y997" s="117"/>
      <c r="Z997" s="117"/>
      <c r="AA997" s="117"/>
      <c r="AB997" s="117"/>
      <c r="AC997" s="117"/>
      <c r="AD997" s="117"/>
      <c r="AE997" s="117"/>
      <c r="AF997" s="117"/>
      <c r="AG997" s="117"/>
      <c r="AH997" s="117"/>
      <c r="AI997" s="117"/>
      <c r="AJ997" s="117"/>
      <c r="AK997" s="117"/>
      <c r="AL997" s="117"/>
    </row>
    <row r="998" spans="19:38" x14ac:dyDescent="0.35">
      <c r="S998" s="117"/>
      <c r="T998" s="117"/>
      <c r="U998" s="117"/>
      <c r="V998" s="117"/>
      <c r="W998" s="117"/>
      <c r="X998" s="117"/>
      <c r="Y998" s="117"/>
      <c r="Z998" s="117"/>
      <c r="AA998" s="117"/>
      <c r="AB998" s="117"/>
      <c r="AC998" s="117"/>
      <c r="AD998" s="117"/>
      <c r="AE998" s="117"/>
      <c r="AF998" s="117"/>
      <c r="AG998" s="117"/>
      <c r="AH998" s="117"/>
      <c r="AI998" s="117"/>
      <c r="AJ998" s="117"/>
      <c r="AK998" s="117"/>
      <c r="AL998" s="117"/>
    </row>
    <row r="999" spans="19:38" x14ac:dyDescent="0.35">
      <c r="S999" s="117"/>
      <c r="T999" s="117"/>
      <c r="U999" s="117"/>
      <c r="V999" s="117"/>
      <c r="W999" s="117"/>
      <c r="X999" s="117"/>
      <c r="Y999" s="117"/>
      <c r="Z999" s="117"/>
      <c r="AA999" s="117"/>
      <c r="AB999" s="117"/>
      <c r="AC999" s="117"/>
      <c r="AD999" s="117"/>
      <c r="AE999" s="117"/>
      <c r="AF999" s="117"/>
      <c r="AG999" s="117"/>
      <c r="AH999" s="117"/>
      <c r="AI999" s="117"/>
      <c r="AJ999" s="117"/>
      <c r="AK999" s="117"/>
      <c r="AL999" s="117"/>
    </row>
    <row r="1000" spans="19:38" x14ac:dyDescent="0.35">
      <c r="S1000" s="117"/>
      <c r="T1000" s="117"/>
      <c r="U1000" s="117"/>
      <c r="V1000" s="117"/>
      <c r="W1000" s="117"/>
      <c r="X1000" s="117"/>
      <c r="Y1000" s="117"/>
      <c r="Z1000" s="117"/>
      <c r="AA1000" s="117"/>
      <c r="AB1000" s="117"/>
      <c r="AC1000" s="117"/>
      <c r="AD1000" s="117"/>
      <c r="AE1000" s="117"/>
      <c r="AF1000" s="117"/>
      <c r="AG1000" s="117"/>
      <c r="AH1000" s="117"/>
      <c r="AI1000" s="117"/>
      <c r="AJ1000" s="117"/>
      <c r="AK1000" s="117"/>
      <c r="AL1000" s="117"/>
    </row>
    <row r="1001" spans="19:38" x14ac:dyDescent="0.35">
      <c r="S1001" s="117"/>
      <c r="T1001" s="117"/>
      <c r="U1001" s="117"/>
      <c r="V1001" s="117"/>
      <c r="W1001" s="117"/>
      <c r="X1001" s="117"/>
      <c r="Y1001" s="117"/>
      <c r="Z1001" s="117"/>
      <c r="AA1001" s="117"/>
      <c r="AB1001" s="117"/>
      <c r="AC1001" s="117"/>
      <c r="AD1001" s="117"/>
      <c r="AE1001" s="117"/>
      <c r="AF1001" s="117"/>
      <c r="AG1001" s="117"/>
      <c r="AH1001" s="117"/>
      <c r="AI1001" s="117"/>
      <c r="AJ1001" s="117"/>
      <c r="AK1001" s="117"/>
      <c r="AL1001" s="117"/>
    </row>
    <row r="1002" spans="19:38" x14ac:dyDescent="0.35">
      <c r="S1002" s="117"/>
      <c r="T1002" s="117"/>
      <c r="U1002" s="117"/>
      <c r="V1002" s="117"/>
      <c r="W1002" s="117"/>
      <c r="X1002" s="117"/>
      <c r="Y1002" s="117"/>
      <c r="Z1002" s="117"/>
      <c r="AA1002" s="117"/>
      <c r="AB1002" s="117"/>
      <c r="AC1002" s="117"/>
      <c r="AD1002" s="117"/>
      <c r="AE1002" s="117"/>
      <c r="AF1002" s="117"/>
      <c r="AG1002" s="117"/>
      <c r="AH1002" s="117"/>
      <c r="AI1002" s="117"/>
      <c r="AJ1002" s="117"/>
      <c r="AK1002" s="117"/>
      <c r="AL1002" s="117"/>
    </row>
    <row r="1003" spans="19:38" x14ac:dyDescent="0.35">
      <c r="S1003" s="117"/>
      <c r="T1003" s="117"/>
      <c r="U1003" s="117"/>
      <c r="V1003" s="117"/>
      <c r="W1003" s="117"/>
      <c r="X1003" s="117"/>
      <c r="Y1003" s="117"/>
      <c r="Z1003" s="117"/>
      <c r="AA1003" s="117"/>
      <c r="AB1003" s="117"/>
      <c r="AC1003" s="117"/>
      <c r="AD1003" s="117"/>
      <c r="AE1003" s="117"/>
      <c r="AF1003" s="117"/>
      <c r="AG1003" s="117"/>
      <c r="AH1003" s="117"/>
      <c r="AI1003" s="117"/>
      <c r="AJ1003" s="117"/>
      <c r="AK1003" s="117"/>
      <c r="AL1003" s="117"/>
    </row>
    <row r="1004" spans="19:38" x14ac:dyDescent="0.35">
      <c r="S1004" s="117"/>
      <c r="T1004" s="117"/>
      <c r="U1004" s="117"/>
      <c r="V1004" s="117"/>
      <c r="W1004" s="117"/>
      <c r="X1004" s="117"/>
      <c r="Y1004" s="117"/>
      <c r="Z1004" s="117"/>
      <c r="AA1004" s="117"/>
      <c r="AB1004" s="117"/>
      <c r="AC1004" s="117"/>
      <c r="AD1004" s="117"/>
      <c r="AE1004" s="117"/>
      <c r="AF1004" s="117"/>
      <c r="AG1004" s="117"/>
      <c r="AH1004" s="117"/>
      <c r="AI1004" s="117"/>
      <c r="AJ1004" s="117"/>
      <c r="AK1004" s="117"/>
      <c r="AL1004" s="117"/>
    </row>
    <row r="1005" spans="19:38" x14ac:dyDescent="0.35">
      <c r="S1005" s="117"/>
      <c r="T1005" s="117"/>
      <c r="U1005" s="117"/>
      <c r="V1005" s="117"/>
      <c r="W1005" s="117"/>
      <c r="X1005" s="117"/>
      <c r="Y1005" s="117"/>
      <c r="Z1005" s="117"/>
      <c r="AA1005" s="117"/>
      <c r="AB1005" s="117"/>
      <c r="AC1005" s="117"/>
      <c r="AD1005" s="117"/>
      <c r="AE1005" s="117"/>
      <c r="AF1005" s="117"/>
      <c r="AG1005" s="117"/>
      <c r="AH1005" s="117"/>
      <c r="AI1005" s="117"/>
      <c r="AJ1005" s="117"/>
      <c r="AK1005" s="117"/>
      <c r="AL1005" s="117"/>
    </row>
    <row r="1006" spans="19:38" x14ac:dyDescent="0.35">
      <c r="S1006" s="117"/>
      <c r="T1006" s="117"/>
      <c r="U1006" s="117"/>
      <c r="V1006" s="117"/>
      <c r="W1006" s="117"/>
      <c r="X1006" s="117"/>
      <c r="Y1006" s="117"/>
      <c r="Z1006" s="117"/>
      <c r="AA1006" s="117"/>
      <c r="AB1006" s="117"/>
      <c r="AC1006" s="117"/>
      <c r="AD1006" s="117"/>
      <c r="AE1006" s="117"/>
      <c r="AF1006" s="117"/>
      <c r="AG1006" s="117"/>
      <c r="AH1006" s="117"/>
      <c r="AI1006" s="117"/>
      <c r="AJ1006" s="117"/>
      <c r="AK1006" s="117"/>
      <c r="AL1006" s="117"/>
    </row>
    <row r="1007" spans="19:38" x14ac:dyDescent="0.35">
      <c r="S1007" s="117"/>
      <c r="T1007" s="117"/>
      <c r="U1007" s="117"/>
      <c r="V1007" s="117"/>
      <c r="W1007" s="117"/>
      <c r="X1007" s="117"/>
      <c r="Y1007" s="117"/>
      <c r="Z1007" s="117"/>
      <c r="AA1007" s="117"/>
      <c r="AB1007" s="117"/>
      <c r="AC1007" s="117"/>
      <c r="AD1007" s="117"/>
      <c r="AE1007" s="117"/>
      <c r="AF1007" s="117"/>
      <c r="AG1007" s="117"/>
      <c r="AH1007" s="117"/>
      <c r="AI1007" s="117"/>
      <c r="AJ1007" s="117"/>
      <c r="AK1007" s="117"/>
      <c r="AL1007" s="117"/>
    </row>
    <row r="1008" spans="19:38" x14ac:dyDescent="0.35">
      <c r="S1008" s="117"/>
      <c r="T1008" s="117"/>
      <c r="U1008" s="117"/>
      <c r="V1008" s="117"/>
      <c r="W1008" s="117"/>
      <c r="X1008" s="117"/>
      <c r="Y1008" s="117"/>
      <c r="Z1008" s="117"/>
      <c r="AA1008" s="117"/>
      <c r="AB1008" s="117"/>
      <c r="AC1008" s="117"/>
      <c r="AD1008" s="117"/>
      <c r="AE1008" s="117"/>
      <c r="AF1008" s="117"/>
      <c r="AG1008" s="117"/>
      <c r="AH1008" s="117"/>
      <c r="AI1008" s="117"/>
      <c r="AJ1008" s="117"/>
      <c r="AK1008" s="117"/>
      <c r="AL1008" s="117"/>
    </row>
    <row r="1009" spans="19:38" x14ac:dyDescent="0.35">
      <c r="S1009" s="117"/>
      <c r="T1009" s="117"/>
      <c r="U1009" s="117"/>
      <c r="V1009" s="117"/>
      <c r="W1009" s="117"/>
      <c r="X1009" s="117"/>
      <c r="Y1009" s="117"/>
      <c r="Z1009" s="117"/>
      <c r="AA1009" s="117"/>
      <c r="AB1009" s="117"/>
      <c r="AC1009" s="117"/>
      <c r="AD1009" s="117"/>
      <c r="AE1009" s="117"/>
      <c r="AF1009" s="117"/>
      <c r="AG1009" s="117"/>
      <c r="AH1009" s="117"/>
      <c r="AI1009" s="117"/>
      <c r="AJ1009" s="117"/>
      <c r="AK1009" s="117"/>
      <c r="AL1009" s="117"/>
    </row>
    <row r="1010" spans="19:38" x14ac:dyDescent="0.35">
      <c r="S1010" s="117"/>
      <c r="T1010" s="117"/>
      <c r="U1010" s="117"/>
      <c r="V1010" s="117"/>
      <c r="W1010" s="117"/>
      <c r="X1010" s="117"/>
      <c r="Y1010" s="117"/>
      <c r="Z1010" s="117"/>
      <c r="AA1010" s="117"/>
      <c r="AB1010" s="117"/>
      <c r="AC1010" s="117"/>
      <c r="AD1010" s="117"/>
      <c r="AE1010" s="117"/>
      <c r="AF1010" s="117"/>
      <c r="AG1010" s="117"/>
      <c r="AH1010" s="117"/>
      <c r="AI1010" s="117"/>
      <c r="AJ1010" s="117"/>
      <c r="AK1010" s="117"/>
      <c r="AL1010" s="117"/>
    </row>
    <row r="1011" spans="19:38" x14ac:dyDescent="0.35">
      <c r="S1011" s="117"/>
      <c r="T1011" s="117"/>
      <c r="U1011" s="117"/>
      <c r="V1011" s="117"/>
      <c r="W1011" s="117"/>
      <c r="X1011" s="117"/>
      <c r="Y1011" s="117"/>
      <c r="Z1011" s="117"/>
      <c r="AA1011" s="117"/>
      <c r="AB1011" s="117"/>
      <c r="AC1011" s="117"/>
      <c r="AD1011" s="117"/>
      <c r="AE1011" s="117"/>
      <c r="AF1011" s="117"/>
      <c r="AG1011" s="117"/>
      <c r="AH1011" s="117"/>
      <c r="AI1011" s="117"/>
      <c r="AJ1011" s="117"/>
      <c r="AK1011" s="117"/>
      <c r="AL1011" s="117"/>
    </row>
    <row r="1012" spans="19:38" x14ac:dyDescent="0.35">
      <c r="S1012" s="117"/>
      <c r="T1012" s="117"/>
      <c r="U1012" s="117"/>
      <c r="V1012" s="117"/>
      <c r="W1012" s="117"/>
      <c r="X1012" s="117"/>
      <c r="Y1012" s="117"/>
      <c r="Z1012" s="117"/>
      <c r="AA1012" s="117"/>
      <c r="AB1012" s="117"/>
      <c r="AC1012" s="117"/>
      <c r="AD1012" s="117"/>
      <c r="AE1012" s="117"/>
      <c r="AF1012" s="117"/>
      <c r="AG1012" s="117"/>
      <c r="AH1012" s="117"/>
      <c r="AI1012" s="117"/>
      <c r="AJ1012" s="117"/>
      <c r="AK1012" s="117"/>
      <c r="AL1012" s="117"/>
    </row>
    <row r="1013" spans="19:38" x14ac:dyDescent="0.35">
      <c r="S1013" s="117"/>
      <c r="T1013" s="117"/>
      <c r="U1013" s="117"/>
      <c r="V1013" s="117"/>
      <c r="W1013" s="117"/>
      <c r="X1013" s="117"/>
      <c r="Y1013" s="117"/>
      <c r="Z1013" s="117"/>
      <c r="AA1013" s="117"/>
      <c r="AB1013" s="117"/>
      <c r="AC1013" s="117"/>
      <c r="AD1013" s="117"/>
      <c r="AE1013" s="117"/>
      <c r="AF1013" s="117"/>
      <c r="AG1013" s="117"/>
      <c r="AH1013" s="117"/>
      <c r="AI1013" s="117"/>
      <c r="AJ1013" s="117"/>
      <c r="AK1013" s="117"/>
      <c r="AL1013" s="117"/>
    </row>
    <row r="1014" spans="19:38" x14ac:dyDescent="0.35">
      <c r="S1014" s="117"/>
      <c r="T1014" s="117"/>
      <c r="U1014" s="117"/>
      <c r="V1014" s="117"/>
      <c r="W1014" s="117"/>
      <c r="X1014" s="117"/>
      <c r="Y1014" s="117"/>
      <c r="Z1014" s="117"/>
      <c r="AA1014" s="117"/>
      <c r="AB1014" s="117"/>
      <c r="AC1014" s="117"/>
      <c r="AD1014" s="117"/>
      <c r="AE1014" s="117"/>
      <c r="AF1014" s="117"/>
      <c r="AG1014" s="117"/>
      <c r="AH1014" s="117"/>
      <c r="AI1014" s="117"/>
      <c r="AJ1014" s="117"/>
      <c r="AK1014" s="117"/>
      <c r="AL1014" s="117"/>
    </row>
    <row r="1015" spans="19:38" x14ac:dyDescent="0.35">
      <c r="S1015" s="117"/>
      <c r="T1015" s="117"/>
      <c r="U1015" s="117"/>
      <c r="V1015" s="117"/>
      <c r="W1015" s="117"/>
      <c r="X1015" s="117"/>
      <c r="Y1015" s="117"/>
      <c r="Z1015" s="117"/>
      <c r="AA1015" s="117"/>
      <c r="AB1015" s="117"/>
      <c r="AC1015" s="117"/>
      <c r="AD1015" s="117"/>
      <c r="AE1015" s="117"/>
      <c r="AF1015" s="117"/>
      <c r="AG1015" s="117"/>
      <c r="AH1015" s="117"/>
      <c r="AI1015" s="117"/>
      <c r="AJ1015" s="117"/>
      <c r="AK1015" s="117"/>
      <c r="AL1015" s="117"/>
    </row>
    <row r="1016" spans="19:38" x14ac:dyDescent="0.35">
      <c r="S1016" s="117"/>
      <c r="T1016" s="117"/>
      <c r="U1016" s="117"/>
      <c r="V1016" s="117"/>
      <c r="W1016" s="117"/>
      <c r="X1016" s="117"/>
      <c r="Y1016" s="117"/>
      <c r="Z1016" s="117"/>
      <c r="AA1016" s="117"/>
      <c r="AB1016" s="117"/>
      <c r="AC1016" s="117"/>
      <c r="AD1016" s="117"/>
      <c r="AE1016" s="117"/>
      <c r="AF1016" s="117"/>
      <c r="AG1016" s="117"/>
      <c r="AH1016" s="117"/>
      <c r="AI1016" s="117"/>
      <c r="AJ1016" s="117"/>
      <c r="AK1016" s="117"/>
      <c r="AL1016" s="117"/>
    </row>
    <row r="1017" spans="19:38" x14ac:dyDescent="0.35">
      <c r="S1017" s="117"/>
      <c r="T1017" s="117"/>
      <c r="U1017" s="117"/>
      <c r="V1017" s="117"/>
      <c r="W1017" s="117"/>
      <c r="X1017" s="117"/>
      <c r="Y1017" s="117"/>
      <c r="Z1017" s="117"/>
      <c r="AA1017" s="117"/>
      <c r="AB1017" s="117"/>
      <c r="AC1017" s="117"/>
      <c r="AD1017" s="117"/>
      <c r="AE1017" s="117"/>
      <c r="AF1017" s="117"/>
      <c r="AG1017" s="117"/>
      <c r="AH1017" s="117"/>
      <c r="AI1017" s="117"/>
      <c r="AJ1017" s="117"/>
      <c r="AK1017" s="117"/>
      <c r="AL1017" s="117"/>
    </row>
    <row r="1018" spans="19:38" x14ac:dyDescent="0.35">
      <c r="S1018" s="117"/>
      <c r="T1018" s="117"/>
      <c r="U1018" s="117"/>
      <c r="V1018" s="117"/>
      <c r="W1018" s="117"/>
      <c r="X1018" s="117"/>
      <c r="Y1018" s="117"/>
      <c r="Z1018" s="117"/>
      <c r="AA1018" s="117"/>
      <c r="AB1018" s="117"/>
      <c r="AC1018" s="117"/>
      <c r="AD1018" s="117"/>
      <c r="AE1018" s="117"/>
      <c r="AF1018" s="117"/>
      <c r="AG1018" s="117"/>
      <c r="AH1018" s="117"/>
      <c r="AI1018" s="117"/>
      <c r="AJ1018" s="117"/>
      <c r="AK1018" s="117"/>
      <c r="AL1018" s="117"/>
    </row>
    <row r="1019" spans="19:38" x14ac:dyDescent="0.35">
      <c r="S1019" s="117"/>
      <c r="T1019" s="117"/>
      <c r="U1019" s="117"/>
      <c r="V1019" s="117"/>
      <c r="W1019" s="117"/>
      <c r="X1019" s="117"/>
      <c r="Y1019" s="117"/>
      <c r="Z1019" s="117"/>
      <c r="AA1019" s="117"/>
      <c r="AB1019" s="117"/>
      <c r="AC1019" s="117"/>
      <c r="AD1019" s="117"/>
      <c r="AE1019" s="117"/>
      <c r="AF1019" s="117"/>
      <c r="AG1019" s="117"/>
      <c r="AH1019" s="117"/>
      <c r="AI1019" s="117"/>
      <c r="AJ1019" s="117"/>
      <c r="AK1019" s="117"/>
      <c r="AL1019" s="117"/>
    </row>
    <row r="1020" spans="19:38" x14ac:dyDescent="0.35">
      <c r="S1020" s="117"/>
      <c r="T1020" s="117"/>
      <c r="U1020" s="117"/>
      <c r="V1020" s="117"/>
      <c r="W1020" s="117"/>
      <c r="X1020" s="117"/>
      <c r="Y1020" s="117"/>
      <c r="Z1020" s="117"/>
      <c r="AA1020" s="117"/>
      <c r="AB1020" s="117"/>
      <c r="AC1020" s="117"/>
      <c r="AD1020" s="117"/>
      <c r="AE1020" s="117"/>
      <c r="AF1020" s="117"/>
      <c r="AG1020" s="117"/>
      <c r="AH1020" s="117"/>
      <c r="AI1020" s="117"/>
      <c r="AJ1020" s="117"/>
      <c r="AK1020" s="117"/>
      <c r="AL1020" s="117"/>
    </row>
    <row r="1021" spans="19:38" x14ac:dyDescent="0.35">
      <c r="S1021" s="117"/>
      <c r="T1021" s="117"/>
      <c r="U1021" s="117"/>
      <c r="V1021" s="117"/>
      <c r="W1021" s="117"/>
      <c r="X1021" s="117"/>
      <c r="Y1021" s="117"/>
      <c r="Z1021" s="117"/>
      <c r="AA1021" s="117"/>
      <c r="AB1021" s="117"/>
      <c r="AC1021" s="117"/>
      <c r="AD1021" s="117"/>
      <c r="AE1021" s="117"/>
      <c r="AF1021" s="117"/>
      <c r="AG1021" s="117"/>
      <c r="AH1021" s="117"/>
      <c r="AI1021" s="117"/>
      <c r="AJ1021" s="117"/>
      <c r="AK1021" s="117"/>
      <c r="AL1021" s="117"/>
    </row>
    <row r="1022" spans="19:38" x14ac:dyDescent="0.35">
      <c r="S1022" s="117"/>
      <c r="T1022" s="117"/>
      <c r="U1022" s="117"/>
      <c r="V1022" s="117"/>
      <c r="W1022" s="117"/>
      <c r="X1022" s="117"/>
      <c r="Y1022" s="117"/>
      <c r="Z1022" s="117"/>
      <c r="AA1022" s="117"/>
      <c r="AB1022" s="117"/>
      <c r="AC1022" s="117"/>
      <c r="AD1022" s="117"/>
      <c r="AE1022" s="117"/>
      <c r="AF1022" s="117"/>
      <c r="AG1022" s="117"/>
      <c r="AH1022" s="117"/>
      <c r="AI1022" s="117"/>
      <c r="AJ1022" s="117"/>
      <c r="AK1022" s="117"/>
      <c r="AL1022" s="117"/>
    </row>
    <row r="1023" spans="19:38" x14ac:dyDescent="0.35">
      <c r="S1023" s="117"/>
      <c r="T1023" s="117"/>
      <c r="U1023" s="117"/>
      <c r="V1023" s="117"/>
      <c r="W1023" s="117"/>
      <c r="X1023" s="117"/>
      <c r="Y1023" s="117"/>
      <c r="Z1023" s="117"/>
      <c r="AA1023" s="117"/>
      <c r="AB1023" s="117"/>
      <c r="AC1023" s="117"/>
      <c r="AD1023" s="117"/>
      <c r="AE1023" s="117"/>
      <c r="AF1023" s="117"/>
      <c r="AG1023" s="117"/>
      <c r="AH1023" s="117"/>
      <c r="AI1023" s="117"/>
      <c r="AJ1023" s="117"/>
      <c r="AK1023" s="117"/>
      <c r="AL1023" s="117"/>
    </row>
    <row r="1024" spans="19:38" x14ac:dyDescent="0.35">
      <c r="S1024" s="117"/>
      <c r="T1024" s="117"/>
      <c r="U1024" s="117"/>
      <c r="V1024" s="117"/>
      <c r="W1024" s="117"/>
      <c r="X1024" s="117"/>
      <c r="Y1024" s="117"/>
      <c r="Z1024" s="117"/>
      <c r="AA1024" s="117"/>
      <c r="AB1024" s="117"/>
      <c r="AC1024" s="117"/>
      <c r="AD1024" s="117"/>
      <c r="AE1024" s="117"/>
      <c r="AF1024" s="117"/>
      <c r="AG1024" s="117"/>
      <c r="AH1024" s="117"/>
      <c r="AI1024" s="117"/>
      <c r="AJ1024" s="117"/>
      <c r="AK1024" s="117"/>
      <c r="AL1024" s="117"/>
    </row>
    <row r="1025" spans="19:38" x14ac:dyDescent="0.35">
      <c r="S1025" s="117"/>
      <c r="T1025" s="117"/>
      <c r="U1025" s="117"/>
      <c r="V1025" s="117"/>
      <c r="W1025" s="117"/>
      <c r="X1025" s="117"/>
      <c r="Y1025" s="117"/>
      <c r="Z1025" s="117"/>
      <c r="AA1025" s="117"/>
      <c r="AB1025" s="117"/>
      <c r="AC1025" s="117"/>
      <c r="AD1025" s="117"/>
      <c r="AE1025" s="117"/>
      <c r="AF1025" s="117"/>
      <c r="AG1025" s="117"/>
      <c r="AH1025" s="117"/>
      <c r="AI1025" s="117"/>
      <c r="AJ1025" s="117"/>
      <c r="AK1025" s="117"/>
      <c r="AL1025" s="117"/>
    </row>
    <row r="1026" spans="19:38" x14ac:dyDescent="0.35">
      <c r="S1026" s="117"/>
      <c r="T1026" s="117"/>
      <c r="U1026" s="117"/>
      <c r="V1026" s="117"/>
      <c r="W1026" s="117"/>
      <c r="X1026" s="117"/>
      <c r="Y1026" s="117"/>
      <c r="Z1026" s="117"/>
      <c r="AA1026" s="117"/>
      <c r="AB1026" s="117"/>
      <c r="AC1026" s="117"/>
      <c r="AD1026" s="117"/>
      <c r="AE1026" s="117"/>
      <c r="AF1026" s="117"/>
      <c r="AG1026" s="117"/>
      <c r="AH1026" s="117"/>
      <c r="AI1026" s="117"/>
      <c r="AJ1026" s="117"/>
      <c r="AK1026" s="117"/>
      <c r="AL1026" s="117"/>
    </row>
    <row r="1027" spans="19:38" x14ac:dyDescent="0.35">
      <c r="S1027" s="117"/>
      <c r="T1027" s="117"/>
      <c r="U1027" s="117"/>
      <c r="V1027" s="117"/>
      <c r="W1027" s="117"/>
      <c r="X1027" s="117"/>
      <c r="Y1027" s="117"/>
      <c r="Z1027" s="117"/>
      <c r="AA1027" s="117"/>
      <c r="AB1027" s="117"/>
      <c r="AC1027" s="117"/>
      <c r="AD1027" s="117"/>
      <c r="AE1027" s="117"/>
      <c r="AF1027" s="117"/>
      <c r="AG1027" s="117"/>
      <c r="AH1027" s="117"/>
      <c r="AI1027" s="117"/>
      <c r="AJ1027" s="117"/>
      <c r="AK1027" s="117"/>
      <c r="AL1027" s="117"/>
    </row>
    <row r="1028" spans="19:38" x14ac:dyDescent="0.35">
      <c r="S1028" s="117"/>
      <c r="T1028" s="117"/>
      <c r="U1028" s="117"/>
      <c r="V1028" s="117"/>
      <c r="W1028" s="117"/>
      <c r="X1028" s="117"/>
      <c r="Y1028" s="117"/>
      <c r="Z1028" s="117"/>
      <c r="AA1028" s="117"/>
      <c r="AB1028" s="117"/>
      <c r="AC1028" s="117"/>
      <c r="AD1028" s="117"/>
      <c r="AE1028" s="117"/>
      <c r="AF1028" s="117"/>
      <c r="AG1028" s="117"/>
      <c r="AH1028" s="117"/>
      <c r="AI1028" s="117"/>
      <c r="AJ1028" s="117"/>
      <c r="AK1028" s="117"/>
      <c r="AL1028" s="117"/>
    </row>
    <row r="1029" spans="19:38" x14ac:dyDescent="0.35">
      <c r="S1029" s="117"/>
      <c r="T1029" s="117"/>
      <c r="U1029" s="117"/>
      <c r="V1029" s="117"/>
      <c r="W1029" s="117"/>
      <c r="X1029" s="117"/>
      <c r="Y1029" s="117"/>
      <c r="Z1029" s="117"/>
      <c r="AA1029" s="117"/>
      <c r="AB1029" s="117"/>
      <c r="AC1029" s="117"/>
      <c r="AD1029" s="117"/>
      <c r="AE1029" s="117"/>
      <c r="AF1029" s="117"/>
      <c r="AG1029" s="117"/>
      <c r="AH1029" s="117"/>
      <c r="AI1029" s="117"/>
      <c r="AJ1029" s="117"/>
      <c r="AK1029" s="117"/>
      <c r="AL1029" s="117"/>
    </row>
    <row r="1030" spans="19:38" x14ac:dyDescent="0.35">
      <c r="S1030" s="117"/>
      <c r="T1030" s="117"/>
      <c r="U1030" s="117"/>
      <c r="V1030" s="117"/>
      <c r="W1030" s="117"/>
      <c r="X1030" s="117"/>
      <c r="Y1030" s="117"/>
      <c r="Z1030" s="117"/>
      <c r="AA1030" s="117"/>
      <c r="AB1030" s="117"/>
      <c r="AC1030" s="117"/>
      <c r="AD1030" s="117"/>
      <c r="AE1030" s="117"/>
      <c r="AF1030" s="117"/>
      <c r="AG1030" s="117"/>
      <c r="AH1030" s="117"/>
      <c r="AI1030" s="117"/>
      <c r="AJ1030" s="117"/>
      <c r="AK1030" s="117"/>
      <c r="AL1030" s="117"/>
    </row>
    <row r="1031" spans="19:38" x14ac:dyDescent="0.35">
      <c r="S1031" s="117"/>
      <c r="T1031" s="117"/>
      <c r="U1031" s="117"/>
      <c r="V1031" s="117"/>
      <c r="W1031" s="117"/>
      <c r="X1031" s="117"/>
      <c r="Y1031" s="117"/>
      <c r="Z1031" s="117"/>
      <c r="AA1031" s="117"/>
      <c r="AB1031" s="117"/>
      <c r="AC1031" s="117"/>
      <c r="AD1031" s="117"/>
      <c r="AE1031" s="117"/>
      <c r="AF1031" s="117"/>
      <c r="AG1031" s="117"/>
      <c r="AH1031" s="117"/>
      <c r="AI1031" s="117"/>
      <c r="AJ1031" s="117"/>
      <c r="AK1031" s="117"/>
      <c r="AL1031" s="117"/>
    </row>
    <row r="1032" spans="19:38" x14ac:dyDescent="0.35">
      <c r="S1032" s="117"/>
      <c r="T1032" s="117"/>
      <c r="U1032" s="117"/>
      <c r="V1032" s="117"/>
      <c r="W1032" s="117"/>
      <c r="X1032" s="117"/>
      <c r="Y1032" s="117"/>
      <c r="Z1032" s="117"/>
      <c r="AA1032" s="117"/>
      <c r="AB1032" s="117"/>
      <c r="AC1032" s="117"/>
      <c r="AD1032" s="117"/>
      <c r="AE1032" s="117"/>
      <c r="AF1032" s="117"/>
      <c r="AG1032" s="117"/>
      <c r="AH1032" s="117"/>
      <c r="AI1032" s="117"/>
      <c r="AJ1032" s="117"/>
      <c r="AK1032" s="117"/>
      <c r="AL1032" s="117"/>
    </row>
    <row r="1033" spans="19:38" x14ac:dyDescent="0.35">
      <c r="S1033" s="117"/>
      <c r="T1033" s="117"/>
      <c r="U1033" s="117"/>
      <c r="V1033" s="117"/>
      <c r="W1033" s="117"/>
      <c r="X1033" s="117"/>
      <c r="Y1033" s="117"/>
      <c r="Z1033" s="117"/>
      <c r="AA1033" s="117"/>
      <c r="AB1033" s="117"/>
      <c r="AC1033" s="117"/>
      <c r="AD1033" s="117"/>
      <c r="AE1033" s="117"/>
      <c r="AF1033" s="117"/>
      <c r="AG1033" s="117"/>
      <c r="AH1033" s="117"/>
      <c r="AI1033" s="117"/>
      <c r="AJ1033" s="117"/>
      <c r="AK1033" s="117"/>
      <c r="AL1033" s="117"/>
    </row>
    <row r="1034" spans="19:38" x14ac:dyDescent="0.35">
      <c r="S1034" s="117"/>
      <c r="T1034" s="117"/>
      <c r="U1034" s="117"/>
      <c r="V1034" s="117"/>
      <c r="W1034" s="117"/>
      <c r="X1034" s="117"/>
      <c r="Y1034" s="117"/>
      <c r="Z1034" s="117"/>
      <c r="AA1034" s="117"/>
      <c r="AB1034" s="117"/>
      <c r="AC1034" s="117"/>
      <c r="AD1034" s="117"/>
      <c r="AE1034" s="117"/>
      <c r="AF1034" s="117"/>
      <c r="AG1034" s="117"/>
      <c r="AH1034" s="117"/>
      <c r="AI1034" s="117"/>
      <c r="AJ1034" s="117"/>
      <c r="AK1034" s="117"/>
      <c r="AL1034" s="117"/>
    </row>
    <row r="1035" spans="19:38" x14ac:dyDescent="0.35">
      <c r="S1035" s="117"/>
      <c r="T1035" s="117"/>
      <c r="U1035" s="117"/>
      <c r="V1035" s="117"/>
      <c r="W1035" s="117"/>
      <c r="X1035" s="117"/>
      <c r="Y1035" s="117"/>
      <c r="Z1035" s="117"/>
      <c r="AA1035" s="117"/>
      <c r="AB1035" s="117"/>
      <c r="AC1035" s="117"/>
      <c r="AD1035" s="117"/>
      <c r="AE1035" s="117"/>
      <c r="AF1035" s="117"/>
      <c r="AG1035" s="117"/>
      <c r="AH1035" s="117"/>
      <c r="AI1035" s="117"/>
      <c r="AJ1035" s="117"/>
      <c r="AK1035" s="117"/>
      <c r="AL1035" s="117"/>
    </row>
    <row r="1036" spans="19:38" x14ac:dyDescent="0.35">
      <c r="S1036" s="117"/>
      <c r="T1036" s="117"/>
      <c r="U1036" s="117"/>
      <c r="V1036" s="117"/>
      <c r="W1036" s="117"/>
      <c r="X1036" s="117"/>
      <c r="Y1036" s="117"/>
      <c r="Z1036" s="117"/>
      <c r="AA1036" s="117"/>
      <c r="AB1036" s="117"/>
      <c r="AC1036" s="117"/>
      <c r="AD1036" s="117"/>
      <c r="AE1036" s="117"/>
      <c r="AF1036" s="117"/>
      <c r="AG1036" s="117"/>
      <c r="AH1036" s="117"/>
      <c r="AI1036" s="117"/>
      <c r="AJ1036" s="117"/>
      <c r="AK1036" s="117"/>
      <c r="AL1036" s="117"/>
    </row>
    <row r="1037" spans="19:38" x14ac:dyDescent="0.35">
      <c r="S1037" s="117"/>
      <c r="T1037" s="117"/>
      <c r="U1037" s="117"/>
      <c r="V1037" s="117"/>
      <c r="W1037" s="117"/>
      <c r="X1037" s="117"/>
      <c r="Y1037" s="117"/>
      <c r="Z1037" s="117"/>
      <c r="AA1037" s="117"/>
      <c r="AB1037" s="117"/>
      <c r="AC1037" s="117"/>
      <c r="AD1037" s="117"/>
      <c r="AE1037" s="117"/>
      <c r="AF1037" s="117"/>
      <c r="AG1037" s="117"/>
      <c r="AH1037" s="117"/>
      <c r="AI1037" s="117"/>
      <c r="AJ1037" s="117"/>
      <c r="AK1037" s="117"/>
      <c r="AL1037" s="117"/>
    </row>
    <row r="1038" spans="19:38" x14ac:dyDescent="0.35">
      <c r="S1038" s="117"/>
      <c r="T1038" s="117"/>
      <c r="U1038" s="117"/>
      <c r="V1038" s="117"/>
      <c r="W1038" s="117"/>
      <c r="X1038" s="117"/>
      <c r="Y1038" s="117"/>
      <c r="Z1038" s="117"/>
      <c r="AA1038" s="117"/>
      <c r="AB1038" s="117"/>
      <c r="AC1038" s="117"/>
      <c r="AD1038" s="117"/>
      <c r="AE1038" s="117"/>
      <c r="AF1038" s="117"/>
      <c r="AG1038" s="117"/>
      <c r="AH1038" s="117"/>
      <c r="AI1038" s="117"/>
      <c r="AJ1038" s="117"/>
      <c r="AK1038" s="117"/>
      <c r="AL1038" s="117"/>
    </row>
    <row r="1039" spans="19:38" x14ac:dyDescent="0.35">
      <c r="S1039" s="117"/>
      <c r="T1039" s="117"/>
      <c r="U1039" s="117"/>
      <c r="V1039" s="117"/>
      <c r="W1039" s="117"/>
      <c r="X1039" s="117"/>
      <c r="Y1039" s="117"/>
      <c r="Z1039" s="117"/>
      <c r="AA1039" s="117"/>
      <c r="AB1039" s="117"/>
      <c r="AC1039" s="117"/>
      <c r="AD1039" s="117"/>
      <c r="AE1039" s="117"/>
      <c r="AF1039" s="117"/>
      <c r="AG1039" s="117"/>
      <c r="AH1039" s="117"/>
      <c r="AI1039" s="117"/>
      <c r="AJ1039" s="117"/>
      <c r="AK1039" s="117"/>
      <c r="AL1039" s="117"/>
    </row>
    <row r="1040" spans="19:38" x14ac:dyDescent="0.35">
      <c r="S1040" s="117"/>
      <c r="T1040" s="117"/>
      <c r="U1040" s="117"/>
      <c r="V1040" s="117"/>
      <c r="W1040" s="117"/>
      <c r="X1040" s="117"/>
      <c r="Y1040" s="117"/>
      <c r="Z1040" s="117"/>
      <c r="AA1040" s="117"/>
      <c r="AB1040" s="117"/>
      <c r="AC1040" s="117"/>
      <c r="AD1040" s="117"/>
      <c r="AE1040" s="117"/>
      <c r="AF1040" s="117"/>
      <c r="AG1040" s="117"/>
      <c r="AH1040" s="117"/>
      <c r="AI1040" s="117"/>
      <c r="AJ1040" s="117"/>
      <c r="AK1040" s="117"/>
      <c r="AL1040" s="117"/>
    </row>
    <row r="1041" spans="19:38" x14ac:dyDescent="0.35">
      <c r="S1041" s="117"/>
      <c r="T1041" s="117"/>
      <c r="U1041" s="117"/>
      <c r="V1041" s="117"/>
      <c r="W1041" s="117"/>
      <c r="X1041" s="117"/>
      <c r="Y1041" s="117"/>
      <c r="Z1041" s="117"/>
      <c r="AA1041" s="117"/>
      <c r="AB1041" s="117"/>
      <c r="AC1041" s="117"/>
      <c r="AD1041" s="117"/>
      <c r="AE1041" s="117"/>
      <c r="AF1041" s="117"/>
      <c r="AG1041" s="117"/>
      <c r="AH1041" s="117"/>
      <c r="AI1041" s="117"/>
      <c r="AJ1041" s="117"/>
      <c r="AK1041" s="117"/>
      <c r="AL1041" s="117"/>
    </row>
    <row r="1042" spans="19:38" x14ac:dyDescent="0.35">
      <c r="S1042" s="117"/>
      <c r="T1042" s="117"/>
      <c r="U1042" s="117"/>
      <c r="V1042" s="117"/>
      <c r="W1042" s="117"/>
      <c r="X1042" s="117"/>
      <c r="Y1042" s="117"/>
      <c r="Z1042" s="117"/>
      <c r="AA1042" s="117"/>
      <c r="AB1042" s="117"/>
      <c r="AC1042" s="117"/>
      <c r="AD1042" s="117"/>
      <c r="AE1042" s="117"/>
      <c r="AF1042" s="117"/>
      <c r="AG1042" s="117"/>
      <c r="AH1042" s="117"/>
      <c r="AI1042" s="117"/>
      <c r="AJ1042" s="117"/>
      <c r="AK1042" s="117"/>
      <c r="AL1042" s="117"/>
    </row>
    <row r="1043" spans="19:38" x14ac:dyDescent="0.35">
      <c r="S1043" s="117"/>
      <c r="T1043" s="117"/>
      <c r="U1043" s="117"/>
      <c r="V1043" s="117"/>
      <c r="W1043" s="117"/>
      <c r="X1043" s="117"/>
      <c r="Y1043" s="117"/>
      <c r="Z1043" s="117"/>
      <c r="AA1043" s="117"/>
      <c r="AB1043" s="117"/>
      <c r="AC1043" s="117"/>
      <c r="AD1043" s="117"/>
      <c r="AE1043" s="117"/>
      <c r="AF1043" s="117"/>
      <c r="AG1043" s="117"/>
      <c r="AH1043" s="117"/>
      <c r="AI1043" s="117"/>
      <c r="AJ1043" s="117"/>
      <c r="AK1043" s="117"/>
      <c r="AL1043" s="117"/>
    </row>
    <row r="1044" spans="19:38" x14ac:dyDescent="0.35">
      <c r="S1044" s="117"/>
      <c r="T1044" s="117"/>
      <c r="U1044" s="117"/>
      <c r="V1044" s="117"/>
      <c r="W1044" s="117"/>
      <c r="X1044" s="117"/>
      <c r="Y1044" s="117"/>
      <c r="Z1044" s="117"/>
      <c r="AA1044" s="117"/>
      <c r="AB1044" s="117"/>
      <c r="AC1044" s="117"/>
      <c r="AD1044" s="117"/>
      <c r="AE1044" s="117"/>
      <c r="AF1044" s="117"/>
      <c r="AG1044" s="117"/>
      <c r="AH1044" s="117"/>
      <c r="AI1044" s="117"/>
      <c r="AJ1044" s="117"/>
      <c r="AK1044" s="117"/>
      <c r="AL1044" s="117"/>
    </row>
    <row r="1045" spans="19:38" x14ac:dyDescent="0.35">
      <c r="S1045" s="117"/>
      <c r="T1045" s="117"/>
      <c r="U1045" s="117"/>
      <c r="V1045" s="117"/>
      <c r="W1045" s="117"/>
      <c r="X1045" s="117"/>
      <c r="Y1045" s="117"/>
      <c r="Z1045" s="117"/>
      <c r="AA1045" s="117"/>
      <c r="AB1045" s="117"/>
      <c r="AC1045" s="117"/>
      <c r="AD1045" s="117"/>
      <c r="AE1045" s="117"/>
      <c r="AF1045" s="117"/>
      <c r="AG1045" s="117"/>
      <c r="AH1045" s="117"/>
      <c r="AI1045" s="117"/>
      <c r="AJ1045" s="117"/>
      <c r="AK1045" s="117"/>
      <c r="AL1045" s="117"/>
    </row>
    <row r="1046" spans="19:38" x14ac:dyDescent="0.35">
      <c r="S1046" s="117"/>
      <c r="T1046" s="117"/>
      <c r="U1046" s="117"/>
      <c r="V1046" s="117"/>
      <c r="W1046" s="117"/>
      <c r="X1046" s="117"/>
      <c r="Y1046" s="117"/>
      <c r="Z1046" s="117"/>
      <c r="AA1046" s="117"/>
      <c r="AB1046" s="117"/>
      <c r="AC1046" s="117"/>
      <c r="AD1046" s="117"/>
      <c r="AE1046" s="117"/>
      <c r="AF1046" s="117"/>
      <c r="AG1046" s="117"/>
      <c r="AH1046" s="117"/>
      <c r="AI1046" s="117"/>
      <c r="AJ1046" s="117"/>
      <c r="AK1046" s="117"/>
      <c r="AL1046" s="117"/>
    </row>
    <row r="1047" spans="19:38" x14ac:dyDescent="0.35">
      <c r="S1047" s="117"/>
      <c r="T1047" s="117"/>
      <c r="U1047" s="117"/>
      <c r="V1047" s="117"/>
      <c r="W1047" s="117"/>
      <c r="X1047" s="117"/>
      <c r="Y1047" s="117"/>
      <c r="Z1047" s="117"/>
      <c r="AA1047" s="117"/>
      <c r="AB1047" s="117"/>
      <c r="AC1047" s="117"/>
      <c r="AD1047" s="117"/>
      <c r="AE1047" s="117"/>
      <c r="AF1047" s="117"/>
      <c r="AG1047" s="117"/>
      <c r="AH1047" s="117"/>
      <c r="AI1047" s="117"/>
      <c r="AJ1047" s="117"/>
      <c r="AK1047" s="117"/>
      <c r="AL1047" s="117"/>
    </row>
    <row r="1048" spans="19:38" x14ac:dyDescent="0.35">
      <c r="S1048" s="117"/>
      <c r="T1048" s="117"/>
      <c r="U1048" s="117"/>
      <c r="V1048" s="117"/>
      <c r="W1048" s="117"/>
      <c r="X1048" s="117"/>
      <c r="Y1048" s="117"/>
      <c r="Z1048" s="117"/>
      <c r="AA1048" s="117"/>
      <c r="AB1048" s="117"/>
      <c r="AC1048" s="117"/>
      <c r="AD1048" s="117"/>
      <c r="AE1048" s="117"/>
      <c r="AF1048" s="117"/>
      <c r="AG1048" s="117"/>
      <c r="AH1048" s="117"/>
      <c r="AI1048" s="117"/>
      <c r="AJ1048" s="117"/>
      <c r="AK1048" s="117"/>
      <c r="AL1048" s="117"/>
    </row>
    <row r="1049" spans="19:38" x14ac:dyDescent="0.35">
      <c r="S1049" s="117"/>
      <c r="T1049" s="117"/>
      <c r="U1049" s="117"/>
      <c r="V1049" s="117"/>
      <c r="W1049" s="117"/>
      <c r="X1049" s="117"/>
      <c r="Y1049" s="117"/>
      <c r="Z1049" s="117"/>
      <c r="AA1049" s="117"/>
      <c r="AB1049" s="117"/>
      <c r="AC1049" s="117"/>
      <c r="AD1049" s="117"/>
      <c r="AE1049" s="117"/>
      <c r="AF1049" s="117"/>
      <c r="AG1049" s="117"/>
      <c r="AH1049" s="117"/>
      <c r="AI1049" s="117"/>
      <c r="AJ1049" s="117"/>
      <c r="AK1049" s="117"/>
      <c r="AL1049" s="117"/>
    </row>
    <row r="1050" spans="19:38" x14ac:dyDescent="0.35">
      <c r="S1050" s="117"/>
      <c r="T1050" s="117"/>
      <c r="U1050" s="117"/>
      <c r="V1050" s="117"/>
      <c r="W1050" s="117"/>
      <c r="X1050" s="117"/>
      <c r="Y1050" s="117"/>
      <c r="Z1050" s="117"/>
      <c r="AA1050" s="117"/>
      <c r="AB1050" s="117"/>
      <c r="AC1050" s="117"/>
      <c r="AD1050" s="117"/>
      <c r="AE1050" s="117"/>
      <c r="AF1050" s="117"/>
      <c r="AG1050" s="117"/>
      <c r="AH1050" s="117"/>
      <c r="AI1050" s="117"/>
      <c r="AJ1050" s="117"/>
      <c r="AK1050" s="117"/>
      <c r="AL1050" s="117"/>
    </row>
    <row r="1051" spans="19:38" x14ac:dyDescent="0.35">
      <c r="S1051" s="117"/>
      <c r="T1051" s="117"/>
      <c r="U1051" s="117"/>
      <c r="V1051" s="117"/>
      <c r="W1051" s="117"/>
      <c r="X1051" s="117"/>
      <c r="Y1051" s="117"/>
      <c r="Z1051" s="117"/>
      <c r="AA1051" s="117"/>
      <c r="AB1051" s="117"/>
      <c r="AC1051" s="117"/>
      <c r="AD1051" s="117"/>
      <c r="AE1051" s="117"/>
      <c r="AF1051" s="117"/>
      <c r="AG1051" s="117"/>
      <c r="AH1051" s="117"/>
      <c r="AI1051" s="117"/>
      <c r="AJ1051" s="117"/>
      <c r="AK1051" s="117"/>
      <c r="AL1051" s="117"/>
    </row>
    <row r="1052" spans="19:38" x14ac:dyDescent="0.35">
      <c r="S1052" s="117"/>
      <c r="T1052" s="117"/>
      <c r="U1052" s="117"/>
      <c r="V1052" s="117"/>
      <c r="W1052" s="117"/>
      <c r="X1052" s="117"/>
      <c r="Y1052" s="117"/>
      <c r="Z1052" s="117"/>
      <c r="AA1052" s="117"/>
      <c r="AB1052" s="117"/>
      <c r="AC1052" s="117"/>
      <c r="AD1052" s="117"/>
      <c r="AE1052" s="117"/>
      <c r="AF1052" s="117"/>
      <c r="AG1052" s="117"/>
      <c r="AH1052" s="117"/>
      <c r="AI1052" s="117"/>
      <c r="AJ1052" s="117"/>
      <c r="AK1052" s="117"/>
      <c r="AL1052" s="117"/>
    </row>
    <row r="1053" spans="19:38" x14ac:dyDescent="0.35">
      <c r="S1053" s="117"/>
      <c r="T1053" s="117"/>
      <c r="U1053" s="117"/>
      <c r="V1053" s="117"/>
      <c r="W1053" s="117"/>
      <c r="X1053" s="117"/>
      <c r="Y1053" s="117"/>
      <c r="Z1053" s="117"/>
      <c r="AA1053" s="117"/>
      <c r="AB1053" s="117"/>
      <c r="AC1053" s="117"/>
      <c r="AD1053" s="117"/>
      <c r="AE1053" s="117"/>
      <c r="AF1053" s="117"/>
      <c r="AG1053" s="117"/>
      <c r="AH1053" s="117"/>
      <c r="AI1053" s="117"/>
      <c r="AJ1053" s="117"/>
      <c r="AK1053" s="117"/>
      <c r="AL1053" s="117"/>
    </row>
    <row r="1054" spans="19:38" x14ac:dyDescent="0.35">
      <c r="S1054" s="117"/>
      <c r="T1054" s="117"/>
      <c r="U1054" s="117"/>
      <c r="V1054" s="117"/>
      <c r="W1054" s="117"/>
      <c r="X1054" s="117"/>
      <c r="Y1054" s="117"/>
      <c r="Z1054" s="117"/>
      <c r="AA1054" s="117"/>
      <c r="AB1054" s="117"/>
      <c r="AC1054" s="117"/>
      <c r="AD1054" s="117"/>
      <c r="AE1054" s="117"/>
      <c r="AF1054" s="117"/>
      <c r="AG1054" s="117"/>
      <c r="AH1054" s="117"/>
      <c r="AI1054" s="117"/>
      <c r="AJ1054" s="117"/>
      <c r="AK1054" s="117"/>
      <c r="AL1054" s="117"/>
    </row>
    <row r="1055" spans="19:38" x14ac:dyDescent="0.35">
      <c r="S1055" s="117"/>
      <c r="T1055" s="117"/>
      <c r="U1055" s="117"/>
      <c r="V1055" s="117"/>
      <c r="W1055" s="117"/>
      <c r="X1055" s="117"/>
      <c r="Y1055" s="117"/>
      <c r="Z1055" s="117"/>
      <c r="AA1055" s="117"/>
      <c r="AB1055" s="117"/>
      <c r="AC1055" s="117"/>
      <c r="AD1055" s="117"/>
      <c r="AE1055" s="117"/>
      <c r="AF1055" s="117"/>
      <c r="AG1055" s="117"/>
      <c r="AH1055" s="117"/>
      <c r="AI1055" s="117"/>
      <c r="AJ1055" s="117"/>
      <c r="AK1055" s="117"/>
      <c r="AL1055" s="117"/>
    </row>
    <row r="1056" spans="19:38" x14ac:dyDescent="0.35">
      <c r="S1056" s="117"/>
      <c r="T1056" s="117"/>
      <c r="U1056" s="117"/>
      <c r="V1056" s="117"/>
      <c r="W1056" s="117"/>
      <c r="X1056" s="117"/>
      <c r="Y1056" s="117"/>
      <c r="Z1056" s="117"/>
      <c r="AA1056" s="117"/>
      <c r="AB1056" s="117"/>
      <c r="AC1056" s="117"/>
      <c r="AD1056" s="117"/>
      <c r="AE1056" s="117"/>
      <c r="AF1056" s="117"/>
      <c r="AG1056" s="117"/>
      <c r="AH1056" s="117"/>
      <c r="AI1056" s="117"/>
      <c r="AJ1056" s="117"/>
      <c r="AK1056" s="117"/>
      <c r="AL1056" s="117"/>
    </row>
    <row r="1057" spans="19:38" x14ac:dyDescent="0.35">
      <c r="S1057" s="117"/>
      <c r="T1057" s="117"/>
      <c r="U1057" s="117"/>
      <c r="V1057" s="117"/>
      <c r="W1057" s="117"/>
      <c r="X1057" s="117"/>
      <c r="Y1057" s="117"/>
      <c r="Z1057" s="117"/>
      <c r="AA1057" s="117"/>
      <c r="AB1057" s="117"/>
      <c r="AC1057" s="117"/>
      <c r="AD1057" s="117"/>
      <c r="AE1057" s="117"/>
      <c r="AF1057" s="117"/>
      <c r="AG1057" s="117"/>
      <c r="AH1057" s="117"/>
      <c r="AI1057" s="117"/>
      <c r="AJ1057" s="117"/>
      <c r="AK1057" s="117"/>
      <c r="AL1057" s="117"/>
    </row>
    <row r="1058" spans="19:38" x14ac:dyDescent="0.35">
      <c r="S1058" s="117"/>
      <c r="T1058" s="117"/>
      <c r="U1058" s="117"/>
      <c r="V1058" s="117"/>
      <c r="W1058" s="117"/>
      <c r="X1058" s="117"/>
      <c r="Y1058" s="117"/>
      <c r="Z1058" s="117"/>
      <c r="AA1058" s="117"/>
      <c r="AB1058" s="117"/>
      <c r="AC1058" s="117"/>
      <c r="AD1058" s="117"/>
      <c r="AE1058" s="117"/>
      <c r="AF1058" s="117"/>
      <c r="AG1058" s="117"/>
      <c r="AH1058" s="117"/>
      <c r="AI1058" s="117"/>
      <c r="AJ1058" s="117"/>
      <c r="AK1058" s="117"/>
      <c r="AL1058" s="117"/>
    </row>
    <row r="1059" spans="19:38" x14ac:dyDescent="0.35">
      <c r="S1059" s="117"/>
      <c r="T1059" s="117"/>
      <c r="U1059" s="117"/>
      <c r="V1059" s="117"/>
      <c r="W1059" s="117"/>
      <c r="X1059" s="117"/>
      <c r="Y1059" s="117"/>
      <c r="Z1059" s="117"/>
      <c r="AA1059" s="117"/>
      <c r="AB1059" s="117"/>
      <c r="AC1059" s="117"/>
      <c r="AD1059" s="117"/>
      <c r="AE1059" s="117"/>
      <c r="AF1059" s="117"/>
      <c r="AG1059" s="117"/>
      <c r="AH1059" s="117"/>
      <c r="AI1059" s="117"/>
      <c r="AJ1059" s="117"/>
      <c r="AK1059" s="117"/>
      <c r="AL1059" s="117"/>
    </row>
    <row r="1060" spans="19:38" x14ac:dyDescent="0.35">
      <c r="S1060" s="117"/>
      <c r="T1060" s="117"/>
      <c r="U1060" s="117"/>
      <c r="V1060" s="117"/>
      <c r="W1060" s="117"/>
      <c r="X1060" s="117"/>
      <c r="Y1060" s="117"/>
      <c r="Z1060" s="117"/>
      <c r="AA1060" s="117"/>
      <c r="AB1060" s="117"/>
      <c r="AC1060" s="117"/>
      <c r="AD1060" s="117"/>
      <c r="AE1060" s="117"/>
      <c r="AF1060" s="117"/>
      <c r="AG1060" s="117"/>
      <c r="AH1060" s="117"/>
      <c r="AI1060" s="117"/>
      <c r="AJ1060" s="117"/>
      <c r="AK1060" s="117"/>
      <c r="AL1060" s="117"/>
    </row>
    <row r="1061" spans="19:38" x14ac:dyDescent="0.35">
      <c r="S1061" s="117"/>
      <c r="T1061" s="117"/>
      <c r="U1061" s="117"/>
      <c r="V1061" s="117"/>
      <c r="W1061" s="117"/>
      <c r="X1061" s="117"/>
      <c r="Y1061" s="117"/>
      <c r="Z1061" s="117"/>
      <c r="AA1061" s="117"/>
      <c r="AB1061" s="117"/>
      <c r="AC1061" s="117"/>
      <c r="AD1061" s="117"/>
      <c r="AE1061" s="117"/>
      <c r="AF1061" s="117"/>
      <c r="AG1061" s="117"/>
      <c r="AH1061" s="117"/>
      <c r="AI1061" s="117"/>
      <c r="AJ1061" s="117"/>
      <c r="AK1061" s="117"/>
      <c r="AL1061" s="117"/>
    </row>
    <row r="1062" spans="19:38" x14ac:dyDescent="0.35">
      <c r="S1062" s="117"/>
      <c r="T1062" s="117"/>
      <c r="U1062" s="117"/>
      <c r="V1062" s="117"/>
      <c r="W1062" s="117"/>
      <c r="X1062" s="117"/>
      <c r="Y1062" s="117"/>
      <c r="Z1062" s="117"/>
      <c r="AA1062" s="117"/>
      <c r="AB1062" s="117"/>
      <c r="AC1062" s="117"/>
      <c r="AD1062" s="117"/>
      <c r="AE1062" s="117"/>
      <c r="AF1062" s="117"/>
      <c r="AG1062" s="117"/>
      <c r="AH1062" s="117"/>
      <c r="AI1062" s="117"/>
      <c r="AJ1062" s="117"/>
      <c r="AK1062" s="117"/>
      <c r="AL1062" s="117"/>
    </row>
    <row r="1063" spans="19:38" x14ac:dyDescent="0.35">
      <c r="S1063" s="117"/>
      <c r="T1063" s="117"/>
      <c r="U1063" s="117"/>
      <c r="V1063" s="117"/>
      <c r="W1063" s="117"/>
      <c r="X1063" s="117"/>
      <c r="Y1063" s="117"/>
      <c r="Z1063" s="117"/>
      <c r="AA1063" s="117"/>
      <c r="AB1063" s="117"/>
      <c r="AC1063" s="117"/>
      <c r="AD1063" s="117"/>
      <c r="AE1063" s="117"/>
      <c r="AF1063" s="117"/>
      <c r="AG1063" s="117"/>
      <c r="AH1063" s="117"/>
      <c r="AI1063" s="117"/>
      <c r="AJ1063" s="117"/>
      <c r="AK1063" s="117"/>
      <c r="AL1063" s="117"/>
    </row>
    <row r="1064" spans="19:38" x14ac:dyDescent="0.35">
      <c r="S1064" s="117"/>
      <c r="T1064" s="117"/>
      <c r="U1064" s="117"/>
      <c r="V1064" s="117"/>
      <c r="W1064" s="117"/>
      <c r="X1064" s="117"/>
      <c r="Y1064" s="117"/>
      <c r="Z1064" s="117"/>
      <c r="AA1064" s="117"/>
      <c r="AB1064" s="117"/>
      <c r="AC1064" s="117"/>
      <c r="AD1064" s="117"/>
      <c r="AE1064" s="117"/>
      <c r="AF1064" s="117"/>
      <c r="AG1064" s="117"/>
      <c r="AH1064" s="117"/>
      <c r="AI1064" s="117"/>
      <c r="AJ1064" s="117"/>
      <c r="AK1064" s="117"/>
      <c r="AL1064" s="117"/>
    </row>
    <row r="1065" spans="19:38" x14ac:dyDescent="0.35">
      <c r="S1065" s="117"/>
      <c r="T1065" s="117"/>
      <c r="U1065" s="117"/>
      <c r="V1065" s="117"/>
      <c r="W1065" s="117"/>
      <c r="X1065" s="117"/>
      <c r="Y1065" s="117"/>
      <c r="Z1065" s="117"/>
      <c r="AA1065" s="117"/>
      <c r="AB1065" s="117"/>
      <c r="AC1065" s="117"/>
      <c r="AD1065" s="117"/>
      <c r="AE1065" s="117"/>
      <c r="AF1065" s="117"/>
      <c r="AG1065" s="117"/>
      <c r="AH1065" s="117"/>
      <c r="AI1065" s="117"/>
      <c r="AJ1065" s="117"/>
      <c r="AK1065" s="117"/>
      <c r="AL1065" s="117"/>
    </row>
    <row r="1066" spans="19:38" x14ac:dyDescent="0.35">
      <c r="S1066" s="117"/>
      <c r="T1066" s="117"/>
      <c r="U1066" s="117"/>
      <c r="V1066" s="117"/>
      <c r="W1066" s="117"/>
      <c r="X1066" s="117"/>
      <c r="Y1066" s="117"/>
      <c r="Z1066" s="117"/>
      <c r="AA1066" s="117"/>
      <c r="AB1066" s="117"/>
      <c r="AC1066" s="117"/>
      <c r="AD1066" s="117"/>
      <c r="AE1066" s="117"/>
      <c r="AF1066" s="117"/>
      <c r="AG1066" s="117"/>
      <c r="AH1066" s="117"/>
      <c r="AI1066" s="117"/>
      <c r="AJ1066" s="117"/>
      <c r="AK1066" s="117"/>
      <c r="AL1066" s="117"/>
    </row>
    <row r="1067" spans="19:38" x14ac:dyDescent="0.35">
      <c r="S1067" s="117"/>
      <c r="T1067" s="117"/>
      <c r="U1067" s="117"/>
      <c r="V1067" s="117"/>
      <c r="W1067" s="117"/>
      <c r="X1067" s="117"/>
      <c r="Y1067" s="117"/>
      <c r="Z1067" s="117"/>
      <c r="AA1067" s="117"/>
      <c r="AB1067" s="117"/>
      <c r="AC1067" s="117"/>
      <c r="AD1067" s="117"/>
      <c r="AE1067" s="117"/>
      <c r="AF1067" s="117"/>
      <c r="AG1067" s="117"/>
      <c r="AH1067" s="117"/>
      <c r="AI1067" s="117"/>
      <c r="AJ1067" s="117"/>
      <c r="AK1067" s="117"/>
      <c r="AL1067" s="117"/>
    </row>
    <row r="1068" spans="19:38" x14ac:dyDescent="0.35">
      <c r="S1068" s="117"/>
      <c r="T1068" s="117"/>
      <c r="U1068" s="117"/>
      <c r="V1068" s="117"/>
      <c r="W1068" s="117"/>
      <c r="X1068" s="117"/>
      <c r="Y1068" s="117"/>
      <c r="Z1068" s="117"/>
      <c r="AA1068" s="117"/>
      <c r="AB1068" s="117"/>
      <c r="AC1068" s="117"/>
      <c r="AD1068" s="117"/>
      <c r="AE1068" s="117"/>
      <c r="AF1068" s="117"/>
      <c r="AG1068" s="117"/>
      <c r="AH1068" s="117"/>
      <c r="AI1068" s="117"/>
      <c r="AJ1068" s="117"/>
      <c r="AK1068" s="117"/>
      <c r="AL1068" s="117"/>
    </row>
    <row r="1069" spans="19:38" x14ac:dyDescent="0.35">
      <c r="S1069" s="117"/>
      <c r="T1069" s="117"/>
      <c r="U1069" s="117"/>
      <c r="V1069" s="117"/>
      <c r="W1069" s="117"/>
      <c r="X1069" s="117"/>
      <c r="Y1069" s="117"/>
      <c r="Z1069" s="117"/>
      <c r="AA1069" s="117"/>
      <c r="AB1069" s="117"/>
      <c r="AC1069" s="117"/>
      <c r="AD1069" s="117"/>
      <c r="AE1069" s="117"/>
      <c r="AF1069" s="117"/>
      <c r="AG1069" s="117"/>
      <c r="AH1069" s="117"/>
      <c r="AI1069" s="117"/>
      <c r="AJ1069" s="117"/>
      <c r="AK1069" s="117"/>
      <c r="AL1069" s="117"/>
    </row>
    <row r="1070" spans="19:38" x14ac:dyDescent="0.35">
      <c r="S1070" s="117"/>
      <c r="T1070" s="117"/>
      <c r="U1070" s="117"/>
      <c r="V1070" s="117"/>
      <c r="W1070" s="117"/>
      <c r="X1070" s="117"/>
      <c r="Y1070" s="117"/>
      <c r="Z1070" s="117"/>
      <c r="AA1070" s="117"/>
      <c r="AB1070" s="117"/>
      <c r="AC1070" s="117"/>
      <c r="AD1070" s="117"/>
      <c r="AE1070" s="117"/>
      <c r="AF1070" s="117"/>
      <c r="AG1070" s="117"/>
      <c r="AH1070" s="117"/>
      <c r="AI1070" s="117"/>
      <c r="AJ1070" s="117"/>
      <c r="AK1070" s="117"/>
      <c r="AL1070" s="117"/>
    </row>
    <row r="1071" spans="19:38" x14ac:dyDescent="0.35">
      <c r="S1071" s="117"/>
      <c r="T1071" s="117"/>
      <c r="U1071" s="117"/>
      <c r="V1071" s="117"/>
      <c r="W1071" s="117"/>
      <c r="X1071" s="117"/>
      <c r="Y1071" s="117"/>
      <c r="Z1071" s="117"/>
      <c r="AA1071" s="117"/>
      <c r="AB1071" s="117"/>
      <c r="AC1071" s="117"/>
      <c r="AD1071" s="117"/>
      <c r="AE1071" s="117"/>
      <c r="AF1071" s="117"/>
      <c r="AG1071" s="117"/>
      <c r="AH1071" s="117"/>
      <c r="AI1071" s="117"/>
      <c r="AJ1071" s="117"/>
      <c r="AK1071" s="117"/>
      <c r="AL1071" s="117"/>
    </row>
    <row r="1072" spans="19:38" x14ac:dyDescent="0.35">
      <c r="S1072" s="117"/>
      <c r="T1072" s="117"/>
      <c r="U1072" s="117"/>
      <c r="V1072" s="117"/>
      <c r="W1072" s="117"/>
      <c r="X1072" s="117"/>
      <c r="Y1072" s="117"/>
      <c r="Z1072" s="117"/>
      <c r="AA1072" s="117"/>
      <c r="AB1072" s="117"/>
      <c r="AC1072" s="117"/>
      <c r="AD1072" s="117"/>
      <c r="AE1072" s="117"/>
      <c r="AF1072" s="117"/>
      <c r="AG1072" s="117"/>
      <c r="AH1072" s="117"/>
      <c r="AI1072" s="117"/>
      <c r="AJ1072" s="117"/>
      <c r="AK1072" s="117"/>
      <c r="AL1072" s="117"/>
    </row>
    <row r="1073" spans="19:38" x14ac:dyDescent="0.35">
      <c r="S1073" s="117"/>
      <c r="T1073" s="117"/>
      <c r="U1073" s="117"/>
      <c r="V1073" s="117"/>
      <c r="W1073" s="117"/>
      <c r="X1073" s="117"/>
      <c r="Y1073" s="117"/>
      <c r="Z1073" s="117"/>
      <c r="AA1073" s="117"/>
      <c r="AB1073" s="117"/>
      <c r="AC1073" s="117"/>
      <c r="AD1073" s="117"/>
      <c r="AE1073" s="117"/>
      <c r="AF1073" s="117"/>
      <c r="AG1073" s="117"/>
      <c r="AH1073" s="117"/>
      <c r="AI1073" s="117"/>
      <c r="AJ1073" s="117"/>
      <c r="AK1073" s="117"/>
      <c r="AL1073" s="117"/>
    </row>
    <row r="1074" spans="19:38" x14ac:dyDescent="0.35">
      <c r="S1074" s="117"/>
      <c r="T1074" s="117"/>
      <c r="U1074" s="117"/>
      <c r="V1074" s="117"/>
      <c r="W1074" s="117"/>
      <c r="X1074" s="117"/>
      <c r="Y1074" s="117"/>
      <c r="Z1074" s="117"/>
      <c r="AA1074" s="117"/>
      <c r="AB1074" s="117"/>
      <c r="AC1074" s="117"/>
      <c r="AD1074" s="117"/>
      <c r="AE1074" s="117"/>
      <c r="AF1074" s="117"/>
      <c r="AG1074" s="117"/>
      <c r="AH1074" s="117"/>
      <c r="AI1074" s="117"/>
      <c r="AJ1074" s="117"/>
      <c r="AK1074" s="117"/>
      <c r="AL1074" s="117"/>
    </row>
    <row r="1075" spans="19:38" x14ac:dyDescent="0.35">
      <c r="S1075" s="117"/>
      <c r="T1075" s="117"/>
      <c r="U1075" s="117"/>
      <c r="V1075" s="117"/>
      <c r="W1075" s="117"/>
      <c r="X1075" s="117"/>
      <c r="Y1075" s="117"/>
      <c r="Z1075" s="117"/>
      <c r="AA1075" s="117"/>
      <c r="AB1075" s="117"/>
      <c r="AC1075" s="117"/>
      <c r="AD1075" s="117"/>
      <c r="AE1075" s="117"/>
      <c r="AF1075" s="117"/>
      <c r="AG1075" s="117"/>
      <c r="AH1075" s="117"/>
      <c r="AI1075" s="117"/>
      <c r="AJ1075" s="117"/>
      <c r="AK1075" s="117"/>
      <c r="AL1075" s="117"/>
    </row>
    <row r="1076" spans="19:38" x14ac:dyDescent="0.35">
      <c r="S1076" s="117"/>
      <c r="T1076" s="117"/>
      <c r="U1076" s="117"/>
      <c r="V1076" s="117"/>
      <c r="W1076" s="117"/>
      <c r="X1076" s="117"/>
      <c r="Y1076" s="117"/>
      <c r="Z1076" s="117"/>
      <c r="AA1076" s="117"/>
      <c r="AB1076" s="117"/>
      <c r="AC1076" s="117"/>
      <c r="AD1076" s="117"/>
      <c r="AE1076" s="117"/>
      <c r="AF1076" s="117"/>
      <c r="AG1076" s="117"/>
      <c r="AH1076" s="117"/>
      <c r="AI1076" s="117"/>
      <c r="AJ1076" s="117"/>
      <c r="AK1076" s="117"/>
      <c r="AL1076" s="117"/>
    </row>
    <row r="1077" spans="19:38" x14ac:dyDescent="0.35">
      <c r="S1077" s="117"/>
      <c r="T1077" s="117"/>
      <c r="U1077" s="117"/>
      <c r="V1077" s="117"/>
      <c r="W1077" s="117"/>
      <c r="X1077" s="117"/>
      <c r="Y1077" s="117"/>
      <c r="Z1077" s="117"/>
      <c r="AA1077" s="117"/>
      <c r="AB1077" s="117"/>
      <c r="AC1077" s="117"/>
      <c r="AD1077" s="117"/>
      <c r="AE1077" s="117"/>
      <c r="AF1077" s="117"/>
      <c r="AG1077" s="117"/>
      <c r="AH1077" s="117"/>
      <c r="AI1077" s="117"/>
      <c r="AJ1077" s="117"/>
      <c r="AK1077" s="117"/>
      <c r="AL1077" s="117"/>
    </row>
    <row r="1078" spans="19:38" x14ac:dyDescent="0.35">
      <c r="S1078" s="117"/>
      <c r="T1078" s="117"/>
      <c r="U1078" s="117"/>
      <c r="V1078" s="117"/>
      <c r="W1078" s="117"/>
      <c r="X1078" s="117"/>
      <c r="Y1078" s="117"/>
      <c r="Z1078" s="117"/>
      <c r="AA1078" s="117"/>
      <c r="AB1078" s="117"/>
      <c r="AC1078" s="117"/>
      <c r="AD1078" s="117"/>
      <c r="AE1078" s="117"/>
      <c r="AF1078" s="117"/>
      <c r="AG1078" s="117"/>
      <c r="AH1078" s="117"/>
      <c r="AI1078" s="117"/>
      <c r="AJ1078" s="117"/>
      <c r="AK1078" s="117"/>
      <c r="AL1078" s="117"/>
    </row>
    <row r="1079" spans="19:38" x14ac:dyDescent="0.35">
      <c r="S1079" s="117"/>
      <c r="T1079" s="117"/>
      <c r="U1079" s="117"/>
      <c r="V1079" s="117"/>
      <c r="W1079" s="117"/>
      <c r="X1079" s="117"/>
      <c r="Y1079" s="117"/>
      <c r="Z1079" s="117"/>
      <c r="AA1079" s="117"/>
      <c r="AB1079" s="117"/>
      <c r="AC1079" s="117"/>
      <c r="AD1079" s="117"/>
      <c r="AE1079" s="117"/>
      <c r="AF1079" s="117"/>
      <c r="AG1079" s="117"/>
      <c r="AH1079" s="117"/>
      <c r="AI1079" s="117"/>
      <c r="AJ1079" s="117"/>
      <c r="AK1079" s="117"/>
      <c r="AL1079" s="117"/>
    </row>
    <row r="1080" spans="19:38" x14ac:dyDescent="0.35">
      <c r="S1080" s="117"/>
      <c r="T1080" s="117"/>
      <c r="U1080" s="117"/>
      <c r="V1080" s="117"/>
      <c r="W1080" s="117"/>
      <c r="X1080" s="117"/>
      <c r="Y1080" s="117"/>
      <c r="Z1080" s="117"/>
      <c r="AA1080" s="117"/>
      <c r="AB1080" s="117"/>
      <c r="AC1080" s="117"/>
      <c r="AD1080" s="117"/>
      <c r="AE1080" s="117"/>
      <c r="AF1080" s="117"/>
      <c r="AG1080" s="117"/>
      <c r="AH1080" s="117"/>
      <c r="AI1080" s="117"/>
      <c r="AJ1080" s="117"/>
      <c r="AK1080" s="117"/>
      <c r="AL1080" s="117"/>
    </row>
    <row r="1081" spans="19:38" x14ac:dyDescent="0.35">
      <c r="S1081" s="117"/>
      <c r="T1081" s="117"/>
      <c r="U1081" s="117"/>
      <c r="V1081" s="117"/>
      <c r="W1081" s="117"/>
      <c r="X1081" s="117"/>
      <c r="Y1081" s="117"/>
      <c r="Z1081" s="117"/>
      <c r="AA1081" s="117"/>
      <c r="AB1081" s="117"/>
      <c r="AC1081" s="117"/>
      <c r="AD1081" s="117"/>
      <c r="AE1081" s="117"/>
      <c r="AF1081" s="117"/>
      <c r="AG1081" s="117"/>
      <c r="AH1081" s="117"/>
      <c r="AI1081" s="117"/>
      <c r="AJ1081" s="117"/>
      <c r="AK1081" s="117"/>
      <c r="AL1081" s="117"/>
    </row>
    <row r="1082" spans="19:38" x14ac:dyDescent="0.35">
      <c r="S1082" s="117"/>
      <c r="T1082" s="117"/>
      <c r="U1082" s="117"/>
      <c r="V1082" s="117"/>
      <c r="W1082" s="117"/>
      <c r="X1082" s="117"/>
      <c r="Y1082" s="117"/>
      <c r="Z1082" s="117"/>
      <c r="AA1082" s="117"/>
      <c r="AB1082" s="117"/>
      <c r="AC1082" s="117"/>
      <c r="AD1082" s="117"/>
      <c r="AE1082" s="117"/>
      <c r="AF1082" s="117"/>
      <c r="AG1082" s="117"/>
      <c r="AH1082" s="117"/>
      <c r="AI1082" s="117"/>
      <c r="AJ1082" s="117"/>
      <c r="AK1082" s="117"/>
      <c r="AL1082" s="117"/>
    </row>
    <row r="1083" spans="19:38" x14ac:dyDescent="0.35">
      <c r="S1083" s="117"/>
      <c r="T1083" s="117"/>
      <c r="U1083" s="117"/>
      <c r="V1083" s="117"/>
      <c r="W1083" s="117"/>
      <c r="X1083" s="117"/>
      <c r="Y1083" s="117"/>
      <c r="Z1083" s="117"/>
      <c r="AA1083" s="117"/>
      <c r="AB1083" s="117"/>
      <c r="AC1083" s="117"/>
      <c r="AD1083" s="117"/>
      <c r="AE1083" s="117"/>
      <c r="AF1083" s="117"/>
      <c r="AG1083" s="117"/>
      <c r="AH1083" s="117"/>
      <c r="AI1083" s="117"/>
      <c r="AJ1083" s="117"/>
      <c r="AK1083" s="117"/>
      <c r="AL1083" s="117"/>
    </row>
    <row r="1084" spans="19:38" x14ac:dyDescent="0.35">
      <c r="S1084" s="117"/>
      <c r="T1084" s="117"/>
      <c r="U1084" s="117"/>
      <c r="V1084" s="117"/>
      <c r="W1084" s="117"/>
      <c r="X1084" s="117"/>
      <c r="Y1084" s="117"/>
      <c r="Z1084" s="117"/>
      <c r="AA1084" s="117"/>
      <c r="AB1084" s="117"/>
      <c r="AC1084" s="117"/>
      <c r="AD1084" s="117"/>
      <c r="AE1084" s="117"/>
      <c r="AF1084" s="117"/>
      <c r="AG1084" s="117"/>
      <c r="AH1084" s="117"/>
      <c r="AI1084" s="117"/>
      <c r="AJ1084" s="117"/>
      <c r="AK1084" s="117"/>
      <c r="AL1084" s="117"/>
    </row>
    <row r="1085" spans="19:38" x14ac:dyDescent="0.35">
      <c r="S1085" s="117"/>
      <c r="T1085" s="117"/>
      <c r="U1085" s="117"/>
      <c r="V1085" s="117"/>
      <c r="W1085" s="117"/>
      <c r="X1085" s="117"/>
      <c r="Y1085" s="117"/>
      <c r="Z1085" s="117"/>
      <c r="AA1085" s="117"/>
      <c r="AB1085" s="117"/>
      <c r="AC1085" s="117"/>
      <c r="AD1085" s="117"/>
      <c r="AE1085" s="117"/>
      <c r="AF1085" s="117"/>
      <c r="AG1085" s="117"/>
      <c r="AH1085" s="117"/>
      <c r="AI1085" s="117"/>
      <c r="AJ1085" s="117"/>
      <c r="AK1085" s="117"/>
      <c r="AL1085" s="117"/>
    </row>
    <row r="1086" spans="19:38" x14ac:dyDescent="0.35">
      <c r="S1086" s="117"/>
      <c r="T1086" s="117"/>
      <c r="U1086" s="117"/>
      <c r="V1086" s="117"/>
      <c r="W1086" s="117"/>
      <c r="X1086" s="117"/>
      <c r="Y1086" s="117"/>
      <c r="Z1086" s="117"/>
      <c r="AA1086" s="117"/>
      <c r="AB1086" s="117"/>
      <c r="AC1086" s="117"/>
      <c r="AD1086" s="117"/>
      <c r="AE1086" s="117"/>
      <c r="AF1086" s="117"/>
      <c r="AG1086" s="117"/>
      <c r="AH1086" s="117"/>
      <c r="AI1086" s="117"/>
      <c r="AJ1086" s="117"/>
      <c r="AK1086" s="117"/>
      <c r="AL1086" s="117"/>
    </row>
    <row r="1087" spans="19:38" x14ac:dyDescent="0.35">
      <c r="S1087" s="117"/>
      <c r="T1087" s="117"/>
      <c r="U1087" s="117"/>
      <c r="V1087" s="117"/>
      <c r="W1087" s="117"/>
      <c r="X1087" s="117"/>
      <c r="Y1087" s="117"/>
      <c r="Z1087" s="117"/>
      <c r="AA1087" s="117"/>
      <c r="AB1087" s="117"/>
      <c r="AC1087" s="117"/>
      <c r="AD1087" s="117"/>
      <c r="AE1087" s="117"/>
      <c r="AF1087" s="117"/>
      <c r="AG1087" s="117"/>
      <c r="AH1087" s="117"/>
      <c r="AI1087" s="117"/>
      <c r="AJ1087" s="117"/>
      <c r="AK1087" s="117"/>
      <c r="AL1087" s="117"/>
    </row>
    <row r="1088" spans="19:38" x14ac:dyDescent="0.35">
      <c r="S1088" s="117"/>
      <c r="T1088" s="117"/>
      <c r="U1088" s="117"/>
      <c r="V1088" s="117"/>
      <c r="W1088" s="117"/>
      <c r="X1088" s="117"/>
      <c r="Y1088" s="117"/>
      <c r="Z1088" s="117"/>
      <c r="AA1088" s="117"/>
      <c r="AB1088" s="117"/>
      <c r="AC1088" s="117"/>
      <c r="AD1088" s="117"/>
      <c r="AE1088" s="117"/>
      <c r="AF1088" s="117"/>
      <c r="AG1088" s="117"/>
      <c r="AH1088" s="117"/>
      <c r="AI1088" s="117"/>
      <c r="AJ1088" s="117"/>
      <c r="AK1088" s="117"/>
      <c r="AL1088" s="117"/>
    </row>
    <row r="1089" spans="19:38" x14ac:dyDescent="0.35">
      <c r="S1089" s="117"/>
      <c r="T1089" s="117"/>
      <c r="U1089" s="117"/>
      <c r="V1089" s="117"/>
      <c r="W1089" s="117"/>
      <c r="X1089" s="117"/>
      <c r="Y1089" s="117"/>
      <c r="Z1089" s="117"/>
      <c r="AA1089" s="117"/>
      <c r="AB1089" s="117"/>
      <c r="AC1089" s="117"/>
      <c r="AD1089" s="117"/>
      <c r="AE1089" s="117"/>
      <c r="AF1089" s="117"/>
      <c r="AG1089" s="117"/>
      <c r="AH1089" s="117"/>
      <c r="AI1089" s="117"/>
      <c r="AJ1089" s="117"/>
      <c r="AK1089" s="117"/>
      <c r="AL1089" s="117"/>
    </row>
    <row r="1090" spans="19:38" x14ac:dyDescent="0.35">
      <c r="S1090" s="117"/>
      <c r="T1090" s="117"/>
      <c r="U1090" s="117"/>
      <c r="V1090" s="117"/>
      <c r="W1090" s="117"/>
      <c r="X1090" s="117"/>
      <c r="Y1090" s="117"/>
      <c r="Z1090" s="117"/>
      <c r="AA1090" s="117"/>
      <c r="AB1090" s="117"/>
      <c r="AC1090" s="117"/>
      <c r="AD1090" s="117"/>
      <c r="AE1090" s="117"/>
      <c r="AF1090" s="117"/>
      <c r="AG1090" s="117"/>
      <c r="AH1090" s="117"/>
      <c r="AI1090" s="117"/>
      <c r="AJ1090" s="117"/>
      <c r="AK1090" s="117"/>
      <c r="AL1090" s="117"/>
    </row>
    <row r="1091" spans="19:38" x14ac:dyDescent="0.35">
      <c r="S1091" s="117"/>
      <c r="T1091" s="117"/>
      <c r="U1091" s="117"/>
      <c r="V1091" s="117"/>
      <c r="W1091" s="117"/>
      <c r="X1091" s="117"/>
      <c r="Y1091" s="117"/>
      <c r="Z1091" s="117"/>
      <c r="AA1091" s="117"/>
      <c r="AB1091" s="117"/>
      <c r="AC1091" s="117"/>
      <c r="AD1091" s="117"/>
      <c r="AE1091" s="117"/>
      <c r="AF1091" s="117"/>
      <c r="AG1091" s="117"/>
      <c r="AH1091" s="117"/>
      <c r="AI1091" s="117"/>
      <c r="AJ1091" s="117"/>
      <c r="AK1091" s="117"/>
      <c r="AL1091" s="117"/>
    </row>
    <row r="1092" spans="19:38" x14ac:dyDescent="0.35">
      <c r="S1092" s="117"/>
      <c r="T1092" s="117"/>
      <c r="U1092" s="117"/>
      <c r="V1092" s="117"/>
      <c r="W1092" s="117"/>
      <c r="X1092" s="117"/>
      <c r="Y1092" s="117"/>
      <c r="Z1092" s="117"/>
      <c r="AA1092" s="117"/>
      <c r="AB1092" s="117"/>
      <c r="AC1092" s="117"/>
      <c r="AD1092" s="117"/>
      <c r="AE1092" s="117"/>
      <c r="AF1092" s="117"/>
      <c r="AG1092" s="117"/>
      <c r="AH1092" s="117"/>
      <c r="AI1092" s="117"/>
      <c r="AJ1092" s="117"/>
      <c r="AK1092" s="117"/>
      <c r="AL1092" s="117"/>
    </row>
    <row r="1093" spans="19:38" x14ac:dyDescent="0.35">
      <c r="S1093" s="117"/>
      <c r="T1093" s="117"/>
      <c r="U1093" s="117"/>
      <c r="V1093" s="117"/>
      <c r="W1093" s="117"/>
      <c r="X1093" s="117"/>
      <c r="Y1093" s="117"/>
      <c r="Z1093" s="117"/>
      <c r="AA1093" s="117"/>
      <c r="AB1093" s="117"/>
      <c r="AC1093" s="117"/>
      <c r="AD1093" s="117"/>
      <c r="AE1093" s="117"/>
      <c r="AF1093" s="117"/>
      <c r="AG1093" s="117"/>
      <c r="AH1093" s="117"/>
      <c r="AI1093" s="117"/>
      <c r="AJ1093" s="117"/>
      <c r="AK1093" s="117"/>
      <c r="AL1093" s="117"/>
    </row>
    <row r="1094" spans="19:38" x14ac:dyDescent="0.35">
      <c r="S1094" s="117"/>
      <c r="T1094" s="117"/>
      <c r="U1094" s="117"/>
      <c r="V1094" s="117"/>
      <c r="W1094" s="117"/>
      <c r="X1094" s="117"/>
      <c r="Y1094" s="117"/>
      <c r="Z1094" s="117"/>
      <c r="AA1094" s="117"/>
      <c r="AB1094" s="117"/>
      <c r="AC1094" s="117"/>
      <c r="AD1094" s="117"/>
      <c r="AE1094" s="117"/>
      <c r="AF1094" s="117"/>
      <c r="AG1094" s="117"/>
      <c r="AH1094" s="117"/>
      <c r="AI1094" s="117"/>
      <c r="AJ1094" s="117"/>
      <c r="AK1094" s="117"/>
      <c r="AL1094" s="117"/>
    </row>
    <row r="1095" spans="19:38" x14ac:dyDescent="0.35">
      <c r="S1095" s="117"/>
      <c r="T1095" s="117"/>
      <c r="U1095" s="117"/>
      <c r="V1095" s="117"/>
      <c r="W1095" s="117"/>
      <c r="X1095" s="117"/>
      <c r="Y1095" s="117"/>
      <c r="Z1095" s="117"/>
      <c r="AA1095" s="117"/>
      <c r="AB1095" s="117"/>
      <c r="AC1095" s="117"/>
      <c r="AD1095" s="117"/>
      <c r="AE1095" s="117"/>
      <c r="AF1095" s="117"/>
      <c r="AG1095" s="117"/>
      <c r="AH1095" s="117"/>
      <c r="AI1095" s="117"/>
      <c r="AJ1095" s="117"/>
      <c r="AK1095" s="117"/>
      <c r="AL1095" s="117"/>
    </row>
    <row r="1096" spans="19:38" x14ac:dyDescent="0.35">
      <c r="S1096" s="117"/>
      <c r="T1096" s="117"/>
      <c r="U1096" s="117"/>
      <c r="V1096" s="117"/>
      <c r="W1096" s="117"/>
      <c r="X1096" s="117"/>
      <c r="Y1096" s="117"/>
      <c r="Z1096" s="117"/>
      <c r="AA1096" s="117"/>
      <c r="AB1096" s="117"/>
      <c r="AC1096" s="117"/>
      <c r="AD1096" s="117"/>
      <c r="AE1096" s="117"/>
      <c r="AF1096" s="117"/>
      <c r="AG1096" s="117"/>
      <c r="AH1096" s="117"/>
      <c r="AI1096" s="117"/>
      <c r="AJ1096" s="117"/>
      <c r="AK1096" s="117"/>
      <c r="AL1096" s="117"/>
    </row>
    <row r="1097" spans="19:38" x14ac:dyDescent="0.35">
      <c r="S1097" s="117"/>
      <c r="T1097" s="117"/>
      <c r="U1097" s="117"/>
      <c r="V1097" s="117"/>
      <c r="W1097" s="117"/>
      <c r="X1097" s="117"/>
      <c r="Y1097" s="117"/>
      <c r="Z1097" s="117"/>
      <c r="AA1097" s="117"/>
      <c r="AB1097" s="117"/>
      <c r="AC1097" s="117"/>
      <c r="AD1097" s="117"/>
      <c r="AE1097" s="117"/>
      <c r="AF1097" s="117"/>
      <c r="AG1097" s="117"/>
      <c r="AH1097" s="117"/>
      <c r="AI1097" s="117"/>
      <c r="AJ1097" s="117"/>
      <c r="AK1097" s="117"/>
      <c r="AL1097" s="117"/>
    </row>
    <row r="1098" spans="19:38" x14ac:dyDescent="0.35">
      <c r="S1098" s="117"/>
      <c r="T1098" s="117"/>
      <c r="U1098" s="117"/>
      <c r="V1098" s="117"/>
      <c r="W1098" s="117"/>
      <c r="X1098" s="117"/>
      <c r="Y1098" s="117"/>
      <c r="Z1098" s="117"/>
      <c r="AA1098" s="117"/>
      <c r="AB1098" s="117"/>
      <c r="AC1098" s="117"/>
      <c r="AD1098" s="117"/>
      <c r="AE1098" s="117"/>
      <c r="AF1098" s="117"/>
      <c r="AG1098" s="117"/>
      <c r="AH1098" s="117"/>
      <c r="AI1098" s="117"/>
      <c r="AJ1098" s="117"/>
      <c r="AK1098" s="117"/>
      <c r="AL1098" s="117"/>
    </row>
    <row r="1099" spans="19:38" x14ac:dyDescent="0.35">
      <c r="S1099" s="117"/>
      <c r="T1099" s="117"/>
      <c r="U1099" s="117"/>
      <c r="V1099" s="117"/>
      <c r="W1099" s="117"/>
      <c r="X1099" s="117"/>
      <c r="Y1099" s="117"/>
      <c r="Z1099" s="117"/>
      <c r="AA1099" s="117"/>
      <c r="AB1099" s="117"/>
      <c r="AC1099" s="117"/>
      <c r="AD1099" s="117"/>
      <c r="AE1099" s="117"/>
      <c r="AF1099" s="117"/>
      <c r="AG1099" s="117"/>
      <c r="AH1099" s="117"/>
      <c r="AI1099" s="117"/>
      <c r="AJ1099" s="117"/>
      <c r="AK1099" s="117"/>
      <c r="AL1099" s="117"/>
    </row>
    <row r="1100" spans="19:38" x14ac:dyDescent="0.35">
      <c r="S1100" s="117"/>
      <c r="T1100" s="117"/>
      <c r="U1100" s="117"/>
      <c r="V1100" s="117"/>
      <c r="W1100" s="117"/>
      <c r="X1100" s="117"/>
      <c r="Y1100" s="117"/>
      <c r="Z1100" s="117"/>
      <c r="AA1100" s="117"/>
      <c r="AB1100" s="117"/>
      <c r="AC1100" s="117"/>
      <c r="AD1100" s="117"/>
      <c r="AE1100" s="117"/>
      <c r="AF1100" s="117"/>
      <c r="AG1100" s="117"/>
      <c r="AH1100" s="117"/>
      <c r="AI1100" s="117"/>
      <c r="AJ1100" s="117"/>
      <c r="AK1100" s="117"/>
      <c r="AL1100" s="117"/>
    </row>
    <row r="1101" spans="19:38" x14ac:dyDescent="0.35">
      <c r="S1101" s="117"/>
      <c r="T1101" s="117"/>
      <c r="U1101" s="117"/>
      <c r="V1101" s="117"/>
      <c r="W1101" s="117"/>
      <c r="X1101" s="117"/>
      <c r="Y1101" s="117"/>
      <c r="Z1101" s="117"/>
      <c r="AA1101" s="117"/>
      <c r="AB1101" s="117"/>
      <c r="AC1101" s="117"/>
      <c r="AD1101" s="117"/>
      <c r="AE1101" s="117"/>
      <c r="AF1101" s="117"/>
      <c r="AG1101" s="117"/>
      <c r="AH1101" s="117"/>
      <c r="AI1101" s="117"/>
      <c r="AJ1101" s="117"/>
      <c r="AK1101" s="117"/>
      <c r="AL1101" s="117"/>
    </row>
    <row r="1102" spans="19:38" x14ac:dyDescent="0.35">
      <c r="S1102" s="117"/>
      <c r="T1102" s="117"/>
      <c r="U1102" s="117"/>
      <c r="V1102" s="117"/>
      <c r="W1102" s="117"/>
      <c r="X1102" s="117"/>
      <c r="Y1102" s="117"/>
      <c r="Z1102" s="117"/>
      <c r="AA1102" s="117"/>
      <c r="AB1102" s="117"/>
      <c r="AC1102" s="117"/>
      <c r="AD1102" s="117"/>
      <c r="AE1102" s="117"/>
      <c r="AF1102" s="117"/>
      <c r="AG1102" s="117"/>
      <c r="AH1102" s="117"/>
      <c r="AI1102" s="117"/>
      <c r="AJ1102" s="117"/>
      <c r="AK1102" s="117"/>
      <c r="AL1102" s="117"/>
    </row>
    <row r="1103" spans="19:38" x14ac:dyDescent="0.35">
      <c r="S1103" s="117"/>
      <c r="T1103" s="117"/>
      <c r="U1103" s="117"/>
      <c r="V1103" s="117"/>
      <c r="W1103" s="117"/>
      <c r="X1103" s="117"/>
      <c r="Y1103" s="117"/>
      <c r="Z1103" s="117"/>
      <c r="AA1103" s="117"/>
      <c r="AB1103" s="117"/>
      <c r="AC1103" s="117"/>
      <c r="AD1103" s="117"/>
      <c r="AE1103" s="117"/>
      <c r="AF1103" s="117"/>
      <c r="AG1103" s="117"/>
      <c r="AH1103" s="117"/>
      <c r="AI1103" s="117"/>
      <c r="AJ1103" s="117"/>
      <c r="AK1103" s="117"/>
      <c r="AL1103" s="117"/>
    </row>
    <row r="1104" spans="19:38" x14ac:dyDescent="0.35">
      <c r="S1104" s="117"/>
      <c r="T1104" s="117"/>
      <c r="U1104" s="117"/>
      <c r="V1104" s="117"/>
      <c r="W1104" s="117"/>
      <c r="X1104" s="117"/>
      <c r="Y1104" s="117"/>
      <c r="Z1104" s="117"/>
      <c r="AA1104" s="117"/>
      <c r="AB1104" s="117"/>
      <c r="AC1104" s="117"/>
      <c r="AD1104" s="117"/>
      <c r="AE1104" s="117"/>
      <c r="AF1104" s="117"/>
      <c r="AG1104" s="117"/>
      <c r="AH1104" s="117"/>
      <c r="AI1104" s="117"/>
      <c r="AJ1104" s="117"/>
      <c r="AK1104" s="117"/>
      <c r="AL1104" s="117"/>
    </row>
    <row r="1105" spans="19:38" x14ac:dyDescent="0.35">
      <c r="S1105" s="117"/>
      <c r="T1105" s="117"/>
      <c r="U1105" s="117"/>
      <c r="V1105" s="117"/>
      <c r="W1105" s="117"/>
      <c r="X1105" s="117"/>
      <c r="Y1105" s="117"/>
      <c r="Z1105" s="117"/>
      <c r="AA1105" s="117"/>
      <c r="AB1105" s="117"/>
      <c r="AC1105" s="117"/>
      <c r="AD1105" s="117"/>
      <c r="AE1105" s="117"/>
      <c r="AF1105" s="117"/>
      <c r="AG1105" s="117"/>
      <c r="AH1105" s="117"/>
      <c r="AI1105" s="117"/>
      <c r="AJ1105" s="117"/>
      <c r="AK1105" s="117"/>
      <c r="AL1105" s="117"/>
    </row>
    <row r="1106" spans="19:38" x14ac:dyDescent="0.35">
      <c r="S1106" s="117"/>
      <c r="T1106" s="117"/>
      <c r="U1106" s="117"/>
      <c r="V1106" s="117"/>
      <c r="W1106" s="117"/>
      <c r="X1106" s="117"/>
      <c r="Y1106" s="117"/>
      <c r="Z1106" s="117"/>
      <c r="AA1106" s="117"/>
      <c r="AB1106" s="117"/>
      <c r="AC1106" s="117"/>
      <c r="AD1106" s="117"/>
      <c r="AE1106" s="117"/>
      <c r="AF1106" s="117"/>
      <c r="AG1106" s="117"/>
      <c r="AH1106" s="117"/>
      <c r="AI1106" s="117"/>
      <c r="AJ1106" s="117"/>
      <c r="AK1106" s="117"/>
      <c r="AL1106" s="117"/>
    </row>
    <row r="1107" spans="19:38" x14ac:dyDescent="0.35">
      <c r="S1107" s="117"/>
      <c r="T1107" s="117"/>
      <c r="U1107" s="117"/>
      <c r="V1107" s="117"/>
      <c r="W1107" s="117"/>
      <c r="X1107" s="117"/>
      <c r="Y1107" s="117"/>
      <c r="Z1107" s="117"/>
      <c r="AA1107" s="117"/>
      <c r="AB1107" s="117"/>
      <c r="AC1107" s="117"/>
      <c r="AD1107" s="117"/>
      <c r="AE1107" s="117"/>
      <c r="AF1107" s="117"/>
      <c r="AG1107" s="117"/>
      <c r="AH1107" s="117"/>
      <c r="AI1107" s="117"/>
      <c r="AJ1107" s="117"/>
      <c r="AK1107" s="117"/>
      <c r="AL1107" s="117"/>
    </row>
    <row r="1108" spans="19:38" x14ac:dyDescent="0.35">
      <c r="S1108" s="117"/>
      <c r="T1108" s="117"/>
      <c r="U1108" s="117"/>
      <c r="V1108" s="117"/>
      <c r="W1108" s="117"/>
      <c r="X1108" s="117"/>
      <c r="Y1108" s="117"/>
      <c r="Z1108" s="117"/>
      <c r="AA1108" s="117"/>
      <c r="AB1108" s="117"/>
      <c r="AC1108" s="117"/>
      <c r="AD1108" s="117"/>
      <c r="AE1108" s="117"/>
      <c r="AF1108" s="117"/>
      <c r="AG1108" s="117"/>
      <c r="AH1108" s="117"/>
      <c r="AI1108" s="117"/>
      <c r="AJ1108" s="117"/>
      <c r="AK1108" s="117"/>
      <c r="AL1108" s="117"/>
    </row>
    <row r="1109" spans="19:38" x14ac:dyDescent="0.35">
      <c r="S1109" s="117"/>
      <c r="T1109" s="117"/>
      <c r="U1109" s="117"/>
      <c r="V1109" s="117"/>
      <c r="W1109" s="117"/>
      <c r="X1109" s="117"/>
      <c r="Y1109" s="117"/>
      <c r="Z1109" s="117"/>
      <c r="AA1109" s="117"/>
      <c r="AB1109" s="117"/>
      <c r="AC1109" s="117"/>
      <c r="AD1109" s="117"/>
      <c r="AE1109" s="117"/>
      <c r="AF1109" s="117"/>
      <c r="AG1109" s="117"/>
      <c r="AH1109" s="117"/>
      <c r="AI1109" s="117"/>
      <c r="AJ1109" s="117"/>
      <c r="AK1109" s="117"/>
      <c r="AL1109" s="117"/>
    </row>
    <row r="1110" spans="19:38" x14ac:dyDescent="0.35">
      <c r="S1110" s="117"/>
      <c r="T1110" s="117"/>
      <c r="U1110" s="117"/>
      <c r="V1110" s="117"/>
      <c r="W1110" s="117"/>
      <c r="X1110" s="117"/>
      <c r="Y1110" s="117"/>
      <c r="Z1110" s="117"/>
      <c r="AA1110" s="117"/>
      <c r="AB1110" s="117"/>
      <c r="AC1110" s="117"/>
      <c r="AD1110" s="117"/>
      <c r="AE1110" s="117"/>
      <c r="AF1110" s="117"/>
      <c r="AG1110" s="117"/>
      <c r="AH1110" s="117"/>
      <c r="AI1110" s="117"/>
      <c r="AJ1110" s="117"/>
      <c r="AK1110" s="117"/>
      <c r="AL1110" s="117"/>
    </row>
    <row r="1111" spans="19:38" x14ac:dyDescent="0.35">
      <c r="S1111" s="117"/>
      <c r="T1111" s="117"/>
      <c r="U1111" s="117"/>
      <c r="V1111" s="117"/>
      <c r="W1111" s="117"/>
      <c r="X1111" s="117"/>
      <c r="Y1111" s="117"/>
      <c r="Z1111" s="117"/>
      <c r="AA1111" s="117"/>
      <c r="AB1111" s="117"/>
      <c r="AC1111" s="117"/>
      <c r="AD1111" s="117"/>
      <c r="AE1111" s="117"/>
      <c r="AF1111" s="117"/>
      <c r="AG1111" s="117"/>
      <c r="AH1111" s="117"/>
      <c r="AI1111" s="117"/>
      <c r="AJ1111" s="117"/>
      <c r="AK1111" s="117"/>
      <c r="AL1111" s="117"/>
    </row>
    <row r="1112" spans="19:38" x14ac:dyDescent="0.35">
      <c r="S1112" s="117"/>
      <c r="T1112" s="117"/>
      <c r="U1112" s="117"/>
      <c r="V1112" s="117"/>
      <c r="W1112" s="117"/>
      <c r="X1112" s="117"/>
      <c r="Y1112" s="117"/>
      <c r="Z1112" s="117"/>
      <c r="AA1112" s="117"/>
      <c r="AB1112" s="117"/>
      <c r="AC1112" s="117"/>
      <c r="AD1112" s="117"/>
      <c r="AE1112" s="117"/>
      <c r="AF1112" s="117"/>
      <c r="AG1112" s="117"/>
      <c r="AH1112" s="117"/>
      <c r="AI1112" s="117"/>
      <c r="AJ1112" s="117"/>
      <c r="AK1112" s="117"/>
      <c r="AL1112" s="117"/>
    </row>
    <row r="1113" spans="19:38" x14ac:dyDescent="0.35">
      <c r="S1113" s="117"/>
      <c r="T1113" s="117"/>
      <c r="U1113" s="117"/>
      <c r="V1113" s="117"/>
      <c r="W1113" s="117"/>
      <c r="X1113" s="117"/>
      <c r="Y1113" s="117"/>
      <c r="Z1113" s="117"/>
      <c r="AA1113" s="117"/>
      <c r="AB1113" s="117"/>
      <c r="AC1113" s="117"/>
      <c r="AD1113" s="117"/>
      <c r="AE1113" s="117"/>
      <c r="AF1113" s="117"/>
      <c r="AG1113" s="117"/>
      <c r="AH1113" s="117"/>
      <c r="AI1113" s="117"/>
      <c r="AJ1113" s="117"/>
      <c r="AK1113" s="117"/>
      <c r="AL1113" s="117"/>
    </row>
    <row r="1114" spans="19:38" x14ac:dyDescent="0.35">
      <c r="S1114" s="117"/>
      <c r="T1114" s="117"/>
      <c r="U1114" s="117"/>
      <c r="V1114" s="117"/>
      <c r="W1114" s="117"/>
      <c r="X1114" s="117"/>
      <c r="Y1114" s="117"/>
      <c r="Z1114" s="117"/>
      <c r="AA1114" s="117"/>
      <c r="AB1114" s="117"/>
      <c r="AC1114" s="117"/>
      <c r="AD1114" s="117"/>
      <c r="AE1114" s="117"/>
      <c r="AF1114" s="117"/>
      <c r="AG1114" s="117"/>
      <c r="AH1114" s="117"/>
      <c r="AI1114" s="117"/>
      <c r="AJ1114" s="117"/>
      <c r="AK1114" s="117"/>
      <c r="AL1114" s="117"/>
    </row>
    <row r="1115" spans="19:38" x14ac:dyDescent="0.35">
      <c r="S1115" s="117"/>
      <c r="T1115" s="117"/>
      <c r="U1115" s="117"/>
      <c r="V1115" s="117"/>
      <c r="W1115" s="117"/>
      <c r="X1115" s="117"/>
      <c r="Y1115" s="117"/>
      <c r="Z1115" s="117"/>
      <c r="AA1115" s="117"/>
      <c r="AB1115" s="117"/>
      <c r="AC1115" s="117"/>
      <c r="AD1115" s="117"/>
      <c r="AE1115" s="117"/>
      <c r="AF1115" s="117"/>
      <c r="AG1115" s="117"/>
      <c r="AH1115" s="117"/>
      <c r="AI1115" s="117"/>
      <c r="AJ1115" s="117"/>
      <c r="AK1115" s="117"/>
      <c r="AL1115" s="117"/>
    </row>
    <row r="1116" spans="19:38" x14ac:dyDescent="0.35">
      <c r="S1116" s="117"/>
      <c r="T1116" s="117"/>
      <c r="U1116" s="117"/>
      <c r="V1116" s="117"/>
      <c r="W1116" s="117"/>
      <c r="X1116" s="117"/>
      <c r="Y1116" s="117"/>
      <c r="Z1116" s="117"/>
      <c r="AA1116" s="117"/>
      <c r="AB1116" s="117"/>
      <c r="AC1116" s="117"/>
      <c r="AD1116" s="117"/>
      <c r="AE1116" s="117"/>
      <c r="AF1116" s="117"/>
      <c r="AG1116" s="117"/>
      <c r="AH1116" s="117"/>
      <c r="AI1116" s="117"/>
      <c r="AJ1116" s="117"/>
      <c r="AK1116" s="117"/>
      <c r="AL1116" s="117"/>
    </row>
    <row r="1117" spans="19:38" x14ac:dyDescent="0.35">
      <c r="S1117" s="117"/>
      <c r="T1117" s="117"/>
      <c r="U1117" s="117"/>
      <c r="V1117" s="117"/>
      <c r="W1117" s="117"/>
      <c r="X1117" s="117"/>
      <c r="Y1117" s="117"/>
      <c r="Z1117" s="117"/>
      <c r="AA1117" s="117"/>
      <c r="AB1117" s="117"/>
      <c r="AC1117" s="117"/>
      <c r="AD1117" s="117"/>
      <c r="AE1117" s="117"/>
      <c r="AF1117" s="117"/>
      <c r="AG1117" s="117"/>
      <c r="AH1117" s="117"/>
      <c r="AI1117" s="117"/>
      <c r="AJ1117" s="117"/>
      <c r="AK1117" s="117"/>
      <c r="AL1117" s="117"/>
    </row>
    <row r="1118" spans="19:38" x14ac:dyDescent="0.35">
      <c r="S1118" s="117"/>
      <c r="T1118" s="117"/>
      <c r="U1118" s="117"/>
      <c r="V1118" s="117"/>
      <c r="W1118" s="117"/>
      <c r="X1118" s="117"/>
      <c r="Y1118" s="117"/>
      <c r="Z1118" s="117"/>
      <c r="AA1118" s="117"/>
      <c r="AB1118" s="117"/>
      <c r="AC1118" s="117"/>
      <c r="AD1118" s="117"/>
      <c r="AE1118" s="117"/>
      <c r="AF1118" s="117"/>
      <c r="AG1118" s="117"/>
      <c r="AH1118" s="117"/>
      <c r="AI1118" s="117"/>
      <c r="AJ1118" s="117"/>
      <c r="AK1118" s="117"/>
      <c r="AL1118" s="117"/>
    </row>
    <row r="1119" spans="19:38" x14ac:dyDescent="0.35">
      <c r="S1119" s="117"/>
      <c r="T1119" s="117"/>
      <c r="U1119" s="117"/>
      <c r="V1119" s="117"/>
      <c r="W1119" s="117"/>
      <c r="X1119" s="117"/>
      <c r="Y1119" s="117"/>
      <c r="Z1119" s="117"/>
      <c r="AA1119" s="117"/>
      <c r="AB1119" s="117"/>
      <c r="AC1119" s="117"/>
      <c r="AD1119" s="117"/>
      <c r="AE1119" s="117"/>
      <c r="AF1119" s="117"/>
      <c r="AG1119" s="117"/>
      <c r="AH1119" s="117"/>
      <c r="AI1119" s="117"/>
      <c r="AJ1119" s="117"/>
      <c r="AK1119" s="117"/>
      <c r="AL1119" s="117"/>
    </row>
    <row r="1120" spans="19:38" x14ac:dyDescent="0.35">
      <c r="S1120" s="117"/>
      <c r="T1120" s="117"/>
      <c r="U1120" s="117"/>
      <c r="V1120" s="117"/>
      <c r="W1120" s="117"/>
      <c r="X1120" s="117"/>
      <c r="Y1120" s="117"/>
      <c r="Z1120" s="117"/>
      <c r="AA1120" s="117"/>
      <c r="AB1120" s="117"/>
      <c r="AC1120" s="117"/>
      <c r="AD1120" s="117"/>
      <c r="AE1120" s="117"/>
      <c r="AF1120" s="117"/>
      <c r="AG1120" s="117"/>
      <c r="AH1120" s="117"/>
      <c r="AI1120" s="117"/>
      <c r="AJ1120" s="117"/>
      <c r="AK1120" s="117"/>
      <c r="AL1120" s="117"/>
    </row>
    <row r="1121" spans="19:38" x14ac:dyDescent="0.35">
      <c r="S1121" s="117"/>
      <c r="T1121" s="117"/>
      <c r="U1121" s="117"/>
      <c r="V1121" s="117"/>
      <c r="W1121" s="117"/>
      <c r="X1121" s="117"/>
      <c r="Y1121" s="117"/>
      <c r="Z1121" s="117"/>
      <c r="AA1121" s="117"/>
      <c r="AB1121" s="117"/>
      <c r="AC1121" s="117"/>
      <c r="AD1121" s="117"/>
      <c r="AE1121" s="117"/>
      <c r="AF1121" s="117"/>
      <c r="AG1121" s="117"/>
      <c r="AH1121" s="117"/>
      <c r="AI1121" s="117"/>
      <c r="AJ1121" s="117"/>
      <c r="AK1121" s="117"/>
      <c r="AL1121" s="117"/>
    </row>
    <row r="1122" spans="19:38" x14ac:dyDescent="0.35">
      <c r="S1122" s="117"/>
      <c r="T1122" s="117"/>
      <c r="U1122" s="117"/>
      <c r="V1122" s="117"/>
      <c r="W1122" s="117"/>
      <c r="X1122" s="117"/>
      <c r="Y1122" s="117"/>
      <c r="Z1122" s="117"/>
      <c r="AA1122" s="117"/>
      <c r="AB1122" s="117"/>
      <c r="AC1122" s="117"/>
      <c r="AD1122" s="117"/>
      <c r="AE1122" s="117"/>
      <c r="AF1122" s="117"/>
      <c r="AG1122" s="117"/>
      <c r="AH1122" s="117"/>
      <c r="AI1122" s="117"/>
      <c r="AJ1122" s="117"/>
      <c r="AK1122" s="117"/>
      <c r="AL1122" s="117"/>
    </row>
    <row r="1123" spans="19:38" x14ac:dyDescent="0.35">
      <c r="S1123" s="117"/>
      <c r="T1123" s="117"/>
      <c r="U1123" s="117"/>
      <c r="V1123" s="117"/>
      <c r="W1123" s="117"/>
      <c r="X1123" s="117"/>
      <c r="Y1123" s="117"/>
      <c r="Z1123" s="117"/>
      <c r="AA1123" s="117"/>
      <c r="AB1123" s="117"/>
      <c r="AC1123" s="117"/>
      <c r="AD1123" s="117"/>
      <c r="AE1123" s="117"/>
      <c r="AF1123" s="117"/>
      <c r="AG1123" s="117"/>
      <c r="AH1123" s="117"/>
      <c r="AI1123" s="117"/>
      <c r="AJ1123" s="117"/>
      <c r="AK1123" s="117"/>
      <c r="AL1123" s="117"/>
    </row>
    <row r="1124" spans="19:38" x14ac:dyDescent="0.35">
      <c r="S1124" s="117"/>
      <c r="T1124" s="117"/>
      <c r="U1124" s="117"/>
      <c r="V1124" s="117"/>
      <c r="W1124" s="117"/>
      <c r="X1124" s="117"/>
      <c r="Y1124" s="117"/>
      <c r="Z1124" s="117"/>
      <c r="AA1124" s="117"/>
      <c r="AB1124" s="117"/>
      <c r="AC1124" s="117"/>
      <c r="AD1124" s="117"/>
      <c r="AE1124" s="117"/>
      <c r="AF1124" s="117"/>
      <c r="AG1124" s="117"/>
      <c r="AH1124" s="117"/>
      <c r="AI1124" s="117"/>
      <c r="AJ1124" s="117"/>
      <c r="AK1124" s="117"/>
      <c r="AL1124" s="117"/>
    </row>
    <row r="1125" spans="19:38" x14ac:dyDescent="0.35">
      <c r="S1125" s="117"/>
      <c r="T1125" s="117"/>
      <c r="U1125" s="117"/>
      <c r="V1125" s="117"/>
      <c r="W1125" s="117"/>
      <c r="X1125" s="117"/>
      <c r="Y1125" s="117"/>
      <c r="Z1125" s="117"/>
      <c r="AA1125" s="117"/>
      <c r="AB1125" s="117"/>
      <c r="AC1125" s="117"/>
      <c r="AD1125" s="117"/>
      <c r="AE1125" s="117"/>
      <c r="AF1125" s="117"/>
      <c r="AG1125" s="117"/>
      <c r="AH1125" s="117"/>
      <c r="AI1125" s="117"/>
      <c r="AJ1125" s="117"/>
      <c r="AK1125" s="117"/>
      <c r="AL1125" s="117"/>
    </row>
    <row r="1126" spans="19:38" x14ac:dyDescent="0.35">
      <c r="S1126" s="117"/>
      <c r="T1126" s="117"/>
      <c r="U1126" s="117"/>
      <c r="V1126" s="117"/>
      <c r="W1126" s="117"/>
      <c r="X1126" s="117"/>
      <c r="Y1126" s="117"/>
      <c r="Z1126" s="117"/>
      <c r="AA1126" s="117"/>
      <c r="AB1126" s="117"/>
      <c r="AC1126" s="117"/>
      <c r="AD1126" s="117"/>
      <c r="AE1126" s="117"/>
      <c r="AF1126" s="117"/>
      <c r="AG1126" s="117"/>
      <c r="AH1126" s="117"/>
      <c r="AI1126" s="117"/>
      <c r="AJ1126" s="117"/>
      <c r="AK1126" s="117"/>
      <c r="AL1126" s="117"/>
    </row>
    <row r="1127" spans="19:38" x14ac:dyDescent="0.35">
      <c r="S1127" s="117"/>
      <c r="T1127" s="117"/>
      <c r="U1127" s="117"/>
      <c r="V1127" s="117"/>
      <c r="W1127" s="117"/>
      <c r="X1127" s="117"/>
      <c r="Y1127" s="117"/>
      <c r="Z1127" s="117"/>
      <c r="AA1127" s="117"/>
      <c r="AB1127" s="117"/>
      <c r="AC1127" s="117"/>
      <c r="AD1127" s="117"/>
      <c r="AE1127" s="117"/>
      <c r="AF1127" s="117"/>
      <c r="AG1127" s="117"/>
      <c r="AH1127" s="117"/>
      <c r="AI1127" s="117"/>
      <c r="AJ1127" s="117"/>
      <c r="AK1127" s="117"/>
      <c r="AL1127" s="117"/>
    </row>
    <row r="1128" spans="19:38" x14ac:dyDescent="0.35">
      <c r="S1128" s="117"/>
      <c r="T1128" s="117"/>
      <c r="U1128" s="117"/>
      <c r="V1128" s="117"/>
      <c r="W1128" s="117"/>
      <c r="X1128" s="117"/>
      <c r="Y1128" s="117"/>
      <c r="Z1128" s="117"/>
      <c r="AA1128" s="117"/>
      <c r="AB1128" s="117"/>
      <c r="AC1128" s="117"/>
      <c r="AD1128" s="117"/>
      <c r="AE1128" s="117"/>
      <c r="AF1128" s="117"/>
      <c r="AG1128" s="117"/>
      <c r="AH1128" s="117"/>
      <c r="AI1128" s="117"/>
      <c r="AJ1128" s="117"/>
      <c r="AK1128" s="117"/>
      <c r="AL1128" s="117"/>
    </row>
    <row r="1129" spans="19:38" x14ac:dyDescent="0.35">
      <c r="S1129" s="117"/>
      <c r="T1129" s="117"/>
      <c r="U1129" s="117"/>
      <c r="V1129" s="117"/>
      <c r="W1129" s="117"/>
      <c r="X1129" s="117"/>
      <c r="Y1129" s="117"/>
      <c r="Z1129" s="117"/>
      <c r="AA1129" s="117"/>
      <c r="AB1129" s="117"/>
      <c r="AC1129" s="117"/>
      <c r="AD1129" s="117"/>
      <c r="AE1129" s="117"/>
      <c r="AF1129" s="117"/>
      <c r="AG1129" s="117"/>
      <c r="AH1129" s="117"/>
      <c r="AI1129" s="117"/>
      <c r="AJ1129" s="117"/>
      <c r="AK1129" s="117"/>
      <c r="AL1129" s="117"/>
    </row>
    <row r="1130" spans="19:38" x14ac:dyDescent="0.35">
      <c r="S1130" s="117"/>
      <c r="T1130" s="117"/>
      <c r="U1130" s="117"/>
      <c r="V1130" s="117"/>
      <c r="W1130" s="117"/>
      <c r="X1130" s="117"/>
      <c r="Y1130" s="117"/>
      <c r="Z1130" s="117"/>
      <c r="AA1130" s="117"/>
      <c r="AB1130" s="117"/>
      <c r="AC1130" s="117"/>
      <c r="AD1130" s="117"/>
      <c r="AE1130" s="117"/>
      <c r="AF1130" s="117"/>
      <c r="AG1130" s="117"/>
      <c r="AH1130" s="117"/>
      <c r="AI1130" s="117"/>
      <c r="AJ1130" s="117"/>
      <c r="AK1130" s="117"/>
      <c r="AL1130" s="117"/>
    </row>
    <row r="1131" spans="19:38" x14ac:dyDescent="0.35">
      <c r="S1131" s="117"/>
      <c r="T1131" s="117"/>
      <c r="U1131" s="117"/>
      <c r="V1131" s="117"/>
      <c r="W1131" s="117"/>
      <c r="X1131" s="117"/>
      <c r="Y1131" s="117"/>
      <c r="Z1131" s="117"/>
      <c r="AA1131" s="117"/>
      <c r="AB1131" s="117"/>
      <c r="AC1131" s="117"/>
      <c r="AD1131" s="117"/>
      <c r="AE1131" s="117"/>
      <c r="AF1131" s="117"/>
      <c r="AG1131" s="117"/>
      <c r="AH1131" s="117"/>
      <c r="AI1131" s="117"/>
      <c r="AJ1131" s="117"/>
      <c r="AK1131" s="117"/>
      <c r="AL1131" s="117"/>
    </row>
    <row r="1132" spans="19:38" x14ac:dyDescent="0.35">
      <c r="S1132" s="117"/>
      <c r="T1132" s="117"/>
      <c r="U1132" s="117"/>
      <c r="V1132" s="117"/>
      <c r="W1132" s="117"/>
      <c r="X1132" s="117"/>
      <c r="Y1132" s="117"/>
      <c r="Z1132" s="117"/>
      <c r="AA1132" s="117"/>
      <c r="AB1132" s="117"/>
      <c r="AC1132" s="117"/>
      <c r="AD1132" s="117"/>
      <c r="AE1132" s="117"/>
      <c r="AF1132" s="117"/>
      <c r="AG1132" s="117"/>
      <c r="AH1132" s="117"/>
      <c r="AI1132" s="117"/>
      <c r="AJ1132" s="117"/>
      <c r="AK1132" s="117"/>
      <c r="AL1132" s="117"/>
    </row>
    <row r="1133" spans="19:38" x14ac:dyDescent="0.35">
      <c r="S1133" s="117"/>
      <c r="T1133" s="117"/>
      <c r="U1133" s="117"/>
      <c r="V1133" s="117"/>
      <c r="W1133" s="117"/>
      <c r="X1133" s="117"/>
      <c r="Y1133" s="117"/>
      <c r="Z1133" s="117"/>
      <c r="AA1133" s="117"/>
      <c r="AB1133" s="117"/>
      <c r="AC1133" s="117"/>
      <c r="AD1133" s="117"/>
      <c r="AE1133" s="117"/>
      <c r="AF1133" s="117"/>
      <c r="AG1133" s="117"/>
      <c r="AH1133" s="117"/>
      <c r="AI1133" s="117"/>
      <c r="AJ1133" s="117"/>
      <c r="AK1133" s="117"/>
      <c r="AL1133" s="117"/>
    </row>
    <row r="1134" spans="19:38" x14ac:dyDescent="0.35">
      <c r="S1134" s="117"/>
      <c r="T1134" s="117"/>
      <c r="U1134" s="117"/>
      <c r="V1134" s="117"/>
      <c r="W1134" s="117"/>
      <c r="X1134" s="117"/>
      <c r="Y1134" s="117"/>
      <c r="Z1134" s="117"/>
      <c r="AA1134" s="117"/>
      <c r="AB1134" s="117"/>
      <c r="AC1134" s="117"/>
      <c r="AD1134" s="117"/>
      <c r="AE1134" s="117"/>
      <c r="AF1134" s="117"/>
      <c r="AG1134" s="117"/>
      <c r="AH1134" s="117"/>
      <c r="AI1134" s="117"/>
      <c r="AJ1134" s="117"/>
      <c r="AK1134" s="117"/>
      <c r="AL1134" s="117"/>
    </row>
    <row r="1135" spans="19:38" x14ac:dyDescent="0.35">
      <c r="S1135" s="117"/>
      <c r="T1135" s="117"/>
      <c r="U1135" s="117"/>
      <c r="V1135" s="117"/>
      <c r="W1135" s="117"/>
      <c r="X1135" s="117"/>
      <c r="Y1135" s="117"/>
      <c r="Z1135" s="117"/>
      <c r="AA1135" s="117"/>
      <c r="AB1135" s="117"/>
      <c r="AC1135" s="117"/>
      <c r="AD1135" s="117"/>
      <c r="AE1135" s="117"/>
      <c r="AF1135" s="117"/>
      <c r="AG1135" s="117"/>
      <c r="AH1135" s="117"/>
      <c r="AI1135" s="117"/>
      <c r="AJ1135" s="117"/>
      <c r="AK1135" s="117"/>
      <c r="AL1135" s="117"/>
    </row>
    <row r="1136" spans="19:38" x14ac:dyDescent="0.35">
      <c r="S1136" s="117"/>
      <c r="T1136" s="117"/>
      <c r="U1136" s="117"/>
      <c r="V1136" s="117"/>
      <c r="W1136" s="117"/>
      <c r="X1136" s="117"/>
      <c r="Y1136" s="117"/>
      <c r="Z1136" s="117"/>
      <c r="AA1136" s="117"/>
      <c r="AB1136" s="117"/>
      <c r="AC1136" s="117"/>
      <c r="AD1136" s="117"/>
      <c r="AE1136" s="117"/>
      <c r="AF1136" s="117"/>
      <c r="AG1136" s="117"/>
      <c r="AH1136" s="117"/>
      <c r="AI1136" s="117"/>
      <c r="AJ1136" s="117"/>
      <c r="AK1136" s="117"/>
      <c r="AL1136" s="117"/>
    </row>
    <row r="1137" spans="19:38" x14ac:dyDescent="0.35">
      <c r="S1137" s="117"/>
      <c r="T1137" s="117"/>
      <c r="U1137" s="117"/>
      <c r="V1137" s="117"/>
      <c r="W1137" s="117"/>
      <c r="X1137" s="117"/>
      <c r="Y1137" s="117"/>
      <c r="Z1137" s="117"/>
      <c r="AA1137" s="117"/>
      <c r="AB1137" s="117"/>
      <c r="AC1137" s="117"/>
      <c r="AD1137" s="117"/>
      <c r="AE1137" s="117"/>
      <c r="AF1137" s="117"/>
      <c r="AG1137" s="117"/>
      <c r="AH1137" s="117"/>
      <c r="AI1137" s="117"/>
      <c r="AJ1137" s="117"/>
      <c r="AK1137" s="117"/>
      <c r="AL1137" s="117"/>
    </row>
    <row r="1138" spans="19:38" x14ac:dyDescent="0.35">
      <c r="S1138" s="117"/>
      <c r="T1138" s="117"/>
      <c r="U1138" s="117"/>
      <c r="V1138" s="117"/>
      <c r="W1138" s="117"/>
      <c r="X1138" s="117"/>
      <c r="Y1138" s="117"/>
      <c r="Z1138" s="117"/>
      <c r="AA1138" s="117"/>
      <c r="AB1138" s="117"/>
      <c r="AC1138" s="117"/>
      <c r="AD1138" s="117"/>
      <c r="AE1138" s="117"/>
      <c r="AF1138" s="117"/>
      <c r="AG1138" s="117"/>
      <c r="AH1138" s="117"/>
      <c r="AI1138" s="117"/>
      <c r="AJ1138" s="117"/>
      <c r="AK1138" s="117"/>
      <c r="AL1138" s="117"/>
    </row>
    <row r="1139" spans="19:38" x14ac:dyDescent="0.35">
      <c r="S1139" s="117"/>
      <c r="T1139" s="117"/>
      <c r="U1139" s="117"/>
      <c r="V1139" s="117"/>
      <c r="W1139" s="117"/>
      <c r="X1139" s="117"/>
      <c r="Y1139" s="117"/>
      <c r="Z1139" s="117"/>
      <c r="AA1139" s="117"/>
      <c r="AB1139" s="117"/>
      <c r="AC1139" s="117"/>
      <c r="AD1139" s="117"/>
      <c r="AE1139" s="117"/>
      <c r="AF1139" s="117"/>
      <c r="AG1139" s="117"/>
      <c r="AH1139" s="117"/>
      <c r="AI1139" s="117"/>
      <c r="AJ1139" s="117"/>
      <c r="AK1139" s="117"/>
      <c r="AL1139" s="117"/>
    </row>
    <row r="1140" spans="19:38" x14ac:dyDescent="0.35">
      <c r="S1140" s="117"/>
      <c r="T1140" s="117"/>
      <c r="U1140" s="117"/>
      <c r="V1140" s="117"/>
      <c r="W1140" s="117"/>
      <c r="X1140" s="117"/>
      <c r="Y1140" s="117"/>
      <c r="Z1140" s="117"/>
      <c r="AA1140" s="117"/>
      <c r="AB1140" s="117"/>
      <c r="AC1140" s="117"/>
      <c r="AD1140" s="117"/>
      <c r="AE1140" s="117"/>
      <c r="AF1140" s="117"/>
      <c r="AG1140" s="117"/>
      <c r="AH1140" s="117"/>
      <c r="AI1140" s="117"/>
      <c r="AJ1140" s="117"/>
      <c r="AK1140" s="117"/>
      <c r="AL1140" s="117"/>
    </row>
    <row r="1141" spans="19:38" x14ac:dyDescent="0.35">
      <c r="S1141" s="117"/>
      <c r="T1141" s="117"/>
      <c r="U1141" s="117"/>
      <c r="V1141" s="117"/>
      <c r="W1141" s="117"/>
      <c r="X1141" s="117"/>
      <c r="Y1141" s="117"/>
      <c r="Z1141" s="117"/>
      <c r="AA1141" s="117"/>
      <c r="AB1141" s="117"/>
      <c r="AC1141" s="117"/>
      <c r="AD1141" s="117"/>
      <c r="AE1141" s="117"/>
      <c r="AF1141" s="117"/>
      <c r="AG1141" s="117"/>
      <c r="AH1141" s="117"/>
      <c r="AI1141" s="117"/>
      <c r="AJ1141" s="117"/>
      <c r="AK1141" s="117"/>
      <c r="AL1141" s="117"/>
    </row>
    <row r="1142" spans="19:38" x14ac:dyDescent="0.35">
      <c r="S1142" s="117"/>
      <c r="T1142" s="117"/>
      <c r="U1142" s="117"/>
      <c r="V1142" s="117"/>
      <c r="W1142" s="117"/>
      <c r="X1142" s="117"/>
      <c r="Y1142" s="117"/>
      <c r="Z1142" s="117"/>
      <c r="AA1142" s="117"/>
      <c r="AB1142" s="117"/>
      <c r="AC1142" s="117"/>
      <c r="AD1142" s="117"/>
      <c r="AE1142" s="117"/>
      <c r="AF1142" s="117"/>
      <c r="AG1142" s="117"/>
      <c r="AH1142" s="117"/>
      <c r="AI1142" s="117"/>
      <c r="AJ1142" s="117"/>
      <c r="AK1142" s="117"/>
      <c r="AL1142" s="117"/>
    </row>
    <row r="1143" spans="19:38" x14ac:dyDescent="0.35">
      <c r="S1143" s="117"/>
      <c r="T1143" s="117"/>
      <c r="U1143" s="117"/>
      <c r="V1143" s="117"/>
      <c r="W1143" s="117"/>
      <c r="X1143" s="117"/>
      <c r="Y1143" s="117"/>
      <c r="Z1143" s="117"/>
      <c r="AA1143" s="117"/>
      <c r="AB1143" s="117"/>
      <c r="AC1143" s="117"/>
      <c r="AD1143" s="117"/>
      <c r="AE1143" s="117"/>
      <c r="AF1143" s="117"/>
      <c r="AG1143" s="117"/>
      <c r="AH1143" s="117"/>
      <c r="AI1143" s="117"/>
      <c r="AJ1143" s="117"/>
      <c r="AK1143" s="117"/>
      <c r="AL1143" s="117"/>
    </row>
    <row r="1144" spans="19:38" x14ac:dyDescent="0.35">
      <c r="S1144" s="117"/>
      <c r="T1144" s="117"/>
      <c r="U1144" s="117"/>
      <c r="V1144" s="117"/>
      <c r="W1144" s="117"/>
      <c r="X1144" s="117"/>
      <c r="Y1144" s="117"/>
      <c r="Z1144" s="117"/>
      <c r="AA1144" s="117"/>
      <c r="AB1144" s="117"/>
      <c r="AC1144" s="117"/>
      <c r="AD1144" s="117"/>
      <c r="AE1144" s="117"/>
      <c r="AF1144" s="117"/>
      <c r="AG1144" s="117"/>
      <c r="AH1144" s="117"/>
      <c r="AI1144" s="117"/>
      <c r="AJ1144" s="117"/>
      <c r="AK1144" s="117"/>
      <c r="AL1144" s="117"/>
    </row>
    <row r="1145" spans="19:38" x14ac:dyDescent="0.35">
      <c r="S1145" s="117"/>
      <c r="T1145" s="117"/>
      <c r="U1145" s="117"/>
      <c r="V1145" s="117"/>
      <c r="W1145" s="117"/>
      <c r="X1145" s="117"/>
      <c r="Y1145" s="117"/>
      <c r="Z1145" s="117"/>
      <c r="AA1145" s="117"/>
      <c r="AB1145" s="117"/>
      <c r="AC1145" s="117"/>
      <c r="AD1145" s="117"/>
      <c r="AE1145" s="117"/>
      <c r="AF1145" s="117"/>
      <c r="AG1145" s="117"/>
      <c r="AH1145" s="117"/>
      <c r="AI1145" s="117"/>
      <c r="AJ1145" s="117"/>
      <c r="AK1145" s="117"/>
      <c r="AL1145" s="117"/>
    </row>
    <row r="1146" spans="19:38" x14ac:dyDescent="0.35">
      <c r="S1146" s="117"/>
      <c r="T1146" s="117"/>
      <c r="U1146" s="117"/>
      <c r="V1146" s="117"/>
      <c r="W1146" s="117"/>
      <c r="X1146" s="117"/>
      <c r="Y1146" s="117"/>
      <c r="Z1146" s="117"/>
      <c r="AA1146" s="117"/>
      <c r="AB1146" s="117"/>
      <c r="AC1146" s="117"/>
      <c r="AD1146" s="117"/>
      <c r="AE1146" s="117"/>
      <c r="AF1146" s="117"/>
      <c r="AG1146" s="117"/>
      <c r="AH1146" s="117"/>
      <c r="AI1146" s="117"/>
      <c r="AJ1146" s="117"/>
      <c r="AK1146" s="117"/>
      <c r="AL1146" s="117"/>
    </row>
    <row r="1147" spans="19:38" x14ac:dyDescent="0.35">
      <c r="S1147" s="117"/>
      <c r="T1147" s="117"/>
      <c r="U1147" s="117"/>
      <c r="V1147" s="117"/>
      <c r="W1147" s="117"/>
      <c r="X1147" s="117"/>
      <c r="Y1147" s="117"/>
      <c r="Z1147" s="117"/>
      <c r="AA1147" s="117"/>
      <c r="AB1147" s="117"/>
      <c r="AC1147" s="117"/>
      <c r="AD1147" s="117"/>
      <c r="AE1147" s="117"/>
      <c r="AF1147" s="117"/>
      <c r="AG1147" s="117"/>
      <c r="AH1147" s="117"/>
      <c r="AI1147" s="117"/>
      <c r="AJ1147" s="117"/>
      <c r="AK1147" s="117"/>
      <c r="AL1147" s="117"/>
    </row>
    <row r="1148" spans="19:38" x14ac:dyDescent="0.35">
      <c r="S1148" s="117"/>
      <c r="T1148" s="117"/>
      <c r="U1148" s="117"/>
      <c r="V1148" s="117"/>
      <c r="W1148" s="117"/>
      <c r="X1148" s="117"/>
      <c r="Y1148" s="117"/>
      <c r="Z1148" s="117"/>
      <c r="AA1148" s="117"/>
      <c r="AB1148" s="117"/>
      <c r="AC1148" s="117"/>
      <c r="AD1148" s="117"/>
      <c r="AE1148" s="117"/>
      <c r="AF1148" s="117"/>
      <c r="AG1148" s="117"/>
      <c r="AH1148" s="117"/>
      <c r="AI1148" s="117"/>
      <c r="AJ1148" s="117"/>
      <c r="AK1148" s="117"/>
      <c r="AL1148" s="117"/>
    </row>
    <row r="1149" spans="19:38" x14ac:dyDescent="0.35">
      <c r="S1149" s="117"/>
      <c r="T1149" s="117"/>
      <c r="U1149" s="117"/>
      <c r="V1149" s="117"/>
      <c r="W1149" s="117"/>
      <c r="X1149" s="117"/>
      <c r="Y1149" s="117"/>
      <c r="Z1149" s="117"/>
      <c r="AA1149" s="117"/>
      <c r="AB1149" s="117"/>
      <c r="AC1149" s="117"/>
      <c r="AD1149" s="117"/>
      <c r="AE1149" s="117"/>
      <c r="AF1149" s="117"/>
      <c r="AG1149" s="117"/>
      <c r="AH1149" s="117"/>
      <c r="AI1149" s="117"/>
      <c r="AJ1149" s="117"/>
      <c r="AK1149" s="117"/>
      <c r="AL1149" s="117"/>
    </row>
    <row r="1150" spans="19:38" x14ac:dyDescent="0.35">
      <c r="S1150" s="117"/>
      <c r="T1150" s="117"/>
      <c r="U1150" s="117"/>
      <c r="V1150" s="117"/>
      <c r="W1150" s="117"/>
      <c r="X1150" s="117"/>
      <c r="Y1150" s="117"/>
      <c r="Z1150" s="117"/>
      <c r="AA1150" s="117"/>
      <c r="AB1150" s="117"/>
      <c r="AC1150" s="117"/>
      <c r="AD1150" s="117"/>
      <c r="AE1150" s="117"/>
      <c r="AF1150" s="117"/>
      <c r="AG1150" s="117"/>
      <c r="AH1150" s="117"/>
      <c r="AI1150" s="117"/>
      <c r="AJ1150" s="117"/>
      <c r="AK1150" s="117"/>
      <c r="AL1150" s="117"/>
    </row>
    <row r="1151" spans="19:38" x14ac:dyDescent="0.35">
      <c r="S1151" s="117"/>
      <c r="T1151" s="117"/>
      <c r="U1151" s="117"/>
      <c r="V1151" s="117"/>
      <c r="W1151" s="117"/>
      <c r="X1151" s="117"/>
      <c r="Y1151" s="117"/>
      <c r="Z1151" s="117"/>
      <c r="AA1151" s="117"/>
      <c r="AB1151" s="117"/>
      <c r="AC1151" s="117"/>
      <c r="AD1151" s="117"/>
      <c r="AE1151" s="117"/>
      <c r="AF1151" s="117"/>
      <c r="AG1151" s="117"/>
      <c r="AH1151" s="117"/>
      <c r="AI1151" s="117"/>
      <c r="AJ1151" s="117"/>
      <c r="AK1151" s="117"/>
      <c r="AL1151" s="117"/>
    </row>
    <row r="1152" spans="19:38" x14ac:dyDescent="0.35">
      <c r="S1152" s="117"/>
      <c r="T1152" s="117"/>
      <c r="U1152" s="117"/>
      <c r="V1152" s="117"/>
      <c r="W1152" s="117"/>
      <c r="X1152" s="117"/>
      <c r="Y1152" s="117"/>
      <c r="Z1152" s="117"/>
      <c r="AA1152" s="117"/>
      <c r="AB1152" s="117"/>
      <c r="AC1152" s="117"/>
      <c r="AD1152" s="117"/>
      <c r="AE1152" s="117"/>
      <c r="AF1152" s="117"/>
      <c r="AG1152" s="117"/>
      <c r="AH1152" s="117"/>
      <c r="AI1152" s="117"/>
      <c r="AJ1152" s="117"/>
      <c r="AK1152" s="117"/>
      <c r="AL1152" s="117"/>
    </row>
    <row r="1153" spans="19:38" x14ac:dyDescent="0.35">
      <c r="S1153" s="117"/>
      <c r="T1153" s="117"/>
      <c r="U1153" s="117"/>
      <c r="V1153" s="117"/>
      <c r="W1153" s="117"/>
      <c r="X1153" s="117"/>
      <c r="Y1153" s="117"/>
      <c r="Z1153" s="117"/>
      <c r="AA1153" s="117"/>
      <c r="AB1153" s="117"/>
      <c r="AC1153" s="117"/>
      <c r="AD1153" s="117"/>
      <c r="AE1153" s="117"/>
      <c r="AF1153" s="117"/>
      <c r="AG1153" s="117"/>
      <c r="AH1153" s="117"/>
      <c r="AI1153" s="117"/>
      <c r="AJ1153" s="117"/>
      <c r="AK1153" s="117"/>
      <c r="AL1153" s="117"/>
    </row>
    <row r="1154" spans="19:38" x14ac:dyDescent="0.35">
      <c r="S1154" s="117"/>
      <c r="T1154" s="117"/>
      <c r="U1154" s="117"/>
      <c r="V1154" s="117"/>
      <c r="W1154" s="117"/>
      <c r="X1154" s="117"/>
      <c r="Y1154" s="117"/>
      <c r="Z1154" s="117"/>
      <c r="AA1154" s="117"/>
      <c r="AB1154" s="117"/>
      <c r="AC1154" s="117"/>
      <c r="AD1154" s="117"/>
      <c r="AE1154" s="117"/>
      <c r="AF1154" s="117"/>
      <c r="AG1154" s="117"/>
      <c r="AH1154" s="117"/>
      <c r="AI1154" s="117"/>
      <c r="AJ1154" s="117"/>
      <c r="AK1154" s="117"/>
      <c r="AL1154" s="117"/>
    </row>
    <row r="1155" spans="19:38" x14ac:dyDescent="0.35">
      <c r="S1155" s="117"/>
      <c r="T1155" s="117"/>
      <c r="U1155" s="117"/>
      <c r="V1155" s="117"/>
      <c r="W1155" s="117"/>
      <c r="X1155" s="117"/>
      <c r="Y1155" s="117"/>
      <c r="Z1155" s="117"/>
      <c r="AA1155" s="117"/>
      <c r="AB1155" s="117"/>
      <c r="AC1155" s="117"/>
      <c r="AD1155" s="117"/>
      <c r="AE1155" s="117"/>
      <c r="AF1155" s="117"/>
      <c r="AG1155" s="117"/>
      <c r="AH1155" s="117"/>
      <c r="AI1155" s="117"/>
      <c r="AJ1155" s="117"/>
      <c r="AK1155" s="117"/>
      <c r="AL1155" s="117"/>
    </row>
    <row r="1156" spans="19:38" x14ac:dyDescent="0.35">
      <c r="S1156" s="117"/>
      <c r="T1156" s="117"/>
      <c r="U1156" s="117"/>
      <c r="V1156" s="117"/>
      <c r="W1156" s="117"/>
      <c r="X1156" s="117"/>
      <c r="Y1156" s="117"/>
      <c r="Z1156" s="117"/>
      <c r="AA1156" s="117"/>
      <c r="AB1156" s="117"/>
      <c r="AC1156" s="117"/>
      <c r="AD1156" s="117"/>
      <c r="AE1156" s="117"/>
      <c r="AF1156" s="117"/>
      <c r="AG1156" s="117"/>
      <c r="AH1156" s="117"/>
      <c r="AI1156" s="117"/>
      <c r="AJ1156" s="117"/>
      <c r="AK1156" s="117"/>
      <c r="AL1156" s="117"/>
    </row>
    <row r="1157" spans="19:38" x14ac:dyDescent="0.35">
      <c r="S1157" s="117"/>
      <c r="T1157" s="117"/>
      <c r="U1157" s="117"/>
      <c r="V1157" s="117"/>
      <c r="W1157" s="117"/>
      <c r="X1157" s="117"/>
      <c r="Y1157" s="117"/>
      <c r="Z1157" s="117"/>
      <c r="AA1157" s="117"/>
      <c r="AB1157" s="117"/>
      <c r="AC1157" s="117"/>
      <c r="AD1157" s="117"/>
      <c r="AE1157" s="117"/>
      <c r="AF1157" s="117"/>
      <c r="AG1157" s="117"/>
      <c r="AH1157" s="117"/>
      <c r="AI1157" s="117"/>
      <c r="AJ1157" s="117"/>
      <c r="AK1157" s="117"/>
      <c r="AL1157" s="117"/>
    </row>
    <row r="1158" spans="19:38" x14ac:dyDescent="0.35">
      <c r="S1158" s="117"/>
      <c r="T1158" s="117"/>
      <c r="U1158" s="117"/>
      <c r="V1158" s="117"/>
      <c r="W1158" s="117"/>
      <c r="X1158" s="117"/>
      <c r="Y1158" s="117"/>
      <c r="Z1158" s="117"/>
      <c r="AA1158" s="117"/>
      <c r="AB1158" s="117"/>
      <c r="AC1158" s="117"/>
      <c r="AD1158" s="117"/>
      <c r="AE1158" s="117"/>
      <c r="AF1158" s="117"/>
      <c r="AG1158" s="117"/>
      <c r="AH1158" s="117"/>
      <c r="AI1158" s="117"/>
      <c r="AJ1158" s="117"/>
      <c r="AK1158" s="117"/>
      <c r="AL1158" s="117"/>
    </row>
    <row r="1159" spans="19:38" x14ac:dyDescent="0.35">
      <c r="S1159" s="117"/>
      <c r="T1159" s="117"/>
      <c r="U1159" s="117"/>
      <c r="V1159" s="117"/>
      <c r="W1159" s="117"/>
      <c r="X1159" s="117"/>
      <c r="Y1159" s="117"/>
      <c r="Z1159" s="117"/>
      <c r="AA1159" s="117"/>
      <c r="AB1159" s="117"/>
      <c r="AC1159" s="117"/>
      <c r="AD1159" s="117"/>
      <c r="AE1159" s="117"/>
      <c r="AF1159" s="117"/>
      <c r="AG1159" s="117"/>
      <c r="AH1159" s="117"/>
      <c r="AI1159" s="117"/>
      <c r="AJ1159" s="117"/>
      <c r="AK1159" s="117"/>
      <c r="AL1159" s="117"/>
    </row>
    <row r="1160" spans="19:38" x14ac:dyDescent="0.35">
      <c r="S1160" s="117"/>
      <c r="T1160" s="117"/>
      <c r="U1160" s="117"/>
      <c r="V1160" s="117"/>
      <c r="W1160" s="117"/>
      <c r="X1160" s="117"/>
      <c r="Y1160" s="117"/>
      <c r="Z1160" s="117"/>
      <c r="AA1160" s="117"/>
      <c r="AB1160" s="117"/>
      <c r="AC1160" s="117"/>
      <c r="AD1160" s="117"/>
      <c r="AE1160" s="117"/>
      <c r="AF1160" s="117"/>
      <c r="AG1160" s="117"/>
      <c r="AH1160" s="117"/>
      <c r="AI1160" s="117"/>
      <c r="AJ1160" s="117"/>
      <c r="AK1160" s="117"/>
      <c r="AL1160" s="117"/>
    </row>
    <row r="1161" spans="19:38" x14ac:dyDescent="0.35">
      <c r="S1161" s="117"/>
      <c r="T1161" s="117"/>
      <c r="U1161" s="117"/>
      <c r="V1161" s="117"/>
      <c r="W1161" s="117"/>
      <c r="X1161" s="117"/>
      <c r="Y1161" s="117"/>
      <c r="Z1161" s="117"/>
      <c r="AA1161" s="117"/>
      <c r="AB1161" s="117"/>
      <c r="AC1161" s="117"/>
      <c r="AD1161" s="117"/>
      <c r="AE1161" s="117"/>
      <c r="AF1161" s="117"/>
      <c r="AG1161" s="117"/>
      <c r="AH1161" s="117"/>
      <c r="AI1161" s="117"/>
      <c r="AJ1161" s="117"/>
      <c r="AK1161" s="117"/>
      <c r="AL1161" s="117"/>
    </row>
    <row r="1162" spans="19:38" x14ac:dyDescent="0.35">
      <c r="S1162" s="117"/>
      <c r="T1162" s="117"/>
      <c r="U1162" s="117"/>
      <c r="V1162" s="117"/>
      <c r="W1162" s="117"/>
      <c r="X1162" s="117"/>
      <c r="Y1162" s="117"/>
      <c r="Z1162" s="117"/>
      <c r="AA1162" s="117"/>
      <c r="AB1162" s="117"/>
      <c r="AC1162" s="117"/>
      <c r="AD1162" s="117"/>
      <c r="AE1162" s="117"/>
      <c r="AF1162" s="117"/>
      <c r="AG1162" s="117"/>
      <c r="AH1162" s="117"/>
      <c r="AI1162" s="117"/>
      <c r="AJ1162" s="117"/>
      <c r="AK1162" s="117"/>
      <c r="AL1162" s="117"/>
    </row>
    <row r="1163" spans="19:38" x14ac:dyDescent="0.35">
      <c r="S1163" s="117"/>
      <c r="T1163" s="117"/>
      <c r="U1163" s="117"/>
      <c r="V1163" s="117"/>
      <c r="W1163" s="117"/>
      <c r="X1163" s="117"/>
      <c r="Y1163" s="117"/>
      <c r="Z1163" s="117"/>
      <c r="AA1163" s="117"/>
      <c r="AB1163" s="117"/>
      <c r="AC1163" s="117"/>
      <c r="AD1163" s="117"/>
      <c r="AE1163" s="117"/>
      <c r="AF1163" s="117"/>
      <c r="AG1163" s="117"/>
      <c r="AH1163" s="117"/>
      <c r="AI1163" s="117"/>
      <c r="AJ1163" s="117"/>
      <c r="AK1163" s="117"/>
      <c r="AL1163" s="117"/>
    </row>
    <row r="1164" spans="19:38" x14ac:dyDescent="0.35">
      <c r="S1164" s="117"/>
      <c r="T1164" s="117"/>
      <c r="U1164" s="117"/>
      <c r="V1164" s="117"/>
      <c r="W1164" s="117"/>
      <c r="X1164" s="117"/>
      <c r="Y1164" s="117"/>
      <c r="Z1164" s="117"/>
      <c r="AA1164" s="117"/>
      <c r="AB1164" s="117"/>
      <c r="AC1164" s="117"/>
      <c r="AD1164" s="117"/>
      <c r="AE1164" s="117"/>
      <c r="AF1164" s="117"/>
      <c r="AG1164" s="117"/>
      <c r="AH1164" s="117"/>
      <c r="AI1164" s="117"/>
      <c r="AJ1164" s="117"/>
      <c r="AK1164" s="117"/>
      <c r="AL1164" s="117"/>
    </row>
    <row r="1165" spans="19:38" x14ac:dyDescent="0.35">
      <c r="S1165" s="117"/>
      <c r="T1165" s="117"/>
      <c r="U1165" s="117"/>
      <c r="V1165" s="117"/>
      <c r="W1165" s="117"/>
      <c r="X1165" s="117"/>
      <c r="Y1165" s="117"/>
      <c r="Z1165" s="117"/>
      <c r="AA1165" s="117"/>
      <c r="AB1165" s="117"/>
      <c r="AC1165" s="117"/>
      <c r="AD1165" s="117"/>
      <c r="AE1165" s="117"/>
      <c r="AF1165" s="117"/>
      <c r="AG1165" s="117"/>
      <c r="AH1165" s="117"/>
      <c r="AI1165" s="117"/>
      <c r="AJ1165" s="117"/>
      <c r="AK1165" s="117"/>
      <c r="AL1165" s="117"/>
    </row>
    <row r="1166" spans="19:38" x14ac:dyDescent="0.35">
      <c r="S1166" s="117"/>
      <c r="T1166" s="117"/>
      <c r="U1166" s="117"/>
      <c r="V1166" s="117"/>
      <c r="W1166" s="117"/>
      <c r="X1166" s="117"/>
      <c r="Y1166" s="117"/>
      <c r="Z1166" s="117"/>
      <c r="AA1166" s="117"/>
      <c r="AB1166" s="117"/>
      <c r="AC1166" s="117"/>
      <c r="AD1166" s="117"/>
      <c r="AE1166" s="117"/>
      <c r="AF1166" s="117"/>
      <c r="AG1166" s="117"/>
      <c r="AH1166" s="117"/>
      <c r="AI1166" s="117"/>
      <c r="AJ1166" s="117"/>
      <c r="AK1166" s="117"/>
      <c r="AL1166" s="117"/>
    </row>
    <row r="1167" spans="19:38" x14ac:dyDescent="0.35">
      <c r="S1167" s="117"/>
      <c r="T1167" s="117"/>
      <c r="U1167" s="117"/>
      <c r="V1167" s="117"/>
      <c r="W1167" s="117"/>
      <c r="X1167" s="117"/>
      <c r="Y1167" s="117"/>
      <c r="Z1167" s="117"/>
      <c r="AA1167" s="117"/>
      <c r="AB1167" s="117"/>
      <c r="AC1167" s="117"/>
      <c r="AD1167" s="117"/>
      <c r="AE1167" s="117"/>
      <c r="AF1167" s="117"/>
      <c r="AG1167" s="117"/>
      <c r="AH1167" s="117"/>
      <c r="AI1167" s="117"/>
      <c r="AJ1167" s="117"/>
      <c r="AK1167" s="117"/>
      <c r="AL1167" s="117"/>
    </row>
    <row r="1168" spans="19:38" x14ac:dyDescent="0.35">
      <c r="S1168" s="117"/>
      <c r="T1168" s="117"/>
      <c r="U1168" s="117"/>
      <c r="V1168" s="117"/>
      <c r="W1168" s="117"/>
      <c r="X1168" s="117"/>
      <c r="Y1168" s="117"/>
      <c r="Z1168" s="117"/>
      <c r="AA1168" s="117"/>
      <c r="AB1168" s="117"/>
      <c r="AC1168" s="117"/>
      <c r="AD1168" s="117"/>
      <c r="AE1168" s="117"/>
      <c r="AF1168" s="117"/>
      <c r="AG1168" s="117"/>
      <c r="AH1168" s="117"/>
      <c r="AI1168" s="117"/>
      <c r="AJ1168" s="117"/>
      <c r="AK1168" s="117"/>
      <c r="AL1168" s="117"/>
    </row>
    <row r="1169" spans="19:38" x14ac:dyDescent="0.35">
      <c r="S1169" s="117"/>
      <c r="T1169" s="117"/>
      <c r="U1169" s="117"/>
      <c r="V1169" s="117"/>
      <c r="W1169" s="117"/>
      <c r="X1169" s="117"/>
      <c r="Y1169" s="117"/>
      <c r="Z1169" s="117"/>
      <c r="AA1169" s="117"/>
      <c r="AB1169" s="117"/>
      <c r="AC1169" s="117"/>
      <c r="AD1169" s="117"/>
      <c r="AE1169" s="117"/>
      <c r="AF1169" s="117"/>
      <c r="AG1169" s="117"/>
      <c r="AH1169" s="117"/>
      <c r="AI1169" s="117"/>
      <c r="AJ1169" s="117"/>
      <c r="AK1169" s="117"/>
      <c r="AL1169" s="117"/>
    </row>
    <row r="1170" spans="19:38" x14ac:dyDescent="0.35">
      <c r="S1170" s="117"/>
      <c r="T1170" s="117"/>
      <c r="U1170" s="117"/>
      <c r="V1170" s="117"/>
      <c r="W1170" s="117"/>
      <c r="X1170" s="117"/>
      <c r="Y1170" s="117"/>
      <c r="Z1170" s="117"/>
      <c r="AA1170" s="117"/>
      <c r="AB1170" s="117"/>
      <c r="AC1170" s="117"/>
      <c r="AD1170" s="117"/>
      <c r="AE1170" s="117"/>
      <c r="AF1170" s="117"/>
      <c r="AG1170" s="117"/>
      <c r="AH1170" s="117"/>
      <c r="AI1170" s="117"/>
      <c r="AJ1170" s="117"/>
      <c r="AK1170" s="117"/>
      <c r="AL1170" s="117"/>
    </row>
    <row r="1171" spans="19:38" x14ac:dyDescent="0.35">
      <c r="S1171" s="117"/>
      <c r="T1171" s="117"/>
      <c r="U1171" s="117"/>
      <c r="V1171" s="117"/>
      <c r="W1171" s="117"/>
      <c r="X1171" s="117"/>
      <c r="Y1171" s="117"/>
      <c r="Z1171" s="117"/>
      <c r="AA1171" s="117"/>
      <c r="AB1171" s="117"/>
      <c r="AC1171" s="117"/>
      <c r="AD1171" s="117"/>
      <c r="AE1171" s="117"/>
      <c r="AF1171" s="117"/>
      <c r="AG1171" s="117"/>
      <c r="AH1171" s="117"/>
      <c r="AI1171" s="117"/>
      <c r="AJ1171" s="117"/>
      <c r="AK1171" s="117"/>
      <c r="AL1171" s="117"/>
    </row>
    <row r="1172" spans="19:38" x14ac:dyDescent="0.35">
      <c r="S1172" s="117"/>
      <c r="T1172" s="117"/>
      <c r="U1172" s="117"/>
      <c r="V1172" s="117"/>
      <c r="W1172" s="117"/>
      <c r="X1172" s="117"/>
      <c r="Y1172" s="117"/>
      <c r="Z1172" s="117"/>
      <c r="AA1172" s="117"/>
      <c r="AB1172" s="117"/>
      <c r="AC1172" s="117"/>
      <c r="AD1172" s="117"/>
      <c r="AE1172" s="117"/>
      <c r="AF1172" s="117"/>
      <c r="AG1172" s="117"/>
      <c r="AH1172" s="117"/>
      <c r="AI1172" s="117"/>
      <c r="AJ1172" s="117"/>
      <c r="AK1172" s="117"/>
      <c r="AL1172" s="117"/>
    </row>
    <row r="1173" spans="19:38" x14ac:dyDescent="0.35">
      <c r="S1173" s="117"/>
      <c r="T1173" s="117"/>
      <c r="U1173" s="117"/>
      <c r="V1173" s="117"/>
      <c r="W1173" s="117"/>
      <c r="X1173" s="117"/>
      <c r="Y1173" s="117"/>
      <c r="Z1173" s="117"/>
      <c r="AA1173" s="117"/>
      <c r="AB1173" s="117"/>
      <c r="AC1173" s="117"/>
      <c r="AD1173" s="117"/>
      <c r="AE1173" s="117"/>
      <c r="AF1173" s="117"/>
      <c r="AG1173" s="117"/>
      <c r="AH1173" s="117"/>
      <c r="AI1173" s="117"/>
      <c r="AJ1173" s="117"/>
      <c r="AK1173" s="117"/>
      <c r="AL1173" s="117"/>
    </row>
    <row r="1174" spans="19:38" x14ac:dyDescent="0.35">
      <c r="S1174" s="117"/>
      <c r="T1174" s="117"/>
      <c r="U1174" s="117"/>
      <c r="V1174" s="117"/>
      <c r="W1174" s="117"/>
      <c r="X1174" s="117"/>
      <c r="Y1174" s="117"/>
      <c r="Z1174" s="117"/>
      <c r="AA1174" s="117"/>
      <c r="AB1174" s="117"/>
      <c r="AC1174" s="117"/>
      <c r="AD1174" s="117"/>
      <c r="AE1174" s="117"/>
      <c r="AF1174" s="117"/>
      <c r="AG1174" s="117"/>
      <c r="AH1174" s="117"/>
      <c r="AI1174" s="117"/>
      <c r="AJ1174" s="117"/>
      <c r="AK1174" s="117"/>
      <c r="AL1174" s="117"/>
    </row>
    <row r="1175" spans="19:38" x14ac:dyDescent="0.35">
      <c r="S1175" s="117"/>
      <c r="T1175" s="117"/>
      <c r="U1175" s="117"/>
      <c r="V1175" s="117"/>
      <c r="W1175" s="117"/>
      <c r="X1175" s="117"/>
      <c r="Y1175" s="117"/>
      <c r="Z1175" s="117"/>
      <c r="AA1175" s="117"/>
      <c r="AB1175" s="117"/>
      <c r="AC1175" s="117"/>
      <c r="AD1175" s="117"/>
      <c r="AE1175" s="117"/>
      <c r="AF1175" s="117"/>
      <c r="AG1175" s="117"/>
      <c r="AH1175" s="117"/>
      <c r="AI1175" s="117"/>
      <c r="AJ1175" s="117"/>
      <c r="AK1175" s="117"/>
      <c r="AL1175" s="117"/>
    </row>
    <row r="1176" spans="19:38" x14ac:dyDescent="0.35">
      <c r="S1176" s="117"/>
      <c r="T1176" s="117"/>
      <c r="U1176" s="117"/>
      <c r="V1176" s="117"/>
      <c r="W1176" s="117"/>
      <c r="X1176" s="117"/>
      <c r="Y1176" s="117"/>
      <c r="Z1176" s="117"/>
      <c r="AA1176" s="117"/>
      <c r="AB1176" s="117"/>
      <c r="AC1176" s="117"/>
      <c r="AD1176" s="117"/>
      <c r="AE1176" s="117"/>
      <c r="AF1176" s="117"/>
      <c r="AG1176" s="117"/>
      <c r="AH1176" s="117"/>
      <c r="AI1176" s="117"/>
      <c r="AJ1176" s="117"/>
      <c r="AK1176" s="117"/>
      <c r="AL1176" s="117"/>
    </row>
    <row r="1177" spans="19:38" x14ac:dyDescent="0.35">
      <c r="S1177" s="117"/>
      <c r="T1177" s="117"/>
      <c r="U1177" s="117"/>
      <c r="V1177" s="117"/>
      <c r="W1177" s="117"/>
      <c r="X1177" s="117"/>
      <c r="Y1177" s="117"/>
      <c r="Z1177" s="117"/>
      <c r="AA1177" s="117"/>
      <c r="AB1177" s="117"/>
      <c r="AC1177" s="117"/>
      <c r="AD1177" s="117"/>
      <c r="AE1177" s="117"/>
      <c r="AF1177" s="117"/>
      <c r="AG1177" s="117"/>
      <c r="AH1177" s="117"/>
      <c r="AI1177" s="117"/>
      <c r="AJ1177" s="117"/>
      <c r="AK1177" s="117"/>
      <c r="AL1177" s="117"/>
    </row>
    <row r="1178" spans="19:38" x14ac:dyDescent="0.35">
      <c r="S1178" s="117"/>
      <c r="T1178" s="117"/>
      <c r="U1178" s="117"/>
      <c r="V1178" s="117"/>
      <c r="W1178" s="117"/>
      <c r="X1178" s="117"/>
      <c r="Y1178" s="117"/>
      <c r="Z1178" s="117"/>
      <c r="AA1178" s="117"/>
      <c r="AB1178" s="117"/>
      <c r="AC1178" s="117"/>
      <c r="AD1178" s="117"/>
      <c r="AE1178" s="117"/>
      <c r="AF1178" s="117"/>
      <c r="AG1178" s="117"/>
      <c r="AH1178" s="117"/>
      <c r="AI1178" s="117"/>
      <c r="AJ1178" s="117"/>
      <c r="AK1178" s="117"/>
      <c r="AL1178" s="117"/>
    </row>
    <row r="1179" spans="19:38" x14ac:dyDescent="0.35">
      <c r="S1179" s="117"/>
      <c r="T1179" s="117"/>
      <c r="U1179" s="117"/>
      <c r="V1179" s="117"/>
      <c r="W1179" s="117"/>
      <c r="X1179" s="117"/>
      <c r="Y1179" s="117"/>
      <c r="Z1179" s="117"/>
      <c r="AA1179" s="117"/>
      <c r="AB1179" s="117"/>
      <c r="AC1179" s="117"/>
      <c r="AD1179" s="117"/>
      <c r="AE1179" s="117"/>
      <c r="AF1179" s="117"/>
      <c r="AG1179" s="117"/>
      <c r="AH1179" s="117"/>
      <c r="AI1179" s="117"/>
      <c r="AJ1179" s="117"/>
      <c r="AK1179" s="117"/>
      <c r="AL1179" s="117"/>
    </row>
    <row r="1180" spans="19:38" x14ac:dyDescent="0.35">
      <c r="S1180" s="117"/>
      <c r="T1180" s="117"/>
      <c r="U1180" s="117"/>
      <c r="V1180" s="117"/>
      <c r="W1180" s="117"/>
      <c r="X1180" s="117"/>
      <c r="Y1180" s="117"/>
      <c r="Z1180" s="117"/>
      <c r="AA1180" s="117"/>
      <c r="AB1180" s="117"/>
      <c r="AC1180" s="117"/>
      <c r="AD1180" s="117"/>
      <c r="AE1180" s="117"/>
      <c r="AF1180" s="117"/>
      <c r="AG1180" s="117"/>
      <c r="AH1180" s="117"/>
      <c r="AI1180" s="117"/>
      <c r="AJ1180" s="117"/>
      <c r="AK1180" s="117"/>
      <c r="AL1180" s="117"/>
    </row>
    <row r="1181" spans="19:38" x14ac:dyDescent="0.35">
      <c r="S1181" s="117"/>
      <c r="T1181" s="117"/>
      <c r="U1181" s="117"/>
      <c r="V1181" s="117"/>
      <c r="W1181" s="117"/>
      <c r="X1181" s="117"/>
      <c r="Y1181" s="117"/>
      <c r="Z1181" s="117"/>
      <c r="AA1181" s="117"/>
      <c r="AB1181" s="117"/>
      <c r="AC1181" s="117"/>
      <c r="AD1181" s="117"/>
      <c r="AE1181" s="117"/>
      <c r="AF1181" s="117"/>
      <c r="AG1181" s="117"/>
      <c r="AH1181" s="117"/>
      <c r="AI1181" s="117"/>
      <c r="AJ1181" s="117"/>
      <c r="AK1181" s="117"/>
      <c r="AL1181" s="117"/>
    </row>
    <row r="1182" spans="19:38" x14ac:dyDescent="0.35">
      <c r="S1182" s="117"/>
      <c r="T1182" s="117"/>
      <c r="U1182" s="117"/>
      <c r="V1182" s="117"/>
      <c r="W1182" s="117"/>
      <c r="X1182" s="117"/>
      <c r="Y1182" s="117"/>
      <c r="Z1182" s="117"/>
      <c r="AA1182" s="117"/>
      <c r="AB1182" s="117"/>
      <c r="AC1182" s="117"/>
      <c r="AD1182" s="117"/>
      <c r="AE1182" s="117"/>
      <c r="AF1182" s="117"/>
      <c r="AG1182" s="117"/>
      <c r="AH1182" s="117"/>
      <c r="AI1182" s="117"/>
      <c r="AJ1182" s="117"/>
      <c r="AK1182" s="117"/>
      <c r="AL1182" s="117"/>
    </row>
    <row r="1183" spans="19:38" x14ac:dyDescent="0.35">
      <c r="S1183" s="117"/>
      <c r="T1183" s="117"/>
      <c r="U1183" s="117"/>
      <c r="V1183" s="117"/>
      <c r="W1183" s="117"/>
      <c r="X1183" s="117"/>
      <c r="Y1183" s="117"/>
      <c r="Z1183" s="117"/>
      <c r="AA1183" s="117"/>
      <c r="AB1183" s="117"/>
      <c r="AC1183" s="117"/>
      <c r="AD1183" s="117"/>
      <c r="AE1183" s="117"/>
      <c r="AF1183" s="117"/>
      <c r="AG1183" s="117"/>
      <c r="AH1183" s="117"/>
      <c r="AI1183" s="117"/>
      <c r="AJ1183" s="117"/>
      <c r="AK1183" s="117"/>
      <c r="AL1183" s="117"/>
    </row>
    <row r="1184" spans="19:38" x14ac:dyDescent="0.35">
      <c r="S1184" s="117"/>
      <c r="T1184" s="117"/>
      <c r="U1184" s="117"/>
      <c r="V1184" s="117"/>
      <c r="W1184" s="117"/>
      <c r="X1184" s="117"/>
      <c r="Y1184" s="117"/>
      <c r="Z1184" s="117"/>
      <c r="AA1184" s="117"/>
      <c r="AB1184" s="117"/>
      <c r="AC1184" s="117"/>
      <c r="AD1184" s="117"/>
      <c r="AE1184" s="117"/>
      <c r="AF1184" s="117"/>
      <c r="AG1184" s="117"/>
      <c r="AH1184" s="117"/>
      <c r="AI1184" s="117"/>
      <c r="AJ1184" s="117"/>
      <c r="AK1184" s="117"/>
      <c r="AL1184" s="117"/>
    </row>
    <row r="1185" spans="19:38" x14ac:dyDescent="0.35">
      <c r="S1185" s="117"/>
      <c r="T1185" s="117"/>
      <c r="U1185" s="117"/>
      <c r="V1185" s="117"/>
      <c r="W1185" s="117"/>
      <c r="X1185" s="117"/>
      <c r="Y1185" s="117"/>
      <c r="Z1185" s="117"/>
      <c r="AA1185" s="117"/>
      <c r="AB1185" s="117"/>
      <c r="AC1185" s="117"/>
      <c r="AD1185" s="117"/>
      <c r="AE1185" s="117"/>
      <c r="AF1185" s="117"/>
      <c r="AG1185" s="117"/>
      <c r="AH1185" s="117"/>
      <c r="AI1185" s="117"/>
      <c r="AJ1185" s="117"/>
      <c r="AK1185" s="117"/>
      <c r="AL1185" s="117"/>
    </row>
    <row r="1186" spans="19:38" x14ac:dyDescent="0.35">
      <c r="S1186" s="117"/>
      <c r="T1186" s="117"/>
      <c r="U1186" s="117"/>
      <c r="V1186" s="117"/>
      <c r="W1186" s="117"/>
      <c r="X1186" s="117"/>
      <c r="Y1186" s="117"/>
      <c r="Z1186" s="117"/>
      <c r="AA1186" s="117"/>
      <c r="AB1186" s="117"/>
      <c r="AC1186" s="117"/>
      <c r="AD1186" s="117"/>
      <c r="AE1186" s="117"/>
      <c r="AF1186" s="117"/>
      <c r="AG1186" s="117"/>
      <c r="AH1186" s="117"/>
      <c r="AI1186" s="117"/>
      <c r="AJ1186" s="117"/>
      <c r="AK1186" s="117"/>
      <c r="AL1186" s="117"/>
    </row>
    <row r="1187" spans="19:38" x14ac:dyDescent="0.35">
      <c r="S1187" s="117"/>
      <c r="T1187" s="117"/>
      <c r="U1187" s="117"/>
      <c r="V1187" s="117"/>
      <c r="W1187" s="117"/>
      <c r="X1187" s="117"/>
      <c r="Y1187" s="117"/>
      <c r="Z1187" s="117"/>
      <c r="AA1187" s="117"/>
      <c r="AB1187" s="117"/>
      <c r="AC1187" s="117"/>
      <c r="AD1187" s="117"/>
      <c r="AE1187" s="117"/>
      <c r="AF1187" s="117"/>
      <c r="AG1187" s="117"/>
      <c r="AH1187" s="117"/>
      <c r="AI1187" s="117"/>
      <c r="AJ1187" s="117"/>
      <c r="AK1187" s="117"/>
      <c r="AL1187" s="117"/>
    </row>
    <row r="1188" spans="19:38" x14ac:dyDescent="0.35">
      <c r="S1188" s="117"/>
      <c r="T1188" s="117"/>
      <c r="U1188" s="117"/>
      <c r="V1188" s="117"/>
      <c r="W1188" s="117"/>
      <c r="X1188" s="117"/>
      <c r="Y1188" s="117"/>
      <c r="Z1188" s="117"/>
      <c r="AA1188" s="117"/>
      <c r="AB1188" s="117"/>
      <c r="AC1188" s="117"/>
      <c r="AD1188" s="117"/>
      <c r="AE1188" s="117"/>
      <c r="AF1188" s="117"/>
      <c r="AG1188" s="117"/>
      <c r="AH1188" s="117"/>
      <c r="AI1188" s="117"/>
      <c r="AJ1188" s="117"/>
      <c r="AK1188" s="117"/>
      <c r="AL1188" s="117"/>
    </row>
    <row r="1189" spans="19:38" x14ac:dyDescent="0.35">
      <c r="S1189" s="117"/>
      <c r="T1189" s="117"/>
      <c r="U1189" s="117"/>
      <c r="V1189" s="117"/>
      <c r="W1189" s="117"/>
      <c r="X1189" s="117"/>
      <c r="Y1189" s="117"/>
      <c r="Z1189" s="117"/>
      <c r="AA1189" s="117"/>
      <c r="AB1189" s="117"/>
      <c r="AC1189" s="117"/>
      <c r="AD1189" s="117"/>
      <c r="AE1189" s="117"/>
      <c r="AF1189" s="117"/>
      <c r="AG1189" s="117"/>
      <c r="AH1189" s="117"/>
      <c r="AI1189" s="117"/>
      <c r="AJ1189" s="117"/>
      <c r="AK1189" s="117"/>
      <c r="AL1189" s="117"/>
    </row>
    <row r="1190" spans="19:38" x14ac:dyDescent="0.35">
      <c r="S1190" s="117"/>
      <c r="T1190" s="117"/>
      <c r="U1190" s="117"/>
      <c r="V1190" s="117"/>
      <c r="W1190" s="117"/>
      <c r="X1190" s="117"/>
      <c r="Y1190" s="117"/>
      <c r="Z1190" s="117"/>
      <c r="AA1190" s="117"/>
      <c r="AB1190" s="117"/>
      <c r="AC1190" s="117"/>
      <c r="AD1190" s="117"/>
      <c r="AE1190" s="117"/>
      <c r="AF1190" s="117"/>
      <c r="AG1190" s="117"/>
      <c r="AH1190" s="117"/>
      <c r="AI1190" s="117"/>
      <c r="AJ1190" s="117"/>
      <c r="AK1190" s="117"/>
      <c r="AL1190" s="117"/>
    </row>
    <row r="1191" spans="19:38" x14ac:dyDescent="0.35">
      <c r="S1191" s="117"/>
      <c r="T1191" s="117"/>
      <c r="U1191" s="117"/>
      <c r="V1191" s="117"/>
      <c r="W1191" s="117"/>
      <c r="X1191" s="117"/>
      <c r="Y1191" s="117"/>
      <c r="Z1191" s="117"/>
      <c r="AA1191" s="117"/>
      <c r="AB1191" s="117"/>
      <c r="AC1191" s="117"/>
      <c r="AD1191" s="117"/>
      <c r="AE1191" s="117"/>
      <c r="AF1191" s="117"/>
      <c r="AG1191" s="117"/>
      <c r="AH1191" s="117"/>
      <c r="AI1191" s="117"/>
      <c r="AJ1191" s="117"/>
      <c r="AK1191" s="117"/>
      <c r="AL1191" s="117"/>
    </row>
    <row r="1192" spans="19:38" x14ac:dyDescent="0.35">
      <c r="S1192" s="117"/>
      <c r="T1192" s="117"/>
      <c r="U1192" s="117"/>
      <c r="V1192" s="117"/>
      <c r="W1192" s="117"/>
      <c r="X1192" s="117"/>
      <c r="Y1192" s="117"/>
      <c r="Z1192" s="117"/>
      <c r="AA1192" s="117"/>
      <c r="AB1192" s="117"/>
      <c r="AC1192" s="117"/>
      <c r="AD1192" s="117"/>
      <c r="AE1192" s="117"/>
      <c r="AF1192" s="117"/>
      <c r="AG1192" s="117"/>
      <c r="AH1192" s="117"/>
      <c r="AI1192" s="117"/>
      <c r="AJ1192" s="117"/>
      <c r="AK1192" s="117"/>
      <c r="AL1192" s="117"/>
    </row>
    <row r="1193" spans="19:38" x14ac:dyDescent="0.35">
      <c r="S1193" s="117"/>
      <c r="T1193" s="117"/>
      <c r="U1193" s="117"/>
      <c r="V1193" s="117"/>
      <c r="W1193" s="117"/>
      <c r="X1193" s="117"/>
      <c r="Y1193" s="117"/>
      <c r="Z1193" s="117"/>
      <c r="AA1193" s="117"/>
      <c r="AB1193" s="117"/>
      <c r="AC1193" s="117"/>
      <c r="AD1193" s="117"/>
      <c r="AE1193" s="117"/>
      <c r="AF1193" s="117"/>
      <c r="AG1193" s="117"/>
      <c r="AH1193" s="117"/>
      <c r="AI1193" s="117"/>
      <c r="AJ1193" s="117"/>
      <c r="AK1193" s="117"/>
      <c r="AL1193" s="117"/>
    </row>
    <row r="1194" spans="19:38" x14ac:dyDescent="0.35">
      <c r="S1194" s="117"/>
      <c r="T1194" s="117"/>
      <c r="U1194" s="117"/>
      <c r="V1194" s="117"/>
      <c r="W1194" s="117"/>
      <c r="X1194" s="117"/>
      <c r="Y1194" s="117"/>
      <c r="Z1194" s="117"/>
      <c r="AA1194" s="117"/>
      <c r="AB1194" s="117"/>
      <c r="AC1194" s="117"/>
      <c r="AD1194" s="117"/>
      <c r="AE1194" s="117"/>
      <c r="AF1194" s="117"/>
      <c r="AG1194" s="117"/>
      <c r="AH1194" s="117"/>
      <c r="AI1194" s="117"/>
      <c r="AJ1194" s="117"/>
      <c r="AK1194" s="117"/>
      <c r="AL1194" s="117"/>
    </row>
    <row r="1195" spans="19:38" x14ac:dyDescent="0.35">
      <c r="S1195" s="117"/>
      <c r="T1195" s="117"/>
      <c r="U1195" s="117"/>
      <c r="V1195" s="117"/>
      <c r="W1195" s="117"/>
      <c r="X1195" s="117"/>
      <c r="Y1195" s="117"/>
      <c r="Z1195" s="117"/>
      <c r="AA1195" s="117"/>
      <c r="AB1195" s="117"/>
      <c r="AC1195" s="117"/>
      <c r="AD1195" s="117"/>
      <c r="AE1195" s="117"/>
      <c r="AF1195" s="117"/>
      <c r="AG1195" s="117"/>
      <c r="AH1195" s="117"/>
      <c r="AI1195" s="117"/>
      <c r="AJ1195" s="117"/>
      <c r="AK1195" s="117"/>
      <c r="AL1195" s="117"/>
    </row>
    <row r="1196" spans="19:38" x14ac:dyDescent="0.35">
      <c r="S1196" s="117"/>
      <c r="T1196" s="117"/>
      <c r="U1196" s="117"/>
      <c r="V1196" s="117"/>
      <c r="W1196" s="117"/>
      <c r="X1196" s="117"/>
      <c r="Y1196" s="117"/>
      <c r="Z1196" s="117"/>
      <c r="AA1196" s="117"/>
      <c r="AB1196" s="117"/>
      <c r="AC1196" s="117"/>
      <c r="AD1196" s="117"/>
      <c r="AE1196" s="117"/>
      <c r="AF1196" s="117"/>
      <c r="AG1196" s="117"/>
      <c r="AH1196" s="117"/>
      <c r="AI1196" s="117"/>
      <c r="AJ1196" s="117"/>
      <c r="AK1196" s="117"/>
      <c r="AL1196" s="117"/>
    </row>
    <row r="1197" spans="19:38" x14ac:dyDescent="0.35">
      <c r="S1197" s="117"/>
      <c r="T1197" s="117"/>
      <c r="U1197" s="117"/>
      <c r="V1197" s="117"/>
      <c r="W1197" s="117"/>
      <c r="X1197" s="117"/>
      <c r="Y1197" s="117"/>
      <c r="Z1197" s="117"/>
      <c r="AA1197" s="117"/>
      <c r="AB1197" s="117"/>
      <c r="AC1197" s="117"/>
      <c r="AD1197" s="117"/>
      <c r="AE1197" s="117"/>
      <c r="AF1197" s="117"/>
      <c r="AG1197" s="117"/>
      <c r="AH1197" s="117"/>
      <c r="AI1197" s="117"/>
      <c r="AJ1197" s="117"/>
      <c r="AK1197" s="117"/>
      <c r="AL1197" s="117"/>
    </row>
    <row r="1198" spans="19:38" x14ac:dyDescent="0.35">
      <c r="S1198" s="117"/>
      <c r="T1198" s="117"/>
      <c r="U1198" s="117"/>
      <c r="V1198" s="117"/>
      <c r="W1198" s="117"/>
      <c r="X1198" s="117"/>
      <c r="Y1198" s="117"/>
      <c r="Z1198" s="117"/>
      <c r="AA1198" s="117"/>
      <c r="AB1198" s="117"/>
      <c r="AC1198" s="117"/>
      <c r="AD1198" s="117"/>
      <c r="AE1198" s="117"/>
      <c r="AF1198" s="117"/>
      <c r="AG1198" s="117"/>
      <c r="AH1198" s="117"/>
      <c r="AI1198" s="117"/>
      <c r="AJ1198" s="117"/>
      <c r="AK1198" s="117"/>
      <c r="AL1198" s="117"/>
    </row>
    <row r="1199" spans="19:38" x14ac:dyDescent="0.35">
      <c r="S1199" s="117"/>
      <c r="T1199" s="117"/>
      <c r="U1199" s="117"/>
      <c r="V1199" s="117"/>
      <c r="W1199" s="117"/>
      <c r="X1199" s="117"/>
      <c r="Y1199" s="117"/>
      <c r="Z1199" s="117"/>
      <c r="AA1199" s="117"/>
      <c r="AB1199" s="117"/>
      <c r="AC1199" s="117"/>
      <c r="AD1199" s="117"/>
      <c r="AE1199" s="117"/>
      <c r="AF1199" s="117"/>
      <c r="AG1199" s="117"/>
      <c r="AH1199" s="117"/>
      <c r="AI1199" s="117"/>
      <c r="AJ1199" s="117"/>
      <c r="AK1199" s="117"/>
      <c r="AL1199" s="117"/>
    </row>
    <row r="1200" spans="19:38" x14ac:dyDescent="0.35">
      <c r="S1200" s="117"/>
      <c r="T1200" s="117"/>
      <c r="U1200" s="117"/>
      <c r="V1200" s="117"/>
      <c r="W1200" s="117"/>
      <c r="X1200" s="117"/>
      <c r="Y1200" s="117"/>
      <c r="Z1200" s="117"/>
      <c r="AA1200" s="117"/>
      <c r="AB1200" s="117"/>
      <c r="AC1200" s="117"/>
      <c r="AD1200" s="117"/>
      <c r="AE1200" s="117"/>
      <c r="AF1200" s="117"/>
      <c r="AG1200" s="117"/>
      <c r="AH1200" s="117"/>
      <c r="AI1200" s="117"/>
      <c r="AJ1200" s="117"/>
      <c r="AK1200" s="117"/>
      <c r="AL1200" s="117"/>
    </row>
    <row r="1201" spans="19:38" x14ac:dyDescent="0.35">
      <c r="S1201" s="117"/>
      <c r="T1201" s="117"/>
      <c r="U1201" s="117"/>
      <c r="V1201" s="117"/>
      <c r="W1201" s="117"/>
      <c r="X1201" s="117"/>
      <c r="Y1201" s="117"/>
      <c r="Z1201" s="117"/>
      <c r="AA1201" s="117"/>
      <c r="AB1201" s="117"/>
      <c r="AC1201" s="117"/>
      <c r="AD1201" s="117"/>
      <c r="AE1201" s="117"/>
      <c r="AF1201" s="117"/>
      <c r="AG1201" s="117"/>
      <c r="AH1201" s="117"/>
      <c r="AI1201" s="117"/>
      <c r="AJ1201" s="117"/>
      <c r="AK1201" s="117"/>
      <c r="AL1201" s="117"/>
    </row>
    <row r="1202" spans="19:38" x14ac:dyDescent="0.35">
      <c r="S1202" s="117"/>
      <c r="T1202" s="117"/>
      <c r="U1202" s="117"/>
      <c r="V1202" s="117"/>
      <c r="W1202" s="117"/>
      <c r="X1202" s="117"/>
      <c r="Y1202" s="117"/>
      <c r="Z1202" s="117"/>
      <c r="AA1202" s="117"/>
      <c r="AB1202" s="117"/>
      <c r="AC1202" s="117"/>
      <c r="AD1202" s="117"/>
      <c r="AE1202" s="117"/>
      <c r="AF1202" s="117"/>
      <c r="AG1202" s="117"/>
      <c r="AH1202" s="117"/>
      <c r="AI1202" s="117"/>
      <c r="AJ1202" s="117"/>
      <c r="AK1202" s="117"/>
      <c r="AL1202" s="117"/>
    </row>
    <row r="1203" spans="19:38" x14ac:dyDescent="0.35">
      <c r="S1203" s="117"/>
      <c r="T1203" s="117"/>
      <c r="U1203" s="117"/>
      <c r="V1203" s="117"/>
      <c r="W1203" s="117"/>
      <c r="X1203" s="117"/>
      <c r="Y1203" s="117"/>
      <c r="Z1203" s="117"/>
      <c r="AA1203" s="117"/>
      <c r="AB1203" s="117"/>
      <c r="AC1203" s="117"/>
      <c r="AD1203" s="117"/>
      <c r="AE1203" s="117"/>
      <c r="AF1203" s="117"/>
      <c r="AG1203" s="117"/>
      <c r="AH1203" s="117"/>
      <c r="AI1203" s="117"/>
      <c r="AJ1203" s="117"/>
      <c r="AK1203" s="117"/>
      <c r="AL1203" s="117"/>
    </row>
    <row r="1204" spans="19:38" x14ac:dyDescent="0.35">
      <c r="S1204" s="117"/>
      <c r="T1204" s="117"/>
      <c r="U1204" s="117"/>
      <c r="V1204" s="117"/>
      <c r="W1204" s="117"/>
      <c r="X1204" s="117"/>
      <c r="Y1204" s="117"/>
      <c r="Z1204" s="117"/>
      <c r="AA1204" s="117"/>
      <c r="AB1204" s="117"/>
      <c r="AC1204" s="117"/>
      <c r="AD1204" s="117"/>
      <c r="AE1204" s="117"/>
      <c r="AF1204" s="117"/>
      <c r="AG1204" s="117"/>
      <c r="AH1204" s="117"/>
      <c r="AI1204" s="117"/>
      <c r="AJ1204" s="117"/>
      <c r="AK1204" s="117"/>
      <c r="AL1204" s="117"/>
    </row>
    <row r="1205" spans="19:38" x14ac:dyDescent="0.35">
      <c r="S1205" s="117"/>
      <c r="T1205" s="117"/>
      <c r="U1205" s="117"/>
      <c r="V1205" s="117"/>
      <c r="W1205" s="117"/>
      <c r="X1205" s="117"/>
      <c r="Y1205" s="117"/>
      <c r="Z1205" s="117"/>
      <c r="AA1205" s="117"/>
      <c r="AB1205" s="117"/>
      <c r="AC1205" s="117"/>
      <c r="AD1205" s="117"/>
      <c r="AE1205" s="117"/>
      <c r="AF1205" s="117"/>
      <c r="AG1205" s="117"/>
      <c r="AH1205" s="117"/>
      <c r="AI1205" s="117"/>
      <c r="AJ1205" s="117"/>
      <c r="AK1205" s="117"/>
      <c r="AL1205" s="117"/>
    </row>
    <row r="1206" spans="19:38" x14ac:dyDescent="0.35">
      <c r="S1206" s="117"/>
      <c r="T1206" s="117"/>
      <c r="U1206" s="117"/>
      <c r="V1206" s="117"/>
      <c r="W1206" s="117"/>
      <c r="X1206" s="117"/>
      <c r="Y1206" s="117"/>
      <c r="Z1206" s="117"/>
      <c r="AA1206" s="117"/>
      <c r="AB1206" s="117"/>
      <c r="AC1206" s="117"/>
      <c r="AD1206" s="117"/>
      <c r="AE1206" s="117"/>
      <c r="AF1206" s="117"/>
      <c r="AG1206" s="117"/>
      <c r="AH1206" s="117"/>
      <c r="AI1206" s="117"/>
      <c r="AJ1206" s="117"/>
      <c r="AK1206" s="117"/>
      <c r="AL1206" s="117"/>
    </row>
    <row r="1207" spans="19:38" x14ac:dyDescent="0.35">
      <c r="S1207" s="117"/>
      <c r="T1207" s="117"/>
      <c r="U1207" s="117"/>
      <c r="V1207" s="117"/>
      <c r="W1207" s="117"/>
      <c r="X1207" s="117"/>
      <c r="Y1207" s="117"/>
      <c r="Z1207" s="117"/>
      <c r="AA1207" s="117"/>
      <c r="AB1207" s="117"/>
      <c r="AC1207" s="117"/>
      <c r="AD1207" s="117"/>
      <c r="AE1207" s="117"/>
      <c r="AF1207" s="117"/>
      <c r="AG1207" s="117"/>
      <c r="AH1207" s="117"/>
      <c r="AI1207" s="117"/>
      <c r="AJ1207" s="117"/>
      <c r="AK1207" s="117"/>
      <c r="AL1207" s="117"/>
    </row>
    <row r="1208" spans="19:38" x14ac:dyDescent="0.35">
      <c r="S1208" s="117"/>
      <c r="T1208" s="117"/>
      <c r="U1208" s="117"/>
      <c r="V1208" s="117"/>
      <c r="W1208" s="117"/>
      <c r="X1208" s="117"/>
      <c r="Y1208" s="117"/>
      <c r="Z1208" s="117"/>
      <c r="AA1208" s="117"/>
      <c r="AB1208" s="117"/>
      <c r="AC1208" s="117"/>
      <c r="AD1208" s="117"/>
      <c r="AE1208" s="117"/>
      <c r="AF1208" s="117"/>
      <c r="AG1208" s="117"/>
      <c r="AH1208" s="117"/>
      <c r="AI1208" s="117"/>
      <c r="AJ1208" s="117"/>
      <c r="AK1208" s="117"/>
      <c r="AL1208" s="117"/>
    </row>
    <row r="1209" spans="19:38" x14ac:dyDescent="0.35">
      <c r="S1209" s="117"/>
      <c r="T1209" s="117"/>
      <c r="U1209" s="117"/>
      <c r="V1209" s="117"/>
      <c r="W1209" s="117"/>
      <c r="X1209" s="117"/>
      <c r="Y1209" s="117"/>
      <c r="Z1209" s="117"/>
      <c r="AA1209" s="117"/>
      <c r="AB1209" s="117"/>
      <c r="AC1209" s="117"/>
      <c r="AD1209" s="117"/>
      <c r="AE1209" s="117"/>
      <c r="AF1209" s="117"/>
      <c r="AG1209" s="117"/>
      <c r="AH1209" s="117"/>
      <c r="AI1209" s="117"/>
      <c r="AJ1209" s="117"/>
      <c r="AK1209" s="117"/>
      <c r="AL1209" s="117"/>
    </row>
    <row r="1210" spans="19:38" x14ac:dyDescent="0.35">
      <c r="S1210" s="117"/>
      <c r="T1210" s="117"/>
      <c r="U1210" s="117"/>
      <c r="V1210" s="117"/>
      <c r="W1210" s="117"/>
      <c r="X1210" s="117"/>
      <c r="Y1210" s="117"/>
      <c r="Z1210" s="117"/>
      <c r="AA1210" s="117"/>
      <c r="AB1210" s="117"/>
      <c r="AC1210" s="117"/>
      <c r="AD1210" s="117"/>
      <c r="AE1210" s="117"/>
      <c r="AF1210" s="117"/>
      <c r="AG1210" s="117"/>
      <c r="AH1210" s="117"/>
      <c r="AI1210" s="117"/>
      <c r="AJ1210" s="117"/>
      <c r="AK1210" s="117"/>
      <c r="AL1210" s="117"/>
    </row>
    <row r="1211" spans="19:38" x14ac:dyDescent="0.35">
      <c r="S1211" s="117"/>
      <c r="T1211" s="117"/>
      <c r="U1211" s="117"/>
      <c r="V1211" s="117"/>
      <c r="W1211" s="117"/>
      <c r="X1211" s="117"/>
      <c r="Y1211" s="117"/>
      <c r="Z1211" s="117"/>
      <c r="AA1211" s="117"/>
      <c r="AB1211" s="117"/>
      <c r="AC1211" s="117"/>
      <c r="AD1211" s="117"/>
      <c r="AE1211" s="117"/>
      <c r="AF1211" s="117"/>
      <c r="AG1211" s="117"/>
      <c r="AH1211" s="117"/>
      <c r="AI1211" s="117"/>
      <c r="AJ1211" s="117"/>
      <c r="AK1211" s="117"/>
      <c r="AL1211" s="117"/>
    </row>
    <row r="1212" spans="19:38" x14ac:dyDescent="0.35">
      <c r="S1212" s="117"/>
      <c r="T1212" s="117"/>
      <c r="U1212" s="117"/>
      <c r="V1212" s="117"/>
      <c r="W1212" s="117"/>
      <c r="X1212" s="117"/>
      <c r="Y1212" s="117"/>
      <c r="Z1212" s="117"/>
      <c r="AA1212" s="117"/>
      <c r="AB1212" s="117"/>
      <c r="AC1212" s="117"/>
      <c r="AD1212" s="117"/>
      <c r="AE1212" s="117"/>
      <c r="AF1212" s="117"/>
      <c r="AG1212" s="117"/>
      <c r="AH1212" s="117"/>
      <c r="AI1212" s="117"/>
      <c r="AJ1212" s="117"/>
      <c r="AK1212" s="117"/>
      <c r="AL1212" s="117"/>
    </row>
    <row r="1213" spans="19:38" x14ac:dyDescent="0.35">
      <c r="S1213" s="117"/>
      <c r="T1213" s="117"/>
      <c r="U1213" s="117"/>
      <c r="V1213" s="117"/>
      <c r="W1213" s="117"/>
      <c r="X1213" s="117"/>
      <c r="Y1213" s="117"/>
      <c r="Z1213" s="117"/>
      <c r="AA1213" s="117"/>
      <c r="AB1213" s="117"/>
      <c r="AC1213" s="117"/>
      <c r="AD1213" s="117"/>
      <c r="AE1213" s="117"/>
      <c r="AF1213" s="117"/>
      <c r="AG1213" s="117"/>
      <c r="AH1213" s="117"/>
      <c r="AI1213" s="117"/>
      <c r="AJ1213" s="117"/>
      <c r="AK1213" s="117"/>
      <c r="AL1213" s="117"/>
    </row>
    <row r="1214" spans="19:38" x14ac:dyDescent="0.35">
      <c r="S1214" s="117"/>
      <c r="T1214" s="117"/>
      <c r="U1214" s="117"/>
      <c r="V1214" s="117"/>
      <c r="W1214" s="117"/>
      <c r="X1214" s="117"/>
      <c r="Y1214" s="117"/>
      <c r="Z1214" s="117"/>
      <c r="AA1214" s="117"/>
      <c r="AB1214" s="117"/>
      <c r="AC1214" s="117"/>
      <c r="AD1214" s="117"/>
      <c r="AE1214" s="117"/>
      <c r="AF1214" s="117"/>
      <c r="AG1214" s="117"/>
      <c r="AH1214" s="117"/>
      <c r="AI1214" s="117"/>
      <c r="AJ1214" s="117"/>
      <c r="AK1214" s="117"/>
      <c r="AL1214" s="117"/>
    </row>
    <row r="1215" spans="19:38" x14ac:dyDescent="0.35">
      <c r="S1215" s="117"/>
      <c r="T1215" s="117"/>
      <c r="U1215" s="117"/>
      <c r="V1215" s="117"/>
      <c r="W1215" s="117"/>
      <c r="X1215" s="117"/>
      <c r="Y1215" s="117"/>
      <c r="Z1215" s="117"/>
      <c r="AA1215" s="117"/>
      <c r="AB1215" s="117"/>
      <c r="AC1215" s="117"/>
      <c r="AD1215" s="117"/>
      <c r="AE1215" s="117"/>
      <c r="AF1215" s="117"/>
      <c r="AG1215" s="117"/>
      <c r="AH1215" s="117"/>
      <c r="AI1215" s="117"/>
      <c r="AJ1215" s="117"/>
      <c r="AK1215" s="117"/>
      <c r="AL1215" s="117"/>
    </row>
    <row r="1216" spans="19:38" x14ac:dyDescent="0.35">
      <c r="S1216" s="117"/>
      <c r="T1216" s="117"/>
      <c r="U1216" s="117"/>
      <c r="V1216" s="117"/>
      <c r="W1216" s="117"/>
      <c r="X1216" s="117"/>
      <c r="Y1216" s="117"/>
      <c r="Z1216" s="117"/>
      <c r="AA1216" s="117"/>
      <c r="AB1216" s="117"/>
      <c r="AC1216" s="117"/>
      <c r="AD1216" s="117"/>
      <c r="AE1216" s="117"/>
      <c r="AF1216" s="117"/>
      <c r="AG1216" s="117"/>
      <c r="AH1216" s="117"/>
      <c r="AI1216" s="117"/>
      <c r="AJ1216" s="117"/>
      <c r="AK1216" s="117"/>
      <c r="AL1216" s="117"/>
    </row>
    <row r="1217" spans="19:38" x14ac:dyDescent="0.35">
      <c r="S1217" s="117"/>
      <c r="T1217" s="117"/>
      <c r="U1217" s="117"/>
      <c r="V1217" s="117"/>
      <c r="W1217" s="117"/>
      <c r="X1217" s="117"/>
      <c r="Y1217" s="117"/>
      <c r="Z1217" s="117"/>
      <c r="AA1217" s="117"/>
      <c r="AB1217" s="117"/>
      <c r="AC1217" s="117"/>
      <c r="AD1217" s="117"/>
      <c r="AE1217" s="117"/>
      <c r="AF1217" s="117"/>
      <c r="AG1217" s="117"/>
      <c r="AH1217" s="117"/>
      <c r="AI1217" s="117"/>
      <c r="AJ1217" s="117"/>
      <c r="AK1217" s="117"/>
      <c r="AL1217" s="117"/>
    </row>
    <row r="1218" spans="19:38" x14ac:dyDescent="0.35">
      <c r="S1218" s="117"/>
      <c r="T1218" s="117"/>
      <c r="U1218" s="117"/>
      <c r="V1218" s="117"/>
      <c r="W1218" s="117"/>
      <c r="X1218" s="117"/>
      <c r="Y1218" s="117"/>
      <c r="Z1218" s="117"/>
      <c r="AA1218" s="117"/>
      <c r="AB1218" s="117"/>
      <c r="AC1218" s="117"/>
      <c r="AD1218" s="117"/>
      <c r="AE1218" s="117"/>
      <c r="AF1218" s="117"/>
      <c r="AG1218" s="117"/>
      <c r="AH1218" s="117"/>
      <c r="AI1218" s="117"/>
      <c r="AJ1218" s="117"/>
      <c r="AK1218" s="117"/>
      <c r="AL1218" s="117"/>
    </row>
    <row r="1219" spans="19:38" x14ac:dyDescent="0.35">
      <c r="S1219" s="117"/>
      <c r="T1219" s="117"/>
      <c r="U1219" s="117"/>
      <c r="V1219" s="117"/>
      <c r="W1219" s="117"/>
      <c r="X1219" s="117"/>
      <c r="Y1219" s="117"/>
      <c r="Z1219" s="117"/>
      <c r="AA1219" s="117"/>
      <c r="AB1219" s="117"/>
      <c r="AC1219" s="117"/>
      <c r="AD1219" s="117"/>
      <c r="AE1219" s="117"/>
      <c r="AF1219" s="117"/>
      <c r="AG1219" s="117"/>
      <c r="AH1219" s="117"/>
      <c r="AI1219" s="117"/>
      <c r="AJ1219" s="117"/>
      <c r="AK1219" s="117"/>
      <c r="AL1219" s="117"/>
    </row>
    <row r="1220" spans="19:38" x14ac:dyDescent="0.35">
      <c r="S1220" s="117"/>
      <c r="T1220" s="117"/>
      <c r="U1220" s="117"/>
      <c r="V1220" s="117"/>
      <c r="W1220" s="117"/>
      <c r="X1220" s="117"/>
      <c r="Y1220" s="117"/>
      <c r="Z1220" s="117"/>
      <c r="AA1220" s="117"/>
      <c r="AB1220" s="117"/>
      <c r="AC1220" s="117"/>
      <c r="AD1220" s="117"/>
      <c r="AE1220" s="117"/>
      <c r="AF1220" s="117"/>
      <c r="AG1220" s="117"/>
      <c r="AH1220" s="117"/>
      <c r="AI1220" s="117"/>
      <c r="AJ1220" s="117"/>
      <c r="AK1220" s="117"/>
      <c r="AL1220" s="117"/>
    </row>
    <row r="1221" spans="19:38" x14ac:dyDescent="0.35">
      <c r="S1221" s="117"/>
      <c r="T1221" s="117"/>
      <c r="U1221" s="117"/>
      <c r="V1221" s="117"/>
      <c r="W1221" s="117"/>
      <c r="X1221" s="117"/>
      <c r="Y1221" s="117"/>
      <c r="Z1221" s="117"/>
      <c r="AA1221" s="117"/>
      <c r="AB1221" s="117"/>
      <c r="AC1221" s="117"/>
      <c r="AD1221" s="117"/>
      <c r="AE1221" s="117"/>
      <c r="AF1221" s="117"/>
      <c r="AG1221" s="117"/>
      <c r="AH1221" s="117"/>
      <c r="AI1221" s="117"/>
      <c r="AJ1221" s="117"/>
      <c r="AK1221" s="117"/>
      <c r="AL1221" s="117"/>
    </row>
    <row r="1222" spans="19:38" x14ac:dyDescent="0.35">
      <c r="S1222" s="117"/>
      <c r="T1222" s="117"/>
      <c r="U1222" s="117"/>
      <c r="V1222" s="117"/>
      <c r="W1222" s="117"/>
      <c r="X1222" s="117"/>
      <c r="Y1222" s="117"/>
      <c r="Z1222" s="117"/>
      <c r="AA1222" s="117"/>
      <c r="AB1222" s="117"/>
      <c r="AC1222" s="117"/>
      <c r="AD1222" s="117"/>
      <c r="AE1222" s="117"/>
      <c r="AF1222" s="117"/>
      <c r="AG1222" s="117"/>
      <c r="AH1222" s="117"/>
      <c r="AI1222" s="117"/>
      <c r="AJ1222" s="117"/>
      <c r="AK1222" s="117"/>
      <c r="AL1222" s="117"/>
    </row>
    <row r="1223" spans="19:38" x14ac:dyDescent="0.35">
      <c r="S1223" s="117"/>
      <c r="T1223" s="117"/>
      <c r="U1223" s="117"/>
      <c r="V1223" s="117"/>
      <c r="W1223" s="117"/>
      <c r="X1223" s="117"/>
      <c r="Y1223" s="117"/>
      <c r="Z1223" s="117"/>
      <c r="AA1223" s="117"/>
      <c r="AB1223" s="117"/>
      <c r="AC1223" s="117"/>
      <c r="AD1223" s="117"/>
      <c r="AE1223" s="117"/>
      <c r="AF1223" s="117"/>
      <c r="AG1223" s="117"/>
      <c r="AH1223" s="117"/>
      <c r="AI1223" s="117"/>
      <c r="AJ1223" s="117"/>
      <c r="AK1223" s="117"/>
      <c r="AL1223" s="117"/>
    </row>
    <row r="1224" spans="19:38" x14ac:dyDescent="0.35">
      <c r="S1224" s="117"/>
      <c r="T1224" s="117"/>
      <c r="U1224" s="117"/>
      <c r="V1224" s="117"/>
      <c r="W1224" s="117"/>
      <c r="X1224" s="117"/>
      <c r="Y1224" s="117"/>
      <c r="Z1224" s="117"/>
      <c r="AA1224" s="117"/>
      <c r="AB1224" s="117"/>
      <c r="AC1224" s="117"/>
      <c r="AD1224" s="117"/>
      <c r="AE1224" s="117"/>
      <c r="AF1224" s="117"/>
      <c r="AG1224" s="117"/>
      <c r="AH1224" s="117"/>
      <c r="AI1224" s="117"/>
      <c r="AJ1224" s="117"/>
      <c r="AK1224" s="117"/>
      <c r="AL1224" s="117"/>
    </row>
    <row r="1225" spans="19:38" x14ac:dyDescent="0.35">
      <c r="S1225" s="117"/>
      <c r="T1225" s="117"/>
      <c r="U1225" s="117"/>
      <c r="V1225" s="117"/>
      <c r="W1225" s="117"/>
      <c r="X1225" s="117"/>
      <c r="Y1225" s="117"/>
      <c r="Z1225" s="117"/>
      <c r="AA1225" s="117"/>
      <c r="AB1225" s="117"/>
      <c r="AC1225" s="117"/>
      <c r="AD1225" s="117"/>
      <c r="AE1225" s="117"/>
      <c r="AF1225" s="117"/>
      <c r="AG1225" s="117"/>
      <c r="AH1225" s="117"/>
      <c r="AI1225" s="117"/>
      <c r="AJ1225" s="117"/>
      <c r="AK1225" s="117"/>
      <c r="AL1225" s="117"/>
    </row>
    <row r="1226" spans="19:38" x14ac:dyDescent="0.35">
      <c r="S1226" s="117"/>
      <c r="T1226" s="117"/>
      <c r="U1226" s="117"/>
      <c r="V1226" s="117"/>
      <c r="W1226" s="117"/>
      <c r="X1226" s="117"/>
      <c r="Y1226" s="117"/>
      <c r="Z1226" s="117"/>
      <c r="AA1226" s="117"/>
      <c r="AB1226" s="117"/>
      <c r="AC1226" s="117"/>
      <c r="AD1226" s="117"/>
      <c r="AE1226" s="117"/>
      <c r="AF1226" s="117"/>
      <c r="AG1226" s="117"/>
      <c r="AH1226" s="117"/>
      <c r="AI1226" s="117"/>
      <c r="AJ1226" s="117"/>
      <c r="AK1226" s="117"/>
      <c r="AL1226" s="117"/>
    </row>
    <row r="1227" spans="19:38" x14ac:dyDescent="0.35">
      <c r="S1227" s="117"/>
      <c r="T1227" s="117"/>
      <c r="U1227" s="117"/>
      <c r="V1227" s="117"/>
      <c r="W1227" s="117"/>
      <c r="X1227" s="117"/>
      <c r="Y1227" s="117"/>
      <c r="Z1227" s="117"/>
      <c r="AA1227" s="117"/>
      <c r="AB1227" s="117"/>
      <c r="AC1227" s="117"/>
      <c r="AD1227" s="117"/>
      <c r="AE1227" s="117"/>
      <c r="AF1227" s="117"/>
      <c r="AG1227" s="117"/>
      <c r="AH1227" s="117"/>
      <c r="AI1227" s="117"/>
      <c r="AJ1227" s="117"/>
      <c r="AK1227" s="117"/>
      <c r="AL1227" s="117"/>
    </row>
    <row r="1228" spans="19:38" x14ac:dyDescent="0.35">
      <c r="S1228" s="117"/>
      <c r="T1228" s="117"/>
      <c r="U1228" s="117"/>
      <c r="V1228" s="117"/>
      <c r="W1228" s="117"/>
      <c r="X1228" s="117"/>
      <c r="Y1228" s="117"/>
      <c r="Z1228" s="117"/>
      <c r="AA1228" s="117"/>
      <c r="AB1228" s="117"/>
      <c r="AC1228" s="117"/>
      <c r="AD1228" s="117"/>
      <c r="AE1228" s="117"/>
      <c r="AF1228" s="117"/>
      <c r="AG1228" s="117"/>
      <c r="AH1228" s="117"/>
      <c r="AI1228" s="117"/>
      <c r="AJ1228" s="117"/>
      <c r="AK1228" s="117"/>
      <c r="AL1228" s="117"/>
    </row>
    <row r="1229" spans="19:38" x14ac:dyDescent="0.35">
      <c r="S1229" s="117"/>
      <c r="T1229" s="117"/>
      <c r="U1229" s="117"/>
      <c r="V1229" s="117"/>
      <c r="W1229" s="117"/>
      <c r="X1229" s="117"/>
      <c r="Y1229" s="117"/>
      <c r="Z1229" s="117"/>
      <c r="AA1229" s="117"/>
      <c r="AB1229" s="117"/>
      <c r="AC1229" s="117"/>
      <c r="AD1229" s="117"/>
      <c r="AE1229" s="117"/>
      <c r="AF1229" s="117"/>
      <c r="AG1229" s="117"/>
      <c r="AH1229" s="117"/>
      <c r="AI1229" s="117"/>
      <c r="AJ1229" s="117"/>
      <c r="AK1229" s="117"/>
      <c r="AL1229" s="117"/>
    </row>
    <row r="1230" spans="19:38" x14ac:dyDescent="0.35">
      <c r="S1230" s="117"/>
      <c r="T1230" s="117"/>
      <c r="U1230" s="117"/>
      <c r="V1230" s="117"/>
      <c r="W1230" s="117"/>
      <c r="X1230" s="117"/>
      <c r="Y1230" s="117"/>
      <c r="Z1230" s="117"/>
      <c r="AA1230" s="117"/>
      <c r="AB1230" s="117"/>
      <c r="AC1230" s="117"/>
      <c r="AD1230" s="117"/>
      <c r="AE1230" s="117"/>
      <c r="AF1230" s="117"/>
      <c r="AG1230" s="117"/>
      <c r="AH1230" s="117"/>
      <c r="AI1230" s="117"/>
      <c r="AJ1230" s="117"/>
      <c r="AK1230" s="117"/>
      <c r="AL1230" s="117"/>
    </row>
    <row r="1231" spans="19:38" x14ac:dyDescent="0.35">
      <c r="S1231" s="117"/>
      <c r="T1231" s="117"/>
      <c r="U1231" s="117"/>
      <c r="V1231" s="117"/>
      <c r="W1231" s="117"/>
      <c r="X1231" s="117"/>
      <c r="Y1231" s="117"/>
      <c r="Z1231" s="117"/>
      <c r="AA1231" s="117"/>
      <c r="AB1231" s="117"/>
      <c r="AC1231" s="117"/>
      <c r="AD1231" s="117"/>
      <c r="AE1231" s="117"/>
      <c r="AF1231" s="117"/>
      <c r="AG1231" s="117"/>
      <c r="AH1231" s="117"/>
      <c r="AI1231" s="117"/>
      <c r="AJ1231" s="117"/>
      <c r="AK1231" s="117"/>
      <c r="AL1231" s="117"/>
    </row>
    <row r="1232" spans="19:38" x14ac:dyDescent="0.35">
      <c r="S1232" s="117"/>
      <c r="T1232" s="117"/>
      <c r="U1232" s="117"/>
      <c r="V1232" s="117"/>
      <c r="W1232" s="117"/>
      <c r="X1232" s="117"/>
      <c r="Y1232" s="117"/>
      <c r="Z1232" s="117"/>
      <c r="AA1232" s="117"/>
      <c r="AB1232" s="117"/>
      <c r="AC1232" s="117"/>
      <c r="AD1232" s="117"/>
      <c r="AE1232" s="117"/>
      <c r="AF1232" s="117"/>
      <c r="AG1232" s="117"/>
      <c r="AH1232" s="117"/>
      <c r="AI1232" s="117"/>
      <c r="AJ1232" s="117"/>
      <c r="AK1232" s="117"/>
      <c r="AL1232" s="117"/>
    </row>
    <row r="1233" spans="19:38" x14ac:dyDescent="0.35">
      <c r="S1233" s="117"/>
      <c r="T1233" s="117"/>
      <c r="U1233" s="117"/>
      <c r="V1233" s="117"/>
      <c r="W1233" s="117"/>
      <c r="X1233" s="117"/>
      <c r="Y1233" s="117"/>
      <c r="Z1233" s="117"/>
      <c r="AA1233" s="117"/>
      <c r="AB1233" s="117"/>
      <c r="AC1233" s="117"/>
      <c r="AD1233" s="117"/>
      <c r="AE1233" s="117"/>
      <c r="AF1233" s="117"/>
      <c r="AG1233" s="117"/>
      <c r="AH1233" s="117"/>
      <c r="AI1233" s="117"/>
      <c r="AJ1233" s="117"/>
      <c r="AK1233" s="117"/>
      <c r="AL1233" s="117"/>
    </row>
    <row r="1234" spans="19:38" x14ac:dyDescent="0.35">
      <c r="S1234" s="117"/>
      <c r="T1234" s="117"/>
      <c r="U1234" s="117"/>
      <c r="V1234" s="117"/>
      <c r="W1234" s="117"/>
      <c r="X1234" s="117"/>
      <c r="Y1234" s="117"/>
      <c r="Z1234" s="117"/>
      <c r="AA1234" s="117"/>
      <c r="AB1234" s="117"/>
      <c r="AC1234" s="117"/>
      <c r="AD1234" s="117"/>
      <c r="AE1234" s="117"/>
      <c r="AF1234" s="117"/>
      <c r="AG1234" s="117"/>
      <c r="AH1234" s="117"/>
      <c r="AI1234" s="117"/>
      <c r="AJ1234" s="117"/>
      <c r="AK1234" s="117"/>
      <c r="AL1234" s="117"/>
    </row>
    <row r="1235" spans="19:38" x14ac:dyDescent="0.35">
      <c r="S1235" s="117"/>
      <c r="T1235" s="117"/>
      <c r="U1235" s="117"/>
      <c r="V1235" s="117"/>
      <c r="W1235" s="117"/>
      <c r="X1235" s="117"/>
      <c r="Y1235" s="117"/>
      <c r="Z1235" s="117"/>
      <c r="AA1235" s="117"/>
      <c r="AB1235" s="117"/>
      <c r="AC1235" s="117"/>
      <c r="AD1235" s="117"/>
      <c r="AE1235" s="117"/>
      <c r="AF1235" s="117"/>
      <c r="AG1235" s="117"/>
      <c r="AH1235" s="117"/>
      <c r="AI1235" s="117"/>
      <c r="AJ1235" s="117"/>
      <c r="AK1235" s="117"/>
      <c r="AL1235" s="117"/>
    </row>
    <row r="1236" spans="19:38" x14ac:dyDescent="0.35">
      <c r="S1236" s="117"/>
      <c r="T1236" s="117"/>
      <c r="U1236" s="117"/>
      <c r="V1236" s="117"/>
      <c r="W1236" s="117"/>
      <c r="X1236" s="117"/>
      <c r="Y1236" s="117"/>
      <c r="Z1236" s="117"/>
      <c r="AA1236" s="117"/>
      <c r="AB1236" s="117"/>
      <c r="AC1236" s="117"/>
      <c r="AD1236" s="117"/>
      <c r="AE1236" s="117"/>
      <c r="AF1236" s="117"/>
      <c r="AG1236" s="117"/>
      <c r="AH1236" s="117"/>
      <c r="AI1236" s="117"/>
      <c r="AJ1236" s="117"/>
      <c r="AK1236" s="117"/>
      <c r="AL1236" s="117"/>
    </row>
    <row r="1237" spans="19:38" x14ac:dyDescent="0.35">
      <c r="S1237" s="117"/>
      <c r="T1237" s="117"/>
      <c r="U1237" s="117"/>
      <c r="V1237" s="117"/>
      <c r="W1237" s="117"/>
      <c r="X1237" s="117"/>
      <c r="Y1237" s="117"/>
      <c r="Z1237" s="117"/>
      <c r="AA1237" s="117"/>
      <c r="AB1237" s="117"/>
      <c r="AC1237" s="117"/>
      <c r="AD1237" s="117"/>
      <c r="AE1237" s="117"/>
      <c r="AF1237" s="117"/>
      <c r="AG1237" s="117"/>
      <c r="AH1237" s="117"/>
      <c r="AI1237" s="117"/>
      <c r="AJ1237" s="117"/>
      <c r="AK1237" s="117"/>
      <c r="AL1237" s="117"/>
    </row>
    <row r="1238" spans="19:38" x14ac:dyDescent="0.35">
      <c r="S1238" s="117"/>
      <c r="T1238" s="117"/>
      <c r="U1238" s="117"/>
      <c r="V1238" s="117"/>
      <c r="W1238" s="117"/>
      <c r="X1238" s="117"/>
      <c r="Y1238" s="117"/>
      <c r="Z1238" s="117"/>
      <c r="AA1238" s="117"/>
      <c r="AB1238" s="117"/>
      <c r="AC1238" s="117"/>
      <c r="AD1238" s="117"/>
      <c r="AE1238" s="117"/>
      <c r="AF1238" s="117"/>
      <c r="AG1238" s="117"/>
      <c r="AH1238" s="117"/>
      <c r="AI1238" s="117"/>
      <c r="AJ1238" s="117"/>
      <c r="AK1238" s="117"/>
      <c r="AL1238" s="117"/>
    </row>
    <row r="1239" spans="19:38" x14ac:dyDescent="0.35">
      <c r="S1239" s="117"/>
      <c r="T1239" s="117"/>
      <c r="U1239" s="117"/>
      <c r="V1239" s="117"/>
      <c r="W1239" s="117"/>
      <c r="X1239" s="117"/>
      <c r="Y1239" s="117"/>
      <c r="Z1239" s="117"/>
      <c r="AA1239" s="117"/>
      <c r="AB1239" s="117"/>
      <c r="AC1239" s="117"/>
      <c r="AD1239" s="117"/>
      <c r="AE1239" s="117"/>
      <c r="AF1239" s="117"/>
      <c r="AG1239" s="117"/>
      <c r="AH1239" s="117"/>
      <c r="AI1239" s="117"/>
      <c r="AJ1239" s="117"/>
      <c r="AK1239" s="117"/>
      <c r="AL1239" s="117"/>
    </row>
    <row r="1240" spans="19:38" x14ac:dyDescent="0.35">
      <c r="S1240" s="117"/>
      <c r="T1240" s="117"/>
      <c r="U1240" s="117"/>
      <c r="V1240" s="117"/>
      <c r="W1240" s="117"/>
      <c r="X1240" s="117"/>
      <c r="Y1240" s="117"/>
      <c r="Z1240" s="117"/>
      <c r="AA1240" s="117"/>
      <c r="AB1240" s="117"/>
      <c r="AC1240" s="117"/>
      <c r="AD1240" s="117"/>
      <c r="AE1240" s="117"/>
      <c r="AF1240" s="117"/>
      <c r="AG1240" s="117"/>
      <c r="AH1240" s="117"/>
      <c r="AI1240" s="117"/>
      <c r="AJ1240" s="117"/>
      <c r="AK1240" s="117"/>
      <c r="AL1240" s="117"/>
    </row>
    <row r="1241" spans="19:38" x14ac:dyDescent="0.35">
      <c r="S1241" s="117"/>
      <c r="T1241" s="117"/>
      <c r="U1241" s="117"/>
      <c r="V1241" s="117"/>
      <c r="W1241" s="117"/>
      <c r="X1241" s="117"/>
      <c r="Y1241" s="117"/>
      <c r="Z1241" s="117"/>
      <c r="AA1241" s="117"/>
      <c r="AB1241" s="117"/>
      <c r="AC1241" s="117"/>
      <c r="AD1241" s="117"/>
      <c r="AE1241" s="117"/>
      <c r="AF1241" s="117"/>
      <c r="AG1241" s="117"/>
      <c r="AH1241" s="117"/>
      <c r="AI1241" s="117"/>
      <c r="AJ1241" s="117"/>
      <c r="AK1241" s="117"/>
      <c r="AL1241" s="117"/>
    </row>
    <row r="1242" spans="19:38" x14ac:dyDescent="0.35">
      <c r="S1242" s="117"/>
      <c r="T1242" s="117"/>
      <c r="U1242" s="117"/>
      <c r="V1242" s="117"/>
      <c r="W1242" s="117"/>
      <c r="X1242" s="117"/>
      <c r="Y1242" s="117"/>
      <c r="Z1242" s="117"/>
      <c r="AA1242" s="117"/>
      <c r="AB1242" s="117"/>
      <c r="AC1242" s="117"/>
      <c r="AD1242" s="117"/>
      <c r="AE1242" s="117"/>
      <c r="AF1242" s="117"/>
      <c r="AG1242" s="117"/>
      <c r="AH1242" s="117"/>
      <c r="AI1242" s="117"/>
      <c r="AJ1242" s="117"/>
      <c r="AK1242" s="117"/>
      <c r="AL1242" s="117"/>
    </row>
    <row r="1243" spans="19:38" x14ac:dyDescent="0.35">
      <c r="S1243" s="117"/>
      <c r="T1243" s="117"/>
      <c r="U1243" s="117"/>
      <c r="V1243" s="117"/>
      <c r="W1243" s="117"/>
      <c r="X1243" s="117"/>
      <c r="Y1243" s="117"/>
      <c r="Z1243" s="117"/>
      <c r="AA1243" s="117"/>
      <c r="AB1243" s="117"/>
      <c r="AC1243" s="117"/>
      <c r="AD1243" s="117"/>
      <c r="AE1243" s="117"/>
      <c r="AF1243" s="117"/>
      <c r="AG1243" s="117"/>
      <c r="AH1243" s="117"/>
      <c r="AI1243" s="117"/>
      <c r="AJ1243" s="117"/>
      <c r="AK1243" s="117"/>
      <c r="AL1243" s="117"/>
    </row>
    <row r="1244" spans="19:38" x14ac:dyDescent="0.35">
      <c r="S1244" s="117"/>
      <c r="T1244" s="117"/>
      <c r="U1244" s="117"/>
      <c r="V1244" s="117"/>
      <c r="W1244" s="117"/>
      <c r="X1244" s="117"/>
      <c r="Y1244" s="117"/>
      <c r="Z1244" s="117"/>
      <c r="AA1244" s="117"/>
      <c r="AB1244" s="117"/>
      <c r="AC1244" s="117"/>
      <c r="AD1244" s="117"/>
      <c r="AE1244" s="117"/>
      <c r="AF1244" s="117"/>
      <c r="AG1244" s="117"/>
      <c r="AH1244" s="117"/>
      <c r="AI1244" s="117"/>
      <c r="AJ1244" s="117"/>
      <c r="AK1244" s="117"/>
      <c r="AL1244" s="117"/>
    </row>
    <row r="1245" spans="19:38" x14ac:dyDescent="0.35">
      <c r="S1245" s="117"/>
      <c r="T1245" s="117"/>
      <c r="U1245" s="117"/>
      <c r="V1245" s="117"/>
      <c r="W1245" s="117"/>
      <c r="X1245" s="117"/>
      <c r="Y1245" s="117"/>
      <c r="Z1245" s="117"/>
      <c r="AA1245" s="117"/>
      <c r="AB1245" s="117"/>
      <c r="AC1245" s="117"/>
      <c r="AD1245" s="117"/>
      <c r="AE1245" s="117"/>
      <c r="AF1245" s="117"/>
      <c r="AG1245" s="117"/>
      <c r="AH1245" s="117"/>
      <c r="AI1245" s="117"/>
      <c r="AJ1245" s="117"/>
      <c r="AK1245" s="117"/>
      <c r="AL1245" s="117"/>
    </row>
    <row r="1246" spans="19:38" x14ac:dyDescent="0.35">
      <c r="S1246" s="117"/>
      <c r="T1246" s="117"/>
      <c r="U1246" s="117"/>
      <c r="V1246" s="117"/>
      <c r="W1246" s="117"/>
      <c r="X1246" s="117"/>
      <c r="Y1246" s="117"/>
      <c r="Z1246" s="117"/>
      <c r="AA1246" s="117"/>
      <c r="AB1246" s="117"/>
      <c r="AC1246" s="117"/>
      <c r="AD1246" s="117"/>
      <c r="AE1246" s="117"/>
      <c r="AF1246" s="117"/>
      <c r="AG1246" s="117"/>
      <c r="AH1246" s="117"/>
      <c r="AI1246" s="117"/>
      <c r="AJ1246" s="117"/>
      <c r="AK1246" s="117"/>
      <c r="AL1246" s="117"/>
    </row>
    <row r="1247" spans="19:38" x14ac:dyDescent="0.35">
      <c r="S1247" s="117"/>
      <c r="T1247" s="117"/>
      <c r="U1247" s="117"/>
      <c r="V1247" s="117"/>
      <c r="W1247" s="117"/>
      <c r="X1247" s="117"/>
      <c r="Y1247" s="117"/>
      <c r="Z1247" s="117"/>
      <c r="AA1247" s="117"/>
      <c r="AB1247" s="117"/>
      <c r="AC1247" s="117"/>
      <c r="AD1247" s="117"/>
      <c r="AE1247" s="117"/>
      <c r="AF1247" s="117"/>
      <c r="AG1247" s="117"/>
      <c r="AH1247" s="117"/>
      <c r="AI1247" s="117"/>
      <c r="AJ1247" s="117"/>
      <c r="AK1247" s="117"/>
      <c r="AL1247" s="117"/>
    </row>
    <row r="1248" spans="19:38" x14ac:dyDescent="0.35">
      <c r="S1248" s="117"/>
      <c r="T1248" s="117"/>
      <c r="U1248" s="117"/>
      <c r="V1248" s="117"/>
      <c r="W1248" s="117"/>
      <c r="X1248" s="117"/>
      <c r="Y1248" s="117"/>
      <c r="Z1248" s="117"/>
      <c r="AA1248" s="117"/>
      <c r="AB1248" s="117"/>
      <c r="AC1248" s="117"/>
      <c r="AD1248" s="117"/>
      <c r="AE1248" s="117"/>
      <c r="AF1248" s="117"/>
      <c r="AG1248" s="117"/>
      <c r="AH1248" s="117"/>
      <c r="AI1248" s="117"/>
      <c r="AJ1248" s="117"/>
      <c r="AK1248" s="117"/>
      <c r="AL1248" s="117"/>
    </row>
    <row r="1249" spans="19:38" x14ac:dyDescent="0.35">
      <c r="S1249" s="117"/>
      <c r="T1249" s="117"/>
      <c r="U1249" s="117"/>
      <c r="V1249" s="117"/>
      <c r="W1249" s="117"/>
      <c r="X1249" s="117"/>
      <c r="Y1249" s="117"/>
      <c r="Z1249" s="117"/>
      <c r="AA1249" s="117"/>
      <c r="AB1249" s="117"/>
      <c r="AC1249" s="117"/>
      <c r="AD1249" s="117"/>
      <c r="AE1249" s="117"/>
      <c r="AF1249" s="117"/>
      <c r="AG1249" s="117"/>
      <c r="AH1249" s="117"/>
      <c r="AI1249" s="117"/>
      <c r="AJ1249" s="117"/>
      <c r="AK1249" s="117"/>
      <c r="AL1249" s="117"/>
    </row>
    <row r="1250" spans="19:38" x14ac:dyDescent="0.35">
      <c r="S1250" s="117"/>
      <c r="T1250" s="117"/>
      <c r="U1250" s="117"/>
      <c r="V1250" s="117"/>
      <c r="W1250" s="117"/>
      <c r="X1250" s="117"/>
      <c r="Y1250" s="117"/>
      <c r="Z1250" s="117"/>
      <c r="AA1250" s="117"/>
      <c r="AB1250" s="117"/>
      <c r="AC1250" s="117"/>
      <c r="AD1250" s="117"/>
      <c r="AE1250" s="117"/>
      <c r="AF1250" s="117"/>
      <c r="AG1250" s="117"/>
      <c r="AH1250" s="117"/>
      <c r="AI1250" s="117"/>
      <c r="AJ1250" s="117"/>
      <c r="AK1250" s="117"/>
      <c r="AL1250" s="117"/>
    </row>
    <row r="1251" spans="19:38" x14ac:dyDescent="0.35">
      <c r="S1251" s="117"/>
      <c r="T1251" s="117"/>
      <c r="U1251" s="117"/>
      <c r="V1251" s="117"/>
      <c r="W1251" s="117"/>
      <c r="X1251" s="117"/>
      <c r="Y1251" s="117"/>
      <c r="Z1251" s="117"/>
      <c r="AA1251" s="117"/>
      <c r="AB1251" s="117"/>
      <c r="AC1251" s="117"/>
      <c r="AD1251" s="117"/>
      <c r="AE1251" s="117"/>
      <c r="AF1251" s="117"/>
      <c r="AG1251" s="117"/>
      <c r="AH1251" s="117"/>
      <c r="AI1251" s="117"/>
      <c r="AJ1251" s="117"/>
      <c r="AK1251" s="117"/>
      <c r="AL1251" s="117"/>
    </row>
    <row r="1252" spans="19:38" x14ac:dyDescent="0.35">
      <c r="S1252" s="117"/>
      <c r="T1252" s="117"/>
      <c r="U1252" s="117"/>
      <c r="V1252" s="117"/>
      <c r="W1252" s="117"/>
      <c r="X1252" s="117"/>
      <c r="Y1252" s="117"/>
      <c r="Z1252" s="117"/>
      <c r="AA1252" s="117"/>
      <c r="AB1252" s="117"/>
      <c r="AC1252" s="117"/>
      <c r="AD1252" s="117"/>
      <c r="AE1252" s="117"/>
      <c r="AF1252" s="117"/>
      <c r="AG1252" s="117"/>
      <c r="AH1252" s="117"/>
      <c r="AI1252" s="117"/>
      <c r="AJ1252" s="117"/>
      <c r="AK1252" s="117"/>
      <c r="AL1252" s="117"/>
    </row>
    <row r="1253" spans="19:38" x14ac:dyDescent="0.35">
      <c r="S1253" s="117"/>
      <c r="T1253" s="117"/>
      <c r="U1253" s="117"/>
      <c r="V1253" s="117"/>
      <c r="W1253" s="117"/>
      <c r="X1253" s="117"/>
      <c r="Y1253" s="117"/>
      <c r="Z1253" s="117"/>
      <c r="AA1253" s="117"/>
      <c r="AB1253" s="117"/>
      <c r="AC1253" s="117"/>
      <c r="AD1253" s="117"/>
      <c r="AE1253" s="117"/>
      <c r="AF1253" s="117"/>
      <c r="AG1253" s="117"/>
      <c r="AH1253" s="117"/>
      <c r="AI1253" s="117"/>
      <c r="AJ1253" s="117"/>
      <c r="AK1253" s="117"/>
      <c r="AL1253" s="117"/>
    </row>
    <row r="1254" spans="19:38" x14ac:dyDescent="0.35">
      <c r="S1254" s="117"/>
      <c r="T1254" s="117"/>
      <c r="U1254" s="117"/>
      <c r="V1254" s="117"/>
      <c r="W1254" s="117"/>
      <c r="X1254" s="117"/>
      <c r="Y1254" s="117"/>
      <c r="Z1254" s="117"/>
      <c r="AA1254" s="117"/>
      <c r="AB1254" s="117"/>
      <c r="AC1254" s="117"/>
      <c r="AD1254" s="117"/>
      <c r="AE1254" s="117"/>
      <c r="AF1254" s="117"/>
      <c r="AG1254" s="117"/>
      <c r="AH1254" s="117"/>
      <c r="AI1254" s="117"/>
      <c r="AJ1254" s="117"/>
      <c r="AK1254" s="117"/>
      <c r="AL1254" s="117"/>
    </row>
    <row r="1255" spans="19:38" x14ac:dyDescent="0.35">
      <c r="S1255" s="117"/>
      <c r="T1255" s="117"/>
      <c r="U1255" s="117"/>
      <c r="V1255" s="117"/>
      <c r="W1255" s="117"/>
      <c r="X1255" s="117"/>
      <c r="Y1255" s="117"/>
      <c r="Z1255" s="117"/>
      <c r="AA1255" s="117"/>
      <c r="AB1255" s="117"/>
      <c r="AC1255" s="117"/>
      <c r="AD1255" s="117"/>
      <c r="AE1255" s="117"/>
      <c r="AF1255" s="117"/>
      <c r="AG1255" s="117"/>
      <c r="AH1255" s="117"/>
      <c r="AI1255" s="117"/>
      <c r="AJ1255" s="117"/>
      <c r="AK1255" s="117"/>
      <c r="AL1255" s="117"/>
    </row>
    <row r="1256" spans="19:38" x14ac:dyDescent="0.35">
      <c r="S1256" s="117"/>
      <c r="T1256" s="117"/>
      <c r="U1256" s="117"/>
      <c r="V1256" s="117"/>
      <c r="W1256" s="117"/>
      <c r="X1256" s="117"/>
      <c r="Y1256" s="117"/>
      <c r="Z1256" s="117"/>
      <c r="AA1256" s="117"/>
      <c r="AB1256" s="117"/>
      <c r="AC1256" s="117"/>
      <c r="AD1256" s="117"/>
      <c r="AE1256" s="117"/>
      <c r="AF1256" s="117"/>
      <c r="AG1256" s="117"/>
      <c r="AH1256" s="117"/>
      <c r="AI1256" s="117"/>
      <c r="AJ1256" s="117"/>
      <c r="AK1256" s="117"/>
      <c r="AL1256" s="117"/>
    </row>
    <row r="1257" spans="19:38" x14ac:dyDescent="0.35">
      <c r="S1257" s="117"/>
      <c r="T1257" s="117"/>
      <c r="U1257" s="117"/>
      <c r="V1257" s="117"/>
      <c r="W1257" s="117"/>
      <c r="X1257" s="117"/>
      <c r="Y1257" s="117"/>
      <c r="Z1257" s="117"/>
      <c r="AA1257" s="117"/>
      <c r="AB1257" s="117"/>
      <c r="AC1257" s="117"/>
      <c r="AD1257" s="117"/>
      <c r="AE1257" s="117"/>
      <c r="AF1257" s="117"/>
      <c r="AG1257" s="117"/>
      <c r="AH1257" s="117"/>
      <c r="AI1257" s="117"/>
      <c r="AJ1257" s="117"/>
      <c r="AK1257" s="117"/>
      <c r="AL1257" s="117"/>
    </row>
    <row r="1258" spans="19:38" x14ac:dyDescent="0.35">
      <c r="S1258" s="117"/>
      <c r="T1258" s="117"/>
      <c r="U1258" s="117"/>
      <c r="V1258" s="117"/>
      <c r="W1258" s="117"/>
      <c r="X1258" s="117"/>
      <c r="Y1258" s="117"/>
      <c r="Z1258" s="117"/>
      <c r="AA1258" s="117"/>
      <c r="AB1258" s="117"/>
      <c r="AC1258" s="117"/>
      <c r="AD1258" s="117"/>
      <c r="AE1258" s="117"/>
      <c r="AF1258" s="117"/>
      <c r="AG1258" s="117"/>
      <c r="AH1258" s="117"/>
      <c r="AI1258" s="117"/>
      <c r="AJ1258" s="117"/>
      <c r="AK1258" s="117"/>
      <c r="AL1258" s="117"/>
    </row>
    <row r="1259" spans="19:38" x14ac:dyDescent="0.35">
      <c r="S1259" s="117"/>
      <c r="T1259" s="117"/>
      <c r="U1259" s="117"/>
      <c r="V1259" s="117"/>
      <c r="W1259" s="117"/>
      <c r="X1259" s="117"/>
      <c r="Y1259" s="117"/>
      <c r="Z1259" s="117"/>
      <c r="AA1259" s="117"/>
      <c r="AB1259" s="117"/>
      <c r="AC1259" s="117"/>
      <c r="AD1259" s="117"/>
      <c r="AE1259" s="117"/>
      <c r="AF1259" s="117"/>
      <c r="AG1259" s="117"/>
      <c r="AH1259" s="117"/>
      <c r="AI1259" s="117"/>
      <c r="AJ1259" s="117"/>
      <c r="AK1259" s="117"/>
      <c r="AL1259" s="117"/>
    </row>
    <row r="1260" spans="19:38" x14ac:dyDescent="0.35">
      <c r="S1260" s="117"/>
      <c r="T1260" s="117"/>
      <c r="U1260" s="117"/>
      <c r="V1260" s="117"/>
      <c r="W1260" s="117"/>
      <c r="X1260" s="117"/>
      <c r="Y1260" s="117"/>
      <c r="Z1260" s="117"/>
      <c r="AA1260" s="117"/>
      <c r="AB1260" s="117"/>
      <c r="AC1260" s="117"/>
      <c r="AD1260" s="117"/>
      <c r="AE1260" s="117"/>
      <c r="AF1260" s="117"/>
      <c r="AG1260" s="117"/>
      <c r="AH1260" s="117"/>
      <c r="AI1260" s="117"/>
      <c r="AJ1260" s="117"/>
      <c r="AK1260" s="117"/>
      <c r="AL1260" s="117"/>
    </row>
    <row r="1261" spans="19:38" x14ac:dyDescent="0.35">
      <c r="S1261" s="117"/>
      <c r="T1261" s="117"/>
      <c r="U1261" s="117"/>
      <c r="V1261" s="117"/>
      <c r="W1261" s="117"/>
      <c r="X1261" s="117"/>
      <c r="Y1261" s="117"/>
      <c r="Z1261" s="117"/>
      <c r="AA1261" s="117"/>
      <c r="AB1261" s="117"/>
      <c r="AC1261" s="117"/>
      <c r="AD1261" s="117"/>
      <c r="AE1261" s="117"/>
      <c r="AF1261" s="117"/>
      <c r="AG1261" s="117"/>
      <c r="AH1261" s="117"/>
      <c r="AI1261" s="117"/>
      <c r="AJ1261" s="117"/>
      <c r="AK1261" s="117"/>
      <c r="AL1261" s="117"/>
    </row>
    <row r="1262" spans="19:38" x14ac:dyDescent="0.35">
      <c r="S1262" s="117"/>
      <c r="T1262" s="117"/>
      <c r="U1262" s="117"/>
      <c r="V1262" s="117"/>
      <c r="W1262" s="117"/>
      <c r="X1262" s="117"/>
      <c r="Y1262" s="117"/>
      <c r="Z1262" s="117"/>
      <c r="AA1262" s="117"/>
      <c r="AB1262" s="117"/>
      <c r="AC1262" s="117"/>
      <c r="AD1262" s="117"/>
      <c r="AE1262" s="117"/>
      <c r="AF1262" s="117"/>
      <c r="AG1262" s="117"/>
      <c r="AH1262" s="117"/>
      <c r="AI1262" s="117"/>
      <c r="AJ1262" s="117"/>
      <c r="AK1262" s="117"/>
      <c r="AL1262" s="117"/>
    </row>
    <row r="1263" spans="19:38" x14ac:dyDescent="0.35">
      <c r="S1263" s="117"/>
      <c r="T1263" s="117"/>
      <c r="U1263" s="117"/>
      <c r="V1263" s="117"/>
      <c r="W1263" s="117"/>
      <c r="X1263" s="117"/>
      <c r="Y1263" s="117"/>
      <c r="Z1263" s="117"/>
      <c r="AA1263" s="117"/>
      <c r="AB1263" s="117"/>
      <c r="AC1263" s="117"/>
      <c r="AD1263" s="117"/>
      <c r="AE1263" s="117"/>
      <c r="AF1263" s="117"/>
      <c r="AG1263" s="117"/>
      <c r="AH1263" s="117"/>
      <c r="AI1263" s="117"/>
      <c r="AJ1263" s="117"/>
      <c r="AK1263" s="117"/>
      <c r="AL1263" s="117"/>
    </row>
    <row r="1264" spans="19:38" x14ac:dyDescent="0.35">
      <c r="S1264" s="117"/>
      <c r="T1264" s="117"/>
      <c r="U1264" s="117"/>
      <c r="V1264" s="117"/>
      <c r="W1264" s="117"/>
      <c r="X1264" s="117"/>
      <c r="Y1264" s="117"/>
      <c r="Z1264" s="117"/>
      <c r="AA1264" s="117"/>
      <c r="AB1264" s="117"/>
      <c r="AC1264" s="117"/>
      <c r="AD1264" s="117"/>
      <c r="AE1264" s="117"/>
      <c r="AF1264" s="117"/>
      <c r="AG1264" s="117"/>
      <c r="AH1264" s="117"/>
      <c r="AI1264" s="117"/>
      <c r="AJ1264" s="117"/>
      <c r="AK1264" s="117"/>
      <c r="AL1264" s="117"/>
    </row>
    <row r="1265" spans="19:38" x14ac:dyDescent="0.35">
      <c r="S1265" s="117"/>
      <c r="T1265" s="117"/>
      <c r="U1265" s="117"/>
      <c r="V1265" s="117"/>
      <c r="W1265" s="117"/>
      <c r="X1265" s="117"/>
      <c r="Y1265" s="117"/>
      <c r="Z1265" s="117"/>
      <c r="AA1265" s="117"/>
      <c r="AB1265" s="117"/>
      <c r="AC1265" s="117"/>
      <c r="AD1265" s="117"/>
      <c r="AE1265" s="117"/>
      <c r="AF1265" s="117"/>
      <c r="AG1265" s="117"/>
      <c r="AH1265" s="117"/>
      <c r="AI1265" s="117"/>
      <c r="AJ1265" s="117"/>
      <c r="AK1265" s="117"/>
      <c r="AL1265" s="117"/>
    </row>
    <row r="1266" spans="19:38" x14ac:dyDescent="0.35">
      <c r="S1266" s="117"/>
      <c r="T1266" s="117"/>
      <c r="U1266" s="117"/>
      <c r="V1266" s="117"/>
      <c r="W1266" s="117"/>
      <c r="X1266" s="117"/>
      <c r="Y1266" s="117"/>
      <c r="Z1266" s="117"/>
      <c r="AA1266" s="117"/>
      <c r="AB1266" s="117"/>
      <c r="AC1266" s="117"/>
      <c r="AD1266" s="117"/>
      <c r="AE1266" s="117"/>
      <c r="AF1266" s="117"/>
      <c r="AG1266" s="117"/>
      <c r="AH1266" s="117"/>
      <c r="AI1266" s="117"/>
      <c r="AJ1266" s="117"/>
      <c r="AK1266" s="117"/>
      <c r="AL1266" s="117"/>
    </row>
    <row r="1267" spans="19:38" x14ac:dyDescent="0.35">
      <c r="S1267" s="117"/>
      <c r="T1267" s="117"/>
      <c r="U1267" s="117"/>
      <c r="V1267" s="117"/>
      <c r="W1267" s="117"/>
      <c r="X1267" s="117"/>
      <c r="Y1267" s="117"/>
      <c r="Z1267" s="117"/>
      <c r="AA1267" s="117"/>
      <c r="AB1267" s="117"/>
      <c r="AC1267" s="117"/>
      <c r="AD1267" s="117"/>
      <c r="AE1267" s="117"/>
      <c r="AF1267" s="117"/>
      <c r="AG1267" s="117"/>
      <c r="AH1267" s="117"/>
      <c r="AI1267" s="117"/>
      <c r="AJ1267" s="117"/>
      <c r="AK1267" s="117"/>
      <c r="AL1267" s="117"/>
    </row>
    <row r="1268" spans="19:38" x14ac:dyDescent="0.35">
      <c r="S1268" s="117"/>
      <c r="T1268" s="117"/>
      <c r="U1268" s="117"/>
      <c r="V1268" s="117"/>
      <c r="W1268" s="117"/>
      <c r="X1268" s="117"/>
      <c r="Y1268" s="117"/>
      <c r="Z1268" s="117"/>
      <c r="AA1268" s="117"/>
      <c r="AB1268" s="117"/>
      <c r="AC1268" s="117"/>
      <c r="AD1268" s="117"/>
      <c r="AE1268" s="117"/>
      <c r="AF1268" s="117"/>
      <c r="AG1268" s="117"/>
      <c r="AH1268" s="117"/>
      <c r="AI1268" s="117"/>
      <c r="AJ1268" s="117"/>
      <c r="AK1268" s="117"/>
      <c r="AL1268" s="117"/>
    </row>
    <row r="1269" spans="19:38" x14ac:dyDescent="0.35">
      <c r="S1269" s="117"/>
      <c r="T1269" s="117"/>
      <c r="U1269" s="117"/>
      <c r="V1269" s="117"/>
      <c r="W1269" s="117"/>
      <c r="X1269" s="117"/>
      <c r="Y1269" s="117"/>
      <c r="Z1269" s="117"/>
      <c r="AA1269" s="117"/>
      <c r="AB1269" s="117"/>
      <c r="AC1269" s="117"/>
      <c r="AD1269" s="117"/>
      <c r="AE1269" s="117"/>
      <c r="AF1269" s="117"/>
      <c r="AG1269" s="117"/>
      <c r="AH1269" s="117"/>
      <c r="AI1269" s="117"/>
      <c r="AJ1269" s="117"/>
      <c r="AK1269" s="117"/>
      <c r="AL1269" s="117"/>
    </row>
    <row r="1270" spans="19:38" x14ac:dyDescent="0.35">
      <c r="S1270" s="117"/>
      <c r="T1270" s="117"/>
      <c r="U1270" s="117"/>
      <c r="V1270" s="117"/>
      <c r="W1270" s="117"/>
      <c r="X1270" s="117"/>
      <c r="Y1270" s="117"/>
      <c r="Z1270" s="117"/>
      <c r="AA1270" s="117"/>
      <c r="AB1270" s="117"/>
      <c r="AC1270" s="117"/>
      <c r="AD1270" s="117"/>
      <c r="AE1270" s="117"/>
      <c r="AF1270" s="117"/>
      <c r="AG1270" s="117"/>
      <c r="AH1270" s="117"/>
      <c r="AI1270" s="117"/>
      <c r="AJ1270" s="117"/>
      <c r="AK1270" s="117"/>
      <c r="AL1270" s="117"/>
    </row>
    <row r="1271" spans="19:38" x14ac:dyDescent="0.35">
      <c r="S1271" s="117"/>
      <c r="T1271" s="117"/>
      <c r="U1271" s="117"/>
      <c r="V1271" s="117"/>
      <c r="W1271" s="117"/>
      <c r="X1271" s="117"/>
      <c r="Y1271" s="117"/>
      <c r="Z1271" s="117"/>
      <c r="AA1271" s="117"/>
      <c r="AB1271" s="117"/>
      <c r="AC1271" s="117"/>
      <c r="AD1271" s="117"/>
      <c r="AE1271" s="117"/>
      <c r="AF1271" s="117"/>
      <c r="AG1271" s="117"/>
      <c r="AH1271" s="117"/>
      <c r="AI1271" s="117"/>
      <c r="AJ1271" s="117"/>
      <c r="AK1271" s="117"/>
      <c r="AL1271" s="117"/>
    </row>
    <row r="1272" spans="19:38" x14ac:dyDescent="0.35">
      <c r="S1272" s="117"/>
      <c r="T1272" s="117"/>
      <c r="U1272" s="117"/>
      <c r="V1272" s="117"/>
      <c r="W1272" s="117"/>
      <c r="X1272" s="117"/>
      <c r="Y1272" s="117"/>
      <c r="Z1272" s="117"/>
      <c r="AA1272" s="117"/>
      <c r="AB1272" s="117"/>
      <c r="AC1272" s="117"/>
      <c r="AD1272" s="117"/>
      <c r="AE1272" s="117"/>
      <c r="AF1272" s="117"/>
      <c r="AG1272" s="117"/>
      <c r="AH1272" s="117"/>
      <c r="AI1272" s="117"/>
      <c r="AJ1272" s="117"/>
      <c r="AK1272" s="117"/>
      <c r="AL1272" s="117"/>
    </row>
    <row r="1273" spans="19:38" x14ac:dyDescent="0.35">
      <c r="S1273" s="117"/>
      <c r="T1273" s="117"/>
      <c r="U1273" s="117"/>
      <c r="V1273" s="117"/>
      <c r="W1273" s="117"/>
      <c r="X1273" s="117"/>
      <c r="Y1273" s="117"/>
      <c r="Z1273" s="117"/>
      <c r="AA1273" s="117"/>
      <c r="AB1273" s="117"/>
      <c r="AC1273" s="117"/>
      <c r="AD1273" s="117"/>
      <c r="AE1273" s="117"/>
      <c r="AF1273" s="117"/>
      <c r="AG1273" s="117"/>
      <c r="AH1273" s="117"/>
      <c r="AI1273" s="117"/>
      <c r="AJ1273" s="117"/>
      <c r="AK1273" s="117"/>
      <c r="AL1273" s="117"/>
    </row>
    <row r="1274" spans="19:38" x14ac:dyDescent="0.35">
      <c r="S1274" s="117"/>
      <c r="T1274" s="117"/>
      <c r="U1274" s="117"/>
      <c r="V1274" s="117"/>
      <c r="W1274" s="117"/>
      <c r="X1274" s="117"/>
      <c r="Y1274" s="117"/>
      <c r="Z1274" s="117"/>
      <c r="AA1274" s="117"/>
      <c r="AB1274" s="117"/>
      <c r="AC1274" s="117"/>
      <c r="AD1274" s="117"/>
      <c r="AE1274" s="117"/>
      <c r="AF1274" s="117"/>
      <c r="AG1274" s="117"/>
      <c r="AH1274" s="117"/>
      <c r="AI1274" s="117"/>
      <c r="AJ1274" s="117"/>
      <c r="AK1274" s="117"/>
      <c r="AL1274" s="117"/>
    </row>
    <row r="1275" spans="19:38" x14ac:dyDescent="0.35">
      <c r="S1275" s="117"/>
      <c r="T1275" s="117"/>
      <c r="U1275" s="117"/>
      <c r="V1275" s="117"/>
      <c r="W1275" s="117"/>
      <c r="X1275" s="117"/>
      <c r="Y1275" s="117"/>
      <c r="Z1275" s="117"/>
      <c r="AA1275" s="117"/>
      <c r="AB1275" s="117"/>
      <c r="AC1275" s="117"/>
      <c r="AD1275" s="117"/>
      <c r="AE1275" s="117"/>
      <c r="AF1275" s="117"/>
      <c r="AG1275" s="117"/>
      <c r="AH1275" s="117"/>
      <c r="AI1275" s="117"/>
      <c r="AJ1275" s="117"/>
      <c r="AK1275" s="117"/>
      <c r="AL1275" s="117"/>
    </row>
    <row r="1276" spans="19:38" x14ac:dyDescent="0.35">
      <c r="S1276" s="117"/>
      <c r="T1276" s="117"/>
      <c r="U1276" s="117"/>
      <c r="V1276" s="117"/>
      <c r="W1276" s="117"/>
      <c r="X1276" s="117"/>
      <c r="Y1276" s="117"/>
      <c r="Z1276" s="117"/>
      <c r="AA1276" s="117"/>
      <c r="AB1276" s="117"/>
      <c r="AC1276" s="117"/>
      <c r="AD1276" s="117"/>
      <c r="AE1276" s="117"/>
      <c r="AF1276" s="117"/>
      <c r="AG1276" s="117"/>
      <c r="AH1276" s="117"/>
      <c r="AI1276" s="117"/>
      <c r="AJ1276" s="117"/>
      <c r="AK1276" s="117"/>
      <c r="AL1276" s="117"/>
    </row>
    <row r="1277" spans="19:38" x14ac:dyDescent="0.35">
      <c r="S1277" s="117"/>
      <c r="T1277" s="117"/>
      <c r="U1277" s="117"/>
      <c r="V1277" s="117"/>
      <c r="W1277" s="117"/>
      <c r="X1277" s="117"/>
      <c r="Y1277" s="117"/>
      <c r="Z1277" s="117"/>
      <c r="AA1277" s="117"/>
      <c r="AB1277" s="117"/>
      <c r="AC1277" s="117"/>
      <c r="AD1277" s="117"/>
      <c r="AE1277" s="117"/>
      <c r="AF1277" s="117"/>
      <c r="AG1277" s="117"/>
      <c r="AH1277" s="117"/>
      <c r="AI1277" s="117"/>
      <c r="AJ1277" s="117"/>
      <c r="AK1277" s="117"/>
      <c r="AL1277" s="117"/>
    </row>
    <row r="1278" spans="19:38" x14ac:dyDescent="0.35">
      <c r="S1278" s="117"/>
      <c r="T1278" s="117"/>
      <c r="U1278" s="117"/>
      <c r="V1278" s="117"/>
      <c r="W1278" s="117"/>
      <c r="X1278" s="117"/>
      <c r="Y1278" s="117"/>
      <c r="Z1278" s="117"/>
      <c r="AA1278" s="117"/>
      <c r="AB1278" s="117"/>
      <c r="AC1278" s="117"/>
      <c r="AD1278" s="117"/>
      <c r="AE1278" s="117"/>
      <c r="AF1278" s="117"/>
      <c r="AG1278" s="117"/>
      <c r="AH1278" s="117"/>
      <c r="AI1278" s="117"/>
      <c r="AJ1278" s="117"/>
      <c r="AK1278" s="117"/>
      <c r="AL1278" s="117"/>
    </row>
    <row r="1279" spans="19:38" x14ac:dyDescent="0.35">
      <c r="S1279" s="117"/>
      <c r="T1279" s="117"/>
      <c r="U1279" s="117"/>
      <c r="V1279" s="117"/>
      <c r="W1279" s="117"/>
      <c r="X1279" s="117"/>
      <c r="Y1279" s="117"/>
      <c r="Z1279" s="117"/>
      <c r="AA1279" s="117"/>
      <c r="AB1279" s="117"/>
      <c r="AC1279" s="117"/>
      <c r="AD1279" s="117"/>
      <c r="AE1279" s="117"/>
      <c r="AF1279" s="117"/>
      <c r="AG1279" s="117"/>
      <c r="AH1279" s="117"/>
      <c r="AI1279" s="117"/>
      <c r="AJ1279" s="117"/>
      <c r="AK1279" s="117"/>
      <c r="AL1279" s="117"/>
    </row>
    <row r="1280" spans="19:38" x14ac:dyDescent="0.35">
      <c r="S1280" s="117"/>
      <c r="T1280" s="117"/>
      <c r="U1280" s="117"/>
      <c r="V1280" s="117"/>
      <c r="W1280" s="117"/>
      <c r="X1280" s="117"/>
      <c r="Y1280" s="117"/>
      <c r="Z1280" s="117"/>
      <c r="AA1280" s="117"/>
      <c r="AB1280" s="117"/>
      <c r="AC1280" s="117"/>
      <c r="AD1280" s="117"/>
      <c r="AE1280" s="117"/>
      <c r="AF1280" s="117"/>
      <c r="AG1280" s="117"/>
      <c r="AH1280" s="117"/>
      <c r="AI1280" s="117"/>
      <c r="AJ1280" s="117"/>
      <c r="AK1280" s="117"/>
      <c r="AL1280" s="117"/>
    </row>
    <row r="1281" spans="19:38" x14ac:dyDescent="0.35">
      <c r="S1281" s="117"/>
      <c r="T1281" s="117"/>
      <c r="U1281" s="117"/>
      <c r="V1281" s="117"/>
      <c r="W1281" s="117"/>
      <c r="X1281" s="117"/>
      <c r="Y1281" s="117"/>
      <c r="Z1281" s="117"/>
      <c r="AA1281" s="117"/>
      <c r="AB1281" s="117"/>
      <c r="AC1281" s="117"/>
      <c r="AD1281" s="117"/>
      <c r="AE1281" s="117"/>
      <c r="AF1281" s="117"/>
      <c r="AG1281" s="117"/>
      <c r="AH1281" s="117"/>
      <c r="AI1281" s="117"/>
      <c r="AJ1281" s="117"/>
      <c r="AK1281" s="117"/>
      <c r="AL1281" s="117"/>
    </row>
    <row r="1282" spans="19:38" x14ac:dyDescent="0.35">
      <c r="S1282" s="117"/>
      <c r="T1282" s="117"/>
      <c r="U1282" s="117"/>
      <c r="V1282" s="117"/>
      <c r="W1282" s="117"/>
      <c r="X1282" s="117"/>
      <c r="Y1282" s="117"/>
      <c r="Z1282" s="117"/>
      <c r="AA1282" s="117"/>
      <c r="AB1282" s="117"/>
      <c r="AC1282" s="117"/>
      <c r="AD1282" s="117"/>
      <c r="AE1282" s="117"/>
      <c r="AF1282" s="117"/>
      <c r="AG1282" s="117"/>
      <c r="AH1282" s="117"/>
      <c r="AI1282" s="117"/>
      <c r="AJ1282" s="117"/>
      <c r="AK1282" s="117"/>
      <c r="AL1282" s="117"/>
    </row>
    <row r="1283" spans="19:38" x14ac:dyDescent="0.35">
      <c r="S1283" s="117"/>
      <c r="T1283" s="117"/>
      <c r="U1283" s="117"/>
      <c r="V1283" s="117"/>
      <c r="W1283" s="117"/>
      <c r="X1283" s="117"/>
      <c r="Y1283" s="117"/>
      <c r="Z1283" s="117"/>
      <c r="AA1283" s="117"/>
      <c r="AB1283" s="117"/>
      <c r="AC1283" s="117"/>
      <c r="AD1283" s="117"/>
      <c r="AE1283" s="117"/>
      <c r="AF1283" s="117"/>
      <c r="AG1283" s="117"/>
      <c r="AH1283" s="117"/>
      <c r="AI1283" s="117"/>
      <c r="AJ1283" s="117"/>
      <c r="AK1283" s="117"/>
      <c r="AL1283" s="117"/>
    </row>
    <row r="1284" spans="19:38" x14ac:dyDescent="0.35">
      <c r="S1284" s="117"/>
      <c r="T1284" s="117"/>
      <c r="U1284" s="117"/>
      <c r="V1284" s="117"/>
      <c r="W1284" s="117"/>
      <c r="X1284" s="117"/>
      <c r="Y1284" s="117"/>
      <c r="Z1284" s="117"/>
      <c r="AA1284" s="117"/>
      <c r="AB1284" s="117"/>
      <c r="AC1284" s="117"/>
      <c r="AD1284" s="117"/>
      <c r="AE1284" s="117"/>
      <c r="AF1284" s="117"/>
      <c r="AG1284" s="117"/>
      <c r="AH1284" s="117"/>
      <c r="AI1284" s="117"/>
      <c r="AJ1284" s="117"/>
      <c r="AK1284" s="117"/>
      <c r="AL1284" s="117"/>
    </row>
    <row r="1285" spans="19:38" x14ac:dyDescent="0.35">
      <c r="S1285" s="117"/>
      <c r="T1285" s="117"/>
      <c r="U1285" s="117"/>
      <c r="V1285" s="117"/>
      <c r="W1285" s="117"/>
      <c r="X1285" s="117"/>
      <c r="Y1285" s="117"/>
      <c r="Z1285" s="117"/>
      <c r="AA1285" s="117"/>
      <c r="AB1285" s="117"/>
      <c r="AC1285" s="117"/>
      <c r="AD1285" s="117"/>
      <c r="AE1285" s="117"/>
      <c r="AF1285" s="117"/>
      <c r="AG1285" s="117"/>
      <c r="AH1285" s="117"/>
      <c r="AI1285" s="117"/>
      <c r="AJ1285" s="117"/>
      <c r="AK1285" s="117"/>
      <c r="AL1285" s="117"/>
    </row>
    <row r="1286" spans="19:38" x14ac:dyDescent="0.35">
      <c r="S1286" s="117"/>
      <c r="T1286" s="117"/>
      <c r="U1286" s="117"/>
      <c r="V1286" s="117"/>
      <c r="W1286" s="117"/>
      <c r="X1286" s="117"/>
      <c r="Y1286" s="117"/>
      <c r="Z1286" s="117"/>
      <c r="AA1286" s="117"/>
      <c r="AB1286" s="117"/>
      <c r="AC1286" s="117"/>
      <c r="AD1286" s="117"/>
      <c r="AE1286" s="117"/>
      <c r="AF1286" s="117"/>
      <c r="AG1286" s="117"/>
      <c r="AH1286" s="117"/>
      <c r="AI1286" s="117"/>
      <c r="AJ1286" s="117"/>
      <c r="AK1286" s="117"/>
      <c r="AL1286" s="117"/>
    </row>
    <row r="1287" spans="19:38" x14ac:dyDescent="0.35">
      <c r="S1287" s="117"/>
      <c r="T1287" s="117"/>
      <c r="U1287" s="117"/>
      <c r="V1287" s="117"/>
      <c r="W1287" s="117"/>
      <c r="X1287" s="117"/>
      <c r="Y1287" s="117"/>
      <c r="Z1287" s="117"/>
      <c r="AA1287" s="117"/>
      <c r="AB1287" s="117"/>
      <c r="AC1287" s="117"/>
      <c r="AD1287" s="117"/>
      <c r="AE1287" s="117"/>
      <c r="AF1287" s="117"/>
      <c r="AG1287" s="117"/>
      <c r="AH1287" s="117"/>
      <c r="AI1287" s="117"/>
      <c r="AJ1287" s="117"/>
      <c r="AK1287" s="117"/>
      <c r="AL1287" s="117"/>
    </row>
    <row r="1288" spans="19:38" x14ac:dyDescent="0.35">
      <c r="S1288" s="117"/>
      <c r="T1288" s="117"/>
      <c r="U1288" s="117"/>
      <c r="V1288" s="117"/>
      <c r="W1288" s="117"/>
      <c r="X1288" s="117"/>
      <c r="Y1288" s="117"/>
      <c r="Z1288" s="117"/>
      <c r="AA1288" s="117"/>
      <c r="AB1288" s="117"/>
      <c r="AC1288" s="117"/>
      <c r="AD1288" s="117"/>
      <c r="AE1288" s="117"/>
      <c r="AF1288" s="117"/>
      <c r="AG1288" s="117"/>
      <c r="AH1288" s="117"/>
      <c r="AI1288" s="117"/>
      <c r="AJ1288" s="117"/>
      <c r="AK1288" s="117"/>
      <c r="AL1288" s="117"/>
    </row>
    <row r="1289" spans="19:38" x14ac:dyDescent="0.35">
      <c r="S1289" s="117"/>
      <c r="T1289" s="117"/>
      <c r="U1289" s="117"/>
      <c r="V1289" s="117"/>
      <c r="W1289" s="117"/>
      <c r="X1289" s="117"/>
      <c r="Y1289" s="117"/>
      <c r="Z1289" s="117"/>
      <c r="AA1289" s="117"/>
      <c r="AB1289" s="117"/>
      <c r="AC1289" s="117"/>
      <c r="AD1289" s="117"/>
      <c r="AE1289" s="117"/>
      <c r="AF1289" s="117"/>
      <c r="AG1289" s="117"/>
      <c r="AH1289" s="117"/>
      <c r="AI1289" s="117"/>
      <c r="AJ1289" s="117"/>
      <c r="AK1289" s="117"/>
      <c r="AL1289" s="117"/>
    </row>
    <row r="1290" spans="19:38" x14ac:dyDescent="0.35">
      <c r="S1290" s="117"/>
      <c r="T1290" s="117"/>
      <c r="U1290" s="117"/>
      <c r="V1290" s="117"/>
      <c r="W1290" s="117"/>
      <c r="X1290" s="117"/>
      <c r="Y1290" s="117"/>
      <c r="Z1290" s="117"/>
      <c r="AA1290" s="117"/>
      <c r="AB1290" s="117"/>
      <c r="AC1290" s="117"/>
      <c r="AD1290" s="117"/>
      <c r="AE1290" s="117"/>
      <c r="AF1290" s="117"/>
      <c r="AG1290" s="117"/>
      <c r="AH1290" s="117"/>
      <c r="AI1290" s="117"/>
      <c r="AJ1290" s="117"/>
      <c r="AK1290" s="117"/>
      <c r="AL1290" s="117"/>
    </row>
    <row r="1291" spans="19:38" x14ac:dyDescent="0.35">
      <c r="S1291" s="117"/>
      <c r="T1291" s="117"/>
      <c r="U1291" s="117"/>
      <c r="V1291" s="117"/>
      <c r="W1291" s="117"/>
      <c r="X1291" s="117"/>
      <c r="Y1291" s="117"/>
      <c r="Z1291" s="117"/>
      <c r="AA1291" s="117"/>
      <c r="AB1291" s="117"/>
      <c r="AC1291" s="117"/>
      <c r="AD1291" s="117"/>
      <c r="AE1291" s="117"/>
      <c r="AF1291" s="117"/>
      <c r="AG1291" s="117"/>
      <c r="AH1291" s="117"/>
      <c r="AI1291" s="117"/>
      <c r="AJ1291" s="117"/>
      <c r="AK1291" s="117"/>
      <c r="AL1291" s="117"/>
    </row>
    <row r="1292" spans="19:38" x14ac:dyDescent="0.35">
      <c r="S1292" s="117"/>
      <c r="T1292" s="117"/>
      <c r="U1292" s="117"/>
      <c r="V1292" s="117"/>
      <c r="W1292" s="117"/>
      <c r="X1292" s="117"/>
      <c r="Y1292" s="117"/>
      <c r="Z1292" s="117"/>
      <c r="AA1292" s="117"/>
      <c r="AB1292" s="117"/>
      <c r="AC1292" s="117"/>
      <c r="AD1292" s="117"/>
      <c r="AE1292" s="117"/>
      <c r="AF1292" s="117"/>
      <c r="AG1292" s="117"/>
      <c r="AH1292" s="117"/>
      <c r="AI1292" s="117"/>
      <c r="AJ1292" s="117"/>
      <c r="AK1292" s="117"/>
      <c r="AL1292" s="117"/>
    </row>
    <row r="1293" spans="19:38" x14ac:dyDescent="0.35">
      <c r="S1293" s="117"/>
      <c r="T1293" s="117"/>
      <c r="U1293" s="117"/>
      <c r="V1293" s="117"/>
      <c r="W1293" s="117"/>
      <c r="X1293" s="117"/>
      <c r="Y1293" s="117"/>
      <c r="Z1293" s="117"/>
      <c r="AA1293" s="117"/>
      <c r="AB1293" s="117"/>
      <c r="AC1293" s="117"/>
      <c r="AD1293" s="117"/>
      <c r="AE1293" s="117"/>
      <c r="AF1293" s="117"/>
      <c r="AG1293" s="117"/>
      <c r="AH1293" s="117"/>
      <c r="AI1293" s="117"/>
      <c r="AJ1293" s="117"/>
      <c r="AK1293" s="117"/>
      <c r="AL1293" s="117"/>
    </row>
    <row r="1294" spans="19:38" x14ac:dyDescent="0.35">
      <c r="S1294" s="117"/>
      <c r="T1294" s="117"/>
      <c r="U1294" s="117"/>
      <c r="V1294" s="117"/>
      <c r="W1294" s="117"/>
      <c r="X1294" s="117"/>
      <c r="Y1294" s="117"/>
      <c r="Z1294" s="117"/>
      <c r="AA1294" s="117"/>
      <c r="AB1294" s="117"/>
      <c r="AC1294" s="117"/>
      <c r="AD1294" s="117"/>
      <c r="AE1294" s="117"/>
      <c r="AF1294" s="117"/>
      <c r="AG1294" s="117"/>
      <c r="AH1294" s="117"/>
      <c r="AI1294" s="117"/>
      <c r="AJ1294" s="117"/>
      <c r="AK1294" s="117"/>
      <c r="AL1294" s="117"/>
    </row>
    <row r="1295" spans="19:38" x14ac:dyDescent="0.35">
      <c r="S1295" s="117"/>
      <c r="T1295" s="117"/>
      <c r="U1295" s="117"/>
      <c r="V1295" s="117"/>
      <c r="W1295" s="117"/>
      <c r="X1295" s="117"/>
      <c r="Y1295" s="117"/>
      <c r="Z1295" s="117"/>
      <c r="AA1295" s="117"/>
      <c r="AB1295" s="117"/>
      <c r="AC1295" s="117"/>
      <c r="AD1295" s="117"/>
      <c r="AE1295" s="117"/>
      <c r="AF1295" s="117"/>
      <c r="AG1295" s="117"/>
      <c r="AH1295" s="117"/>
      <c r="AI1295" s="117"/>
      <c r="AJ1295" s="117"/>
      <c r="AK1295" s="117"/>
      <c r="AL1295" s="117"/>
    </row>
    <row r="1296" spans="19:38" x14ac:dyDescent="0.35">
      <c r="S1296" s="117"/>
      <c r="T1296" s="117"/>
      <c r="U1296" s="117"/>
      <c r="V1296" s="117"/>
      <c r="W1296" s="117"/>
      <c r="X1296" s="117"/>
      <c r="Y1296" s="117"/>
      <c r="Z1296" s="117"/>
      <c r="AA1296" s="117"/>
      <c r="AB1296" s="117"/>
      <c r="AC1296" s="117"/>
      <c r="AD1296" s="117"/>
      <c r="AE1296" s="117"/>
      <c r="AF1296" s="117"/>
      <c r="AG1296" s="117"/>
      <c r="AH1296" s="117"/>
      <c r="AI1296" s="117"/>
      <c r="AJ1296" s="117"/>
      <c r="AK1296" s="117"/>
      <c r="AL1296" s="117"/>
    </row>
    <row r="1297" spans="19:38" x14ac:dyDescent="0.35">
      <c r="S1297" s="117"/>
      <c r="T1297" s="117"/>
      <c r="U1297" s="117"/>
      <c r="V1297" s="117"/>
      <c r="W1297" s="117"/>
      <c r="X1297" s="117"/>
      <c r="Y1297" s="117"/>
      <c r="Z1297" s="117"/>
      <c r="AA1297" s="117"/>
      <c r="AB1297" s="117"/>
      <c r="AC1297" s="117"/>
      <c r="AD1297" s="117"/>
      <c r="AE1297" s="117"/>
      <c r="AF1297" s="117"/>
      <c r="AG1297" s="117"/>
      <c r="AH1297" s="117"/>
      <c r="AI1297" s="117"/>
      <c r="AJ1297" s="117"/>
      <c r="AK1297" s="117"/>
      <c r="AL1297" s="117"/>
    </row>
    <row r="1298" spans="19:38" x14ac:dyDescent="0.35">
      <c r="S1298" s="117"/>
      <c r="T1298" s="117"/>
      <c r="U1298" s="117"/>
      <c r="V1298" s="117"/>
      <c r="W1298" s="117"/>
      <c r="X1298" s="117"/>
      <c r="Y1298" s="117"/>
      <c r="Z1298" s="117"/>
      <c r="AA1298" s="117"/>
      <c r="AB1298" s="117"/>
      <c r="AC1298" s="117"/>
      <c r="AD1298" s="117"/>
      <c r="AE1298" s="117"/>
      <c r="AF1298" s="117"/>
      <c r="AG1298" s="117"/>
      <c r="AH1298" s="117"/>
      <c r="AI1298" s="117"/>
      <c r="AJ1298" s="117"/>
      <c r="AK1298" s="117"/>
      <c r="AL1298" s="117"/>
    </row>
    <row r="1299" spans="19:38" x14ac:dyDescent="0.35">
      <c r="S1299" s="117"/>
      <c r="T1299" s="117"/>
      <c r="U1299" s="117"/>
      <c r="V1299" s="117"/>
      <c r="W1299" s="117"/>
      <c r="X1299" s="117"/>
      <c r="Y1299" s="117"/>
      <c r="Z1299" s="117"/>
      <c r="AA1299" s="117"/>
      <c r="AB1299" s="117"/>
      <c r="AC1299" s="117"/>
      <c r="AD1299" s="117"/>
      <c r="AE1299" s="117"/>
      <c r="AF1299" s="117"/>
      <c r="AG1299" s="117"/>
      <c r="AH1299" s="117"/>
      <c r="AI1299" s="117"/>
      <c r="AJ1299" s="117"/>
      <c r="AK1299" s="117"/>
      <c r="AL1299" s="117"/>
    </row>
    <row r="1300" spans="19:38" x14ac:dyDescent="0.35">
      <c r="S1300" s="117"/>
      <c r="T1300" s="117"/>
      <c r="U1300" s="117"/>
      <c r="V1300" s="117"/>
      <c r="W1300" s="117"/>
      <c r="X1300" s="117"/>
      <c r="Y1300" s="117"/>
      <c r="Z1300" s="117"/>
      <c r="AA1300" s="117"/>
      <c r="AB1300" s="117"/>
      <c r="AC1300" s="117"/>
      <c r="AD1300" s="117"/>
      <c r="AE1300" s="117"/>
      <c r="AF1300" s="117"/>
      <c r="AG1300" s="117"/>
      <c r="AH1300" s="117"/>
      <c r="AI1300" s="117"/>
      <c r="AJ1300" s="117"/>
      <c r="AK1300" s="117"/>
      <c r="AL1300" s="117"/>
    </row>
    <row r="1301" spans="19:38" x14ac:dyDescent="0.35">
      <c r="S1301" s="117"/>
      <c r="T1301" s="117"/>
      <c r="U1301" s="117"/>
      <c r="V1301" s="117"/>
      <c r="W1301" s="117"/>
      <c r="X1301" s="117"/>
      <c r="Y1301" s="117"/>
      <c r="Z1301" s="117"/>
      <c r="AA1301" s="117"/>
      <c r="AB1301" s="117"/>
      <c r="AC1301" s="117"/>
      <c r="AD1301" s="117"/>
      <c r="AE1301" s="117"/>
      <c r="AF1301" s="117"/>
      <c r="AG1301" s="117"/>
      <c r="AH1301" s="117"/>
      <c r="AI1301" s="117"/>
      <c r="AJ1301" s="117"/>
      <c r="AK1301" s="117"/>
      <c r="AL1301" s="117"/>
    </row>
    <row r="1302" spans="19:38" x14ac:dyDescent="0.35">
      <c r="S1302" s="117"/>
      <c r="T1302" s="117"/>
      <c r="U1302" s="117"/>
      <c r="V1302" s="117"/>
      <c r="W1302" s="117"/>
      <c r="X1302" s="117"/>
      <c r="Y1302" s="117"/>
      <c r="Z1302" s="117"/>
      <c r="AA1302" s="117"/>
      <c r="AB1302" s="117"/>
      <c r="AC1302" s="117"/>
      <c r="AD1302" s="117"/>
      <c r="AE1302" s="117"/>
      <c r="AF1302" s="117"/>
      <c r="AG1302" s="117"/>
      <c r="AH1302" s="117"/>
      <c r="AI1302" s="117"/>
      <c r="AJ1302" s="117"/>
      <c r="AK1302" s="117"/>
      <c r="AL1302" s="117"/>
    </row>
    <row r="1303" spans="19:38" x14ac:dyDescent="0.35">
      <c r="S1303" s="117"/>
      <c r="T1303" s="117"/>
      <c r="U1303" s="117"/>
      <c r="V1303" s="117"/>
      <c r="W1303" s="117"/>
      <c r="X1303" s="117"/>
      <c r="Y1303" s="117"/>
      <c r="Z1303" s="117"/>
      <c r="AA1303" s="117"/>
      <c r="AB1303" s="117"/>
      <c r="AC1303" s="117"/>
      <c r="AD1303" s="117"/>
      <c r="AE1303" s="117"/>
      <c r="AF1303" s="117"/>
      <c r="AG1303" s="117"/>
      <c r="AH1303" s="117"/>
      <c r="AI1303" s="117"/>
      <c r="AJ1303" s="117"/>
      <c r="AK1303" s="117"/>
      <c r="AL1303" s="117"/>
    </row>
    <row r="1304" spans="19:38" x14ac:dyDescent="0.35">
      <c r="S1304" s="117"/>
      <c r="T1304" s="117"/>
      <c r="U1304" s="117"/>
      <c r="V1304" s="117"/>
      <c r="W1304" s="117"/>
      <c r="X1304" s="117"/>
      <c r="Y1304" s="117"/>
      <c r="Z1304" s="117"/>
      <c r="AA1304" s="117"/>
      <c r="AB1304" s="117"/>
      <c r="AC1304" s="117"/>
      <c r="AD1304" s="117"/>
      <c r="AE1304" s="117"/>
      <c r="AF1304" s="117"/>
      <c r="AG1304" s="117"/>
      <c r="AH1304" s="117"/>
      <c r="AI1304" s="117"/>
      <c r="AJ1304" s="117"/>
      <c r="AK1304" s="117"/>
      <c r="AL1304" s="117"/>
    </row>
    <row r="1305" spans="19:38" x14ac:dyDescent="0.35">
      <c r="S1305" s="117"/>
      <c r="T1305" s="117"/>
      <c r="U1305" s="117"/>
      <c r="V1305" s="117"/>
      <c r="W1305" s="117"/>
      <c r="X1305" s="117"/>
      <c r="Y1305" s="117"/>
      <c r="Z1305" s="117"/>
      <c r="AA1305" s="117"/>
      <c r="AB1305" s="117"/>
      <c r="AC1305" s="117"/>
      <c r="AD1305" s="117"/>
      <c r="AE1305" s="117"/>
      <c r="AF1305" s="117"/>
      <c r="AG1305" s="117"/>
      <c r="AH1305" s="117"/>
      <c r="AI1305" s="117"/>
      <c r="AJ1305" s="117"/>
      <c r="AK1305" s="117"/>
      <c r="AL1305" s="117"/>
    </row>
    <row r="1306" spans="19:38" x14ac:dyDescent="0.35">
      <c r="S1306" s="117"/>
      <c r="T1306" s="117"/>
      <c r="U1306" s="117"/>
      <c r="V1306" s="117"/>
      <c r="W1306" s="117"/>
      <c r="X1306" s="117"/>
      <c r="Y1306" s="117"/>
      <c r="Z1306" s="117"/>
      <c r="AA1306" s="117"/>
      <c r="AB1306" s="117"/>
      <c r="AC1306" s="117"/>
      <c r="AD1306" s="117"/>
      <c r="AE1306" s="117"/>
      <c r="AF1306" s="117"/>
      <c r="AG1306" s="117"/>
      <c r="AH1306" s="117"/>
      <c r="AI1306" s="117"/>
      <c r="AJ1306" s="117"/>
      <c r="AK1306" s="117"/>
      <c r="AL1306" s="117"/>
    </row>
    <row r="1307" spans="19:38" x14ac:dyDescent="0.35">
      <c r="S1307" s="117"/>
      <c r="T1307" s="117"/>
      <c r="U1307" s="117"/>
      <c r="V1307" s="117"/>
      <c r="W1307" s="117"/>
      <c r="X1307" s="117"/>
      <c r="Y1307" s="117"/>
      <c r="Z1307" s="117"/>
      <c r="AA1307" s="117"/>
      <c r="AB1307" s="117"/>
      <c r="AC1307" s="117"/>
      <c r="AD1307" s="117"/>
      <c r="AE1307" s="117"/>
      <c r="AF1307" s="117"/>
      <c r="AG1307" s="117"/>
      <c r="AH1307" s="117"/>
      <c r="AI1307" s="117"/>
      <c r="AJ1307" s="117"/>
      <c r="AK1307" s="117"/>
      <c r="AL1307" s="117"/>
    </row>
    <row r="1308" spans="19:38" x14ac:dyDescent="0.35">
      <c r="S1308" s="117"/>
      <c r="T1308" s="117"/>
      <c r="U1308" s="117"/>
      <c r="V1308" s="117"/>
      <c r="W1308" s="117"/>
      <c r="X1308" s="117"/>
      <c r="Y1308" s="117"/>
      <c r="Z1308" s="117"/>
      <c r="AA1308" s="117"/>
      <c r="AB1308" s="117"/>
      <c r="AC1308" s="117"/>
      <c r="AD1308" s="117"/>
      <c r="AE1308" s="117"/>
      <c r="AF1308" s="117"/>
      <c r="AG1308" s="117"/>
      <c r="AH1308" s="117"/>
      <c r="AI1308" s="117"/>
      <c r="AJ1308" s="117"/>
      <c r="AK1308" s="117"/>
      <c r="AL1308" s="117"/>
    </row>
    <row r="1309" spans="19:38" x14ac:dyDescent="0.35">
      <c r="S1309" s="117"/>
      <c r="T1309" s="117"/>
      <c r="U1309" s="117"/>
      <c r="V1309" s="117"/>
      <c r="W1309" s="117"/>
      <c r="X1309" s="117"/>
      <c r="Y1309" s="117"/>
      <c r="Z1309" s="117"/>
      <c r="AA1309" s="117"/>
      <c r="AB1309" s="117"/>
      <c r="AC1309" s="117"/>
      <c r="AD1309" s="117"/>
      <c r="AE1309" s="117"/>
      <c r="AF1309" s="117"/>
      <c r="AG1309" s="117"/>
      <c r="AH1309" s="117"/>
      <c r="AI1309" s="117"/>
      <c r="AJ1309" s="117"/>
      <c r="AK1309" s="117"/>
      <c r="AL1309" s="117"/>
    </row>
    <row r="1310" spans="19:38" x14ac:dyDescent="0.35">
      <c r="S1310" s="117"/>
      <c r="T1310" s="117"/>
      <c r="U1310" s="117"/>
      <c r="V1310" s="117"/>
      <c r="W1310" s="117"/>
      <c r="X1310" s="117"/>
      <c r="Y1310" s="117"/>
      <c r="Z1310" s="117"/>
      <c r="AA1310" s="117"/>
      <c r="AB1310" s="117"/>
      <c r="AC1310" s="117"/>
      <c r="AD1310" s="117"/>
      <c r="AE1310" s="117"/>
      <c r="AF1310" s="117"/>
      <c r="AG1310" s="117"/>
      <c r="AH1310" s="117"/>
      <c r="AI1310" s="117"/>
      <c r="AJ1310" s="117"/>
      <c r="AK1310" s="117"/>
      <c r="AL1310" s="117"/>
    </row>
    <row r="1311" spans="19:38" x14ac:dyDescent="0.35">
      <c r="S1311" s="117"/>
      <c r="T1311" s="117"/>
      <c r="U1311" s="117"/>
      <c r="V1311" s="117"/>
      <c r="W1311" s="117"/>
      <c r="X1311" s="117"/>
      <c r="Y1311" s="117"/>
      <c r="Z1311" s="117"/>
      <c r="AA1311" s="117"/>
      <c r="AB1311" s="117"/>
      <c r="AC1311" s="117"/>
      <c r="AD1311" s="117"/>
      <c r="AE1311" s="117"/>
      <c r="AF1311" s="117"/>
      <c r="AG1311" s="117"/>
      <c r="AH1311" s="117"/>
      <c r="AI1311" s="117"/>
      <c r="AJ1311" s="117"/>
      <c r="AK1311" s="117"/>
      <c r="AL1311" s="117"/>
    </row>
    <row r="1312" spans="19:38" x14ac:dyDescent="0.35">
      <c r="S1312" s="117"/>
      <c r="T1312" s="117"/>
      <c r="U1312" s="117"/>
      <c r="V1312" s="117"/>
      <c r="W1312" s="117"/>
      <c r="X1312" s="117"/>
      <c r="Y1312" s="117"/>
      <c r="Z1312" s="117"/>
      <c r="AA1312" s="117"/>
      <c r="AB1312" s="117"/>
      <c r="AC1312" s="117"/>
      <c r="AD1312" s="117"/>
      <c r="AE1312" s="117"/>
      <c r="AF1312" s="117"/>
      <c r="AG1312" s="117"/>
      <c r="AH1312" s="117"/>
      <c r="AI1312" s="117"/>
      <c r="AJ1312" s="117"/>
      <c r="AK1312" s="117"/>
      <c r="AL1312" s="117"/>
    </row>
    <row r="1313" spans="19:38" x14ac:dyDescent="0.35">
      <c r="S1313" s="117"/>
      <c r="T1313" s="117"/>
      <c r="U1313" s="117"/>
      <c r="V1313" s="117"/>
      <c r="W1313" s="117"/>
      <c r="X1313" s="117"/>
      <c r="Y1313" s="117"/>
      <c r="Z1313" s="117"/>
      <c r="AA1313" s="117"/>
      <c r="AB1313" s="117"/>
      <c r="AC1313" s="117"/>
      <c r="AD1313" s="117"/>
      <c r="AE1313" s="117"/>
      <c r="AF1313" s="117"/>
      <c r="AG1313" s="117"/>
      <c r="AH1313" s="117"/>
      <c r="AI1313" s="117"/>
      <c r="AJ1313" s="117"/>
      <c r="AK1313" s="117"/>
      <c r="AL1313" s="117"/>
    </row>
    <row r="1314" spans="19:38" x14ac:dyDescent="0.35">
      <c r="S1314" s="117"/>
      <c r="T1314" s="117"/>
      <c r="U1314" s="117"/>
      <c r="V1314" s="117"/>
      <c r="W1314" s="117"/>
      <c r="X1314" s="117"/>
      <c r="Y1314" s="117"/>
      <c r="Z1314" s="117"/>
      <c r="AA1314" s="117"/>
      <c r="AB1314" s="117"/>
      <c r="AC1314" s="117"/>
      <c r="AD1314" s="117"/>
      <c r="AE1314" s="117"/>
      <c r="AF1314" s="117"/>
      <c r="AG1314" s="117"/>
      <c r="AH1314" s="117"/>
      <c r="AI1314" s="117"/>
      <c r="AJ1314" s="117"/>
      <c r="AK1314" s="117"/>
      <c r="AL1314" s="117"/>
    </row>
    <row r="1315" spans="19:38" x14ac:dyDescent="0.35">
      <c r="S1315" s="117"/>
      <c r="T1315" s="117"/>
      <c r="U1315" s="117"/>
      <c r="V1315" s="117"/>
      <c r="W1315" s="117"/>
      <c r="X1315" s="117"/>
      <c r="Y1315" s="117"/>
      <c r="Z1315" s="117"/>
      <c r="AA1315" s="117"/>
      <c r="AB1315" s="117"/>
      <c r="AC1315" s="117"/>
      <c r="AD1315" s="117"/>
      <c r="AE1315" s="117"/>
      <c r="AF1315" s="117"/>
      <c r="AG1315" s="117"/>
      <c r="AH1315" s="117"/>
      <c r="AI1315" s="117"/>
      <c r="AJ1315" s="117"/>
      <c r="AK1315" s="117"/>
      <c r="AL1315" s="117"/>
    </row>
    <row r="1316" spans="19:38" x14ac:dyDescent="0.35">
      <c r="S1316" s="117"/>
      <c r="T1316" s="117"/>
      <c r="U1316" s="117"/>
      <c r="V1316" s="117"/>
      <c r="W1316" s="117"/>
      <c r="X1316" s="117"/>
      <c r="Y1316" s="117"/>
      <c r="Z1316" s="117"/>
      <c r="AA1316" s="117"/>
      <c r="AB1316" s="117"/>
      <c r="AC1316" s="117"/>
      <c r="AD1316" s="117"/>
      <c r="AE1316" s="117"/>
      <c r="AF1316" s="117"/>
      <c r="AG1316" s="117"/>
      <c r="AH1316" s="117"/>
      <c r="AI1316" s="117"/>
      <c r="AJ1316" s="117"/>
      <c r="AK1316" s="117"/>
      <c r="AL1316" s="117"/>
    </row>
    <row r="1317" spans="19:38" x14ac:dyDescent="0.35">
      <c r="S1317" s="117"/>
      <c r="T1317" s="117"/>
      <c r="U1317" s="117"/>
      <c r="V1317" s="117"/>
      <c r="W1317" s="117"/>
      <c r="X1317" s="117"/>
      <c r="Y1317" s="117"/>
      <c r="Z1317" s="117"/>
      <c r="AA1317" s="117"/>
      <c r="AB1317" s="117"/>
      <c r="AC1317" s="117"/>
      <c r="AD1317" s="117"/>
      <c r="AE1317" s="117"/>
      <c r="AF1317" s="117"/>
      <c r="AG1317" s="117"/>
      <c r="AH1317" s="117"/>
      <c r="AI1317" s="117"/>
      <c r="AJ1317" s="117"/>
      <c r="AK1317" s="117"/>
      <c r="AL1317" s="117"/>
    </row>
    <row r="1318" spans="19:38" x14ac:dyDescent="0.35">
      <c r="S1318" s="117"/>
      <c r="T1318" s="117"/>
      <c r="U1318" s="117"/>
      <c r="V1318" s="117"/>
      <c r="W1318" s="117"/>
      <c r="X1318" s="117"/>
      <c r="Y1318" s="117"/>
      <c r="Z1318" s="117"/>
      <c r="AA1318" s="117"/>
      <c r="AB1318" s="117"/>
      <c r="AC1318" s="117"/>
      <c r="AD1318" s="117"/>
      <c r="AE1318" s="117"/>
      <c r="AF1318" s="117"/>
      <c r="AG1318" s="117"/>
      <c r="AH1318" s="117"/>
      <c r="AI1318" s="117"/>
      <c r="AJ1318" s="117"/>
      <c r="AK1318" s="117"/>
      <c r="AL1318" s="117"/>
    </row>
    <row r="1319" spans="19:38" x14ac:dyDescent="0.35">
      <c r="S1319" s="117"/>
      <c r="T1319" s="117"/>
      <c r="U1319" s="117"/>
      <c r="V1319" s="117"/>
      <c r="W1319" s="117"/>
      <c r="X1319" s="117"/>
      <c r="Y1319" s="117"/>
      <c r="Z1319" s="117"/>
      <c r="AA1319" s="117"/>
      <c r="AB1319" s="117"/>
      <c r="AC1319" s="117"/>
      <c r="AD1319" s="117"/>
      <c r="AE1319" s="117"/>
      <c r="AF1319" s="117"/>
      <c r="AG1319" s="117"/>
      <c r="AH1319" s="117"/>
      <c r="AI1319" s="117"/>
      <c r="AJ1319" s="117"/>
      <c r="AK1319" s="117"/>
      <c r="AL1319" s="117"/>
    </row>
    <row r="1320" spans="19:38" x14ac:dyDescent="0.35">
      <c r="S1320" s="117"/>
      <c r="T1320" s="117"/>
      <c r="U1320" s="117"/>
      <c r="V1320" s="117"/>
      <c r="W1320" s="117"/>
      <c r="X1320" s="117"/>
      <c r="Y1320" s="117"/>
      <c r="Z1320" s="117"/>
      <c r="AA1320" s="117"/>
      <c r="AB1320" s="117"/>
      <c r="AC1320" s="117"/>
      <c r="AD1320" s="117"/>
      <c r="AE1320" s="117"/>
      <c r="AF1320" s="117"/>
      <c r="AG1320" s="117"/>
      <c r="AH1320" s="117"/>
      <c r="AI1320" s="117"/>
      <c r="AJ1320" s="117"/>
      <c r="AK1320" s="117"/>
      <c r="AL1320" s="117"/>
    </row>
    <row r="1321" spans="19:38" x14ac:dyDescent="0.35">
      <c r="S1321" s="117"/>
      <c r="T1321" s="117"/>
      <c r="U1321" s="117"/>
      <c r="V1321" s="117"/>
      <c r="W1321" s="117"/>
      <c r="X1321" s="117"/>
      <c r="Y1321" s="117"/>
      <c r="Z1321" s="117"/>
      <c r="AA1321" s="117"/>
      <c r="AB1321" s="117"/>
      <c r="AC1321" s="117"/>
      <c r="AD1321" s="117"/>
      <c r="AE1321" s="117"/>
      <c r="AF1321" s="117"/>
      <c r="AG1321" s="117"/>
      <c r="AH1321" s="117"/>
      <c r="AI1321" s="117"/>
      <c r="AJ1321" s="117"/>
      <c r="AK1321" s="117"/>
      <c r="AL1321" s="117"/>
    </row>
    <row r="1322" spans="19:38" x14ac:dyDescent="0.35">
      <c r="S1322" s="117"/>
      <c r="T1322" s="117"/>
      <c r="U1322" s="117"/>
      <c r="V1322" s="117"/>
      <c r="W1322" s="117"/>
      <c r="X1322" s="117"/>
      <c r="Y1322" s="117"/>
      <c r="Z1322" s="117"/>
      <c r="AA1322" s="117"/>
      <c r="AB1322" s="117"/>
      <c r="AC1322" s="117"/>
      <c r="AD1322" s="117"/>
      <c r="AE1322" s="117"/>
      <c r="AF1322" s="117"/>
      <c r="AG1322" s="117"/>
      <c r="AH1322" s="117"/>
      <c r="AI1322" s="117"/>
      <c r="AJ1322" s="117"/>
      <c r="AK1322" s="117"/>
      <c r="AL1322" s="117"/>
    </row>
    <row r="1323" spans="19:38" x14ac:dyDescent="0.35">
      <c r="S1323" s="117"/>
      <c r="T1323" s="117"/>
      <c r="U1323" s="117"/>
      <c r="V1323" s="117"/>
      <c r="W1323" s="117"/>
      <c r="X1323" s="117"/>
      <c r="Y1323" s="117"/>
      <c r="Z1323" s="117"/>
      <c r="AA1323" s="117"/>
      <c r="AB1323" s="117"/>
      <c r="AC1323" s="117"/>
      <c r="AD1323" s="117"/>
      <c r="AE1323" s="117"/>
      <c r="AF1323" s="117"/>
      <c r="AG1323" s="117"/>
      <c r="AH1323" s="117"/>
      <c r="AI1323" s="117"/>
      <c r="AJ1323" s="117"/>
      <c r="AK1323" s="117"/>
      <c r="AL1323" s="117"/>
    </row>
    <row r="1324" spans="19:38" x14ac:dyDescent="0.35">
      <c r="S1324" s="117"/>
      <c r="T1324" s="117"/>
      <c r="U1324" s="117"/>
      <c r="V1324" s="117"/>
      <c r="W1324" s="117"/>
      <c r="X1324" s="117"/>
      <c r="Y1324" s="117"/>
      <c r="Z1324" s="117"/>
      <c r="AA1324" s="117"/>
      <c r="AB1324" s="117"/>
      <c r="AC1324" s="117"/>
      <c r="AD1324" s="117"/>
      <c r="AE1324" s="117"/>
      <c r="AF1324" s="117"/>
      <c r="AG1324" s="117"/>
      <c r="AH1324" s="117"/>
      <c r="AI1324" s="117"/>
      <c r="AJ1324" s="117"/>
      <c r="AK1324" s="117"/>
      <c r="AL1324" s="117"/>
    </row>
    <row r="1325" spans="19:38" x14ac:dyDescent="0.35">
      <c r="S1325" s="117"/>
      <c r="T1325" s="117"/>
      <c r="U1325" s="117"/>
      <c r="V1325" s="117"/>
      <c r="W1325" s="117"/>
      <c r="X1325" s="117"/>
      <c r="Y1325" s="117"/>
      <c r="Z1325" s="117"/>
      <c r="AA1325" s="117"/>
      <c r="AB1325" s="117"/>
      <c r="AC1325" s="117"/>
      <c r="AD1325" s="117"/>
      <c r="AE1325" s="117"/>
      <c r="AF1325" s="117"/>
      <c r="AG1325" s="117"/>
      <c r="AH1325" s="117"/>
      <c r="AI1325" s="117"/>
      <c r="AJ1325" s="117"/>
      <c r="AK1325" s="117"/>
      <c r="AL1325" s="117"/>
    </row>
    <row r="1326" spans="19:38" x14ac:dyDescent="0.35">
      <c r="S1326" s="117"/>
      <c r="T1326" s="117"/>
      <c r="U1326" s="117"/>
      <c r="V1326" s="117"/>
      <c r="W1326" s="117"/>
      <c r="X1326" s="117"/>
      <c r="Y1326" s="117"/>
      <c r="Z1326" s="117"/>
      <c r="AA1326" s="117"/>
      <c r="AB1326" s="117"/>
      <c r="AC1326" s="117"/>
      <c r="AD1326" s="117"/>
      <c r="AE1326" s="117"/>
      <c r="AF1326" s="117"/>
      <c r="AG1326" s="117"/>
      <c r="AH1326" s="117"/>
      <c r="AI1326" s="117"/>
      <c r="AJ1326" s="117"/>
      <c r="AK1326" s="117"/>
      <c r="AL1326" s="117"/>
    </row>
    <row r="1327" spans="19:38" x14ac:dyDescent="0.35">
      <c r="S1327" s="117"/>
      <c r="T1327" s="117"/>
      <c r="U1327" s="117"/>
      <c r="V1327" s="117"/>
      <c r="W1327" s="117"/>
      <c r="X1327" s="117"/>
      <c r="Y1327" s="117"/>
      <c r="Z1327" s="117"/>
      <c r="AA1327" s="117"/>
      <c r="AB1327" s="117"/>
      <c r="AC1327" s="117"/>
      <c r="AD1327" s="117"/>
      <c r="AE1327" s="117"/>
      <c r="AF1327" s="117"/>
      <c r="AG1327" s="117"/>
      <c r="AH1327" s="117"/>
      <c r="AI1327" s="117"/>
      <c r="AJ1327" s="117"/>
      <c r="AK1327" s="117"/>
      <c r="AL1327" s="117"/>
    </row>
    <row r="1328" spans="19:38" x14ac:dyDescent="0.35">
      <c r="S1328" s="117"/>
      <c r="T1328" s="117"/>
      <c r="U1328" s="117"/>
      <c r="V1328" s="117"/>
      <c r="W1328" s="117"/>
      <c r="X1328" s="117"/>
      <c r="Y1328" s="117"/>
      <c r="Z1328" s="117"/>
      <c r="AA1328" s="117"/>
      <c r="AB1328" s="117"/>
      <c r="AC1328" s="117"/>
      <c r="AD1328" s="117"/>
      <c r="AE1328" s="117"/>
      <c r="AF1328" s="117"/>
      <c r="AG1328" s="117"/>
      <c r="AH1328" s="117"/>
      <c r="AI1328" s="117"/>
      <c r="AJ1328" s="117"/>
      <c r="AK1328" s="117"/>
      <c r="AL1328" s="117"/>
    </row>
    <row r="1329" spans="19:38" x14ac:dyDescent="0.35">
      <c r="S1329" s="117"/>
      <c r="T1329" s="117"/>
      <c r="U1329" s="117"/>
      <c r="V1329" s="117"/>
      <c r="W1329" s="117"/>
      <c r="X1329" s="117"/>
      <c r="Y1329" s="117"/>
      <c r="Z1329" s="117"/>
      <c r="AA1329" s="117"/>
      <c r="AB1329" s="117"/>
      <c r="AC1329" s="117"/>
      <c r="AD1329" s="117"/>
      <c r="AE1329" s="117"/>
      <c r="AF1329" s="117"/>
      <c r="AG1329" s="117"/>
      <c r="AH1329" s="117"/>
      <c r="AI1329" s="117"/>
      <c r="AJ1329" s="117"/>
      <c r="AK1329" s="117"/>
      <c r="AL1329" s="117"/>
    </row>
    <row r="1330" spans="19:38" x14ac:dyDescent="0.35">
      <c r="S1330" s="117"/>
      <c r="T1330" s="117"/>
      <c r="U1330" s="117"/>
      <c r="V1330" s="117"/>
      <c r="W1330" s="117"/>
      <c r="X1330" s="117"/>
      <c r="Y1330" s="117"/>
      <c r="Z1330" s="117"/>
      <c r="AA1330" s="117"/>
      <c r="AB1330" s="117"/>
      <c r="AC1330" s="117"/>
      <c r="AD1330" s="117"/>
      <c r="AE1330" s="117"/>
      <c r="AF1330" s="117"/>
      <c r="AG1330" s="117"/>
      <c r="AH1330" s="117"/>
      <c r="AI1330" s="117"/>
      <c r="AJ1330" s="117"/>
      <c r="AK1330" s="117"/>
      <c r="AL1330" s="117"/>
    </row>
    <row r="1331" spans="19:38" x14ac:dyDescent="0.35">
      <c r="S1331" s="117"/>
      <c r="T1331" s="117"/>
      <c r="U1331" s="117"/>
      <c r="V1331" s="117"/>
      <c r="W1331" s="117"/>
      <c r="X1331" s="117"/>
      <c r="Y1331" s="117"/>
      <c r="Z1331" s="117"/>
      <c r="AA1331" s="117"/>
      <c r="AB1331" s="117"/>
      <c r="AC1331" s="117"/>
      <c r="AD1331" s="117"/>
      <c r="AE1331" s="117"/>
      <c r="AF1331" s="117"/>
      <c r="AG1331" s="117"/>
      <c r="AH1331" s="117"/>
      <c r="AI1331" s="117"/>
      <c r="AJ1331" s="117"/>
      <c r="AK1331" s="117"/>
      <c r="AL1331" s="117"/>
    </row>
    <row r="1332" spans="19:38" x14ac:dyDescent="0.35">
      <c r="S1332" s="117"/>
      <c r="T1332" s="117"/>
      <c r="U1332" s="117"/>
      <c r="V1332" s="117"/>
      <c r="W1332" s="117"/>
      <c r="X1332" s="117"/>
      <c r="Y1332" s="117"/>
      <c r="Z1332" s="117"/>
      <c r="AA1332" s="117"/>
      <c r="AB1332" s="117"/>
      <c r="AC1332" s="117"/>
      <c r="AD1332" s="117"/>
      <c r="AE1332" s="117"/>
      <c r="AF1332" s="117"/>
      <c r="AG1332" s="117"/>
      <c r="AH1332" s="117"/>
      <c r="AI1332" s="117"/>
      <c r="AJ1332" s="117"/>
      <c r="AK1332" s="117"/>
      <c r="AL1332" s="117"/>
    </row>
    <row r="1333" spans="19:38" x14ac:dyDescent="0.35">
      <c r="S1333" s="117"/>
      <c r="T1333" s="117"/>
      <c r="U1333" s="117"/>
      <c r="V1333" s="117"/>
      <c r="W1333" s="117"/>
      <c r="X1333" s="117"/>
      <c r="Y1333" s="117"/>
      <c r="Z1333" s="117"/>
      <c r="AA1333" s="117"/>
      <c r="AB1333" s="117"/>
      <c r="AC1333" s="117"/>
      <c r="AD1333" s="117"/>
      <c r="AE1333" s="117"/>
      <c r="AF1333" s="117"/>
      <c r="AG1333" s="117"/>
      <c r="AH1333" s="117"/>
      <c r="AI1333" s="117"/>
      <c r="AJ1333" s="117"/>
      <c r="AK1333" s="117"/>
      <c r="AL1333" s="117"/>
    </row>
    <row r="1334" spans="19:38" x14ac:dyDescent="0.35">
      <c r="S1334" s="117"/>
      <c r="T1334" s="117"/>
      <c r="U1334" s="117"/>
      <c r="V1334" s="117"/>
      <c r="W1334" s="117"/>
      <c r="X1334" s="117"/>
      <c r="Y1334" s="117"/>
      <c r="Z1334" s="117"/>
      <c r="AA1334" s="117"/>
      <c r="AB1334" s="117"/>
      <c r="AC1334" s="117"/>
      <c r="AD1334" s="117"/>
      <c r="AE1334" s="117"/>
      <c r="AF1334" s="117"/>
      <c r="AG1334" s="117"/>
      <c r="AH1334" s="117"/>
      <c r="AI1334" s="117"/>
      <c r="AJ1334" s="117"/>
      <c r="AK1334" s="117"/>
      <c r="AL1334" s="117"/>
    </row>
    <row r="1335" spans="19:38" x14ac:dyDescent="0.35">
      <c r="S1335" s="117"/>
      <c r="T1335" s="117"/>
      <c r="U1335" s="117"/>
      <c r="V1335" s="117"/>
      <c r="W1335" s="117"/>
      <c r="X1335" s="117"/>
      <c r="Y1335" s="117"/>
      <c r="Z1335" s="117"/>
      <c r="AA1335" s="117"/>
      <c r="AB1335" s="117"/>
      <c r="AC1335" s="117"/>
      <c r="AD1335" s="117"/>
      <c r="AE1335" s="117"/>
      <c r="AF1335" s="117"/>
      <c r="AG1335" s="117"/>
      <c r="AH1335" s="117"/>
      <c r="AI1335" s="117"/>
      <c r="AJ1335" s="117"/>
      <c r="AK1335" s="117"/>
      <c r="AL1335" s="117"/>
    </row>
    <row r="1336" spans="19:38" x14ac:dyDescent="0.35">
      <c r="S1336" s="117"/>
      <c r="T1336" s="117"/>
      <c r="U1336" s="117"/>
      <c r="V1336" s="117"/>
      <c r="W1336" s="117"/>
      <c r="X1336" s="117"/>
      <c r="Y1336" s="117"/>
      <c r="Z1336" s="117"/>
      <c r="AA1336" s="117"/>
      <c r="AB1336" s="117"/>
      <c r="AC1336" s="117"/>
      <c r="AD1336" s="117"/>
      <c r="AE1336" s="117"/>
      <c r="AF1336" s="117"/>
      <c r="AG1336" s="117"/>
      <c r="AH1336" s="117"/>
      <c r="AI1336" s="117"/>
      <c r="AJ1336" s="117"/>
      <c r="AK1336" s="117"/>
      <c r="AL1336" s="117"/>
    </row>
    <row r="1337" spans="19:38" x14ac:dyDescent="0.35">
      <c r="S1337" s="117"/>
      <c r="T1337" s="117"/>
      <c r="U1337" s="117"/>
      <c r="V1337" s="117"/>
      <c r="W1337" s="117"/>
      <c r="X1337" s="117"/>
      <c r="Y1337" s="117"/>
      <c r="Z1337" s="117"/>
      <c r="AA1337" s="117"/>
      <c r="AB1337" s="117"/>
      <c r="AC1337" s="117"/>
      <c r="AD1337" s="117"/>
      <c r="AE1337" s="117"/>
      <c r="AF1337" s="117"/>
      <c r="AG1337" s="117"/>
      <c r="AH1337" s="117"/>
      <c r="AI1337" s="117"/>
      <c r="AJ1337" s="117"/>
      <c r="AK1337" s="117"/>
      <c r="AL1337" s="117"/>
    </row>
    <row r="1338" spans="19:38" x14ac:dyDescent="0.35">
      <c r="S1338" s="117"/>
      <c r="T1338" s="117"/>
      <c r="U1338" s="117"/>
      <c r="V1338" s="117"/>
      <c r="W1338" s="117"/>
      <c r="X1338" s="117"/>
      <c r="Y1338" s="117"/>
      <c r="Z1338" s="117"/>
      <c r="AA1338" s="117"/>
      <c r="AB1338" s="117"/>
      <c r="AC1338" s="117"/>
      <c r="AD1338" s="117"/>
      <c r="AE1338" s="117"/>
      <c r="AF1338" s="117"/>
      <c r="AG1338" s="117"/>
      <c r="AH1338" s="117"/>
      <c r="AI1338" s="117"/>
      <c r="AJ1338" s="117"/>
      <c r="AK1338" s="117"/>
      <c r="AL1338" s="117"/>
    </row>
    <row r="1339" spans="19:38" x14ac:dyDescent="0.35">
      <c r="S1339" s="117"/>
      <c r="T1339" s="117"/>
      <c r="U1339" s="117"/>
      <c r="V1339" s="117"/>
      <c r="W1339" s="117"/>
      <c r="X1339" s="117"/>
      <c r="Y1339" s="117"/>
      <c r="Z1339" s="117"/>
      <c r="AA1339" s="117"/>
      <c r="AB1339" s="117"/>
      <c r="AC1339" s="117"/>
      <c r="AD1339" s="117"/>
      <c r="AE1339" s="117"/>
      <c r="AF1339" s="117"/>
      <c r="AG1339" s="117"/>
      <c r="AH1339" s="117"/>
      <c r="AI1339" s="117"/>
      <c r="AJ1339" s="117"/>
      <c r="AK1339" s="117"/>
      <c r="AL1339" s="117"/>
    </row>
    <row r="1340" spans="19:38" x14ac:dyDescent="0.35">
      <c r="S1340" s="117"/>
      <c r="T1340" s="117"/>
      <c r="U1340" s="117"/>
      <c r="V1340" s="117"/>
      <c r="W1340" s="117"/>
      <c r="X1340" s="117"/>
      <c r="Y1340" s="117"/>
      <c r="Z1340" s="117"/>
      <c r="AA1340" s="117"/>
      <c r="AB1340" s="117"/>
      <c r="AC1340" s="117"/>
      <c r="AD1340" s="117"/>
      <c r="AE1340" s="117"/>
      <c r="AF1340" s="117"/>
      <c r="AG1340" s="117"/>
      <c r="AH1340" s="117"/>
      <c r="AI1340" s="117"/>
      <c r="AJ1340" s="117"/>
      <c r="AK1340" s="117"/>
      <c r="AL1340" s="117"/>
    </row>
    <row r="1341" spans="19:38" x14ac:dyDescent="0.35">
      <c r="S1341" s="117"/>
      <c r="T1341" s="117"/>
      <c r="U1341" s="117"/>
      <c r="V1341" s="117"/>
      <c r="W1341" s="117"/>
      <c r="X1341" s="117"/>
      <c r="Y1341" s="117"/>
      <c r="Z1341" s="117"/>
      <c r="AA1341" s="117"/>
      <c r="AB1341" s="117"/>
      <c r="AC1341" s="117"/>
      <c r="AD1341" s="117"/>
      <c r="AE1341" s="117"/>
      <c r="AF1341" s="117"/>
      <c r="AG1341" s="117"/>
      <c r="AH1341" s="117"/>
      <c r="AI1341" s="117"/>
      <c r="AJ1341" s="117"/>
      <c r="AK1341" s="117"/>
      <c r="AL1341" s="117"/>
    </row>
    <row r="1342" spans="19:38" x14ac:dyDescent="0.35">
      <c r="S1342" s="117"/>
      <c r="T1342" s="117"/>
      <c r="U1342" s="117"/>
      <c r="V1342" s="117"/>
      <c r="W1342" s="117"/>
      <c r="X1342" s="117"/>
      <c r="Y1342" s="117"/>
      <c r="Z1342" s="117"/>
      <c r="AA1342" s="117"/>
      <c r="AB1342" s="117"/>
      <c r="AC1342" s="117"/>
      <c r="AD1342" s="117"/>
      <c r="AE1342" s="117"/>
      <c r="AF1342" s="117"/>
      <c r="AG1342" s="117"/>
      <c r="AH1342" s="117"/>
      <c r="AI1342" s="117"/>
      <c r="AJ1342" s="117"/>
      <c r="AK1342" s="117"/>
      <c r="AL1342" s="117"/>
    </row>
    <row r="1343" spans="19:38" x14ac:dyDescent="0.35">
      <c r="S1343" s="117"/>
      <c r="T1343" s="117"/>
      <c r="U1343" s="117"/>
      <c r="V1343" s="117"/>
      <c r="W1343" s="117"/>
      <c r="X1343" s="117"/>
      <c r="Y1343" s="117"/>
      <c r="Z1343" s="117"/>
      <c r="AA1343" s="117"/>
      <c r="AB1343" s="117"/>
      <c r="AC1343" s="117"/>
      <c r="AD1343" s="117"/>
      <c r="AE1343" s="117"/>
      <c r="AF1343" s="117"/>
      <c r="AG1343" s="117"/>
      <c r="AH1343" s="117"/>
      <c r="AI1343" s="117"/>
      <c r="AJ1343" s="117"/>
      <c r="AK1343" s="117"/>
      <c r="AL1343" s="117"/>
    </row>
    <row r="1344" spans="19:38" x14ac:dyDescent="0.35">
      <c r="S1344" s="117"/>
      <c r="T1344" s="117"/>
      <c r="U1344" s="117"/>
      <c r="V1344" s="117"/>
      <c r="W1344" s="117"/>
      <c r="X1344" s="117"/>
      <c r="Y1344" s="117"/>
      <c r="Z1344" s="117"/>
      <c r="AA1344" s="117"/>
      <c r="AB1344" s="117"/>
      <c r="AC1344" s="117"/>
      <c r="AD1344" s="117"/>
      <c r="AE1344" s="117"/>
      <c r="AF1344" s="117"/>
      <c r="AG1344" s="117"/>
      <c r="AH1344" s="117"/>
      <c r="AI1344" s="117"/>
      <c r="AJ1344" s="117"/>
      <c r="AK1344" s="117"/>
      <c r="AL1344" s="117"/>
    </row>
    <row r="1345" spans="19:38" x14ac:dyDescent="0.35">
      <c r="S1345" s="117"/>
      <c r="T1345" s="117"/>
      <c r="U1345" s="117"/>
      <c r="V1345" s="117"/>
      <c r="W1345" s="117"/>
      <c r="X1345" s="117"/>
      <c r="Y1345" s="117"/>
      <c r="Z1345" s="117"/>
      <c r="AA1345" s="117"/>
      <c r="AB1345" s="117"/>
      <c r="AC1345" s="117"/>
      <c r="AD1345" s="117"/>
      <c r="AE1345" s="117"/>
      <c r="AF1345" s="117"/>
      <c r="AG1345" s="117"/>
      <c r="AH1345" s="117"/>
      <c r="AI1345" s="117"/>
      <c r="AJ1345" s="117"/>
      <c r="AK1345" s="117"/>
      <c r="AL1345" s="117"/>
    </row>
    <row r="1346" spans="19:38" x14ac:dyDescent="0.35">
      <c r="S1346" s="117"/>
      <c r="T1346" s="117"/>
      <c r="U1346" s="117"/>
      <c r="V1346" s="117"/>
      <c r="W1346" s="117"/>
      <c r="X1346" s="117"/>
      <c r="Y1346" s="117"/>
      <c r="Z1346" s="117"/>
      <c r="AA1346" s="117"/>
      <c r="AB1346" s="117"/>
      <c r="AC1346" s="117"/>
      <c r="AD1346" s="117"/>
      <c r="AE1346" s="117"/>
      <c r="AF1346" s="117"/>
      <c r="AG1346" s="117"/>
      <c r="AH1346" s="117"/>
      <c r="AI1346" s="117"/>
      <c r="AJ1346" s="117"/>
      <c r="AK1346" s="117"/>
      <c r="AL1346" s="117"/>
    </row>
    <row r="1347" spans="19:38" x14ac:dyDescent="0.35">
      <c r="S1347" s="117"/>
      <c r="T1347" s="117"/>
      <c r="U1347" s="117"/>
      <c r="V1347" s="117"/>
      <c r="W1347" s="117"/>
      <c r="X1347" s="117"/>
      <c r="Y1347" s="117"/>
      <c r="Z1347" s="117"/>
      <c r="AA1347" s="117"/>
      <c r="AB1347" s="117"/>
      <c r="AC1347" s="117"/>
      <c r="AD1347" s="117"/>
      <c r="AE1347" s="117"/>
      <c r="AF1347" s="117"/>
      <c r="AG1347" s="117"/>
      <c r="AH1347" s="117"/>
      <c r="AI1347" s="117"/>
      <c r="AJ1347" s="117"/>
      <c r="AK1347" s="117"/>
      <c r="AL1347" s="117"/>
    </row>
    <row r="1348" spans="19:38" x14ac:dyDescent="0.35">
      <c r="S1348" s="117"/>
      <c r="T1348" s="117"/>
      <c r="U1348" s="117"/>
      <c r="V1348" s="117"/>
      <c r="W1348" s="117"/>
      <c r="X1348" s="117"/>
      <c r="Y1348" s="117"/>
      <c r="Z1348" s="117"/>
      <c r="AA1348" s="117"/>
      <c r="AB1348" s="117"/>
      <c r="AC1348" s="117"/>
      <c r="AD1348" s="117"/>
      <c r="AE1348" s="117"/>
      <c r="AF1348" s="117"/>
      <c r="AG1348" s="117"/>
      <c r="AH1348" s="117"/>
      <c r="AI1348" s="117"/>
      <c r="AJ1348" s="117"/>
      <c r="AK1348" s="117"/>
      <c r="AL1348" s="117"/>
    </row>
    <row r="1349" spans="19:38" x14ac:dyDescent="0.35">
      <c r="S1349" s="117"/>
      <c r="T1349" s="117"/>
      <c r="U1349" s="117"/>
      <c r="V1349" s="117"/>
      <c r="W1349" s="117"/>
      <c r="X1349" s="117"/>
      <c r="Y1349" s="117"/>
      <c r="Z1349" s="117"/>
      <c r="AA1349" s="117"/>
      <c r="AB1349" s="117"/>
      <c r="AC1349" s="117"/>
      <c r="AD1349" s="117"/>
      <c r="AE1349" s="117"/>
      <c r="AF1349" s="117"/>
      <c r="AG1349" s="117"/>
      <c r="AH1349" s="117"/>
      <c r="AI1349" s="117"/>
      <c r="AJ1349" s="117"/>
      <c r="AK1349" s="117"/>
      <c r="AL1349" s="117"/>
    </row>
    <row r="1350" spans="19:38" x14ac:dyDescent="0.35">
      <c r="S1350" s="117"/>
      <c r="T1350" s="117"/>
      <c r="U1350" s="117"/>
      <c r="V1350" s="117"/>
      <c r="W1350" s="117"/>
      <c r="X1350" s="117"/>
      <c r="Y1350" s="117"/>
      <c r="Z1350" s="117"/>
      <c r="AA1350" s="117"/>
      <c r="AB1350" s="117"/>
      <c r="AC1350" s="117"/>
      <c r="AD1350" s="117"/>
      <c r="AE1350" s="117"/>
      <c r="AF1350" s="117"/>
      <c r="AG1350" s="117"/>
      <c r="AH1350" s="117"/>
      <c r="AI1350" s="117"/>
      <c r="AJ1350" s="117"/>
      <c r="AK1350" s="117"/>
      <c r="AL1350" s="117"/>
    </row>
    <row r="1351" spans="19:38" x14ac:dyDescent="0.35">
      <c r="S1351" s="117"/>
      <c r="T1351" s="117"/>
      <c r="U1351" s="117"/>
      <c r="V1351" s="117"/>
      <c r="W1351" s="117"/>
      <c r="X1351" s="117"/>
      <c r="Y1351" s="117"/>
      <c r="Z1351" s="117"/>
      <c r="AA1351" s="117"/>
      <c r="AB1351" s="117"/>
      <c r="AC1351" s="117"/>
      <c r="AD1351" s="117"/>
      <c r="AE1351" s="117"/>
      <c r="AF1351" s="117"/>
      <c r="AG1351" s="117"/>
      <c r="AH1351" s="117"/>
      <c r="AI1351" s="117"/>
      <c r="AJ1351" s="117"/>
      <c r="AK1351" s="117"/>
      <c r="AL1351" s="117"/>
    </row>
    <row r="1352" spans="19:38" x14ac:dyDescent="0.35">
      <c r="S1352" s="117"/>
      <c r="T1352" s="117"/>
      <c r="U1352" s="117"/>
      <c r="V1352" s="117"/>
      <c r="W1352" s="117"/>
      <c r="X1352" s="117"/>
      <c r="Y1352" s="117"/>
      <c r="Z1352" s="117"/>
      <c r="AA1352" s="117"/>
      <c r="AB1352" s="117"/>
      <c r="AC1352" s="117"/>
      <c r="AD1352" s="117"/>
      <c r="AE1352" s="117"/>
      <c r="AF1352" s="117"/>
      <c r="AG1352" s="117"/>
      <c r="AH1352" s="117"/>
      <c r="AI1352" s="117"/>
      <c r="AJ1352" s="117"/>
      <c r="AK1352" s="117"/>
      <c r="AL1352" s="117"/>
    </row>
    <row r="1353" spans="19:38" x14ac:dyDescent="0.35">
      <c r="S1353" s="117"/>
      <c r="T1353" s="117"/>
      <c r="U1353" s="117"/>
      <c r="V1353" s="117"/>
      <c r="W1353" s="117"/>
      <c r="X1353" s="117"/>
      <c r="Y1353" s="117"/>
      <c r="Z1353" s="117"/>
      <c r="AA1353" s="117"/>
      <c r="AB1353" s="117"/>
      <c r="AC1353" s="117"/>
      <c r="AD1353" s="117"/>
      <c r="AE1353" s="117"/>
      <c r="AF1353" s="117"/>
      <c r="AG1353" s="117"/>
      <c r="AH1353" s="117"/>
      <c r="AI1353" s="117"/>
      <c r="AJ1353" s="117"/>
      <c r="AK1353" s="117"/>
      <c r="AL1353" s="117"/>
    </row>
    <row r="1354" spans="19:38" x14ac:dyDescent="0.35">
      <c r="S1354" s="117"/>
      <c r="T1354" s="117"/>
      <c r="U1354" s="117"/>
      <c r="V1354" s="117"/>
      <c r="W1354" s="117"/>
      <c r="X1354" s="117"/>
      <c r="Y1354" s="117"/>
      <c r="Z1354" s="117"/>
      <c r="AA1354" s="117"/>
      <c r="AB1354" s="117"/>
      <c r="AC1354" s="117"/>
      <c r="AD1354" s="117"/>
      <c r="AE1354" s="117"/>
      <c r="AF1354" s="117"/>
      <c r="AG1354" s="117"/>
      <c r="AH1354" s="117"/>
      <c r="AI1354" s="117"/>
      <c r="AJ1354" s="117"/>
      <c r="AK1354" s="117"/>
      <c r="AL1354" s="117"/>
    </row>
    <row r="1355" spans="19:38" x14ac:dyDescent="0.35">
      <c r="S1355" s="117"/>
      <c r="T1355" s="117"/>
      <c r="U1355" s="117"/>
      <c r="V1355" s="117"/>
      <c r="W1355" s="117"/>
      <c r="X1355" s="117"/>
      <c r="Y1355" s="117"/>
      <c r="Z1355" s="117"/>
      <c r="AA1355" s="117"/>
      <c r="AB1355" s="117"/>
      <c r="AC1355" s="117"/>
      <c r="AD1355" s="117"/>
      <c r="AE1355" s="117"/>
      <c r="AF1355" s="117"/>
      <c r="AG1355" s="117"/>
      <c r="AH1355" s="117"/>
      <c r="AI1355" s="117"/>
      <c r="AJ1355" s="117"/>
      <c r="AK1355" s="117"/>
      <c r="AL1355" s="117"/>
    </row>
    <row r="1356" spans="19:38" x14ac:dyDescent="0.35">
      <c r="S1356" s="117"/>
      <c r="T1356" s="117"/>
      <c r="U1356" s="117"/>
      <c r="V1356" s="117"/>
      <c r="W1356" s="117"/>
      <c r="X1356" s="117"/>
      <c r="Y1356" s="117"/>
      <c r="Z1356" s="117"/>
      <c r="AA1356" s="117"/>
      <c r="AB1356" s="117"/>
      <c r="AC1356" s="117"/>
      <c r="AD1356" s="117"/>
      <c r="AE1356" s="117"/>
      <c r="AF1356" s="117"/>
      <c r="AG1356" s="117"/>
      <c r="AH1356" s="117"/>
      <c r="AI1356" s="117"/>
      <c r="AJ1356" s="117"/>
      <c r="AK1356" s="117"/>
      <c r="AL1356" s="117"/>
    </row>
    <row r="1357" spans="19:38" x14ac:dyDescent="0.35">
      <c r="S1357" s="117"/>
      <c r="T1357" s="117"/>
      <c r="U1357" s="117"/>
      <c r="V1357" s="117"/>
      <c r="W1357" s="117"/>
      <c r="X1357" s="117"/>
      <c r="Y1357" s="117"/>
      <c r="Z1357" s="117"/>
      <c r="AA1357" s="117"/>
      <c r="AB1357" s="117"/>
      <c r="AC1357" s="117"/>
      <c r="AD1357" s="117"/>
      <c r="AE1357" s="117"/>
      <c r="AF1357" s="117"/>
      <c r="AG1357" s="117"/>
      <c r="AH1357" s="117"/>
      <c r="AI1357" s="117"/>
      <c r="AJ1357" s="117"/>
      <c r="AK1357" s="117"/>
      <c r="AL1357" s="117"/>
    </row>
    <row r="1358" spans="19:38" x14ac:dyDescent="0.35">
      <c r="S1358" s="117"/>
      <c r="T1358" s="117"/>
      <c r="U1358" s="117"/>
      <c r="V1358" s="117"/>
      <c r="W1358" s="117"/>
      <c r="X1358" s="117"/>
      <c r="Y1358" s="117"/>
      <c r="Z1358" s="117"/>
      <c r="AA1358" s="117"/>
      <c r="AB1358" s="117"/>
      <c r="AC1358" s="117"/>
      <c r="AD1358" s="117"/>
      <c r="AE1358" s="117"/>
      <c r="AF1358" s="117"/>
      <c r="AG1358" s="117"/>
      <c r="AH1358" s="117"/>
      <c r="AI1358" s="117"/>
      <c r="AJ1358" s="117"/>
      <c r="AK1358" s="117"/>
      <c r="AL1358" s="117"/>
    </row>
    <row r="1359" spans="19:38" x14ac:dyDescent="0.35">
      <c r="S1359" s="117"/>
      <c r="T1359" s="117"/>
      <c r="U1359" s="117"/>
      <c r="V1359" s="117"/>
      <c r="W1359" s="117"/>
      <c r="X1359" s="117"/>
      <c r="Y1359" s="117"/>
      <c r="Z1359" s="117"/>
      <c r="AA1359" s="117"/>
      <c r="AB1359" s="117"/>
      <c r="AC1359" s="117"/>
      <c r="AD1359" s="117"/>
      <c r="AE1359" s="117"/>
      <c r="AF1359" s="117"/>
      <c r="AG1359" s="117"/>
      <c r="AH1359" s="117"/>
      <c r="AI1359" s="117"/>
      <c r="AJ1359" s="117"/>
      <c r="AK1359" s="117"/>
      <c r="AL1359" s="117"/>
    </row>
    <row r="1360" spans="19:38" x14ac:dyDescent="0.35">
      <c r="S1360" s="117"/>
      <c r="T1360" s="117"/>
      <c r="U1360" s="117"/>
      <c r="V1360" s="117"/>
      <c r="W1360" s="117"/>
      <c r="X1360" s="117"/>
      <c r="Y1360" s="117"/>
      <c r="Z1360" s="117"/>
      <c r="AA1360" s="117"/>
      <c r="AB1360" s="117"/>
      <c r="AC1360" s="117"/>
      <c r="AD1360" s="117"/>
      <c r="AE1360" s="117"/>
      <c r="AF1360" s="117"/>
      <c r="AG1360" s="117"/>
      <c r="AH1360" s="117"/>
      <c r="AI1360" s="117"/>
      <c r="AJ1360" s="117"/>
      <c r="AK1360" s="117"/>
      <c r="AL1360" s="117"/>
    </row>
    <row r="1361" spans="19:38" x14ac:dyDescent="0.35">
      <c r="S1361" s="117"/>
      <c r="T1361" s="117"/>
      <c r="U1361" s="117"/>
      <c r="V1361" s="117"/>
      <c r="W1361" s="117"/>
      <c r="X1361" s="117"/>
      <c r="Y1361" s="117"/>
      <c r="Z1361" s="117"/>
      <c r="AA1361" s="117"/>
      <c r="AB1361" s="117"/>
      <c r="AC1361" s="117"/>
      <c r="AD1361" s="117"/>
      <c r="AE1361" s="117"/>
      <c r="AF1361" s="117"/>
      <c r="AG1361" s="117"/>
      <c r="AH1361" s="117"/>
      <c r="AI1361" s="117"/>
      <c r="AJ1361" s="117"/>
      <c r="AK1361" s="117"/>
      <c r="AL1361" s="117"/>
    </row>
    <row r="1362" spans="19:38" x14ac:dyDescent="0.35">
      <c r="S1362" s="117"/>
      <c r="T1362" s="117"/>
      <c r="U1362" s="117"/>
      <c r="V1362" s="117"/>
      <c r="W1362" s="117"/>
      <c r="X1362" s="117"/>
      <c r="Y1362" s="117"/>
      <c r="Z1362" s="117"/>
      <c r="AA1362" s="117"/>
      <c r="AB1362" s="117"/>
      <c r="AC1362" s="117"/>
      <c r="AD1362" s="117"/>
      <c r="AE1362" s="117"/>
      <c r="AF1362" s="117"/>
      <c r="AG1362" s="117"/>
      <c r="AH1362" s="117"/>
      <c r="AI1362" s="117"/>
      <c r="AJ1362" s="117"/>
      <c r="AK1362" s="117"/>
      <c r="AL1362" s="117"/>
    </row>
    <row r="1363" spans="19:38" x14ac:dyDescent="0.35">
      <c r="S1363" s="117"/>
      <c r="T1363" s="117"/>
      <c r="U1363" s="117"/>
      <c r="V1363" s="117"/>
      <c r="W1363" s="117"/>
      <c r="X1363" s="117"/>
      <c r="Y1363" s="117"/>
      <c r="Z1363" s="117"/>
      <c r="AA1363" s="117"/>
      <c r="AB1363" s="117"/>
      <c r="AC1363" s="117"/>
      <c r="AD1363" s="117"/>
      <c r="AE1363" s="117"/>
      <c r="AF1363" s="117"/>
      <c r="AG1363" s="117"/>
      <c r="AH1363" s="117"/>
      <c r="AI1363" s="117"/>
      <c r="AJ1363" s="117"/>
      <c r="AK1363" s="117"/>
      <c r="AL1363" s="117"/>
    </row>
    <row r="1364" spans="19:38" x14ac:dyDescent="0.35">
      <c r="S1364" s="117"/>
      <c r="T1364" s="117"/>
      <c r="U1364" s="117"/>
      <c r="V1364" s="117"/>
      <c r="W1364" s="117"/>
      <c r="X1364" s="117"/>
      <c r="Y1364" s="117"/>
      <c r="Z1364" s="117"/>
      <c r="AA1364" s="117"/>
      <c r="AB1364" s="117"/>
      <c r="AC1364" s="117"/>
      <c r="AD1364" s="117"/>
      <c r="AE1364" s="117"/>
      <c r="AF1364" s="117"/>
      <c r="AG1364" s="117"/>
      <c r="AH1364" s="117"/>
      <c r="AI1364" s="117"/>
      <c r="AJ1364" s="117"/>
      <c r="AK1364" s="117"/>
      <c r="AL1364" s="117"/>
    </row>
    <row r="1365" spans="19:38" x14ac:dyDescent="0.35">
      <c r="S1365" s="117"/>
      <c r="T1365" s="117"/>
      <c r="U1365" s="117"/>
      <c r="V1365" s="117"/>
      <c r="W1365" s="117"/>
      <c r="X1365" s="117"/>
      <c r="Y1365" s="117"/>
      <c r="Z1365" s="117"/>
      <c r="AA1365" s="117"/>
      <c r="AB1365" s="117"/>
      <c r="AC1365" s="117"/>
      <c r="AD1365" s="117"/>
      <c r="AE1365" s="117"/>
      <c r="AF1365" s="117"/>
      <c r="AG1365" s="117"/>
      <c r="AH1365" s="117"/>
      <c r="AI1365" s="117"/>
      <c r="AJ1365" s="117"/>
      <c r="AK1365" s="117"/>
      <c r="AL1365" s="117"/>
    </row>
    <row r="1366" spans="19:38" x14ac:dyDescent="0.35">
      <c r="S1366" s="117"/>
      <c r="T1366" s="117"/>
      <c r="U1366" s="117"/>
      <c r="V1366" s="117"/>
      <c r="W1366" s="117"/>
      <c r="X1366" s="117"/>
      <c r="Y1366" s="117"/>
      <c r="Z1366" s="117"/>
      <c r="AA1366" s="117"/>
      <c r="AB1366" s="117"/>
      <c r="AC1366" s="117"/>
      <c r="AD1366" s="117"/>
      <c r="AE1366" s="117"/>
      <c r="AF1366" s="117"/>
      <c r="AG1366" s="117"/>
      <c r="AH1366" s="117"/>
      <c r="AI1366" s="117"/>
      <c r="AJ1366" s="117"/>
      <c r="AK1366" s="117"/>
      <c r="AL1366" s="117"/>
    </row>
    <row r="1367" spans="19:38" x14ac:dyDescent="0.35">
      <c r="S1367" s="117"/>
      <c r="T1367" s="117"/>
      <c r="U1367" s="117"/>
      <c r="V1367" s="117"/>
      <c r="W1367" s="117"/>
      <c r="X1367" s="117"/>
      <c r="Y1367" s="117"/>
      <c r="Z1367" s="117"/>
      <c r="AA1367" s="117"/>
      <c r="AB1367" s="117"/>
      <c r="AC1367" s="117"/>
      <c r="AD1367" s="117"/>
      <c r="AE1367" s="117"/>
      <c r="AF1367" s="117"/>
      <c r="AG1367" s="117"/>
      <c r="AH1367" s="117"/>
      <c r="AI1367" s="117"/>
      <c r="AJ1367" s="117"/>
      <c r="AK1367" s="117"/>
      <c r="AL1367" s="117"/>
    </row>
    <row r="1368" spans="19:38" x14ac:dyDescent="0.35">
      <c r="S1368" s="117"/>
      <c r="T1368" s="117"/>
      <c r="U1368" s="117"/>
      <c r="V1368" s="117"/>
      <c r="W1368" s="117"/>
      <c r="X1368" s="117"/>
      <c r="Y1368" s="117"/>
      <c r="Z1368" s="117"/>
      <c r="AA1368" s="117"/>
      <c r="AB1368" s="117"/>
      <c r="AC1368" s="117"/>
      <c r="AD1368" s="117"/>
      <c r="AE1368" s="117"/>
      <c r="AF1368" s="117"/>
      <c r="AG1368" s="117"/>
      <c r="AH1368" s="117"/>
      <c r="AI1368" s="117"/>
      <c r="AJ1368" s="117"/>
      <c r="AK1368" s="117"/>
      <c r="AL1368" s="117"/>
    </row>
    <row r="1369" spans="19:38" x14ac:dyDescent="0.35">
      <c r="S1369" s="117"/>
      <c r="T1369" s="117"/>
      <c r="U1369" s="117"/>
      <c r="V1369" s="117"/>
      <c r="W1369" s="117"/>
      <c r="X1369" s="117"/>
      <c r="Y1369" s="117"/>
      <c r="Z1369" s="117"/>
      <c r="AA1369" s="117"/>
      <c r="AB1369" s="117"/>
      <c r="AC1369" s="117"/>
      <c r="AD1369" s="117"/>
      <c r="AE1369" s="117"/>
      <c r="AF1369" s="117"/>
      <c r="AG1369" s="117"/>
      <c r="AH1369" s="117"/>
      <c r="AI1369" s="117"/>
      <c r="AJ1369" s="117"/>
      <c r="AK1369" s="117"/>
      <c r="AL1369" s="117"/>
    </row>
    <row r="1370" spans="19:38" x14ac:dyDescent="0.35">
      <c r="S1370" s="117"/>
      <c r="T1370" s="117"/>
      <c r="U1370" s="117"/>
      <c r="V1370" s="117"/>
      <c r="W1370" s="117"/>
      <c r="X1370" s="117"/>
      <c r="Y1370" s="117"/>
      <c r="Z1370" s="117"/>
      <c r="AA1370" s="117"/>
      <c r="AB1370" s="117"/>
      <c r="AC1370" s="117"/>
      <c r="AD1370" s="117"/>
      <c r="AE1370" s="117"/>
      <c r="AF1370" s="117"/>
      <c r="AG1370" s="117"/>
      <c r="AH1370" s="117"/>
      <c r="AI1370" s="117"/>
      <c r="AJ1370" s="117"/>
      <c r="AK1370" s="117"/>
      <c r="AL1370" s="117"/>
    </row>
    <row r="1371" spans="19:38" x14ac:dyDescent="0.35">
      <c r="S1371" s="117"/>
      <c r="T1371" s="117"/>
      <c r="U1371" s="117"/>
      <c r="V1371" s="117"/>
      <c r="W1371" s="117"/>
      <c r="X1371" s="117"/>
      <c r="Y1371" s="117"/>
      <c r="Z1371" s="117"/>
      <c r="AA1371" s="117"/>
      <c r="AB1371" s="117"/>
      <c r="AC1371" s="117"/>
      <c r="AD1371" s="117"/>
      <c r="AE1371" s="117"/>
      <c r="AF1371" s="117"/>
      <c r="AG1371" s="117"/>
      <c r="AH1371" s="117"/>
      <c r="AI1371" s="117"/>
      <c r="AJ1371" s="117"/>
      <c r="AK1371" s="117"/>
      <c r="AL1371" s="117"/>
    </row>
    <row r="1372" spans="19:38" x14ac:dyDescent="0.35">
      <c r="S1372" s="117"/>
      <c r="T1372" s="117"/>
      <c r="U1372" s="117"/>
      <c r="V1372" s="117"/>
      <c r="W1372" s="117"/>
      <c r="X1372" s="117"/>
      <c r="Y1372" s="117"/>
      <c r="Z1372" s="117"/>
      <c r="AA1372" s="117"/>
      <c r="AB1372" s="117"/>
      <c r="AC1372" s="117"/>
      <c r="AD1372" s="117"/>
      <c r="AE1372" s="117"/>
      <c r="AF1372" s="117"/>
      <c r="AG1372" s="117"/>
      <c r="AH1372" s="117"/>
      <c r="AI1372" s="117"/>
      <c r="AJ1372" s="117"/>
      <c r="AK1372" s="117"/>
      <c r="AL1372" s="117"/>
    </row>
    <row r="1373" spans="19:38" x14ac:dyDescent="0.35">
      <c r="S1373" s="117"/>
      <c r="T1373" s="117"/>
      <c r="U1373" s="117"/>
      <c r="V1373" s="117"/>
      <c r="W1373" s="117"/>
      <c r="X1373" s="117"/>
      <c r="Y1373" s="117"/>
      <c r="Z1373" s="117"/>
      <c r="AA1373" s="117"/>
      <c r="AB1373" s="117"/>
      <c r="AC1373" s="117"/>
      <c r="AD1373" s="117"/>
      <c r="AE1373" s="117"/>
      <c r="AF1373" s="117"/>
      <c r="AG1373" s="117"/>
      <c r="AH1373" s="117"/>
      <c r="AI1373" s="117"/>
      <c r="AJ1373" s="117"/>
      <c r="AK1373" s="117"/>
      <c r="AL1373" s="117"/>
    </row>
    <row r="1374" spans="19:38" x14ac:dyDescent="0.35">
      <c r="S1374" s="117"/>
      <c r="T1374" s="117"/>
      <c r="U1374" s="117"/>
      <c r="V1374" s="117"/>
      <c r="W1374" s="117"/>
      <c r="X1374" s="117"/>
      <c r="Y1374" s="117"/>
      <c r="Z1374" s="117"/>
      <c r="AA1374" s="117"/>
      <c r="AB1374" s="117"/>
      <c r="AC1374" s="117"/>
      <c r="AD1374" s="117"/>
      <c r="AE1374" s="117"/>
      <c r="AF1374" s="117"/>
      <c r="AG1374" s="117"/>
      <c r="AH1374" s="117"/>
      <c r="AI1374" s="117"/>
      <c r="AJ1374" s="117"/>
      <c r="AK1374" s="117"/>
      <c r="AL1374" s="117"/>
    </row>
    <row r="1375" spans="19:38" x14ac:dyDescent="0.35">
      <c r="S1375" s="117"/>
      <c r="T1375" s="117"/>
      <c r="U1375" s="117"/>
      <c r="V1375" s="117"/>
      <c r="W1375" s="117"/>
      <c r="X1375" s="117"/>
      <c r="Y1375" s="117"/>
      <c r="Z1375" s="117"/>
      <c r="AA1375" s="117"/>
      <c r="AB1375" s="117"/>
      <c r="AC1375" s="117"/>
      <c r="AD1375" s="117"/>
      <c r="AE1375" s="117"/>
      <c r="AF1375" s="117"/>
      <c r="AG1375" s="117"/>
      <c r="AH1375" s="117"/>
      <c r="AI1375" s="117"/>
      <c r="AJ1375" s="117"/>
      <c r="AK1375" s="117"/>
      <c r="AL1375" s="117"/>
    </row>
    <row r="1376" spans="19:38" x14ac:dyDescent="0.35">
      <c r="S1376" s="117"/>
      <c r="T1376" s="117"/>
      <c r="U1376" s="117"/>
      <c r="V1376" s="117"/>
      <c r="W1376" s="117"/>
      <c r="X1376" s="117"/>
      <c r="Y1376" s="117"/>
      <c r="Z1376" s="117"/>
      <c r="AA1376" s="117"/>
      <c r="AB1376" s="117"/>
      <c r="AC1376" s="117"/>
      <c r="AD1376" s="117"/>
      <c r="AE1376" s="117"/>
      <c r="AF1376" s="117"/>
      <c r="AG1376" s="117"/>
      <c r="AH1376" s="117"/>
      <c r="AI1376" s="117"/>
      <c r="AJ1376" s="117"/>
      <c r="AK1376" s="117"/>
      <c r="AL1376" s="117"/>
    </row>
    <row r="1377" spans="19:38" x14ac:dyDescent="0.35">
      <c r="S1377" s="117"/>
      <c r="T1377" s="117"/>
      <c r="U1377" s="117"/>
      <c r="V1377" s="117"/>
      <c r="W1377" s="117"/>
      <c r="X1377" s="117"/>
      <c r="Y1377" s="117"/>
      <c r="Z1377" s="117"/>
      <c r="AA1377" s="117"/>
      <c r="AB1377" s="117"/>
      <c r="AC1377" s="117"/>
      <c r="AD1377" s="117"/>
      <c r="AE1377" s="117"/>
      <c r="AF1377" s="117"/>
      <c r="AG1377" s="117"/>
      <c r="AH1377" s="117"/>
      <c r="AI1377" s="117"/>
      <c r="AJ1377" s="117"/>
      <c r="AK1377" s="117"/>
      <c r="AL1377" s="117"/>
    </row>
    <row r="1378" spans="19:38" x14ac:dyDescent="0.35">
      <c r="S1378" s="117"/>
      <c r="T1378" s="117"/>
      <c r="U1378" s="117"/>
      <c r="V1378" s="117"/>
      <c r="W1378" s="117"/>
      <c r="X1378" s="117"/>
      <c r="Y1378" s="117"/>
      <c r="Z1378" s="117"/>
      <c r="AA1378" s="117"/>
      <c r="AB1378" s="117"/>
      <c r="AC1378" s="117"/>
      <c r="AD1378" s="117"/>
      <c r="AE1378" s="117"/>
      <c r="AF1378" s="117"/>
      <c r="AG1378" s="117"/>
      <c r="AH1378" s="117"/>
      <c r="AI1378" s="117"/>
      <c r="AJ1378" s="117"/>
      <c r="AK1378" s="117"/>
      <c r="AL1378" s="117"/>
    </row>
    <row r="1379" spans="19:38" x14ac:dyDescent="0.35">
      <c r="S1379" s="117"/>
      <c r="T1379" s="117"/>
      <c r="U1379" s="117"/>
      <c r="V1379" s="117"/>
      <c r="W1379" s="117"/>
      <c r="X1379" s="117"/>
      <c r="Y1379" s="117"/>
      <c r="Z1379" s="117"/>
      <c r="AA1379" s="117"/>
      <c r="AB1379" s="117"/>
      <c r="AC1379" s="117"/>
      <c r="AD1379" s="117"/>
      <c r="AE1379" s="117"/>
      <c r="AF1379" s="117"/>
      <c r="AG1379" s="117"/>
      <c r="AH1379" s="117"/>
      <c r="AI1379" s="117"/>
      <c r="AJ1379" s="117"/>
      <c r="AK1379" s="117"/>
      <c r="AL1379" s="117"/>
    </row>
    <row r="1380" spans="19:38" x14ac:dyDescent="0.35">
      <c r="S1380" s="117"/>
      <c r="T1380" s="117"/>
      <c r="U1380" s="117"/>
      <c r="V1380" s="117"/>
      <c r="W1380" s="117"/>
      <c r="X1380" s="117"/>
      <c r="Y1380" s="117"/>
      <c r="Z1380" s="117"/>
      <c r="AA1380" s="117"/>
      <c r="AB1380" s="117"/>
      <c r="AC1380" s="117"/>
      <c r="AD1380" s="117"/>
      <c r="AE1380" s="117"/>
      <c r="AF1380" s="117"/>
      <c r="AG1380" s="117"/>
      <c r="AH1380" s="117"/>
      <c r="AI1380" s="117"/>
      <c r="AJ1380" s="117"/>
      <c r="AK1380" s="117"/>
      <c r="AL1380" s="117"/>
    </row>
    <row r="1381" spans="19:38" x14ac:dyDescent="0.35">
      <c r="S1381" s="117"/>
      <c r="T1381" s="117"/>
      <c r="U1381" s="117"/>
      <c r="V1381" s="117"/>
      <c r="W1381" s="117"/>
      <c r="X1381" s="117"/>
      <c r="Y1381" s="117"/>
      <c r="Z1381" s="117"/>
      <c r="AA1381" s="117"/>
      <c r="AB1381" s="117"/>
      <c r="AC1381" s="117"/>
      <c r="AD1381" s="117"/>
      <c r="AE1381" s="117"/>
      <c r="AF1381" s="117"/>
      <c r="AG1381" s="117"/>
      <c r="AH1381" s="117"/>
      <c r="AI1381" s="117"/>
      <c r="AJ1381" s="117"/>
      <c r="AK1381" s="117"/>
      <c r="AL1381" s="117"/>
    </row>
    <row r="1382" spans="19:38" x14ac:dyDescent="0.35">
      <c r="S1382" s="117"/>
      <c r="T1382" s="117"/>
      <c r="U1382" s="117"/>
      <c r="V1382" s="117"/>
      <c r="W1382" s="117"/>
      <c r="X1382" s="117"/>
      <c r="Y1382" s="117"/>
      <c r="Z1382" s="117"/>
      <c r="AA1382" s="117"/>
      <c r="AB1382" s="117"/>
      <c r="AC1382" s="117"/>
      <c r="AD1382" s="117"/>
      <c r="AE1382" s="117"/>
      <c r="AF1382" s="117"/>
      <c r="AG1382" s="117"/>
      <c r="AH1382" s="117"/>
      <c r="AI1382" s="117"/>
      <c r="AJ1382" s="117"/>
      <c r="AK1382" s="117"/>
      <c r="AL1382" s="117"/>
    </row>
    <row r="1383" spans="19:38" x14ac:dyDescent="0.35">
      <c r="S1383" s="117"/>
      <c r="T1383" s="117"/>
      <c r="U1383" s="117"/>
      <c r="V1383" s="117"/>
      <c r="W1383" s="117"/>
      <c r="X1383" s="117"/>
      <c r="Y1383" s="117"/>
      <c r="Z1383" s="117"/>
      <c r="AA1383" s="117"/>
      <c r="AB1383" s="117"/>
      <c r="AC1383" s="117"/>
      <c r="AD1383" s="117"/>
      <c r="AE1383" s="117"/>
      <c r="AF1383" s="117"/>
      <c r="AG1383" s="117"/>
      <c r="AH1383" s="117"/>
      <c r="AI1383" s="117"/>
      <c r="AJ1383" s="117"/>
      <c r="AK1383" s="117"/>
      <c r="AL1383" s="117"/>
    </row>
    <row r="1384" spans="19:38" x14ac:dyDescent="0.35">
      <c r="S1384" s="117"/>
      <c r="T1384" s="117"/>
      <c r="U1384" s="117"/>
      <c r="V1384" s="117"/>
      <c r="W1384" s="117"/>
      <c r="X1384" s="117"/>
      <c r="Y1384" s="117"/>
      <c r="Z1384" s="117"/>
      <c r="AA1384" s="117"/>
      <c r="AB1384" s="117"/>
      <c r="AC1384" s="117"/>
      <c r="AD1384" s="117"/>
      <c r="AE1384" s="117"/>
      <c r="AF1384" s="117"/>
      <c r="AG1384" s="117"/>
      <c r="AH1384" s="117"/>
      <c r="AI1384" s="117"/>
      <c r="AJ1384" s="117"/>
      <c r="AK1384" s="117"/>
      <c r="AL1384" s="117"/>
    </row>
    <row r="1385" spans="19:38" x14ac:dyDescent="0.35">
      <c r="S1385" s="117"/>
      <c r="T1385" s="117"/>
      <c r="U1385" s="117"/>
      <c r="V1385" s="117"/>
      <c r="W1385" s="117"/>
      <c r="X1385" s="117"/>
      <c r="Y1385" s="117"/>
      <c r="Z1385" s="117"/>
      <c r="AA1385" s="117"/>
      <c r="AB1385" s="117"/>
      <c r="AC1385" s="117"/>
      <c r="AD1385" s="117"/>
      <c r="AE1385" s="117"/>
      <c r="AF1385" s="117"/>
      <c r="AG1385" s="117"/>
      <c r="AH1385" s="117"/>
      <c r="AI1385" s="117"/>
      <c r="AJ1385" s="117"/>
      <c r="AK1385" s="117"/>
      <c r="AL1385" s="117"/>
    </row>
    <row r="1386" spans="19:38" x14ac:dyDescent="0.35">
      <c r="S1386" s="117"/>
      <c r="T1386" s="117"/>
      <c r="U1386" s="117"/>
      <c r="V1386" s="117"/>
      <c r="W1386" s="117"/>
      <c r="X1386" s="117"/>
      <c r="Y1386" s="117"/>
      <c r="Z1386" s="117"/>
      <c r="AA1386" s="117"/>
      <c r="AB1386" s="117"/>
      <c r="AC1386" s="117"/>
      <c r="AD1386" s="117"/>
      <c r="AE1386" s="117"/>
      <c r="AF1386" s="117"/>
      <c r="AG1386" s="117"/>
      <c r="AH1386" s="117"/>
      <c r="AI1386" s="117"/>
      <c r="AJ1386" s="117"/>
      <c r="AK1386" s="117"/>
      <c r="AL1386" s="117"/>
    </row>
    <row r="1387" spans="19:38" x14ac:dyDescent="0.35">
      <c r="S1387" s="117"/>
      <c r="T1387" s="117"/>
      <c r="U1387" s="117"/>
      <c r="V1387" s="117"/>
      <c r="W1387" s="117"/>
      <c r="X1387" s="117"/>
      <c r="Y1387" s="117"/>
      <c r="Z1387" s="117"/>
      <c r="AA1387" s="117"/>
      <c r="AB1387" s="117"/>
      <c r="AC1387" s="117"/>
      <c r="AD1387" s="117"/>
      <c r="AE1387" s="117"/>
      <c r="AF1387" s="117"/>
      <c r="AG1387" s="117"/>
      <c r="AH1387" s="117"/>
      <c r="AI1387" s="117"/>
      <c r="AJ1387" s="117"/>
      <c r="AK1387" s="117"/>
      <c r="AL1387" s="117"/>
    </row>
    <row r="1388" spans="19:38" x14ac:dyDescent="0.35">
      <c r="S1388" s="117"/>
      <c r="T1388" s="117"/>
      <c r="U1388" s="117"/>
      <c r="V1388" s="117"/>
      <c r="W1388" s="117"/>
      <c r="X1388" s="117"/>
      <c r="Y1388" s="117"/>
      <c r="Z1388" s="117"/>
      <c r="AA1388" s="117"/>
      <c r="AB1388" s="117"/>
      <c r="AC1388" s="117"/>
      <c r="AD1388" s="117"/>
      <c r="AE1388" s="117"/>
      <c r="AF1388" s="117"/>
      <c r="AG1388" s="117"/>
      <c r="AH1388" s="117"/>
      <c r="AI1388" s="117"/>
      <c r="AJ1388" s="117"/>
      <c r="AK1388" s="117"/>
      <c r="AL1388" s="117"/>
    </row>
    <row r="1389" spans="19:38" x14ac:dyDescent="0.35">
      <c r="S1389" s="117"/>
      <c r="T1389" s="117"/>
      <c r="U1389" s="117"/>
      <c r="V1389" s="117"/>
      <c r="W1389" s="117"/>
      <c r="X1389" s="117"/>
      <c r="Y1389" s="117"/>
      <c r="Z1389" s="117"/>
      <c r="AA1389" s="117"/>
      <c r="AB1389" s="117"/>
      <c r="AC1389" s="117"/>
      <c r="AD1389" s="117"/>
      <c r="AE1389" s="117"/>
      <c r="AF1389" s="117"/>
      <c r="AG1389" s="117"/>
      <c r="AH1389" s="117"/>
      <c r="AI1389" s="117"/>
      <c r="AJ1389" s="117"/>
      <c r="AK1389" s="117"/>
      <c r="AL1389" s="117"/>
    </row>
    <row r="1390" spans="19:38" x14ac:dyDescent="0.35">
      <c r="S1390" s="117"/>
      <c r="T1390" s="117"/>
      <c r="U1390" s="117"/>
      <c r="V1390" s="117"/>
      <c r="W1390" s="117"/>
      <c r="X1390" s="117"/>
      <c r="Y1390" s="117"/>
      <c r="Z1390" s="117"/>
      <c r="AA1390" s="117"/>
      <c r="AB1390" s="117"/>
      <c r="AC1390" s="117"/>
      <c r="AD1390" s="117"/>
      <c r="AE1390" s="117"/>
      <c r="AF1390" s="117"/>
      <c r="AG1390" s="117"/>
      <c r="AH1390" s="117"/>
      <c r="AI1390" s="117"/>
      <c r="AJ1390" s="117"/>
      <c r="AK1390" s="117"/>
      <c r="AL1390" s="117"/>
    </row>
    <row r="1391" spans="19:38" x14ac:dyDescent="0.35">
      <c r="S1391" s="117"/>
      <c r="T1391" s="117"/>
      <c r="U1391" s="117"/>
      <c r="V1391" s="117"/>
      <c r="W1391" s="117"/>
      <c r="X1391" s="117"/>
      <c r="Y1391" s="117"/>
      <c r="Z1391" s="117"/>
      <c r="AA1391" s="117"/>
      <c r="AB1391" s="117"/>
      <c r="AC1391" s="117"/>
      <c r="AD1391" s="117"/>
      <c r="AE1391" s="117"/>
      <c r="AF1391" s="117"/>
      <c r="AG1391" s="117"/>
      <c r="AH1391" s="117"/>
      <c r="AI1391" s="117"/>
      <c r="AJ1391" s="117"/>
      <c r="AK1391" s="117"/>
      <c r="AL1391" s="117"/>
    </row>
    <row r="1392" spans="19:38" x14ac:dyDescent="0.35">
      <c r="S1392" s="117"/>
      <c r="T1392" s="117"/>
      <c r="U1392" s="117"/>
      <c r="V1392" s="117"/>
      <c r="W1392" s="117"/>
      <c r="X1392" s="117"/>
      <c r="Y1392" s="117"/>
      <c r="Z1392" s="117"/>
      <c r="AA1392" s="117"/>
      <c r="AB1392" s="117"/>
      <c r="AC1392" s="117"/>
      <c r="AD1392" s="117"/>
      <c r="AE1392" s="117"/>
      <c r="AF1392" s="117"/>
      <c r="AG1392" s="117"/>
      <c r="AH1392" s="117"/>
      <c r="AI1392" s="117"/>
      <c r="AJ1392" s="117"/>
      <c r="AK1392" s="117"/>
      <c r="AL1392" s="117"/>
    </row>
    <row r="1393" spans="19:38" x14ac:dyDescent="0.35">
      <c r="S1393" s="117"/>
      <c r="T1393" s="117"/>
      <c r="U1393" s="117"/>
      <c r="V1393" s="117"/>
      <c r="W1393" s="117"/>
      <c r="X1393" s="117"/>
      <c r="Y1393" s="117"/>
      <c r="Z1393" s="117"/>
      <c r="AA1393" s="117"/>
      <c r="AB1393" s="117"/>
      <c r="AC1393" s="117"/>
      <c r="AD1393" s="117"/>
      <c r="AE1393" s="117"/>
      <c r="AF1393" s="117"/>
      <c r="AG1393" s="117"/>
      <c r="AH1393" s="117"/>
      <c r="AI1393" s="117"/>
      <c r="AJ1393" s="117"/>
      <c r="AK1393" s="117"/>
      <c r="AL1393" s="117"/>
    </row>
    <row r="1394" spans="19:38" x14ac:dyDescent="0.35">
      <c r="S1394" s="117"/>
      <c r="T1394" s="117"/>
      <c r="U1394" s="117"/>
      <c r="V1394" s="117"/>
      <c r="W1394" s="117"/>
      <c r="X1394" s="117"/>
      <c r="Y1394" s="117"/>
      <c r="Z1394" s="117"/>
      <c r="AA1394" s="117"/>
      <c r="AB1394" s="117"/>
      <c r="AC1394" s="117"/>
      <c r="AD1394" s="117"/>
      <c r="AE1394" s="117"/>
      <c r="AF1394" s="117"/>
      <c r="AG1394" s="117"/>
      <c r="AH1394" s="117"/>
      <c r="AI1394" s="117"/>
      <c r="AJ1394" s="117"/>
      <c r="AK1394" s="117"/>
      <c r="AL1394" s="117"/>
    </row>
    <row r="1395" spans="19:38" x14ac:dyDescent="0.35">
      <c r="S1395" s="117"/>
      <c r="T1395" s="117"/>
      <c r="U1395" s="117"/>
      <c r="V1395" s="117"/>
      <c r="W1395" s="117"/>
      <c r="X1395" s="117"/>
      <c r="Y1395" s="117"/>
      <c r="Z1395" s="117"/>
      <c r="AA1395" s="117"/>
      <c r="AB1395" s="117"/>
      <c r="AC1395" s="117"/>
      <c r="AD1395" s="117"/>
      <c r="AE1395" s="117"/>
      <c r="AF1395" s="117"/>
      <c r="AG1395" s="117"/>
      <c r="AH1395" s="117"/>
      <c r="AI1395" s="117"/>
      <c r="AJ1395" s="117"/>
      <c r="AK1395" s="117"/>
      <c r="AL1395" s="117"/>
    </row>
    <row r="1396" spans="19:38" x14ac:dyDescent="0.35">
      <c r="S1396" s="117"/>
      <c r="T1396" s="117"/>
      <c r="U1396" s="117"/>
      <c r="V1396" s="117"/>
      <c r="W1396" s="117"/>
      <c r="X1396" s="117"/>
      <c r="Y1396" s="117"/>
      <c r="Z1396" s="117"/>
      <c r="AA1396" s="117"/>
      <c r="AB1396" s="117"/>
      <c r="AC1396" s="117"/>
      <c r="AD1396" s="117"/>
      <c r="AE1396" s="117"/>
      <c r="AF1396" s="117"/>
      <c r="AG1396" s="117"/>
      <c r="AH1396" s="117"/>
      <c r="AI1396" s="117"/>
      <c r="AJ1396" s="117"/>
      <c r="AK1396" s="117"/>
      <c r="AL1396" s="117"/>
    </row>
    <row r="1397" spans="19:38" x14ac:dyDescent="0.35">
      <c r="S1397" s="117"/>
      <c r="T1397" s="117"/>
      <c r="U1397" s="117"/>
      <c r="V1397" s="117"/>
      <c r="W1397" s="117"/>
      <c r="X1397" s="117"/>
      <c r="Y1397" s="117"/>
      <c r="Z1397" s="117"/>
      <c r="AA1397" s="117"/>
      <c r="AB1397" s="117"/>
      <c r="AC1397" s="117"/>
      <c r="AD1397" s="117"/>
      <c r="AE1397" s="117"/>
      <c r="AF1397" s="117"/>
      <c r="AG1397" s="117"/>
      <c r="AH1397" s="117"/>
      <c r="AI1397" s="117"/>
      <c r="AJ1397" s="117"/>
      <c r="AK1397" s="117"/>
      <c r="AL1397" s="117"/>
    </row>
    <row r="1398" spans="19:38" x14ac:dyDescent="0.35">
      <c r="S1398" s="117"/>
      <c r="T1398" s="117"/>
      <c r="U1398" s="117"/>
      <c r="V1398" s="117"/>
      <c r="W1398" s="117"/>
      <c r="X1398" s="117"/>
      <c r="Y1398" s="117"/>
      <c r="Z1398" s="117"/>
      <c r="AA1398" s="117"/>
      <c r="AB1398" s="117"/>
      <c r="AC1398" s="117"/>
      <c r="AD1398" s="117"/>
      <c r="AE1398" s="117"/>
      <c r="AF1398" s="117"/>
      <c r="AG1398" s="117"/>
      <c r="AH1398" s="117"/>
      <c r="AI1398" s="117"/>
      <c r="AJ1398" s="117"/>
      <c r="AK1398" s="117"/>
      <c r="AL1398" s="117"/>
    </row>
    <row r="1399" spans="19:38" x14ac:dyDescent="0.35">
      <c r="S1399" s="117"/>
      <c r="T1399" s="117"/>
      <c r="U1399" s="117"/>
      <c r="V1399" s="117"/>
      <c r="W1399" s="117"/>
      <c r="X1399" s="117"/>
      <c r="Y1399" s="117"/>
      <c r="Z1399" s="117"/>
      <c r="AA1399" s="117"/>
      <c r="AB1399" s="117"/>
      <c r="AC1399" s="117"/>
      <c r="AD1399" s="117"/>
      <c r="AE1399" s="117"/>
      <c r="AF1399" s="117"/>
      <c r="AG1399" s="117"/>
      <c r="AH1399" s="117"/>
      <c r="AI1399" s="117"/>
      <c r="AJ1399" s="117"/>
      <c r="AK1399" s="117"/>
      <c r="AL1399" s="117"/>
    </row>
    <row r="1400" spans="19:38" x14ac:dyDescent="0.35">
      <c r="S1400" s="117"/>
      <c r="T1400" s="117"/>
      <c r="U1400" s="117"/>
      <c r="V1400" s="117"/>
      <c r="W1400" s="117"/>
      <c r="X1400" s="117"/>
      <c r="Y1400" s="117"/>
      <c r="Z1400" s="117"/>
      <c r="AA1400" s="117"/>
      <c r="AB1400" s="117"/>
      <c r="AC1400" s="117"/>
      <c r="AD1400" s="117"/>
      <c r="AE1400" s="117"/>
      <c r="AF1400" s="117"/>
      <c r="AG1400" s="117"/>
      <c r="AH1400" s="117"/>
      <c r="AI1400" s="117"/>
      <c r="AJ1400" s="117"/>
      <c r="AK1400" s="117"/>
      <c r="AL1400" s="117"/>
    </row>
    <row r="1401" spans="19:38" x14ac:dyDescent="0.35">
      <c r="S1401" s="117"/>
      <c r="T1401" s="117"/>
      <c r="U1401" s="117"/>
      <c r="V1401" s="117"/>
      <c r="W1401" s="117"/>
      <c r="X1401" s="117"/>
      <c r="Y1401" s="117"/>
      <c r="Z1401" s="117"/>
      <c r="AA1401" s="117"/>
      <c r="AB1401" s="117"/>
      <c r="AC1401" s="117"/>
      <c r="AD1401" s="117"/>
      <c r="AE1401" s="117"/>
      <c r="AF1401" s="117"/>
      <c r="AG1401" s="117"/>
      <c r="AH1401" s="117"/>
      <c r="AI1401" s="117"/>
      <c r="AJ1401" s="117"/>
      <c r="AK1401" s="117"/>
      <c r="AL1401" s="117"/>
    </row>
    <row r="1402" spans="19:38" x14ac:dyDescent="0.35">
      <c r="S1402" s="117"/>
      <c r="T1402" s="117"/>
      <c r="U1402" s="117"/>
      <c r="V1402" s="117"/>
      <c r="W1402" s="117"/>
      <c r="X1402" s="117"/>
      <c r="Y1402" s="117"/>
      <c r="Z1402" s="117"/>
      <c r="AA1402" s="117"/>
      <c r="AB1402" s="117"/>
      <c r="AC1402" s="117"/>
      <c r="AD1402" s="117"/>
      <c r="AE1402" s="117"/>
      <c r="AF1402" s="117"/>
      <c r="AG1402" s="117"/>
      <c r="AH1402" s="117"/>
      <c r="AI1402" s="117"/>
      <c r="AJ1402" s="117"/>
      <c r="AK1402" s="117"/>
      <c r="AL1402" s="117"/>
    </row>
    <row r="1403" spans="19:38" x14ac:dyDescent="0.35">
      <c r="S1403" s="117"/>
      <c r="T1403" s="117"/>
      <c r="U1403" s="117"/>
      <c r="V1403" s="117"/>
      <c r="W1403" s="117"/>
      <c r="X1403" s="117"/>
      <c r="Y1403" s="117"/>
      <c r="Z1403" s="117"/>
      <c r="AA1403" s="117"/>
      <c r="AB1403" s="117"/>
      <c r="AC1403" s="117"/>
      <c r="AD1403" s="117"/>
      <c r="AE1403" s="117"/>
      <c r="AF1403" s="117"/>
      <c r="AG1403" s="117"/>
      <c r="AH1403" s="117"/>
      <c r="AI1403" s="117"/>
      <c r="AJ1403" s="117"/>
      <c r="AK1403" s="117"/>
      <c r="AL1403" s="117"/>
    </row>
    <row r="1404" spans="19:38" x14ac:dyDescent="0.35">
      <c r="S1404" s="117"/>
      <c r="T1404" s="117"/>
      <c r="U1404" s="117"/>
      <c r="V1404" s="117"/>
      <c r="W1404" s="117"/>
      <c r="X1404" s="117"/>
      <c r="Y1404" s="117"/>
      <c r="Z1404" s="117"/>
      <c r="AA1404" s="117"/>
      <c r="AB1404" s="117"/>
      <c r="AC1404" s="117"/>
      <c r="AD1404" s="117"/>
      <c r="AE1404" s="117"/>
      <c r="AF1404" s="117"/>
      <c r="AG1404" s="117"/>
      <c r="AH1404" s="117"/>
      <c r="AI1404" s="117"/>
      <c r="AJ1404" s="117"/>
      <c r="AK1404" s="117"/>
      <c r="AL1404" s="117"/>
    </row>
    <row r="1405" spans="19:38" x14ac:dyDescent="0.35">
      <c r="S1405" s="117"/>
      <c r="T1405" s="117"/>
      <c r="U1405" s="117"/>
      <c r="V1405" s="117"/>
      <c r="W1405" s="117"/>
      <c r="X1405" s="117"/>
      <c r="Y1405" s="117"/>
      <c r="Z1405" s="117"/>
      <c r="AA1405" s="117"/>
      <c r="AB1405" s="117"/>
      <c r="AC1405" s="117"/>
      <c r="AD1405" s="117"/>
      <c r="AE1405" s="117"/>
      <c r="AF1405" s="117"/>
      <c r="AG1405" s="117"/>
      <c r="AH1405" s="117"/>
      <c r="AI1405" s="117"/>
      <c r="AJ1405" s="117"/>
      <c r="AK1405" s="117"/>
      <c r="AL1405" s="117"/>
    </row>
    <row r="1406" spans="19:38" x14ac:dyDescent="0.35">
      <c r="S1406" s="117"/>
      <c r="T1406" s="117"/>
      <c r="U1406" s="117"/>
      <c r="V1406" s="117"/>
      <c r="W1406" s="117"/>
      <c r="X1406" s="117"/>
      <c r="Y1406" s="117"/>
      <c r="Z1406" s="117"/>
      <c r="AA1406" s="117"/>
      <c r="AB1406" s="117"/>
      <c r="AC1406" s="117"/>
      <c r="AD1406" s="117"/>
      <c r="AE1406" s="117"/>
      <c r="AF1406" s="117"/>
      <c r="AG1406" s="117"/>
      <c r="AH1406" s="117"/>
      <c r="AI1406" s="117"/>
      <c r="AJ1406" s="117"/>
      <c r="AK1406" s="117"/>
      <c r="AL1406" s="117"/>
    </row>
    <row r="1407" spans="19:38" x14ac:dyDescent="0.35">
      <c r="S1407" s="117"/>
      <c r="T1407" s="117"/>
      <c r="U1407" s="117"/>
      <c r="V1407" s="117"/>
      <c r="W1407" s="117"/>
      <c r="X1407" s="117"/>
      <c r="Y1407" s="117"/>
      <c r="Z1407" s="117"/>
      <c r="AA1407" s="117"/>
      <c r="AB1407" s="117"/>
      <c r="AC1407" s="117"/>
      <c r="AD1407" s="117"/>
      <c r="AE1407" s="117"/>
      <c r="AF1407" s="117"/>
      <c r="AG1407" s="117"/>
      <c r="AH1407" s="117"/>
      <c r="AI1407" s="117"/>
      <c r="AJ1407" s="117"/>
      <c r="AK1407" s="117"/>
      <c r="AL1407" s="117"/>
    </row>
    <row r="1408" spans="19:38" x14ac:dyDescent="0.35">
      <c r="S1408" s="117"/>
      <c r="T1408" s="117"/>
      <c r="U1408" s="117"/>
      <c r="V1408" s="117"/>
      <c r="W1408" s="117"/>
      <c r="X1408" s="117"/>
      <c r="Y1408" s="117"/>
      <c r="Z1408" s="117"/>
      <c r="AA1408" s="117"/>
      <c r="AB1408" s="117"/>
      <c r="AC1408" s="117"/>
      <c r="AD1408" s="117"/>
      <c r="AE1408" s="117"/>
      <c r="AF1408" s="117"/>
      <c r="AG1408" s="117"/>
      <c r="AH1408" s="117"/>
      <c r="AI1408" s="117"/>
      <c r="AJ1408" s="117"/>
      <c r="AK1408" s="117"/>
      <c r="AL1408" s="117"/>
    </row>
    <row r="1409" spans="19:38" x14ac:dyDescent="0.35">
      <c r="S1409" s="117"/>
      <c r="T1409" s="117"/>
      <c r="U1409" s="117"/>
      <c r="V1409" s="117"/>
      <c r="W1409" s="117"/>
      <c r="X1409" s="117"/>
      <c r="Y1409" s="117"/>
      <c r="Z1409" s="117"/>
      <c r="AA1409" s="117"/>
      <c r="AB1409" s="117"/>
      <c r="AC1409" s="117"/>
      <c r="AD1409" s="117"/>
      <c r="AE1409" s="117"/>
      <c r="AF1409" s="117"/>
      <c r="AG1409" s="117"/>
      <c r="AH1409" s="117"/>
      <c r="AI1409" s="117"/>
      <c r="AJ1409" s="117"/>
      <c r="AK1409" s="117"/>
      <c r="AL1409" s="117"/>
    </row>
    <row r="1410" spans="19:38" x14ac:dyDescent="0.35">
      <c r="S1410" s="117"/>
      <c r="T1410" s="117"/>
      <c r="U1410" s="117"/>
      <c r="V1410" s="117"/>
      <c r="W1410" s="117"/>
      <c r="X1410" s="117"/>
      <c r="Y1410" s="117"/>
      <c r="Z1410" s="117"/>
      <c r="AA1410" s="117"/>
      <c r="AB1410" s="117"/>
      <c r="AC1410" s="117"/>
      <c r="AD1410" s="117"/>
      <c r="AE1410" s="117"/>
      <c r="AF1410" s="117"/>
      <c r="AG1410" s="117"/>
      <c r="AH1410" s="117"/>
      <c r="AI1410" s="117"/>
      <c r="AJ1410" s="117"/>
      <c r="AK1410" s="117"/>
      <c r="AL1410" s="117"/>
    </row>
    <row r="1411" spans="19:38" x14ac:dyDescent="0.35">
      <c r="S1411" s="117"/>
      <c r="T1411" s="117"/>
      <c r="U1411" s="117"/>
      <c r="V1411" s="117"/>
      <c r="W1411" s="117"/>
      <c r="X1411" s="117"/>
      <c r="Y1411" s="117"/>
      <c r="Z1411" s="117"/>
      <c r="AA1411" s="117"/>
      <c r="AB1411" s="117"/>
      <c r="AC1411" s="117"/>
      <c r="AD1411" s="117"/>
      <c r="AE1411" s="117"/>
      <c r="AF1411" s="117"/>
      <c r="AG1411" s="117"/>
      <c r="AH1411" s="117"/>
      <c r="AI1411" s="117"/>
      <c r="AJ1411" s="117"/>
      <c r="AK1411" s="117"/>
      <c r="AL1411" s="117"/>
    </row>
    <row r="1412" spans="19:38" x14ac:dyDescent="0.35">
      <c r="S1412" s="117"/>
      <c r="T1412" s="117"/>
      <c r="U1412" s="117"/>
      <c r="V1412" s="117"/>
      <c r="W1412" s="117"/>
      <c r="X1412" s="117"/>
      <c r="Y1412" s="117"/>
      <c r="Z1412" s="117"/>
      <c r="AA1412" s="117"/>
      <c r="AB1412" s="117"/>
      <c r="AC1412" s="117"/>
      <c r="AD1412" s="117"/>
      <c r="AE1412" s="117"/>
      <c r="AF1412" s="117"/>
      <c r="AG1412" s="117"/>
      <c r="AH1412" s="117"/>
      <c r="AI1412" s="117"/>
      <c r="AJ1412" s="117"/>
      <c r="AK1412" s="117"/>
      <c r="AL1412" s="117"/>
    </row>
    <row r="1413" spans="19:38" x14ac:dyDescent="0.35">
      <c r="S1413" s="117"/>
      <c r="T1413" s="117"/>
      <c r="U1413" s="117"/>
      <c r="V1413" s="117"/>
      <c r="W1413" s="117"/>
      <c r="X1413" s="117"/>
      <c r="Y1413" s="117"/>
      <c r="Z1413" s="117"/>
      <c r="AA1413" s="117"/>
      <c r="AB1413" s="117"/>
      <c r="AC1413" s="117"/>
      <c r="AD1413" s="117"/>
      <c r="AE1413" s="117"/>
      <c r="AF1413" s="117"/>
      <c r="AG1413" s="117"/>
      <c r="AH1413" s="117"/>
      <c r="AI1413" s="117"/>
      <c r="AJ1413" s="117"/>
      <c r="AK1413" s="117"/>
      <c r="AL1413" s="117"/>
    </row>
    <row r="1414" spans="19:38" x14ac:dyDescent="0.35">
      <c r="S1414" s="117"/>
      <c r="T1414" s="117"/>
      <c r="U1414" s="117"/>
      <c r="V1414" s="117"/>
      <c r="W1414" s="117"/>
      <c r="X1414" s="117"/>
      <c r="Y1414" s="117"/>
      <c r="Z1414" s="117"/>
      <c r="AA1414" s="117"/>
      <c r="AB1414" s="117"/>
      <c r="AC1414" s="117"/>
      <c r="AD1414" s="117"/>
      <c r="AE1414" s="117"/>
      <c r="AF1414" s="117"/>
      <c r="AG1414" s="117"/>
      <c r="AH1414" s="117"/>
      <c r="AI1414" s="117"/>
      <c r="AJ1414" s="117"/>
      <c r="AK1414" s="117"/>
      <c r="AL1414" s="117"/>
    </row>
    <row r="1415" spans="19:38" x14ac:dyDescent="0.35">
      <c r="S1415" s="117"/>
      <c r="T1415" s="117"/>
      <c r="U1415" s="117"/>
      <c r="V1415" s="117"/>
      <c r="W1415" s="117"/>
      <c r="X1415" s="117"/>
      <c r="Y1415" s="117"/>
      <c r="Z1415" s="117"/>
      <c r="AA1415" s="117"/>
      <c r="AB1415" s="117"/>
      <c r="AC1415" s="117"/>
      <c r="AD1415" s="117"/>
      <c r="AE1415" s="117"/>
      <c r="AF1415" s="117"/>
      <c r="AG1415" s="117"/>
      <c r="AH1415" s="117"/>
      <c r="AI1415" s="117"/>
      <c r="AJ1415" s="117"/>
      <c r="AK1415" s="117"/>
      <c r="AL1415" s="117"/>
    </row>
    <row r="1416" spans="19:38" x14ac:dyDescent="0.35">
      <c r="S1416" s="117"/>
      <c r="T1416" s="117"/>
      <c r="U1416" s="117"/>
      <c r="V1416" s="117"/>
      <c r="W1416" s="117"/>
      <c r="X1416" s="117"/>
      <c r="Y1416" s="117"/>
      <c r="Z1416" s="117"/>
      <c r="AA1416" s="117"/>
      <c r="AB1416" s="117"/>
      <c r="AC1416" s="117"/>
      <c r="AD1416" s="117"/>
      <c r="AE1416" s="117"/>
      <c r="AF1416" s="117"/>
      <c r="AG1416" s="117"/>
      <c r="AH1416" s="117"/>
      <c r="AI1416" s="117"/>
      <c r="AJ1416" s="117"/>
      <c r="AK1416" s="117"/>
      <c r="AL1416" s="117"/>
    </row>
    <row r="1417" spans="19:38" x14ac:dyDescent="0.35">
      <c r="S1417" s="117"/>
      <c r="T1417" s="117"/>
      <c r="U1417" s="117"/>
      <c r="V1417" s="117"/>
      <c r="W1417" s="117"/>
      <c r="X1417" s="117"/>
      <c r="Y1417" s="117"/>
      <c r="Z1417" s="117"/>
      <c r="AA1417" s="117"/>
      <c r="AB1417" s="117"/>
      <c r="AC1417" s="117"/>
      <c r="AD1417" s="117"/>
      <c r="AE1417" s="117"/>
      <c r="AF1417" s="117"/>
      <c r="AG1417" s="117"/>
      <c r="AH1417" s="117"/>
      <c r="AI1417" s="117"/>
      <c r="AJ1417" s="117"/>
      <c r="AK1417" s="117"/>
      <c r="AL1417" s="117"/>
    </row>
    <row r="1418" spans="19:38" x14ac:dyDescent="0.35">
      <c r="S1418" s="117"/>
      <c r="T1418" s="117"/>
      <c r="U1418" s="117"/>
      <c r="V1418" s="117"/>
      <c r="W1418" s="117"/>
      <c r="X1418" s="117"/>
      <c r="Y1418" s="117"/>
      <c r="Z1418" s="117"/>
      <c r="AA1418" s="117"/>
      <c r="AB1418" s="117"/>
      <c r="AC1418" s="117"/>
      <c r="AD1418" s="117"/>
      <c r="AE1418" s="117"/>
      <c r="AF1418" s="117"/>
      <c r="AG1418" s="117"/>
      <c r="AH1418" s="117"/>
      <c r="AI1418" s="117"/>
      <c r="AJ1418" s="117"/>
      <c r="AK1418" s="117"/>
      <c r="AL1418" s="117"/>
    </row>
    <row r="1419" spans="19:38" x14ac:dyDescent="0.35">
      <c r="S1419" s="117"/>
      <c r="T1419" s="117"/>
      <c r="U1419" s="117"/>
      <c r="V1419" s="117"/>
      <c r="W1419" s="117"/>
      <c r="X1419" s="117"/>
      <c r="Y1419" s="117"/>
      <c r="Z1419" s="117"/>
      <c r="AA1419" s="117"/>
      <c r="AB1419" s="117"/>
      <c r="AC1419" s="117"/>
      <c r="AD1419" s="117"/>
      <c r="AE1419" s="117"/>
      <c r="AF1419" s="117"/>
      <c r="AG1419" s="117"/>
      <c r="AH1419" s="117"/>
      <c r="AI1419" s="117"/>
      <c r="AJ1419" s="117"/>
      <c r="AK1419" s="117"/>
      <c r="AL1419" s="117"/>
    </row>
    <row r="1420" spans="19:38" x14ac:dyDescent="0.35">
      <c r="S1420" s="117"/>
      <c r="T1420" s="117"/>
      <c r="U1420" s="117"/>
      <c r="V1420" s="117"/>
      <c r="W1420" s="117"/>
      <c r="X1420" s="117"/>
      <c r="Y1420" s="117"/>
      <c r="Z1420" s="117"/>
      <c r="AA1420" s="117"/>
      <c r="AB1420" s="117"/>
      <c r="AC1420" s="117"/>
      <c r="AD1420" s="117"/>
      <c r="AE1420" s="117"/>
      <c r="AF1420" s="117"/>
      <c r="AG1420" s="117"/>
      <c r="AH1420" s="117"/>
      <c r="AI1420" s="117"/>
      <c r="AJ1420" s="117"/>
      <c r="AK1420" s="117"/>
      <c r="AL1420" s="117"/>
    </row>
    <row r="1421" spans="19:38" x14ac:dyDescent="0.35">
      <c r="S1421" s="117"/>
      <c r="T1421" s="117"/>
      <c r="U1421" s="117"/>
      <c r="V1421" s="117"/>
      <c r="W1421" s="117"/>
      <c r="X1421" s="117"/>
      <c r="Y1421" s="117"/>
      <c r="Z1421" s="117"/>
      <c r="AA1421" s="117"/>
      <c r="AB1421" s="117"/>
      <c r="AC1421" s="117"/>
      <c r="AD1421" s="117"/>
      <c r="AE1421" s="117"/>
      <c r="AF1421" s="117"/>
      <c r="AG1421" s="117"/>
      <c r="AH1421" s="117"/>
      <c r="AI1421" s="117"/>
      <c r="AJ1421" s="117"/>
      <c r="AK1421" s="117"/>
      <c r="AL1421" s="117"/>
    </row>
    <row r="1422" spans="19:38" x14ac:dyDescent="0.35">
      <c r="S1422" s="117"/>
      <c r="T1422" s="117"/>
      <c r="U1422" s="117"/>
      <c r="V1422" s="117"/>
      <c r="W1422" s="117"/>
      <c r="X1422" s="117"/>
      <c r="Y1422" s="117"/>
      <c r="Z1422" s="117"/>
      <c r="AA1422" s="117"/>
      <c r="AB1422" s="117"/>
      <c r="AC1422" s="117"/>
      <c r="AD1422" s="117"/>
      <c r="AE1422" s="117"/>
      <c r="AF1422" s="117"/>
      <c r="AG1422" s="117"/>
      <c r="AH1422" s="117"/>
      <c r="AI1422" s="117"/>
      <c r="AJ1422" s="117"/>
      <c r="AK1422" s="117"/>
      <c r="AL1422" s="117"/>
    </row>
    <row r="1423" spans="19:38" x14ac:dyDescent="0.35">
      <c r="S1423" s="117"/>
      <c r="T1423" s="117"/>
      <c r="U1423" s="117"/>
      <c r="V1423" s="117"/>
      <c r="W1423" s="117"/>
      <c r="X1423" s="117"/>
      <c r="Y1423" s="117"/>
      <c r="Z1423" s="117"/>
      <c r="AA1423" s="117"/>
      <c r="AB1423" s="117"/>
      <c r="AC1423" s="117"/>
      <c r="AD1423" s="117"/>
      <c r="AE1423" s="117"/>
      <c r="AF1423" s="117"/>
      <c r="AG1423" s="117"/>
      <c r="AH1423" s="117"/>
      <c r="AI1423" s="117"/>
      <c r="AJ1423" s="117"/>
      <c r="AK1423" s="117"/>
      <c r="AL1423" s="117"/>
    </row>
    <row r="1424" spans="19:38" x14ac:dyDescent="0.35">
      <c r="S1424" s="117"/>
      <c r="T1424" s="117"/>
      <c r="U1424" s="117"/>
      <c r="V1424" s="117"/>
      <c r="W1424" s="117"/>
      <c r="X1424" s="117"/>
      <c r="Y1424" s="117"/>
      <c r="Z1424" s="117"/>
      <c r="AA1424" s="117"/>
      <c r="AB1424" s="117"/>
      <c r="AC1424" s="117"/>
      <c r="AD1424" s="117"/>
      <c r="AE1424" s="117"/>
      <c r="AF1424" s="117"/>
      <c r="AG1424" s="117"/>
      <c r="AH1424" s="117"/>
      <c r="AI1424" s="117"/>
      <c r="AJ1424" s="117"/>
      <c r="AK1424" s="117"/>
      <c r="AL1424" s="117"/>
    </row>
    <row r="1425" spans="19:38" x14ac:dyDescent="0.35">
      <c r="S1425" s="117"/>
      <c r="T1425" s="117"/>
      <c r="U1425" s="117"/>
      <c r="V1425" s="117"/>
      <c r="W1425" s="117"/>
      <c r="X1425" s="117"/>
      <c r="Y1425" s="117"/>
      <c r="Z1425" s="117"/>
      <c r="AA1425" s="117"/>
      <c r="AB1425" s="117"/>
      <c r="AC1425" s="117"/>
      <c r="AD1425" s="117"/>
      <c r="AE1425" s="117"/>
      <c r="AF1425" s="117"/>
      <c r="AG1425" s="117"/>
      <c r="AH1425" s="117"/>
      <c r="AI1425" s="117"/>
      <c r="AJ1425" s="117"/>
      <c r="AK1425" s="117"/>
      <c r="AL1425" s="117"/>
    </row>
    <row r="1426" spans="19:38" x14ac:dyDescent="0.35">
      <c r="S1426" s="117"/>
      <c r="T1426" s="117"/>
      <c r="U1426" s="117"/>
      <c r="V1426" s="117"/>
      <c r="W1426" s="117"/>
      <c r="X1426" s="117"/>
      <c r="Y1426" s="117"/>
      <c r="Z1426" s="117"/>
      <c r="AA1426" s="117"/>
      <c r="AB1426" s="117"/>
      <c r="AC1426" s="117"/>
      <c r="AD1426" s="117"/>
      <c r="AE1426" s="117"/>
      <c r="AF1426" s="117"/>
      <c r="AG1426" s="117"/>
      <c r="AH1426" s="117"/>
      <c r="AI1426" s="117"/>
      <c r="AJ1426" s="117"/>
      <c r="AK1426" s="117"/>
      <c r="AL1426" s="117"/>
    </row>
    <row r="1427" spans="19:38" x14ac:dyDescent="0.35">
      <c r="S1427" s="117"/>
      <c r="T1427" s="117"/>
      <c r="U1427" s="117"/>
      <c r="V1427" s="117"/>
      <c r="W1427" s="117"/>
      <c r="X1427" s="117"/>
      <c r="Y1427" s="117"/>
      <c r="Z1427" s="117"/>
      <c r="AA1427" s="117"/>
      <c r="AB1427" s="117"/>
      <c r="AC1427" s="117"/>
      <c r="AD1427" s="117"/>
      <c r="AE1427" s="117"/>
      <c r="AF1427" s="117"/>
      <c r="AG1427" s="117"/>
      <c r="AH1427" s="117"/>
      <c r="AI1427" s="117"/>
      <c r="AJ1427" s="117"/>
      <c r="AK1427" s="117"/>
      <c r="AL1427" s="117"/>
    </row>
    <row r="1428" spans="19:38" x14ac:dyDescent="0.35">
      <c r="S1428" s="117"/>
      <c r="T1428" s="117"/>
      <c r="U1428" s="117"/>
      <c r="V1428" s="117"/>
      <c r="W1428" s="117"/>
      <c r="X1428" s="117"/>
      <c r="Y1428" s="117"/>
      <c r="Z1428" s="117"/>
      <c r="AA1428" s="117"/>
      <c r="AB1428" s="117"/>
      <c r="AC1428" s="117"/>
      <c r="AD1428" s="117"/>
      <c r="AE1428" s="117"/>
      <c r="AF1428" s="117"/>
      <c r="AG1428" s="117"/>
      <c r="AH1428" s="117"/>
      <c r="AI1428" s="117"/>
      <c r="AJ1428" s="117"/>
      <c r="AK1428" s="117"/>
      <c r="AL1428" s="117"/>
    </row>
    <row r="1429" spans="19:38" x14ac:dyDescent="0.35">
      <c r="S1429" s="117"/>
      <c r="T1429" s="117"/>
      <c r="U1429" s="117"/>
      <c r="V1429" s="117"/>
      <c r="W1429" s="117"/>
      <c r="X1429" s="117"/>
      <c r="Y1429" s="117"/>
      <c r="Z1429" s="117"/>
      <c r="AA1429" s="117"/>
      <c r="AB1429" s="117"/>
      <c r="AC1429" s="117"/>
      <c r="AD1429" s="117"/>
      <c r="AE1429" s="117"/>
      <c r="AF1429" s="117"/>
      <c r="AG1429" s="117"/>
      <c r="AH1429" s="117"/>
      <c r="AI1429" s="117"/>
      <c r="AJ1429" s="117"/>
      <c r="AK1429" s="117"/>
      <c r="AL1429" s="117"/>
    </row>
    <row r="1430" spans="19:38" x14ac:dyDescent="0.35">
      <c r="S1430" s="117"/>
      <c r="T1430" s="117"/>
      <c r="U1430" s="117"/>
      <c r="V1430" s="117"/>
      <c r="W1430" s="117"/>
      <c r="X1430" s="117"/>
      <c r="Y1430" s="117"/>
      <c r="Z1430" s="117"/>
      <c r="AA1430" s="117"/>
      <c r="AB1430" s="117"/>
      <c r="AC1430" s="117"/>
      <c r="AD1430" s="117"/>
      <c r="AE1430" s="117"/>
      <c r="AF1430" s="117"/>
      <c r="AG1430" s="117"/>
      <c r="AH1430" s="117"/>
      <c r="AI1430" s="117"/>
      <c r="AJ1430" s="117"/>
      <c r="AK1430" s="117"/>
      <c r="AL1430" s="117"/>
    </row>
    <row r="1431" spans="19:38" x14ac:dyDescent="0.35">
      <c r="S1431" s="117"/>
      <c r="T1431" s="117"/>
      <c r="U1431" s="117"/>
      <c r="V1431" s="117"/>
      <c r="W1431" s="117"/>
      <c r="X1431" s="117"/>
      <c r="Y1431" s="117"/>
      <c r="Z1431" s="117"/>
      <c r="AA1431" s="117"/>
      <c r="AB1431" s="117"/>
      <c r="AC1431" s="117"/>
      <c r="AD1431" s="117"/>
      <c r="AE1431" s="117"/>
      <c r="AF1431" s="117"/>
      <c r="AG1431" s="117"/>
      <c r="AH1431" s="117"/>
      <c r="AI1431" s="117"/>
      <c r="AJ1431" s="117"/>
      <c r="AK1431" s="117"/>
      <c r="AL1431" s="117"/>
    </row>
    <row r="1432" spans="19:38" x14ac:dyDescent="0.35">
      <c r="S1432" s="117"/>
      <c r="T1432" s="117"/>
      <c r="U1432" s="117"/>
      <c r="V1432" s="117"/>
      <c r="W1432" s="117"/>
      <c r="X1432" s="117"/>
      <c r="Y1432" s="117"/>
      <c r="Z1432" s="117"/>
      <c r="AA1432" s="117"/>
      <c r="AB1432" s="117"/>
      <c r="AC1432" s="117"/>
      <c r="AD1432" s="117"/>
      <c r="AE1432" s="117"/>
      <c r="AF1432" s="117"/>
      <c r="AG1432" s="117"/>
      <c r="AH1432" s="117"/>
      <c r="AI1432" s="117"/>
      <c r="AJ1432" s="117"/>
      <c r="AK1432" s="117"/>
      <c r="AL1432" s="117"/>
    </row>
    <row r="1433" spans="19:38" x14ac:dyDescent="0.35">
      <c r="S1433" s="117"/>
      <c r="T1433" s="117"/>
      <c r="U1433" s="117"/>
      <c r="V1433" s="117"/>
      <c r="W1433" s="117"/>
      <c r="X1433" s="117"/>
      <c r="Y1433" s="117"/>
      <c r="Z1433" s="117"/>
      <c r="AA1433" s="117"/>
      <c r="AB1433" s="117"/>
      <c r="AC1433" s="117"/>
      <c r="AD1433" s="117"/>
      <c r="AE1433" s="117"/>
      <c r="AF1433" s="117"/>
      <c r="AG1433" s="117"/>
      <c r="AH1433" s="117"/>
      <c r="AI1433" s="117"/>
      <c r="AJ1433" s="117"/>
      <c r="AK1433" s="117"/>
      <c r="AL1433" s="117"/>
    </row>
    <row r="1434" spans="19:38" x14ac:dyDescent="0.35">
      <c r="S1434" s="117"/>
      <c r="T1434" s="117"/>
      <c r="U1434" s="117"/>
      <c r="V1434" s="117"/>
      <c r="W1434" s="117"/>
      <c r="X1434" s="117"/>
      <c r="Y1434" s="117"/>
      <c r="Z1434" s="117"/>
      <c r="AA1434" s="117"/>
      <c r="AB1434" s="117"/>
      <c r="AC1434" s="117"/>
      <c r="AD1434" s="117"/>
      <c r="AE1434" s="117"/>
      <c r="AF1434" s="117"/>
      <c r="AG1434" s="117"/>
      <c r="AH1434" s="117"/>
      <c r="AI1434" s="117"/>
      <c r="AJ1434" s="117"/>
      <c r="AK1434" s="117"/>
      <c r="AL1434" s="117"/>
    </row>
    <row r="1435" spans="19:38" x14ac:dyDescent="0.35">
      <c r="S1435" s="117"/>
      <c r="T1435" s="117"/>
      <c r="U1435" s="117"/>
      <c r="V1435" s="117"/>
      <c r="W1435" s="117"/>
      <c r="X1435" s="117"/>
      <c r="Y1435" s="117"/>
      <c r="Z1435" s="117"/>
      <c r="AA1435" s="117"/>
      <c r="AB1435" s="117"/>
      <c r="AC1435" s="117"/>
      <c r="AD1435" s="117"/>
      <c r="AE1435" s="117"/>
      <c r="AF1435" s="117"/>
      <c r="AG1435" s="117"/>
      <c r="AH1435" s="117"/>
      <c r="AI1435" s="117"/>
      <c r="AJ1435" s="117"/>
      <c r="AK1435" s="117"/>
      <c r="AL1435" s="117"/>
    </row>
    <row r="1436" spans="19:38" x14ac:dyDescent="0.35">
      <c r="S1436" s="117"/>
      <c r="T1436" s="117"/>
      <c r="U1436" s="117"/>
      <c r="V1436" s="117"/>
      <c r="W1436" s="117"/>
      <c r="X1436" s="117"/>
      <c r="Y1436" s="117"/>
      <c r="Z1436" s="117"/>
      <c r="AA1436" s="117"/>
      <c r="AB1436" s="117"/>
      <c r="AC1436" s="117"/>
      <c r="AD1436" s="117"/>
      <c r="AE1436" s="117"/>
      <c r="AF1436" s="117"/>
      <c r="AG1436" s="117"/>
      <c r="AH1436" s="117"/>
      <c r="AI1436" s="117"/>
      <c r="AJ1436" s="117"/>
      <c r="AK1436" s="117"/>
      <c r="AL1436" s="117"/>
    </row>
    <row r="1437" spans="19:38" x14ac:dyDescent="0.35">
      <c r="S1437" s="117"/>
      <c r="T1437" s="117"/>
      <c r="U1437" s="117"/>
      <c r="V1437" s="117"/>
      <c r="W1437" s="117"/>
      <c r="X1437" s="117"/>
      <c r="Y1437" s="117"/>
      <c r="Z1437" s="117"/>
      <c r="AA1437" s="117"/>
      <c r="AB1437" s="117"/>
      <c r="AC1437" s="117"/>
      <c r="AD1437" s="117"/>
      <c r="AE1437" s="117"/>
      <c r="AF1437" s="117"/>
      <c r="AG1437" s="117"/>
      <c r="AH1437" s="117"/>
      <c r="AI1437" s="117"/>
      <c r="AJ1437" s="117"/>
      <c r="AK1437" s="117"/>
      <c r="AL1437" s="117"/>
    </row>
    <row r="1438" spans="19:38" x14ac:dyDescent="0.35">
      <c r="S1438" s="117"/>
      <c r="T1438" s="117"/>
      <c r="U1438" s="117"/>
      <c r="V1438" s="117"/>
      <c r="W1438" s="117"/>
      <c r="X1438" s="117"/>
      <c r="Y1438" s="117"/>
      <c r="Z1438" s="117"/>
      <c r="AA1438" s="117"/>
      <c r="AB1438" s="117"/>
      <c r="AC1438" s="117"/>
      <c r="AD1438" s="117"/>
      <c r="AE1438" s="117"/>
      <c r="AF1438" s="117"/>
      <c r="AG1438" s="117"/>
      <c r="AH1438" s="117"/>
      <c r="AI1438" s="117"/>
      <c r="AJ1438" s="117"/>
      <c r="AK1438" s="117"/>
      <c r="AL1438" s="117"/>
    </row>
    <row r="1439" spans="19:38" x14ac:dyDescent="0.35">
      <c r="S1439" s="117"/>
      <c r="T1439" s="117"/>
      <c r="U1439" s="117"/>
      <c r="V1439" s="117"/>
      <c r="W1439" s="117"/>
      <c r="X1439" s="117"/>
      <c r="Y1439" s="117"/>
      <c r="Z1439" s="117"/>
      <c r="AA1439" s="117"/>
      <c r="AB1439" s="117"/>
      <c r="AC1439" s="117"/>
      <c r="AD1439" s="117"/>
      <c r="AE1439" s="117"/>
      <c r="AF1439" s="117"/>
      <c r="AG1439" s="117"/>
      <c r="AH1439" s="117"/>
      <c r="AI1439" s="117"/>
      <c r="AJ1439" s="117"/>
      <c r="AK1439" s="117"/>
      <c r="AL1439" s="117"/>
    </row>
    <row r="1440" spans="19:38" x14ac:dyDescent="0.35">
      <c r="S1440" s="117"/>
      <c r="T1440" s="117"/>
      <c r="U1440" s="117"/>
      <c r="V1440" s="117"/>
      <c r="W1440" s="117"/>
      <c r="X1440" s="117"/>
      <c r="Y1440" s="117"/>
      <c r="Z1440" s="117"/>
      <c r="AA1440" s="117"/>
      <c r="AB1440" s="117"/>
      <c r="AC1440" s="117"/>
      <c r="AD1440" s="117"/>
      <c r="AE1440" s="117"/>
      <c r="AF1440" s="117"/>
      <c r="AG1440" s="117"/>
      <c r="AH1440" s="117"/>
      <c r="AI1440" s="117"/>
      <c r="AJ1440" s="117"/>
      <c r="AK1440" s="117"/>
      <c r="AL1440" s="117"/>
    </row>
    <row r="1441" spans="19:38" x14ac:dyDescent="0.35">
      <c r="S1441" s="117"/>
      <c r="T1441" s="117"/>
      <c r="U1441" s="117"/>
      <c r="V1441" s="117"/>
      <c r="W1441" s="117"/>
      <c r="X1441" s="117"/>
      <c r="Y1441" s="117"/>
      <c r="Z1441" s="117"/>
      <c r="AA1441" s="117"/>
      <c r="AB1441" s="117"/>
      <c r="AC1441" s="117"/>
      <c r="AD1441" s="117"/>
      <c r="AE1441" s="117"/>
      <c r="AF1441" s="117"/>
      <c r="AG1441" s="117"/>
      <c r="AH1441" s="117"/>
      <c r="AI1441" s="117"/>
      <c r="AJ1441" s="117"/>
      <c r="AK1441" s="117"/>
      <c r="AL1441" s="117"/>
    </row>
    <row r="1442" spans="19:38" x14ac:dyDescent="0.35">
      <c r="S1442" s="117"/>
      <c r="T1442" s="117"/>
      <c r="U1442" s="117"/>
      <c r="V1442" s="117"/>
      <c r="W1442" s="117"/>
      <c r="X1442" s="117"/>
      <c r="Y1442" s="117"/>
      <c r="Z1442" s="117"/>
      <c r="AA1442" s="117"/>
      <c r="AB1442" s="117"/>
      <c r="AC1442" s="117"/>
      <c r="AD1442" s="117"/>
      <c r="AE1442" s="117"/>
      <c r="AF1442" s="117"/>
      <c r="AG1442" s="117"/>
      <c r="AH1442" s="117"/>
      <c r="AI1442" s="117"/>
      <c r="AJ1442" s="117"/>
      <c r="AK1442" s="117"/>
      <c r="AL1442" s="117"/>
    </row>
    <row r="1443" spans="19:38" x14ac:dyDescent="0.35">
      <c r="S1443" s="117"/>
      <c r="T1443" s="117"/>
      <c r="U1443" s="117"/>
      <c r="V1443" s="117"/>
      <c r="W1443" s="117"/>
      <c r="X1443" s="117"/>
      <c r="Y1443" s="117"/>
      <c r="Z1443" s="117"/>
      <c r="AA1443" s="117"/>
      <c r="AB1443" s="117"/>
      <c r="AC1443" s="117"/>
      <c r="AD1443" s="117"/>
      <c r="AE1443" s="117"/>
      <c r="AF1443" s="117"/>
      <c r="AG1443" s="117"/>
      <c r="AH1443" s="117"/>
      <c r="AI1443" s="117"/>
      <c r="AJ1443" s="117"/>
      <c r="AK1443" s="117"/>
      <c r="AL1443" s="117"/>
    </row>
    <row r="1444" spans="19:38" x14ac:dyDescent="0.35">
      <c r="S1444" s="117"/>
      <c r="T1444" s="117"/>
      <c r="U1444" s="117"/>
      <c r="V1444" s="117"/>
      <c r="W1444" s="117"/>
      <c r="X1444" s="117"/>
      <c r="Y1444" s="117"/>
      <c r="Z1444" s="117"/>
      <c r="AA1444" s="117"/>
      <c r="AB1444" s="117"/>
      <c r="AC1444" s="117"/>
      <c r="AD1444" s="117"/>
      <c r="AE1444" s="117"/>
      <c r="AF1444" s="117"/>
      <c r="AG1444" s="117"/>
      <c r="AH1444" s="117"/>
      <c r="AI1444" s="117"/>
      <c r="AJ1444" s="117"/>
      <c r="AK1444" s="117"/>
      <c r="AL1444" s="117"/>
    </row>
    <row r="1445" spans="19:38" x14ac:dyDescent="0.35">
      <c r="S1445" s="117"/>
      <c r="T1445" s="117"/>
      <c r="U1445" s="117"/>
      <c r="V1445" s="117"/>
      <c r="W1445" s="117"/>
      <c r="X1445" s="117"/>
      <c r="Y1445" s="117"/>
      <c r="Z1445" s="117"/>
      <c r="AA1445" s="117"/>
      <c r="AB1445" s="117"/>
      <c r="AC1445" s="117"/>
      <c r="AD1445" s="117"/>
      <c r="AE1445" s="117"/>
      <c r="AF1445" s="117"/>
      <c r="AG1445" s="117"/>
      <c r="AH1445" s="117"/>
      <c r="AI1445" s="117"/>
      <c r="AJ1445" s="117"/>
      <c r="AK1445" s="117"/>
      <c r="AL1445" s="117"/>
    </row>
    <row r="1446" spans="19:38" x14ac:dyDescent="0.35">
      <c r="S1446" s="117"/>
      <c r="T1446" s="117"/>
      <c r="U1446" s="117"/>
      <c r="V1446" s="117"/>
      <c r="W1446" s="117"/>
      <c r="X1446" s="117"/>
      <c r="Y1446" s="117"/>
      <c r="Z1446" s="117"/>
      <c r="AA1446" s="117"/>
      <c r="AB1446" s="117"/>
      <c r="AC1446" s="117"/>
      <c r="AD1446" s="117"/>
      <c r="AE1446" s="117"/>
      <c r="AF1446" s="117"/>
      <c r="AG1446" s="117"/>
      <c r="AH1446" s="117"/>
      <c r="AI1446" s="117"/>
      <c r="AJ1446" s="117"/>
      <c r="AK1446" s="117"/>
      <c r="AL1446" s="117"/>
    </row>
    <row r="1447" spans="19:38" x14ac:dyDescent="0.35">
      <c r="S1447" s="117"/>
      <c r="T1447" s="117"/>
      <c r="U1447" s="117"/>
      <c r="V1447" s="117"/>
      <c r="W1447" s="117"/>
      <c r="X1447" s="117"/>
      <c r="Y1447" s="117"/>
      <c r="Z1447" s="117"/>
      <c r="AA1447" s="117"/>
      <c r="AB1447" s="117"/>
      <c r="AC1447" s="117"/>
      <c r="AD1447" s="117"/>
      <c r="AE1447" s="117"/>
      <c r="AF1447" s="117"/>
      <c r="AG1447" s="117"/>
      <c r="AH1447" s="117"/>
      <c r="AI1447" s="117"/>
      <c r="AJ1447" s="117"/>
      <c r="AK1447" s="117"/>
      <c r="AL1447" s="117"/>
    </row>
    <row r="1448" spans="19:38" x14ac:dyDescent="0.35">
      <c r="S1448" s="117"/>
      <c r="T1448" s="117"/>
      <c r="U1448" s="117"/>
      <c r="V1448" s="117"/>
      <c r="W1448" s="117"/>
      <c r="X1448" s="117"/>
      <c r="Y1448" s="117"/>
      <c r="Z1448" s="117"/>
      <c r="AA1448" s="117"/>
      <c r="AB1448" s="117"/>
      <c r="AC1448" s="117"/>
      <c r="AD1448" s="117"/>
      <c r="AE1448" s="117"/>
      <c r="AF1448" s="117"/>
      <c r="AG1448" s="117"/>
      <c r="AH1448" s="117"/>
      <c r="AI1448" s="117"/>
      <c r="AJ1448" s="117"/>
      <c r="AK1448" s="117"/>
      <c r="AL1448" s="117"/>
    </row>
    <row r="1449" spans="19:38" x14ac:dyDescent="0.35">
      <c r="S1449" s="117"/>
      <c r="T1449" s="117"/>
      <c r="U1449" s="117"/>
      <c r="V1449" s="117"/>
      <c r="W1449" s="117"/>
      <c r="X1449" s="117"/>
      <c r="Y1449" s="117"/>
      <c r="Z1449" s="117"/>
      <c r="AA1449" s="117"/>
      <c r="AB1449" s="117"/>
      <c r="AC1449" s="117"/>
      <c r="AD1449" s="117"/>
      <c r="AE1449" s="117"/>
      <c r="AF1449" s="117"/>
      <c r="AG1449" s="117"/>
      <c r="AH1449" s="117"/>
      <c r="AI1449" s="117"/>
      <c r="AJ1449" s="117"/>
      <c r="AK1449" s="117"/>
      <c r="AL1449" s="117"/>
    </row>
    <row r="1450" spans="19:38" x14ac:dyDescent="0.35">
      <c r="S1450" s="117"/>
      <c r="T1450" s="117"/>
      <c r="U1450" s="117"/>
      <c r="V1450" s="117"/>
      <c r="W1450" s="117"/>
      <c r="X1450" s="117"/>
      <c r="Y1450" s="117"/>
      <c r="Z1450" s="117"/>
      <c r="AA1450" s="117"/>
      <c r="AB1450" s="117"/>
      <c r="AC1450" s="117"/>
      <c r="AD1450" s="117"/>
      <c r="AE1450" s="117"/>
      <c r="AF1450" s="117"/>
      <c r="AG1450" s="117"/>
      <c r="AH1450" s="117"/>
      <c r="AI1450" s="117"/>
      <c r="AJ1450" s="117"/>
      <c r="AK1450" s="117"/>
      <c r="AL1450" s="117"/>
    </row>
    <row r="1451" spans="19:38" x14ac:dyDescent="0.35">
      <c r="S1451" s="117"/>
      <c r="T1451" s="117"/>
      <c r="U1451" s="117"/>
      <c r="V1451" s="117"/>
      <c r="W1451" s="117"/>
      <c r="X1451" s="117"/>
      <c r="Y1451" s="117"/>
      <c r="Z1451" s="117"/>
      <c r="AA1451" s="117"/>
      <c r="AB1451" s="117"/>
      <c r="AC1451" s="117"/>
      <c r="AD1451" s="117"/>
      <c r="AE1451" s="117"/>
      <c r="AF1451" s="117"/>
      <c r="AG1451" s="117"/>
      <c r="AH1451" s="117"/>
      <c r="AI1451" s="117"/>
      <c r="AJ1451" s="117"/>
      <c r="AK1451" s="117"/>
      <c r="AL1451" s="117"/>
    </row>
    <row r="1452" spans="19:38" x14ac:dyDescent="0.35">
      <c r="S1452" s="117"/>
      <c r="T1452" s="117"/>
      <c r="U1452" s="117"/>
      <c r="V1452" s="117"/>
      <c r="W1452" s="117"/>
      <c r="X1452" s="117"/>
      <c r="Y1452" s="117"/>
      <c r="Z1452" s="117"/>
      <c r="AA1452" s="117"/>
      <c r="AB1452" s="117"/>
      <c r="AC1452" s="117"/>
      <c r="AD1452" s="117"/>
      <c r="AE1452" s="117"/>
      <c r="AF1452" s="117"/>
      <c r="AG1452" s="117"/>
      <c r="AH1452" s="117"/>
      <c r="AI1452" s="117"/>
      <c r="AJ1452" s="117"/>
      <c r="AK1452" s="117"/>
      <c r="AL1452" s="117"/>
    </row>
    <row r="1453" spans="19:38" x14ac:dyDescent="0.35">
      <c r="S1453" s="117"/>
      <c r="T1453" s="117"/>
      <c r="U1453" s="117"/>
      <c r="V1453" s="117"/>
      <c r="W1453" s="117"/>
      <c r="X1453" s="117"/>
      <c r="Y1453" s="117"/>
      <c r="Z1453" s="117"/>
      <c r="AA1453" s="117"/>
      <c r="AB1453" s="117"/>
      <c r="AC1453" s="117"/>
      <c r="AD1453" s="117"/>
      <c r="AE1453" s="117"/>
      <c r="AF1453" s="117"/>
      <c r="AG1453" s="117"/>
      <c r="AH1453" s="117"/>
      <c r="AI1453" s="117"/>
      <c r="AJ1453" s="117"/>
      <c r="AK1453" s="117"/>
      <c r="AL1453" s="117"/>
    </row>
    <row r="1454" spans="19:38" x14ac:dyDescent="0.35">
      <c r="S1454" s="117"/>
      <c r="T1454" s="117"/>
      <c r="U1454" s="117"/>
      <c r="V1454" s="117"/>
      <c r="W1454" s="117"/>
      <c r="X1454" s="117"/>
      <c r="Y1454" s="117"/>
      <c r="Z1454" s="117"/>
      <c r="AA1454" s="117"/>
      <c r="AB1454" s="117"/>
      <c r="AC1454" s="117"/>
      <c r="AD1454" s="117"/>
      <c r="AE1454" s="117"/>
      <c r="AF1454" s="117"/>
      <c r="AG1454" s="117"/>
      <c r="AH1454" s="117"/>
      <c r="AI1454" s="117"/>
      <c r="AJ1454" s="117"/>
      <c r="AK1454" s="117"/>
      <c r="AL1454" s="117"/>
    </row>
    <row r="1455" spans="19:38" x14ac:dyDescent="0.35">
      <c r="S1455" s="117"/>
      <c r="T1455" s="117"/>
      <c r="U1455" s="117"/>
      <c r="V1455" s="117"/>
      <c r="W1455" s="117"/>
      <c r="X1455" s="117"/>
      <c r="Y1455" s="117"/>
      <c r="Z1455" s="117"/>
      <c r="AA1455" s="117"/>
      <c r="AB1455" s="117"/>
      <c r="AC1455" s="117"/>
      <c r="AD1455" s="117"/>
      <c r="AE1455" s="117"/>
      <c r="AF1455" s="117"/>
      <c r="AG1455" s="117"/>
      <c r="AH1455" s="117"/>
      <c r="AI1455" s="117"/>
      <c r="AJ1455" s="117"/>
      <c r="AK1455" s="117"/>
      <c r="AL1455" s="117"/>
    </row>
    <row r="1456" spans="19:38" x14ac:dyDescent="0.35">
      <c r="S1456" s="117"/>
      <c r="T1456" s="117"/>
      <c r="U1456" s="117"/>
      <c r="V1456" s="117"/>
      <c r="W1456" s="117"/>
      <c r="X1456" s="117"/>
      <c r="Y1456" s="117"/>
      <c r="Z1456" s="117"/>
      <c r="AA1456" s="117"/>
      <c r="AB1456" s="117"/>
      <c r="AC1456" s="117"/>
      <c r="AD1456" s="117"/>
      <c r="AE1456" s="117"/>
      <c r="AF1456" s="117"/>
      <c r="AG1456" s="117"/>
      <c r="AH1456" s="117"/>
      <c r="AI1456" s="117"/>
      <c r="AJ1456" s="117"/>
      <c r="AK1456" s="117"/>
      <c r="AL1456" s="117"/>
    </row>
    <row r="1457" spans="19:38" x14ac:dyDescent="0.35">
      <c r="S1457" s="117"/>
      <c r="T1457" s="117"/>
      <c r="U1457" s="117"/>
      <c r="V1457" s="117"/>
      <c r="W1457" s="117"/>
      <c r="X1457" s="117"/>
      <c r="Y1457" s="117"/>
      <c r="Z1457" s="117"/>
      <c r="AA1457" s="117"/>
      <c r="AB1457" s="117"/>
      <c r="AC1457" s="117"/>
      <c r="AD1457" s="117"/>
      <c r="AE1457" s="117"/>
      <c r="AF1457" s="117"/>
      <c r="AG1457" s="117"/>
      <c r="AH1457" s="117"/>
      <c r="AI1457" s="117"/>
      <c r="AJ1457" s="117"/>
      <c r="AK1457" s="117"/>
      <c r="AL1457" s="117"/>
    </row>
    <row r="1458" spans="19:38" x14ac:dyDescent="0.35">
      <c r="S1458" s="117"/>
      <c r="T1458" s="117"/>
      <c r="U1458" s="117"/>
      <c r="V1458" s="117"/>
      <c r="W1458" s="117"/>
      <c r="X1458" s="117"/>
      <c r="Y1458" s="117"/>
      <c r="Z1458" s="117"/>
      <c r="AA1458" s="117"/>
      <c r="AB1458" s="117"/>
      <c r="AC1458" s="117"/>
      <c r="AD1458" s="117"/>
      <c r="AE1458" s="117"/>
      <c r="AF1458" s="117"/>
      <c r="AG1458" s="117"/>
      <c r="AH1458" s="117"/>
      <c r="AI1458" s="117"/>
      <c r="AJ1458" s="117"/>
      <c r="AK1458" s="117"/>
      <c r="AL1458" s="117"/>
    </row>
    <row r="1459" spans="19:38" x14ac:dyDescent="0.35">
      <c r="S1459" s="117"/>
      <c r="T1459" s="117"/>
      <c r="U1459" s="117"/>
      <c r="V1459" s="117"/>
      <c r="W1459" s="117"/>
      <c r="X1459" s="117"/>
      <c r="Y1459" s="117"/>
      <c r="Z1459" s="117"/>
      <c r="AA1459" s="117"/>
      <c r="AB1459" s="117"/>
      <c r="AC1459" s="117"/>
      <c r="AD1459" s="117"/>
      <c r="AE1459" s="117"/>
      <c r="AF1459" s="117"/>
      <c r="AG1459" s="117"/>
      <c r="AH1459" s="117"/>
      <c r="AI1459" s="117"/>
      <c r="AJ1459" s="117"/>
      <c r="AK1459" s="117"/>
      <c r="AL1459" s="117"/>
    </row>
    <row r="1460" spans="19:38" x14ac:dyDescent="0.35">
      <c r="S1460" s="117"/>
      <c r="T1460" s="117"/>
      <c r="U1460" s="117"/>
      <c r="V1460" s="117"/>
      <c r="W1460" s="117"/>
      <c r="X1460" s="117"/>
      <c r="Y1460" s="117"/>
      <c r="Z1460" s="117"/>
      <c r="AA1460" s="117"/>
      <c r="AB1460" s="117"/>
      <c r="AC1460" s="117"/>
      <c r="AD1460" s="117"/>
      <c r="AE1460" s="117"/>
      <c r="AF1460" s="117"/>
      <c r="AG1460" s="117"/>
      <c r="AH1460" s="117"/>
      <c r="AI1460" s="117"/>
      <c r="AJ1460" s="117"/>
      <c r="AK1460" s="117"/>
      <c r="AL1460" s="117"/>
    </row>
    <row r="1461" spans="19:38" x14ac:dyDescent="0.35">
      <c r="S1461" s="117"/>
      <c r="T1461" s="117"/>
      <c r="U1461" s="117"/>
      <c r="V1461" s="117"/>
      <c r="W1461" s="117"/>
      <c r="X1461" s="117"/>
      <c r="Y1461" s="117"/>
      <c r="Z1461" s="117"/>
      <c r="AA1461" s="117"/>
      <c r="AB1461" s="117"/>
      <c r="AC1461" s="117"/>
      <c r="AD1461" s="117"/>
      <c r="AE1461" s="117"/>
      <c r="AF1461" s="117"/>
      <c r="AG1461" s="117"/>
      <c r="AH1461" s="117"/>
      <c r="AI1461" s="117"/>
      <c r="AJ1461" s="117"/>
      <c r="AK1461" s="117"/>
      <c r="AL1461" s="117"/>
    </row>
    <row r="1462" spans="19:38" x14ac:dyDescent="0.35">
      <c r="S1462" s="117"/>
      <c r="T1462" s="117"/>
      <c r="U1462" s="117"/>
      <c r="V1462" s="117"/>
      <c r="W1462" s="117"/>
      <c r="X1462" s="117"/>
      <c r="Y1462" s="117"/>
      <c r="Z1462" s="117"/>
      <c r="AA1462" s="117"/>
      <c r="AB1462" s="117"/>
      <c r="AC1462" s="117"/>
      <c r="AD1462" s="117"/>
      <c r="AE1462" s="117"/>
      <c r="AF1462" s="117"/>
      <c r="AG1462" s="117"/>
      <c r="AH1462" s="117"/>
      <c r="AI1462" s="117"/>
      <c r="AJ1462" s="117"/>
      <c r="AK1462" s="117"/>
      <c r="AL1462" s="117"/>
    </row>
    <row r="1463" spans="19:38" x14ac:dyDescent="0.35">
      <c r="S1463" s="117"/>
      <c r="T1463" s="117"/>
      <c r="U1463" s="117"/>
      <c r="V1463" s="117"/>
      <c r="W1463" s="117"/>
      <c r="X1463" s="117"/>
      <c r="Y1463" s="117"/>
      <c r="Z1463" s="117"/>
      <c r="AA1463" s="117"/>
      <c r="AB1463" s="117"/>
      <c r="AC1463" s="117"/>
      <c r="AD1463" s="117"/>
      <c r="AE1463" s="117"/>
      <c r="AF1463" s="117"/>
      <c r="AG1463" s="117"/>
      <c r="AH1463" s="117"/>
      <c r="AI1463" s="117"/>
      <c r="AJ1463" s="117"/>
      <c r="AK1463" s="117"/>
      <c r="AL1463" s="117"/>
    </row>
    <row r="1464" spans="19:38" x14ac:dyDescent="0.35">
      <c r="S1464" s="117"/>
      <c r="T1464" s="117"/>
      <c r="U1464" s="117"/>
      <c r="V1464" s="117"/>
      <c r="W1464" s="117"/>
      <c r="X1464" s="117"/>
      <c r="Y1464" s="117"/>
      <c r="Z1464" s="117"/>
      <c r="AA1464" s="117"/>
      <c r="AB1464" s="117"/>
      <c r="AC1464" s="117"/>
      <c r="AD1464" s="117"/>
      <c r="AE1464" s="117"/>
      <c r="AF1464" s="117"/>
      <c r="AG1464" s="117"/>
      <c r="AH1464" s="117"/>
      <c r="AI1464" s="117"/>
      <c r="AJ1464" s="117"/>
      <c r="AK1464" s="117"/>
      <c r="AL1464" s="117"/>
    </row>
    <row r="1465" spans="19:38" x14ac:dyDescent="0.35">
      <c r="S1465" s="117"/>
      <c r="T1465" s="117"/>
      <c r="U1465" s="117"/>
      <c r="V1465" s="117"/>
      <c r="W1465" s="117"/>
      <c r="X1465" s="117"/>
      <c r="Y1465" s="117"/>
      <c r="Z1465" s="117"/>
      <c r="AA1465" s="117"/>
      <c r="AB1465" s="117"/>
      <c r="AC1465" s="117"/>
      <c r="AD1465" s="117"/>
      <c r="AE1465" s="117"/>
      <c r="AF1465" s="117"/>
      <c r="AG1465" s="117"/>
      <c r="AH1465" s="117"/>
      <c r="AI1465" s="117"/>
      <c r="AJ1465" s="117"/>
      <c r="AK1465" s="117"/>
      <c r="AL1465" s="117"/>
    </row>
    <row r="1466" spans="19:38" x14ac:dyDescent="0.35">
      <c r="S1466" s="117"/>
      <c r="T1466" s="117"/>
      <c r="U1466" s="117"/>
      <c r="V1466" s="117"/>
      <c r="W1466" s="117"/>
      <c r="X1466" s="117"/>
      <c r="Y1466" s="117"/>
      <c r="Z1466" s="117"/>
      <c r="AA1466" s="117"/>
      <c r="AB1466" s="117"/>
      <c r="AC1466" s="117"/>
      <c r="AD1466" s="117"/>
      <c r="AE1466" s="117"/>
      <c r="AF1466" s="117"/>
      <c r="AG1466" s="117"/>
      <c r="AH1466" s="117"/>
      <c r="AI1466" s="117"/>
      <c r="AJ1466" s="117"/>
      <c r="AK1466" s="117"/>
      <c r="AL1466" s="117"/>
    </row>
    <row r="1467" spans="19:38" x14ac:dyDescent="0.35">
      <c r="S1467" s="117"/>
      <c r="T1467" s="117"/>
      <c r="U1467" s="117"/>
      <c r="V1467" s="117"/>
      <c r="W1467" s="117"/>
      <c r="X1467" s="117"/>
      <c r="Y1467" s="117"/>
      <c r="Z1467" s="117"/>
      <c r="AA1467" s="117"/>
      <c r="AB1467" s="117"/>
      <c r="AC1467" s="117"/>
      <c r="AD1467" s="117"/>
      <c r="AE1467" s="117"/>
      <c r="AF1467" s="117"/>
      <c r="AG1467" s="117"/>
      <c r="AH1467" s="117"/>
      <c r="AI1467" s="117"/>
      <c r="AJ1467" s="117"/>
      <c r="AK1467" s="117"/>
      <c r="AL1467" s="117"/>
    </row>
    <row r="1468" spans="19:38" x14ac:dyDescent="0.35">
      <c r="S1468" s="117"/>
      <c r="T1468" s="117"/>
      <c r="U1468" s="117"/>
      <c r="V1468" s="117"/>
      <c r="W1468" s="117"/>
      <c r="X1468" s="117"/>
      <c r="Y1468" s="117"/>
      <c r="Z1468" s="117"/>
      <c r="AA1468" s="117"/>
      <c r="AB1468" s="117"/>
      <c r="AC1468" s="117"/>
      <c r="AD1468" s="117"/>
      <c r="AE1468" s="117"/>
      <c r="AF1468" s="117"/>
      <c r="AG1468" s="117"/>
      <c r="AH1468" s="117"/>
      <c r="AI1468" s="117"/>
      <c r="AJ1468" s="117"/>
      <c r="AK1468" s="117"/>
      <c r="AL1468" s="117"/>
    </row>
    <row r="1469" spans="19:38" x14ac:dyDescent="0.35">
      <c r="S1469" s="117"/>
      <c r="T1469" s="117"/>
      <c r="U1469" s="117"/>
      <c r="V1469" s="117"/>
      <c r="W1469" s="117"/>
      <c r="X1469" s="117"/>
      <c r="Y1469" s="117"/>
      <c r="Z1469" s="117"/>
      <c r="AA1469" s="117"/>
      <c r="AB1469" s="117"/>
      <c r="AC1469" s="117"/>
      <c r="AD1469" s="117"/>
      <c r="AE1469" s="117"/>
      <c r="AF1469" s="117"/>
      <c r="AG1469" s="117"/>
      <c r="AH1469" s="117"/>
      <c r="AI1469" s="117"/>
      <c r="AJ1469" s="117"/>
      <c r="AK1469" s="117"/>
      <c r="AL1469" s="117"/>
    </row>
    <row r="1470" spans="19:38" x14ac:dyDescent="0.35">
      <c r="S1470" s="117"/>
      <c r="T1470" s="117"/>
      <c r="U1470" s="117"/>
      <c r="V1470" s="117"/>
      <c r="W1470" s="117"/>
      <c r="X1470" s="117"/>
      <c r="Y1470" s="117"/>
      <c r="Z1470" s="117"/>
      <c r="AA1470" s="117"/>
      <c r="AB1470" s="117"/>
      <c r="AC1470" s="117"/>
      <c r="AD1470" s="117"/>
      <c r="AE1470" s="117"/>
      <c r="AF1470" s="117"/>
      <c r="AG1470" s="117"/>
      <c r="AH1470" s="117"/>
      <c r="AI1470" s="117"/>
      <c r="AJ1470" s="117"/>
      <c r="AK1470" s="117"/>
      <c r="AL1470" s="117"/>
    </row>
    <row r="1471" spans="19:38" x14ac:dyDescent="0.35">
      <c r="S1471" s="117"/>
      <c r="T1471" s="117"/>
      <c r="U1471" s="117"/>
      <c r="V1471" s="117"/>
      <c r="W1471" s="117"/>
      <c r="X1471" s="117"/>
      <c r="Y1471" s="117"/>
      <c r="Z1471" s="117"/>
      <c r="AA1471" s="117"/>
      <c r="AB1471" s="117"/>
      <c r="AC1471" s="117"/>
      <c r="AD1471" s="117"/>
      <c r="AE1471" s="117"/>
      <c r="AF1471" s="117"/>
      <c r="AG1471" s="117"/>
      <c r="AH1471" s="117"/>
      <c r="AI1471" s="117"/>
      <c r="AJ1471" s="117"/>
      <c r="AK1471" s="117"/>
      <c r="AL1471" s="117"/>
    </row>
    <row r="1472" spans="19:38" x14ac:dyDescent="0.35">
      <c r="S1472" s="117"/>
      <c r="T1472" s="117"/>
      <c r="U1472" s="117"/>
      <c r="V1472" s="117"/>
      <c r="W1472" s="117"/>
      <c r="X1472" s="117"/>
      <c r="Y1472" s="117"/>
      <c r="Z1472" s="117"/>
      <c r="AA1472" s="117"/>
      <c r="AB1472" s="117"/>
      <c r="AC1472" s="117"/>
      <c r="AD1472" s="117"/>
      <c r="AE1472" s="117"/>
      <c r="AF1472" s="117"/>
      <c r="AG1472" s="117"/>
      <c r="AH1472" s="117"/>
      <c r="AI1472" s="117"/>
      <c r="AJ1472" s="117"/>
      <c r="AK1472" s="117"/>
      <c r="AL1472" s="117"/>
    </row>
    <row r="1473" spans="19:38" x14ac:dyDescent="0.35">
      <c r="S1473" s="117"/>
      <c r="T1473" s="117"/>
      <c r="U1473" s="117"/>
      <c r="V1473" s="117"/>
      <c r="W1473" s="117"/>
      <c r="X1473" s="117"/>
      <c r="Y1473" s="117"/>
      <c r="Z1473" s="117"/>
      <c r="AA1473" s="117"/>
      <c r="AB1473" s="117"/>
      <c r="AC1473" s="117"/>
      <c r="AD1473" s="117"/>
      <c r="AE1473" s="117"/>
      <c r="AF1473" s="117"/>
      <c r="AG1473" s="117"/>
      <c r="AH1473" s="117"/>
      <c r="AI1473" s="117"/>
      <c r="AJ1473" s="117"/>
      <c r="AK1473" s="117"/>
      <c r="AL1473" s="117"/>
    </row>
    <row r="1474" spans="19:38" x14ac:dyDescent="0.35">
      <c r="S1474" s="117"/>
      <c r="T1474" s="117"/>
      <c r="U1474" s="117"/>
      <c r="V1474" s="117"/>
      <c r="W1474" s="117"/>
      <c r="X1474" s="117"/>
      <c r="Y1474" s="117"/>
      <c r="Z1474" s="117"/>
      <c r="AA1474" s="117"/>
      <c r="AB1474" s="117"/>
      <c r="AC1474" s="117"/>
      <c r="AD1474" s="117"/>
      <c r="AE1474" s="117"/>
      <c r="AF1474" s="117"/>
      <c r="AG1474" s="117"/>
      <c r="AH1474" s="117"/>
      <c r="AI1474" s="117"/>
      <c r="AJ1474" s="117"/>
      <c r="AK1474" s="117"/>
      <c r="AL1474" s="117"/>
    </row>
    <row r="1475" spans="19:38" x14ac:dyDescent="0.35">
      <c r="S1475" s="117"/>
      <c r="T1475" s="117"/>
      <c r="U1475" s="117"/>
      <c r="V1475" s="117"/>
      <c r="W1475" s="117"/>
      <c r="X1475" s="117"/>
      <c r="Y1475" s="117"/>
      <c r="Z1475" s="117"/>
      <c r="AA1475" s="117"/>
      <c r="AB1475" s="117"/>
      <c r="AC1475" s="117"/>
      <c r="AD1475" s="117"/>
      <c r="AE1475" s="117"/>
      <c r="AF1475" s="117"/>
      <c r="AG1475" s="117"/>
      <c r="AH1475" s="117"/>
      <c r="AI1475" s="117"/>
      <c r="AJ1475" s="117"/>
      <c r="AK1475" s="117"/>
      <c r="AL1475" s="117"/>
    </row>
    <row r="1476" spans="19:38" x14ac:dyDescent="0.35">
      <c r="S1476" s="117"/>
      <c r="T1476" s="117"/>
      <c r="U1476" s="117"/>
      <c r="V1476" s="117"/>
      <c r="W1476" s="117"/>
      <c r="X1476" s="117"/>
      <c r="Y1476" s="117"/>
      <c r="Z1476" s="117"/>
      <c r="AA1476" s="117"/>
      <c r="AB1476" s="117"/>
      <c r="AC1476" s="117"/>
      <c r="AD1476" s="117"/>
      <c r="AE1476" s="117"/>
      <c r="AF1476" s="117"/>
      <c r="AG1476" s="117"/>
      <c r="AH1476" s="117"/>
      <c r="AI1476" s="117"/>
      <c r="AJ1476" s="117"/>
      <c r="AK1476" s="117"/>
      <c r="AL1476" s="117"/>
    </row>
    <row r="1477" spans="19:38" x14ac:dyDescent="0.35">
      <c r="S1477" s="117"/>
      <c r="T1477" s="117"/>
      <c r="U1477" s="117"/>
      <c r="V1477" s="117"/>
      <c r="W1477" s="117"/>
      <c r="X1477" s="117"/>
      <c r="Y1477" s="117"/>
      <c r="Z1477" s="117"/>
      <c r="AA1477" s="117"/>
      <c r="AB1477" s="117"/>
      <c r="AC1477" s="117"/>
      <c r="AD1477" s="117"/>
      <c r="AE1477" s="117"/>
      <c r="AF1477" s="117"/>
      <c r="AG1477" s="117"/>
      <c r="AH1477" s="117"/>
      <c r="AI1477" s="117"/>
      <c r="AJ1477" s="117"/>
      <c r="AK1477" s="117"/>
      <c r="AL1477" s="117"/>
    </row>
    <row r="1478" spans="19:38" x14ac:dyDescent="0.35">
      <c r="S1478" s="117"/>
      <c r="T1478" s="117"/>
      <c r="U1478" s="117"/>
      <c r="V1478" s="117"/>
      <c r="W1478" s="117"/>
      <c r="X1478" s="117"/>
      <c r="Y1478" s="117"/>
      <c r="Z1478" s="117"/>
      <c r="AA1478" s="117"/>
      <c r="AB1478" s="117"/>
      <c r="AC1478" s="117"/>
      <c r="AD1478" s="117"/>
      <c r="AE1478" s="117"/>
      <c r="AF1478" s="117"/>
      <c r="AG1478" s="117"/>
      <c r="AH1478" s="117"/>
      <c r="AI1478" s="117"/>
      <c r="AJ1478" s="117"/>
      <c r="AK1478" s="117"/>
      <c r="AL1478" s="117"/>
    </row>
    <row r="1479" spans="19:38" x14ac:dyDescent="0.35">
      <c r="S1479" s="117"/>
      <c r="T1479" s="117"/>
      <c r="U1479" s="117"/>
      <c r="V1479" s="117"/>
      <c r="W1479" s="117"/>
      <c r="X1479" s="117"/>
      <c r="Y1479" s="117"/>
      <c r="Z1479" s="117"/>
      <c r="AA1479" s="117"/>
      <c r="AB1479" s="117"/>
      <c r="AC1479" s="117"/>
      <c r="AD1479" s="117"/>
      <c r="AE1479" s="117"/>
      <c r="AF1479" s="117"/>
      <c r="AG1479" s="117"/>
      <c r="AH1479" s="117"/>
      <c r="AI1479" s="117"/>
      <c r="AJ1479" s="117"/>
      <c r="AK1479" s="117"/>
      <c r="AL1479" s="117"/>
    </row>
    <row r="1480" spans="19:38" x14ac:dyDescent="0.35">
      <c r="S1480" s="117"/>
      <c r="T1480" s="117"/>
      <c r="U1480" s="117"/>
      <c r="V1480" s="117"/>
      <c r="W1480" s="117"/>
      <c r="X1480" s="117"/>
      <c r="Y1480" s="117"/>
      <c r="Z1480" s="117"/>
      <c r="AA1480" s="117"/>
      <c r="AB1480" s="117"/>
      <c r="AC1480" s="117"/>
      <c r="AD1480" s="117"/>
      <c r="AE1480" s="117"/>
      <c r="AF1480" s="117"/>
      <c r="AG1480" s="117"/>
      <c r="AH1480" s="117"/>
      <c r="AI1480" s="117"/>
      <c r="AJ1480" s="117"/>
      <c r="AK1480" s="117"/>
      <c r="AL1480" s="117"/>
    </row>
    <row r="1481" spans="19:38" x14ac:dyDescent="0.35">
      <c r="S1481" s="117"/>
      <c r="T1481" s="117"/>
      <c r="U1481" s="117"/>
      <c r="V1481" s="117"/>
      <c r="W1481" s="117"/>
      <c r="X1481" s="117"/>
      <c r="Y1481" s="117"/>
      <c r="Z1481" s="117"/>
      <c r="AA1481" s="117"/>
      <c r="AB1481" s="117"/>
      <c r="AC1481" s="117"/>
      <c r="AD1481" s="117"/>
      <c r="AE1481" s="117"/>
      <c r="AF1481" s="117"/>
      <c r="AG1481" s="117"/>
      <c r="AH1481" s="117"/>
      <c r="AI1481" s="117"/>
      <c r="AJ1481" s="117"/>
      <c r="AK1481" s="117"/>
      <c r="AL1481" s="117"/>
    </row>
    <row r="1482" spans="19:38" x14ac:dyDescent="0.35">
      <c r="S1482" s="117"/>
      <c r="T1482" s="117"/>
      <c r="U1482" s="117"/>
      <c r="V1482" s="117"/>
      <c r="W1482" s="117"/>
      <c r="X1482" s="117"/>
      <c r="Y1482" s="117"/>
      <c r="Z1482" s="117"/>
      <c r="AA1482" s="117"/>
      <c r="AB1482" s="117"/>
      <c r="AC1482" s="117"/>
      <c r="AD1482" s="117"/>
      <c r="AE1482" s="117"/>
      <c r="AF1482" s="117"/>
      <c r="AG1482" s="117"/>
      <c r="AH1482" s="117"/>
      <c r="AI1482" s="117"/>
      <c r="AJ1482" s="117"/>
      <c r="AK1482" s="117"/>
      <c r="AL1482" s="117"/>
    </row>
    <row r="1483" spans="19:38" x14ac:dyDescent="0.35">
      <c r="S1483" s="117"/>
      <c r="T1483" s="117"/>
      <c r="U1483" s="117"/>
      <c r="V1483" s="117"/>
      <c r="W1483" s="117"/>
      <c r="X1483" s="117"/>
      <c r="Y1483" s="117"/>
      <c r="Z1483" s="117"/>
      <c r="AA1483" s="117"/>
      <c r="AB1483" s="117"/>
      <c r="AC1483" s="117"/>
      <c r="AD1483" s="117"/>
      <c r="AE1483" s="117"/>
      <c r="AF1483" s="117"/>
      <c r="AG1483" s="117"/>
      <c r="AH1483" s="117"/>
      <c r="AI1483" s="117"/>
      <c r="AJ1483" s="117"/>
      <c r="AK1483" s="117"/>
      <c r="AL1483" s="117"/>
    </row>
    <row r="1484" spans="19:38" x14ac:dyDescent="0.35">
      <c r="S1484" s="117"/>
      <c r="T1484" s="117"/>
      <c r="U1484" s="117"/>
      <c r="V1484" s="117"/>
      <c r="W1484" s="117"/>
      <c r="X1484" s="117"/>
      <c r="Y1484" s="117"/>
      <c r="Z1484" s="117"/>
      <c r="AA1484" s="117"/>
      <c r="AB1484" s="117"/>
      <c r="AC1484" s="117"/>
      <c r="AD1484" s="117"/>
      <c r="AE1484" s="117"/>
      <c r="AF1484" s="117"/>
      <c r="AG1484" s="117"/>
      <c r="AH1484" s="117"/>
      <c r="AI1484" s="117"/>
      <c r="AJ1484" s="117"/>
      <c r="AK1484" s="117"/>
      <c r="AL1484" s="117"/>
    </row>
    <row r="1485" spans="19:38" x14ac:dyDescent="0.35">
      <c r="S1485" s="117"/>
      <c r="T1485" s="117"/>
      <c r="U1485" s="117"/>
      <c r="V1485" s="117"/>
      <c r="W1485" s="117"/>
      <c r="X1485" s="117"/>
      <c r="Y1485" s="117"/>
      <c r="Z1485" s="117"/>
      <c r="AA1485" s="117"/>
      <c r="AB1485" s="117"/>
      <c r="AC1485" s="117"/>
      <c r="AD1485" s="117"/>
      <c r="AE1485" s="117"/>
      <c r="AF1485" s="117"/>
      <c r="AG1485" s="117"/>
      <c r="AH1485" s="117"/>
      <c r="AI1485" s="117"/>
      <c r="AJ1485" s="117"/>
      <c r="AK1485" s="117"/>
      <c r="AL1485" s="117"/>
    </row>
    <row r="1486" spans="19:38" x14ac:dyDescent="0.35">
      <c r="S1486" s="117"/>
      <c r="T1486" s="117"/>
      <c r="U1486" s="117"/>
      <c r="V1486" s="117"/>
      <c r="W1486" s="117"/>
      <c r="X1486" s="117"/>
      <c r="Y1486" s="117"/>
      <c r="Z1486" s="117"/>
      <c r="AA1486" s="117"/>
      <c r="AB1486" s="117"/>
      <c r="AC1486" s="117"/>
      <c r="AD1486" s="117"/>
      <c r="AE1486" s="117"/>
      <c r="AF1486" s="117"/>
      <c r="AG1486" s="117"/>
      <c r="AH1486" s="117"/>
      <c r="AI1486" s="117"/>
      <c r="AJ1486" s="117"/>
      <c r="AK1486" s="117"/>
      <c r="AL1486" s="117"/>
    </row>
    <row r="1487" spans="19:38" x14ac:dyDescent="0.35">
      <c r="S1487" s="117"/>
      <c r="T1487" s="117"/>
      <c r="U1487" s="117"/>
      <c r="V1487" s="117"/>
      <c r="W1487" s="117"/>
      <c r="X1487" s="117"/>
      <c r="Y1487" s="117"/>
      <c r="Z1487" s="117"/>
      <c r="AA1487" s="117"/>
      <c r="AB1487" s="117"/>
      <c r="AC1487" s="117"/>
      <c r="AD1487" s="117"/>
      <c r="AE1487" s="117"/>
      <c r="AF1487" s="117"/>
      <c r="AG1487" s="117"/>
      <c r="AH1487" s="117"/>
      <c r="AI1487" s="117"/>
      <c r="AJ1487" s="117"/>
      <c r="AK1487" s="117"/>
      <c r="AL1487" s="117"/>
    </row>
    <row r="1488" spans="19:38" x14ac:dyDescent="0.35">
      <c r="S1488" s="117"/>
      <c r="T1488" s="117"/>
      <c r="U1488" s="117"/>
      <c r="V1488" s="117"/>
      <c r="W1488" s="117"/>
      <c r="X1488" s="117"/>
      <c r="Y1488" s="117"/>
      <c r="Z1488" s="117"/>
      <c r="AA1488" s="117"/>
      <c r="AB1488" s="117"/>
      <c r="AC1488" s="117"/>
      <c r="AD1488" s="117"/>
      <c r="AE1488" s="117"/>
      <c r="AF1488" s="117"/>
      <c r="AG1488" s="117"/>
      <c r="AH1488" s="117"/>
      <c r="AI1488" s="117"/>
      <c r="AJ1488" s="117"/>
      <c r="AK1488" s="117"/>
      <c r="AL1488" s="117"/>
    </row>
    <row r="1489" spans="19:38" x14ac:dyDescent="0.35">
      <c r="S1489" s="117"/>
      <c r="T1489" s="117"/>
      <c r="U1489" s="117"/>
      <c r="V1489" s="117"/>
      <c r="W1489" s="117"/>
      <c r="X1489" s="117"/>
      <c r="Y1489" s="117"/>
      <c r="Z1489" s="117"/>
      <c r="AA1489" s="117"/>
      <c r="AB1489" s="117"/>
      <c r="AC1489" s="117"/>
      <c r="AD1489" s="117"/>
      <c r="AE1489" s="117"/>
      <c r="AF1489" s="117"/>
      <c r="AG1489" s="117"/>
      <c r="AH1489" s="117"/>
      <c r="AI1489" s="117"/>
      <c r="AJ1489" s="117"/>
      <c r="AK1489" s="117"/>
      <c r="AL1489" s="117"/>
    </row>
    <row r="1490" spans="19:38" x14ac:dyDescent="0.35">
      <c r="S1490" s="117"/>
      <c r="T1490" s="117"/>
      <c r="U1490" s="117"/>
      <c r="V1490" s="117"/>
      <c r="W1490" s="117"/>
      <c r="X1490" s="117"/>
      <c r="Y1490" s="117"/>
      <c r="Z1490" s="117"/>
      <c r="AA1490" s="117"/>
      <c r="AB1490" s="117"/>
      <c r="AC1490" s="117"/>
      <c r="AD1490" s="117"/>
      <c r="AE1490" s="117"/>
      <c r="AF1490" s="117"/>
      <c r="AG1490" s="117"/>
      <c r="AH1490" s="117"/>
      <c r="AI1490" s="117"/>
      <c r="AJ1490" s="117"/>
      <c r="AK1490" s="117"/>
      <c r="AL1490" s="117"/>
    </row>
    <row r="1491" spans="19:38" x14ac:dyDescent="0.35">
      <c r="S1491" s="117"/>
      <c r="T1491" s="117"/>
      <c r="U1491" s="117"/>
      <c r="V1491" s="117"/>
      <c r="W1491" s="117"/>
      <c r="X1491" s="117"/>
      <c r="Y1491" s="117"/>
      <c r="Z1491" s="117"/>
      <c r="AA1491" s="117"/>
      <c r="AB1491" s="117"/>
      <c r="AC1491" s="117"/>
      <c r="AD1491" s="117"/>
      <c r="AE1491" s="117"/>
      <c r="AF1491" s="117"/>
      <c r="AG1491" s="117"/>
      <c r="AH1491" s="117"/>
      <c r="AI1491" s="117"/>
      <c r="AJ1491" s="117"/>
      <c r="AK1491" s="117"/>
      <c r="AL1491" s="117"/>
    </row>
    <row r="1492" spans="19:38" x14ac:dyDescent="0.35">
      <c r="S1492" s="117"/>
      <c r="T1492" s="117"/>
      <c r="U1492" s="117"/>
      <c r="V1492" s="117"/>
      <c r="W1492" s="117"/>
      <c r="X1492" s="117"/>
      <c r="Y1492" s="117"/>
      <c r="Z1492" s="117"/>
      <c r="AA1492" s="117"/>
      <c r="AB1492" s="117"/>
      <c r="AC1492" s="117"/>
      <c r="AD1492" s="117"/>
      <c r="AE1492" s="117"/>
      <c r="AF1492" s="117"/>
      <c r="AG1492" s="117"/>
      <c r="AH1492" s="117"/>
      <c r="AI1492" s="117"/>
      <c r="AJ1492" s="117"/>
      <c r="AK1492" s="117"/>
      <c r="AL1492" s="117"/>
    </row>
    <row r="1493" spans="19:38" x14ac:dyDescent="0.35">
      <c r="S1493" s="117"/>
      <c r="T1493" s="117"/>
      <c r="U1493" s="117"/>
      <c r="V1493" s="117"/>
      <c r="W1493" s="117"/>
      <c r="X1493" s="117"/>
      <c r="Y1493" s="117"/>
      <c r="Z1493" s="117"/>
      <c r="AA1493" s="117"/>
      <c r="AB1493" s="117"/>
      <c r="AC1493" s="117"/>
      <c r="AD1493" s="117"/>
      <c r="AE1493" s="117"/>
      <c r="AF1493" s="117"/>
      <c r="AG1493" s="117"/>
      <c r="AH1493" s="117"/>
      <c r="AI1493" s="117"/>
      <c r="AJ1493" s="117"/>
      <c r="AK1493" s="117"/>
      <c r="AL1493" s="117"/>
    </row>
    <row r="1494" spans="19:38" x14ac:dyDescent="0.35">
      <c r="S1494" s="117"/>
      <c r="T1494" s="117"/>
      <c r="U1494" s="117"/>
      <c r="V1494" s="117"/>
      <c r="W1494" s="117"/>
      <c r="X1494" s="117"/>
      <c r="Y1494" s="117"/>
      <c r="Z1494" s="117"/>
      <c r="AA1494" s="117"/>
      <c r="AB1494" s="117"/>
      <c r="AC1494" s="117"/>
      <c r="AD1494" s="117"/>
      <c r="AE1494" s="117"/>
      <c r="AF1494" s="117"/>
      <c r="AG1494" s="117"/>
      <c r="AH1494" s="117"/>
      <c r="AI1494" s="117"/>
      <c r="AJ1494" s="117"/>
      <c r="AK1494" s="117"/>
      <c r="AL1494" s="117"/>
    </row>
    <row r="1495" spans="19:38" x14ac:dyDescent="0.35">
      <c r="S1495" s="117"/>
      <c r="T1495" s="117"/>
      <c r="U1495" s="117"/>
      <c r="V1495" s="117"/>
      <c r="W1495" s="117"/>
      <c r="X1495" s="117"/>
      <c r="Y1495" s="117"/>
      <c r="Z1495" s="117"/>
      <c r="AA1495" s="117"/>
      <c r="AB1495" s="117"/>
      <c r="AC1495" s="117"/>
      <c r="AD1495" s="117"/>
      <c r="AE1495" s="117"/>
      <c r="AF1495" s="117"/>
      <c r="AG1495" s="117"/>
      <c r="AH1495" s="117"/>
      <c r="AI1495" s="117"/>
      <c r="AJ1495" s="117"/>
      <c r="AK1495" s="117"/>
      <c r="AL1495" s="117"/>
    </row>
    <row r="1496" spans="19:38" x14ac:dyDescent="0.35">
      <c r="S1496" s="117"/>
      <c r="T1496" s="117"/>
      <c r="U1496" s="117"/>
      <c r="V1496" s="117"/>
      <c r="W1496" s="117"/>
      <c r="X1496" s="117"/>
      <c r="Y1496" s="117"/>
      <c r="Z1496" s="117"/>
      <c r="AA1496" s="117"/>
      <c r="AB1496" s="117"/>
      <c r="AC1496" s="117"/>
      <c r="AD1496" s="117"/>
      <c r="AE1496" s="117"/>
      <c r="AF1496" s="117"/>
      <c r="AG1496" s="117"/>
      <c r="AH1496" s="117"/>
      <c r="AI1496" s="117"/>
      <c r="AJ1496" s="117"/>
      <c r="AK1496" s="117"/>
      <c r="AL1496" s="117"/>
    </row>
    <row r="1497" spans="19:38" x14ac:dyDescent="0.35">
      <c r="S1497" s="117"/>
      <c r="T1497" s="117"/>
      <c r="U1497" s="117"/>
      <c r="V1497" s="117"/>
      <c r="W1497" s="117"/>
      <c r="X1497" s="117"/>
      <c r="Y1497" s="117"/>
      <c r="Z1497" s="117"/>
      <c r="AA1497" s="117"/>
      <c r="AB1497" s="117"/>
      <c r="AC1497" s="117"/>
      <c r="AD1497" s="117"/>
      <c r="AE1497" s="117"/>
      <c r="AF1497" s="117"/>
      <c r="AG1497" s="117"/>
      <c r="AH1497" s="117"/>
      <c r="AI1497" s="117"/>
      <c r="AJ1497" s="117"/>
      <c r="AK1497" s="117"/>
      <c r="AL1497" s="117"/>
    </row>
    <row r="1498" spans="19:38" x14ac:dyDescent="0.35">
      <c r="S1498" s="117"/>
      <c r="T1498" s="117"/>
      <c r="U1498" s="117"/>
      <c r="V1498" s="117"/>
      <c r="W1498" s="117"/>
      <c r="X1498" s="117"/>
      <c r="Y1498" s="117"/>
      <c r="Z1498" s="117"/>
      <c r="AA1498" s="117"/>
      <c r="AB1498" s="117"/>
      <c r="AC1498" s="117"/>
      <c r="AD1498" s="117"/>
      <c r="AE1498" s="117"/>
      <c r="AF1498" s="117"/>
      <c r="AG1498" s="117"/>
      <c r="AH1498" s="117"/>
      <c r="AI1498" s="117"/>
      <c r="AJ1498" s="117"/>
      <c r="AK1498" s="117"/>
      <c r="AL1498" s="117"/>
    </row>
    <row r="1499" spans="19:38" x14ac:dyDescent="0.35">
      <c r="S1499" s="117"/>
      <c r="T1499" s="117"/>
      <c r="U1499" s="117"/>
      <c r="V1499" s="117"/>
      <c r="W1499" s="117"/>
      <c r="X1499" s="117"/>
      <c r="Y1499" s="117"/>
      <c r="Z1499" s="117"/>
      <c r="AA1499" s="117"/>
      <c r="AB1499" s="117"/>
      <c r="AC1499" s="117"/>
      <c r="AD1499" s="117"/>
      <c r="AE1499" s="117"/>
      <c r="AF1499" s="117"/>
      <c r="AG1499" s="117"/>
      <c r="AH1499" s="117"/>
      <c r="AI1499" s="117"/>
      <c r="AJ1499" s="117"/>
      <c r="AK1499" s="117"/>
      <c r="AL1499" s="117"/>
    </row>
    <row r="1500" spans="19:38" x14ac:dyDescent="0.35">
      <c r="S1500" s="117"/>
      <c r="T1500" s="117"/>
      <c r="U1500" s="117"/>
      <c r="V1500" s="117"/>
      <c r="W1500" s="117"/>
      <c r="X1500" s="117"/>
      <c r="Y1500" s="117"/>
      <c r="Z1500" s="117"/>
      <c r="AA1500" s="117"/>
      <c r="AB1500" s="117"/>
      <c r="AC1500" s="117"/>
      <c r="AD1500" s="117"/>
      <c r="AE1500" s="117"/>
      <c r="AF1500" s="117"/>
      <c r="AG1500" s="117"/>
      <c r="AH1500" s="117"/>
      <c r="AI1500" s="117"/>
      <c r="AJ1500" s="117"/>
      <c r="AK1500" s="117"/>
      <c r="AL1500" s="117"/>
    </row>
    <row r="1501" spans="19:38" x14ac:dyDescent="0.35">
      <c r="S1501" s="117"/>
      <c r="T1501" s="117"/>
      <c r="U1501" s="117"/>
      <c r="V1501" s="117"/>
      <c r="W1501" s="117"/>
      <c r="X1501" s="117"/>
      <c r="Y1501" s="117"/>
      <c r="Z1501" s="117"/>
      <c r="AA1501" s="117"/>
      <c r="AB1501" s="117"/>
      <c r="AC1501" s="117"/>
      <c r="AD1501" s="117"/>
      <c r="AE1501" s="117"/>
      <c r="AF1501" s="117"/>
      <c r="AG1501" s="117"/>
      <c r="AH1501" s="117"/>
      <c r="AI1501" s="117"/>
      <c r="AJ1501" s="117"/>
      <c r="AK1501" s="117"/>
      <c r="AL1501" s="117"/>
    </row>
    <row r="1502" spans="19:38" x14ac:dyDescent="0.35">
      <c r="S1502" s="117"/>
      <c r="T1502" s="117"/>
      <c r="U1502" s="117"/>
      <c r="V1502" s="117"/>
      <c r="W1502" s="117"/>
      <c r="X1502" s="117"/>
      <c r="Y1502" s="117"/>
      <c r="Z1502" s="117"/>
      <c r="AA1502" s="117"/>
      <c r="AB1502" s="117"/>
      <c r="AC1502" s="117"/>
      <c r="AD1502" s="117"/>
      <c r="AE1502" s="117"/>
      <c r="AF1502" s="117"/>
      <c r="AG1502" s="117"/>
      <c r="AH1502" s="117"/>
      <c r="AI1502" s="117"/>
      <c r="AJ1502" s="117"/>
      <c r="AK1502" s="117"/>
      <c r="AL1502" s="117"/>
    </row>
    <row r="1503" spans="19:38" x14ac:dyDescent="0.35">
      <c r="S1503" s="117"/>
      <c r="T1503" s="117"/>
      <c r="U1503" s="117"/>
      <c r="V1503" s="117"/>
      <c r="W1503" s="117"/>
      <c r="X1503" s="117"/>
      <c r="Y1503" s="117"/>
      <c r="Z1503" s="117"/>
      <c r="AA1503" s="117"/>
      <c r="AB1503" s="117"/>
      <c r="AC1503" s="117"/>
      <c r="AD1503" s="117"/>
      <c r="AE1503" s="117"/>
      <c r="AF1503" s="117"/>
      <c r="AG1503" s="117"/>
      <c r="AH1503" s="117"/>
      <c r="AI1503" s="117"/>
      <c r="AJ1503" s="117"/>
      <c r="AK1503" s="117"/>
      <c r="AL1503" s="117"/>
    </row>
    <row r="1504" spans="19:38" x14ac:dyDescent="0.35">
      <c r="S1504" s="117"/>
      <c r="T1504" s="117"/>
      <c r="U1504" s="117"/>
      <c r="V1504" s="117"/>
      <c r="W1504" s="117"/>
      <c r="X1504" s="117"/>
      <c r="Y1504" s="117"/>
      <c r="Z1504" s="117"/>
      <c r="AA1504" s="117"/>
      <c r="AB1504" s="117"/>
      <c r="AC1504" s="117"/>
      <c r="AD1504" s="117"/>
      <c r="AE1504" s="117"/>
      <c r="AF1504" s="117"/>
      <c r="AG1504" s="117"/>
      <c r="AH1504" s="117"/>
      <c r="AI1504" s="117"/>
      <c r="AJ1504" s="117"/>
      <c r="AK1504" s="117"/>
      <c r="AL1504" s="117"/>
    </row>
    <row r="1505" spans="19:38" x14ac:dyDescent="0.35">
      <c r="S1505" s="117"/>
      <c r="T1505" s="117"/>
      <c r="U1505" s="117"/>
      <c r="V1505" s="117"/>
      <c r="W1505" s="117"/>
      <c r="X1505" s="117"/>
      <c r="Y1505" s="117"/>
      <c r="Z1505" s="117"/>
      <c r="AA1505" s="117"/>
      <c r="AB1505" s="117"/>
      <c r="AC1505" s="117"/>
      <c r="AD1505" s="117"/>
      <c r="AE1505" s="117"/>
      <c r="AF1505" s="117"/>
      <c r="AG1505" s="117"/>
      <c r="AH1505" s="117"/>
      <c r="AI1505" s="117"/>
      <c r="AJ1505" s="117"/>
      <c r="AK1505" s="117"/>
      <c r="AL1505" s="117"/>
    </row>
    <row r="1506" spans="19:38" x14ac:dyDescent="0.35">
      <c r="S1506" s="117"/>
      <c r="T1506" s="117"/>
      <c r="U1506" s="117"/>
      <c r="V1506" s="117"/>
      <c r="W1506" s="117"/>
      <c r="X1506" s="117"/>
      <c r="Y1506" s="117"/>
      <c r="Z1506" s="117"/>
      <c r="AA1506" s="117"/>
      <c r="AB1506" s="117"/>
      <c r="AC1506" s="117"/>
      <c r="AD1506" s="117"/>
      <c r="AE1506" s="117"/>
      <c r="AF1506" s="117"/>
      <c r="AG1506" s="117"/>
      <c r="AH1506" s="117"/>
      <c r="AI1506" s="117"/>
      <c r="AJ1506" s="117"/>
      <c r="AK1506" s="117"/>
      <c r="AL1506" s="117"/>
    </row>
    <row r="1507" spans="19:38" x14ac:dyDescent="0.35">
      <c r="S1507" s="117"/>
      <c r="T1507" s="117"/>
      <c r="U1507" s="117"/>
      <c r="V1507" s="117"/>
      <c r="W1507" s="117"/>
      <c r="X1507" s="117"/>
      <c r="Y1507" s="117"/>
      <c r="Z1507" s="117"/>
      <c r="AA1507" s="117"/>
      <c r="AB1507" s="117"/>
      <c r="AC1507" s="117"/>
      <c r="AD1507" s="117"/>
      <c r="AE1507" s="117"/>
      <c r="AF1507" s="117"/>
      <c r="AG1507" s="117"/>
      <c r="AH1507" s="117"/>
      <c r="AI1507" s="117"/>
      <c r="AJ1507" s="117"/>
      <c r="AK1507" s="117"/>
      <c r="AL1507" s="117"/>
    </row>
    <row r="1508" spans="19:38" x14ac:dyDescent="0.35">
      <c r="S1508" s="117"/>
      <c r="T1508" s="117"/>
      <c r="U1508" s="117"/>
      <c r="V1508" s="117"/>
      <c r="W1508" s="117"/>
      <c r="X1508" s="117"/>
      <c r="Y1508" s="117"/>
      <c r="Z1508" s="117"/>
      <c r="AA1508" s="117"/>
      <c r="AB1508" s="117"/>
      <c r="AC1508" s="117"/>
      <c r="AD1508" s="117"/>
      <c r="AE1508" s="117"/>
      <c r="AF1508" s="117"/>
      <c r="AG1508" s="117"/>
      <c r="AH1508" s="117"/>
      <c r="AI1508" s="117"/>
      <c r="AJ1508" s="117"/>
      <c r="AK1508" s="117"/>
      <c r="AL1508" s="117"/>
    </row>
    <row r="1509" spans="19:38" x14ac:dyDescent="0.35">
      <c r="S1509" s="117"/>
      <c r="T1509" s="117"/>
      <c r="U1509" s="117"/>
      <c r="V1509" s="117"/>
      <c r="W1509" s="117"/>
      <c r="X1509" s="117"/>
      <c r="Y1509" s="117"/>
      <c r="Z1509" s="117"/>
      <c r="AA1509" s="117"/>
      <c r="AB1509" s="117"/>
      <c r="AC1509" s="117"/>
      <c r="AD1509" s="117"/>
      <c r="AE1509" s="117"/>
      <c r="AF1509" s="117"/>
      <c r="AG1509" s="117"/>
      <c r="AH1509" s="117"/>
      <c r="AI1509" s="117"/>
      <c r="AJ1509" s="117"/>
      <c r="AK1509" s="117"/>
      <c r="AL1509" s="117"/>
    </row>
    <row r="1510" spans="19:38" x14ac:dyDescent="0.35">
      <c r="S1510" s="117"/>
      <c r="T1510" s="117"/>
      <c r="U1510" s="117"/>
      <c r="V1510" s="117"/>
      <c r="W1510" s="117"/>
      <c r="X1510" s="117"/>
      <c r="Y1510" s="117"/>
      <c r="Z1510" s="117"/>
      <c r="AA1510" s="117"/>
      <c r="AB1510" s="117"/>
      <c r="AC1510" s="117"/>
      <c r="AD1510" s="117"/>
      <c r="AE1510" s="117"/>
      <c r="AF1510" s="117"/>
      <c r="AG1510" s="117"/>
      <c r="AH1510" s="117"/>
      <c r="AI1510" s="117"/>
      <c r="AJ1510" s="117"/>
      <c r="AK1510" s="117"/>
      <c r="AL1510" s="117"/>
    </row>
    <row r="1511" spans="19:38" x14ac:dyDescent="0.35">
      <c r="S1511" s="117"/>
      <c r="T1511" s="117"/>
      <c r="U1511" s="117"/>
      <c r="V1511" s="117"/>
      <c r="W1511" s="117"/>
      <c r="X1511" s="117"/>
      <c r="Y1511" s="117"/>
      <c r="Z1511" s="117"/>
      <c r="AA1511" s="117"/>
      <c r="AB1511" s="117"/>
      <c r="AC1511" s="117"/>
      <c r="AD1511" s="117"/>
      <c r="AE1511" s="117"/>
      <c r="AF1511" s="117"/>
      <c r="AG1511" s="117"/>
      <c r="AH1511" s="117"/>
      <c r="AI1511" s="117"/>
      <c r="AJ1511" s="117"/>
      <c r="AK1511" s="117"/>
      <c r="AL1511" s="117"/>
    </row>
    <row r="1512" spans="19:38" x14ac:dyDescent="0.35">
      <c r="S1512" s="117"/>
      <c r="T1512" s="117"/>
      <c r="U1512" s="117"/>
      <c r="V1512" s="117"/>
      <c r="W1512" s="117"/>
      <c r="X1512" s="117"/>
      <c r="Y1512" s="117"/>
      <c r="Z1512" s="117"/>
      <c r="AA1512" s="117"/>
      <c r="AB1512" s="117"/>
      <c r="AC1512" s="117"/>
      <c r="AD1512" s="117"/>
      <c r="AE1512" s="117"/>
      <c r="AF1512" s="117"/>
      <c r="AG1512" s="117"/>
      <c r="AH1512" s="117"/>
      <c r="AI1512" s="117"/>
      <c r="AJ1512" s="117"/>
      <c r="AK1512" s="117"/>
      <c r="AL1512" s="117"/>
    </row>
    <row r="1513" spans="19:38" x14ac:dyDescent="0.35">
      <c r="S1513" s="117"/>
      <c r="T1513" s="117"/>
      <c r="U1513" s="117"/>
      <c r="V1513" s="117"/>
      <c r="W1513" s="117"/>
      <c r="X1513" s="117"/>
      <c r="Y1513" s="117"/>
      <c r="Z1513" s="117"/>
      <c r="AA1513" s="117"/>
      <c r="AB1513" s="117"/>
      <c r="AC1513" s="117"/>
      <c r="AD1513" s="117"/>
      <c r="AE1513" s="117"/>
      <c r="AF1513" s="117"/>
      <c r="AG1513" s="117"/>
      <c r="AH1513" s="117"/>
      <c r="AI1513" s="117"/>
      <c r="AJ1513" s="117"/>
      <c r="AK1513" s="117"/>
      <c r="AL1513" s="117"/>
    </row>
    <row r="1514" spans="19:38" x14ac:dyDescent="0.35">
      <c r="S1514" s="117"/>
      <c r="T1514" s="117"/>
      <c r="U1514" s="117"/>
      <c r="V1514" s="117"/>
      <c r="W1514" s="117"/>
      <c r="X1514" s="117"/>
      <c r="Y1514" s="117"/>
      <c r="Z1514" s="117"/>
      <c r="AA1514" s="117"/>
      <c r="AB1514" s="117"/>
      <c r="AC1514" s="117"/>
      <c r="AD1514" s="117"/>
      <c r="AE1514" s="117"/>
      <c r="AF1514" s="117"/>
      <c r="AG1514" s="117"/>
      <c r="AH1514" s="117"/>
      <c r="AI1514" s="117"/>
      <c r="AJ1514" s="117"/>
      <c r="AK1514" s="117"/>
      <c r="AL1514" s="117"/>
    </row>
    <row r="1515" spans="19:38" x14ac:dyDescent="0.35">
      <c r="S1515" s="117"/>
      <c r="T1515" s="117"/>
      <c r="U1515" s="117"/>
      <c r="V1515" s="117"/>
      <c r="W1515" s="117"/>
      <c r="X1515" s="117"/>
      <c r="Y1515" s="117"/>
      <c r="Z1515" s="117"/>
      <c r="AA1515" s="117"/>
      <c r="AB1515" s="117"/>
      <c r="AC1515" s="117"/>
      <c r="AD1515" s="117"/>
      <c r="AE1515" s="117"/>
      <c r="AF1515" s="117"/>
      <c r="AG1515" s="117"/>
      <c r="AH1515" s="117"/>
      <c r="AI1515" s="117"/>
      <c r="AJ1515" s="117"/>
      <c r="AK1515" s="117"/>
      <c r="AL1515" s="117"/>
    </row>
    <row r="1516" spans="19:38" x14ac:dyDescent="0.35">
      <c r="S1516" s="117"/>
      <c r="T1516" s="117"/>
      <c r="U1516" s="117"/>
      <c r="V1516" s="117"/>
      <c r="W1516" s="117"/>
      <c r="X1516" s="117"/>
      <c r="Y1516" s="117"/>
      <c r="Z1516" s="117"/>
      <c r="AA1516" s="117"/>
      <c r="AB1516" s="117"/>
      <c r="AC1516" s="117"/>
      <c r="AD1516" s="117"/>
      <c r="AE1516" s="117"/>
      <c r="AF1516" s="117"/>
      <c r="AG1516" s="117"/>
      <c r="AH1516" s="117"/>
      <c r="AI1516" s="117"/>
      <c r="AJ1516" s="117"/>
      <c r="AK1516" s="117"/>
      <c r="AL1516" s="117"/>
    </row>
    <row r="1517" spans="19:38" x14ac:dyDescent="0.35">
      <c r="S1517" s="117"/>
      <c r="T1517" s="117"/>
      <c r="U1517" s="117"/>
      <c r="V1517" s="117"/>
      <c r="W1517" s="117"/>
      <c r="X1517" s="117"/>
      <c r="Y1517" s="117"/>
      <c r="Z1517" s="117"/>
      <c r="AA1517" s="117"/>
      <c r="AB1517" s="117"/>
      <c r="AC1517" s="117"/>
      <c r="AD1517" s="117"/>
      <c r="AE1517" s="117"/>
      <c r="AF1517" s="117"/>
      <c r="AG1517" s="117"/>
      <c r="AH1517" s="117"/>
      <c r="AI1517" s="117"/>
      <c r="AJ1517" s="117"/>
      <c r="AK1517" s="117"/>
      <c r="AL1517" s="117"/>
    </row>
    <row r="1518" spans="19:38" x14ac:dyDescent="0.35">
      <c r="S1518" s="117"/>
      <c r="T1518" s="117"/>
      <c r="U1518" s="117"/>
      <c r="V1518" s="117"/>
      <c r="W1518" s="117"/>
      <c r="X1518" s="117"/>
      <c r="Y1518" s="117"/>
      <c r="Z1518" s="117"/>
      <c r="AA1518" s="117"/>
      <c r="AB1518" s="117"/>
      <c r="AC1518" s="117"/>
      <c r="AD1518" s="117"/>
      <c r="AE1518" s="117"/>
      <c r="AF1518" s="117"/>
      <c r="AG1518" s="117"/>
      <c r="AH1518" s="117"/>
      <c r="AI1518" s="117"/>
      <c r="AJ1518" s="117"/>
      <c r="AK1518" s="117"/>
      <c r="AL1518" s="117"/>
    </row>
    <row r="1519" spans="19:38" x14ac:dyDescent="0.35">
      <c r="S1519" s="117"/>
      <c r="T1519" s="117"/>
      <c r="U1519" s="117"/>
      <c r="V1519" s="117"/>
      <c r="W1519" s="117"/>
      <c r="X1519" s="117"/>
      <c r="Y1519" s="117"/>
      <c r="Z1519" s="117"/>
      <c r="AA1519" s="117"/>
      <c r="AB1519" s="117"/>
      <c r="AC1519" s="117"/>
      <c r="AD1519" s="117"/>
      <c r="AE1519" s="117"/>
      <c r="AF1519" s="117"/>
      <c r="AG1519" s="117"/>
      <c r="AH1519" s="117"/>
      <c r="AI1519" s="117"/>
      <c r="AJ1519" s="117"/>
      <c r="AK1519" s="117"/>
      <c r="AL1519" s="117"/>
    </row>
    <row r="1520" spans="19:38" x14ac:dyDescent="0.35">
      <c r="S1520" s="117"/>
      <c r="T1520" s="117"/>
      <c r="U1520" s="117"/>
      <c r="V1520" s="117"/>
      <c r="W1520" s="117"/>
      <c r="X1520" s="117"/>
      <c r="Y1520" s="117"/>
      <c r="Z1520" s="117"/>
      <c r="AA1520" s="117"/>
      <c r="AB1520" s="117"/>
      <c r="AC1520" s="117"/>
      <c r="AD1520" s="117"/>
      <c r="AE1520" s="117"/>
      <c r="AF1520" s="117"/>
      <c r="AG1520" s="117"/>
      <c r="AH1520" s="117"/>
      <c r="AI1520" s="117"/>
      <c r="AJ1520" s="117"/>
      <c r="AK1520" s="117"/>
      <c r="AL1520" s="117"/>
    </row>
    <row r="1521" spans="19:38" x14ac:dyDescent="0.35">
      <c r="S1521" s="117"/>
      <c r="T1521" s="117"/>
      <c r="U1521" s="117"/>
      <c r="V1521" s="117"/>
      <c r="W1521" s="117"/>
      <c r="X1521" s="117"/>
      <c r="Y1521" s="117"/>
      <c r="Z1521" s="117"/>
      <c r="AA1521" s="117"/>
      <c r="AB1521" s="117"/>
      <c r="AC1521" s="117"/>
      <c r="AD1521" s="117"/>
      <c r="AE1521" s="117"/>
      <c r="AF1521" s="117"/>
      <c r="AG1521" s="117"/>
      <c r="AH1521" s="117"/>
      <c r="AI1521" s="117"/>
      <c r="AJ1521" s="117"/>
      <c r="AK1521" s="117"/>
      <c r="AL1521" s="117"/>
    </row>
    <row r="1522" spans="19:38" x14ac:dyDescent="0.35">
      <c r="S1522" s="117"/>
      <c r="T1522" s="117"/>
      <c r="U1522" s="117"/>
      <c r="V1522" s="117"/>
      <c r="W1522" s="117"/>
      <c r="X1522" s="117"/>
      <c r="Y1522" s="117"/>
      <c r="Z1522" s="117"/>
      <c r="AA1522" s="117"/>
      <c r="AB1522" s="117"/>
      <c r="AC1522" s="117"/>
      <c r="AD1522" s="117"/>
      <c r="AE1522" s="117"/>
      <c r="AF1522" s="117"/>
      <c r="AG1522" s="117"/>
      <c r="AH1522" s="117"/>
      <c r="AI1522" s="117"/>
      <c r="AJ1522" s="117"/>
      <c r="AK1522" s="117"/>
      <c r="AL1522" s="117"/>
    </row>
    <row r="1523" spans="19:38" x14ac:dyDescent="0.35">
      <c r="S1523" s="117"/>
      <c r="T1523" s="117"/>
      <c r="U1523" s="117"/>
      <c r="V1523" s="117"/>
      <c r="W1523" s="117"/>
      <c r="X1523" s="117"/>
      <c r="Y1523" s="117"/>
      <c r="Z1523" s="117"/>
      <c r="AA1523" s="117"/>
      <c r="AB1523" s="117"/>
      <c r="AC1523" s="117"/>
      <c r="AD1523" s="117"/>
      <c r="AE1523" s="117"/>
      <c r="AF1523" s="117"/>
      <c r="AG1523" s="117"/>
      <c r="AH1523" s="117"/>
      <c r="AI1523" s="117"/>
      <c r="AJ1523" s="117"/>
      <c r="AK1523" s="117"/>
      <c r="AL1523" s="117"/>
    </row>
    <row r="1524" spans="19:38" x14ac:dyDescent="0.35">
      <c r="S1524" s="117"/>
      <c r="T1524" s="117"/>
      <c r="U1524" s="117"/>
      <c r="V1524" s="117"/>
      <c r="W1524" s="117"/>
      <c r="X1524" s="117"/>
      <c r="Y1524" s="117"/>
      <c r="Z1524" s="117"/>
      <c r="AA1524" s="117"/>
      <c r="AB1524" s="117"/>
      <c r="AC1524" s="117"/>
      <c r="AD1524" s="117"/>
      <c r="AE1524" s="117"/>
      <c r="AF1524" s="117"/>
      <c r="AG1524" s="117"/>
      <c r="AH1524" s="117"/>
      <c r="AI1524" s="117"/>
      <c r="AJ1524" s="117"/>
      <c r="AK1524" s="117"/>
      <c r="AL1524" s="117"/>
    </row>
    <row r="1525" spans="19:38" x14ac:dyDescent="0.35">
      <c r="S1525" s="117"/>
      <c r="T1525" s="117"/>
      <c r="U1525" s="117"/>
      <c r="V1525" s="117"/>
      <c r="W1525" s="117"/>
      <c r="X1525" s="117"/>
      <c r="Y1525" s="117"/>
      <c r="Z1525" s="117"/>
      <c r="AA1525" s="117"/>
      <c r="AB1525" s="117"/>
      <c r="AC1525" s="117"/>
      <c r="AD1525" s="117"/>
      <c r="AE1525" s="117"/>
      <c r="AF1525" s="117"/>
      <c r="AG1525" s="117"/>
      <c r="AH1525" s="117"/>
      <c r="AI1525" s="117"/>
      <c r="AJ1525" s="117"/>
      <c r="AK1525" s="117"/>
      <c r="AL1525" s="117"/>
    </row>
    <row r="1526" spans="19:38" x14ac:dyDescent="0.35">
      <c r="S1526" s="117"/>
      <c r="T1526" s="117"/>
      <c r="U1526" s="117"/>
      <c r="V1526" s="117"/>
      <c r="W1526" s="117"/>
      <c r="X1526" s="117"/>
      <c r="Y1526" s="117"/>
      <c r="Z1526" s="117"/>
      <c r="AA1526" s="117"/>
      <c r="AB1526" s="117"/>
      <c r="AC1526" s="117"/>
      <c r="AD1526" s="117"/>
      <c r="AE1526" s="117"/>
      <c r="AF1526" s="117"/>
      <c r="AG1526" s="117"/>
      <c r="AH1526" s="117"/>
      <c r="AI1526" s="117"/>
      <c r="AJ1526" s="117"/>
      <c r="AK1526" s="117"/>
      <c r="AL1526" s="117"/>
    </row>
    <row r="1527" spans="19:38" x14ac:dyDescent="0.35">
      <c r="S1527" s="117"/>
      <c r="T1527" s="117"/>
      <c r="U1527" s="117"/>
      <c r="V1527" s="117"/>
      <c r="W1527" s="117"/>
      <c r="X1527" s="117"/>
      <c r="Y1527" s="117"/>
      <c r="Z1527" s="117"/>
      <c r="AA1527" s="117"/>
      <c r="AB1527" s="117"/>
      <c r="AC1527" s="117"/>
      <c r="AD1527" s="117"/>
      <c r="AE1527" s="117"/>
      <c r="AF1527" s="117"/>
      <c r="AG1527" s="117"/>
      <c r="AH1527" s="117"/>
      <c r="AI1527" s="117"/>
      <c r="AJ1527" s="117"/>
      <c r="AK1527" s="117"/>
      <c r="AL1527" s="117"/>
    </row>
    <row r="1528" spans="19:38" x14ac:dyDescent="0.35">
      <c r="S1528" s="117"/>
      <c r="T1528" s="117"/>
      <c r="U1528" s="117"/>
      <c r="V1528" s="117"/>
      <c r="W1528" s="117"/>
      <c r="X1528" s="117"/>
      <c r="Y1528" s="117"/>
      <c r="Z1528" s="117"/>
      <c r="AA1528" s="117"/>
      <c r="AB1528" s="117"/>
      <c r="AC1528" s="117"/>
      <c r="AD1528" s="117"/>
      <c r="AE1528" s="117"/>
      <c r="AF1528" s="117"/>
      <c r="AG1528" s="117"/>
      <c r="AH1528" s="117"/>
      <c r="AI1528" s="117"/>
      <c r="AJ1528" s="117"/>
      <c r="AK1528" s="117"/>
      <c r="AL1528" s="117"/>
    </row>
    <row r="1529" spans="19:38" x14ac:dyDescent="0.35">
      <c r="S1529" s="117"/>
      <c r="T1529" s="117"/>
      <c r="U1529" s="117"/>
      <c r="V1529" s="117"/>
      <c r="W1529" s="117"/>
      <c r="X1529" s="117"/>
      <c r="Y1529" s="117"/>
      <c r="Z1529" s="117"/>
      <c r="AA1529" s="117"/>
      <c r="AB1529" s="117"/>
      <c r="AC1529" s="117"/>
      <c r="AD1529" s="117"/>
      <c r="AE1529" s="117"/>
      <c r="AF1529" s="117"/>
      <c r="AG1529" s="117"/>
      <c r="AH1529" s="117"/>
      <c r="AI1529" s="117"/>
      <c r="AJ1529" s="117"/>
      <c r="AK1529" s="117"/>
      <c r="AL1529" s="117"/>
    </row>
    <row r="1530" spans="19:38" x14ac:dyDescent="0.35">
      <c r="S1530" s="117"/>
      <c r="T1530" s="117"/>
      <c r="U1530" s="117"/>
      <c r="V1530" s="117"/>
      <c r="W1530" s="117"/>
      <c r="X1530" s="117"/>
      <c r="Y1530" s="117"/>
      <c r="Z1530" s="117"/>
      <c r="AA1530" s="117"/>
      <c r="AB1530" s="117"/>
      <c r="AC1530" s="117"/>
      <c r="AD1530" s="117"/>
      <c r="AE1530" s="117"/>
      <c r="AF1530" s="117"/>
      <c r="AG1530" s="117"/>
      <c r="AH1530" s="117"/>
      <c r="AI1530" s="117"/>
      <c r="AJ1530" s="117"/>
      <c r="AK1530" s="117"/>
      <c r="AL1530" s="117"/>
    </row>
    <row r="1531" spans="19:38" x14ac:dyDescent="0.35">
      <c r="S1531" s="117"/>
      <c r="T1531" s="117"/>
      <c r="U1531" s="117"/>
      <c r="V1531" s="117"/>
      <c r="W1531" s="117"/>
      <c r="X1531" s="117"/>
      <c r="Y1531" s="117"/>
      <c r="Z1531" s="117"/>
      <c r="AA1531" s="117"/>
      <c r="AB1531" s="117"/>
      <c r="AC1531" s="117"/>
      <c r="AD1531" s="117"/>
      <c r="AE1531" s="117"/>
      <c r="AF1531" s="117"/>
      <c r="AG1531" s="117"/>
      <c r="AH1531" s="117"/>
      <c r="AI1531" s="117"/>
      <c r="AJ1531" s="117"/>
      <c r="AK1531" s="117"/>
      <c r="AL1531" s="117"/>
    </row>
    <row r="1532" spans="19:38" x14ac:dyDescent="0.35">
      <c r="S1532" s="117"/>
      <c r="T1532" s="117"/>
      <c r="U1532" s="117"/>
      <c r="V1532" s="117"/>
      <c r="W1532" s="117"/>
      <c r="X1532" s="117"/>
      <c r="Y1532" s="117"/>
      <c r="Z1532" s="117"/>
      <c r="AA1532" s="117"/>
      <c r="AB1532" s="117"/>
      <c r="AC1532" s="117"/>
      <c r="AD1532" s="117"/>
      <c r="AE1532" s="117"/>
      <c r="AF1532" s="117"/>
      <c r="AG1532" s="117"/>
      <c r="AH1532" s="117"/>
      <c r="AI1532" s="117"/>
      <c r="AJ1532" s="117"/>
      <c r="AK1532" s="117"/>
      <c r="AL1532" s="117"/>
    </row>
    <row r="1533" spans="19:38" x14ac:dyDescent="0.35">
      <c r="S1533" s="117"/>
      <c r="T1533" s="117"/>
      <c r="U1533" s="117"/>
      <c r="V1533" s="117"/>
      <c r="W1533" s="117"/>
      <c r="X1533" s="117"/>
      <c r="Y1533" s="117"/>
      <c r="Z1533" s="117"/>
      <c r="AA1533" s="117"/>
      <c r="AB1533" s="117"/>
      <c r="AC1533" s="117"/>
      <c r="AD1533" s="117"/>
      <c r="AE1533" s="117"/>
      <c r="AF1533" s="117"/>
      <c r="AG1533" s="117"/>
      <c r="AH1533" s="117"/>
      <c r="AI1533" s="117"/>
      <c r="AJ1533" s="117"/>
      <c r="AK1533" s="117"/>
      <c r="AL1533" s="117"/>
    </row>
    <row r="1534" spans="19:38" x14ac:dyDescent="0.35">
      <c r="S1534" s="117"/>
      <c r="T1534" s="117"/>
      <c r="U1534" s="117"/>
      <c r="V1534" s="117"/>
      <c r="W1534" s="117"/>
      <c r="X1534" s="117"/>
      <c r="Y1534" s="117"/>
      <c r="Z1534" s="117"/>
      <c r="AA1534" s="117"/>
      <c r="AB1534" s="117"/>
      <c r="AC1534" s="117"/>
      <c r="AD1534" s="117"/>
      <c r="AE1534" s="117"/>
      <c r="AF1534" s="117"/>
      <c r="AG1534" s="117"/>
      <c r="AH1534" s="117"/>
      <c r="AI1534" s="117"/>
      <c r="AJ1534" s="117"/>
      <c r="AK1534" s="117"/>
      <c r="AL1534" s="117"/>
    </row>
    <row r="1535" spans="19:38" x14ac:dyDescent="0.35">
      <c r="S1535" s="117"/>
      <c r="T1535" s="117"/>
      <c r="U1535" s="117"/>
      <c r="V1535" s="117"/>
      <c r="W1535" s="117"/>
      <c r="X1535" s="117"/>
      <c r="Y1535" s="117"/>
      <c r="Z1535" s="117"/>
      <c r="AA1535" s="117"/>
      <c r="AB1535" s="117"/>
      <c r="AC1535" s="117"/>
      <c r="AD1535" s="117"/>
      <c r="AE1535" s="117"/>
      <c r="AF1535" s="117"/>
      <c r="AG1535" s="117"/>
      <c r="AH1535" s="117"/>
      <c r="AI1535" s="117"/>
      <c r="AJ1535" s="117"/>
      <c r="AK1535" s="117"/>
      <c r="AL1535" s="117"/>
    </row>
    <row r="1536" spans="19:38" x14ac:dyDescent="0.35">
      <c r="S1536" s="117"/>
      <c r="T1536" s="117"/>
      <c r="U1536" s="117"/>
      <c r="V1536" s="117"/>
      <c r="W1536" s="117"/>
      <c r="X1536" s="117"/>
      <c r="Y1536" s="117"/>
      <c r="Z1536" s="117"/>
      <c r="AA1536" s="117"/>
      <c r="AB1536" s="117"/>
      <c r="AC1536" s="117"/>
      <c r="AD1536" s="117"/>
      <c r="AE1536" s="117"/>
      <c r="AF1536" s="117"/>
      <c r="AG1536" s="117"/>
      <c r="AH1536" s="117"/>
      <c r="AI1536" s="117"/>
      <c r="AJ1536" s="117"/>
      <c r="AK1536" s="117"/>
      <c r="AL1536" s="117"/>
    </row>
    <row r="1537" spans="19:38" x14ac:dyDescent="0.35">
      <c r="S1537" s="117"/>
      <c r="T1537" s="117"/>
      <c r="U1537" s="117"/>
      <c r="V1537" s="117"/>
      <c r="W1537" s="117"/>
      <c r="X1537" s="117"/>
      <c r="Y1537" s="117"/>
      <c r="Z1537" s="117"/>
      <c r="AA1537" s="117"/>
      <c r="AB1537" s="117"/>
      <c r="AC1537" s="117"/>
      <c r="AD1537" s="117"/>
      <c r="AE1537" s="117"/>
      <c r="AF1537" s="117"/>
      <c r="AG1537" s="117"/>
      <c r="AH1537" s="117"/>
      <c r="AI1537" s="117"/>
      <c r="AJ1537" s="117"/>
      <c r="AK1537" s="117"/>
      <c r="AL1537" s="117"/>
    </row>
    <row r="1538" spans="19:38" x14ac:dyDescent="0.35">
      <c r="S1538" s="117"/>
      <c r="T1538" s="117"/>
      <c r="U1538" s="117"/>
      <c r="V1538" s="117"/>
      <c r="W1538" s="117"/>
      <c r="X1538" s="117"/>
      <c r="Y1538" s="117"/>
      <c r="Z1538" s="117"/>
      <c r="AA1538" s="117"/>
      <c r="AB1538" s="117"/>
      <c r="AC1538" s="117"/>
      <c r="AD1538" s="117"/>
      <c r="AE1538" s="117"/>
      <c r="AF1538" s="117"/>
      <c r="AG1538" s="117"/>
      <c r="AH1538" s="117"/>
      <c r="AI1538" s="117"/>
      <c r="AJ1538" s="117"/>
      <c r="AK1538" s="117"/>
      <c r="AL1538" s="117"/>
    </row>
    <row r="1539" spans="19:38" x14ac:dyDescent="0.35">
      <c r="S1539" s="117"/>
      <c r="T1539" s="117"/>
      <c r="U1539" s="117"/>
      <c r="V1539" s="117"/>
      <c r="W1539" s="117"/>
      <c r="X1539" s="117"/>
      <c r="Y1539" s="117"/>
      <c r="Z1539" s="117"/>
      <c r="AA1539" s="117"/>
      <c r="AB1539" s="117"/>
      <c r="AC1539" s="117"/>
      <c r="AD1539" s="117"/>
      <c r="AE1539" s="117"/>
      <c r="AF1539" s="117"/>
      <c r="AG1539" s="117"/>
      <c r="AH1539" s="117"/>
      <c r="AI1539" s="117"/>
      <c r="AJ1539" s="117"/>
      <c r="AK1539" s="117"/>
      <c r="AL1539" s="117"/>
    </row>
    <row r="1540" spans="19:38" x14ac:dyDescent="0.35">
      <c r="S1540" s="117"/>
      <c r="T1540" s="117"/>
      <c r="U1540" s="117"/>
      <c r="V1540" s="117"/>
      <c r="W1540" s="117"/>
      <c r="X1540" s="117"/>
      <c r="Y1540" s="117"/>
      <c r="Z1540" s="117"/>
      <c r="AA1540" s="117"/>
      <c r="AB1540" s="117"/>
      <c r="AC1540" s="117"/>
      <c r="AD1540" s="117"/>
      <c r="AE1540" s="117"/>
      <c r="AF1540" s="117"/>
      <c r="AG1540" s="117"/>
      <c r="AH1540" s="117"/>
      <c r="AI1540" s="117"/>
      <c r="AJ1540" s="117"/>
      <c r="AK1540" s="117"/>
      <c r="AL1540" s="117"/>
    </row>
    <row r="1541" spans="19:38" x14ac:dyDescent="0.35">
      <c r="S1541" s="117"/>
      <c r="T1541" s="117"/>
      <c r="U1541" s="117"/>
      <c r="V1541" s="117"/>
      <c r="W1541" s="117"/>
      <c r="X1541" s="117"/>
      <c r="Y1541" s="117"/>
      <c r="Z1541" s="117"/>
      <c r="AA1541" s="117"/>
      <c r="AB1541" s="117"/>
      <c r="AC1541" s="117"/>
      <c r="AD1541" s="117"/>
      <c r="AE1541" s="117"/>
      <c r="AF1541" s="117"/>
      <c r="AG1541" s="117"/>
      <c r="AH1541" s="117"/>
      <c r="AI1541" s="117"/>
      <c r="AJ1541" s="117"/>
      <c r="AK1541" s="117"/>
      <c r="AL1541" s="117"/>
    </row>
    <row r="1542" spans="19:38" x14ac:dyDescent="0.35">
      <c r="S1542" s="117"/>
      <c r="T1542" s="117"/>
      <c r="U1542" s="117"/>
      <c r="V1542" s="117"/>
      <c r="W1542" s="117"/>
      <c r="X1542" s="117"/>
      <c r="Y1542" s="117"/>
      <c r="Z1542" s="117"/>
      <c r="AA1542" s="117"/>
      <c r="AB1542" s="117"/>
      <c r="AC1542" s="117"/>
      <c r="AD1542" s="117"/>
      <c r="AE1542" s="117"/>
      <c r="AF1542" s="117"/>
      <c r="AG1542" s="117"/>
      <c r="AH1542" s="117"/>
      <c r="AI1542" s="117"/>
      <c r="AJ1542" s="117"/>
      <c r="AK1542" s="117"/>
      <c r="AL1542" s="117"/>
    </row>
    <row r="1543" spans="19:38" x14ac:dyDescent="0.35">
      <c r="S1543" s="117"/>
      <c r="T1543" s="117"/>
      <c r="U1543" s="117"/>
      <c r="V1543" s="117"/>
      <c r="W1543" s="117"/>
      <c r="X1543" s="117"/>
      <c r="Y1543" s="117"/>
      <c r="Z1543" s="117"/>
      <c r="AA1543" s="117"/>
      <c r="AB1543" s="117"/>
      <c r="AC1543" s="117"/>
      <c r="AD1543" s="117"/>
      <c r="AE1543" s="117"/>
      <c r="AF1543" s="117"/>
      <c r="AG1543" s="117"/>
      <c r="AH1543" s="117"/>
      <c r="AI1543" s="117"/>
      <c r="AJ1543" s="117"/>
      <c r="AK1543" s="117"/>
      <c r="AL1543" s="117"/>
    </row>
    <row r="1544" spans="19:38" x14ac:dyDescent="0.35">
      <c r="S1544" s="117"/>
      <c r="T1544" s="117"/>
      <c r="U1544" s="117"/>
      <c r="V1544" s="117"/>
      <c r="W1544" s="117"/>
      <c r="X1544" s="117"/>
      <c r="Y1544" s="117"/>
      <c r="Z1544" s="117"/>
      <c r="AA1544" s="117"/>
      <c r="AB1544" s="117"/>
      <c r="AC1544" s="117"/>
      <c r="AD1544" s="117"/>
      <c r="AE1544" s="117"/>
      <c r="AF1544" s="117"/>
      <c r="AG1544" s="117"/>
      <c r="AH1544" s="117"/>
      <c r="AI1544" s="117"/>
      <c r="AJ1544" s="117"/>
      <c r="AK1544" s="117"/>
      <c r="AL1544" s="117"/>
    </row>
    <row r="1545" spans="19:38" x14ac:dyDescent="0.35">
      <c r="S1545" s="117"/>
      <c r="T1545" s="117"/>
      <c r="U1545" s="117"/>
      <c r="V1545" s="117"/>
      <c r="W1545" s="117"/>
      <c r="X1545" s="117"/>
      <c r="Y1545" s="117"/>
      <c r="Z1545" s="117"/>
      <c r="AA1545" s="117"/>
      <c r="AB1545" s="117"/>
      <c r="AC1545" s="117"/>
      <c r="AD1545" s="117"/>
      <c r="AE1545" s="117"/>
      <c r="AF1545" s="117"/>
      <c r="AG1545" s="117"/>
      <c r="AH1545" s="117"/>
      <c r="AI1545" s="117"/>
      <c r="AJ1545" s="117"/>
      <c r="AK1545" s="117"/>
      <c r="AL1545" s="117"/>
    </row>
    <row r="1546" spans="19:38" x14ac:dyDescent="0.35">
      <c r="S1546" s="117"/>
      <c r="T1546" s="117"/>
      <c r="U1546" s="117"/>
      <c r="V1546" s="117"/>
      <c r="W1546" s="117"/>
      <c r="X1546" s="117"/>
      <c r="Y1546" s="117"/>
      <c r="Z1546" s="117"/>
      <c r="AA1546" s="117"/>
      <c r="AB1546" s="117"/>
      <c r="AC1546" s="117"/>
      <c r="AD1546" s="117"/>
      <c r="AE1546" s="117"/>
      <c r="AF1546" s="117"/>
      <c r="AG1546" s="117"/>
      <c r="AH1546" s="117"/>
      <c r="AI1546" s="117"/>
      <c r="AJ1546" s="117"/>
      <c r="AK1546" s="117"/>
      <c r="AL1546" s="117"/>
    </row>
    <row r="1547" spans="19:38" x14ac:dyDescent="0.35">
      <c r="S1547" s="117"/>
      <c r="T1547" s="117"/>
      <c r="U1547" s="117"/>
      <c r="V1547" s="117"/>
      <c r="W1547" s="117"/>
      <c r="X1547" s="117"/>
      <c r="Y1547" s="117"/>
      <c r="Z1547" s="117"/>
      <c r="AA1547" s="117"/>
      <c r="AB1547" s="117"/>
      <c r="AC1547" s="117"/>
      <c r="AD1547" s="117"/>
      <c r="AE1547" s="117"/>
      <c r="AF1547" s="117"/>
      <c r="AG1547" s="117"/>
      <c r="AH1547" s="117"/>
      <c r="AI1547" s="117"/>
      <c r="AJ1547" s="117"/>
      <c r="AK1547" s="117"/>
      <c r="AL1547" s="117"/>
    </row>
    <row r="1548" spans="19:38" x14ac:dyDescent="0.35">
      <c r="S1548" s="117"/>
      <c r="T1548" s="117"/>
      <c r="U1548" s="117"/>
      <c r="V1548" s="117"/>
      <c r="W1548" s="117"/>
      <c r="X1548" s="117"/>
      <c r="Y1548" s="117"/>
      <c r="Z1548" s="117"/>
      <c r="AA1548" s="117"/>
      <c r="AB1548" s="117"/>
      <c r="AC1548" s="117"/>
      <c r="AD1548" s="117"/>
      <c r="AE1548" s="117"/>
      <c r="AF1548" s="117"/>
      <c r="AG1548" s="117"/>
      <c r="AH1548" s="117"/>
      <c r="AI1548" s="117"/>
      <c r="AJ1548" s="117"/>
      <c r="AK1548" s="117"/>
      <c r="AL1548" s="117"/>
    </row>
    <row r="1549" spans="19:38" x14ac:dyDescent="0.35">
      <c r="S1549" s="117"/>
      <c r="T1549" s="117"/>
      <c r="U1549" s="117"/>
      <c r="V1549" s="117"/>
      <c r="W1549" s="117"/>
      <c r="X1549" s="117"/>
      <c r="Y1549" s="117"/>
      <c r="Z1549" s="117"/>
      <c r="AA1549" s="117"/>
      <c r="AB1549" s="117"/>
      <c r="AC1549" s="117"/>
      <c r="AD1549" s="117"/>
      <c r="AE1549" s="117"/>
      <c r="AF1549" s="117"/>
      <c r="AG1549" s="117"/>
      <c r="AH1549" s="117"/>
      <c r="AI1549" s="117"/>
      <c r="AJ1549" s="117"/>
      <c r="AK1549" s="117"/>
      <c r="AL1549" s="117"/>
    </row>
    <row r="1550" spans="19:38" x14ac:dyDescent="0.35">
      <c r="S1550" s="117"/>
      <c r="T1550" s="117"/>
      <c r="U1550" s="117"/>
      <c r="V1550" s="117"/>
      <c r="W1550" s="117"/>
      <c r="X1550" s="117"/>
      <c r="Y1550" s="117"/>
      <c r="Z1550" s="117"/>
      <c r="AA1550" s="117"/>
      <c r="AB1550" s="117"/>
      <c r="AC1550" s="117"/>
      <c r="AD1550" s="117"/>
      <c r="AE1550" s="117"/>
      <c r="AF1550" s="117"/>
      <c r="AG1550" s="117"/>
      <c r="AH1550" s="117"/>
      <c r="AI1550" s="117"/>
      <c r="AJ1550" s="117"/>
      <c r="AK1550" s="117"/>
      <c r="AL1550" s="117"/>
    </row>
    <row r="1551" spans="19:38" x14ac:dyDescent="0.35">
      <c r="S1551" s="117"/>
      <c r="T1551" s="117"/>
      <c r="U1551" s="117"/>
      <c r="V1551" s="117"/>
      <c r="W1551" s="117"/>
      <c r="X1551" s="117"/>
      <c r="Y1551" s="117"/>
      <c r="Z1551" s="117"/>
      <c r="AA1551" s="117"/>
      <c r="AB1551" s="117"/>
      <c r="AC1551" s="117"/>
      <c r="AD1551" s="117"/>
      <c r="AE1551" s="117"/>
      <c r="AF1551" s="117"/>
      <c r="AG1551" s="117"/>
      <c r="AH1551" s="117"/>
      <c r="AI1551" s="117"/>
      <c r="AJ1551" s="117"/>
      <c r="AK1551" s="117"/>
      <c r="AL1551" s="117"/>
    </row>
    <row r="1552" spans="19:38" x14ac:dyDescent="0.35">
      <c r="S1552" s="117"/>
      <c r="T1552" s="117"/>
      <c r="U1552" s="117"/>
      <c r="V1552" s="117"/>
      <c r="W1552" s="117"/>
      <c r="X1552" s="117"/>
      <c r="Y1552" s="117"/>
      <c r="Z1552" s="117"/>
      <c r="AA1552" s="117"/>
      <c r="AB1552" s="117"/>
      <c r="AC1552" s="117"/>
      <c r="AD1552" s="117"/>
      <c r="AE1552" s="117"/>
      <c r="AF1552" s="117"/>
      <c r="AG1552" s="117"/>
      <c r="AH1552" s="117"/>
      <c r="AI1552" s="117"/>
      <c r="AJ1552" s="117"/>
      <c r="AK1552" s="117"/>
      <c r="AL1552" s="117"/>
    </row>
    <row r="1553" spans="19:38" x14ac:dyDescent="0.35">
      <c r="S1553" s="117"/>
      <c r="T1553" s="117"/>
      <c r="U1553" s="117"/>
      <c r="V1553" s="117"/>
      <c r="W1553" s="117"/>
      <c r="X1553" s="117"/>
      <c r="Y1553" s="117"/>
      <c r="Z1553" s="117"/>
      <c r="AA1553" s="117"/>
      <c r="AB1553" s="117"/>
      <c r="AC1553" s="117"/>
      <c r="AD1553" s="117"/>
      <c r="AE1553" s="117"/>
      <c r="AF1553" s="117"/>
      <c r="AG1553" s="117"/>
      <c r="AH1553" s="117"/>
      <c r="AI1553" s="117"/>
      <c r="AJ1553" s="117"/>
      <c r="AK1553" s="117"/>
      <c r="AL1553" s="117"/>
    </row>
    <row r="1554" spans="19:38" x14ac:dyDescent="0.35">
      <c r="S1554" s="117"/>
      <c r="T1554" s="117"/>
      <c r="U1554" s="117"/>
      <c r="V1554" s="117"/>
      <c r="W1554" s="117"/>
      <c r="X1554" s="117"/>
      <c r="Y1554" s="117"/>
      <c r="Z1554" s="117"/>
      <c r="AA1554" s="117"/>
      <c r="AB1554" s="117"/>
      <c r="AC1554" s="117"/>
      <c r="AD1554" s="117"/>
      <c r="AE1554" s="117"/>
      <c r="AF1554" s="117"/>
      <c r="AG1554" s="117"/>
      <c r="AH1554" s="117"/>
      <c r="AI1554" s="117"/>
      <c r="AJ1554" s="117"/>
      <c r="AK1554" s="117"/>
      <c r="AL1554" s="117"/>
    </row>
    <row r="1555" spans="19:38" x14ac:dyDescent="0.35">
      <c r="S1555" s="117"/>
      <c r="T1555" s="117"/>
      <c r="U1555" s="117"/>
      <c r="V1555" s="117"/>
      <c r="W1555" s="117"/>
      <c r="X1555" s="117"/>
      <c r="Y1555" s="117"/>
      <c r="Z1555" s="117"/>
      <c r="AA1555" s="117"/>
      <c r="AB1555" s="117"/>
      <c r="AC1555" s="117"/>
      <c r="AD1555" s="117"/>
      <c r="AE1555" s="117"/>
      <c r="AF1555" s="117"/>
      <c r="AG1555" s="117"/>
      <c r="AH1555" s="117"/>
      <c r="AI1555" s="117"/>
      <c r="AJ1555" s="117"/>
      <c r="AK1555" s="117"/>
      <c r="AL1555" s="117"/>
    </row>
    <row r="1556" spans="19:38" x14ac:dyDescent="0.35">
      <c r="S1556" s="117"/>
      <c r="T1556" s="117"/>
      <c r="U1556" s="117"/>
      <c r="V1556" s="117"/>
      <c r="W1556" s="117"/>
      <c r="X1556" s="117"/>
      <c r="Y1556" s="117"/>
      <c r="Z1556" s="117"/>
      <c r="AA1556" s="117"/>
      <c r="AB1556" s="117"/>
      <c r="AC1556" s="117"/>
      <c r="AD1556" s="117"/>
      <c r="AE1556" s="117"/>
      <c r="AF1556" s="117"/>
      <c r="AG1556" s="117"/>
      <c r="AH1556" s="117"/>
      <c r="AI1556" s="117"/>
      <c r="AJ1556" s="117"/>
      <c r="AK1556" s="117"/>
      <c r="AL1556" s="117"/>
    </row>
    <row r="1557" spans="19:38" x14ac:dyDescent="0.35">
      <c r="S1557" s="117"/>
      <c r="T1557" s="117"/>
      <c r="U1557" s="117"/>
      <c r="V1557" s="117"/>
      <c r="W1557" s="117"/>
      <c r="X1557" s="117"/>
      <c r="Y1557" s="117"/>
      <c r="Z1557" s="117"/>
      <c r="AA1557" s="117"/>
      <c r="AB1557" s="117"/>
      <c r="AC1557" s="117"/>
      <c r="AD1557" s="117"/>
      <c r="AE1557" s="117"/>
      <c r="AF1557" s="117"/>
      <c r="AG1557" s="117"/>
      <c r="AH1557" s="117"/>
      <c r="AI1557" s="117"/>
      <c r="AJ1557" s="117"/>
      <c r="AK1557" s="117"/>
      <c r="AL1557" s="117"/>
    </row>
    <row r="1558" spans="19:38" x14ac:dyDescent="0.35">
      <c r="S1558" s="117"/>
      <c r="T1558" s="117"/>
      <c r="U1558" s="117"/>
      <c r="V1558" s="117"/>
      <c r="W1558" s="117"/>
      <c r="X1558" s="117"/>
      <c r="Y1558" s="117"/>
      <c r="Z1558" s="117"/>
      <c r="AA1558" s="117"/>
      <c r="AB1558" s="117"/>
      <c r="AC1558" s="117"/>
      <c r="AD1558" s="117"/>
      <c r="AE1558" s="117"/>
      <c r="AF1558" s="117"/>
      <c r="AG1558" s="117"/>
      <c r="AH1558" s="117"/>
      <c r="AI1558" s="117"/>
      <c r="AJ1558" s="117"/>
      <c r="AK1558" s="117"/>
      <c r="AL1558" s="117"/>
    </row>
    <row r="1559" spans="19:38" x14ac:dyDescent="0.35">
      <c r="S1559" s="117"/>
      <c r="T1559" s="117"/>
      <c r="U1559" s="117"/>
      <c r="V1559" s="117"/>
      <c r="W1559" s="117"/>
      <c r="X1559" s="117"/>
      <c r="Y1559" s="117"/>
      <c r="Z1559" s="117"/>
      <c r="AA1559" s="117"/>
      <c r="AB1559" s="117"/>
      <c r="AC1559" s="117"/>
      <c r="AD1559" s="117"/>
      <c r="AE1559" s="117"/>
      <c r="AF1559" s="117"/>
      <c r="AG1559" s="117"/>
      <c r="AH1559" s="117"/>
      <c r="AI1559" s="117"/>
      <c r="AJ1559" s="117"/>
      <c r="AK1559" s="117"/>
      <c r="AL1559" s="117"/>
    </row>
    <row r="1560" spans="19:38" x14ac:dyDescent="0.35">
      <c r="S1560" s="117"/>
      <c r="T1560" s="117"/>
      <c r="U1560" s="117"/>
      <c r="V1560" s="117"/>
      <c r="W1560" s="117"/>
      <c r="X1560" s="117"/>
      <c r="Y1560" s="117"/>
      <c r="Z1560" s="117"/>
      <c r="AA1560" s="117"/>
      <c r="AB1560" s="117"/>
      <c r="AC1560" s="117"/>
      <c r="AD1560" s="117"/>
      <c r="AE1560" s="117"/>
      <c r="AF1560" s="117"/>
      <c r="AG1560" s="117"/>
      <c r="AH1560" s="117"/>
      <c r="AI1560" s="117"/>
      <c r="AJ1560" s="117"/>
      <c r="AK1560" s="117"/>
      <c r="AL1560" s="117"/>
    </row>
    <row r="1561" spans="19:38" x14ac:dyDescent="0.35">
      <c r="S1561" s="117"/>
      <c r="T1561" s="117"/>
      <c r="U1561" s="117"/>
      <c r="V1561" s="117"/>
      <c r="W1561" s="117"/>
      <c r="X1561" s="117"/>
      <c r="Y1561" s="117"/>
      <c r="Z1561" s="117"/>
      <c r="AA1561" s="117"/>
      <c r="AB1561" s="117"/>
      <c r="AC1561" s="117"/>
      <c r="AD1561" s="117"/>
      <c r="AE1561" s="117"/>
      <c r="AF1561" s="117"/>
      <c r="AG1561" s="117"/>
      <c r="AH1561" s="117"/>
      <c r="AI1561" s="117"/>
      <c r="AJ1561" s="117"/>
      <c r="AK1561" s="117"/>
      <c r="AL1561" s="117"/>
    </row>
    <row r="1562" spans="19:38" x14ac:dyDescent="0.35">
      <c r="S1562" s="117"/>
      <c r="T1562" s="117"/>
      <c r="U1562" s="117"/>
      <c r="V1562" s="117"/>
      <c r="W1562" s="117"/>
      <c r="X1562" s="117"/>
      <c r="Y1562" s="117"/>
      <c r="Z1562" s="117"/>
      <c r="AA1562" s="117"/>
      <c r="AB1562" s="117"/>
      <c r="AC1562" s="117"/>
      <c r="AD1562" s="117"/>
      <c r="AE1562" s="117"/>
      <c r="AF1562" s="117"/>
      <c r="AG1562" s="117"/>
      <c r="AH1562" s="117"/>
      <c r="AI1562" s="117"/>
      <c r="AJ1562" s="117"/>
      <c r="AK1562" s="117"/>
      <c r="AL1562" s="117"/>
    </row>
    <row r="1563" spans="19:38" x14ac:dyDescent="0.35">
      <c r="S1563" s="117"/>
      <c r="T1563" s="117"/>
      <c r="U1563" s="117"/>
      <c r="V1563" s="117"/>
      <c r="W1563" s="117"/>
      <c r="X1563" s="117"/>
      <c r="Y1563" s="117"/>
      <c r="Z1563" s="117"/>
      <c r="AA1563" s="117"/>
      <c r="AB1563" s="117"/>
      <c r="AC1563" s="117"/>
      <c r="AD1563" s="117"/>
      <c r="AE1563" s="117"/>
      <c r="AF1563" s="117"/>
      <c r="AG1563" s="117"/>
      <c r="AH1563" s="117"/>
      <c r="AI1563" s="117"/>
      <c r="AJ1563" s="117"/>
      <c r="AK1563" s="117"/>
      <c r="AL1563" s="117"/>
    </row>
    <row r="1564" spans="19:38" x14ac:dyDescent="0.35">
      <c r="S1564" s="117"/>
      <c r="T1564" s="117"/>
      <c r="U1564" s="117"/>
      <c r="V1564" s="117"/>
      <c r="W1564" s="117"/>
      <c r="X1564" s="117"/>
      <c r="Y1564" s="117"/>
      <c r="Z1564" s="117"/>
      <c r="AA1564" s="117"/>
      <c r="AB1564" s="117"/>
      <c r="AC1564" s="117"/>
      <c r="AD1564" s="117"/>
      <c r="AE1564" s="117"/>
      <c r="AF1564" s="117"/>
      <c r="AG1564" s="117"/>
      <c r="AH1564" s="117"/>
      <c r="AI1564" s="117"/>
      <c r="AJ1564" s="117"/>
      <c r="AK1564" s="117"/>
      <c r="AL1564" s="117"/>
    </row>
    <row r="1565" spans="19:38" x14ac:dyDescent="0.35">
      <c r="S1565" s="117"/>
      <c r="T1565" s="117"/>
      <c r="U1565" s="117"/>
      <c r="V1565" s="117"/>
      <c r="W1565" s="117"/>
      <c r="X1565" s="117"/>
      <c r="Y1565" s="117"/>
      <c r="Z1565" s="117"/>
      <c r="AA1565" s="117"/>
      <c r="AB1565" s="117"/>
      <c r="AC1565" s="117"/>
      <c r="AD1565" s="117"/>
      <c r="AE1565" s="117"/>
      <c r="AF1565" s="117"/>
      <c r="AG1565" s="117"/>
      <c r="AH1565" s="117"/>
      <c r="AI1565" s="117"/>
      <c r="AJ1565" s="117"/>
      <c r="AK1565" s="117"/>
      <c r="AL1565" s="117"/>
    </row>
    <row r="1566" spans="19:38" x14ac:dyDescent="0.35">
      <c r="S1566" s="117"/>
      <c r="T1566" s="117"/>
      <c r="U1566" s="117"/>
      <c r="V1566" s="117"/>
      <c r="W1566" s="117"/>
      <c r="X1566" s="117"/>
      <c r="Y1566" s="117"/>
      <c r="Z1566" s="117"/>
      <c r="AA1566" s="117"/>
      <c r="AB1566" s="117"/>
      <c r="AC1566" s="117"/>
      <c r="AD1566" s="117"/>
      <c r="AE1566" s="117"/>
      <c r="AF1566" s="117"/>
      <c r="AG1566" s="117"/>
      <c r="AH1566" s="117"/>
      <c r="AI1566" s="117"/>
      <c r="AJ1566" s="117"/>
      <c r="AK1566" s="117"/>
      <c r="AL1566" s="117"/>
    </row>
    <row r="1567" spans="19:38" x14ac:dyDescent="0.35">
      <c r="S1567" s="117"/>
      <c r="T1567" s="117"/>
      <c r="U1567" s="117"/>
      <c r="V1567" s="117"/>
      <c r="W1567" s="117"/>
      <c r="X1567" s="117"/>
      <c r="Y1567" s="117"/>
      <c r="Z1567" s="117"/>
      <c r="AA1567" s="117"/>
      <c r="AB1567" s="117"/>
      <c r="AC1567" s="117"/>
      <c r="AD1567" s="117"/>
      <c r="AE1567" s="117"/>
      <c r="AF1567" s="117"/>
      <c r="AG1567" s="117"/>
      <c r="AH1567" s="117"/>
      <c r="AI1567" s="117"/>
      <c r="AJ1567" s="117"/>
      <c r="AK1567" s="117"/>
      <c r="AL1567" s="117"/>
    </row>
    <row r="1568" spans="19:38" x14ac:dyDescent="0.35">
      <c r="S1568" s="117"/>
      <c r="T1568" s="117"/>
      <c r="U1568" s="117"/>
      <c r="V1568" s="117"/>
      <c r="W1568" s="117"/>
      <c r="X1568" s="117"/>
      <c r="Y1568" s="117"/>
      <c r="Z1568" s="117"/>
      <c r="AA1568" s="117"/>
      <c r="AB1568" s="117"/>
      <c r="AC1568" s="117"/>
      <c r="AD1568" s="117"/>
      <c r="AE1568" s="117"/>
      <c r="AF1568" s="117"/>
      <c r="AG1568" s="117"/>
      <c r="AH1568" s="117"/>
      <c r="AI1568" s="117"/>
      <c r="AJ1568" s="117"/>
      <c r="AK1568" s="117"/>
      <c r="AL1568" s="117"/>
    </row>
    <row r="1569" spans="19:38" x14ac:dyDescent="0.35">
      <c r="S1569" s="117"/>
      <c r="T1569" s="117"/>
      <c r="U1569" s="117"/>
      <c r="V1569" s="117"/>
      <c r="W1569" s="117"/>
      <c r="X1569" s="117"/>
      <c r="Y1569" s="117"/>
      <c r="Z1569" s="117"/>
      <c r="AA1569" s="117"/>
      <c r="AB1569" s="117"/>
      <c r="AC1569" s="117"/>
      <c r="AD1569" s="117"/>
      <c r="AE1569" s="117"/>
      <c r="AF1569" s="117"/>
      <c r="AG1569" s="117"/>
      <c r="AH1569" s="117"/>
      <c r="AI1569" s="117"/>
      <c r="AJ1569" s="117"/>
      <c r="AK1569" s="117"/>
      <c r="AL1569" s="117"/>
    </row>
    <row r="1570" spans="19:38" x14ac:dyDescent="0.35">
      <c r="S1570" s="117"/>
      <c r="T1570" s="117"/>
      <c r="U1570" s="117"/>
      <c r="V1570" s="117"/>
      <c r="W1570" s="117"/>
      <c r="X1570" s="117"/>
      <c r="Y1570" s="117"/>
      <c r="Z1570" s="117"/>
      <c r="AA1570" s="117"/>
      <c r="AB1570" s="117"/>
      <c r="AC1570" s="117"/>
      <c r="AD1570" s="117"/>
      <c r="AE1570" s="117"/>
      <c r="AF1570" s="117"/>
      <c r="AG1570" s="117"/>
      <c r="AH1570" s="117"/>
      <c r="AI1570" s="117"/>
      <c r="AJ1570" s="117"/>
      <c r="AK1570" s="117"/>
      <c r="AL1570" s="117"/>
    </row>
    <row r="1571" spans="19:38" x14ac:dyDescent="0.35">
      <c r="S1571" s="117"/>
      <c r="T1571" s="117"/>
      <c r="U1571" s="117"/>
      <c r="V1571" s="117"/>
      <c r="W1571" s="117"/>
      <c r="X1571" s="117"/>
      <c r="Y1571" s="117"/>
      <c r="Z1571" s="117"/>
      <c r="AA1571" s="117"/>
      <c r="AB1571" s="117"/>
      <c r="AC1571" s="117"/>
      <c r="AD1571" s="117"/>
      <c r="AE1571" s="117"/>
      <c r="AF1571" s="117"/>
      <c r="AG1571" s="117"/>
      <c r="AH1571" s="117"/>
      <c r="AI1571" s="117"/>
      <c r="AJ1571" s="117"/>
      <c r="AK1571" s="117"/>
      <c r="AL1571" s="117"/>
    </row>
    <row r="1572" spans="19:38" x14ac:dyDescent="0.35">
      <c r="S1572" s="117"/>
      <c r="T1572" s="117"/>
      <c r="U1572" s="117"/>
      <c r="V1572" s="117"/>
      <c r="W1572" s="117"/>
      <c r="X1572" s="117"/>
      <c r="Y1572" s="117"/>
      <c r="Z1572" s="117"/>
      <c r="AA1572" s="117"/>
      <c r="AB1572" s="117"/>
      <c r="AC1572" s="117"/>
      <c r="AD1572" s="117"/>
      <c r="AE1572" s="117"/>
      <c r="AF1572" s="117"/>
      <c r="AG1572" s="117"/>
      <c r="AH1572" s="117"/>
      <c r="AI1572" s="117"/>
      <c r="AJ1572" s="117"/>
      <c r="AK1572" s="117"/>
      <c r="AL1572" s="117"/>
    </row>
    <row r="1573" spans="19:38" x14ac:dyDescent="0.35">
      <c r="S1573" s="117"/>
      <c r="T1573" s="117"/>
      <c r="U1573" s="117"/>
      <c r="V1573" s="117"/>
      <c r="W1573" s="117"/>
      <c r="X1573" s="117"/>
      <c r="Y1573" s="117"/>
      <c r="Z1573" s="117"/>
      <c r="AA1573" s="117"/>
      <c r="AB1573" s="117"/>
      <c r="AC1573" s="117"/>
      <c r="AD1573" s="117"/>
      <c r="AE1573" s="117"/>
      <c r="AF1573" s="117"/>
      <c r="AG1573" s="117"/>
      <c r="AH1573" s="117"/>
      <c r="AI1573" s="117"/>
      <c r="AJ1573" s="117"/>
      <c r="AK1573" s="117"/>
      <c r="AL1573" s="117"/>
    </row>
    <row r="1574" spans="19:38" x14ac:dyDescent="0.35">
      <c r="S1574" s="117"/>
      <c r="T1574" s="117"/>
      <c r="U1574" s="117"/>
      <c r="V1574" s="117"/>
      <c r="W1574" s="117"/>
      <c r="X1574" s="117"/>
      <c r="Y1574" s="117"/>
      <c r="Z1574" s="117"/>
      <c r="AA1574" s="117"/>
      <c r="AB1574" s="117"/>
      <c r="AC1574" s="117"/>
      <c r="AD1574" s="117"/>
      <c r="AE1574" s="117"/>
      <c r="AF1574" s="117"/>
      <c r="AG1574" s="117"/>
      <c r="AH1574" s="117"/>
      <c r="AI1574" s="117"/>
      <c r="AJ1574" s="117"/>
      <c r="AK1574" s="117"/>
      <c r="AL1574" s="117"/>
    </row>
    <row r="1575" spans="19:38" x14ac:dyDescent="0.35">
      <c r="S1575" s="117"/>
      <c r="T1575" s="117"/>
      <c r="U1575" s="117"/>
      <c r="V1575" s="117"/>
      <c r="W1575" s="117"/>
      <c r="X1575" s="117"/>
      <c r="Y1575" s="117"/>
      <c r="Z1575" s="117"/>
      <c r="AA1575" s="117"/>
      <c r="AB1575" s="117"/>
      <c r="AC1575" s="117"/>
      <c r="AD1575" s="117"/>
      <c r="AE1575" s="117"/>
      <c r="AF1575" s="117"/>
      <c r="AG1575" s="117"/>
      <c r="AH1575" s="117"/>
      <c r="AI1575" s="117"/>
      <c r="AJ1575" s="117"/>
      <c r="AK1575" s="117"/>
      <c r="AL1575" s="117"/>
    </row>
    <row r="1576" spans="19:38" x14ac:dyDescent="0.35">
      <c r="S1576" s="117"/>
      <c r="T1576" s="117"/>
      <c r="U1576" s="117"/>
      <c r="V1576" s="117"/>
      <c r="W1576" s="117"/>
      <c r="X1576" s="117"/>
      <c r="Y1576" s="117"/>
      <c r="Z1576" s="117"/>
      <c r="AA1576" s="117"/>
      <c r="AB1576" s="117"/>
      <c r="AC1576" s="117"/>
      <c r="AD1576" s="117"/>
      <c r="AE1576" s="117"/>
      <c r="AF1576" s="117"/>
      <c r="AG1576" s="117"/>
      <c r="AH1576" s="117"/>
      <c r="AI1576" s="117"/>
      <c r="AJ1576" s="117"/>
      <c r="AK1576" s="117"/>
      <c r="AL1576" s="117"/>
    </row>
    <row r="1577" spans="19:38" x14ac:dyDescent="0.35">
      <c r="S1577" s="117"/>
      <c r="T1577" s="117"/>
      <c r="U1577" s="117"/>
      <c r="V1577" s="117"/>
      <c r="W1577" s="117"/>
      <c r="X1577" s="117"/>
      <c r="Y1577" s="117"/>
      <c r="Z1577" s="117"/>
      <c r="AA1577" s="117"/>
      <c r="AB1577" s="117"/>
      <c r="AC1577" s="117"/>
      <c r="AD1577" s="117"/>
      <c r="AE1577" s="117"/>
      <c r="AF1577" s="117"/>
      <c r="AG1577" s="117"/>
      <c r="AH1577" s="117"/>
      <c r="AI1577" s="117"/>
      <c r="AJ1577" s="117"/>
      <c r="AK1577" s="117"/>
      <c r="AL1577" s="117"/>
    </row>
    <row r="1578" spans="19:38" x14ac:dyDescent="0.35">
      <c r="S1578" s="117"/>
      <c r="T1578" s="117"/>
      <c r="U1578" s="117"/>
      <c r="V1578" s="117"/>
      <c r="W1578" s="117"/>
      <c r="X1578" s="117"/>
      <c r="Y1578" s="117"/>
      <c r="Z1578" s="117"/>
      <c r="AA1578" s="117"/>
      <c r="AB1578" s="117"/>
      <c r="AC1578" s="117"/>
      <c r="AD1578" s="117"/>
      <c r="AE1578" s="117"/>
      <c r="AF1578" s="117"/>
      <c r="AG1578" s="117"/>
      <c r="AH1578" s="117"/>
      <c r="AI1578" s="117"/>
      <c r="AJ1578" s="117"/>
      <c r="AK1578" s="117"/>
      <c r="AL1578" s="117"/>
    </row>
    <row r="1579" spans="19:38" x14ac:dyDescent="0.35">
      <c r="S1579" s="117"/>
      <c r="T1579" s="117"/>
      <c r="U1579" s="117"/>
      <c r="V1579" s="117"/>
      <c r="W1579" s="117"/>
      <c r="X1579" s="117"/>
      <c r="Y1579" s="117"/>
      <c r="Z1579" s="117"/>
      <c r="AA1579" s="117"/>
      <c r="AB1579" s="117"/>
      <c r="AC1579" s="117"/>
      <c r="AD1579" s="117"/>
      <c r="AE1579" s="117"/>
      <c r="AF1579" s="117"/>
      <c r="AG1579" s="117"/>
      <c r="AH1579" s="117"/>
      <c r="AI1579" s="117"/>
      <c r="AJ1579" s="117"/>
      <c r="AK1579" s="117"/>
      <c r="AL1579" s="117"/>
    </row>
    <row r="1580" spans="19:38" x14ac:dyDescent="0.35">
      <c r="S1580" s="117"/>
      <c r="T1580" s="117"/>
      <c r="U1580" s="117"/>
      <c r="V1580" s="117"/>
      <c r="W1580" s="117"/>
      <c r="X1580" s="117"/>
      <c r="Y1580" s="117"/>
      <c r="Z1580" s="117"/>
      <c r="AA1580" s="117"/>
      <c r="AB1580" s="117"/>
      <c r="AC1580" s="117"/>
      <c r="AD1580" s="117"/>
      <c r="AE1580" s="117"/>
      <c r="AF1580" s="117"/>
      <c r="AG1580" s="117"/>
      <c r="AH1580" s="117"/>
      <c r="AI1580" s="117"/>
      <c r="AJ1580" s="117"/>
      <c r="AK1580" s="117"/>
      <c r="AL1580" s="117"/>
    </row>
    <row r="1581" spans="19:38" x14ac:dyDescent="0.35">
      <c r="S1581" s="117"/>
      <c r="T1581" s="117"/>
      <c r="U1581" s="117"/>
      <c r="V1581" s="117"/>
      <c r="W1581" s="117"/>
      <c r="X1581" s="117"/>
      <c r="Y1581" s="117"/>
      <c r="Z1581" s="117"/>
      <c r="AA1581" s="117"/>
      <c r="AB1581" s="117"/>
      <c r="AC1581" s="117"/>
      <c r="AD1581" s="117"/>
      <c r="AE1581" s="117"/>
      <c r="AF1581" s="117"/>
      <c r="AG1581" s="117"/>
      <c r="AH1581" s="117"/>
      <c r="AI1581" s="117"/>
      <c r="AJ1581" s="117"/>
      <c r="AK1581" s="117"/>
      <c r="AL1581" s="117"/>
    </row>
    <row r="1582" spans="19:38" x14ac:dyDescent="0.35">
      <c r="S1582" s="117"/>
      <c r="T1582" s="117"/>
      <c r="U1582" s="117"/>
      <c r="V1582" s="117"/>
      <c r="W1582" s="117"/>
      <c r="X1582" s="117"/>
      <c r="Y1582" s="117"/>
      <c r="Z1582" s="117"/>
      <c r="AA1582" s="117"/>
      <c r="AB1582" s="117"/>
      <c r="AC1582" s="117"/>
      <c r="AD1582" s="117"/>
      <c r="AE1582" s="117"/>
      <c r="AF1582" s="117"/>
      <c r="AG1582" s="117"/>
      <c r="AH1582" s="117"/>
      <c r="AI1582" s="117"/>
      <c r="AJ1582" s="117"/>
      <c r="AK1582" s="117"/>
      <c r="AL1582" s="117"/>
    </row>
    <row r="1583" spans="19:38" x14ac:dyDescent="0.35">
      <c r="S1583" s="117"/>
      <c r="T1583" s="117"/>
      <c r="U1583" s="117"/>
      <c r="V1583" s="117"/>
      <c r="W1583" s="117"/>
      <c r="X1583" s="117"/>
      <c r="Y1583" s="117"/>
      <c r="Z1583" s="117"/>
      <c r="AA1583" s="117"/>
      <c r="AB1583" s="117"/>
      <c r="AC1583" s="117"/>
      <c r="AD1583" s="117"/>
      <c r="AE1583" s="117"/>
      <c r="AF1583" s="117"/>
      <c r="AG1583" s="117"/>
      <c r="AH1583" s="117"/>
      <c r="AI1583" s="117"/>
      <c r="AJ1583" s="117"/>
      <c r="AK1583" s="117"/>
      <c r="AL1583" s="117"/>
    </row>
    <row r="1584" spans="19:38" x14ac:dyDescent="0.35">
      <c r="S1584" s="117"/>
      <c r="T1584" s="117"/>
      <c r="U1584" s="117"/>
      <c r="V1584" s="117"/>
      <c r="W1584" s="117"/>
      <c r="X1584" s="117"/>
      <c r="Y1584" s="117"/>
      <c r="Z1584" s="117"/>
      <c r="AA1584" s="117"/>
      <c r="AB1584" s="117"/>
      <c r="AC1584" s="117"/>
      <c r="AD1584" s="117"/>
      <c r="AE1584" s="117"/>
      <c r="AF1584" s="117"/>
      <c r="AG1584" s="117"/>
      <c r="AH1584" s="117"/>
      <c r="AI1584" s="117"/>
      <c r="AJ1584" s="117"/>
      <c r="AK1584" s="117"/>
      <c r="AL1584" s="117"/>
    </row>
    <row r="1585" spans="19:38" x14ac:dyDescent="0.35">
      <c r="S1585" s="117"/>
      <c r="T1585" s="117"/>
      <c r="U1585" s="117"/>
      <c r="V1585" s="117"/>
      <c r="W1585" s="117"/>
      <c r="X1585" s="117"/>
      <c r="Y1585" s="117"/>
      <c r="Z1585" s="117"/>
      <c r="AA1585" s="117"/>
      <c r="AB1585" s="117"/>
      <c r="AC1585" s="117"/>
      <c r="AD1585" s="117"/>
      <c r="AE1585" s="117"/>
      <c r="AF1585" s="117"/>
      <c r="AG1585" s="117"/>
      <c r="AH1585" s="117"/>
      <c r="AI1585" s="117"/>
      <c r="AJ1585" s="117"/>
      <c r="AK1585" s="117"/>
      <c r="AL1585" s="117"/>
    </row>
    <row r="1586" spans="19:38" x14ac:dyDescent="0.35">
      <c r="S1586" s="117"/>
      <c r="T1586" s="117"/>
      <c r="U1586" s="117"/>
      <c r="V1586" s="117"/>
      <c r="W1586" s="117"/>
      <c r="X1586" s="117"/>
      <c r="Y1586" s="117"/>
      <c r="Z1586" s="117"/>
      <c r="AA1586" s="117"/>
      <c r="AB1586" s="117"/>
      <c r="AC1586" s="117"/>
      <c r="AD1586" s="117"/>
      <c r="AE1586" s="117"/>
      <c r="AF1586" s="117"/>
      <c r="AG1586" s="117"/>
      <c r="AH1586" s="117"/>
      <c r="AI1586" s="117"/>
      <c r="AJ1586" s="117"/>
      <c r="AK1586" s="117"/>
      <c r="AL1586" s="117"/>
    </row>
    <row r="1587" spans="19:38" x14ac:dyDescent="0.35">
      <c r="S1587" s="117"/>
      <c r="T1587" s="117"/>
      <c r="U1587" s="117"/>
      <c r="V1587" s="117"/>
      <c r="W1587" s="117"/>
      <c r="X1587" s="117"/>
      <c r="Y1587" s="117"/>
      <c r="Z1587" s="117"/>
      <c r="AA1587" s="117"/>
      <c r="AB1587" s="117"/>
      <c r="AC1587" s="117"/>
      <c r="AD1587" s="117"/>
      <c r="AE1587" s="117"/>
      <c r="AF1587" s="117"/>
      <c r="AG1587" s="117"/>
      <c r="AH1587" s="117"/>
      <c r="AI1587" s="117"/>
      <c r="AJ1587" s="117"/>
      <c r="AK1587" s="117"/>
      <c r="AL1587" s="117"/>
    </row>
    <row r="1588" spans="19:38" x14ac:dyDescent="0.35">
      <c r="S1588" s="117"/>
      <c r="T1588" s="117"/>
      <c r="U1588" s="117"/>
      <c r="V1588" s="117"/>
      <c r="W1588" s="117"/>
      <c r="X1588" s="117"/>
      <c r="Y1588" s="117"/>
      <c r="Z1588" s="117"/>
      <c r="AA1588" s="117"/>
      <c r="AB1588" s="117"/>
      <c r="AC1588" s="117"/>
      <c r="AD1588" s="117"/>
      <c r="AE1588" s="117"/>
      <c r="AF1588" s="117"/>
      <c r="AG1588" s="117"/>
      <c r="AH1588" s="117"/>
      <c r="AI1588" s="117"/>
      <c r="AJ1588" s="117"/>
      <c r="AK1588" s="117"/>
      <c r="AL1588" s="117"/>
    </row>
    <row r="1589" spans="19:38" x14ac:dyDescent="0.35">
      <c r="S1589" s="117"/>
      <c r="T1589" s="117"/>
      <c r="U1589" s="117"/>
      <c r="V1589" s="117"/>
      <c r="W1589" s="117"/>
      <c r="X1589" s="117"/>
      <c r="Y1589" s="117"/>
      <c r="Z1589" s="117"/>
      <c r="AA1589" s="117"/>
      <c r="AB1589" s="117"/>
      <c r="AC1589" s="117"/>
      <c r="AD1589" s="117"/>
      <c r="AE1589" s="117"/>
      <c r="AF1589" s="117"/>
      <c r="AG1589" s="117"/>
      <c r="AH1589" s="117"/>
      <c r="AI1589" s="117"/>
      <c r="AJ1589" s="117"/>
      <c r="AK1589" s="117"/>
      <c r="AL1589" s="117"/>
    </row>
    <row r="1590" spans="19:38" x14ac:dyDescent="0.35">
      <c r="S1590" s="117"/>
      <c r="T1590" s="117"/>
      <c r="U1590" s="117"/>
      <c r="V1590" s="117"/>
      <c r="W1590" s="117"/>
      <c r="X1590" s="117"/>
      <c r="Y1590" s="117"/>
      <c r="Z1590" s="117"/>
      <c r="AA1590" s="117"/>
      <c r="AB1590" s="117"/>
      <c r="AC1590" s="117"/>
      <c r="AD1590" s="117"/>
      <c r="AE1590" s="117"/>
      <c r="AF1590" s="117"/>
      <c r="AG1590" s="117"/>
      <c r="AH1590" s="117"/>
      <c r="AI1590" s="117"/>
      <c r="AJ1590" s="117"/>
      <c r="AK1590" s="117"/>
      <c r="AL1590" s="117"/>
    </row>
    <row r="1591" spans="19:38" x14ac:dyDescent="0.35">
      <c r="S1591" s="117"/>
      <c r="T1591" s="117"/>
      <c r="U1591" s="117"/>
      <c r="V1591" s="117"/>
      <c r="W1591" s="117"/>
      <c r="X1591" s="117"/>
      <c r="Y1591" s="117"/>
      <c r="Z1591" s="117"/>
      <c r="AA1591" s="117"/>
      <c r="AB1591" s="117"/>
      <c r="AC1591" s="117"/>
      <c r="AD1591" s="117"/>
      <c r="AE1591" s="117"/>
      <c r="AF1591" s="117"/>
      <c r="AG1591" s="117"/>
      <c r="AH1591" s="117"/>
      <c r="AI1591" s="117"/>
      <c r="AJ1591" s="117"/>
      <c r="AK1591" s="117"/>
      <c r="AL1591" s="117"/>
    </row>
    <row r="1592" spans="19:38" x14ac:dyDescent="0.35">
      <c r="S1592" s="117"/>
      <c r="T1592" s="117"/>
      <c r="U1592" s="117"/>
      <c r="V1592" s="117"/>
      <c r="W1592" s="117"/>
      <c r="X1592" s="117"/>
      <c r="Y1592" s="117"/>
      <c r="Z1592" s="117"/>
      <c r="AA1592" s="117"/>
      <c r="AB1592" s="117"/>
      <c r="AC1592" s="117"/>
      <c r="AD1592" s="117"/>
      <c r="AE1592" s="117"/>
      <c r="AF1592" s="117"/>
      <c r="AG1592" s="117"/>
      <c r="AH1592" s="117"/>
      <c r="AI1592" s="117"/>
      <c r="AJ1592" s="117"/>
      <c r="AK1592" s="117"/>
      <c r="AL1592" s="117"/>
    </row>
    <row r="1593" spans="19:38" x14ac:dyDescent="0.35">
      <c r="S1593" s="117"/>
      <c r="T1593" s="117"/>
      <c r="U1593" s="117"/>
      <c r="V1593" s="117"/>
      <c r="W1593" s="117"/>
      <c r="X1593" s="117"/>
      <c r="Y1593" s="117"/>
      <c r="Z1593" s="117"/>
      <c r="AA1593" s="117"/>
      <c r="AB1593" s="117"/>
      <c r="AC1593" s="117"/>
      <c r="AD1593" s="117"/>
      <c r="AE1593" s="117"/>
      <c r="AF1593" s="117"/>
      <c r="AG1593" s="117"/>
      <c r="AH1593" s="117"/>
      <c r="AI1593" s="117"/>
      <c r="AJ1593" s="117"/>
      <c r="AK1593" s="117"/>
      <c r="AL1593" s="117"/>
    </row>
    <row r="1594" spans="19:38" x14ac:dyDescent="0.35">
      <c r="S1594" s="117"/>
      <c r="T1594" s="117"/>
      <c r="U1594" s="117"/>
      <c r="V1594" s="117"/>
      <c r="W1594" s="117"/>
      <c r="X1594" s="117"/>
      <c r="Y1594" s="117"/>
      <c r="Z1594" s="117"/>
      <c r="AA1594" s="117"/>
      <c r="AB1594" s="117"/>
      <c r="AC1594" s="117"/>
      <c r="AD1594" s="117"/>
      <c r="AE1594" s="117"/>
      <c r="AF1594" s="117"/>
      <c r="AG1594" s="117"/>
      <c r="AH1594" s="117"/>
      <c r="AI1594" s="117"/>
      <c r="AJ1594" s="117"/>
      <c r="AK1594" s="117"/>
      <c r="AL1594" s="117"/>
    </row>
    <row r="1595" spans="19:38" x14ac:dyDescent="0.35">
      <c r="S1595" s="117"/>
      <c r="T1595" s="117"/>
      <c r="U1595" s="117"/>
      <c r="V1595" s="117"/>
      <c r="W1595" s="117"/>
      <c r="X1595" s="117"/>
      <c r="Y1595" s="117"/>
      <c r="Z1595" s="117"/>
      <c r="AA1595" s="117"/>
      <c r="AB1595" s="117"/>
      <c r="AC1595" s="117"/>
      <c r="AD1595" s="117"/>
      <c r="AE1595" s="117"/>
      <c r="AF1595" s="117"/>
      <c r="AG1595" s="117"/>
      <c r="AH1595" s="117"/>
      <c r="AI1595" s="117"/>
      <c r="AJ1595" s="117"/>
      <c r="AK1595" s="117"/>
      <c r="AL1595" s="117"/>
    </row>
    <row r="1596" spans="19:38" x14ac:dyDescent="0.35">
      <c r="S1596" s="117"/>
      <c r="T1596" s="117"/>
      <c r="U1596" s="117"/>
      <c r="V1596" s="117"/>
      <c r="W1596" s="117"/>
      <c r="X1596" s="117"/>
      <c r="Y1596" s="117"/>
      <c r="Z1596" s="117"/>
      <c r="AA1596" s="117"/>
      <c r="AB1596" s="117"/>
      <c r="AC1596" s="117"/>
      <c r="AD1596" s="117"/>
      <c r="AE1596" s="117"/>
      <c r="AF1596" s="117"/>
      <c r="AG1596" s="117"/>
      <c r="AH1596" s="117"/>
      <c r="AI1596" s="117"/>
      <c r="AJ1596" s="117"/>
      <c r="AK1596" s="117"/>
      <c r="AL1596" s="117"/>
    </row>
    <row r="1597" spans="19:38" x14ac:dyDescent="0.35">
      <c r="S1597" s="117"/>
      <c r="T1597" s="117"/>
      <c r="U1597" s="117"/>
      <c r="V1597" s="117"/>
      <c r="W1597" s="117"/>
      <c r="X1597" s="117"/>
      <c r="Y1597" s="117"/>
      <c r="Z1597" s="117"/>
      <c r="AA1597" s="117"/>
      <c r="AB1597" s="117"/>
      <c r="AC1597" s="117"/>
      <c r="AD1597" s="117"/>
      <c r="AE1597" s="117"/>
      <c r="AF1597" s="117"/>
      <c r="AG1597" s="117"/>
      <c r="AH1597" s="117"/>
      <c r="AI1597" s="117"/>
      <c r="AJ1597" s="117"/>
      <c r="AK1597" s="117"/>
      <c r="AL1597" s="117"/>
    </row>
    <row r="1598" spans="19:38" x14ac:dyDescent="0.35">
      <c r="S1598" s="117"/>
      <c r="T1598" s="117"/>
      <c r="U1598" s="117"/>
      <c r="V1598" s="117"/>
      <c r="W1598" s="117"/>
      <c r="X1598" s="117"/>
      <c r="Y1598" s="117"/>
      <c r="Z1598" s="117"/>
      <c r="AA1598" s="117"/>
      <c r="AB1598" s="117"/>
      <c r="AC1598" s="117"/>
      <c r="AD1598" s="117"/>
      <c r="AE1598" s="117"/>
      <c r="AF1598" s="117"/>
      <c r="AG1598" s="117"/>
      <c r="AH1598" s="117"/>
      <c r="AI1598" s="117"/>
      <c r="AJ1598" s="117"/>
      <c r="AK1598" s="117"/>
      <c r="AL1598" s="117"/>
    </row>
    <row r="1599" spans="19:38" x14ac:dyDescent="0.35">
      <c r="S1599" s="117"/>
      <c r="T1599" s="117"/>
      <c r="U1599" s="117"/>
      <c r="V1599" s="117"/>
      <c r="W1599" s="117"/>
      <c r="X1599" s="117"/>
      <c r="Y1599" s="117"/>
      <c r="Z1599" s="117"/>
      <c r="AA1599" s="117"/>
      <c r="AB1599" s="117"/>
      <c r="AC1599" s="117"/>
      <c r="AD1599" s="117"/>
      <c r="AE1599" s="117"/>
      <c r="AF1599" s="117"/>
      <c r="AG1599" s="117"/>
      <c r="AH1599" s="117"/>
      <c r="AI1599" s="117"/>
      <c r="AJ1599" s="117"/>
      <c r="AK1599" s="117"/>
      <c r="AL1599" s="117"/>
    </row>
    <row r="1600" spans="19:38" x14ac:dyDescent="0.35">
      <c r="S1600" s="117"/>
      <c r="T1600" s="117"/>
      <c r="U1600" s="117"/>
      <c r="V1600" s="117"/>
      <c r="W1600" s="117"/>
      <c r="X1600" s="117"/>
      <c r="Y1600" s="117"/>
      <c r="Z1600" s="117"/>
      <c r="AA1600" s="117"/>
      <c r="AB1600" s="117"/>
      <c r="AC1600" s="117"/>
      <c r="AD1600" s="117"/>
      <c r="AE1600" s="117"/>
      <c r="AF1600" s="117"/>
      <c r="AG1600" s="117"/>
      <c r="AH1600" s="117"/>
      <c r="AI1600" s="117"/>
      <c r="AJ1600" s="117"/>
      <c r="AK1600" s="117"/>
      <c r="AL1600" s="117"/>
    </row>
    <row r="1601" spans="19:38" x14ac:dyDescent="0.35">
      <c r="S1601" s="117"/>
      <c r="T1601" s="117"/>
      <c r="U1601" s="117"/>
      <c r="V1601" s="117"/>
      <c r="W1601" s="117"/>
      <c r="X1601" s="117"/>
      <c r="Y1601" s="117"/>
      <c r="Z1601" s="117"/>
      <c r="AA1601" s="117"/>
      <c r="AB1601" s="117"/>
      <c r="AC1601" s="117"/>
      <c r="AD1601" s="117"/>
      <c r="AE1601" s="117"/>
      <c r="AF1601" s="117"/>
      <c r="AG1601" s="117"/>
      <c r="AH1601" s="117"/>
      <c r="AI1601" s="117"/>
      <c r="AJ1601" s="117"/>
      <c r="AK1601" s="117"/>
      <c r="AL1601" s="117"/>
    </row>
    <row r="1602" spans="19:38" x14ac:dyDescent="0.35">
      <c r="S1602" s="117"/>
      <c r="T1602" s="117"/>
      <c r="U1602" s="117"/>
      <c r="V1602" s="117"/>
      <c r="W1602" s="117"/>
      <c r="X1602" s="117"/>
      <c r="Y1602" s="117"/>
      <c r="Z1602" s="117"/>
      <c r="AA1602" s="117"/>
      <c r="AB1602" s="117"/>
      <c r="AC1602" s="117"/>
      <c r="AD1602" s="117"/>
      <c r="AE1602" s="117"/>
      <c r="AF1602" s="117"/>
      <c r="AG1602" s="117"/>
      <c r="AH1602" s="117"/>
      <c r="AI1602" s="117"/>
      <c r="AJ1602" s="117"/>
      <c r="AK1602" s="117"/>
      <c r="AL1602" s="117"/>
    </row>
    <row r="1603" spans="19:38" x14ac:dyDescent="0.35">
      <c r="S1603" s="117"/>
      <c r="T1603" s="117"/>
      <c r="U1603" s="117"/>
      <c r="V1603" s="117"/>
      <c r="W1603" s="117"/>
      <c r="X1603" s="117"/>
      <c r="Y1603" s="117"/>
      <c r="Z1603" s="117"/>
      <c r="AA1603" s="117"/>
      <c r="AB1603" s="117"/>
      <c r="AC1603" s="117"/>
      <c r="AD1603" s="117"/>
      <c r="AE1603" s="117"/>
      <c r="AF1603" s="117"/>
      <c r="AG1603" s="117"/>
      <c r="AH1603" s="117"/>
      <c r="AI1603" s="117"/>
      <c r="AJ1603" s="117"/>
      <c r="AK1603" s="117"/>
      <c r="AL1603" s="117"/>
    </row>
    <row r="1604" spans="19:38" x14ac:dyDescent="0.35">
      <c r="S1604" s="117"/>
      <c r="T1604" s="117"/>
      <c r="U1604" s="117"/>
      <c r="V1604" s="117"/>
      <c r="W1604" s="117"/>
      <c r="X1604" s="117"/>
      <c r="Y1604" s="117"/>
      <c r="Z1604" s="117"/>
      <c r="AA1604" s="117"/>
      <c r="AB1604" s="117"/>
      <c r="AC1604" s="117"/>
      <c r="AD1604" s="117"/>
      <c r="AE1604" s="117"/>
      <c r="AF1604" s="117"/>
      <c r="AG1604" s="117"/>
      <c r="AH1604" s="117"/>
      <c r="AI1604" s="117"/>
      <c r="AJ1604" s="117"/>
      <c r="AK1604" s="117"/>
      <c r="AL1604" s="117"/>
    </row>
    <row r="1605" spans="19:38" x14ac:dyDescent="0.35">
      <c r="S1605" s="117"/>
      <c r="T1605" s="117"/>
      <c r="U1605" s="117"/>
      <c r="V1605" s="117"/>
      <c r="W1605" s="117"/>
      <c r="X1605" s="117"/>
      <c r="Y1605" s="117"/>
      <c r="Z1605" s="117"/>
      <c r="AA1605" s="117"/>
      <c r="AB1605" s="117"/>
      <c r="AC1605" s="117"/>
      <c r="AD1605" s="117"/>
      <c r="AE1605" s="117"/>
      <c r="AF1605" s="117"/>
      <c r="AG1605" s="117"/>
      <c r="AH1605" s="117"/>
      <c r="AI1605" s="117"/>
      <c r="AJ1605" s="117"/>
      <c r="AK1605" s="117"/>
      <c r="AL1605" s="117"/>
    </row>
    <row r="1606" spans="19:38" x14ac:dyDescent="0.35">
      <c r="S1606" s="117"/>
      <c r="T1606" s="117"/>
      <c r="U1606" s="117"/>
      <c r="V1606" s="117"/>
      <c r="W1606" s="117"/>
      <c r="X1606" s="117"/>
      <c r="Y1606" s="117"/>
      <c r="Z1606" s="117"/>
      <c r="AA1606" s="117"/>
      <c r="AB1606" s="117"/>
      <c r="AC1606" s="117"/>
      <c r="AD1606" s="117"/>
      <c r="AE1606" s="117"/>
      <c r="AF1606" s="117"/>
      <c r="AG1606" s="117"/>
      <c r="AH1606" s="117"/>
      <c r="AI1606" s="117"/>
      <c r="AJ1606" s="117"/>
      <c r="AK1606" s="117"/>
      <c r="AL1606" s="117"/>
    </row>
    <row r="1607" spans="19:38" x14ac:dyDescent="0.35">
      <c r="S1607" s="117"/>
      <c r="T1607" s="117"/>
      <c r="U1607" s="117"/>
      <c r="V1607" s="117"/>
      <c r="W1607" s="117"/>
      <c r="X1607" s="117"/>
      <c r="Y1607" s="117"/>
      <c r="Z1607" s="117"/>
      <c r="AA1607" s="117"/>
      <c r="AB1607" s="117"/>
      <c r="AC1607" s="117"/>
      <c r="AD1607" s="117"/>
      <c r="AE1607" s="117"/>
      <c r="AF1607" s="117"/>
      <c r="AG1607" s="117"/>
      <c r="AH1607" s="117"/>
      <c r="AI1607" s="117"/>
      <c r="AJ1607" s="117"/>
      <c r="AK1607" s="117"/>
      <c r="AL1607" s="117"/>
    </row>
    <row r="1608" spans="19:38" x14ac:dyDescent="0.35">
      <c r="S1608" s="117"/>
      <c r="T1608" s="117"/>
      <c r="U1608" s="117"/>
      <c r="V1608" s="117"/>
      <c r="W1608" s="117"/>
      <c r="X1608" s="117"/>
      <c r="Y1608" s="117"/>
      <c r="Z1608" s="117"/>
      <c r="AA1608" s="117"/>
      <c r="AB1608" s="117"/>
      <c r="AC1608" s="117"/>
      <c r="AD1608" s="117"/>
      <c r="AE1608" s="117"/>
      <c r="AF1608" s="117"/>
      <c r="AG1608" s="117"/>
      <c r="AH1608" s="117"/>
      <c r="AI1608" s="117"/>
      <c r="AJ1608" s="117"/>
      <c r="AK1608" s="117"/>
      <c r="AL1608" s="117"/>
    </row>
    <row r="1609" spans="19:38" x14ac:dyDescent="0.35">
      <c r="S1609" s="117"/>
      <c r="T1609" s="117"/>
      <c r="U1609" s="117"/>
      <c r="V1609" s="117"/>
      <c r="W1609" s="117"/>
      <c r="X1609" s="117"/>
      <c r="Y1609" s="117"/>
      <c r="Z1609" s="117"/>
      <c r="AA1609" s="117"/>
      <c r="AB1609" s="117"/>
      <c r="AC1609" s="117"/>
      <c r="AD1609" s="117"/>
      <c r="AE1609" s="117"/>
      <c r="AF1609" s="117"/>
      <c r="AG1609" s="117"/>
      <c r="AH1609" s="117"/>
      <c r="AI1609" s="117"/>
      <c r="AJ1609" s="117"/>
      <c r="AK1609" s="117"/>
      <c r="AL1609" s="117"/>
    </row>
    <row r="1610" spans="19:38" x14ac:dyDescent="0.35">
      <c r="S1610" s="117"/>
      <c r="T1610" s="117"/>
      <c r="U1610" s="117"/>
      <c r="V1610" s="117"/>
      <c r="W1610" s="117"/>
      <c r="X1610" s="117"/>
      <c r="Y1610" s="117"/>
      <c r="Z1610" s="117"/>
      <c r="AA1610" s="117"/>
      <c r="AB1610" s="117"/>
      <c r="AC1610" s="117"/>
      <c r="AD1610" s="117"/>
      <c r="AE1610" s="117"/>
      <c r="AF1610" s="117"/>
      <c r="AG1610" s="117"/>
      <c r="AH1610" s="117"/>
      <c r="AI1610" s="117"/>
      <c r="AJ1610" s="117"/>
      <c r="AK1610" s="117"/>
      <c r="AL1610" s="117"/>
    </row>
    <row r="1611" spans="19:38" x14ac:dyDescent="0.35">
      <c r="S1611" s="117"/>
      <c r="T1611" s="117"/>
      <c r="U1611" s="117"/>
      <c r="V1611" s="117"/>
      <c r="W1611" s="117"/>
      <c r="X1611" s="117"/>
      <c r="Y1611" s="117"/>
      <c r="Z1611" s="117"/>
      <c r="AA1611" s="117"/>
      <c r="AB1611" s="117"/>
      <c r="AC1611" s="117"/>
      <c r="AD1611" s="117"/>
      <c r="AE1611" s="117"/>
      <c r="AF1611" s="117"/>
      <c r="AG1611" s="117"/>
      <c r="AH1611" s="117"/>
      <c r="AI1611" s="117"/>
      <c r="AJ1611" s="117"/>
      <c r="AK1611" s="117"/>
      <c r="AL1611" s="117"/>
    </row>
    <row r="1612" spans="19:38" x14ac:dyDescent="0.35">
      <c r="S1612" s="117"/>
      <c r="T1612" s="117"/>
      <c r="U1612" s="117"/>
      <c r="V1612" s="117"/>
      <c r="W1612" s="117"/>
      <c r="X1612" s="117"/>
      <c r="Y1612" s="117"/>
      <c r="Z1612" s="117"/>
      <c r="AA1612" s="117"/>
      <c r="AB1612" s="117"/>
      <c r="AC1612" s="117"/>
      <c r="AD1612" s="117"/>
      <c r="AE1612" s="117"/>
      <c r="AF1612" s="117"/>
      <c r="AG1612" s="117"/>
      <c r="AH1612" s="117"/>
      <c r="AI1612" s="117"/>
      <c r="AJ1612" s="117"/>
      <c r="AK1612" s="117"/>
      <c r="AL1612" s="117"/>
    </row>
    <row r="1613" spans="19:38" x14ac:dyDescent="0.35">
      <c r="S1613" s="117"/>
      <c r="T1613" s="117"/>
      <c r="U1613" s="117"/>
      <c r="V1613" s="117"/>
      <c r="W1613" s="117"/>
      <c r="X1613" s="117"/>
      <c r="Y1613" s="117"/>
      <c r="Z1613" s="117"/>
      <c r="AA1613" s="117"/>
      <c r="AB1613" s="117"/>
      <c r="AC1613" s="117"/>
      <c r="AD1613" s="117"/>
      <c r="AE1613" s="117"/>
      <c r="AF1613" s="117"/>
      <c r="AG1613" s="117"/>
      <c r="AH1613" s="117"/>
      <c r="AI1613" s="117"/>
      <c r="AJ1613" s="117"/>
      <c r="AK1613" s="117"/>
      <c r="AL1613" s="117"/>
    </row>
    <row r="1614" spans="19:38" x14ac:dyDescent="0.35">
      <c r="S1614" s="117"/>
      <c r="T1614" s="117"/>
      <c r="U1614" s="117"/>
      <c r="V1614" s="117"/>
      <c r="W1614" s="117"/>
      <c r="X1614" s="117"/>
      <c r="Y1614" s="117"/>
      <c r="Z1614" s="117"/>
      <c r="AA1614" s="117"/>
      <c r="AB1614" s="117"/>
      <c r="AC1614" s="117"/>
      <c r="AD1614" s="117"/>
      <c r="AE1614" s="117"/>
      <c r="AF1614" s="117"/>
      <c r="AG1614" s="117"/>
      <c r="AH1614" s="117"/>
      <c r="AI1614" s="117"/>
      <c r="AJ1614" s="117"/>
      <c r="AK1614" s="117"/>
      <c r="AL1614" s="117"/>
    </row>
    <row r="1615" spans="19:38" x14ac:dyDescent="0.35">
      <c r="S1615" s="117"/>
      <c r="T1615" s="117"/>
      <c r="U1615" s="117"/>
      <c r="V1615" s="117"/>
      <c r="W1615" s="117"/>
      <c r="X1615" s="117"/>
      <c r="Y1615" s="117"/>
      <c r="Z1615" s="117"/>
      <c r="AA1615" s="117"/>
      <c r="AB1615" s="117"/>
      <c r="AC1615" s="117"/>
      <c r="AD1615" s="117"/>
      <c r="AE1615" s="117"/>
      <c r="AF1615" s="117"/>
      <c r="AG1615" s="117"/>
      <c r="AH1615" s="117"/>
      <c r="AI1615" s="117"/>
      <c r="AJ1615" s="117"/>
      <c r="AK1615" s="117"/>
      <c r="AL1615" s="117"/>
    </row>
    <row r="1616" spans="19:38" x14ac:dyDescent="0.35">
      <c r="S1616" s="117"/>
      <c r="T1616" s="117"/>
      <c r="U1616" s="117"/>
      <c r="V1616" s="117"/>
      <c r="W1616" s="117"/>
      <c r="X1616" s="117"/>
      <c r="Y1616" s="117"/>
      <c r="Z1616" s="117"/>
      <c r="AA1616" s="117"/>
      <c r="AB1616" s="117"/>
      <c r="AC1616" s="117"/>
      <c r="AD1616" s="117"/>
      <c r="AE1616" s="117"/>
      <c r="AF1616" s="117"/>
      <c r="AG1616" s="117"/>
      <c r="AH1616" s="117"/>
      <c r="AI1616" s="117"/>
      <c r="AJ1616" s="117"/>
      <c r="AK1616" s="117"/>
      <c r="AL1616" s="117"/>
    </row>
    <row r="1617" spans="19:38" x14ac:dyDescent="0.35">
      <c r="S1617" s="117"/>
      <c r="T1617" s="117"/>
      <c r="U1617" s="117"/>
      <c r="V1617" s="117"/>
      <c r="W1617" s="117"/>
      <c r="X1617" s="117"/>
      <c r="Y1617" s="117"/>
      <c r="Z1617" s="117"/>
      <c r="AA1617" s="117"/>
      <c r="AB1617" s="117"/>
      <c r="AC1617" s="117"/>
      <c r="AD1617" s="117"/>
      <c r="AE1617" s="117"/>
      <c r="AF1617" s="117"/>
      <c r="AG1617" s="117"/>
      <c r="AH1617" s="117"/>
      <c r="AI1617" s="117"/>
      <c r="AJ1617" s="117"/>
      <c r="AK1617" s="117"/>
      <c r="AL1617" s="117"/>
    </row>
    <row r="1618" spans="19:38" x14ac:dyDescent="0.35">
      <c r="S1618" s="117"/>
      <c r="T1618" s="117"/>
      <c r="U1618" s="117"/>
      <c r="V1618" s="117"/>
      <c r="W1618" s="117"/>
      <c r="X1618" s="117"/>
      <c r="Y1618" s="117"/>
      <c r="Z1618" s="117"/>
      <c r="AA1618" s="117"/>
      <c r="AB1618" s="117"/>
      <c r="AC1618" s="117"/>
      <c r="AD1618" s="117"/>
      <c r="AE1618" s="117"/>
      <c r="AF1618" s="117"/>
      <c r="AG1618" s="117"/>
      <c r="AH1618" s="117"/>
      <c r="AI1618" s="117"/>
      <c r="AJ1618" s="117"/>
      <c r="AK1618" s="117"/>
      <c r="AL1618" s="117"/>
    </row>
    <row r="1619" spans="19:38" x14ac:dyDescent="0.35">
      <c r="S1619" s="117"/>
      <c r="T1619" s="117"/>
      <c r="U1619" s="117"/>
      <c r="V1619" s="117"/>
      <c r="W1619" s="117"/>
      <c r="X1619" s="117"/>
      <c r="Y1619" s="117"/>
      <c r="Z1619" s="117"/>
      <c r="AA1619" s="117"/>
      <c r="AB1619" s="117"/>
      <c r="AC1619" s="117"/>
      <c r="AD1619" s="117"/>
      <c r="AE1619" s="117"/>
      <c r="AF1619" s="117"/>
      <c r="AG1619" s="117"/>
      <c r="AH1619" s="117"/>
      <c r="AI1619" s="117"/>
      <c r="AJ1619" s="117"/>
      <c r="AK1619" s="117"/>
      <c r="AL1619" s="117"/>
    </row>
    <row r="1620" spans="19:38" x14ac:dyDescent="0.35">
      <c r="S1620" s="117"/>
      <c r="T1620" s="117"/>
      <c r="U1620" s="117"/>
      <c r="V1620" s="117"/>
      <c r="W1620" s="117"/>
      <c r="X1620" s="117"/>
      <c r="Y1620" s="117"/>
      <c r="Z1620" s="117"/>
      <c r="AA1620" s="117"/>
      <c r="AB1620" s="117"/>
      <c r="AC1620" s="117"/>
      <c r="AD1620" s="117"/>
      <c r="AE1620" s="117"/>
      <c r="AF1620" s="117"/>
      <c r="AG1620" s="117"/>
      <c r="AH1620" s="117"/>
      <c r="AI1620" s="117"/>
      <c r="AJ1620" s="117"/>
      <c r="AK1620" s="117"/>
      <c r="AL1620" s="117"/>
    </row>
    <row r="1621" spans="19:38" x14ac:dyDescent="0.35">
      <c r="S1621" s="117"/>
      <c r="T1621" s="117"/>
      <c r="U1621" s="117"/>
      <c r="V1621" s="117"/>
      <c r="W1621" s="117"/>
      <c r="X1621" s="117"/>
      <c r="Y1621" s="117"/>
      <c r="Z1621" s="117"/>
      <c r="AA1621" s="117"/>
      <c r="AB1621" s="117"/>
      <c r="AC1621" s="117"/>
      <c r="AD1621" s="117"/>
      <c r="AE1621" s="117"/>
      <c r="AF1621" s="117"/>
      <c r="AG1621" s="117"/>
      <c r="AH1621" s="117"/>
      <c r="AI1621" s="117"/>
      <c r="AJ1621" s="117"/>
      <c r="AK1621" s="117"/>
      <c r="AL1621" s="117"/>
    </row>
    <row r="1622" spans="19:38" x14ac:dyDescent="0.35">
      <c r="S1622" s="117"/>
      <c r="T1622" s="117"/>
      <c r="U1622" s="117"/>
      <c r="V1622" s="117"/>
      <c r="W1622" s="117"/>
      <c r="X1622" s="117"/>
      <c r="Y1622" s="117"/>
      <c r="Z1622" s="117"/>
      <c r="AA1622" s="117"/>
      <c r="AB1622" s="117"/>
      <c r="AC1622" s="117"/>
      <c r="AD1622" s="117"/>
      <c r="AE1622" s="117"/>
      <c r="AF1622" s="117"/>
      <c r="AG1622" s="117"/>
      <c r="AH1622" s="117"/>
      <c r="AI1622" s="117"/>
      <c r="AJ1622" s="117"/>
      <c r="AK1622" s="117"/>
      <c r="AL1622" s="117"/>
    </row>
    <row r="1623" spans="19:38" x14ac:dyDescent="0.35">
      <c r="S1623" s="117"/>
      <c r="T1623" s="117"/>
      <c r="U1623" s="117"/>
      <c r="V1623" s="117"/>
      <c r="W1623" s="117"/>
      <c r="X1623" s="117"/>
      <c r="Y1623" s="117"/>
      <c r="Z1623" s="117"/>
      <c r="AA1623" s="117"/>
      <c r="AB1623" s="117"/>
      <c r="AC1623" s="117"/>
      <c r="AD1623" s="117"/>
      <c r="AE1623" s="117"/>
      <c r="AF1623" s="117"/>
      <c r="AG1623" s="117"/>
      <c r="AH1623" s="117"/>
      <c r="AI1623" s="117"/>
      <c r="AJ1623" s="117"/>
      <c r="AK1623" s="117"/>
      <c r="AL1623" s="117"/>
    </row>
    <row r="1624" spans="19:38" x14ac:dyDescent="0.35">
      <c r="S1624" s="117"/>
      <c r="T1624" s="117"/>
      <c r="U1624" s="117"/>
      <c r="V1624" s="117"/>
      <c r="W1624" s="117"/>
      <c r="X1624" s="117"/>
      <c r="Y1624" s="117"/>
      <c r="Z1624" s="117"/>
      <c r="AA1624" s="117"/>
      <c r="AB1624" s="117"/>
      <c r="AC1624" s="117"/>
      <c r="AD1624" s="117"/>
      <c r="AE1624" s="117"/>
      <c r="AF1624" s="117"/>
      <c r="AG1624" s="117"/>
      <c r="AH1624" s="117"/>
      <c r="AI1624" s="117"/>
      <c r="AJ1624" s="117"/>
      <c r="AK1624" s="117"/>
      <c r="AL1624" s="117"/>
    </row>
    <row r="1625" spans="19:38" x14ac:dyDescent="0.35">
      <c r="S1625" s="117"/>
      <c r="T1625" s="117"/>
      <c r="U1625" s="117"/>
      <c r="V1625" s="117"/>
      <c r="W1625" s="117"/>
      <c r="X1625" s="117"/>
      <c r="Y1625" s="117"/>
      <c r="Z1625" s="117"/>
      <c r="AA1625" s="117"/>
      <c r="AB1625" s="117"/>
      <c r="AC1625" s="117"/>
      <c r="AD1625" s="117"/>
      <c r="AE1625" s="117"/>
      <c r="AF1625" s="117"/>
      <c r="AG1625" s="117"/>
      <c r="AH1625" s="117"/>
      <c r="AI1625" s="117"/>
      <c r="AJ1625" s="117"/>
      <c r="AK1625" s="117"/>
      <c r="AL1625" s="117"/>
    </row>
    <row r="1626" spans="19:38" x14ac:dyDescent="0.35">
      <c r="S1626" s="117"/>
      <c r="T1626" s="117"/>
      <c r="U1626" s="117"/>
      <c r="V1626" s="117"/>
      <c r="W1626" s="117"/>
      <c r="X1626" s="117"/>
      <c r="Y1626" s="117"/>
      <c r="Z1626" s="117"/>
      <c r="AA1626" s="117"/>
      <c r="AB1626" s="117"/>
      <c r="AC1626" s="117"/>
      <c r="AD1626" s="117"/>
      <c r="AE1626" s="117"/>
      <c r="AF1626" s="117"/>
      <c r="AG1626" s="117"/>
      <c r="AH1626" s="117"/>
      <c r="AI1626" s="117"/>
      <c r="AJ1626" s="117"/>
      <c r="AK1626" s="117"/>
      <c r="AL1626" s="117"/>
    </row>
    <row r="1627" spans="19:38" x14ac:dyDescent="0.35">
      <c r="S1627" s="117"/>
      <c r="T1627" s="117"/>
      <c r="U1627" s="117"/>
      <c r="V1627" s="117"/>
      <c r="W1627" s="117"/>
      <c r="X1627" s="117"/>
      <c r="Y1627" s="117"/>
      <c r="Z1627" s="117"/>
      <c r="AA1627" s="117"/>
      <c r="AB1627" s="117"/>
      <c r="AC1627" s="117"/>
      <c r="AD1627" s="117"/>
      <c r="AE1627" s="117"/>
      <c r="AF1627" s="117"/>
      <c r="AG1627" s="117"/>
      <c r="AH1627" s="117"/>
      <c r="AI1627" s="117"/>
      <c r="AJ1627" s="117"/>
      <c r="AK1627" s="117"/>
      <c r="AL1627" s="117"/>
    </row>
    <row r="1628" spans="19:38" x14ac:dyDescent="0.35">
      <c r="S1628" s="117"/>
      <c r="T1628" s="117"/>
      <c r="U1628" s="117"/>
      <c r="V1628" s="117"/>
      <c r="W1628" s="117"/>
      <c r="X1628" s="117"/>
      <c r="Y1628" s="117"/>
      <c r="Z1628" s="117"/>
      <c r="AA1628" s="117"/>
      <c r="AB1628" s="117"/>
      <c r="AC1628" s="117"/>
      <c r="AD1628" s="117"/>
      <c r="AE1628" s="117"/>
      <c r="AF1628" s="117"/>
      <c r="AG1628" s="117"/>
      <c r="AH1628" s="117"/>
      <c r="AI1628" s="117"/>
      <c r="AJ1628" s="117"/>
      <c r="AK1628" s="117"/>
      <c r="AL1628" s="117"/>
    </row>
    <row r="1629" spans="19:38" x14ac:dyDescent="0.35">
      <c r="S1629" s="117"/>
      <c r="T1629" s="117"/>
      <c r="U1629" s="117"/>
      <c r="V1629" s="117"/>
      <c r="W1629" s="117"/>
      <c r="X1629" s="117"/>
      <c r="Y1629" s="117"/>
      <c r="Z1629" s="117"/>
      <c r="AA1629" s="117"/>
      <c r="AB1629" s="117"/>
      <c r="AC1629" s="117"/>
      <c r="AD1629" s="117"/>
      <c r="AE1629" s="117"/>
      <c r="AF1629" s="117"/>
      <c r="AG1629" s="117"/>
      <c r="AH1629" s="117"/>
      <c r="AI1629" s="117"/>
      <c r="AJ1629" s="117"/>
      <c r="AK1629" s="117"/>
      <c r="AL1629" s="117"/>
    </row>
    <row r="1630" spans="19:38" x14ac:dyDescent="0.35">
      <c r="S1630" s="117"/>
      <c r="T1630" s="117"/>
      <c r="U1630" s="117"/>
      <c r="V1630" s="117"/>
      <c r="W1630" s="117"/>
      <c r="X1630" s="117"/>
      <c r="Y1630" s="117"/>
      <c r="Z1630" s="117"/>
      <c r="AA1630" s="117"/>
      <c r="AB1630" s="117"/>
      <c r="AC1630" s="117"/>
      <c r="AD1630" s="117"/>
      <c r="AE1630" s="117"/>
      <c r="AF1630" s="117"/>
      <c r="AG1630" s="117"/>
      <c r="AH1630" s="117"/>
      <c r="AI1630" s="117"/>
      <c r="AJ1630" s="117"/>
      <c r="AK1630" s="117"/>
      <c r="AL1630" s="117"/>
    </row>
    <row r="1631" spans="19:38" x14ac:dyDescent="0.35">
      <c r="S1631" s="117"/>
      <c r="T1631" s="117"/>
      <c r="U1631" s="117"/>
      <c r="V1631" s="117"/>
      <c r="W1631" s="117"/>
      <c r="X1631" s="117"/>
      <c r="Y1631" s="117"/>
      <c r="Z1631" s="117"/>
      <c r="AA1631" s="117"/>
      <c r="AB1631" s="117"/>
      <c r="AC1631" s="117"/>
      <c r="AD1631" s="117"/>
      <c r="AE1631" s="117"/>
      <c r="AF1631" s="117"/>
      <c r="AG1631" s="117"/>
      <c r="AH1631" s="117"/>
      <c r="AI1631" s="117"/>
      <c r="AJ1631" s="117"/>
      <c r="AK1631" s="117"/>
      <c r="AL1631" s="117"/>
    </row>
    <row r="1632" spans="19:38" x14ac:dyDescent="0.35">
      <c r="S1632" s="117"/>
      <c r="T1632" s="117"/>
      <c r="U1632" s="117"/>
      <c r="V1632" s="117"/>
      <c r="W1632" s="117"/>
      <c r="X1632" s="117"/>
      <c r="Y1632" s="117"/>
      <c r="Z1632" s="117"/>
      <c r="AA1632" s="117"/>
      <c r="AB1632" s="117"/>
      <c r="AC1632" s="117"/>
      <c r="AD1632" s="117"/>
      <c r="AE1632" s="117"/>
      <c r="AF1632" s="117"/>
      <c r="AG1632" s="117"/>
      <c r="AH1632" s="117"/>
      <c r="AI1632" s="117"/>
      <c r="AJ1632" s="117"/>
      <c r="AK1632" s="117"/>
      <c r="AL1632" s="117"/>
    </row>
    <row r="1633" spans="19:38" x14ac:dyDescent="0.35">
      <c r="S1633" s="117"/>
      <c r="T1633" s="117"/>
      <c r="U1633" s="117"/>
      <c r="V1633" s="117"/>
      <c r="W1633" s="117"/>
      <c r="X1633" s="117"/>
      <c r="Y1633" s="117"/>
      <c r="Z1633" s="117"/>
      <c r="AA1633" s="117"/>
      <c r="AB1633" s="117"/>
      <c r="AC1633" s="117"/>
      <c r="AD1633" s="117"/>
      <c r="AE1633" s="117"/>
      <c r="AF1633" s="117"/>
      <c r="AG1633" s="117"/>
      <c r="AH1633" s="117"/>
      <c r="AI1633" s="117"/>
      <c r="AJ1633" s="117"/>
      <c r="AK1633" s="117"/>
      <c r="AL1633" s="117"/>
    </row>
    <row r="1634" spans="19:38" x14ac:dyDescent="0.35">
      <c r="S1634" s="117"/>
      <c r="T1634" s="117"/>
      <c r="U1634" s="117"/>
      <c r="V1634" s="117"/>
      <c r="W1634" s="117"/>
      <c r="X1634" s="117"/>
      <c r="Y1634" s="117"/>
      <c r="Z1634" s="117"/>
      <c r="AA1634" s="117"/>
      <c r="AB1634" s="117"/>
      <c r="AC1634" s="117"/>
      <c r="AD1634" s="117"/>
      <c r="AE1634" s="117"/>
      <c r="AF1634" s="117"/>
      <c r="AG1634" s="117"/>
      <c r="AH1634" s="117"/>
      <c r="AI1634" s="117"/>
      <c r="AJ1634" s="117"/>
      <c r="AK1634" s="117"/>
      <c r="AL1634" s="117"/>
    </row>
    <row r="1635" spans="19:38" x14ac:dyDescent="0.35">
      <c r="S1635" s="117"/>
      <c r="T1635" s="117"/>
      <c r="U1635" s="117"/>
      <c r="V1635" s="117"/>
      <c r="W1635" s="117"/>
      <c r="X1635" s="117"/>
      <c r="Y1635" s="117"/>
      <c r="Z1635" s="117"/>
      <c r="AA1635" s="117"/>
      <c r="AB1635" s="117"/>
      <c r="AC1635" s="117"/>
      <c r="AD1635" s="117"/>
      <c r="AE1635" s="117"/>
      <c r="AF1635" s="117"/>
      <c r="AG1635" s="117"/>
      <c r="AH1635" s="117"/>
      <c r="AI1635" s="117"/>
      <c r="AJ1635" s="117"/>
      <c r="AK1635" s="117"/>
      <c r="AL1635" s="117"/>
    </row>
    <row r="1636" spans="19:38" x14ac:dyDescent="0.35">
      <c r="S1636" s="117"/>
      <c r="T1636" s="117"/>
      <c r="U1636" s="117"/>
      <c r="V1636" s="117"/>
      <c r="W1636" s="117"/>
      <c r="X1636" s="117"/>
      <c r="Y1636" s="117"/>
      <c r="Z1636" s="117"/>
      <c r="AA1636" s="117"/>
      <c r="AB1636" s="117"/>
      <c r="AC1636" s="117"/>
      <c r="AD1636" s="117"/>
      <c r="AE1636" s="117"/>
      <c r="AF1636" s="117"/>
      <c r="AG1636" s="117"/>
      <c r="AH1636" s="117"/>
      <c r="AI1636" s="117"/>
      <c r="AJ1636" s="117"/>
      <c r="AK1636" s="117"/>
      <c r="AL1636" s="117"/>
    </row>
    <row r="1637" spans="19:38" x14ac:dyDescent="0.35">
      <c r="S1637" s="117"/>
      <c r="T1637" s="117"/>
      <c r="U1637" s="117"/>
      <c r="V1637" s="117"/>
      <c r="W1637" s="117"/>
      <c r="X1637" s="117"/>
      <c r="Y1637" s="117"/>
      <c r="Z1637" s="117"/>
      <c r="AA1637" s="117"/>
      <c r="AB1637" s="117"/>
      <c r="AC1637" s="117"/>
      <c r="AD1637" s="117"/>
      <c r="AE1637" s="117"/>
      <c r="AF1637" s="117"/>
      <c r="AG1637" s="117"/>
      <c r="AH1637" s="117"/>
      <c r="AI1637" s="117"/>
      <c r="AJ1637" s="117"/>
      <c r="AK1637" s="117"/>
      <c r="AL1637" s="117"/>
    </row>
    <row r="1638" spans="19:38" x14ac:dyDescent="0.35">
      <c r="S1638" s="117"/>
      <c r="T1638" s="117"/>
      <c r="U1638" s="117"/>
      <c r="V1638" s="117"/>
      <c r="W1638" s="117"/>
      <c r="X1638" s="117"/>
      <c r="Y1638" s="117"/>
      <c r="Z1638" s="117"/>
      <c r="AA1638" s="117"/>
      <c r="AB1638" s="117"/>
      <c r="AC1638" s="117"/>
      <c r="AD1638" s="117"/>
      <c r="AE1638" s="117"/>
      <c r="AF1638" s="117"/>
      <c r="AG1638" s="117"/>
      <c r="AH1638" s="117"/>
      <c r="AI1638" s="117"/>
      <c r="AJ1638" s="117"/>
      <c r="AK1638" s="117"/>
      <c r="AL1638" s="117"/>
    </row>
    <row r="1639" spans="19:38" x14ac:dyDescent="0.35">
      <c r="S1639" s="117"/>
      <c r="T1639" s="117"/>
      <c r="U1639" s="117"/>
      <c r="V1639" s="117"/>
      <c r="W1639" s="117"/>
      <c r="X1639" s="117"/>
      <c r="Y1639" s="117"/>
      <c r="Z1639" s="117"/>
      <c r="AA1639" s="117"/>
      <c r="AB1639" s="117"/>
      <c r="AC1639" s="117"/>
      <c r="AD1639" s="117"/>
      <c r="AE1639" s="117"/>
      <c r="AF1639" s="117"/>
      <c r="AG1639" s="117"/>
      <c r="AH1639" s="117"/>
      <c r="AI1639" s="117"/>
      <c r="AJ1639" s="117"/>
      <c r="AK1639" s="117"/>
      <c r="AL1639" s="117"/>
    </row>
    <row r="1640" spans="19:38" x14ac:dyDescent="0.35">
      <c r="S1640" s="117"/>
      <c r="T1640" s="117"/>
      <c r="U1640" s="117"/>
      <c r="V1640" s="117"/>
      <c r="W1640" s="117"/>
      <c r="X1640" s="117"/>
      <c r="Y1640" s="117"/>
      <c r="Z1640" s="117"/>
      <c r="AA1640" s="117"/>
      <c r="AB1640" s="117"/>
      <c r="AC1640" s="117"/>
      <c r="AD1640" s="117"/>
      <c r="AE1640" s="117"/>
      <c r="AF1640" s="117"/>
      <c r="AG1640" s="117"/>
      <c r="AH1640" s="117"/>
      <c r="AI1640" s="117"/>
      <c r="AJ1640" s="117"/>
      <c r="AK1640" s="117"/>
      <c r="AL1640" s="117"/>
    </row>
    <row r="1641" spans="19:38" x14ac:dyDescent="0.35">
      <c r="S1641" s="117"/>
      <c r="T1641" s="117"/>
      <c r="U1641" s="117"/>
      <c r="V1641" s="117"/>
      <c r="W1641" s="117"/>
      <c r="X1641" s="117"/>
      <c r="Y1641" s="117"/>
      <c r="Z1641" s="117"/>
      <c r="AA1641" s="117"/>
      <c r="AB1641" s="117"/>
      <c r="AC1641" s="117"/>
      <c r="AD1641" s="117"/>
      <c r="AE1641" s="117"/>
      <c r="AF1641" s="117"/>
      <c r="AG1641" s="117"/>
      <c r="AH1641" s="117"/>
      <c r="AI1641" s="117"/>
      <c r="AJ1641" s="117"/>
      <c r="AK1641" s="117"/>
      <c r="AL1641" s="117"/>
    </row>
    <row r="1642" spans="19:38" x14ac:dyDescent="0.35">
      <c r="S1642" s="117"/>
      <c r="T1642" s="117"/>
      <c r="U1642" s="117"/>
      <c r="V1642" s="117"/>
      <c r="W1642" s="117"/>
      <c r="X1642" s="117"/>
      <c r="Y1642" s="117"/>
      <c r="Z1642" s="117"/>
      <c r="AA1642" s="117"/>
      <c r="AB1642" s="117"/>
      <c r="AC1642" s="117"/>
      <c r="AD1642" s="117"/>
      <c r="AE1642" s="117"/>
      <c r="AF1642" s="117"/>
      <c r="AG1642" s="117"/>
      <c r="AH1642" s="117"/>
      <c r="AI1642" s="117"/>
      <c r="AJ1642" s="117"/>
      <c r="AK1642" s="117"/>
      <c r="AL1642" s="117"/>
    </row>
    <row r="1643" spans="19:38" x14ac:dyDescent="0.35">
      <c r="S1643" s="117"/>
      <c r="T1643" s="117"/>
      <c r="U1643" s="117"/>
      <c r="V1643" s="117"/>
      <c r="W1643" s="117"/>
      <c r="X1643" s="117"/>
      <c r="Y1643" s="117"/>
      <c r="Z1643" s="117"/>
      <c r="AA1643" s="117"/>
      <c r="AB1643" s="117"/>
      <c r="AC1643" s="117"/>
      <c r="AD1643" s="117"/>
      <c r="AE1643" s="117"/>
      <c r="AF1643" s="117"/>
      <c r="AG1643" s="117"/>
      <c r="AH1643" s="117"/>
      <c r="AI1643" s="117"/>
      <c r="AJ1643" s="117"/>
      <c r="AK1643" s="117"/>
      <c r="AL1643" s="117"/>
    </row>
    <row r="1644" spans="19:38" x14ac:dyDescent="0.35">
      <c r="S1644" s="117"/>
      <c r="T1644" s="117"/>
      <c r="U1644" s="117"/>
      <c r="V1644" s="117"/>
      <c r="W1644" s="117"/>
      <c r="X1644" s="117"/>
      <c r="Y1644" s="117"/>
      <c r="Z1644" s="117"/>
      <c r="AA1644" s="117"/>
      <c r="AB1644" s="117"/>
      <c r="AC1644" s="117"/>
      <c r="AD1644" s="117"/>
      <c r="AE1644" s="117"/>
      <c r="AF1644" s="117"/>
      <c r="AG1644" s="117"/>
      <c r="AH1644" s="117"/>
      <c r="AI1644" s="117"/>
      <c r="AJ1644" s="117"/>
      <c r="AK1644" s="117"/>
      <c r="AL1644" s="117"/>
    </row>
    <row r="1645" spans="19:38" x14ac:dyDescent="0.35">
      <c r="S1645" s="117"/>
      <c r="T1645" s="117"/>
      <c r="U1645" s="117"/>
      <c r="V1645" s="117"/>
      <c r="W1645" s="117"/>
      <c r="X1645" s="117"/>
      <c r="Y1645" s="117"/>
      <c r="Z1645" s="117"/>
      <c r="AA1645" s="117"/>
      <c r="AB1645" s="117"/>
      <c r="AC1645" s="117"/>
      <c r="AD1645" s="117"/>
      <c r="AE1645" s="117"/>
      <c r="AF1645" s="117"/>
      <c r="AG1645" s="117"/>
      <c r="AH1645" s="117"/>
      <c r="AI1645" s="117"/>
      <c r="AJ1645" s="117"/>
      <c r="AK1645" s="117"/>
      <c r="AL1645" s="117"/>
    </row>
    <row r="1646" spans="19:38" x14ac:dyDescent="0.35">
      <c r="S1646" s="117"/>
      <c r="T1646" s="117"/>
      <c r="U1646" s="117"/>
      <c r="V1646" s="117"/>
      <c r="W1646" s="117"/>
      <c r="X1646" s="117"/>
      <c r="Y1646" s="117"/>
      <c r="Z1646" s="117"/>
      <c r="AA1646" s="117"/>
      <c r="AB1646" s="117"/>
      <c r="AC1646" s="117"/>
      <c r="AD1646" s="117"/>
      <c r="AE1646" s="117"/>
      <c r="AF1646" s="117"/>
      <c r="AG1646" s="117"/>
      <c r="AH1646" s="117"/>
      <c r="AI1646" s="117"/>
      <c r="AJ1646" s="117"/>
      <c r="AK1646" s="117"/>
      <c r="AL1646" s="117"/>
    </row>
    <row r="1647" spans="19:38" x14ac:dyDescent="0.35">
      <c r="S1647" s="117"/>
      <c r="T1647" s="117"/>
      <c r="U1647" s="117"/>
      <c r="V1647" s="117"/>
      <c r="W1647" s="117"/>
      <c r="X1647" s="117"/>
      <c r="Y1647" s="117"/>
      <c r="Z1647" s="117"/>
      <c r="AA1647" s="117"/>
      <c r="AB1647" s="117"/>
      <c r="AC1647" s="117"/>
      <c r="AD1647" s="117"/>
      <c r="AE1647" s="117"/>
      <c r="AF1647" s="117"/>
      <c r="AG1647" s="117"/>
      <c r="AH1647" s="117"/>
      <c r="AI1647" s="117"/>
      <c r="AJ1647" s="117"/>
      <c r="AK1647" s="117"/>
      <c r="AL1647" s="117"/>
    </row>
    <row r="1648" spans="19:38" x14ac:dyDescent="0.35">
      <c r="S1648" s="117"/>
      <c r="T1648" s="117"/>
      <c r="U1648" s="117"/>
      <c r="V1648" s="117"/>
      <c r="W1648" s="117"/>
      <c r="X1648" s="117"/>
      <c r="Y1648" s="117"/>
      <c r="Z1648" s="117"/>
      <c r="AA1648" s="117"/>
      <c r="AB1648" s="117"/>
      <c r="AC1648" s="117"/>
      <c r="AD1648" s="117"/>
      <c r="AE1648" s="117"/>
      <c r="AF1648" s="117"/>
      <c r="AG1648" s="117"/>
      <c r="AH1648" s="117"/>
      <c r="AI1648" s="117"/>
      <c r="AJ1648" s="117"/>
      <c r="AK1648" s="117"/>
      <c r="AL1648" s="117"/>
    </row>
    <row r="1649" spans="19:38" x14ac:dyDescent="0.35">
      <c r="S1649" s="117"/>
      <c r="T1649" s="117"/>
      <c r="U1649" s="117"/>
      <c r="V1649" s="117"/>
      <c r="W1649" s="117"/>
      <c r="X1649" s="117"/>
      <c r="Y1649" s="117"/>
      <c r="Z1649" s="117"/>
      <c r="AA1649" s="117"/>
      <c r="AB1649" s="117"/>
      <c r="AC1649" s="117"/>
      <c r="AD1649" s="117"/>
      <c r="AE1649" s="117"/>
      <c r="AF1649" s="117"/>
      <c r="AG1649" s="117"/>
      <c r="AH1649" s="117"/>
      <c r="AI1649" s="117"/>
      <c r="AJ1649" s="117"/>
      <c r="AK1649" s="117"/>
      <c r="AL1649" s="117"/>
    </row>
    <row r="1650" spans="19:38" x14ac:dyDescent="0.35">
      <c r="S1650" s="117"/>
      <c r="T1650" s="117"/>
      <c r="U1650" s="117"/>
      <c r="V1650" s="117"/>
      <c r="W1650" s="117"/>
      <c r="X1650" s="117"/>
      <c r="Y1650" s="117"/>
      <c r="Z1650" s="117"/>
      <c r="AA1650" s="117"/>
      <c r="AB1650" s="117"/>
      <c r="AC1650" s="117"/>
      <c r="AD1650" s="117"/>
      <c r="AE1650" s="117"/>
      <c r="AF1650" s="117"/>
      <c r="AG1650" s="117"/>
      <c r="AH1650" s="117"/>
      <c r="AI1650" s="117"/>
      <c r="AJ1650" s="117"/>
      <c r="AK1650" s="117"/>
      <c r="AL1650" s="117"/>
    </row>
    <row r="1651" spans="19:38" x14ac:dyDescent="0.35">
      <c r="S1651" s="117"/>
      <c r="T1651" s="117"/>
      <c r="U1651" s="117"/>
      <c r="V1651" s="117"/>
      <c r="W1651" s="117"/>
      <c r="X1651" s="117"/>
      <c r="Y1651" s="117"/>
      <c r="Z1651" s="117"/>
      <c r="AA1651" s="117"/>
      <c r="AB1651" s="117"/>
      <c r="AC1651" s="117"/>
      <c r="AD1651" s="117"/>
      <c r="AE1651" s="117"/>
      <c r="AF1651" s="117"/>
      <c r="AG1651" s="117"/>
      <c r="AH1651" s="117"/>
      <c r="AI1651" s="117"/>
      <c r="AJ1651" s="117"/>
      <c r="AK1651" s="117"/>
      <c r="AL1651" s="117"/>
    </row>
    <row r="1652" spans="19:38" x14ac:dyDescent="0.35">
      <c r="S1652" s="117"/>
      <c r="T1652" s="117"/>
      <c r="U1652" s="117"/>
      <c r="V1652" s="117"/>
      <c r="W1652" s="117"/>
      <c r="X1652" s="117"/>
      <c r="Y1652" s="117"/>
      <c r="Z1652" s="117"/>
      <c r="AA1652" s="117"/>
      <c r="AB1652" s="117"/>
      <c r="AC1652" s="117"/>
      <c r="AD1652" s="117"/>
      <c r="AE1652" s="117"/>
      <c r="AF1652" s="117"/>
      <c r="AG1652" s="117"/>
      <c r="AH1652" s="117"/>
      <c r="AI1652" s="117"/>
      <c r="AJ1652" s="117"/>
      <c r="AK1652" s="117"/>
      <c r="AL1652" s="117"/>
    </row>
    <row r="1653" spans="19:38" x14ac:dyDescent="0.35">
      <c r="S1653" s="117"/>
      <c r="T1653" s="117"/>
      <c r="U1653" s="117"/>
      <c r="V1653" s="117"/>
      <c r="W1653" s="117"/>
      <c r="X1653" s="117"/>
      <c r="Y1653" s="117"/>
      <c r="Z1653" s="117"/>
      <c r="AA1653" s="117"/>
      <c r="AB1653" s="117"/>
      <c r="AC1653" s="117"/>
      <c r="AD1653" s="117"/>
      <c r="AE1653" s="117"/>
      <c r="AF1653" s="117"/>
      <c r="AG1653" s="117"/>
      <c r="AH1653" s="117"/>
      <c r="AI1653" s="117"/>
      <c r="AJ1653" s="117"/>
      <c r="AK1653" s="117"/>
      <c r="AL1653" s="117"/>
    </row>
    <row r="1654" spans="19:38" x14ac:dyDescent="0.35">
      <c r="S1654" s="117"/>
      <c r="T1654" s="117"/>
      <c r="U1654" s="117"/>
      <c r="V1654" s="117"/>
      <c r="W1654" s="117"/>
      <c r="X1654" s="117"/>
      <c r="Y1654" s="117"/>
      <c r="Z1654" s="117"/>
      <c r="AA1654" s="117"/>
      <c r="AB1654" s="117"/>
      <c r="AC1654" s="117"/>
      <c r="AD1654" s="117"/>
      <c r="AE1654" s="117"/>
      <c r="AF1654" s="117"/>
      <c r="AG1654" s="117"/>
      <c r="AH1654" s="117"/>
      <c r="AI1654" s="117"/>
      <c r="AJ1654" s="117"/>
      <c r="AK1654" s="117"/>
      <c r="AL1654" s="117"/>
    </row>
    <row r="1655" spans="19:38" x14ac:dyDescent="0.35">
      <c r="S1655" s="117"/>
      <c r="T1655" s="117"/>
      <c r="U1655" s="117"/>
      <c r="V1655" s="117"/>
      <c r="W1655" s="117"/>
      <c r="X1655" s="117"/>
      <c r="Y1655" s="117"/>
      <c r="Z1655" s="117"/>
      <c r="AA1655" s="117"/>
      <c r="AB1655" s="117"/>
      <c r="AC1655" s="117"/>
      <c r="AD1655" s="117"/>
      <c r="AE1655" s="117"/>
      <c r="AF1655" s="117"/>
      <c r="AG1655" s="117"/>
      <c r="AH1655" s="117"/>
      <c r="AI1655" s="117"/>
      <c r="AJ1655" s="117"/>
      <c r="AK1655" s="117"/>
      <c r="AL1655" s="117"/>
    </row>
    <row r="1656" spans="19:38" x14ac:dyDescent="0.35">
      <c r="S1656" s="117"/>
      <c r="T1656" s="117"/>
      <c r="U1656" s="117"/>
      <c r="V1656" s="117"/>
      <c r="W1656" s="117"/>
      <c r="X1656" s="117"/>
      <c r="Y1656" s="117"/>
      <c r="Z1656" s="117"/>
      <c r="AA1656" s="117"/>
      <c r="AB1656" s="117"/>
      <c r="AC1656" s="117"/>
      <c r="AD1656" s="117"/>
      <c r="AE1656" s="117"/>
      <c r="AF1656" s="117"/>
      <c r="AG1656" s="117"/>
      <c r="AH1656" s="117"/>
      <c r="AI1656" s="117"/>
      <c r="AJ1656" s="117"/>
      <c r="AK1656" s="117"/>
      <c r="AL1656" s="117"/>
    </row>
    <row r="1657" spans="19:38" x14ac:dyDescent="0.35">
      <c r="S1657" s="117"/>
      <c r="T1657" s="117"/>
      <c r="U1657" s="117"/>
      <c r="V1657" s="117"/>
      <c r="W1657" s="117"/>
      <c r="X1657" s="117"/>
      <c r="Y1657" s="117"/>
      <c r="Z1657" s="117"/>
      <c r="AA1657" s="117"/>
      <c r="AB1657" s="117"/>
      <c r="AC1657" s="117"/>
      <c r="AD1657" s="117"/>
      <c r="AE1657" s="117"/>
      <c r="AF1657" s="117"/>
      <c r="AG1657" s="117"/>
      <c r="AH1657" s="117"/>
      <c r="AI1657" s="117"/>
      <c r="AJ1657" s="117"/>
      <c r="AK1657" s="117"/>
      <c r="AL1657" s="117"/>
    </row>
    <row r="1658" spans="19:38" x14ac:dyDescent="0.35">
      <c r="S1658" s="117"/>
      <c r="T1658" s="117"/>
      <c r="U1658" s="117"/>
      <c r="V1658" s="117"/>
      <c r="W1658" s="117"/>
      <c r="X1658" s="117"/>
      <c r="Y1658" s="117"/>
      <c r="Z1658" s="117"/>
      <c r="AA1658" s="117"/>
      <c r="AB1658" s="117"/>
      <c r="AC1658" s="117"/>
      <c r="AD1658" s="117"/>
      <c r="AE1658" s="117"/>
      <c r="AF1658" s="117"/>
      <c r="AG1658" s="117"/>
      <c r="AH1658" s="117"/>
      <c r="AI1658" s="117"/>
      <c r="AJ1658" s="117"/>
      <c r="AK1658" s="117"/>
      <c r="AL1658" s="117"/>
    </row>
    <row r="1659" spans="19:38" x14ac:dyDescent="0.35">
      <c r="S1659" s="117"/>
      <c r="T1659" s="117"/>
      <c r="U1659" s="117"/>
      <c r="V1659" s="117"/>
      <c r="W1659" s="117"/>
      <c r="X1659" s="117"/>
      <c r="Y1659" s="117"/>
      <c r="Z1659" s="117"/>
      <c r="AA1659" s="117"/>
      <c r="AB1659" s="117"/>
      <c r="AC1659" s="117"/>
      <c r="AD1659" s="117"/>
      <c r="AE1659" s="117"/>
      <c r="AF1659" s="117"/>
      <c r="AG1659" s="117"/>
      <c r="AH1659" s="117"/>
      <c r="AI1659" s="117"/>
      <c r="AJ1659" s="117"/>
      <c r="AK1659" s="117"/>
      <c r="AL1659" s="117"/>
    </row>
    <row r="1660" spans="19:38" x14ac:dyDescent="0.35">
      <c r="S1660" s="117"/>
      <c r="T1660" s="117"/>
      <c r="U1660" s="117"/>
      <c r="V1660" s="117"/>
      <c r="W1660" s="117"/>
      <c r="X1660" s="117"/>
      <c r="Y1660" s="117"/>
      <c r="Z1660" s="117"/>
      <c r="AA1660" s="117"/>
      <c r="AB1660" s="117"/>
      <c r="AC1660" s="117"/>
      <c r="AD1660" s="117"/>
      <c r="AE1660" s="117"/>
      <c r="AF1660" s="117"/>
      <c r="AG1660" s="117"/>
      <c r="AH1660" s="117"/>
      <c r="AI1660" s="117"/>
      <c r="AJ1660" s="117"/>
      <c r="AK1660" s="117"/>
      <c r="AL1660" s="117"/>
    </row>
    <row r="1661" spans="19:38" x14ac:dyDescent="0.35">
      <c r="S1661" s="117"/>
      <c r="T1661" s="117"/>
      <c r="U1661" s="117"/>
      <c r="V1661" s="117"/>
      <c r="W1661" s="117"/>
      <c r="X1661" s="117"/>
      <c r="Y1661" s="117"/>
      <c r="Z1661" s="117"/>
      <c r="AA1661" s="117"/>
      <c r="AB1661" s="117"/>
      <c r="AC1661" s="117"/>
      <c r="AD1661" s="117"/>
      <c r="AE1661" s="117"/>
      <c r="AF1661" s="117"/>
      <c r="AG1661" s="117"/>
      <c r="AH1661" s="117"/>
      <c r="AI1661" s="117"/>
      <c r="AJ1661" s="117"/>
      <c r="AK1661" s="117"/>
      <c r="AL1661" s="117"/>
    </row>
    <row r="1662" spans="19:38" x14ac:dyDescent="0.35">
      <c r="S1662" s="117"/>
      <c r="T1662" s="117"/>
      <c r="U1662" s="117"/>
      <c r="V1662" s="117"/>
      <c r="W1662" s="117"/>
      <c r="X1662" s="117"/>
      <c r="Y1662" s="117"/>
      <c r="Z1662" s="117"/>
      <c r="AA1662" s="117"/>
      <c r="AB1662" s="117"/>
      <c r="AC1662" s="117"/>
      <c r="AD1662" s="117"/>
      <c r="AE1662" s="117"/>
      <c r="AF1662" s="117"/>
      <c r="AG1662" s="117"/>
      <c r="AH1662" s="117"/>
      <c r="AI1662" s="117"/>
      <c r="AJ1662" s="117"/>
      <c r="AK1662" s="117"/>
      <c r="AL1662" s="117"/>
    </row>
    <row r="1663" spans="19:38" x14ac:dyDescent="0.35">
      <c r="S1663" s="117"/>
      <c r="T1663" s="117"/>
      <c r="U1663" s="117"/>
      <c r="V1663" s="117"/>
      <c r="W1663" s="117"/>
      <c r="X1663" s="117"/>
      <c r="Y1663" s="117"/>
      <c r="Z1663" s="117"/>
      <c r="AA1663" s="117"/>
      <c r="AB1663" s="117"/>
      <c r="AC1663" s="117"/>
      <c r="AD1663" s="117"/>
      <c r="AE1663" s="117"/>
      <c r="AF1663" s="117"/>
      <c r="AG1663" s="117"/>
      <c r="AH1663" s="117"/>
      <c r="AI1663" s="117"/>
      <c r="AJ1663" s="117"/>
      <c r="AK1663" s="117"/>
      <c r="AL1663" s="117"/>
    </row>
    <row r="1664" spans="19:38" x14ac:dyDescent="0.35">
      <c r="S1664" s="117"/>
      <c r="T1664" s="117"/>
      <c r="U1664" s="117"/>
      <c r="V1664" s="117"/>
      <c r="W1664" s="117"/>
      <c r="X1664" s="117"/>
      <c r="Y1664" s="117"/>
      <c r="Z1664" s="117"/>
      <c r="AA1664" s="117"/>
      <c r="AB1664" s="117"/>
      <c r="AC1664" s="117"/>
      <c r="AD1664" s="117"/>
      <c r="AE1664" s="117"/>
      <c r="AF1664" s="117"/>
      <c r="AG1664" s="117"/>
      <c r="AH1664" s="117"/>
      <c r="AI1664" s="117"/>
      <c r="AJ1664" s="117"/>
      <c r="AK1664" s="117"/>
      <c r="AL1664" s="117"/>
    </row>
    <row r="1665" spans="19:38" x14ac:dyDescent="0.35">
      <c r="S1665" s="117"/>
      <c r="T1665" s="117"/>
      <c r="U1665" s="117"/>
      <c r="V1665" s="117"/>
      <c r="W1665" s="117"/>
      <c r="X1665" s="117"/>
      <c r="Y1665" s="117"/>
      <c r="Z1665" s="117"/>
      <c r="AA1665" s="117"/>
      <c r="AB1665" s="117"/>
      <c r="AC1665" s="117"/>
      <c r="AD1665" s="117"/>
      <c r="AE1665" s="117"/>
      <c r="AF1665" s="117"/>
      <c r="AG1665" s="117"/>
      <c r="AH1665" s="117"/>
      <c r="AI1665" s="117"/>
      <c r="AJ1665" s="117"/>
      <c r="AK1665" s="117"/>
      <c r="AL1665" s="117"/>
    </row>
    <row r="1666" spans="19:38" x14ac:dyDescent="0.35">
      <c r="S1666" s="117"/>
      <c r="T1666" s="117"/>
      <c r="U1666" s="117"/>
      <c r="V1666" s="117"/>
      <c r="W1666" s="117"/>
      <c r="X1666" s="117"/>
      <c r="Y1666" s="117"/>
      <c r="Z1666" s="117"/>
      <c r="AA1666" s="117"/>
      <c r="AB1666" s="117"/>
      <c r="AC1666" s="117"/>
      <c r="AD1666" s="117"/>
      <c r="AE1666" s="117"/>
      <c r="AF1666" s="117"/>
      <c r="AG1666" s="117"/>
      <c r="AH1666" s="117"/>
      <c r="AI1666" s="117"/>
      <c r="AJ1666" s="117"/>
      <c r="AK1666" s="117"/>
      <c r="AL1666" s="117"/>
    </row>
    <row r="1667" spans="19:38" x14ac:dyDescent="0.35">
      <c r="S1667" s="117"/>
      <c r="T1667" s="117"/>
      <c r="U1667" s="117"/>
      <c r="V1667" s="117"/>
      <c r="W1667" s="117"/>
      <c r="X1667" s="117"/>
      <c r="Y1667" s="117"/>
      <c r="Z1667" s="117"/>
      <c r="AA1667" s="117"/>
      <c r="AB1667" s="117"/>
      <c r="AC1667" s="117"/>
      <c r="AD1667" s="117"/>
      <c r="AE1667" s="117"/>
      <c r="AF1667" s="117"/>
      <c r="AG1667" s="117"/>
      <c r="AH1667" s="117"/>
      <c r="AI1667" s="117"/>
      <c r="AJ1667" s="117"/>
      <c r="AK1667" s="117"/>
      <c r="AL1667" s="117"/>
    </row>
    <row r="1668" spans="19:38" x14ac:dyDescent="0.35">
      <c r="S1668" s="117"/>
      <c r="T1668" s="117"/>
      <c r="U1668" s="117"/>
      <c r="V1668" s="117"/>
      <c r="W1668" s="117"/>
      <c r="X1668" s="117"/>
      <c r="Y1668" s="117"/>
      <c r="Z1668" s="117"/>
      <c r="AA1668" s="117"/>
      <c r="AB1668" s="117"/>
      <c r="AC1668" s="117"/>
      <c r="AD1668" s="117"/>
      <c r="AE1668" s="117"/>
      <c r="AF1668" s="117"/>
      <c r="AG1668" s="117"/>
      <c r="AH1668" s="117"/>
      <c r="AI1668" s="117"/>
      <c r="AJ1668" s="117"/>
      <c r="AK1668" s="117"/>
      <c r="AL1668" s="117"/>
    </row>
    <row r="1669" spans="19:38" x14ac:dyDescent="0.35">
      <c r="S1669" s="117"/>
      <c r="T1669" s="117"/>
      <c r="U1669" s="117"/>
      <c r="V1669" s="117"/>
      <c r="W1669" s="117"/>
      <c r="X1669" s="117"/>
      <c r="Y1669" s="117"/>
      <c r="Z1669" s="117"/>
      <c r="AA1669" s="117"/>
      <c r="AB1669" s="117"/>
      <c r="AC1669" s="117"/>
      <c r="AD1669" s="117"/>
      <c r="AE1669" s="117"/>
      <c r="AF1669" s="117"/>
      <c r="AG1669" s="117"/>
      <c r="AH1669" s="117"/>
      <c r="AI1669" s="117"/>
      <c r="AJ1669" s="117"/>
      <c r="AK1669" s="117"/>
      <c r="AL1669" s="117"/>
    </row>
    <row r="1670" spans="19:38" x14ac:dyDescent="0.35">
      <c r="S1670" s="117"/>
      <c r="T1670" s="117"/>
      <c r="U1670" s="117"/>
      <c r="V1670" s="117"/>
      <c r="W1670" s="117"/>
      <c r="X1670" s="117"/>
      <c r="Y1670" s="117"/>
      <c r="Z1670" s="117"/>
      <c r="AA1670" s="117"/>
      <c r="AB1670" s="117"/>
      <c r="AC1670" s="117"/>
      <c r="AD1670" s="117"/>
      <c r="AE1670" s="117"/>
      <c r="AF1670" s="117"/>
      <c r="AG1670" s="117"/>
      <c r="AH1670" s="117"/>
      <c r="AI1670" s="117"/>
      <c r="AJ1670" s="117"/>
      <c r="AK1670" s="117"/>
      <c r="AL1670" s="117"/>
    </row>
    <row r="1671" spans="19:38" x14ac:dyDescent="0.35">
      <c r="S1671" s="117"/>
      <c r="T1671" s="117"/>
      <c r="U1671" s="117"/>
      <c r="V1671" s="117"/>
      <c r="W1671" s="117"/>
      <c r="X1671" s="117"/>
      <c r="Y1671" s="117"/>
      <c r="Z1671" s="117"/>
      <c r="AA1671" s="117"/>
      <c r="AB1671" s="117"/>
      <c r="AC1671" s="117"/>
      <c r="AD1671" s="117"/>
      <c r="AE1671" s="117"/>
      <c r="AF1671" s="117"/>
      <c r="AG1671" s="117"/>
      <c r="AH1671" s="117"/>
      <c r="AI1671" s="117"/>
      <c r="AJ1671" s="117"/>
      <c r="AK1671" s="117"/>
      <c r="AL1671" s="117"/>
    </row>
    <row r="1672" spans="19:38" x14ac:dyDescent="0.35">
      <c r="S1672" s="117"/>
      <c r="T1672" s="117"/>
      <c r="U1672" s="117"/>
      <c r="V1672" s="117"/>
      <c r="W1672" s="117"/>
      <c r="X1672" s="117"/>
      <c r="Y1672" s="117"/>
      <c r="Z1672" s="117"/>
      <c r="AA1672" s="117"/>
      <c r="AB1672" s="117"/>
      <c r="AC1672" s="117"/>
      <c r="AD1672" s="117"/>
      <c r="AE1672" s="117"/>
      <c r="AF1672" s="117"/>
      <c r="AG1672" s="117"/>
      <c r="AH1672" s="117"/>
      <c r="AI1672" s="117"/>
      <c r="AJ1672" s="117"/>
      <c r="AK1672" s="117"/>
      <c r="AL1672" s="117"/>
    </row>
    <row r="1673" spans="19:38" x14ac:dyDescent="0.35">
      <c r="S1673" s="117"/>
      <c r="T1673" s="117"/>
      <c r="U1673" s="117"/>
      <c r="V1673" s="117"/>
      <c r="W1673" s="117"/>
      <c r="X1673" s="117"/>
      <c r="Y1673" s="117"/>
      <c r="Z1673" s="117"/>
      <c r="AA1673" s="117"/>
      <c r="AB1673" s="117"/>
      <c r="AC1673" s="117"/>
      <c r="AD1673" s="117"/>
      <c r="AE1673" s="117"/>
      <c r="AF1673" s="117"/>
      <c r="AG1673" s="117"/>
      <c r="AH1673" s="117"/>
      <c r="AI1673" s="117"/>
      <c r="AJ1673" s="117"/>
      <c r="AK1673" s="117"/>
      <c r="AL1673" s="117"/>
    </row>
    <row r="1674" spans="19:38" x14ac:dyDescent="0.35">
      <c r="S1674" s="117"/>
      <c r="T1674" s="117"/>
      <c r="U1674" s="117"/>
      <c r="V1674" s="117"/>
      <c r="W1674" s="117"/>
      <c r="X1674" s="117"/>
      <c r="Y1674" s="117"/>
      <c r="Z1674" s="117"/>
      <c r="AA1674" s="117"/>
      <c r="AB1674" s="117"/>
      <c r="AC1674" s="117"/>
      <c r="AD1674" s="117"/>
      <c r="AE1674" s="117"/>
      <c r="AF1674" s="117"/>
      <c r="AG1674" s="117"/>
      <c r="AH1674" s="117"/>
      <c r="AI1674" s="117"/>
      <c r="AJ1674" s="117"/>
      <c r="AK1674" s="117"/>
      <c r="AL1674" s="117"/>
    </row>
    <row r="1675" spans="19:38" x14ac:dyDescent="0.35">
      <c r="S1675" s="117"/>
      <c r="T1675" s="117"/>
      <c r="U1675" s="117"/>
      <c r="V1675" s="117"/>
      <c r="W1675" s="117"/>
      <c r="X1675" s="117"/>
      <c r="Y1675" s="117"/>
      <c r="Z1675" s="117"/>
      <c r="AA1675" s="117"/>
      <c r="AB1675" s="117"/>
      <c r="AC1675" s="117"/>
      <c r="AD1675" s="117"/>
      <c r="AE1675" s="117"/>
      <c r="AF1675" s="117"/>
      <c r="AG1675" s="117"/>
      <c r="AH1675" s="117"/>
      <c r="AI1675" s="117"/>
      <c r="AJ1675" s="117"/>
      <c r="AK1675" s="117"/>
      <c r="AL1675" s="117"/>
    </row>
    <row r="1676" spans="19:38" x14ac:dyDescent="0.35">
      <c r="S1676" s="117"/>
      <c r="T1676" s="117"/>
      <c r="U1676" s="117"/>
      <c r="V1676" s="117"/>
      <c r="W1676" s="117"/>
      <c r="X1676" s="117"/>
      <c r="Y1676" s="117"/>
      <c r="Z1676" s="117"/>
      <c r="AA1676" s="117"/>
      <c r="AB1676" s="117"/>
      <c r="AC1676" s="117"/>
      <c r="AD1676" s="117"/>
      <c r="AE1676" s="117"/>
      <c r="AF1676" s="117"/>
      <c r="AG1676" s="117"/>
      <c r="AH1676" s="117"/>
      <c r="AI1676" s="117"/>
      <c r="AJ1676" s="117"/>
      <c r="AK1676" s="117"/>
      <c r="AL1676" s="117"/>
    </row>
    <row r="1677" spans="19:38" x14ac:dyDescent="0.35">
      <c r="S1677" s="117"/>
      <c r="T1677" s="117"/>
      <c r="U1677" s="117"/>
      <c r="V1677" s="117"/>
      <c r="W1677" s="117"/>
      <c r="X1677" s="117"/>
      <c r="Y1677" s="117"/>
      <c r="Z1677" s="117"/>
      <c r="AA1677" s="117"/>
      <c r="AB1677" s="117"/>
      <c r="AC1677" s="117"/>
      <c r="AD1677" s="117"/>
      <c r="AE1677" s="117"/>
      <c r="AF1677" s="117"/>
      <c r="AG1677" s="117"/>
      <c r="AH1677" s="117"/>
      <c r="AI1677" s="117"/>
      <c r="AJ1677" s="117"/>
      <c r="AK1677" s="117"/>
      <c r="AL1677" s="117"/>
    </row>
    <row r="1678" spans="19:38" x14ac:dyDescent="0.35">
      <c r="S1678" s="117"/>
      <c r="T1678" s="117"/>
      <c r="U1678" s="117"/>
      <c r="V1678" s="117"/>
      <c r="W1678" s="117"/>
      <c r="X1678" s="117"/>
      <c r="Y1678" s="117"/>
      <c r="Z1678" s="117"/>
      <c r="AA1678" s="117"/>
      <c r="AB1678" s="117"/>
      <c r="AC1678" s="117"/>
      <c r="AD1678" s="117"/>
      <c r="AE1678" s="117"/>
      <c r="AF1678" s="117"/>
      <c r="AG1678" s="117"/>
      <c r="AH1678" s="117"/>
      <c r="AI1678" s="117"/>
      <c r="AJ1678" s="117"/>
      <c r="AK1678" s="117"/>
      <c r="AL1678" s="117"/>
    </row>
    <row r="1679" spans="19:38" x14ac:dyDescent="0.35">
      <c r="S1679" s="117"/>
      <c r="T1679" s="117"/>
      <c r="U1679" s="117"/>
      <c r="V1679" s="117"/>
      <c r="W1679" s="117"/>
      <c r="X1679" s="117"/>
      <c r="Y1679" s="117"/>
      <c r="Z1679" s="117"/>
      <c r="AA1679" s="117"/>
      <c r="AB1679" s="117"/>
      <c r="AC1679" s="117"/>
      <c r="AD1679" s="117"/>
      <c r="AE1679" s="117"/>
      <c r="AF1679" s="117"/>
      <c r="AG1679" s="117"/>
      <c r="AH1679" s="117"/>
      <c r="AI1679" s="117"/>
      <c r="AJ1679" s="117"/>
      <c r="AK1679" s="117"/>
      <c r="AL1679" s="117"/>
    </row>
    <row r="1680" spans="19:38" x14ac:dyDescent="0.35">
      <c r="S1680" s="117"/>
      <c r="T1680" s="117"/>
      <c r="U1680" s="117"/>
      <c r="V1680" s="117"/>
      <c r="W1680" s="117"/>
      <c r="X1680" s="117"/>
      <c r="Y1680" s="117"/>
      <c r="Z1680" s="117"/>
      <c r="AA1680" s="117"/>
      <c r="AB1680" s="117"/>
      <c r="AC1680" s="117"/>
      <c r="AD1680" s="117"/>
      <c r="AE1680" s="117"/>
      <c r="AF1680" s="117"/>
      <c r="AG1680" s="117"/>
      <c r="AH1680" s="117"/>
      <c r="AI1680" s="117"/>
      <c r="AJ1680" s="117"/>
      <c r="AK1680" s="117"/>
      <c r="AL1680" s="117"/>
    </row>
    <row r="1681" spans="19:38" x14ac:dyDescent="0.35">
      <c r="S1681" s="117"/>
      <c r="T1681" s="117"/>
      <c r="U1681" s="117"/>
      <c r="V1681" s="117"/>
      <c r="W1681" s="117"/>
      <c r="X1681" s="117"/>
      <c r="Y1681" s="117"/>
      <c r="Z1681" s="117"/>
      <c r="AA1681" s="117"/>
      <c r="AB1681" s="117"/>
      <c r="AC1681" s="117"/>
      <c r="AD1681" s="117"/>
      <c r="AE1681" s="117"/>
      <c r="AF1681" s="117"/>
      <c r="AG1681" s="117"/>
      <c r="AH1681" s="117"/>
      <c r="AI1681" s="117"/>
      <c r="AJ1681" s="117"/>
      <c r="AK1681" s="117"/>
      <c r="AL1681" s="117"/>
    </row>
    <row r="1682" spans="19:38" x14ac:dyDescent="0.35">
      <c r="S1682" s="117"/>
      <c r="T1682" s="117"/>
      <c r="U1682" s="117"/>
      <c r="V1682" s="117"/>
      <c r="W1682" s="117"/>
      <c r="X1682" s="117"/>
      <c r="Y1682" s="117"/>
      <c r="Z1682" s="117"/>
      <c r="AA1682" s="117"/>
      <c r="AB1682" s="117"/>
      <c r="AC1682" s="117"/>
      <c r="AD1682" s="117"/>
      <c r="AE1682" s="117"/>
      <c r="AF1682" s="117"/>
      <c r="AG1682" s="117"/>
      <c r="AH1682" s="117"/>
      <c r="AI1682" s="117"/>
      <c r="AJ1682" s="117"/>
      <c r="AK1682" s="117"/>
      <c r="AL1682" s="117"/>
    </row>
    <row r="1683" spans="19:38" x14ac:dyDescent="0.35">
      <c r="S1683" s="117"/>
      <c r="T1683" s="117"/>
      <c r="U1683" s="117"/>
      <c r="V1683" s="117"/>
      <c r="W1683" s="117"/>
      <c r="X1683" s="117"/>
      <c r="Y1683" s="117"/>
      <c r="Z1683" s="117"/>
      <c r="AA1683" s="117"/>
      <c r="AB1683" s="117"/>
      <c r="AC1683" s="117"/>
      <c r="AD1683" s="117"/>
      <c r="AE1683" s="117"/>
      <c r="AF1683" s="117"/>
      <c r="AG1683" s="117"/>
      <c r="AH1683" s="117"/>
      <c r="AI1683" s="117"/>
      <c r="AJ1683" s="117"/>
      <c r="AK1683" s="117"/>
      <c r="AL1683" s="117"/>
    </row>
    <row r="1684" spans="19:38" x14ac:dyDescent="0.35">
      <c r="S1684" s="117"/>
      <c r="T1684" s="117"/>
      <c r="U1684" s="117"/>
      <c r="V1684" s="117"/>
      <c r="W1684" s="117"/>
      <c r="X1684" s="117"/>
      <c r="Y1684" s="117"/>
      <c r="Z1684" s="117"/>
      <c r="AA1684" s="117"/>
      <c r="AB1684" s="117"/>
      <c r="AC1684" s="117"/>
      <c r="AD1684" s="117"/>
      <c r="AE1684" s="117"/>
      <c r="AF1684" s="117"/>
      <c r="AG1684" s="117"/>
      <c r="AH1684" s="117"/>
      <c r="AI1684" s="117"/>
      <c r="AJ1684" s="117"/>
      <c r="AK1684" s="117"/>
      <c r="AL1684" s="117"/>
    </row>
    <row r="1685" spans="19:38" x14ac:dyDescent="0.35">
      <c r="S1685" s="117"/>
      <c r="T1685" s="117"/>
      <c r="U1685" s="117"/>
      <c r="V1685" s="117"/>
      <c r="W1685" s="117"/>
      <c r="X1685" s="117"/>
      <c r="Y1685" s="117"/>
      <c r="Z1685" s="117"/>
      <c r="AA1685" s="117"/>
      <c r="AB1685" s="117"/>
      <c r="AC1685" s="117"/>
      <c r="AD1685" s="117"/>
      <c r="AE1685" s="117"/>
      <c r="AF1685" s="117"/>
      <c r="AG1685" s="117"/>
      <c r="AH1685" s="117"/>
      <c r="AI1685" s="117"/>
      <c r="AJ1685" s="117"/>
      <c r="AK1685" s="117"/>
      <c r="AL1685" s="117"/>
    </row>
    <row r="1686" spans="19:38" x14ac:dyDescent="0.35">
      <c r="S1686" s="117"/>
      <c r="T1686" s="117"/>
      <c r="U1686" s="117"/>
      <c r="V1686" s="117"/>
      <c r="W1686" s="117"/>
      <c r="X1686" s="117"/>
      <c r="Y1686" s="117"/>
      <c r="Z1686" s="117"/>
      <c r="AA1686" s="117"/>
      <c r="AB1686" s="117"/>
      <c r="AC1686" s="117"/>
      <c r="AD1686" s="117"/>
      <c r="AE1686" s="117"/>
      <c r="AF1686" s="117"/>
      <c r="AG1686" s="117"/>
      <c r="AH1686" s="117"/>
      <c r="AI1686" s="117"/>
      <c r="AJ1686" s="117"/>
      <c r="AK1686" s="117"/>
      <c r="AL1686" s="117"/>
    </row>
    <row r="1687" spans="19:38" x14ac:dyDescent="0.35">
      <c r="S1687" s="117"/>
      <c r="T1687" s="117"/>
      <c r="U1687" s="117"/>
      <c r="V1687" s="117"/>
      <c r="W1687" s="117"/>
      <c r="X1687" s="117"/>
      <c r="Y1687" s="117"/>
      <c r="Z1687" s="117"/>
      <c r="AA1687" s="117"/>
      <c r="AB1687" s="117"/>
      <c r="AC1687" s="117"/>
      <c r="AD1687" s="117"/>
      <c r="AE1687" s="117"/>
      <c r="AF1687" s="117"/>
      <c r="AG1687" s="117"/>
      <c r="AH1687" s="117"/>
      <c r="AI1687" s="117"/>
      <c r="AJ1687" s="117"/>
      <c r="AK1687" s="117"/>
      <c r="AL1687" s="117"/>
    </row>
    <row r="1688" spans="19:38" x14ac:dyDescent="0.35">
      <c r="S1688" s="117"/>
      <c r="T1688" s="117"/>
      <c r="U1688" s="117"/>
      <c r="V1688" s="117"/>
      <c r="W1688" s="117"/>
      <c r="X1688" s="117"/>
      <c r="Y1688" s="117"/>
      <c r="Z1688" s="117"/>
      <c r="AA1688" s="117"/>
      <c r="AB1688" s="117"/>
      <c r="AC1688" s="117"/>
      <c r="AD1688" s="117"/>
      <c r="AE1688" s="117"/>
      <c r="AF1688" s="117"/>
      <c r="AG1688" s="117"/>
      <c r="AH1688" s="117"/>
      <c r="AI1688" s="117"/>
      <c r="AJ1688" s="117"/>
      <c r="AK1688" s="117"/>
      <c r="AL1688" s="117"/>
    </row>
    <row r="1689" spans="19:38" x14ac:dyDescent="0.35">
      <c r="S1689" s="117"/>
      <c r="T1689" s="117"/>
      <c r="U1689" s="117"/>
      <c r="V1689" s="117"/>
      <c r="W1689" s="117"/>
      <c r="X1689" s="117"/>
      <c r="Y1689" s="117"/>
      <c r="Z1689" s="117"/>
      <c r="AA1689" s="117"/>
      <c r="AB1689" s="117"/>
      <c r="AC1689" s="117"/>
      <c r="AD1689" s="117"/>
      <c r="AE1689" s="117"/>
      <c r="AF1689" s="117"/>
      <c r="AG1689" s="117"/>
      <c r="AH1689" s="117"/>
      <c r="AI1689" s="117"/>
      <c r="AJ1689" s="117"/>
      <c r="AK1689" s="117"/>
      <c r="AL1689" s="117"/>
    </row>
    <row r="1690" spans="19:38" x14ac:dyDescent="0.35">
      <c r="S1690" s="117"/>
      <c r="T1690" s="117"/>
      <c r="U1690" s="117"/>
      <c r="V1690" s="117"/>
      <c r="W1690" s="117"/>
      <c r="X1690" s="117"/>
      <c r="Y1690" s="117"/>
      <c r="Z1690" s="117"/>
      <c r="AA1690" s="117"/>
      <c r="AB1690" s="117"/>
      <c r="AC1690" s="117"/>
      <c r="AD1690" s="117"/>
      <c r="AE1690" s="117"/>
      <c r="AF1690" s="117"/>
      <c r="AG1690" s="117"/>
      <c r="AH1690" s="117"/>
      <c r="AI1690" s="117"/>
      <c r="AJ1690" s="117"/>
      <c r="AK1690" s="117"/>
      <c r="AL1690" s="117"/>
    </row>
    <row r="1691" spans="19:38" x14ac:dyDescent="0.35">
      <c r="S1691" s="117"/>
      <c r="T1691" s="117"/>
      <c r="U1691" s="117"/>
      <c r="V1691" s="117"/>
      <c r="W1691" s="117"/>
      <c r="X1691" s="117"/>
      <c r="Y1691" s="117"/>
      <c r="Z1691" s="117"/>
      <c r="AA1691" s="117"/>
      <c r="AB1691" s="117"/>
      <c r="AC1691" s="117"/>
      <c r="AD1691" s="117"/>
      <c r="AE1691" s="117"/>
      <c r="AF1691" s="117"/>
      <c r="AG1691" s="117"/>
      <c r="AH1691" s="117"/>
      <c r="AI1691" s="117"/>
      <c r="AJ1691" s="117"/>
      <c r="AK1691" s="117"/>
      <c r="AL1691" s="117"/>
    </row>
    <row r="1692" spans="19:38" x14ac:dyDescent="0.35">
      <c r="S1692" s="117"/>
      <c r="T1692" s="117"/>
      <c r="U1692" s="117"/>
      <c r="V1692" s="117"/>
      <c r="W1692" s="117"/>
      <c r="X1692" s="117"/>
      <c r="Y1692" s="117"/>
      <c r="Z1692" s="117"/>
      <c r="AA1692" s="117"/>
      <c r="AB1692" s="117"/>
      <c r="AC1692" s="117"/>
      <c r="AD1692" s="117"/>
      <c r="AE1692" s="117"/>
      <c r="AF1692" s="117"/>
      <c r="AG1692" s="117"/>
      <c r="AH1692" s="117"/>
      <c r="AI1692" s="117"/>
      <c r="AJ1692" s="117"/>
      <c r="AK1692" s="117"/>
      <c r="AL1692" s="117"/>
    </row>
    <row r="1693" spans="19:38" x14ac:dyDescent="0.35">
      <c r="S1693" s="117"/>
      <c r="T1693" s="117"/>
      <c r="U1693" s="117"/>
      <c r="V1693" s="117"/>
      <c r="W1693" s="117"/>
      <c r="X1693" s="117"/>
      <c r="Y1693" s="117"/>
      <c r="Z1693" s="117"/>
      <c r="AA1693" s="117"/>
      <c r="AB1693" s="117"/>
      <c r="AC1693" s="117"/>
      <c r="AD1693" s="117"/>
      <c r="AE1693" s="117"/>
      <c r="AF1693" s="117"/>
      <c r="AG1693" s="117"/>
      <c r="AH1693" s="117"/>
      <c r="AI1693" s="117"/>
      <c r="AJ1693" s="117"/>
      <c r="AK1693" s="117"/>
      <c r="AL1693" s="117"/>
    </row>
    <row r="1694" spans="19:38" x14ac:dyDescent="0.35">
      <c r="S1694" s="117"/>
      <c r="T1694" s="117"/>
      <c r="U1694" s="117"/>
      <c r="V1694" s="117"/>
      <c r="W1694" s="117"/>
      <c r="X1694" s="117"/>
      <c r="Y1694" s="117"/>
      <c r="Z1694" s="117"/>
      <c r="AA1694" s="117"/>
      <c r="AB1694" s="117"/>
      <c r="AC1694" s="117"/>
      <c r="AD1694" s="117"/>
      <c r="AE1694" s="117"/>
      <c r="AF1694" s="117"/>
      <c r="AG1694" s="117"/>
      <c r="AH1694" s="117"/>
      <c r="AI1694" s="117"/>
      <c r="AJ1694" s="117"/>
      <c r="AK1694" s="117"/>
      <c r="AL1694" s="117"/>
    </row>
    <row r="1695" spans="19:38" x14ac:dyDescent="0.35">
      <c r="S1695" s="117"/>
      <c r="T1695" s="117"/>
      <c r="U1695" s="117"/>
      <c r="V1695" s="117"/>
      <c r="W1695" s="117"/>
      <c r="X1695" s="117"/>
      <c r="Y1695" s="117"/>
      <c r="Z1695" s="117"/>
      <c r="AA1695" s="117"/>
      <c r="AB1695" s="117"/>
      <c r="AC1695" s="117"/>
      <c r="AD1695" s="117"/>
      <c r="AE1695" s="117"/>
      <c r="AF1695" s="117"/>
      <c r="AG1695" s="117"/>
      <c r="AH1695" s="117"/>
      <c r="AI1695" s="117"/>
      <c r="AJ1695" s="117"/>
      <c r="AK1695" s="117"/>
      <c r="AL1695" s="117"/>
    </row>
    <row r="1696" spans="19:38" x14ac:dyDescent="0.35">
      <c r="S1696" s="117"/>
      <c r="T1696" s="117"/>
      <c r="U1696" s="117"/>
      <c r="V1696" s="117"/>
      <c r="W1696" s="117"/>
      <c r="X1696" s="117"/>
      <c r="Y1696" s="117"/>
      <c r="Z1696" s="117"/>
      <c r="AA1696" s="117"/>
      <c r="AB1696" s="117"/>
      <c r="AC1696" s="117"/>
      <c r="AD1696" s="117"/>
      <c r="AE1696" s="117"/>
      <c r="AF1696" s="117"/>
      <c r="AG1696" s="117"/>
      <c r="AH1696" s="117"/>
      <c r="AI1696" s="117"/>
      <c r="AJ1696" s="117"/>
      <c r="AK1696" s="117"/>
      <c r="AL1696" s="117"/>
    </row>
    <row r="1697" spans="19:38" x14ac:dyDescent="0.35">
      <c r="S1697" s="117"/>
      <c r="T1697" s="117"/>
      <c r="U1697" s="117"/>
      <c r="V1697" s="117"/>
      <c r="W1697" s="117"/>
      <c r="X1697" s="117"/>
      <c r="Y1697" s="117"/>
      <c r="Z1697" s="117"/>
      <c r="AA1697" s="117"/>
      <c r="AB1697" s="117"/>
      <c r="AC1697" s="117"/>
      <c r="AD1697" s="117"/>
      <c r="AE1697" s="117"/>
      <c r="AF1697" s="117"/>
      <c r="AG1697" s="117"/>
      <c r="AH1697" s="117"/>
      <c r="AI1697" s="117"/>
      <c r="AJ1697" s="117"/>
      <c r="AK1697" s="117"/>
      <c r="AL1697" s="117"/>
    </row>
    <row r="1698" spans="19:38" x14ac:dyDescent="0.35">
      <c r="S1698" s="117"/>
      <c r="T1698" s="117"/>
      <c r="U1698" s="117"/>
      <c r="V1698" s="117"/>
      <c r="W1698" s="117"/>
      <c r="X1698" s="117"/>
      <c r="Y1698" s="117"/>
      <c r="Z1698" s="117"/>
      <c r="AA1698" s="117"/>
      <c r="AB1698" s="117"/>
      <c r="AC1698" s="117"/>
      <c r="AD1698" s="117"/>
      <c r="AE1698" s="117"/>
      <c r="AF1698" s="117"/>
      <c r="AG1698" s="117"/>
      <c r="AH1698" s="117"/>
      <c r="AI1698" s="117"/>
      <c r="AJ1698" s="117"/>
      <c r="AK1698" s="117"/>
      <c r="AL1698" s="117"/>
    </row>
    <row r="1699" spans="19:38" x14ac:dyDescent="0.35">
      <c r="S1699" s="117"/>
      <c r="T1699" s="117"/>
      <c r="U1699" s="117"/>
      <c r="V1699" s="117"/>
      <c r="W1699" s="117"/>
      <c r="X1699" s="117"/>
      <c r="Y1699" s="117"/>
      <c r="Z1699" s="117"/>
      <c r="AA1699" s="117"/>
      <c r="AB1699" s="117"/>
      <c r="AC1699" s="117"/>
      <c r="AD1699" s="117"/>
      <c r="AE1699" s="117"/>
      <c r="AF1699" s="117"/>
      <c r="AG1699" s="117"/>
      <c r="AH1699" s="117"/>
      <c r="AI1699" s="117"/>
      <c r="AJ1699" s="117"/>
      <c r="AK1699" s="117"/>
      <c r="AL1699" s="117"/>
    </row>
    <row r="1700" spans="19:38" x14ac:dyDescent="0.35">
      <c r="S1700" s="117"/>
      <c r="T1700" s="117"/>
      <c r="U1700" s="117"/>
      <c r="V1700" s="117"/>
      <c r="W1700" s="117"/>
      <c r="X1700" s="117"/>
      <c r="Y1700" s="117"/>
      <c r="Z1700" s="117"/>
      <c r="AA1700" s="117"/>
      <c r="AB1700" s="117"/>
      <c r="AC1700" s="117"/>
      <c r="AD1700" s="117"/>
      <c r="AE1700" s="117"/>
      <c r="AF1700" s="117"/>
      <c r="AG1700" s="117"/>
      <c r="AH1700" s="117"/>
      <c r="AI1700" s="117"/>
      <c r="AJ1700" s="117"/>
      <c r="AK1700" s="117"/>
      <c r="AL1700" s="117"/>
    </row>
    <row r="1701" spans="19:38" x14ac:dyDescent="0.35">
      <c r="S1701" s="117"/>
      <c r="T1701" s="117"/>
      <c r="U1701" s="117"/>
      <c r="V1701" s="117"/>
      <c r="W1701" s="117"/>
      <c r="X1701" s="117"/>
      <c r="Y1701" s="117"/>
      <c r="Z1701" s="117"/>
      <c r="AA1701" s="117"/>
      <c r="AB1701" s="117"/>
      <c r="AC1701" s="117"/>
      <c r="AD1701" s="117"/>
      <c r="AE1701" s="117"/>
      <c r="AF1701" s="117"/>
      <c r="AG1701" s="117"/>
      <c r="AH1701" s="117"/>
      <c r="AI1701" s="117"/>
      <c r="AJ1701" s="117"/>
      <c r="AK1701" s="117"/>
      <c r="AL1701" s="117"/>
    </row>
    <row r="1702" spans="19:38" x14ac:dyDescent="0.35">
      <c r="S1702" s="117"/>
      <c r="T1702" s="117"/>
      <c r="U1702" s="117"/>
      <c r="V1702" s="117"/>
      <c r="W1702" s="117"/>
      <c r="X1702" s="117"/>
      <c r="Y1702" s="117"/>
      <c r="Z1702" s="117"/>
      <c r="AA1702" s="117"/>
      <c r="AB1702" s="117"/>
      <c r="AC1702" s="117"/>
      <c r="AD1702" s="117"/>
      <c r="AE1702" s="117"/>
      <c r="AF1702" s="117"/>
      <c r="AG1702" s="117"/>
      <c r="AH1702" s="117"/>
      <c r="AI1702" s="117"/>
      <c r="AJ1702" s="117"/>
      <c r="AK1702" s="117"/>
      <c r="AL1702" s="117"/>
    </row>
    <row r="1703" spans="19:38" x14ac:dyDescent="0.35">
      <c r="S1703" s="117"/>
      <c r="T1703" s="117"/>
      <c r="U1703" s="117"/>
      <c r="V1703" s="117"/>
      <c r="W1703" s="117"/>
      <c r="X1703" s="117"/>
      <c r="Y1703" s="117"/>
      <c r="Z1703" s="117"/>
      <c r="AA1703" s="117"/>
      <c r="AB1703" s="117"/>
      <c r="AC1703" s="117"/>
      <c r="AD1703" s="117"/>
      <c r="AE1703" s="117"/>
      <c r="AF1703" s="117"/>
      <c r="AG1703" s="117"/>
      <c r="AH1703" s="117"/>
      <c r="AI1703" s="117"/>
      <c r="AJ1703" s="117"/>
      <c r="AK1703" s="117"/>
      <c r="AL1703" s="117"/>
    </row>
    <row r="1704" spans="19:38" x14ac:dyDescent="0.35">
      <c r="S1704" s="117"/>
      <c r="T1704" s="117"/>
      <c r="U1704" s="117"/>
      <c r="V1704" s="117"/>
      <c r="W1704" s="117"/>
      <c r="X1704" s="117"/>
      <c r="Y1704" s="117"/>
      <c r="Z1704" s="117"/>
      <c r="AA1704" s="117"/>
      <c r="AB1704" s="117"/>
      <c r="AC1704" s="117"/>
      <c r="AD1704" s="117"/>
      <c r="AE1704" s="117"/>
      <c r="AF1704" s="117"/>
      <c r="AG1704" s="117"/>
      <c r="AH1704" s="117"/>
      <c r="AI1704" s="117"/>
      <c r="AJ1704" s="117"/>
      <c r="AK1704" s="117"/>
      <c r="AL1704" s="117"/>
    </row>
    <row r="1705" spans="19:38" x14ac:dyDescent="0.35">
      <c r="S1705" s="117"/>
      <c r="T1705" s="117"/>
      <c r="U1705" s="117"/>
      <c r="V1705" s="117"/>
      <c r="W1705" s="117"/>
      <c r="X1705" s="117"/>
      <c r="Y1705" s="117"/>
      <c r="Z1705" s="117"/>
      <c r="AA1705" s="117"/>
      <c r="AB1705" s="117"/>
      <c r="AC1705" s="117"/>
      <c r="AD1705" s="117"/>
      <c r="AE1705" s="117"/>
      <c r="AF1705" s="117"/>
      <c r="AG1705" s="117"/>
      <c r="AH1705" s="117"/>
      <c r="AI1705" s="117"/>
      <c r="AJ1705" s="117"/>
      <c r="AK1705" s="117"/>
      <c r="AL1705" s="117"/>
    </row>
    <row r="1706" spans="19:38" x14ac:dyDescent="0.35">
      <c r="S1706" s="117"/>
      <c r="T1706" s="117"/>
      <c r="U1706" s="117"/>
      <c r="V1706" s="117"/>
      <c r="W1706" s="117"/>
      <c r="X1706" s="117"/>
      <c r="Y1706" s="117"/>
      <c r="Z1706" s="117"/>
      <c r="AA1706" s="117"/>
      <c r="AB1706" s="117"/>
      <c r="AC1706" s="117"/>
      <c r="AD1706" s="117"/>
      <c r="AE1706" s="117"/>
      <c r="AF1706" s="117"/>
      <c r="AG1706" s="117"/>
      <c r="AH1706" s="117"/>
      <c r="AI1706" s="117"/>
      <c r="AJ1706" s="117"/>
      <c r="AK1706" s="117"/>
      <c r="AL1706" s="117"/>
    </row>
    <row r="1707" spans="19:38" x14ac:dyDescent="0.35">
      <c r="S1707" s="117"/>
      <c r="T1707" s="117"/>
      <c r="U1707" s="117"/>
      <c r="V1707" s="117"/>
      <c r="W1707" s="117"/>
      <c r="X1707" s="117"/>
      <c r="Y1707" s="117"/>
      <c r="Z1707" s="117"/>
      <c r="AA1707" s="117"/>
      <c r="AB1707" s="117"/>
      <c r="AC1707" s="117"/>
      <c r="AD1707" s="117"/>
      <c r="AE1707" s="117"/>
      <c r="AF1707" s="117"/>
      <c r="AG1707" s="117"/>
      <c r="AH1707" s="117"/>
      <c r="AI1707" s="117"/>
      <c r="AJ1707" s="117"/>
      <c r="AK1707" s="117"/>
      <c r="AL1707" s="117"/>
    </row>
    <row r="1708" spans="19:38" x14ac:dyDescent="0.35">
      <c r="S1708" s="117"/>
      <c r="T1708" s="117"/>
      <c r="U1708" s="117"/>
      <c r="V1708" s="117"/>
      <c r="W1708" s="117"/>
      <c r="X1708" s="117"/>
      <c r="Y1708" s="117"/>
      <c r="Z1708" s="117"/>
      <c r="AA1708" s="117"/>
      <c r="AB1708" s="117"/>
      <c r="AC1708" s="117"/>
      <c r="AD1708" s="117"/>
      <c r="AE1708" s="117"/>
      <c r="AF1708" s="117"/>
      <c r="AG1708" s="117"/>
      <c r="AH1708" s="117"/>
      <c r="AI1708" s="117"/>
      <c r="AJ1708" s="117"/>
      <c r="AK1708" s="117"/>
      <c r="AL1708" s="117"/>
    </row>
    <row r="1709" spans="19:38" x14ac:dyDescent="0.35">
      <c r="S1709" s="117"/>
      <c r="T1709" s="117"/>
      <c r="U1709" s="117"/>
      <c r="V1709" s="117"/>
      <c r="W1709" s="117"/>
      <c r="X1709" s="117"/>
      <c r="Y1709" s="117"/>
      <c r="Z1709" s="117"/>
      <c r="AA1709" s="117"/>
      <c r="AB1709" s="117"/>
      <c r="AC1709" s="117"/>
      <c r="AD1709" s="117"/>
      <c r="AE1709" s="117"/>
      <c r="AF1709" s="117"/>
      <c r="AG1709" s="117"/>
      <c r="AH1709" s="117"/>
      <c r="AI1709" s="117"/>
      <c r="AJ1709" s="117"/>
      <c r="AK1709" s="117"/>
      <c r="AL1709" s="117"/>
    </row>
    <row r="1710" spans="19:38" x14ac:dyDescent="0.35">
      <c r="S1710" s="117"/>
      <c r="T1710" s="117"/>
      <c r="U1710" s="117"/>
      <c r="V1710" s="117"/>
      <c r="W1710" s="117"/>
      <c r="X1710" s="117"/>
      <c r="Y1710" s="117"/>
      <c r="Z1710" s="117"/>
      <c r="AA1710" s="117"/>
      <c r="AB1710" s="117"/>
      <c r="AC1710" s="117"/>
      <c r="AD1710" s="117"/>
      <c r="AE1710" s="117"/>
      <c r="AF1710" s="117"/>
      <c r="AG1710" s="117"/>
      <c r="AH1710" s="117"/>
      <c r="AI1710" s="117"/>
      <c r="AJ1710" s="117"/>
      <c r="AK1710" s="117"/>
      <c r="AL1710" s="117"/>
    </row>
    <row r="1711" spans="19:38" x14ac:dyDescent="0.35">
      <c r="S1711" s="117"/>
      <c r="T1711" s="117"/>
      <c r="U1711" s="117"/>
      <c r="V1711" s="117"/>
      <c r="W1711" s="117"/>
      <c r="X1711" s="117"/>
      <c r="Y1711" s="117"/>
      <c r="Z1711" s="117"/>
      <c r="AA1711" s="117"/>
      <c r="AB1711" s="117"/>
      <c r="AC1711" s="117"/>
      <c r="AD1711" s="117"/>
      <c r="AE1711" s="117"/>
      <c r="AF1711" s="117"/>
      <c r="AG1711" s="117"/>
      <c r="AH1711" s="117"/>
      <c r="AI1711" s="117"/>
      <c r="AJ1711" s="117"/>
      <c r="AK1711" s="117"/>
      <c r="AL1711" s="117"/>
    </row>
    <row r="1712" spans="19:38" x14ac:dyDescent="0.35">
      <c r="S1712" s="117"/>
      <c r="T1712" s="117"/>
      <c r="U1712" s="117"/>
      <c r="V1712" s="117"/>
      <c r="W1712" s="117"/>
      <c r="X1712" s="117"/>
      <c r="Y1712" s="117"/>
      <c r="Z1712" s="117"/>
      <c r="AA1712" s="117"/>
      <c r="AB1712" s="117"/>
      <c r="AC1712" s="117"/>
      <c r="AD1712" s="117"/>
      <c r="AE1712" s="117"/>
      <c r="AF1712" s="117"/>
      <c r="AG1712" s="117"/>
      <c r="AH1712" s="117"/>
      <c r="AI1712" s="117"/>
      <c r="AJ1712" s="117"/>
      <c r="AK1712" s="117"/>
      <c r="AL1712" s="117"/>
    </row>
    <row r="1713" spans="19:38" x14ac:dyDescent="0.35">
      <c r="S1713" s="117"/>
      <c r="T1713" s="117"/>
      <c r="U1713" s="117"/>
      <c r="V1713" s="117"/>
      <c r="W1713" s="117"/>
      <c r="X1713" s="117"/>
      <c r="Y1713" s="117"/>
      <c r="Z1713" s="117"/>
      <c r="AA1713" s="117"/>
      <c r="AB1713" s="117"/>
      <c r="AC1713" s="117"/>
      <c r="AD1713" s="117"/>
      <c r="AE1713" s="117"/>
      <c r="AF1713" s="117"/>
      <c r="AG1713" s="117"/>
      <c r="AH1713" s="117"/>
      <c r="AI1713" s="117"/>
      <c r="AJ1713" s="117"/>
      <c r="AK1713" s="117"/>
      <c r="AL1713" s="117"/>
    </row>
    <row r="1714" spans="19:38" x14ac:dyDescent="0.35">
      <c r="S1714" s="117"/>
      <c r="T1714" s="117"/>
      <c r="U1714" s="117"/>
      <c r="V1714" s="117"/>
      <c r="W1714" s="117"/>
      <c r="X1714" s="117"/>
      <c r="Y1714" s="117"/>
      <c r="Z1714" s="117"/>
      <c r="AA1714" s="117"/>
      <c r="AB1714" s="117"/>
      <c r="AC1714" s="117"/>
      <c r="AD1714" s="117"/>
      <c r="AE1714" s="117"/>
      <c r="AF1714" s="117"/>
      <c r="AG1714" s="117"/>
      <c r="AH1714" s="117"/>
      <c r="AI1714" s="117"/>
      <c r="AJ1714" s="117"/>
      <c r="AK1714" s="117"/>
      <c r="AL1714" s="117"/>
    </row>
    <row r="1715" spans="19:38" x14ac:dyDescent="0.35">
      <c r="S1715" s="117"/>
      <c r="T1715" s="117"/>
      <c r="U1715" s="117"/>
      <c r="V1715" s="117"/>
      <c r="W1715" s="117"/>
      <c r="X1715" s="117"/>
      <c r="Y1715" s="117"/>
      <c r="Z1715" s="117"/>
      <c r="AA1715" s="117"/>
      <c r="AB1715" s="117"/>
      <c r="AC1715" s="117"/>
      <c r="AD1715" s="117"/>
      <c r="AE1715" s="117"/>
      <c r="AF1715" s="117"/>
      <c r="AG1715" s="117"/>
      <c r="AH1715" s="117"/>
      <c r="AI1715" s="117"/>
      <c r="AJ1715" s="117"/>
      <c r="AK1715" s="117"/>
      <c r="AL1715" s="117"/>
    </row>
    <row r="1716" spans="19:38" x14ac:dyDescent="0.35">
      <c r="S1716" s="117"/>
      <c r="T1716" s="117"/>
      <c r="U1716" s="117"/>
      <c r="V1716" s="117"/>
      <c r="W1716" s="117"/>
      <c r="X1716" s="117"/>
      <c r="Y1716" s="117"/>
      <c r="Z1716" s="117"/>
      <c r="AA1716" s="117"/>
      <c r="AB1716" s="117"/>
      <c r="AC1716" s="117"/>
      <c r="AD1716" s="117"/>
      <c r="AE1716" s="117"/>
      <c r="AF1716" s="117"/>
      <c r="AG1716" s="117"/>
      <c r="AH1716" s="117"/>
      <c r="AI1716" s="117"/>
      <c r="AJ1716" s="117"/>
      <c r="AK1716" s="117"/>
      <c r="AL1716" s="117"/>
    </row>
    <row r="1717" spans="19:38" x14ac:dyDescent="0.35">
      <c r="S1717" s="117"/>
      <c r="T1717" s="117"/>
      <c r="U1717" s="117"/>
      <c r="V1717" s="117"/>
      <c r="W1717" s="117"/>
      <c r="X1717" s="117"/>
      <c r="Y1717" s="117"/>
      <c r="Z1717" s="117"/>
      <c r="AA1717" s="117"/>
      <c r="AB1717" s="117"/>
      <c r="AC1717" s="117"/>
      <c r="AD1717" s="117"/>
      <c r="AE1717" s="117"/>
      <c r="AF1717" s="117"/>
      <c r="AG1717" s="117"/>
      <c r="AH1717" s="117"/>
      <c r="AI1717" s="117"/>
      <c r="AJ1717" s="117"/>
      <c r="AK1717" s="117"/>
      <c r="AL1717" s="117"/>
    </row>
    <row r="1718" spans="19:38" x14ac:dyDescent="0.35">
      <c r="S1718" s="117"/>
      <c r="T1718" s="117"/>
      <c r="U1718" s="117"/>
      <c r="V1718" s="117"/>
      <c r="W1718" s="117"/>
      <c r="X1718" s="117"/>
      <c r="Y1718" s="117"/>
      <c r="Z1718" s="117"/>
      <c r="AA1718" s="117"/>
      <c r="AB1718" s="117"/>
      <c r="AC1718" s="117"/>
      <c r="AD1718" s="117"/>
      <c r="AE1718" s="117"/>
      <c r="AF1718" s="117"/>
      <c r="AG1718" s="117"/>
      <c r="AH1718" s="117"/>
      <c r="AI1718" s="117"/>
      <c r="AJ1718" s="117"/>
      <c r="AK1718" s="117"/>
      <c r="AL1718" s="117"/>
    </row>
    <row r="1719" spans="19:38" x14ac:dyDescent="0.35">
      <c r="S1719" s="117"/>
      <c r="T1719" s="117"/>
      <c r="U1719" s="117"/>
      <c r="V1719" s="117"/>
      <c r="W1719" s="117"/>
      <c r="X1719" s="117"/>
      <c r="Y1719" s="117"/>
      <c r="Z1719" s="117"/>
      <c r="AA1719" s="117"/>
      <c r="AB1719" s="117"/>
      <c r="AC1719" s="117"/>
      <c r="AD1719" s="117"/>
      <c r="AE1719" s="117"/>
      <c r="AF1719" s="117"/>
      <c r="AG1719" s="117"/>
      <c r="AH1719" s="117"/>
      <c r="AI1719" s="117"/>
      <c r="AJ1719" s="117"/>
      <c r="AK1719" s="117"/>
      <c r="AL1719" s="117"/>
    </row>
    <row r="1720" spans="19:38" x14ac:dyDescent="0.35">
      <c r="S1720" s="117"/>
      <c r="T1720" s="117"/>
      <c r="U1720" s="117"/>
      <c r="V1720" s="117"/>
      <c r="W1720" s="117"/>
      <c r="X1720" s="117"/>
      <c r="Y1720" s="117"/>
      <c r="Z1720" s="117"/>
      <c r="AA1720" s="117"/>
      <c r="AB1720" s="117"/>
      <c r="AC1720" s="117"/>
      <c r="AD1720" s="117"/>
      <c r="AE1720" s="117"/>
      <c r="AF1720" s="117"/>
      <c r="AG1720" s="117"/>
      <c r="AH1720" s="117"/>
      <c r="AI1720" s="117"/>
      <c r="AJ1720" s="117"/>
      <c r="AK1720" s="117"/>
      <c r="AL1720" s="117"/>
    </row>
    <row r="1721" spans="19:38" x14ac:dyDescent="0.35">
      <c r="S1721" s="117"/>
      <c r="T1721" s="117"/>
      <c r="U1721" s="117"/>
      <c r="V1721" s="117"/>
      <c r="W1721" s="117"/>
      <c r="X1721" s="117"/>
      <c r="Y1721" s="117"/>
      <c r="Z1721" s="117"/>
      <c r="AA1721" s="117"/>
      <c r="AB1721" s="117"/>
      <c r="AC1721" s="117"/>
      <c r="AD1721" s="117"/>
      <c r="AE1721" s="117"/>
      <c r="AF1721" s="117"/>
      <c r="AG1721" s="117"/>
      <c r="AH1721" s="117"/>
      <c r="AI1721" s="117"/>
      <c r="AJ1721" s="117"/>
      <c r="AK1721" s="117"/>
      <c r="AL1721" s="117"/>
    </row>
    <row r="1722" spans="19:38" x14ac:dyDescent="0.35">
      <c r="S1722" s="117"/>
      <c r="T1722" s="117"/>
      <c r="U1722" s="117"/>
      <c r="V1722" s="117"/>
      <c r="W1722" s="117"/>
      <c r="X1722" s="117"/>
      <c r="Y1722" s="117"/>
      <c r="Z1722" s="117"/>
      <c r="AA1722" s="117"/>
      <c r="AB1722" s="117"/>
      <c r="AC1722" s="117"/>
      <c r="AD1722" s="117"/>
      <c r="AE1722" s="117"/>
      <c r="AF1722" s="117"/>
      <c r="AG1722" s="117"/>
      <c r="AH1722" s="117"/>
      <c r="AI1722" s="117"/>
      <c r="AJ1722" s="117"/>
      <c r="AK1722" s="117"/>
      <c r="AL1722" s="117"/>
    </row>
    <row r="1723" spans="19:38" x14ac:dyDescent="0.35">
      <c r="S1723" s="117"/>
      <c r="T1723" s="117"/>
      <c r="U1723" s="117"/>
      <c r="V1723" s="117"/>
      <c r="W1723" s="117"/>
      <c r="X1723" s="117"/>
      <c r="Y1723" s="117"/>
      <c r="Z1723" s="117"/>
      <c r="AA1723" s="117"/>
      <c r="AB1723" s="117"/>
      <c r="AC1723" s="117"/>
      <c r="AD1723" s="117"/>
      <c r="AE1723" s="117"/>
      <c r="AF1723" s="117"/>
      <c r="AG1723" s="117"/>
      <c r="AH1723" s="117"/>
      <c r="AI1723" s="117"/>
      <c r="AJ1723" s="117"/>
      <c r="AK1723" s="117"/>
      <c r="AL1723" s="117"/>
    </row>
    <row r="1724" spans="19:38" x14ac:dyDescent="0.35">
      <c r="S1724" s="117"/>
      <c r="T1724" s="117"/>
      <c r="U1724" s="117"/>
      <c r="V1724" s="117"/>
      <c r="W1724" s="117"/>
      <c r="X1724" s="117"/>
      <c r="Y1724" s="117"/>
      <c r="Z1724" s="117"/>
      <c r="AA1724" s="117"/>
      <c r="AB1724" s="117"/>
      <c r="AC1724" s="117"/>
      <c r="AD1724" s="117"/>
      <c r="AE1724" s="117"/>
      <c r="AF1724" s="117"/>
      <c r="AG1724" s="117"/>
      <c r="AH1724" s="117"/>
      <c r="AI1724" s="117"/>
      <c r="AJ1724" s="117"/>
      <c r="AK1724" s="117"/>
      <c r="AL1724" s="117"/>
    </row>
    <row r="1725" spans="19:38" x14ac:dyDescent="0.35">
      <c r="S1725" s="117"/>
      <c r="T1725" s="117"/>
      <c r="U1725" s="117"/>
      <c r="V1725" s="117"/>
      <c r="W1725" s="117"/>
      <c r="X1725" s="117"/>
      <c r="Y1725" s="117"/>
      <c r="Z1725" s="117"/>
      <c r="AA1725" s="117"/>
      <c r="AB1725" s="117"/>
      <c r="AC1725" s="117"/>
      <c r="AD1725" s="117"/>
      <c r="AE1725" s="117"/>
      <c r="AF1725" s="117"/>
      <c r="AG1725" s="117"/>
      <c r="AH1725" s="117"/>
      <c r="AI1725" s="117"/>
      <c r="AJ1725" s="117"/>
      <c r="AK1725" s="117"/>
      <c r="AL1725" s="117"/>
    </row>
    <row r="1726" spans="19:38" x14ac:dyDescent="0.35">
      <c r="S1726" s="117"/>
      <c r="T1726" s="117"/>
      <c r="U1726" s="117"/>
      <c r="V1726" s="117"/>
      <c r="W1726" s="117"/>
      <c r="X1726" s="117"/>
      <c r="Y1726" s="117"/>
      <c r="Z1726" s="117"/>
      <c r="AA1726" s="117"/>
      <c r="AB1726" s="117"/>
      <c r="AC1726" s="117"/>
      <c r="AD1726" s="117"/>
      <c r="AE1726" s="117"/>
      <c r="AF1726" s="117"/>
      <c r="AG1726" s="117"/>
      <c r="AH1726" s="117"/>
      <c r="AI1726" s="117"/>
      <c r="AJ1726" s="117"/>
      <c r="AK1726" s="117"/>
      <c r="AL1726" s="117"/>
    </row>
    <row r="1727" spans="19:38" x14ac:dyDescent="0.35">
      <c r="S1727" s="117"/>
      <c r="T1727" s="117"/>
      <c r="U1727" s="117"/>
      <c r="V1727" s="117"/>
      <c r="W1727" s="117"/>
      <c r="X1727" s="117"/>
      <c r="Y1727" s="117"/>
      <c r="Z1727" s="117"/>
      <c r="AA1727" s="117"/>
      <c r="AB1727" s="117"/>
      <c r="AC1727" s="117"/>
      <c r="AD1727" s="117"/>
      <c r="AE1727" s="117"/>
      <c r="AF1727" s="117"/>
      <c r="AG1727" s="117"/>
      <c r="AH1727" s="117"/>
      <c r="AI1727" s="117"/>
      <c r="AJ1727" s="117"/>
      <c r="AK1727" s="117"/>
      <c r="AL1727" s="117"/>
    </row>
    <row r="1728" spans="19:38" x14ac:dyDescent="0.35">
      <c r="S1728" s="117"/>
      <c r="T1728" s="117"/>
      <c r="U1728" s="117"/>
      <c r="V1728" s="117"/>
      <c r="W1728" s="117"/>
      <c r="X1728" s="117"/>
      <c r="Y1728" s="117"/>
      <c r="Z1728" s="117"/>
      <c r="AA1728" s="117"/>
      <c r="AB1728" s="117"/>
      <c r="AC1728" s="117"/>
      <c r="AD1728" s="117"/>
      <c r="AE1728" s="117"/>
      <c r="AF1728" s="117"/>
      <c r="AG1728" s="117"/>
      <c r="AH1728" s="117"/>
      <c r="AI1728" s="117"/>
      <c r="AJ1728" s="117"/>
      <c r="AK1728" s="117"/>
      <c r="AL1728" s="117"/>
    </row>
    <row r="1729" spans="19:38" x14ac:dyDescent="0.35">
      <c r="S1729" s="117"/>
      <c r="T1729" s="117"/>
      <c r="U1729" s="117"/>
      <c r="V1729" s="117"/>
      <c r="W1729" s="117"/>
      <c r="X1729" s="117"/>
      <c r="Y1729" s="117"/>
      <c r="Z1729" s="117"/>
      <c r="AA1729" s="117"/>
      <c r="AB1729" s="117"/>
      <c r="AC1729" s="117"/>
      <c r="AD1729" s="117"/>
      <c r="AE1729" s="117"/>
      <c r="AF1729" s="117"/>
      <c r="AG1729" s="117"/>
      <c r="AH1729" s="117"/>
      <c r="AI1729" s="117"/>
      <c r="AJ1729" s="117"/>
      <c r="AK1729" s="117"/>
      <c r="AL1729" s="117"/>
    </row>
    <row r="1730" spans="19:38" x14ac:dyDescent="0.35">
      <c r="S1730" s="117"/>
      <c r="T1730" s="117"/>
      <c r="U1730" s="117"/>
      <c r="V1730" s="117"/>
      <c r="W1730" s="117"/>
      <c r="X1730" s="117"/>
      <c r="Y1730" s="117"/>
      <c r="Z1730" s="117"/>
      <c r="AA1730" s="117"/>
      <c r="AB1730" s="117"/>
      <c r="AC1730" s="117"/>
      <c r="AD1730" s="117"/>
      <c r="AE1730" s="117"/>
      <c r="AF1730" s="117"/>
      <c r="AG1730" s="117"/>
      <c r="AH1730" s="117"/>
      <c r="AI1730" s="117"/>
      <c r="AJ1730" s="117"/>
      <c r="AK1730" s="117"/>
      <c r="AL1730" s="117"/>
    </row>
    <row r="1731" spans="19:38" x14ac:dyDescent="0.35">
      <c r="S1731" s="117"/>
      <c r="T1731" s="117"/>
      <c r="U1731" s="117"/>
      <c r="V1731" s="117"/>
      <c r="W1731" s="117"/>
      <c r="X1731" s="117"/>
      <c r="Y1731" s="117"/>
      <c r="Z1731" s="117"/>
      <c r="AA1731" s="117"/>
      <c r="AB1731" s="117"/>
      <c r="AC1731" s="117"/>
      <c r="AD1731" s="117"/>
      <c r="AE1731" s="117"/>
      <c r="AF1731" s="117"/>
      <c r="AG1731" s="117"/>
      <c r="AH1731" s="117"/>
      <c r="AI1731" s="117"/>
      <c r="AJ1731" s="117"/>
      <c r="AK1731" s="117"/>
      <c r="AL1731" s="117"/>
    </row>
    <row r="1732" spans="19:38" x14ac:dyDescent="0.35">
      <c r="S1732" s="117"/>
      <c r="T1732" s="117"/>
      <c r="U1732" s="117"/>
      <c r="V1732" s="117"/>
      <c r="W1732" s="117"/>
      <c r="X1732" s="117"/>
      <c r="Y1732" s="117"/>
      <c r="Z1732" s="117"/>
      <c r="AA1732" s="117"/>
      <c r="AB1732" s="117"/>
      <c r="AC1732" s="117"/>
      <c r="AD1732" s="117"/>
      <c r="AE1732" s="117"/>
      <c r="AF1732" s="117"/>
      <c r="AG1732" s="117"/>
      <c r="AH1732" s="117"/>
      <c r="AI1732" s="117"/>
      <c r="AJ1732" s="117"/>
      <c r="AK1732" s="117"/>
      <c r="AL1732" s="117"/>
    </row>
    <row r="1733" spans="19:38" x14ac:dyDescent="0.35">
      <c r="S1733" s="117"/>
      <c r="T1733" s="117"/>
      <c r="U1733" s="117"/>
      <c r="V1733" s="117"/>
      <c r="W1733" s="117"/>
      <c r="X1733" s="117"/>
      <c r="Y1733" s="117"/>
      <c r="Z1733" s="117"/>
      <c r="AA1733" s="117"/>
      <c r="AB1733" s="117"/>
      <c r="AC1733" s="117"/>
      <c r="AD1733" s="117"/>
      <c r="AE1733" s="117"/>
      <c r="AF1733" s="117"/>
      <c r="AG1733" s="117"/>
      <c r="AH1733" s="117"/>
      <c r="AI1733" s="117"/>
      <c r="AJ1733" s="117"/>
      <c r="AK1733" s="117"/>
      <c r="AL1733" s="117"/>
    </row>
    <row r="1734" spans="19:38" x14ac:dyDescent="0.35">
      <c r="S1734" s="117"/>
      <c r="T1734" s="117"/>
      <c r="U1734" s="117"/>
      <c r="V1734" s="117"/>
      <c r="W1734" s="117"/>
      <c r="X1734" s="117"/>
      <c r="Y1734" s="117"/>
      <c r="Z1734" s="117"/>
      <c r="AA1734" s="117"/>
      <c r="AB1734" s="117"/>
      <c r="AC1734" s="117"/>
      <c r="AD1734" s="117"/>
      <c r="AE1734" s="117"/>
      <c r="AF1734" s="117"/>
      <c r="AG1734" s="117"/>
      <c r="AH1734" s="117"/>
      <c r="AI1734" s="117"/>
      <c r="AJ1734" s="117"/>
      <c r="AK1734" s="117"/>
      <c r="AL1734" s="117"/>
    </row>
    <row r="1735" spans="19:38" x14ac:dyDescent="0.35">
      <c r="S1735" s="117"/>
      <c r="T1735" s="117"/>
      <c r="U1735" s="117"/>
      <c r="V1735" s="117"/>
      <c r="W1735" s="117"/>
      <c r="X1735" s="117"/>
      <c r="Y1735" s="117"/>
      <c r="Z1735" s="117"/>
      <c r="AA1735" s="117"/>
      <c r="AB1735" s="117"/>
      <c r="AC1735" s="117"/>
      <c r="AD1735" s="117"/>
      <c r="AE1735" s="117"/>
      <c r="AF1735" s="117"/>
      <c r="AG1735" s="117"/>
      <c r="AH1735" s="117"/>
      <c r="AI1735" s="117"/>
      <c r="AJ1735" s="117"/>
      <c r="AK1735" s="117"/>
      <c r="AL1735" s="117"/>
    </row>
    <row r="1736" spans="19:38" x14ac:dyDescent="0.35">
      <c r="S1736" s="117"/>
      <c r="T1736" s="117"/>
      <c r="U1736" s="117"/>
      <c r="V1736" s="117"/>
      <c r="W1736" s="117"/>
      <c r="X1736" s="117"/>
      <c r="Y1736" s="117"/>
      <c r="Z1736" s="117"/>
      <c r="AA1736" s="117"/>
      <c r="AB1736" s="117"/>
      <c r="AC1736" s="117"/>
      <c r="AD1736" s="117"/>
      <c r="AE1736" s="117"/>
      <c r="AF1736" s="117"/>
      <c r="AG1736" s="117"/>
      <c r="AH1736" s="117"/>
      <c r="AI1736" s="117"/>
      <c r="AJ1736" s="117"/>
      <c r="AK1736" s="117"/>
      <c r="AL1736" s="117"/>
    </row>
    <row r="1737" spans="19:38" x14ac:dyDescent="0.35">
      <c r="S1737" s="117"/>
      <c r="T1737" s="117"/>
      <c r="U1737" s="117"/>
      <c r="V1737" s="117"/>
      <c r="W1737" s="117"/>
      <c r="X1737" s="117"/>
      <c r="Y1737" s="117"/>
      <c r="Z1737" s="117"/>
      <c r="AA1737" s="117"/>
      <c r="AB1737" s="117"/>
      <c r="AC1737" s="117"/>
      <c r="AD1737" s="117"/>
      <c r="AE1737" s="117"/>
      <c r="AF1737" s="117"/>
      <c r="AG1737" s="117"/>
      <c r="AH1737" s="117"/>
      <c r="AI1737" s="117"/>
      <c r="AJ1737" s="117"/>
      <c r="AK1737" s="117"/>
      <c r="AL1737" s="117"/>
    </row>
    <row r="1738" spans="19:38" x14ac:dyDescent="0.35">
      <c r="S1738" s="117"/>
      <c r="T1738" s="117"/>
      <c r="U1738" s="117"/>
      <c r="V1738" s="117"/>
      <c r="W1738" s="117"/>
      <c r="X1738" s="117"/>
      <c r="Y1738" s="117"/>
      <c r="Z1738" s="117"/>
      <c r="AA1738" s="117"/>
      <c r="AB1738" s="117"/>
      <c r="AC1738" s="117"/>
      <c r="AD1738" s="117"/>
      <c r="AE1738" s="117"/>
      <c r="AF1738" s="117"/>
      <c r="AG1738" s="117"/>
      <c r="AH1738" s="117"/>
      <c r="AI1738" s="117"/>
      <c r="AJ1738" s="117"/>
      <c r="AK1738" s="117"/>
      <c r="AL1738" s="117"/>
    </row>
    <row r="1739" spans="19:38" x14ac:dyDescent="0.35">
      <c r="S1739" s="117"/>
      <c r="T1739" s="117"/>
      <c r="U1739" s="117"/>
      <c r="V1739" s="117"/>
      <c r="W1739" s="117"/>
      <c r="X1739" s="117"/>
      <c r="Y1739" s="117"/>
      <c r="Z1739" s="117"/>
      <c r="AA1739" s="117"/>
      <c r="AB1739" s="117"/>
      <c r="AC1739" s="117"/>
      <c r="AD1739" s="117"/>
      <c r="AE1739" s="117"/>
      <c r="AF1739" s="117"/>
      <c r="AG1739" s="117"/>
      <c r="AH1739" s="117"/>
      <c r="AI1739" s="117"/>
      <c r="AJ1739" s="117"/>
      <c r="AK1739" s="117"/>
      <c r="AL1739" s="117"/>
    </row>
    <row r="1740" spans="19:38" x14ac:dyDescent="0.35">
      <c r="S1740" s="117"/>
      <c r="T1740" s="117"/>
      <c r="U1740" s="117"/>
      <c r="V1740" s="117"/>
      <c r="W1740" s="117"/>
      <c r="X1740" s="117"/>
      <c r="Y1740" s="117"/>
      <c r="Z1740" s="117"/>
      <c r="AA1740" s="117"/>
      <c r="AB1740" s="117"/>
      <c r="AC1740" s="117"/>
      <c r="AD1740" s="117"/>
      <c r="AE1740" s="117"/>
      <c r="AF1740" s="117"/>
      <c r="AG1740" s="117"/>
      <c r="AH1740" s="117"/>
      <c r="AI1740" s="117"/>
      <c r="AJ1740" s="117"/>
      <c r="AK1740" s="117"/>
      <c r="AL1740" s="117"/>
    </row>
    <row r="1741" spans="19:38" x14ac:dyDescent="0.35">
      <c r="S1741" s="117"/>
      <c r="T1741" s="117"/>
      <c r="U1741" s="117"/>
      <c r="V1741" s="117"/>
      <c r="W1741" s="117"/>
      <c r="X1741" s="117"/>
      <c r="Y1741" s="117"/>
      <c r="Z1741" s="117"/>
      <c r="AA1741" s="117"/>
      <c r="AB1741" s="117"/>
      <c r="AC1741" s="117"/>
      <c r="AD1741" s="117"/>
      <c r="AE1741" s="117"/>
      <c r="AF1741" s="117"/>
      <c r="AG1741" s="117"/>
      <c r="AH1741" s="117"/>
      <c r="AI1741" s="117"/>
      <c r="AJ1741" s="117"/>
      <c r="AK1741" s="117"/>
      <c r="AL1741" s="117"/>
    </row>
    <row r="1742" spans="19:38" x14ac:dyDescent="0.35">
      <c r="S1742" s="117"/>
      <c r="T1742" s="117"/>
      <c r="U1742" s="117"/>
      <c r="V1742" s="117"/>
      <c r="W1742" s="117"/>
      <c r="X1742" s="117"/>
      <c r="Y1742" s="117"/>
      <c r="Z1742" s="117"/>
      <c r="AA1742" s="117"/>
      <c r="AB1742" s="117"/>
      <c r="AC1742" s="117"/>
      <c r="AD1742" s="117"/>
      <c r="AE1742" s="117"/>
      <c r="AF1742" s="117"/>
      <c r="AG1742" s="117"/>
      <c r="AH1742" s="117"/>
      <c r="AI1742" s="117"/>
      <c r="AJ1742" s="117"/>
      <c r="AK1742" s="117"/>
      <c r="AL1742" s="117"/>
    </row>
    <row r="1743" spans="19:38" x14ac:dyDescent="0.35">
      <c r="S1743" s="117"/>
      <c r="T1743" s="117"/>
      <c r="U1743" s="117"/>
      <c r="V1743" s="117"/>
      <c r="W1743" s="117"/>
      <c r="X1743" s="117"/>
      <c r="Y1743" s="117"/>
      <c r="Z1743" s="117"/>
      <c r="AA1743" s="117"/>
      <c r="AB1743" s="117"/>
      <c r="AC1743" s="117"/>
      <c r="AD1743" s="117"/>
      <c r="AE1743" s="117"/>
      <c r="AF1743" s="117"/>
      <c r="AG1743" s="117"/>
      <c r="AH1743" s="117"/>
      <c r="AI1743" s="117"/>
      <c r="AJ1743" s="117"/>
      <c r="AK1743" s="117"/>
      <c r="AL1743" s="117"/>
    </row>
    <row r="1744" spans="19:38" x14ac:dyDescent="0.35">
      <c r="S1744" s="117"/>
      <c r="T1744" s="117"/>
      <c r="U1744" s="117"/>
      <c r="V1744" s="117"/>
      <c r="W1744" s="117"/>
      <c r="X1744" s="117"/>
      <c r="Y1744" s="117"/>
      <c r="Z1744" s="117"/>
      <c r="AA1744" s="117"/>
      <c r="AB1744" s="117"/>
      <c r="AC1744" s="117"/>
      <c r="AD1744" s="117"/>
      <c r="AE1744" s="117"/>
      <c r="AF1744" s="117"/>
      <c r="AG1744" s="117"/>
      <c r="AH1744" s="117"/>
      <c r="AI1744" s="117"/>
      <c r="AJ1744" s="117"/>
      <c r="AK1744" s="117"/>
      <c r="AL1744" s="117"/>
    </row>
    <row r="1745" spans="19:38" x14ac:dyDescent="0.35">
      <c r="S1745" s="117"/>
      <c r="T1745" s="117"/>
      <c r="U1745" s="117"/>
      <c r="V1745" s="117"/>
      <c r="W1745" s="117"/>
      <c r="X1745" s="117"/>
      <c r="Y1745" s="117"/>
      <c r="Z1745" s="117"/>
      <c r="AA1745" s="117"/>
      <c r="AB1745" s="117"/>
      <c r="AC1745" s="117"/>
      <c r="AD1745" s="117"/>
      <c r="AE1745" s="117"/>
      <c r="AF1745" s="117"/>
      <c r="AG1745" s="117"/>
      <c r="AH1745" s="117"/>
      <c r="AI1745" s="117"/>
      <c r="AJ1745" s="117"/>
      <c r="AK1745" s="117"/>
      <c r="AL1745" s="117"/>
    </row>
    <row r="1746" spans="19:38" x14ac:dyDescent="0.35">
      <c r="S1746" s="117"/>
      <c r="T1746" s="117"/>
      <c r="U1746" s="117"/>
      <c r="V1746" s="117"/>
      <c r="W1746" s="117"/>
      <c r="X1746" s="117"/>
      <c r="Y1746" s="117"/>
      <c r="Z1746" s="117"/>
      <c r="AA1746" s="117"/>
      <c r="AB1746" s="117"/>
      <c r="AC1746" s="117"/>
      <c r="AD1746" s="117"/>
      <c r="AE1746" s="117"/>
      <c r="AF1746" s="117"/>
      <c r="AG1746" s="117"/>
      <c r="AH1746" s="117"/>
      <c r="AI1746" s="117"/>
      <c r="AJ1746" s="117"/>
      <c r="AK1746" s="117"/>
      <c r="AL1746" s="117"/>
    </row>
    <row r="1747" spans="19:38" x14ac:dyDescent="0.35">
      <c r="S1747" s="117"/>
      <c r="T1747" s="117"/>
      <c r="U1747" s="117"/>
      <c r="V1747" s="117"/>
      <c r="W1747" s="117"/>
      <c r="X1747" s="117"/>
      <c r="Y1747" s="117"/>
      <c r="Z1747" s="117"/>
      <c r="AA1747" s="117"/>
      <c r="AB1747" s="117"/>
      <c r="AC1747" s="117"/>
      <c r="AD1747" s="117"/>
      <c r="AE1747" s="117"/>
      <c r="AF1747" s="117"/>
      <c r="AG1747" s="117"/>
      <c r="AH1747" s="117"/>
      <c r="AI1747" s="117"/>
      <c r="AJ1747" s="117"/>
      <c r="AK1747" s="117"/>
      <c r="AL1747" s="117"/>
    </row>
    <row r="1748" spans="19:38" x14ac:dyDescent="0.35">
      <c r="S1748" s="117"/>
      <c r="T1748" s="117"/>
      <c r="U1748" s="117"/>
      <c r="V1748" s="117"/>
      <c r="W1748" s="117"/>
      <c r="X1748" s="117"/>
      <c r="Y1748" s="117"/>
      <c r="Z1748" s="117"/>
      <c r="AA1748" s="117"/>
      <c r="AB1748" s="117"/>
      <c r="AC1748" s="117"/>
      <c r="AD1748" s="117"/>
      <c r="AE1748" s="117"/>
      <c r="AF1748" s="117"/>
      <c r="AG1748" s="117"/>
      <c r="AH1748" s="117"/>
      <c r="AI1748" s="117"/>
      <c r="AJ1748" s="117"/>
      <c r="AK1748" s="117"/>
      <c r="AL1748" s="117"/>
    </row>
    <row r="1749" spans="19:38" x14ac:dyDescent="0.35">
      <c r="S1749" s="117"/>
      <c r="T1749" s="117"/>
      <c r="U1749" s="117"/>
      <c r="V1749" s="117"/>
      <c r="W1749" s="117"/>
      <c r="X1749" s="117"/>
      <c r="Y1749" s="117"/>
      <c r="Z1749" s="117"/>
      <c r="AA1749" s="117"/>
      <c r="AB1749" s="117"/>
      <c r="AC1749" s="117"/>
      <c r="AD1749" s="117"/>
      <c r="AE1749" s="117"/>
      <c r="AF1749" s="117"/>
      <c r="AG1749" s="117"/>
      <c r="AH1749" s="117"/>
      <c r="AI1749" s="117"/>
      <c r="AJ1749" s="117"/>
      <c r="AK1749" s="117"/>
      <c r="AL1749" s="117"/>
    </row>
    <row r="1750" spans="19:38" x14ac:dyDescent="0.35">
      <c r="S1750" s="117"/>
      <c r="T1750" s="117"/>
      <c r="U1750" s="117"/>
      <c r="V1750" s="117"/>
      <c r="W1750" s="117"/>
      <c r="X1750" s="117"/>
      <c r="Y1750" s="117"/>
      <c r="Z1750" s="117"/>
      <c r="AA1750" s="117"/>
      <c r="AB1750" s="117"/>
      <c r="AC1750" s="117"/>
      <c r="AD1750" s="117"/>
      <c r="AE1750" s="117"/>
      <c r="AF1750" s="117"/>
      <c r="AG1750" s="117"/>
      <c r="AH1750" s="117"/>
      <c r="AI1750" s="117"/>
      <c r="AJ1750" s="117"/>
      <c r="AK1750" s="117"/>
      <c r="AL1750" s="117"/>
    </row>
    <row r="1751" spans="19:38" x14ac:dyDescent="0.35">
      <c r="S1751" s="117"/>
      <c r="T1751" s="117"/>
      <c r="U1751" s="117"/>
      <c r="V1751" s="117"/>
      <c r="W1751" s="117"/>
      <c r="X1751" s="117"/>
      <c r="Y1751" s="117"/>
      <c r="Z1751" s="117"/>
      <c r="AA1751" s="117"/>
      <c r="AB1751" s="117"/>
      <c r="AC1751" s="117"/>
      <c r="AD1751" s="117"/>
      <c r="AE1751" s="117"/>
      <c r="AF1751" s="117"/>
      <c r="AG1751" s="117"/>
      <c r="AH1751" s="117"/>
      <c r="AI1751" s="117"/>
      <c r="AJ1751" s="117"/>
      <c r="AK1751" s="117"/>
      <c r="AL1751" s="117"/>
    </row>
    <row r="1752" spans="19:38" x14ac:dyDescent="0.35">
      <c r="S1752" s="117"/>
      <c r="T1752" s="117"/>
      <c r="U1752" s="117"/>
      <c r="V1752" s="117"/>
      <c r="W1752" s="117"/>
      <c r="X1752" s="117"/>
      <c r="Y1752" s="117"/>
      <c r="Z1752" s="117"/>
      <c r="AA1752" s="117"/>
      <c r="AB1752" s="117"/>
      <c r="AC1752" s="117"/>
      <c r="AD1752" s="117"/>
      <c r="AE1752" s="117"/>
      <c r="AF1752" s="117"/>
      <c r="AG1752" s="117"/>
      <c r="AH1752" s="117"/>
      <c r="AI1752" s="117"/>
      <c r="AJ1752" s="117"/>
      <c r="AK1752" s="117"/>
      <c r="AL1752" s="117"/>
    </row>
    <row r="1753" spans="19:38" x14ac:dyDescent="0.35">
      <c r="S1753" s="117"/>
      <c r="T1753" s="117"/>
      <c r="U1753" s="117"/>
      <c r="V1753" s="117"/>
      <c r="W1753" s="117"/>
      <c r="X1753" s="117"/>
      <c r="Y1753" s="117"/>
      <c r="Z1753" s="117"/>
      <c r="AA1753" s="117"/>
      <c r="AB1753" s="117"/>
      <c r="AC1753" s="117"/>
      <c r="AD1753" s="117"/>
      <c r="AE1753" s="117"/>
      <c r="AF1753" s="117"/>
      <c r="AG1753" s="117"/>
      <c r="AH1753" s="117"/>
      <c r="AI1753" s="117"/>
      <c r="AJ1753" s="117"/>
      <c r="AK1753" s="117"/>
      <c r="AL1753" s="117"/>
    </row>
    <row r="1754" spans="19:38" x14ac:dyDescent="0.35">
      <c r="S1754" s="117"/>
      <c r="T1754" s="117"/>
      <c r="U1754" s="117"/>
      <c r="V1754" s="117"/>
      <c r="W1754" s="117"/>
      <c r="X1754" s="117"/>
      <c r="Y1754" s="117"/>
      <c r="Z1754" s="117"/>
      <c r="AA1754" s="117"/>
      <c r="AB1754" s="117"/>
      <c r="AC1754" s="117"/>
      <c r="AD1754" s="117"/>
      <c r="AE1754" s="117"/>
      <c r="AF1754" s="117"/>
      <c r="AG1754" s="117"/>
      <c r="AH1754" s="117"/>
      <c r="AI1754" s="117"/>
      <c r="AJ1754" s="117"/>
      <c r="AK1754" s="117"/>
      <c r="AL1754" s="117"/>
    </row>
    <row r="1755" spans="19:38" x14ac:dyDescent="0.35">
      <c r="S1755" s="117"/>
      <c r="T1755" s="117"/>
      <c r="U1755" s="117"/>
      <c r="V1755" s="117"/>
      <c r="W1755" s="117"/>
      <c r="X1755" s="117"/>
      <c r="Y1755" s="117"/>
      <c r="Z1755" s="117"/>
      <c r="AA1755" s="117"/>
      <c r="AB1755" s="117"/>
      <c r="AC1755" s="117"/>
      <c r="AD1755" s="117"/>
      <c r="AE1755" s="117"/>
      <c r="AF1755" s="117"/>
      <c r="AG1755" s="117"/>
      <c r="AH1755" s="117"/>
      <c r="AI1755" s="117"/>
      <c r="AJ1755" s="117"/>
      <c r="AK1755" s="117"/>
      <c r="AL1755" s="117"/>
    </row>
    <row r="1756" spans="19:38" x14ac:dyDescent="0.35">
      <c r="S1756" s="117"/>
      <c r="T1756" s="117"/>
      <c r="U1756" s="117"/>
      <c r="V1756" s="117"/>
      <c r="W1756" s="117"/>
      <c r="X1756" s="117"/>
      <c r="Y1756" s="117"/>
      <c r="Z1756" s="117"/>
      <c r="AA1756" s="117"/>
      <c r="AB1756" s="117"/>
      <c r="AC1756" s="117"/>
      <c r="AD1756" s="117"/>
      <c r="AE1756" s="117"/>
      <c r="AF1756" s="117"/>
      <c r="AG1756" s="117"/>
      <c r="AH1756" s="117"/>
      <c r="AI1756" s="117"/>
      <c r="AJ1756" s="117"/>
      <c r="AK1756" s="117"/>
      <c r="AL1756" s="117"/>
    </row>
    <row r="1757" spans="19:38" x14ac:dyDescent="0.35">
      <c r="S1757" s="117"/>
      <c r="T1757" s="117"/>
      <c r="U1757" s="117"/>
      <c r="V1757" s="117"/>
      <c r="W1757" s="117"/>
      <c r="X1757" s="117"/>
      <c r="Y1757" s="117"/>
      <c r="Z1757" s="117"/>
      <c r="AA1757" s="117"/>
      <c r="AB1757" s="117"/>
      <c r="AC1757" s="117"/>
      <c r="AD1757" s="117"/>
      <c r="AE1757" s="117"/>
      <c r="AF1757" s="117"/>
      <c r="AG1757" s="117"/>
      <c r="AH1757" s="117"/>
      <c r="AI1757" s="117"/>
      <c r="AJ1757" s="117"/>
      <c r="AK1757" s="117"/>
      <c r="AL1757" s="117"/>
    </row>
    <row r="1758" spans="19:38" x14ac:dyDescent="0.35">
      <c r="S1758" s="117"/>
      <c r="T1758" s="117"/>
      <c r="U1758" s="117"/>
      <c r="V1758" s="117"/>
      <c r="W1758" s="117"/>
      <c r="X1758" s="117"/>
      <c r="Y1758" s="117"/>
      <c r="Z1758" s="117"/>
      <c r="AA1758" s="117"/>
      <c r="AB1758" s="117"/>
      <c r="AC1758" s="117"/>
      <c r="AD1758" s="117"/>
      <c r="AE1758" s="117"/>
      <c r="AF1758" s="117"/>
      <c r="AG1758" s="117"/>
      <c r="AH1758" s="117"/>
      <c r="AI1758" s="117"/>
      <c r="AJ1758" s="117"/>
      <c r="AK1758" s="117"/>
      <c r="AL1758" s="117"/>
    </row>
    <row r="1759" spans="19:38" x14ac:dyDescent="0.35">
      <c r="S1759" s="117"/>
      <c r="T1759" s="117"/>
      <c r="U1759" s="117"/>
      <c r="V1759" s="117"/>
      <c r="W1759" s="117"/>
      <c r="X1759" s="117"/>
      <c r="Y1759" s="117"/>
      <c r="Z1759" s="117"/>
      <c r="AA1759" s="117"/>
      <c r="AB1759" s="117"/>
      <c r="AC1759" s="117"/>
      <c r="AD1759" s="117"/>
      <c r="AE1759" s="117"/>
      <c r="AF1759" s="117"/>
      <c r="AG1759" s="117"/>
      <c r="AH1759" s="117"/>
      <c r="AI1759" s="117"/>
      <c r="AJ1759" s="117"/>
      <c r="AK1759" s="117"/>
      <c r="AL1759" s="117"/>
    </row>
    <row r="1760" spans="19:38" x14ac:dyDescent="0.35">
      <c r="S1760" s="117"/>
      <c r="T1760" s="117"/>
      <c r="U1760" s="117"/>
      <c r="V1760" s="117"/>
      <c r="W1760" s="117"/>
      <c r="X1760" s="117"/>
      <c r="Y1760" s="117"/>
      <c r="Z1760" s="117"/>
      <c r="AA1760" s="117"/>
      <c r="AB1760" s="117"/>
      <c r="AC1760" s="117"/>
      <c r="AD1760" s="117"/>
      <c r="AE1760" s="117"/>
      <c r="AF1760" s="117"/>
      <c r="AG1760" s="117"/>
      <c r="AH1760" s="117"/>
      <c r="AI1760" s="117"/>
      <c r="AJ1760" s="117"/>
      <c r="AK1760" s="117"/>
      <c r="AL1760" s="117"/>
    </row>
    <row r="1761" spans="19:38" x14ac:dyDescent="0.35">
      <c r="S1761" s="117"/>
      <c r="T1761" s="117"/>
      <c r="U1761" s="117"/>
      <c r="V1761" s="117"/>
      <c r="W1761" s="117"/>
      <c r="X1761" s="117"/>
      <c r="Y1761" s="117"/>
      <c r="Z1761" s="117"/>
      <c r="AA1761" s="117"/>
      <c r="AB1761" s="117"/>
      <c r="AC1761" s="117"/>
      <c r="AD1761" s="117"/>
      <c r="AE1761" s="117"/>
      <c r="AF1761" s="117"/>
      <c r="AG1761" s="117"/>
      <c r="AH1761" s="117"/>
      <c r="AI1761" s="117"/>
      <c r="AJ1761" s="117"/>
      <c r="AK1761" s="117"/>
      <c r="AL1761" s="117"/>
    </row>
    <row r="1762" spans="19:38" x14ac:dyDescent="0.35">
      <c r="S1762" s="117"/>
      <c r="T1762" s="117"/>
      <c r="U1762" s="117"/>
      <c r="V1762" s="117"/>
      <c r="W1762" s="117"/>
      <c r="X1762" s="117"/>
      <c r="Y1762" s="117"/>
      <c r="Z1762" s="117"/>
      <c r="AA1762" s="117"/>
      <c r="AB1762" s="117"/>
      <c r="AC1762" s="117"/>
      <c r="AD1762" s="117"/>
      <c r="AE1762" s="117"/>
      <c r="AF1762" s="117"/>
      <c r="AG1762" s="117"/>
      <c r="AH1762" s="117"/>
      <c r="AI1762" s="117"/>
      <c r="AJ1762" s="117"/>
      <c r="AK1762" s="117"/>
      <c r="AL1762" s="117"/>
    </row>
    <row r="1763" spans="19:38" x14ac:dyDescent="0.35">
      <c r="S1763" s="117"/>
      <c r="T1763" s="117"/>
      <c r="U1763" s="117"/>
      <c r="V1763" s="117"/>
      <c r="W1763" s="117"/>
      <c r="X1763" s="117"/>
      <c r="Y1763" s="117"/>
      <c r="Z1763" s="117"/>
      <c r="AA1763" s="117"/>
      <c r="AB1763" s="117"/>
      <c r="AC1763" s="117"/>
      <c r="AD1763" s="117"/>
      <c r="AE1763" s="117"/>
      <c r="AF1763" s="117"/>
      <c r="AG1763" s="117"/>
      <c r="AH1763" s="117"/>
      <c r="AI1763" s="117"/>
      <c r="AJ1763" s="117"/>
      <c r="AK1763" s="117"/>
      <c r="AL1763" s="117"/>
    </row>
    <row r="1764" spans="19:38" x14ac:dyDescent="0.35">
      <c r="S1764" s="117"/>
      <c r="T1764" s="117"/>
      <c r="U1764" s="117"/>
      <c r="V1764" s="117"/>
      <c r="W1764" s="117"/>
      <c r="X1764" s="117"/>
      <c r="Y1764" s="117"/>
      <c r="Z1764" s="117"/>
      <c r="AA1764" s="117"/>
      <c r="AB1764" s="117"/>
      <c r="AC1764" s="117"/>
      <c r="AD1764" s="117"/>
      <c r="AE1764" s="117"/>
      <c r="AF1764" s="117"/>
      <c r="AG1764" s="117"/>
      <c r="AH1764" s="117"/>
      <c r="AI1764" s="117"/>
      <c r="AJ1764" s="117"/>
      <c r="AK1764" s="117"/>
      <c r="AL1764" s="117"/>
    </row>
    <row r="1765" spans="19:38" x14ac:dyDescent="0.35">
      <c r="S1765" s="117"/>
      <c r="T1765" s="117"/>
      <c r="U1765" s="117"/>
      <c r="V1765" s="117"/>
      <c r="W1765" s="117"/>
      <c r="X1765" s="117"/>
      <c r="Y1765" s="117"/>
      <c r="Z1765" s="117"/>
      <c r="AA1765" s="117"/>
      <c r="AB1765" s="117"/>
      <c r="AC1765" s="117"/>
      <c r="AD1765" s="117"/>
      <c r="AE1765" s="117"/>
      <c r="AF1765" s="117"/>
      <c r="AG1765" s="117"/>
      <c r="AH1765" s="117"/>
      <c r="AI1765" s="117"/>
      <c r="AJ1765" s="117"/>
      <c r="AK1765" s="117"/>
      <c r="AL1765" s="117"/>
    </row>
    <row r="1766" spans="19:38" x14ac:dyDescent="0.35">
      <c r="S1766" s="117"/>
      <c r="T1766" s="117"/>
      <c r="U1766" s="117"/>
      <c r="V1766" s="117"/>
      <c r="W1766" s="117"/>
      <c r="X1766" s="117"/>
      <c r="Y1766" s="117"/>
      <c r="Z1766" s="117"/>
      <c r="AA1766" s="117"/>
      <c r="AB1766" s="117"/>
      <c r="AC1766" s="117"/>
      <c r="AD1766" s="117"/>
      <c r="AE1766" s="117"/>
      <c r="AF1766" s="117"/>
      <c r="AG1766" s="117"/>
      <c r="AH1766" s="117"/>
      <c r="AI1766" s="117"/>
      <c r="AJ1766" s="117"/>
      <c r="AK1766" s="117"/>
      <c r="AL1766" s="117"/>
    </row>
    <row r="1767" spans="19:38" x14ac:dyDescent="0.35">
      <c r="S1767" s="117"/>
      <c r="T1767" s="117"/>
      <c r="U1767" s="117"/>
      <c r="V1767" s="117"/>
      <c r="W1767" s="117"/>
      <c r="X1767" s="117"/>
      <c r="Y1767" s="117"/>
      <c r="Z1767" s="117"/>
      <c r="AA1767" s="117"/>
      <c r="AB1767" s="117"/>
      <c r="AC1767" s="117"/>
      <c r="AD1767" s="117"/>
      <c r="AE1767" s="117"/>
      <c r="AF1767" s="117"/>
      <c r="AG1767" s="117"/>
      <c r="AH1767" s="117"/>
      <c r="AI1767" s="117"/>
      <c r="AJ1767" s="117"/>
      <c r="AK1767" s="117"/>
      <c r="AL1767" s="117"/>
    </row>
    <row r="1768" spans="19:38" x14ac:dyDescent="0.35">
      <c r="S1768" s="117"/>
      <c r="T1768" s="117"/>
      <c r="U1768" s="117"/>
      <c r="V1768" s="117"/>
      <c r="W1768" s="117"/>
      <c r="X1768" s="117"/>
      <c r="Y1768" s="117"/>
      <c r="Z1768" s="117"/>
      <c r="AA1768" s="117"/>
      <c r="AB1768" s="117"/>
      <c r="AC1768" s="117"/>
      <c r="AD1768" s="117"/>
      <c r="AE1768" s="117"/>
      <c r="AF1768" s="117"/>
      <c r="AG1768" s="117"/>
      <c r="AH1768" s="117"/>
      <c r="AI1768" s="117"/>
      <c r="AJ1768" s="117"/>
      <c r="AK1768" s="117"/>
      <c r="AL1768" s="117"/>
    </row>
    <row r="1769" spans="19:38" x14ac:dyDescent="0.35">
      <c r="S1769" s="117"/>
      <c r="T1769" s="117"/>
      <c r="U1769" s="117"/>
      <c r="V1769" s="117"/>
      <c r="W1769" s="117"/>
      <c r="X1769" s="117"/>
      <c r="Y1769" s="117"/>
      <c r="Z1769" s="117"/>
      <c r="AA1769" s="117"/>
      <c r="AB1769" s="117"/>
      <c r="AC1769" s="117"/>
      <c r="AD1769" s="117"/>
      <c r="AE1769" s="117"/>
      <c r="AF1769" s="117"/>
      <c r="AG1769" s="117"/>
      <c r="AH1769" s="117"/>
      <c r="AI1769" s="117"/>
      <c r="AJ1769" s="117"/>
      <c r="AK1769" s="117"/>
      <c r="AL1769" s="117"/>
    </row>
    <row r="1770" spans="19:38" x14ac:dyDescent="0.35">
      <c r="S1770" s="117"/>
      <c r="T1770" s="117"/>
      <c r="U1770" s="117"/>
      <c r="V1770" s="117"/>
      <c r="W1770" s="117"/>
      <c r="X1770" s="117"/>
      <c r="Y1770" s="117"/>
      <c r="Z1770" s="117"/>
      <c r="AA1770" s="117"/>
      <c r="AB1770" s="117"/>
      <c r="AC1770" s="117"/>
      <c r="AD1770" s="117"/>
      <c r="AE1770" s="117"/>
      <c r="AF1770" s="117"/>
      <c r="AG1770" s="117"/>
      <c r="AH1770" s="117"/>
      <c r="AI1770" s="117"/>
      <c r="AJ1770" s="117"/>
      <c r="AK1770" s="117"/>
      <c r="AL1770" s="117"/>
    </row>
    <row r="1771" spans="19:38" x14ac:dyDescent="0.35">
      <c r="S1771" s="117"/>
      <c r="T1771" s="117"/>
      <c r="U1771" s="117"/>
      <c r="V1771" s="117"/>
      <c r="W1771" s="117"/>
      <c r="X1771" s="117"/>
      <c r="Y1771" s="117"/>
      <c r="Z1771" s="117"/>
      <c r="AA1771" s="117"/>
      <c r="AB1771" s="117"/>
      <c r="AC1771" s="117"/>
      <c r="AD1771" s="117"/>
      <c r="AE1771" s="117"/>
      <c r="AF1771" s="117"/>
      <c r="AG1771" s="117"/>
      <c r="AH1771" s="117"/>
      <c r="AI1771" s="117"/>
      <c r="AJ1771" s="117"/>
      <c r="AK1771" s="117"/>
      <c r="AL1771" s="117"/>
    </row>
    <row r="1772" spans="19:38" x14ac:dyDescent="0.35">
      <c r="S1772" s="117"/>
      <c r="T1772" s="117"/>
      <c r="U1772" s="117"/>
      <c r="V1772" s="117"/>
      <c r="W1772" s="117"/>
      <c r="X1772" s="117"/>
      <c r="Y1772" s="117"/>
      <c r="Z1772" s="117"/>
      <c r="AA1772" s="117"/>
      <c r="AB1772" s="117"/>
      <c r="AC1772" s="117"/>
      <c r="AD1772" s="117"/>
      <c r="AE1772" s="117"/>
      <c r="AF1772" s="117"/>
      <c r="AG1772" s="117"/>
      <c r="AH1772" s="117"/>
      <c r="AI1772" s="117"/>
      <c r="AJ1772" s="117"/>
      <c r="AK1772" s="117"/>
      <c r="AL1772" s="117"/>
    </row>
    <row r="1773" spans="19:38" x14ac:dyDescent="0.35">
      <c r="S1773" s="117"/>
      <c r="T1773" s="117"/>
      <c r="U1773" s="117"/>
      <c r="V1773" s="117"/>
      <c r="W1773" s="117"/>
      <c r="X1773" s="117"/>
      <c r="Y1773" s="117"/>
      <c r="Z1773" s="117"/>
      <c r="AA1773" s="117"/>
      <c r="AB1773" s="117"/>
      <c r="AC1773" s="117"/>
      <c r="AD1773" s="117"/>
      <c r="AE1773" s="117"/>
      <c r="AF1773" s="117"/>
      <c r="AG1773" s="117"/>
      <c r="AH1773" s="117"/>
      <c r="AI1773" s="117"/>
      <c r="AJ1773" s="117"/>
      <c r="AK1773" s="117"/>
      <c r="AL1773" s="117"/>
    </row>
    <row r="1774" spans="19:38" x14ac:dyDescent="0.35">
      <c r="S1774" s="117"/>
      <c r="T1774" s="117"/>
      <c r="U1774" s="117"/>
      <c r="V1774" s="117"/>
      <c r="W1774" s="117"/>
      <c r="X1774" s="117"/>
      <c r="Y1774" s="117"/>
      <c r="Z1774" s="117"/>
      <c r="AA1774" s="117"/>
      <c r="AB1774" s="117"/>
      <c r="AC1774" s="117"/>
      <c r="AD1774" s="117"/>
      <c r="AE1774" s="117"/>
      <c r="AF1774" s="117"/>
      <c r="AG1774" s="117"/>
      <c r="AH1774" s="117"/>
      <c r="AI1774" s="117"/>
      <c r="AJ1774" s="117"/>
      <c r="AK1774" s="117"/>
      <c r="AL1774" s="117"/>
    </row>
    <row r="1775" spans="19:38" x14ac:dyDescent="0.35">
      <c r="S1775" s="117"/>
      <c r="T1775" s="117"/>
      <c r="U1775" s="117"/>
      <c r="V1775" s="117"/>
      <c r="W1775" s="117"/>
      <c r="X1775" s="117"/>
      <c r="Y1775" s="117"/>
      <c r="Z1775" s="117"/>
      <c r="AA1775" s="117"/>
      <c r="AB1775" s="117"/>
      <c r="AC1775" s="117"/>
      <c r="AD1775" s="117"/>
      <c r="AE1775" s="117"/>
      <c r="AF1775" s="117"/>
      <c r="AG1775" s="117"/>
      <c r="AH1775" s="117"/>
      <c r="AI1775" s="117"/>
      <c r="AJ1775" s="117"/>
      <c r="AK1775" s="117"/>
      <c r="AL1775" s="117"/>
    </row>
    <row r="1776" spans="19:38" x14ac:dyDescent="0.35">
      <c r="S1776" s="117"/>
      <c r="T1776" s="117"/>
      <c r="U1776" s="117"/>
      <c r="V1776" s="117"/>
      <c r="W1776" s="117"/>
      <c r="X1776" s="117"/>
      <c r="Y1776" s="117"/>
      <c r="Z1776" s="117"/>
      <c r="AA1776" s="117"/>
      <c r="AB1776" s="117"/>
      <c r="AC1776" s="117"/>
      <c r="AD1776" s="117"/>
      <c r="AE1776" s="117"/>
      <c r="AF1776" s="117"/>
      <c r="AG1776" s="117"/>
      <c r="AH1776" s="117"/>
      <c r="AI1776" s="117"/>
      <c r="AJ1776" s="117"/>
      <c r="AK1776" s="117"/>
      <c r="AL1776" s="117"/>
    </row>
    <row r="1777" spans="19:38" x14ac:dyDescent="0.35">
      <c r="S1777" s="117"/>
      <c r="T1777" s="117"/>
      <c r="U1777" s="117"/>
      <c r="V1777" s="117"/>
      <c r="W1777" s="117"/>
      <c r="X1777" s="117"/>
      <c r="Y1777" s="117"/>
      <c r="Z1777" s="117"/>
      <c r="AA1777" s="117"/>
      <c r="AB1777" s="117"/>
      <c r="AC1777" s="117"/>
      <c r="AD1777" s="117"/>
      <c r="AE1777" s="117"/>
      <c r="AF1777" s="117"/>
      <c r="AG1777" s="117"/>
      <c r="AH1777" s="117"/>
      <c r="AI1777" s="117"/>
      <c r="AJ1777" s="117"/>
      <c r="AK1777" s="117"/>
      <c r="AL1777" s="117"/>
    </row>
    <row r="1778" spans="19:38" x14ac:dyDescent="0.35">
      <c r="S1778" s="117"/>
      <c r="T1778" s="117"/>
      <c r="U1778" s="117"/>
      <c r="V1778" s="117"/>
      <c r="W1778" s="117"/>
      <c r="X1778" s="117"/>
      <c r="Y1778" s="117"/>
      <c r="Z1778" s="117"/>
      <c r="AA1778" s="117"/>
      <c r="AB1778" s="117"/>
      <c r="AC1778" s="117"/>
      <c r="AD1778" s="117"/>
      <c r="AE1778" s="117"/>
      <c r="AF1778" s="117"/>
      <c r="AG1778" s="117"/>
      <c r="AH1778" s="117"/>
      <c r="AI1778" s="117"/>
      <c r="AJ1778" s="117"/>
      <c r="AK1778" s="117"/>
      <c r="AL1778" s="117"/>
    </row>
    <row r="1779" spans="19:38" x14ac:dyDescent="0.35">
      <c r="S1779" s="117"/>
      <c r="T1779" s="117"/>
      <c r="U1779" s="117"/>
      <c r="V1779" s="117"/>
      <c r="W1779" s="117"/>
      <c r="X1779" s="117"/>
      <c r="Y1779" s="117"/>
      <c r="Z1779" s="117"/>
      <c r="AA1779" s="117"/>
      <c r="AB1779" s="117"/>
      <c r="AC1779" s="117"/>
      <c r="AD1779" s="117"/>
      <c r="AE1779" s="117"/>
      <c r="AF1779" s="117"/>
      <c r="AG1779" s="117"/>
      <c r="AH1779" s="117"/>
      <c r="AI1779" s="117"/>
      <c r="AJ1779" s="117"/>
      <c r="AK1779" s="117"/>
      <c r="AL1779" s="117"/>
    </row>
    <row r="1780" spans="19:38" x14ac:dyDescent="0.35">
      <c r="S1780" s="117"/>
      <c r="T1780" s="117"/>
      <c r="U1780" s="117"/>
      <c r="V1780" s="117"/>
      <c r="W1780" s="117"/>
      <c r="X1780" s="117"/>
      <c r="Y1780" s="117"/>
      <c r="Z1780" s="117"/>
      <c r="AA1780" s="117"/>
      <c r="AB1780" s="117"/>
      <c r="AC1780" s="117"/>
      <c r="AD1780" s="117"/>
      <c r="AE1780" s="117"/>
      <c r="AF1780" s="117"/>
      <c r="AG1780" s="117"/>
      <c r="AH1780" s="117"/>
      <c r="AI1780" s="117"/>
      <c r="AJ1780" s="117"/>
      <c r="AK1780" s="117"/>
      <c r="AL1780" s="117"/>
    </row>
    <row r="1781" spans="19:38" x14ac:dyDescent="0.35">
      <c r="S1781" s="117"/>
      <c r="T1781" s="117"/>
      <c r="U1781" s="117"/>
      <c r="V1781" s="117"/>
      <c r="W1781" s="117"/>
      <c r="X1781" s="117"/>
      <c r="Y1781" s="117"/>
      <c r="Z1781" s="117"/>
      <c r="AA1781" s="117"/>
      <c r="AB1781" s="117"/>
      <c r="AC1781" s="117"/>
      <c r="AD1781" s="117"/>
      <c r="AE1781" s="117"/>
      <c r="AF1781" s="117"/>
      <c r="AG1781" s="117"/>
      <c r="AH1781" s="117"/>
      <c r="AI1781" s="117"/>
      <c r="AJ1781" s="117"/>
      <c r="AK1781" s="117"/>
      <c r="AL1781" s="117"/>
    </row>
    <row r="1782" spans="19:38" x14ac:dyDescent="0.35">
      <c r="S1782" s="117"/>
      <c r="T1782" s="117"/>
      <c r="U1782" s="117"/>
      <c r="V1782" s="117"/>
      <c r="W1782" s="117"/>
      <c r="X1782" s="117"/>
      <c r="Y1782" s="117"/>
      <c r="Z1782" s="117"/>
      <c r="AA1782" s="117"/>
      <c r="AB1782" s="117"/>
      <c r="AC1782" s="117"/>
      <c r="AD1782" s="117"/>
      <c r="AE1782" s="117"/>
      <c r="AF1782" s="117"/>
      <c r="AG1782" s="117"/>
      <c r="AH1782" s="117"/>
      <c r="AI1782" s="117"/>
      <c r="AJ1782" s="117"/>
      <c r="AK1782" s="117"/>
      <c r="AL1782" s="117"/>
    </row>
    <row r="1783" spans="19:38" x14ac:dyDescent="0.35">
      <c r="S1783" s="117"/>
      <c r="T1783" s="117"/>
      <c r="U1783" s="117"/>
      <c r="V1783" s="117"/>
      <c r="W1783" s="117"/>
      <c r="X1783" s="117"/>
      <c r="Y1783" s="117"/>
      <c r="Z1783" s="117"/>
      <c r="AA1783" s="117"/>
      <c r="AB1783" s="117"/>
      <c r="AC1783" s="117"/>
      <c r="AD1783" s="117"/>
      <c r="AE1783" s="117"/>
      <c r="AF1783" s="117"/>
      <c r="AG1783" s="117"/>
      <c r="AH1783" s="117"/>
      <c r="AI1783" s="117"/>
      <c r="AJ1783" s="117"/>
      <c r="AK1783" s="117"/>
      <c r="AL1783" s="117"/>
    </row>
    <row r="1784" spans="19:38" x14ac:dyDescent="0.35">
      <c r="S1784" s="117"/>
      <c r="T1784" s="117"/>
      <c r="U1784" s="117"/>
      <c r="V1784" s="117"/>
      <c r="W1784" s="117"/>
      <c r="X1784" s="117"/>
      <c r="Y1784" s="117"/>
      <c r="Z1784" s="117"/>
      <c r="AA1784" s="117"/>
      <c r="AB1784" s="117"/>
      <c r="AC1784" s="117"/>
      <c r="AD1784" s="117"/>
      <c r="AE1784" s="117"/>
      <c r="AF1784" s="117"/>
      <c r="AG1784" s="117"/>
      <c r="AH1784" s="117"/>
      <c r="AI1784" s="117"/>
      <c r="AJ1784" s="117"/>
      <c r="AK1784" s="117"/>
      <c r="AL1784" s="117"/>
    </row>
    <row r="1785" spans="19:38" x14ac:dyDescent="0.35">
      <c r="S1785" s="117"/>
      <c r="T1785" s="117"/>
      <c r="U1785" s="117"/>
      <c r="V1785" s="117"/>
      <c r="W1785" s="117"/>
      <c r="X1785" s="117"/>
      <c r="Y1785" s="117"/>
      <c r="Z1785" s="117"/>
      <c r="AA1785" s="117"/>
      <c r="AB1785" s="117"/>
      <c r="AC1785" s="117"/>
      <c r="AD1785" s="117"/>
      <c r="AE1785" s="117"/>
      <c r="AF1785" s="117"/>
      <c r="AG1785" s="117"/>
      <c r="AH1785" s="117"/>
      <c r="AI1785" s="117"/>
      <c r="AJ1785" s="117"/>
      <c r="AK1785" s="117"/>
      <c r="AL1785" s="117"/>
    </row>
    <row r="1786" spans="19:38" x14ac:dyDescent="0.35">
      <c r="S1786" s="117"/>
      <c r="T1786" s="117"/>
      <c r="U1786" s="117"/>
      <c r="V1786" s="117"/>
      <c r="W1786" s="117"/>
      <c r="X1786" s="117"/>
      <c r="Y1786" s="117"/>
      <c r="Z1786" s="117"/>
      <c r="AA1786" s="117"/>
      <c r="AB1786" s="117"/>
      <c r="AC1786" s="117"/>
      <c r="AD1786" s="117"/>
      <c r="AE1786" s="117"/>
      <c r="AF1786" s="117"/>
      <c r="AG1786" s="117"/>
      <c r="AH1786" s="117"/>
      <c r="AI1786" s="117"/>
      <c r="AJ1786" s="117"/>
      <c r="AK1786" s="117"/>
      <c r="AL1786" s="117"/>
    </row>
    <row r="1787" spans="19:38" x14ac:dyDescent="0.35">
      <c r="S1787" s="117"/>
      <c r="T1787" s="117"/>
      <c r="U1787" s="117"/>
      <c r="V1787" s="117"/>
      <c r="W1787" s="117"/>
      <c r="X1787" s="117"/>
      <c r="Y1787" s="117"/>
      <c r="Z1787" s="117"/>
      <c r="AA1787" s="117"/>
      <c r="AB1787" s="117"/>
      <c r="AC1787" s="117"/>
      <c r="AD1787" s="117"/>
      <c r="AE1787" s="117"/>
      <c r="AF1787" s="117"/>
      <c r="AG1787" s="117"/>
      <c r="AH1787" s="117"/>
      <c r="AI1787" s="117"/>
      <c r="AJ1787" s="117"/>
      <c r="AK1787" s="117"/>
      <c r="AL1787" s="117"/>
    </row>
    <row r="1788" spans="19:38" x14ac:dyDescent="0.35">
      <c r="S1788" s="117"/>
      <c r="T1788" s="117"/>
      <c r="U1788" s="117"/>
      <c r="V1788" s="117"/>
      <c r="W1788" s="117"/>
      <c r="X1788" s="117"/>
      <c r="Y1788" s="117"/>
      <c r="Z1788" s="117"/>
      <c r="AA1788" s="117"/>
      <c r="AB1788" s="117"/>
      <c r="AC1788" s="117"/>
      <c r="AD1788" s="117"/>
      <c r="AE1788" s="117"/>
      <c r="AF1788" s="117"/>
      <c r="AG1788" s="117"/>
      <c r="AH1788" s="117"/>
      <c r="AI1788" s="117"/>
      <c r="AJ1788" s="117"/>
      <c r="AK1788" s="117"/>
      <c r="AL1788" s="117"/>
    </row>
    <row r="1789" spans="19:38" x14ac:dyDescent="0.35">
      <c r="S1789" s="117"/>
      <c r="T1789" s="117"/>
      <c r="U1789" s="117"/>
      <c r="V1789" s="117"/>
      <c r="W1789" s="117"/>
      <c r="X1789" s="117"/>
      <c r="Y1789" s="117"/>
      <c r="Z1789" s="117"/>
      <c r="AA1789" s="117"/>
      <c r="AB1789" s="117"/>
      <c r="AC1789" s="117"/>
      <c r="AD1789" s="117"/>
      <c r="AE1789" s="117"/>
      <c r="AF1789" s="117"/>
      <c r="AG1789" s="117"/>
      <c r="AH1789" s="117"/>
      <c r="AI1789" s="117"/>
      <c r="AJ1789" s="117"/>
      <c r="AK1789" s="117"/>
      <c r="AL1789" s="117"/>
    </row>
    <row r="1790" spans="19:38" x14ac:dyDescent="0.35">
      <c r="S1790" s="117"/>
      <c r="T1790" s="117"/>
      <c r="U1790" s="117"/>
      <c r="V1790" s="117"/>
      <c r="W1790" s="117"/>
      <c r="X1790" s="117"/>
      <c r="Y1790" s="117"/>
      <c r="Z1790" s="117"/>
      <c r="AA1790" s="117"/>
      <c r="AB1790" s="117"/>
      <c r="AC1790" s="117"/>
      <c r="AD1790" s="117"/>
      <c r="AE1790" s="117"/>
      <c r="AF1790" s="117"/>
      <c r="AG1790" s="117"/>
      <c r="AH1790" s="117"/>
      <c r="AI1790" s="117"/>
      <c r="AJ1790" s="117"/>
      <c r="AK1790" s="117"/>
      <c r="AL1790" s="117"/>
    </row>
    <row r="1791" spans="19:38" x14ac:dyDescent="0.35">
      <c r="S1791" s="117"/>
      <c r="T1791" s="117"/>
      <c r="U1791" s="117"/>
      <c r="V1791" s="117"/>
      <c r="W1791" s="117"/>
      <c r="X1791" s="117"/>
      <c r="Y1791" s="117"/>
      <c r="Z1791" s="117"/>
      <c r="AA1791" s="117"/>
      <c r="AB1791" s="117"/>
      <c r="AC1791" s="117"/>
      <c r="AD1791" s="117"/>
      <c r="AE1791" s="117"/>
      <c r="AF1791" s="117"/>
      <c r="AG1791" s="117"/>
      <c r="AH1791" s="117"/>
      <c r="AI1791" s="117"/>
      <c r="AJ1791" s="117"/>
      <c r="AK1791" s="117"/>
      <c r="AL1791" s="117"/>
    </row>
    <row r="1792" spans="19:38" x14ac:dyDescent="0.35">
      <c r="S1792" s="117"/>
      <c r="T1792" s="117"/>
      <c r="U1792" s="117"/>
      <c r="V1792" s="117"/>
      <c r="W1792" s="117"/>
      <c r="X1792" s="117"/>
      <c r="Y1792" s="117"/>
      <c r="Z1792" s="117"/>
      <c r="AA1792" s="117"/>
      <c r="AB1792" s="117"/>
      <c r="AC1792" s="117"/>
      <c r="AD1792" s="117"/>
      <c r="AE1792" s="117"/>
      <c r="AF1792" s="117"/>
      <c r="AG1792" s="117"/>
      <c r="AH1792" s="117"/>
      <c r="AI1792" s="117"/>
      <c r="AJ1792" s="117"/>
      <c r="AK1792" s="117"/>
      <c r="AL1792" s="117"/>
    </row>
    <row r="1793" spans="19:38" x14ac:dyDescent="0.35">
      <c r="S1793" s="117"/>
      <c r="T1793" s="117"/>
      <c r="U1793" s="117"/>
      <c r="V1793" s="117"/>
      <c r="W1793" s="117"/>
      <c r="X1793" s="117"/>
      <c r="Y1793" s="117"/>
      <c r="Z1793" s="117"/>
      <c r="AA1793" s="117"/>
      <c r="AB1793" s="117"/>
      <c r="AC1793" s="117"/>
      <c r="AD1793" s="117"/>
      <c r="AE1793" s="117"/>
      <c r="AF1793" s="117"/>
      <c r="AG1793" s="117"/>
      <c r="AH1793" s="117"/>
      <c r="AI1793" s="117"/>
      <c r="AJ1793" s="117"/>
      <c r="AK1793" s="117"/>
      <c r="AL1793" s="117"/>
    </row>
    <row r="1794" spans="19:38" x14ac:dyDescent="0.35">
      <c r="S1794" s="117"/>
      <c r="T1794" s="117"/>
      <c r="U1794" s="117"/>
      <c r="V1794" s="117"/>
      <c r="W1794" s="117"/>
      <c r="X1794" s="117"/>
      <c r="Y1794" s="117"/>
      <c r="Z1794" s="117"/>
      <c r="AA1794" s="117"/>
      <c r="AB1794" s="117"/>
      <c r="AC1794" s="117"/>
      <c r="AD1794" s="117"/>
      <c r="AE1794" s="117"/>
      <c r="AF1794" s="117"/>
      <c r="AG1794" s="117"/>
      <c r="AH1794" s="117"/>
      <c r="AI1794" s="117"/>
      <c r="AJ1794" s="117"/>
      <c r="AK1794" s="117"/>
      <c r="AL1794" s="117"/>
    </row>
    <row r="1795" spans="19:38" x14ac:dyDescent="0.35">
      <c r="S1795" s="117"/>
      <c r="T1795" s="117"/>
      <c r="U1795" s="117"/>
      <c r="V1795" s="117"/>
      <c r="W1795" s="117"/>
      <c r="X1795" s="117"/>
      <c r="Y1795" s="117"/>
      <c r="Z1795" s="117"/>
      <c r="AA1795" s="117"/>
      <c r="AB1795" s="117"/>
      <c r="AC1795" s="117"/>
      <c r="AD1795" s="117"/>
      <c r="AE1795" s="117"/>
      <c r="AF1795" s="117"/>
      <c r="AG1795" s="117"/>
      <c r="AH1795" s="117"/>
      <c r="AI1795" s="117"/>
      <c r="AJ1795" s="117"/>
      <c r="AK1795" s="117"/>
      <c r="AL1795" s="117"/>
    </row>
    <row r="1796" spans="19:38" x14ac:dyDescent="0.35">
      <c r="S1796" s="117"/>
      <c r="T1796" s="117"/>
      <c r="U1796" s="117"/>
      <c r="V1796" s="117"/>
      <c r="W1796" s="117"/>
      <c r="X1796" s="117"/>
      <c r="Y1796" s="117"/>
      <c r="Z1796" s="117"/>
      <c r="AA1796" s="117"/>
      <c r="AB1796" s="117"/>
      <c r="AC1796" s="117"/>
      <c r="AD1796" s="117"/>
      <c r="AE1796" s="117"/>
      <c r="AF1796" s="117"/>
      <c r="AG1796" s="117"/>
      <c r="AH1796" s="117"/>
      <c r="AI1796" s="117"/>
      <c r="AJ1796" s="117"/>
      <c r="AK1796" s="117"/>
      <c r="AL1796" s="117"/>
    </row>
    <row r="1797" spans="19:38" x14ac:dyDescent="0.35">
      <c r="S1797" s="117"/>
      <c r="T1797" s="117"/>
      <c r="U1797" s="117"/>
      <c r="V1797" s="117"/>
      <c r="W1797" s="117"/>
      <c r="X1797" s="117"/>
      <c r="Y1797" s="117"/>
      <c r="Z1797" s="117"/>
      <c r="AA1797" s="117"/>
      <c r="AB1797" s="117"/>
      <c r="AC1797" s="117"/>
      <c r="AD1797" s="117"/>
      <c r="AE1797" s="117"/>
      <c r="AF1797" s="117"/>
      <c r="AG1797" s="117"/>
      <c r="AH1797" s="117"/>
      <c r="AI1797" s="117"/>
      <c r="AJ1797" s="117"/>
      <c r="AK1797" s="117"/>
      <c r="AL1797" s="117"/>
    </row>
    <row r="1798" spans="19:38" x14ac:dyDescent="0.35">
      <c r="S1798" s="117"/>
      <c r="T1798" s="117"/>
      <c r="U1798" s="117"/>
      <c r="V1798" s="117"/>
      <c r="W1798" s="117"/>
      <c r="X1798" s="117"/>
      <c r="Y1798" s="117"/>
      <c r="Z1798" s="117"/>
      <c r="AA1798" s="117"/>
      <c r="AB1798" s="117"/>
      <c r="AC1798" s="117"/>
      <c r="AD1798" s="117"/>
      <c r="AE1798" s="117"/>
      <c r="AF1798" s="117"/>
      <c r="AG1798" s="117"/>
      <c r="AH1798" s="117"/>
      <c r="AI1798" s="117"/>
      <c r="AJ1798" s="117"/>
      <c r="AK1798" s="117"/>
      <c r="AL1798" s="117"/>
    </row>
    <row r="1799" spans="19:38" x14ac:dyDescent="0.35">
      <c r="S1799" s="117"/>
      <c r="T1799" s="117"/>
      <c r="U1799" s="117"/>
      <c r="V1799" s="117"/>
      <c r="W1799" s="117"/>
      <c r="X1799" s="117"/>
      <c r="Y1799" s="117"/>
      <c r="Z1799" s="117"/>
      <c r="AA1799" s="117"/>
      <c r="AB1799" s="117"/>
      <c r="AC1799" s="117"/>
      <c r="AD1799" s="117"/>
      <c r="AE1799" s="117"/>
      <c r="AF1799" s="117"/>
      <c r="AG1799" s="117"/>
      <c r="AH1799" s="117"/>
      <c r="AI1799" s="117"/>
      <c r="AJ1799" s="117"/>
      <c r="AK1799" s="117"/>
      <c r="AL1799" s="117"/>
    </row>
    <row r="1800" spans="19:38" x14ac:dyDescent="0.35">
      <c r="S1800" s="117"/>
      <c r="T1800" s="117"/>
      <c r="U1800" s="117"/>
      <c r="V1800" s="117"/>
      <c r="W1800" s="117"/>
      <c r="X1800" s="117"/>
      <c r="Y1800" s="117"/>
      <c r="Z1800" s="117"/>
      <c r="AA1800" s="117"/>
      <c r="AB1800" s="117"/>
      <c r="AC1800" s="117"/>
      <c r="AD1800" s="117"/>
      <c r="AE1800" s="117"/>
      <c r="AF1800" s="117"/>
      <c r="AG1800" s="117"/>
      <c r="AH1800" s="117"/>
      <c r="AI1800" s="117"/>
      <c r="AJ1800" s="117"/>
      <c r="AK1800" s="117"/>
      <c r="AL1800" s="117"/>
    </row>
    <row r="1801" spans="19:38" x14ac:dyDescent="0.35">
      <c r="S1801" s="117"/>
      <c r="T1801" s="117"/>
      <c r="U1801" s="117"/>
      <c r="V1801" s="117"/>
      <c r="W1801" s="117"/>
      <c r="X1801" s="117"/>
      <c r="Y1801" s="117"/>
      <c r="Z1801" s="117"/>
      <c r="AA1801" s="117"/>
      <c r="AB1801" s="117"/>
      <c r="AC1801" s="117"/>
      <c r="AD1801" s="117"/>
      <c r="AE1801" s="117"/>
      <c r="AF1801" s="117"/>
      <c r="AG1801" s="117"/>
      <c r="AH1801" s="117"/>
      <c r="AI1801" s="117"/>
      <c r="AJ1801" s="117"/>
      <c r="AK1801" s="117"/>
      <c r="AL1801" s="117"/>
    </row>
    <row r="1802" spans="19:38" x14ac:dyDescent="0.35">
      <c r="S1802" s="117"/>
      <c r="T1802" s="117"/>
      <c r="U1802" s="117"/>
      <c r="V1802" s="117"/>
      <c r="W1802" s="117"/>
      <c r="X1802" s="117"/>
      <c r="Y1802" s="117"/>
      <c r="Z1802" s="117"/>
      <c r="AA1802" s="117"/>
      <c r="AB1802" s="117"/>
      <c r="AC1802" s="117"/>
      <c r="AD1802" s="117"/>
      <c r="AE1802" s="117"/>
      <c r="AF1802" s="117"/>
      <c r="AG1802" s="117"/>
      <c r="AH1802" s="117"/>
      <c r="AI1802" s="117"/>
      <c r="AJ1802" s="117"/>
      <c r="AK1802" s="117"/>
      <c r="AL1802" s="117"/>
    </row>
    <row r="1803" spans="19:38" x14ac:dyDescent="0.35">
      <c r="S1803" s="117"/>
      <c r="T1803" s="117"/>
      <c r="U1803" s="117"/>
      <c r="V1803" s="117"/>
      <c r="W1803" s="117"/>
      <c r="X1803" s="117"/>
      <c r="Y1803" s="117"/>
      <c r="Z1803" s="117"/>
      <c r="AA1803" s="117"/>
      <c r="AB1803" s="117"/>
      <c r="AC1803" s="117"/>
      <c r="AD1803" s="117"/>
      <c r="AE1803" s="117"/>
      <c r="AF1803" s="117"/>
      <c r="AG1803" s="117"/>
      <c r="AH1803" s="117"/>
      <c r="AI1803" s="117"/>
      <c r="AJ1803" s="117"/>
      <c r="AK1803" s="117"/>
      <c r="AL1803" s="117"/>
    </row>
    <row r="1804" spans="19:38" x14ac:dyDescent="0.35">
      <c r="S1804" s="117"/>
      <c r="T1804" s="117"/>
      <c r="U1804" s="117"/>
      <c r="V1804" s="117"/>
      <c r="W1804" s="117"/>
      <c r="X1804" s="117"/>
      <c r="Y1804" s="117"/>
      <c r="Z1804" s="117"/>
      <c r="AA1804" s="117"/>
      <c r="AB1804" s="117"/>
      <c r="AC1804" s="117"/>
      <c r="AD1804" s="117"/>
      <c r="AE1804" s="117"/>
      <c r="AF1804" s="117"/>
      <c r="AG1804" s="117"/>
      <c r="AH1804" s="117"/>
      <c r="AI1804" s="117"/>
      <c r="AJ1804" s="117"/>
      <c r="AK1804" s="117"/>
      <c r="AL1804" s="117"/>
    </row>
    <row r="1805" spans="19:38" x14ac:dyDescent="0.35">
      <c r="S1805" s="117"/>
      <c r="T1805" s="117"/>
      <c r="U1805" s="117"/>
      <c r="V1805" s="117"/>
      <c r="W1805" s="117"/>
      <c r="X1805" s="117"/>
      <c r="Y1805" s="117"/>
      <c r="Z1805" s="117"/>
      <c r="AA1805" s="117"/>
      <c r="AB1805" s="117"/>
      <c r="AC1805" s="117"/>
      <c r="AD1805" s="117"/>
      <c r="AE1805" s="117"/>
      <c r="AF1805" s="117"/>
      <c r="AG1805" s="117"/>
      <c r="AH1805" s="117"/>
      <c r="AI1805" s="117"/>
      <c r="AJ1805" s="117"/>
      <c r="AK1805" s="117"/>
      <c r="AL1805" s="117"/>
    </row>
    <row r="1806" spans="19:38" x14ac:dyDescent="0.35">
      <c r="S1806" s="117"/>
      <c r="T1806" s="117"/>
      <c r="U1806" s="117"/>
      <c r="V1806" s="117"/>
      <c r="W1806" s="117"/>
      <c r="X1806" s="117"/>
      <c r="Y1806" s="117"/>
      <c r="Z1806" s="117"/>
      <c r="AA1806" s="117"/>
      <c r="AB1806" s="117"/>
      <c r="AC1806" s="117"/>
      <c r="AD1806" s="117"/>
      <c r="AE1806" s="117"/>
      <c r="AF1806" s="117"/>
      <c r="AG1806" s="117"/>
      <c r="AH1806" s="117"/>
      <c r="AI1806" s="117"/>
      <c r="AJ1806" s="117"/>
      <c r="AK1806" s="117"/>
      <c r="AL1806" s="117"/>
    </row>
    <row r="1807" spans="19:38" x14ac:dyDescent="0.35">
      <c r="S1807" s="117"/>
      <c r="T1807" s="117"/>
      <c r="U1807" s="117"/>
      <c r="V1807" s="117"/>
      <c r="W1807" s="117"/>
      <c r="X1807" s="117"/>
      <c r="Y1807" s="117"/>
      <c r="Z1807" s="117"/>
      <c r="AA1807" s="117"/>
      <c r="AB1807" s="117"/>
      <c r="AC1807" s="117"/>
      <c r="AD1807" s="117"/>
      <c r="AE1807" s="117"/>
      <c r="AF1807" s="117"/>
      <c r="AG1807" s="117"/>
      <c r="AH1807" s="117"/>
      <c r="AI1807" s="117"/>
      <c r="AJ1807" s="117"/>
      <c r="AK1807" s="117"/>
      <c r="AL1807" s="117"/>
    </row>
    <row r="1808" spans="19:38" x14ac:dyDescent="0.35">
      <c r="S1808" s="117"/>
      <c r="T1808" s="117"/>
      <c r="U1808" s="117"/>
      <c r="V1808" s="117"/>
      <c r="W1808" s="117"/>
      <c r="X1808" s="117"/>
      <c r="Y1808" s="117"/>
      <c r="Z1808" s="117"/>
      <c r="AA1808" s="117"/>
      <c r="AB1808" s="117"/>
      <c r="AC1808" s="117"/>
      <c r="AD1808" s="117"/>
      <c r="AE1808" s="117"/>
      <c r="AF1808" s="117"/>
      <c r="AG1808" s="117"/>
      <c r="AH1808" s="117"/>
      <c r="AI1808" s="117"/>
      <c r="AJ1808" s="117"/>
      <c r="AK1808" s="117"/>
      <c r="AL1808" s="117"/>
    </row>
    <row r="1809" spans="19:38" x14ac:dyDescent="0.35">
      <c r="S1809" s="117"/>
      <c r="T1809" s="117"/>
      <c r="U1809" s="117"/>
      <c r="V1809" s="117"/>
      <c r="W1809" s="117"/>
      <c r="X1809" s="117"/>
      <c r="Y1809" s="117"/>
      <c r="Z1809" s="117"/>
      <c r="AA1809" s="117"/>
      <c r="AB1809" s="117"/>
      <c r="AC1809" s="117"/>
      <c r="AD1809" s="117"/>
      <c r="AE1809" s="117"/>
      <c r="AF1809" s="117"/>
      <c r="AG1809" s="117"/>
      <c r="AH1809" s="117"/>
      <c r="AI1809" s="117"/>
      <c r="AJ1809" s="117"/>
      <c r="AK1809" s="117"/>
      <c r="AL1809" s="117"/>
    </row>
    <row r="1810" spans="19:38" x14ac:dyDescent="0.35">
      <c r="S1810" s="117"/>
      <c r="T1810" s="117"/>
      <c r="U1810" s="117"/>
      <c r="V1810" s="117"/>
      <c r="W1810" s="117"/>
      <c r="X1810" s="117"/>
      <c r="Y1810" s="117"/>
      <c r="Z1810" s="117"/>
      <c r="AA1810" s="117"/>
      <c r="AB1810" s="117"/>
      <c r="AC1810" s="117"/>
      <c r="AD1810" s="117"/>
      <c r="AE1810" s="117"/>
      <c r="AF1810" s="117"/>
      <c r="AG1810" s="117"/>
      <c r="AH1810" s="117"/>
      <c r="AI1810" s="117"/>
      <c r="AJ1810" s="117"/>
      <c r="AK1810" s="117"/>
      <c r="AL1810" s="117"/>
    </row>
    <row r="1811" spans="19:38" x14ac:dyDescent="0.35">
      <c r="S1811" s="117"/>
      <c r="T1811" s="117"/>
      <c r="U1811" s="117"/>
      <c r="V1811" s="117"/>
      <c r="W1811" s="117"/>
      <c r="X1811" s="117"/>
      <c r="Y1811" s="117"/>
      <c r="Z1811" s="117"/>
      <c r="AA1811" s="117"/>
      <c r="AB1811" s="117"/>
      <c r="AC1811" s="117"/>
      <c r="AD1811" s="117"/>
      <c r="AE1811" s="117"/>
      <c r="AF1811" s="117"/>
      <c r="AG1811" s="117"/>
      <c r="AH1811" s="117"/>
      <c r="AI1811" s="117"/>
      <c r="AJ1811" s="117"/>
      <c r="AK1811" s="117"/>
      <c r="AL1811" s="117"/>
    </row>
    <row r="1812" spans="19:38" x14ac:dyDescent="0.35">
      <c r="S1812" s="117"/>
      <c r="T1812" s="117"/>
      <c r="U1812" s="117"/>
      <c r="V1812" s="117"/>
      <c r="W1812" s="117"/>
      <c r="X1812" s="117"/>
      <c r="Y1812" s="117"/>
      <c r="Z1812" s="117"/>
      <c r="AA1812" s="117"/>
      <c r="AB1812" s="117"/>
      <c r="AC1812" s="117"/>
      <c r="AD1812" s="117"/>
      <c r="AE1812" s="117"/>
      <c r="AF1812" s="117"/>
      <c r="AG1812" s="117"/>
      <c r="AH1812" s="117"/>
      <c r="AI1812" s="117"/>
      <c r="AJ1812" s="117"/>
      <c r="AK1812" s="117"/>
      <c r="AL1812" s="117"/>
    </row>
    <row r="1813" spans="19:38" x14ac:dyDescent="0.35">
      <c r="S1813" s="117"/>
      <c r="T1813" s="117"/>
      <c r="U1813" s="117"/>
      <c r="V1813" s="117"/>
      <c r="W1813" s="117"/>
      <c r="X1813" s="117"/>
      <c r="Y1813" s="117"/>
      <c r="Z1813" s="117"/>
      <c r="AA1813" s="117"/>
      <c r="AB1813" s="117"/>
      <c r="AC1813" s="117"/>
      <c r="AD1813" s="117"/>
      <c r="AE1813" s="117"/>
      <c r="AF1813" s="117"/>
      <c r="AG1813" s="117"/>
      <c r="AH1813" s="117"/>
      <c r="AI1813" s="117"/>
      <c r="AJ1813" s="117"/>
      <c r="AK1813" s="117"/>
      <c r="AL1813" s="117"/>
    </row>
    <row r="1814" spans="19:38" x14ac:dyDescent="0.35">
      <c r="S1814" s="117"/>
      <c r="T1814" s="117"/>
      <c r="U1814" s="117"/>
      <c r="V1814" s="117"/>
      <c r="W1814" s="117"/>
      <c r="X1814" s="117"/>
      <c r="Y1814" s="117"/>
      <c r="Z1814" s="117"/>
      <c r="AA1814" s="117"/>
      <c r="AB1814" s="117"/>
      <c r="AC1814" s="117"/>
      <c r="AD1814" s="117"/>
      <c r="AE1814" s="117"/>
      <c r="AF1814" s="117"/>
      <c r="AG1814" s="117"/>
      <c r="AH1814" s="117"/>
      <c r="AI1814" s="117"/>
      <c r="AJ1814" s="117"/>
      <c r="AK1814" s="117"/>
      <c r="AL1814" s="117"/>
    </row>
    <row r="1815" spans="19:38" x14ac:dyDescent="0.35">
      <c r="S1815" s="117"/>
      <c r="T1815" s="117"/>
      <c r="U1815" s="117"/>
      <c r="V1815" s="117"/>
      <c r="W1815" s="117"/>
      <c r="X1815" s="117"/>
      <c r="Y1815" s="117"/>
      <c r="Z1815" s="117"/>
      <c r="AA1815" s="117"/>
      <c r="AB1815" s="117"/>
      <c r="AC1815" s="117"/>
      <c r="AD1815" s="117"/>
      <c r="AE1815" s="117"/>
      <c r="AF1815" s="117"/>
      <c r="AG1815" s="117"/>
      <c r="AH1815" s="117"/>
      <c r="AI1815" s="117"/>
      <c r="AJ1815" s="117"/>
      <c r="AK1815" s="117"/>
      <c r="AL1815" s="117"/>
    </row>
    <row r="1816" spans="19:38" x14ac:dyDescent="0.35">
      <c r="S1816" s="117"/>
      <c r="T1816" s="117"/>
      <c r="U1816" s="117"/>
      <c r="V1816" s="117"/>
      <c r="W1816" s="117"/>
      <c r="X1816" s="117"/>
      <c r="Y1816" s="117"/>
      <c r="Z1816" s="117"/>
      <c r="AA1816" s="117"/>
      <c r="AB1816" s="117"/>
      <c r="AC1816" s="117"/>
      <c r="AD1816" s="117"/>
      <c r="AE1816" s="117"/>
      <c r="AF1816" s="117"/>
      <c r="AG1816" s="117"/>
      <c r="AH1816" s="117"/>
      <c r="AI1816" s="117"/>
      <c r="AJ1816" s="117"/>
      <c r="AK1816" s="117"/>
      <c r="AL1816" s="117"/>
    </row>
    <row r="1817" spans="19:38" x14ac:dyDescent="0.35">
      <c r="S1817" s="117"/>
      <c r="T1817" s="117"/>
      <c r="U1817" s="117"/>
      <c r="V1817" s="117"/>
      <c r="W1817" s="117"/>
      <c r="X1817" s="117"/>
      <c r="Y1817" s="117"/>
      <c r="Z1817" s="117"/>
      <c r="AA1817" s="117"/>
      <c r="AB1817" s="117"/>
      <c r="AC1817" s="117"/>
      <c r="AD1817" s="117"/>
      <c r="AE1817" s="117"/>
      <c r="AF1817" s="117"/>
      <c r="AG1817" s="117"/>
      <c r="AH1817" s="117"/>
      <c r="AI1817" s="117"/>
      <c r="AJ1817" s="117"/>
      <c r="AK1817" s="117"/>
      <c r="AL1817" s="117"/>
    </row>
    <row r="1818" spans="19:38" x14ac:dyDescent="0.35">
      <c r="S1818" s="117"/>
      <c r="T1818" s="117"/>
      <c r="U1818" s="117"/>
      <c r="V1818" s="117"/>
      <c r="W1818" s="117"/>
      <c r="X1818" s="117"/>
      <c r="Y1818" s="117"/>
      <c r="Z1818" s="117"/>
      <c r="AA1818" s="117"/>
      <c r="AB1818" s="117"/>
      <c r="AC1818" s="117"/>
      <c r="AD1818" s="117"/>
      <c r="AE1818" s="117"/>
      <c r="AF1818" s="117"/>
      <c r="AG1818" s="117"/>
      <c r="AH1818" s="117"/>
      <c r="AI1818" s="117"/>
      <c r="AJ1818" s="117"/>
      <c r="AK1818" s="117"/>
      <c r="AL1818" s="117"/>
    </row>
    <row r="1819" spans="19:38" x14ac:dyDescent="0.35">
      <c r="S1819" s="117"/>
      <c r="T1819" s="117"/>
      <c r="U1819" s="117"/>
      <c r="V1819" s="117"/>
      <c r="W1819" s="117"/>
      <c r="X1819" s="117"/>
      <c r="Y1819" s="117"/>
      <c r="Z1819" s="117"/>
      <c r="AA1819" s="117"/>
      <c r="AB1819" s="117"/>
      <c r="AC1819" s="117"/>
      <c r="AD1819" s="117"/>
      <c r="AE1819" s="117"/>
      <c r="AF1819" s="117"/>
      <c r="AG1819" s="117"/>
      <c r="AH1819" s="117"/>
      <c r="AI1819" s="117"/>
      <c r="AJ1819" s="117"/>
      <c r="AK1819" s="117"/>
      <c r="AL1819" s="117"/>
    </row>
    <row r="1820" spans="19:38" x14ac:dyDescent="0.35">
      <c r="S1820" s="117"/>
      <c r="T1820" s="117"/>
      <c r="U1820" s="117"/>
      <c r="V1820" s="117"/>
      <c r="W1820" s="117"/>
      <c r="X1820" s="117"/>
      <c r="Y1820" s="117"/>
      <c r="Z1820" s="117"/>
      <c r="AA1820" s="117"/>
      <c r="AB1820" s="117"/>
      <c r="AC1820" s="117"/>
      <c r="AD1820" s="117"/>
      <c r="AE1820" s="117"/>
      <c r="AF1820" s="117"/>
      <c r="AG1820" s="117"/>
      <c r="AH1820" s="117"/>
      <c r="AI1820" s="117"/>
      <c r="AJ1820" s="117"/>
      <c r="AK1820" s="117"/>
      <c r="AL1820" s="117"/>
    </row>
    <row r="1821" spans="19:38" x14ac:dyDescent="0.35">
      <c r="S1821" s="117"/>
      <c r="T1821" s="117"/>
      <c r="U1821" s="117"/>
      <c r="V1821" s="117"/>
      <c r="W1821" s="117"/>
      <c r="X1821" s="117"/>
      <c r="Y1821" s="117"/>
      <c r="Z1821" s="117"/>
      <c r="AA1821" s="117"/>
      <c r="AB1821" s="117"/>
      <c r="AC1821" s="117"/>
      <c r="AD1821" s="117"/>
      <c r="AE1821" s="117"/>
      <c r="AF1821" s="117"/>
      <c r="AG1821" s="117"/>
      <c r="AH1821" s="117"/>
      <c r="AI1821" s="117"/>
      <c r="AJ1821" s="117"/>
      <c r="AK1821" s="117"/>
      <c r="AL1821" s="117"/>
    </row>
    <row r="1822" spans="19:38" x14ac:dyDescent="0.35">
      <c r="S1822" s="117"/>
      <c r="T1822" s="117"/>
      <c r="U1822" s="117"/>
      <c r="V1822" s="117"/>
      <c r="W1822" s="117"/>
      <c r="X1822" s="117"/>
      <c r="Y1822" s="117"/>
      <c r="Z1822" s="117"/>
      <c r="AA1822" s="117"/>
      <c r="AB1822" s="117"/>
      <c r="AC1822" s="117"/>
      <c r="AD1822" s="117"/>
      <c r="AE1822" s="117"/>
      <c r="AF1822" s="117"/>
      <c r="AG1822" s="117"/>
      <c r="AH1822" s="117"/>
      <c r="AI1822" s="117"/>
      <c r="AJ1822" s="117"/>
      <c r="AK1822" s="117"/>
      <c r="AL1822" s="117"/>
    </row>
    <row r="1823" spans="19:38" x14ac:dyDescent="0.35">
      <c r="S1823" s="117"/>
      <c r="T1823" s="117"/>
      <c r="U1823" s="117"/>
      <c r="V1823" s="117"/>
      <c r="W1823" s="117"/>
      <c r="X1823" s="117"/>
      <c r="Y1823" s="117"/>
      <c r="Z1823" s="117"/>
      <c r="AA1823" s="117"/>
      <c r="AB1823" s="117"/>
      <c r="AC1823" s="117"/>
      <c r="AD1823" s="117"/>
      <c r="AE1823" s="117"/>
      <c r="AF1823" s="117"/>
      <c r="AG1823" s="117"/>
      <c r="AH1823" s="117"/>
      <c r="AI1823" s="117"/>
      <c r="AJ1823" s="117"/>
      <c r="AK1823" s="117"/>
      <c r="AL1823" s="117"/>
    </row>
    <row r="1824" spans="19:38" x14ac:dyDescent="0.35">
      <c r="S1824" s="117"/>
      <c r="T1824" s="117"/>
      <c r="U1824" s="117"/>
      <c r="V1824" s="117"/>
      <c r="W1824" s="117"/>
      <c r="X1824" s="117"/>
      <c r="Y1824" s="117"/>
      <c r="Z1824" s="117"/>
      <c r="AA1824" s="117"/>
      <c r="AB1824" s="117"/>
      <c r="AC1824" s="117"/>
      <c r="AD1824" s="117"/>
      <c r="AE1824" s="117"/>
      <c r="AF1824" s="117"/>
      <c r="AG1824" s="117"/>
      <c r="AH1824" s="117"/>
      <c r="AI1824" s="117"/>
      <c r="AJ1824" s="117"/>
      <c r="AK1824" s="117"/>
      <c r="AL1824" s="117"/>
    </row>
    <row r="1825" spans="19:38" x14ac:dyDescent="0.35">
      <c r="S1825" s="117"/>
      <c r="T1825" s="117"/>
      <c r="U1825" s="117"/>
      <c r="V1825" s="117"/>
      <c r="W1825" s="117"/>
      <c r="X1825" s="117"/>
      <c r="Y1825" s="117"/>
      <c r="Z1825" s="117"/>
      <c r="AA1825" s="117"/>
      <c r="AB1825" s="117"/>
      <c r="AC1825" s="117"/>
      <c r="AD1825" s="117"/>
      <c r="AE1825" s="117"/>
      <c r="AF1825" s="117"/>
      <c r="AG1825" s="117"/>
      <c r="AH1825" s="117"/>
      <c r="AI1825" s="117"/>
      <c r="AJ1825" s="117"/>
      <c r="AK1825" s="117"/>
      <c r="AL1825" s="117"/>
    </row>
    <row r="1826" spans="19:38" x14ac:dyDescent="0.35">
      <c r="S1826" s="117"/>
      <c r="T1826" s="117"/>
      <c r="U1826" s="117"/>
      <c r="V1826" s="117"/>
      <c r="W1826" s="117"/>
      <c r="X1826" s="117"/>
      <c r="Y1826" s="117"/>
      <c r="Z1826" s="117"/>
      <c r="AA1826" s="117"/>
      <c r="AB1826" s="117"/>
      <c r="AC1826" s="117"/>
      <c r="AD1826" s="117"/>
      <c r="AE1826" s="117"/>
      <c r="AF1826" s="117"/>
      <c r="AG1826" s="117"/>
      <c r="AH1826" s="117"/>
      <c r="AI1826" s="117"/>
      <c r="AJ1826" s="117"/>
      <c r="AK1826" s="117"/>
      <c r="AL1826" s="117"/>
    </row>
    <row r="1827" spans="19:38" x14ac:dyDescent="0.35">
      <c r="S1827" s="117"/>
      <c r="T1827" s="117"/>
      <c r="U1827" s="117"/>
      <c r="V1827" s="117"/>
      <c r="W1827" s="117"/>
      <c r="X1827" s="117"/>
      <c r="Y1827" s="117"/>
      <c r="Z1827" s="117"/>
      <c r="AA1827" s="117"/>
      <c r="AB1827" s="117"/>
      <c r="AC1827" s="117"/>
      <c r="AD1827" s="117"/>
      <c r="AE1827" s="117"/>
      <c r="AF1827" s="117"/>
      <c r="AG1827" s="117"/>
      <c r="AH1827" s="117"/>
      <c r="AI1827" s="117"/>
      <c r="AJ1827" s="117"/>
      <c r="AK1827" s="117"/>
      <c r="AL1827" s="117"/>
    </row>
    <row r="1828" spans="19:38" x14ac:dyDescent="0.35">
      <c r="S1828" s="117"/>
      <c r="T1828" s="117"/>
      <c r="U1828" s="117"/>
      <c r="V1828" s="117"/>
      <c r="W1828" s="117"/>
      <c r="X1828" s="117"/>
      <c r="Y1828" s="117"/>
      <c r="Z1828" s="117"/>
      <c r="AA1828" s="117"/>
      <c r="AB1828" s="117"/>
      <c r="AC1828" s="117"/>
      <c r="AD1828" s="117"/>
      <c r="AE1828" s="117"/>
      <c r="AF1828" s="117"/>
      <c r="AG1828" s="117"/>
      <c r="AH1828" s="117"/>
      <c r="AI1828" s="117"/>
      <c r="AJ1828" s="117"/>
      <c r="AK1828" s="117"/>
      <c r="AL1828" s="117"/>
    </row>
    <row r="1829" spans="19:38" x14ac:dyDescent="0.35">
      <c r="S1829" s="117"/>
      <c r="T1829" s="117"/>
      <c r="U1829" s="117"/>
      <c r="V1829" s="117"/>
      <c r="W1829" s="117"/>
      <c r="X1829" s="117"/>
      <c r="Y1829" s="117"/>
      <c r="Z1829" s="117"/>
      <c r="AA1829" s="117"/>
      <c r="AB1829" s="117"/>
      <c r="AC1829" s="117"/>
      <c r="AD1829" s="117"/>
      <c r="AE1829" s="117"/>
      <c r="AF1829" s="117"/>
      <c r="AG1829" s="117"/>
      <c r="AH1829" s="117"/>
      <c r="AI1829" s="117"/>
      <c r="AJ1829" s="117"/>
      <c r="AK1829" s="117"/>
      <c r="AL1829" s="117"/>
    </row>
    <row r="1830" spans="19:38" x14ac:dyDescent="0.35">
      <c r="S1830" s="117"/>
      <c r="T1830" s="117"/>
      <c r="U1830" s="117"/>
      <c r="V1830" s="117"/>
      <c r="W1830" s="117"/>
      <c r="X1830" s="117"/>
      <c r="Y1830" s="117"/>
      <c r="Z1830" s="117"/>
      <c r="AA1830" s="117"/>
      <c r="AB1830" s="117"/>
      <c r="AC1830" s="117"/>
      <c r="AD1830" s="117"/>
      <c r="AE1830" s="117"/>
      <c r="AF1830" s="117"/>
      <c r="AG1830" s="117"/>
      <c r="AH1830" s="117"/>
      <c r="AI1830" s="117"/>
      <c r="AJ1830" s="117"/>
      <c r="AK1830" s="117"/>
      <c r="AL1830" s="117"/>
    </row>
    <row r="1831" spans="19:38" x14ac:dyDescent="0.35">
      <c r="S1831" s="117"/>
      <c r="T1831" s="117"/>
      <c r="U1831" s="117"/>
      <c r="V1831" s="117"/>
      <c r="W1831" s="117"/>
      <c r="X1831" s="117"/>
      <c r="Y1831" s="117"/>
      <c r="Z1831" s="117"/>
      <c r="AA1831" s="117"/>
      <c r="AB1831" s="117"/>
      <c r="AC1831" s="117"/>
      <c r="AD1831" s="117"/>
      <c r="AE1831" s="117"/>
      <c r="AF1831" s="117"/>
      <c r="AG1831" s="117"/>
      <c r="AH1831" s="117"/>
      <c r="AI1831" s="117"/>
      <c r="AJ1831" s="117"/>
      <c r="AK1831" s="117"/>
      <c r="AL1831" s="117"/>
    </row>
    <row r="1832" spans="19:38" x14ac:dyDescent="0.35">
      <c r="S1832" s="117"/>
      <c r="T1832" s="117"/>
      <c r="U1832" s="117"/>
      <c r="V1832" s="117"/>
      <c r="W1832" s="117"/>
      <c r="X1832" s="117"/>
      <c r="Y1832" s="117"/>
      <c r="Z1832" s="117"/>
      <c r="AA1832" s="117"/>
      <c r="AB1832" s="117"/>
      <c r="AC1832" s="117"/>
      <c r="AD1832" s="117"/>
      <c r="AE1832" s="117"/>
      <c r="AF1832" s="117"/>
      <c r="AG1832" s="117"/>
      <c r="AH1832" s="117"/>
      <c r="AI1832" s="117"/>
      <c r="AJ1832" s="117"/>
      <c r="AK1832" s="117"/>
      <c r="AL1832" s="117"/>
    </row>
    <row r="1833" spans="19:38" x14ac:dyDescent="0.35">
      <c r="S1833" s="117"/>
      <c r="T1833" s="117"/>
      <c r="U1833" s="117"/>
      <c r="V1833" s="117"/>
      <c r="W1833" s="117"/>
      <c r="X1833" s="117"/>
      <c r="Y1833" s="117"/>
      <c r="Z1833" s="117"/>
      <c r="AA1833" s="117"/>
      <c r="AB1833" s="117"/>
      <c r="AC1833" s="117"/>
      <c r="AD1833" s="117"/>
      <c r="AE1833" s="117"/>
      <c r="AF1833" s="117"/>
      <c r="AG1833" s="117"/>
      <c r="AH1833" s="117"/>
      <c r="AI1833" s="117"/>
      <c r="AJ1833" s="117"/>
      <c r="AK1833" s="117"/>
      <c r="AL1833" s="117"/>
    </row>
    <row r="1834" spans="19:38" x14ac:dyDescent="0.35">
      <c r="S1834" s="117"/>
      <c r="T1834" s="117"/>
      <c r="U1834" s="117"/>
      <c r="V1834" s="117"/>
      <c r="W1834" s="117"/>
      <c r="X1834" s="117"/>
      <c r="Y1834" s="117"/>
      <c r="Z1834" s="117"/>
      <c r="AA1834" s="117"/>
      <c r="AB1834" s="117"/>
      <c r="AC1834" s="117"/>
      <c r="AD1834" s="117"/>
      <c r="AE1834" s="117"/>
      <c r="AF1834" s="117"/>
      <c r="AG1834" s="117"/>
      <c r="AH1834" s="117"/>
      <c r="AI1834" s="117"/>
      <c r="AJ1834" s="117"/>
      <c r="AK1834" s="117"/>
      <c r="AL1834" s="117"/>
    </row>
    <row r="1835" spans="19:38" x14ac:dyDescent="0.35">
      <c r="S1835" s="117"/>
      <c r="T1835" s="117"/>
      <c r="U1835" s="117"/>
      <c r="V1835" s="117"/>
      <c r="W1835" s="117"/>
      <c r="X1835" s="117"/>
      <c r="Y1835" s="117"/>
      <c r="Z1835" s="117"/>
      <c r="AA1835" s="117"/>
      <c r="AB1835" s="117"/>
      <c r="AC1835" s="117"/>
      <c r="AD1835" s="117"/>
      <c r="AE1835" s="117"/>
      <c r="AF1835" s="117"/>
      <c r="AG1835" s="117"/>
      <c r="AH1835" s="117"/>
      <c r="AI1835" s="117"/>
      <c r="AJ1835" s="117"/>
      <c r="AK1835" s="117"/>
      <c r="AL1835" s="117"/>
    </row>
    <row r="1836" spans="19:38" x14ac:dyDescent="0.35">
      <c r="S1836" s="117"/>
      <c r="T1836" s="117"/>
      <c r="U1836" s="117"/>
      <c r="V1836" s="117"/>
      <c r="W1836" s="117"/>
      <c r="X1836" s="117"/>
      <c r="Y1836" s="117"/>
      <c r="Z1836" s="117"/>
      <c r="AA1836" s="117"/>
      <c r="AB1836" s="117"/>
      <c r="AC1836" s="117"/>
      <c r="AD1836" s="117"/>
      <c r="AE1836" s="117"/>
      <c r="AF1836" s="117"/>
      <c r="AG1836" s="117"/>
      <c r="AH1836" s="117"/>
      <c r="AI1836" s="117"/>
      <c r="AJ1836" s="117"/>
      <c r="AK1836" s="117"/>
      <c r="AL1836" s="117"/>
    </row>
    <row r="1837" spans="19:38" x14ac:dyDescent="0.35">
      <c r="S1837" s="117"/>
      <c r="T1837" s="117"/>
      <c r="U1837" s="117"/>
      <c r="V1837" s="117"/>
      <c r="W1837" s="117"/>
      <c r="X1837" s="117"/>
      <c r="Y1837" s="117"/>
      <c r="Z1837" s="117"/>
      <c r="AA1837" s="117"/>
      <c r="AB1837" s="117"/>
      <c r="AC1837" s="117"/>
      <c r="AD1837" s="117"/>
      <c r="AE1837" s="117"/>
      <c r="AF1837" s="117"/>
      <c r="AG1837" s="117"/>
      <c r="AH1837" s="117"/>
      <c r="AI1837" s="117"/>
      <c r="AJ1837" s="117"/>
      <c r="AK1837" s="117"/>
      <c r="AL1837" s="117"/>
    </row>
    <row r="1838" spans="19:38" x14ac:dyDescent="0.35">
      <c r="S1838" s="117"/>
      <c r="T1838" s="117"/>
      <c r="U1838" s="117"/>
      <c r="V1838" s="117"/>
      <c r="W1838" s="117"/>
      <c r="X1838" s="117"/>
      <c r="Y1838" s="117"/>
      <c r="Z1838" s="117"/>
      <c r="AA1838" s="117"/>
      <c r="AB1838" s="117"/>
      <c r="AC1838" s="117"/>
      <c r="AD1838" s="117"/>
      <c r="AE1838" s="117"/>
      <c r="AF1838" s="117"/>
      <c r="AG1838" s="117"/>
      <c r="AH1838" s="117"/>
      <c r="AI1838" s="117"/>
      <c r="AJ1838" s="117"/>
      <c r="AK1838" s="117"/>
      <c r="AL1838" s="117"/>
    </row>
    <row r="1839" spans="19:38" x14ac:dyDescent="0.35">
      <c r="S1839" s="117"/>
      <c r="T1839" s="117"/>
      <c r="U1839" s="117"/>
      <c r="V1839" s="117"/>
      <c r="W1839" s="117"/>
      <c r="X1839" s="117"/>
      <c r="Y1839" s="117"/>
      <c r="Z1839" s="117"/>
      <c r="AA1839" s="117"/>
      <c r="AB1839" s="117"/>
      <c r="AC1839" s="117"/>
      <c r="AD1839" s="117"/>
      <c r="AE1839" s="117"/>
      <c r="AF1839" s="117"/>
      <c r="AG1839" s="117"/>
      <c r="AH1839" s="117"/>
      <c r="AI1839" s="117"/>
      <c r="AJ1839" s="117"/>
      <c r="AK1839" s="117"/>
      <c r="AL1839" s="117"/>
    </row>
    <row r="1840" spans="19:38" x14ac:dyDescent="0.35">
      <c r="S1840" s="117"/>
      <c r="T1840" s="117"/>
      <c r="U1840" s="117"/>
      <c r="V1840" s="117"/>
      <c r="W1840" s="117"/>
      <c r="X1840" s="117"/>
      <c r="Y1840" s="117"/>
      <c r="Z1840" s="117"/>
      <c r="AA1840" s="117"/>
      <c r="AB1840" s="117"/>
      <c r="AC1840" s="117"/>
      <c r="AD1840" s="117"/>
      <c r="AE1840" s="117"/>
      <c r="AF1840" s="117"/>
      <c r="AG1840" s="117"/>
      <c r="AH1840" s="117"/>
      <c r="AI1840" s="117"/>
      <c r="AJ1840" s="117"/>
      <c r="AK1840" s="117"/>
      <c r="AL1840" s="117"/>
    </row>
    <row r="1841" spans="19:38" x14ac:dyDescent="0.35">
      <c r="S1841" s="117"/>
      <c r="T1841" s="117"/>
      <c r="U1841" s="117"/>
      <c r="V1841" s="117"/>
      <c r="W1841" s="117"/>
      <c r="X1841" s="117"/>
      <c r="Y1841" s="117"/>
      <c r="Z1841" s="117"/>
      <c r="AA1841" s="117"/>
      <c r="AB1841" s="117"/>
      <c r="AC1841" s="117"/>
      <c r="AD1841" s="117"/>
      <c r="AE1841" s="117"/>
      <c r="AF1841" s="117"/>
      <c r="AG1841" s="117"/>
      <c r="AH1841" s="117"/>
      <c r="AI1841" s="117"/>
      <c r="AJ1841" s="117"/>
      <c r="AK1841" s="117"/>
      <c r="AL1841" s="117"/>
    </row>
    <row r="1842" spans="19:38" x14ac:dyDescent="0.35">
      <c r="S1842" s="117"/>
      <c r="T1842" s="117"/>
      <c r="U1842" s="117"/>
      <c r="V1842" s="117"/>
      <c r="W1842" s="117"/>
      <c r="X1842" s="117"/>
      <c r="Y1842" s="117"/>
      <c r="Z1842" s="117"/>
      <c r="AA1842" s="117"/>
      <c r="AB1842" s="117"/>
      <c r="AC1842" s="117"/>
      <c r="AD1842" s="117"/>
      <c r="AE1842" s="117"/>
      <c r="AF1842" s="117"/>
      <c r="AG1842" s="117"/>
      <c r="AH1842" s="117"/>
      <c r="AI1842" s="117"/>
      <c r="AJ1842" s="117"/>
      <c r="AK1842" s="117"/>
      <c r="AL1842" s="117"/>
    </row>
    <row r="1843" spans="19:38" x14ac:dyDescent="0.35">
      <c r="S1843" s="117"/>
      <c r="T1843" s="117"/>
      <c r="U1843" s="117"/>
      <c r="V1843" s="117"/>
      <c r="W1843" s="117"/>
      <c r="X1843" s="117"/>
      <c r="Y1843" s="117"/>
      <c r="Z1843" s="117"/>
      <c r="AA1843" s="117"/>
      <c r="AB1843" s="117"/>
      <c r="AC1843" s="117"/>
      <c r="AD1843" s="117"/>
      <c r="AE1843" s="117"/>
      <c r="AF1843" s="117"/>
      <c r="AG1843" s="117"/>
      <c r="AH1843" s="117"/>
      <c r="AI1843" s="117"/>
      <c r="AJ1843" s="117"/>
      <c r="AK1843" s="117"/>
      <c r="AL1843" s="117"/>
    </row>
    <row r="1844" spans="19:38" x14ac:dyDescent="0.35">
      <c r="S1844" s="117"/>
      <c r="T1844" s="117"/>
      <c r="U1844" s="117"/>
      <c r="V1844" s="117"/>
      <c r="W1844" s="117"/>
      <c r="X1844" s="117"/>
      <c r="Y1844" s="117"/>
      <c r="Z1844" s="117"/>
      <c r="AA1844" s="117"/>
      <c r="AB1844" s="117"/>
      <c r="AC1844" s="117"/>
      <c r="AD1844" s="117"/>
      <c r="AE1844" s="117"/>
      <c r="AF1844" s="117"/>
      <c r="AG1844" s="117"/>
      <c r="AH1844" s="117"/>
      <c r="AI1844" s="117"/>
      <c r="AJ1844" s="117"/>
      <c r="AK1844" s="117"/>
      <c r="AL1844" s="117"/>
    </row>
    <row r="1845" spans="19:38" x14ac:dyDescent="0.35">
      <c r="S1845" s="117"/>
      <c r="T1845" s="117"/>
      <c r="U1845" s="117"/>
      <c r="V1845" s="117"/>
      <c r="W1845" s="117"/>
      <c r="X1845" s="117"/>
      <c r="Y1845" s="117"/>
      <c r="Z1845" s="117"/>
      <c r="AA1845" s="117"/>
      <c r="AB1845" s="117"/>
      <c r="AC1845" s="117"/>
      <c r="AD1845" s="117"/>
      <c r="AE1845" s="117"/>
      <c r="AF1845" s="117"/>
      <c r="AG1845" s="117"/>
      <c r="AH1845" s="117"/>
      <c r="AI1845" s="117"/>
      <c r="AJ1845" s="117"/>
      <c r="AK1845" s="117"/>
      <c r="AL1845" s="117"/>
    </row>
    <row r="1846" spans="19:38" x14ac:dyDescent="0.35">
      <c r="S1846" s="117"/>
      <c r="T1846" s="117"/>
      <c r="U1846" s="117"/>
      <c r="V1846" s="117"/>
      <c r="W1846" s="117"/>
      <c r="X1846" s="117"/>
      <c r="Y1846" s="117"/>
      <c r="Z1846" s="117"/>
      <c r="AA1846" s="117"/>
      <c r="AB1846" s="117"/>
      <c r="AC1846" s="117"/>
      <c r="AD1846" s="117"/>
      <c r="AE1846" s="117"/>
      <c r="AF1846" s="117"/>
      <c r="AG1846" s="117"/>
      <c r="AH1846" s="117"/>
      <c r="AI1846" s="117"/>
      <c r="AJ1846" s="117"/>
      <c r="AK1846" s="117"/>
      <c r="AL1846" s="117"/>
    </row>
    <row r="1847" spans="19:38" x14ac:dyDescent="0.35">
      <c r="S1847" s="117"/>
      <c r="T1847" s="117"/>
      <c r="U1847" s="117"/>
      <c r="V1847" s="117"/>
      <c r="W1847" s="117"/>
      <c r="X1847" s="117"/>
      <c r="Y1847" s="117"/>
      <c r="Z1847" s="117"/>
      <c r="AA1847" s="117"/>
      <c r="AB1847" s="117"/>
      <c r="AC1847" s="117"/>
      <c r="AD1847" s="117"/>
      <c r="AE1847" s="117"/>
      <c r="AF1847" s="117"/>
      <c r="AG1847" s="117"/>
      <c r="AH1847" s="117"/>
      <c r="AI1847" s="117"/>
      <c r="AJ1847" s="117"/>
      <c r="AK1847" s="117"/>
      <c r="AL1847" s="117"/>
    </row>
    <row r="1848" spans="19:38" x14ac:dyDescent="0.35">
      <c r="S1848" s="117"/>
      <c r="T1848" s="117"/>
      <c r="U1848" s="117"/>
      <c r="V1848" s="117"/>
      <c r="W1848" s="117"/>
      <c r="X1848" s="117"/>
      <c r="Y1848" s="117"/>
      <c r="Z1848" s="117"/>
      <c r="AA1848" s="117"/>
      <c r="AB1848" s="117"/>
      <c r="AC1848" s="117"/>
      <c r="AD1848" s="117"/>
      <c r="AE1848" s="117"/>
      <c r="AF1848" s="117"/>
      <c r="AG1848" s="117"/>
      <c r="AH1848" s="117"/>
      <c r="AI1848" s="117"/>
      <c r="AJ1848" s="117"/>
      <c r="AK1848" s="117"/>
      <c r="AL1848" s="117"/>
    </row>
    <row r="1849" spans="19:38" x14ac:dyDescent="0.35">
      <c r="S1849" s="117"/>
      <c r="T1849" s="117"/>
      <c r="U1849" s="117"/>
      <c r="V1849" s="117"/>
      <c r="W1849" s="117"/>
      <c r="X1849" s="117"/>
      <c r="Y1849" s="117"/>
      <c r="Z1849" s="117"/>
      <c r="AA1849" s="117"/>
      <c r="AB1849" s="117"/>
      <c r="AC1849" s="117"/>
      <c r="AD1849" s="117"/>
      <c r="AE1849" s="117"/>
      <c r="AF1849" s="117"/>
      <c r="AG1849" s="117"/>
      <c r="AH1849" s="117"/>
      <c r="AI1849" s="117"/>
      <c r="AJ1849" s="117"/>
      <c r="AK1849" s="117"/>
      <c r="AL1849" s="117"/>
    </row>
    <row r="1850" spans="19:38" x14ac:dyDescent="0.35">
      <c r="S1850" s="117"/>
      <c r="T1850" s="117"/>
      <c r="U1850" s="117"/>
      <c r="V1850" s="117"/>
      <c r="W1850" s="117"/>
      <c r="X1850" s="117"/>
      <c r="Y1850" s="117"/>
      <c r="Z1850" s="117"/>
      <c r="AA1850" s="117"/>
      <c r="AB1850" s="117"/>
      <c r="AC1850" s="117"/>
      <c r="AD1850" s="117"/>
      <c r="AE1850" s="117"/>
      <c r="AF1850" s="117"/>
      <c r="AG1850" s="117"/>
      <c r="AH1850" s="117"/>
      <c r="AI1850" s="117"/>
      <c r="AJ1850" s="117"/>
      <c r="AK1850" s="117"/>
      <c r="AL1850" s="117"/>
    </row>
    <row r="1851" spans="19:38" x14ac:dyDescent="0.35">
      <c r="S1851" s="117"/>
      <c r="T1851" s="117"/>
      <c r="U1851" s="117"/>
      <c r="V1851" s="117"/>
      <c r="W1851" s="117"/>
      <c r="X1851" s="117"/>
      <c r="Y1851" s="117"/>
      <c r="Z1851" s="117"/>
      <c r="AA1851" s="117"/>
      <c r="AB1851" s="117"/>
      <c r="AC1851" s="117"/>
      <c r="AD1851" s="117"/>
      <c r="AE1851" s="117"/>
      <c r="AF1851" s="117"/>
      <c r="AG1851" s="117"/>
      <c r="AH1851" s="117"/>
      <c r="AI1851" s="117"/>
      <c r="AJ1851" s="117"/>
      <c r="AK1851" s="117"/>
      <c r="AL1851" s="117"/>
    </row>
    <row r="1852" spans="19:38" x14ac:dyDescent="0.35">
      <c r="S1852" s="117"/>
      <c r="T1852" s="117"/>
      <c r="U1852" s="117"/>
      <c r="V1852" s="117"/>
      <c r="W1852" s="117"/>
      <c r="X1852" s="117"/>
      <c r="Y1852" s="117"/>
      <c r="Z1852" s="117"/>
      <c r="AA1852" s="117"/>
      <c r="AB1852" s="117"/>
      <c r="AC1852" s="117"/>
      <c r="AD1852" s="117"/>
      <c r="AE1852" s="117"/>
      <c r="AF1852" s="117"/>
      <c r="AG1852" s="117"/>
      <c r="AH1852" s="117"/>
      <c r="AI1852" s="117"/>
      <c r="AJ1852" s="117"/>
      <c r="AK1852" s="117"/>
      <c r="AL1852" s="117"/>
    </row>
    <row r="1853" spans="19:38" x14ac:dyDescent="0.35">
      <c r="S1853" s="117"/>
      <c r="T1853" s="117"/>
      <c r="U1853" s="117"/>
      <c r="V1853" s="117"/>
      <c r="W1853" s="117"/>
      <c r="X1853" s="117"/>
      <c r="Y1853" s="117"/>
      <c r="Z1853" s="117"/>
      <c r="AA1853" s="117"/>
      <c r="AB1853" s="117"/>
      <c r="AC1853" s="117"/>
      <c r="AD1853" s="117"/>
      <c r="AE1853" s="117"/>
      <c r="AF1853" s="117"/>
      <c r="AG1853" s="117"/>
      <c r="AH1853" s="117"/>
      <c r="AI1853" s="117"/>
      <c r="AJ1853" s="117"/>
      <c r="AK1853" s="117"/>
      <c r="AL1853" s="117"/>
    </row>
    <row r="1854" spans="19:38" x14ac:dyDescent="0.35">
      <c r="S1854" s="117"/>
      <c r="T1854" s="117"/>
      <c r="U1854" s="117"/>
      <c r="V1854" s="117"/>
      <c r="W1854" s="117"/>
      <c r="X1854" s="117"/>
      <c r="Y1854" s="117"/>
      <c r="Z1854" s="117"/>
      <c r="AA1854" s="117"/>
      <c r="AB1854" s="117"/>
      <c r="AC1854" s="117"/>
      <c r="AD1854" s="117"/>
      <c r="AE1854" s="117"/>
      <c r="AF1854" s="117"/>
      <c r="AG1854" s="117"/>
      <c r="AH1854" s="117"/>
      <c r="AI1854" s="117"/>
      <c r="AJ1854" s="117"/>
      <c r="AK1854" s="117"/>
      <c r="AL1854" s="117"/>
    </row>
    <row r="1855" spans="19:38" x14ac:dyDescent="0.35">
      <c r="S1855" s="117"/>
      <c r="T1855" s="117"/>
      <c r="U1855" s="117"/>
      <c r="V1855" s="117"/>
      <c r="W1855" s="117"/>
      <c r="X1855" s="117"/>
      <c r="Y1855" s="117"/>
      <c r="Z1855" s="117"/>
      <c r="AA1855" s="117"/>
      <c r="AB1855" s="117"/>
      <c r="AC1855" s="117"/>
      <c r="AD1855" s="117"/>
      <c r="AE1855" s="117"/>
      <c r="AF1855" s="117"/>
      <c r="AG1855" s="117"/>
      <c r="AH1855" s="117"/>
      <c r="AI1855" s="117"/>
      <c r="AJ1855" s="117"/>
      <c r="AK1855" s="117"/>
      <c r="AL1855" s="117"/>
    </row>
    <row r="1856" spans="19:38" x14ac:dyDescent="0.35">
      <c r="S1856" s="117"/>
      <c r="T1856" s="117"/>
      <c r="U1856" s="117"/>
      <c r="V1856" s="117"/>
      <c r="W1856" s="117"/>
      <c r="X1856" s="117"/>
      <c r="Y1856" s="117"/>
      <c r="Z1856" s="117"/>
      <c r="AA1856" s="117"/>
      <c r="AB1856" s="117"/>
      <c r="AC1856" s="117"/>
      <c r="AD1856" s="117"/>
      <c r="AE1856" s="117"/>
      <c r="AF1856" s="117"/>
      <c r="AG1856" s="117"/>
      <c r="AH1856" s="117"/>
      <c r="AI1856" s="117"/>
      <c r="AJ1856" s="117"/>
      <c r="AK1856" s="117"/>
      <c r="AL1856" s="117"/>
    </row>
    <row r="1857" spans="19:38" x14ac:dyDescent="0.35">
      <c r="S1857" s="117"/>
      <c r="T1857" s="117"/>
      <c r="U1857" s="117"/>
      <c r="V1857" s="117"/>
      <c r="W1857" s="117"/>
      <c r="X1857" s="117"/>
      <c r="Y1857" s="117"/>
      <c r="Z1857" s="117"/>
      <c r="AA1857" s="117"/>
      <c r="AB1857" s="117"/>
      <c r="AC1857" s="117"/>
      <c r="AD1857" s="117"/>
      <c r="AE1857" s="117"/>
      <c r="AF1857" s="117"/>
      <c r="AG1857" s="117"/>
      <c r="AH1857" s="117"/>
      <c r="AI1857" s="117"/>
      <c r="AJ1857" s="117"/>
      <c r="AK1857" s="117"/>
      <c r="AL1857" s="117"/>
    </row>
    <row r="1858" spans="19:38" x14ac:dyDescent="0.35">
      <c r="S1858" s="117"/>
      <c r="T1858" s="117"/>
      <c r="U1858" s="117"/>
      <c r="V1858" s="117"/>
      <c r="W1858" s="117"/>
      <c r="X1858" s="117"/>
      <c r="Y1858" s="117"/>
      <c r="Z1858" s="117"/>
      <c r="AA1858" s="117"/>
      <c r="AB1858" s="117"/>
      <c r="AC1858" s="117"/>
      <c r="AD1858" s="117"/>
      <c r="AE1858" s="117"/>
      <c r="AF1858" s="117"/>
      <c r="AG1858" s="117"/>
      <c r="AH1858" s="117"/>
      <c r="AI1858" s="117"/>
      <c r="AJ1858" s="117"/>
      <c r="AK1858" s="117"/>
      <c r="AL1858" s="117"/>
    </row>
    <row r="1859" spans="19:38" x14ac:dyDescent="0.35">
      <c r="S1859" s="117"/>
      <c r="T1859" s="117"/>
      <c r="U1859" s="117"/>
      <c r="V1859" s="117"/>
      <c r="W1859" s="117"/>
      <c r="X1859" s="117"/>
      <c r="Y1859" s="117"/>
      <c r="Z1859" s="117"/>
      <c r="AA1859" s="117"/>
      <c r="AB1859" s="117"/>
      <c r="AC1859" s="117"/>
      <c r="AD1859" s="117"/>
      <c r="AE1859" s="117"/>
      <c r="AF1859" s="117"/>
      <c r="AG1859" s="117"/>
      <c r="AH1859" s="117"/>
      <c r="AI1859" s="117"/>
      <c r="AJ1859" s="117"/>
      <c r="AK1859" s="117"/>
      <c r="AL1859" s="117"/>
    </row>
    <row r="1860" spans="19:38" x14ac:dyDescent="0.35">
      <c r="S1860" s="117"/>
      <c r="T1860" s="117"/>
      <c r="U1860" s="117"/>
      <c r="V1860" s="117"/>
      <c r="W1860" s="117"/>
      <c r="X1860" s="117"/>
      <c r="Y1860" s="117"/>
      <c r="Z1860" s="117"/>
      <c r="AA1860" s="117"/>
      <c r="AB1860" s="117"/>
      <c r="AC1860" s="117"/>
      <c r="AD1860" s="117"/>
      <c r="AE1860" s="117"/>
      <c r="AF1860" s="117"/>
      <c r="AG1860" s="117"/>
      <c r="AH1860" s="117"/>
      <c r="AI1860" s="117"/>
      <c r="AJ1860" s="117"/>
      <c r="AK1860" s="117"/>
      <c r="AL1860" s="117"/>
    </row>
    <row r="1861" spans="19:38" x14ac:dyDescent="0.35">
      <c r="S1861" s="117"/>
      <c r="T1861" s="117"/>
      <c r="U1861" s="117"/>
      <c r="V1861" s="117"/>
      <c r="W1861" s="117"/>
      <c r="X1861" s="117"/>
      <c r="Y1861" s="117"/>
      <c r="Z1861" s="117"/>
      <c r="AA1861" s="117"/>
      <c r="AB1861" s="117"/>
      <c r="AC1861" s="117"/>
      <c r="AD1861" s="117"/>
      <c r="AE1861" s="117"/>
      <c r="AF1861" s="117"/>
      <c r="AG1861" s="117"/>
      <c r="AH1861" s="117"/>
      <c r="AI1861" s="117"/>
      <c r="AJ1861" s="117"/>
      <c r="AK1861" s="117"/>
      <c r="AL1861" s="117"/>
    </row>
    <row r="1862" spans="19:38" x14ac:dyDescent="0.35">
      <c r="S1862" s="117"/>
      <c r="T1862" s="117"/>
      <c r="U1862" s="117"/>
      <c r="V1862" s="117"/>
      <c r="W1862" s="117"/>
      <c r="X1862" s="117"/>
      <c r="Y1862" s="117"/>
      <c r="Z1862" s="117"/>
      <c r="AA1862" s="117"/>
      <c r="AB1862" s="117"/>
      <c r="AC1862" s="117"/>
      <c r="AD1862" s="117"/>
      <c r="AE1862" s="117"/>
      <c r="AF1862" s="117"/>
      <c r="AG1862" s="117"/>
      <c r="AH1862" s="117"/>
      <c r="AI1862" s="117"/>
      <c r="AJ1862" s="117"/>
      <c r="AK1862" s="117"/>
      <c r="AL1862" s="117"/>
    </row>
    <row r="1863" spans="19:38" x14ac:dyDescent="0.35">
      <c r="S1863" s="117"/>
      <c r="T1863" s="117"/>
      <c r="U1863" s="117"/>
      <c r="V1863" s="117"/>
      <c r="W1863" s="117"/>
      <c r="X1863" s="117"/>
      <c r="Y1863" s="117"/>
      <c r="Z1863" s="117"/>
      <c r="AA1863" s="117"/>
      <c r="AB1863" s="117"/>
      <c r="AC1863" s="117"/>
      <c r="AD1863" s="117"/>
      <c r="AE1863" s="117"/>
      <c r="AF1863" s="117"/>
      <c r="AG1863" s="117"/>
      <c r="AH1863" s="117"/>
      <c r="AI1863" s="117"/>
      <c r="AJ1863" s="117"/>
      <c r="AK1863" s="117"/>
      <c r="AL1863" s="117"/>
    </row>
    <row r="1864" spans="19:38" x14ac:dyDescent="0.35">
      <c r="S1864" s="117"/>
      <c r="T1864" s="117"/>
      <c r="U1864" s="117"/>
      <c r="V1864" s="117"/>
      <c r="W1864" s="117"/>
      <c r="X1864" s="117"/>
      <c r="Y1864" s="117"/>
      <c r="Z1864" s="117"/>
      <c r="AA1864" s="117"/>
      <c r="AB1864" s="117"/>
      <c r="AC1864" s="117"/>
      <c r="AD1864" s="117"/>
      <c r="AE1864" s="117"/>
      <c r="AF1864" s="117"/>
      <c r="AG1864" s="117"/>
      <c r="AH1864" s="117"/>
      <c r="AI1864" s="117"/>
      <c r="AJ1864" s="117"/>
      <c r="AK1864" s="117"/>
      <c r="AL1864" s="117"/>
    </row>
    <row r="1865" spans="19:38" x14ac:dyDescent="0.35">
      <c r="S1865" s="117"/>
      <c r="T1865" s="117"/>
      <c r="U1865" s="117"/>
      <c r="V1865" s="117"/>
      <c r="W1865" s="117"/>
      <c r="X1865" s="117"/>
      <c r="Y1865" s="117"/>
      <c r="Z1865" s="117"/>
      <c r="AA1865" s="117"/>
      <c r="AB1865" s="117"/>
      <c r="AC1865" s="117"/>
      <c r="AD1865" s="117"/>
      <c r="AE1865" s="117"/>
      <c r="AF1865" s="117"/>
      <c r="AG1865" s="117"/>
      <c r="AH1865" s="117"/>
      <c r="AI1865" s="117"/>
      <c r="AJ1865" s="117"/>
      <c r="AK1865" s="117"/>
      <c r="AL1865" s="117"/>
    </row>
    <row r="1866" spans="19:38" x14ac:dyDescent="0.35">
      <c r="S1866" s="117"/>
      <c r="T1866" s="117"/>
      <c r="U1866" s="117"/>
      <c r="V1866" s="117"/>
      <c r="W1866" s="117"/>
      <c r="X1866" s="117"/>
      <c r="Y1866" s="117"/>
      <c r="Z1866" s="117"/>
      <c r="AA1866" s="117"/>
      <c r="AB1866" s="117"/>
      <c r="AC1866" s="117"/>
      <c r="AD1866" s="117"/>
      <c r="AE1866" s="117"/>
      <c r="AF1866" s="117"/>
      <c r="AG1866" s="117"/>
      <c r="AH1866" s="117"/>
      <c r="AI1866" s="117"/>
      <c r="AJ1866" s="117"/>
      <c r="AK1866" s="117"/>
      <c r="AL1866" s="117"/>
    </row>
    <row r="1867" spans="19:38" x14ac:dyDescent="0.35">
      <c r="S1867" s="117"/>
      <c r="T1867" s="117"/>
      <c r="U1867" s="117"/>
      <c r="V1867" s="117"/>
      <c r="W1867" s="117"/>
      <c r="X1867" s="117"/>
      <c r="Y1867" s="117"/>
      <c r="Z1867" s="117"/>
      <c r="AA1867" s="117"/>
      <c r="AB1867" s="117"/>
      <c r="AC1867" s="117"/>
      <c r="AD1867" s="117"/>
      <c r="AE1867" s="117"/>
      <c r="AF1867" s="117"/>
      <c r="AG1867" s="117"/>
      <c r="AH1867" s="117"/>
      <c r="AI1867" s="117"/>
      <c r="AJ1867" s="117"/>
      <c r="AK1867" s="117"/>
      <c r="AL1867" s="117"/>
    </row>
    <row r="1868" spans="19:38" x14ac:dyDescent="0.35">
      <c r="S1868" s="117"/>
      <c r="T1868" s="117"/>
      <c r="U1868" s="117"/>
      <c r="V1868" s="117"/>
      <c r="W1868" s="117"/>
      <c r="X1868" s="117"/>
      <c r="Y1868" s="117"/>
      <c r="Z1868" s="117"/>
      <c r="AA1868" s="117"/>
      <c r="AB1868" s="117"/>
      <c r="AC1868" s="117"/>
      <c r="AD1868" s="117"/>
      <c r="AE1868" s="117"/>
      <c r="AF1868" s="117"/>
      <c r="AG1868" s="117"/>
      <c r="AH1868" s="117"/>
      <c r="AI1868" s="117"/>
      <c r="AJ1868" s="117"/>
      <c r="AK1868" s="117"/>
      <c r="AL1868" s="117"/>
    </row>
    <row r="1869" spans="19:38" x14ac:dyDescent="0.35">
      <c r="S1869" s="117"/>
      <c r="T1869" s="117"/>
      <c r="U1869" s="117"/>
      <c r="V1869" s="117"/>
      <c r="W1869" s="117"/>
      <c r="X1869" s="117"/>
      <c r="Y1869" s="117"/>
      <c r="Z1869" s="117"/>
      <c r="AA1869" s="117"/>
      <c r="AB1869" s="117"/>
      <c r="AC1869" s="117"/>
      <c r="AD1869" s="117"/>
      <c r="AE1869" s="117"/>
      <c r="AF1869" s="117"/>
      <c r="AG1869" s="117"/>
      <c r="AH1869" s="117"/>
      <c r="AI1869" s="117"/>
      <c r="AJ1869" s="117"/>
      <c r="AK1869" s="117"/>
      <c r="AL1869" s="117"/>
    </row>
    <row r="1870" spans="19:38" x14ac:dyDescent="0.35">
      <c r="S1870" s="117"/>
      <c r="T1870" s="117"/>
      <c r="U1870" s="117"/>
      <c r="V1870" s="117"/>
      <c r="W1870" s="117"/>
      <c r="X1870" s="117"/>
      <c r="Y1870" s="117"/>
      <c r="Z1870" s="117"/>
      <c r="AA1870" s="117"/>
      <c r="AB1870" s="117"/>
      <c r="AC1870" s="117"/>
      <c r="AD1870" s="117"/>
      <c r="AE1870" s="117"/>
      <c r="AF1870" s="117"/>
      <c r="AG1870" s="117"/>
      <c r="AH1870" s="117"/>
      <c r="AI1870" s="117"/>
      <c r="AJ1870" s="117"/>
      <c r="AK1870" s="117"/>
      <c r="AL1870" s="117"/>
    </row>
    <row r="1871" spans="19:38" x14ac:dyDescent="0.35">
      <c r="S1871" s="117"/>
      <c r="T1871" s="117"/>
      <c r="U1871" s="117"/>
      <c r="V1871" s="117"/>
      <c r="W1871" s="117"/>
      <c r="X1871" s="117"/>
      <c r="Y1871" s="117"/>
      <c r="Z1871" s="117"/>
      <c r="AA1871" s="117"/>
      <c r="AB1871" s="117"/>
      <c r="AC1871" s="117"/>
      <c r="AD1871" s="117"/>
      <c r="AE1871" s="117"/>
      <c r="AF1871" s="117"/>
      <c r="AG1871" s="117"/>
      <c r="AH1871" s="117"/>
      <c r="AI1871" s="117"/>
      <c r="AJ1871" s="117"/>
      <c r="AK1871" s="117"/>
      <c r="AL1871" s="117"/>
    </row>
    <row r="1872" spans="19:38" x14ac:dyDescent="0.35">
      <c r="S1872" s="117"/>
      <c r="T1872" s="117"/>
      <c r="U1872" s="117"/>
      <c r="V1872" s="117"/>
      <c r="W1872" s="117"/>
      <c r="X1872" s="117"/>
      <c r="Y1872" s="117"/>
      <c r="Z1872" s="117"/>
      <c r="AA1872" s="117"/>
      <c r="AB1872" s="117"/>
      <c r="AC1872" s="117"/>
      <c r="AD1872" s="117"/>
      <c r="AE1872" s="117"/>
      <c r="AF1872" s="117"/>
      <c r="AG1872" s="117"/>
      <c r="AH1872" s="117"/>
      <c r="AI1872" s="117"/>
      <c r="AJ1872" s="117"/>
      <c r="AK1872" s="117"/>
      <c r="AL1872" s="117"/>
    </row>
    <row r="1873" spans="19:38" x14ac:dyDescent="0.35">
      <c r="S1873" s="117"/>
      <c r="T1873" s="117"/>
      <c r="U1873" s="117"/>
      <c r="V1873" s="117"/>
      <c r="W1873" s="117"/>
      <c r="X1873" s="117"/>
      <c r="Y1873" s="117"/>
      <c r="Z1873" s="117"/>
      <c r="AA1873" s="117"/>
      <c r="AB1873" s="117"/>
      <c r="AC1873" s="117"/>
      <c r="AD1873" s="117"/>
      <c r="AE1873" s="117"/>
      <c r="AF1873" s="117"/>
      <c r="AG1873" s="117"/>
      <c r="AH1873" s="117"/>
      <c r="AI1873" s="117"/>
      <c r="AJ1873" s="117"/>
      <c r="AK1873" s="117"/>
      <c r="AL1873" s="117"/>
    </row>
    <row r="1874" spans="19:38" x14ac:dyDescent="0.35">
      <c r="S1874" s="117"/>
      <c r="T1874" s="117"/>
      <c r="U1874" s="117"/>
      <c r="V1874" s="117"/>
      <c r="W1874" s="117"/>
      <c r="X1874" s="117"/>
      <c r="Y1874" s="117"/>
      <c r="Z1874" s="117"/>
      <c r="AA1874" s="117"/>
      <c r="AB1874" s="117"/>
      <c r="AC1874" s="117"/>
      <c r="AD1874" s="117"/>
      <c r="AE1874" s="117"/>
      <c r="AF1874" s="117"/>
      <c r="AG1874" s="117"/>
      <c r="AH1874" s="117"/>
      <c r="AI1874" s="117"/>
      <c r="AJ1874" s="117"/>
      <c r="AK1874" s="117"/>
      <c r="AL1874" s="117"/>
    </row>
    <row r="1875" spans="19:38" x14ac:dyDescent="0.35">
      <c r="S1875" s="117"/>
      <c r="T1875" s="117"/>
      <c r="U1875" s="117"/>
      <c r="V1875" s="117"/>
      <c r="W1875" s="117"/>
      <c r="X1875" s="117"/>
      <c r="Y1875" s="117"/>
      <c r="Z1875" s="117"/>
      <c r="AA1875" s="117"/>
      <c r="AB1875" s="117"/>
      <c r="AC1875" s="117"/>
      <c r="AD1875" s="117"/>
      <c r="AE1875" s="117"/>
      <c r="AF1875" s="117"/>
      <c r="AG1875" s="117"/>
      <c r="AH1875" s="117"/>
      <c r="AI1875" s="117"/>
      <c r="AJ1875" s="117"/>
      <c r="AK1875" s="117"/>
      <c r="AL1875" s="117"/>
    </row>
    <row r="1876" spans="19:38" x14ac:dyDescent="0.35">
      <c r="S1876" s="117"/>
      <c r="T1876" s="117"/>
      <c r="U1876" s="117"/>
      <c r="V1876" s="117"/>
      <c r="W1876" s="117"/>
      <c r="X1876" s="117"/>
      <c r="Y1876" s="117"/>
      <c r="Z1876" s="117"/>
      <c r="AA1876" s="117"/>
      <c r="AB1876" s="117"/>
      <c r="AC1876" s="117"/>
      <c r="AD1876" s="117"/>
      <c r="AE1876" s="117"/>
      <c r="AF1876" s="117"/>
      <c r="AG1876" s="117"/>
      <c r="AH1876" s="117"/>
      <c r="AI1876" s="117"/>
      <c r="AJ1876" s="117"/>
      <c r="AK1876" s="117"/>
      <c r="AL1876" s="117"/>
    </row>
    <row r="1877" spans="19:38" x14ac:dyDescent="0.35">
      <c r="S1877" s="117"/>
      <c r="T1877" s="117"/>
      <c r="U1877" s="117"/>
      <c r="V1877" s="117"/>
      <c r="W1877" s="117"/>
      <c r="X1877" s="117"/>
      <c r="Y1877" s="117"/>
      <c r="Z1877" s="117"/>
      <c r="AA1877" s="117"/>
      <c r="AB1877" s="117"/>
      <c r="AC1877" s="117"/>
      <c r="AD1877" s="117"/>
      <c r="AE1877" s="117"/>
      <c r="AF1877" s="117"/>
      <c r="AG1877" s="117"/>
      <c r="AH1877" s="117"/>
      <c r="AI1877" s="117"/>
      <c r="AJ1877" s="117"/>
      <c r="AK1877" s="117"/>
      <c r="AL1877" s="117"/>
    </row>
    <row r="1878" spans="19:38" x14ac:dyDescent="0.35">
      <c r="S1878" s="117"/>
      <c r="T1878" s="117"/>
      <c r="U1878" s="117"/>
      <c r="V1878" s="117"/>
      <c r="W1878" s="117"/>
      <c r="X1878" s="117"/>
      <c r="Y1878" s="117"/>
      <c r="Z1878" s="117"/>
      <c r="AA1878" s="117"/>
      <c r="AB1878" s="117"/>
      <c r="AC1878" s="117"/>
      <c r="AD1878" s="117"/>
      <c r="AE1878" s="117"/>
      <c r="AF1878" s="117"/>
      <c r="AG1878" s="117"/>
      <c r="AH1878" s="117"/>
      <c r="AI1878" s="117"/>
      <c r="AJ1878" s="117"/>
      <c r="AK1878" s="117"/>
      <c r="AL1878" s="117"/>
    </row>
    <row r="1879" spans="19:38" x14ac:dyDescent="0.35">
      <c r="S1879" s="117"/>
      <c r="T1879" s="117"/>
      <c r="U1879" s="117"/>
      <c r="V1879" s="117"/>
      <c r="W1879" s="117"/>
      <c r="X1879" s="117"/>
      <c r="Y1879" s="117"/>
      <c r="Z1879" s="117"/>
      <c r="AA1879" s="117"/>
      <c r="AB1879" s="117"/>
      <c r="AC1879" s="117"/>
      <c r="AD1879" s="117"/>
      <c r="AE1879" s="117"/>
      <c r="AF1879" s="117"/>
      <c r="AG1879" s="117"/>
      <c r="AH1879" s="117"/>
      <c r="AI1879" s="117"/>
      <c r="AJ1879" s="117"/>
      <c r="AK1879" s="117"/>
      <c r="AL1879" s="117"/>
    </row>
    <row r="1880" spans="19:38" x14ac:dyDescent="0.35">
      <c r="S1880" s="117"/>
      <c r="T1880" s="117"/>
      <c r="U1880" s="117"/>
      <c r="V1880" s="117"/>
      <c r="W1880" s="117"/>
      <c r="X1880" s="117"/>
      <c r="Y1880" s="117"/>
      <c r="Z1880" s="117"/>
      <c r="AA1880" s="117"/>
      <c r="AB1880" s="117"/>
      <c r="AC1880" s="117"/>
      <c r="AD1880" s="117"/>
      <c r="AE1880" s="117"/>
      <c r="AF1880" s="117"/>
      <c r="AG1880" s="117"/>
      <c r="AH1880" s="117"/>
      <c r="AI1880" s="117"/>
      <c r="AJ1880" s="117"/>
      <c r="AK1880" s="117"/>
      <c r="AL1880" s="117"/>
    </row>
    <row r="1881" spans="19:38" x14ac:dyDescent="0.35">
      <c r="S1881" s="117"/>
      <c r="T1881" s="117"/>
      <c r="U1881" s="117"/>
      <c r="V1881" s="117"/>
      <c r="W1881" s="117"/>
      <c r="X1881" s="117"/>
      <c r="Y1881" s="117"/>
      <c r="Z1881" s="117"/>
      <c r="AA1881" s="117"/>
      <c r="AB1881" s="117"/>
      <c r="AC1881" s="117"/>
      <c r="AD1881" s="117"/>
      <c r="AE1881" s="117"/>
      <c r="AF1881" s="117"/>
      <c r="AG1881" s="117"/>
      <c r="AH1881" s="117"/>
      <c r="AI1881" s="117"/>
      <c r="AJ1881" s="117"/>
      <c r="AK1881" s="117"/>
      <c r="AL1881" s="117"/>
    </row>
    <row r="1882" spans="19:38" x14ac:dyDescent="0.35">
      <c r="S1882" s="117"/>
      <c r="T1882" s="117"/>
      <c r="U1882" s="117"/>
      <c r="V1882" s="117"/>
      <c r="W1882" s="117"/>
      <c r="X1882" s="117"/>
      <c r="Y1882" s="117"/>
      <c r="Z1882" s="117"/>
      <c r="AA1882" s="117"/>
      <c r="AB1882" s="117"/>
      <c r="AC1882" s="117"/>
      <c r="AD1882" s="117"/>
      <c r="AE1882" s="117"/>
      <c r="AF1882" s="117"/>
      <c r="AG1882" s="117"/>
      <c r="AH1882" s="117"/>
      <c r="AI1882" s="117"/>
      <c r="AJ1882" s="117"/>
      <c r="AK1882" s="117"/>
      <c r="AL1882" s="117"/>
    </row>
    <row r="1883" spans="19:38" x14ac:dyDescent="0.35">
      <c r="S1883" s="117"/>
      <c r="T1883" s="117"/>
      <c r="U1883" s="117"/>
      <c r="V1883" s="117"/>
      <c r="W1883" s="117"/>
      <c r="X1883" s="117"/>
      <c r="Y1883" s="117"/>
      <c r="Z1883" s="117"/>
      <c r="AA1883" s="117"/>
      <c r="AB1883" s="117"/>
      <c r="AC1883" s="117"/>
      <c r="AD1883" s="117"/>
      <c r="AE1883" s="117"/>
      <c r="AF1883" s="117"/>
      <c r="AG1883" s="117"/>
      <c r="AH1883" s="117"/>
      <c r="AI1883" s="117"/>
      <c r="AJ1883" s="117"/>
      <c r="AK1883" s="117"/>
      <c r="AL1883" s="117"/>
    </row>
    <row r="1884" spans="19:38" x14ac:dyDescent="0.35">
      <c r="S1884" s="117"/>
      <c r="T1884" s="117"/>
      <c r="U1884" s="117"/>
      <c r="V1884" s="117"/>
      <c r="W1884" s="117"/>
      <c r="X1884" s="117"/>
      <c r="Y1884" s="117"/>
      <c r="Z1884" s="117"/>
      <c r="AA1884" s="117"/>
      <c r="AB1884" s="117"/>
      <c r="AC1884" s="117"/>
      <c r="AD1884" s="117"/>
      <c r="AE1884" s="117"/>
      <c r="AF1884" s="117"/>
      <c r="AG1884" s="117"/>
      <c r="AH1884" s="117"/>
      <c r="AI1884" s="117"/>
      <c r="AJ1884" s="117"/>
      <c r="AK1884" s="117"/>
      <c r="AL1884" s="117"/>
    </row>
    <row r="1885" spans="19:38" x14ac:dyDescent="0.35">
      <c r="S1885" s="117"/>
      <c r="T1885" s="117"/>
      <c r="U1885" s="117"/>
      <c r="V1885" s="117"/>
      <c r="W1885" s="117"/>
      <c r="X1885" s="117"/>
      <c r="Y1885" s="117"/>
      <c r="Z1885" s="117"/>
      <c r="AA1885" s="117"/>
      <c r="AB1885" s="117"/>
      <c r="AC1885" s="117"/>
      <c r="AD1885" s="117"/>
      <c r="AE1885" s="117"/>
      <c r="AF1885" s="117"/>
      <c r="AG1885" s="117"/>
      <c r="AH1885" s="117"/>
      <c r="AI1885" s="117"/>
      <c r="AJ1885" s="117"/>
      <c r="AK1885" s="117"/>
      <c r="AL1885" s="117"/>
    </row>
    <row r="1886" spans="19:38" x14ac:dyDescent="0.35">
      <c r="S1886" s="117"/>
      <c r="T1886" s="117"/>
      <c r="U1886" s="117"/>
      <c r="V1886" s="117"/>
      <c r="W1886" s="117"/>
      <c r="X1886" s="117"/>
      <c r="Y1886" s="117"/>
      <c r="Z1886" s="117"/>
      <c r="AA1886" s="117"/>
      <c r="AB1886" s="117"/>
      <c r="AC1886" s="117"/>
      <c r="AD1886" s="117"/>
      <c r="AE1886" s="117"/>
      <c r="AF1886" s="117"/>
      <c r="AG1886" s="117"/>
      <c r="AH1886" s="117"/>
      <c r="AI1886" s="117"/>
      <c r="AJ1886" s="117"/>
      <c r="AK1886" s="117"/>
      <c r="AL1886" s="117"/>
    </row>
    <row r="1887" spans="19:38" x14ac:dyDescent="0.35">
      <c r="S1887" s="117"/>
      <c r="T1887" s="117"/>
      <c r="U1887" s="117"/>
      <c r="V1887" s="117"/>
      <c r="W1887" s="117"/>
      <c r="X1887" s="117"/>
      <c r="Y1887" s="117"/>
      <c r="Z1887" s="117"/>
      <c r="AA1887" s="117"/>
      <c r="AB1887" s="117"/>
      <c r="AC1887" s="117"/>
      <c r="AD1887" s="117"/>
      <c r="AE1887" s="117"/>
      <c r="AF1887" s="117"/>
      <c r="AG1887" s="117"/>
      <c r="AH1887" s="117"/>
      <c r="AI1887" s="117"/>
      <c r="AJ1887" s="117"/>
      <c r="AK1887" s="117"/>
      <c r="AL1887" s="117"/>
    </row>
    <row r="1888" spans="19:38" x14ac:dyDescent="0.35">
      <c r="S1888" s="117"/>
      <c r="T1888" s="117"/>
      <c r="U1888" s="117"/>
      <c r="V1888" s="117"/>
      <c r="W1888" s="117"/>
      <c r="X1888" s="117"/>
      <c r="Y1888" s="117"/>
      <c r="Z1888" s="117"/>
      <c r="AA1888" s="117"/>
      <c r="AB1888" s="117"/>
      <c r="AC1888" s="117"/>
      <c r="AD1888" s="117"/>
      <c r="AE1888" s="117"/>
      <c r="AF1888" s="117"/>
      <c r="AG1888" s="117"/>
      <c r="AH1888" s="117"/>
      <c r="AI1888" s="117"/>
      <c r="AJ1888" s="117"/>
      <c r="AK1888" s="117"/>
      <c r="AL1888" s="117"/>
    </row>
    <row r="1889" spans="19:38" x14ac:dyDescent="0.35">
      <c r="S1889" s="117"/>
      <c r="T1889" s="117"/>
      <c r="U1889" s="117"/>
      <c r="V1889" s="117"/>
      <c r="W1889" s="117"/>
      <c r="X1889" s="117"/>
      <c r="Y1889" s="117"/>
      <c r="Z1889" s="117"/>
      <c r="AA1889" s="117"/>
      <c r="AB1889" s="117"/>
      <c r="AC1889" s="117"/>
      <c r="AD1889" s="117"/>
      <c r="AE1889" s="117"/>
      <c r="AF1889" s="117"/>
      <c r="AG1889" s="117"/>
      <c r="AH1889" s="117"/>
      <c r="AI1889" s="117"/>
      <c r="AJ1889" s="117"/>
      <c r="AK1889" s="117"/>
      <c r="AL1889" s="117"/>
    </row>
    <row r="1890" spans="19:38" x14ac:dyDescent="0.35">
      <c r="S1890" s="117"/>
      <c r="T1890" s="117"/>
      <c r="U1890" s="117"/>
      <c r="V1890" s="117"/>
      <c r="W1890" s="117"/>
      <c r="X1890" s="117"/>
      <c r="Y1890" s="117"/>
      <c r="Z1890" s="117"/>
      <c r="AA1890" s="117"/>
      <c r="AB1890" s="117"/>
      <c r="AC1890" s="117"/>
      <c r="AD1890" s="117"/>
      <c r="AE1890" s="117"/>
      <c r="AF1890" s="117"/>
      <c r="AG1890" s="117"/>
      <c r="AH1890" s="117"/>
      <c r="AI1890" s="117"/>
      <c r="AJ1890" s="117"/>
      <c r="AK1890" s="117"/>
      <c r="AL1890" s="117"/>
    </row>
    <row r="1891" spans="19:38" x14ac:dyDescent="0.35">
      <c r="S1891" s="117"/>
      <c r="T1891" s="117"/>
      <c r="U1891" s="117"/>
      <c r="V1891" s="117"/>
      <c r="W1891" s="117"/>
      <c r="X1891" s="117"/>
      <c r="Y1891" s="117"/>
      <c r="Z1891" s="117"/>
      <c r="AA1891" s="117"/>
      <c r="AB1891" s="117"/>
      <c r="AC1891" s="117"/>
      <c r="AD1891" s="117"/>
      <c r="AE1891" s="117"/>
      <c r="AF1891" s="117"/>
      <c r="AG1891" s="117"/>
      <c r="AH1891" s="117"/>
      <c r="AI1891" s="117"/>
      <c r="AJ1891" s="117"/>
      <c r="AK1891" s="117"/>
      <c r="AL1891" s="117"/>
    </row>
    <row r="1892" spans="19:38" x14ac:dyDescent="0.35">
      <c r="S1892" s="117"/>
      <c r="T1892" s="117"/>
      <c r="U1892" s="117"/>
      <c r="V1892" s="117"/>
      <c r="W1892" s="117"/>
      <c r="X1892" s="117"/>
      <c r="Y1892" s="117"/>
      <c r="Z1892" s="117"/>
      <c r="AA1892" s="117"/>
      <c r="AB1892" s="117"/>
      <c r="AC1892" s="117"/>
      <c r="AD1892" s="117"/>
      <c r="AE1892" s="117"/>
      <c r="AF1892" s="117"/>
      <c r="AG1892" s="117"/>
      <c r="AH1892" s="117"/>
      <c r="AI1892" s="117"/>
      <c r="AJ1892" s="117"/>
      <c r="AK1892" s="117"/>
      <c r="AL1892" s="117"/>
    </row>
    <row r="1893" spans="19:38" x14ac:dyDescent="0.35">
      <c r="S1893" s="117"/>
      <c r="T1893" s="117"/>
      <c r="U1893" s="117"/>
      <c r="V1893" s="117"/>
      <c r="W1893" s="117"/>
      <c r="X1893" s="117"/>
      <c r="Y1893" s="117"/>
      <c r="Z1893" s="117"/>
      <c r="AA1893" s="117"/>
      <c r="AB1893" s="117"/>
      <c r="AC1893" s="117"/>
      <c r="AD1893" s="117"/>
      <c r="AE1893" s="117"/>
      <c r="AF1893" s="117"/>
      <c r="AG1893" s="117"/>
      <c r="AH1893" s="117"/>
      <c r="AI1893" s="117"/>
      <c r="AJ1893" s="117"/>
      <c r="AK1893" s="117"/>
      <c r="AL1893" s="117"/>
    </row>
    <row r="1894" spans="19:38" x14ac:dyDescent="0.35">
      <c r="S1894" s="117"/>
      <c r="T1894" s="117"/>
      <c r="U1894" s="117"/>
      <c r="V1894" s="117"/>
      <c r="W1894" s="117"/>
      <c r="X1894" s="117"/>
      <c r="Y1894" s="117"/>
      <c r="Z1894" s="117"/>
      <c r="AA1894" s="117"/>
      <c r="AB1894" s="117"/>
      <c r="AC1894" s="117"/>
      <c r="AD1894" s="117"/>
      <c r="AE1894" s="117"/>
      <c r="AF1894" s="117"/>
      <c r="AG1894" s="117"/>
      <c r="AH1894" s="117"/>
      <c r="AI1894" s="117"/>
      <c r="AJ1894" s="117"/>
      <c r="AK1894" s="117"/>
      <c r="AL1894" s="117"/>
    </row>
    <row r="1895" spans="19:38" x14ac:dyDescent="0.35">
      <c r="S1895" s="117"/>
      <c r="T1895" s="117"/>
      <c r="U1895" s="117"/>
      <c r="V1895" s="117"/>
      <c r="W1895" s="117"/>
      <c r="X1895" s="117"/>
      <c r="Y1895" s="117"/>
      <c r="Z1895" s="117"/>
      <c r="AA1895" s="117"/>
      <c r="AB1895" s="117"/>
      <c r="AC1895" s="117"/>
      <c r="AD1895" s="117"/>
      <c r="AE1895" s="117"/>
      <c r="AF1895" s="117"/>
      <c r="AG1895" s="117"/>
      <c r="AH1895" s="117"/>
      <c r="AI1895" s="117"/>
      <c r="AJ1895" s="117"/>
      <c r="AK1895" s="117"/>
      <c r="AL1895" s="117"/>
    </row>
    <row r="1896" spans="19:38" x14ac:dyDescent="0.35">
      <c r="S1896" s="117"/>
      <c r="T1896" s="117"/>
      <c r="U1896" s="117"/>
      <c r="V1896" s="117"/>
      <c r="W1896" s="117"/>
      <c r="X1896" s="117"/>
      <c r="Y1896" s="117"/>
      <c r="Z1896" s="117"/>
      <c r="AA1896" s="117"/>
      <c r="AB1896" s="117"/>
      <c r="AC1896" s="117"/>
      <c r="AD1896" s="117"/>
      <c r="AE1896" s="117"/>
      <c r="AF1896" s="117"/>
      <c r="AG1896" s="117"/>
      <c r="AH1896" s="117"/>
      <c r="AI1896" s="117"/>
      <c r="AJ1896" s="117"/>
      <c r="AK1896" s="117"/>
      <c r="AL1896" s="117"/>
    </row>
    <row r="1897" spans="19:38" x14ac:dyDescent="0.35">
      <c r="S1897" s="117"/>
      <c r="T1897" s="117"/>
      <c r="U1897" s="117"/>
      <c r="V1897" s="117"/>
      <c r="W1897" s="117"/>
      <c r="X1897" s="117"/>
      <c r="Y1897" s="117"/>
      <c r="Z1897" s="117"/>
      <c r="AA1897" s="117"/>
      <c r="AB1897" s="117"/>
      <c r="AC1897" s="117"/>
      <c r="AD1897" s="117"/>
      <c r="AE1897" s="117"/>
      <c r="AF1897" s="117"/>
      <c r="AG1897" s="117"/>
      <c r="AH1897" s="117"/>
      <c r="AI1897" s="117"/>
      <c r="AJ1897" s="117"/>
      <c r="AK1897" s="117"/>
      <c r="AL1897" s="117"/>
    </row>
    <row r="1898" spans="19:38" x14ac:dyDescent="0.35">
      <c r="S1898" s="117"/>
      <c r="T1898" s="117"/>
      <c r="U1898" s="117"/>
      <c r="V1898" s="117"/>
      <c r="W1898" s="117"/>
      <c r="X1898" s="117"/>
      <c r="Y1898" s="117"/>
      <c r="Z1898" s="117"/>
      <c r="AA1898" s="117"/>
      <c r="AB1898" s="117"/>
      <c r="AC1898" s="117"/>
      <c r="AD1898" s="117"/>
      <c r="AE1898" s="117"/>
      <c r="AF1898" s="117"/>
      <c r="AG1898" s="117"/>
      <c r="AH1898" s="117"/>
      <c r="AI1898" s="117"/>
      <c r="AJ1898" s="117"/>
      <c r="AK1898" s="117"/>
      <c r="AL1898" s="117"/>
    </row>
    <row r="1899" spans="19:38" x14ac:dyDescent="0.35">
      <c r="S1899" s="117"/>
      <c r="T1899" s="117"/>
      <c r="U1899" s="117"/>
      <c r="V1899" s="117"/>
      <c r="W1899" s="117"/>
      <c r="X1899" s="117"/>
      <c r="Y1899" s="117"/>
      <c r="Z1899" s="117"/>
      <c r="AA1899" s="117"/>
      <c r="AB1899" s="117"/>
      <c r="AC1899" s="117"/>
      <c r="AD1899" s="117"/>
      <c r="AE1899" s="117"/>
      <c r="AF1899" s="117"/>
      <c r="AG1899" s="117"/>
      <c r="AH1899" s="117"/>
      <c r="AI1899" s="117"/>
      <c r="AJ1899" s="117"/>
      <c r="AK1899" s="117"/>
      <c r="AL1899" s="117"/>
    </row>
    <row r="1900" spans="19:38" x14ac:dyDescent="0.35">
      <c r="S1900" s="117"/>
      <c r="T1900" s="117"/>
      <c r="U1900" s="117"/>
      <c r="V1900" s="117"/>
      <c r="W1900" s="117"/>
      <c r="X1900" s="117"/>
      <c r="Y1900" s="117"/>
      <c r="Z1900" s="117"/>
      <c r="AA1900" s="117"/>
      <c r="AB1900" s="117"/>
      <c r="AC1900" s="117"/>
      <c r="AD1900" s="117"/>
      <c r="AE1900" s="117"/>
      <c r="AF1900" s="117"/>
      <c r="AG1900" s="117"/>
      <c r="AH1900" s="117"/>
      <c r="AI1900" s="117"/>
      <c r="AJ1900" s="117"/>
      <c r="AK1900" s="117"/>
      <c r="AL1900" s="117"/>
    </row>
    <row r="1901" spans="19:38" x14ac:dyDescent="0.35">
      <c r="S1901" s="117"/>
      <c r="T1901" s="117"/>
      <c r="U1901" s="117"/>
      <c r="V1901" s="117"/>
      <c r="W1901" s="117"/>
      <c r="X1901" s="117"/>
      <c r="Y1901" s="117"/>
      <c r="Z1901" s="117"/>
      <c r="AA1901" s="117"/>
      <c r="AB1901" s="117"/>
      <c r="AC1901" s="117"/>
      <c r="AD1901" s="117"/>
      <c r="AE1901" s="117"/>
      <c r="AF1901" s="117"/>
      <c r="AG1901" s="117"/>
      <c r="AH1901" s="117"/>
      <c r="AI1901" s="117"/>
      <c r="AJ1901" s="117"/>
      <c r="AK1901" s="117"/>
      <c r="AL1901" s="117"/>
    </row>
    <row r="1902" spans="19:38" x14ac:dyDescent="0.35">
      <c r="S1902" s="117"/>
      <c r="T1902" s="117"/>
      <c r="U1902" s="117"/>
      <c r="V1902" s="117"/>
      <c r="W1902" s="117"/>
      <c r="X1902" s="117"/>
      <c r="Y1902" s="117"/>
      <c r="Z1902" s="117"/>
      <c r="AA1902" s="117"/>
      <c r="AB1902" s="117"/>
      <c r="AC1902" s="117"/>
      <c r="AD1902" s="117"/>
      <c r="AE1902" s="117"/>
      <c r="AF1902" s="117"/>
      <c r="AG1902" s="117"/>
      <c r="AH1902" s="117"/>
      <c r="AI1902" s="117"/>
      <c r="AJ1902" s="117"/>
      <c r="AK1902" s="117"/>
      <c r="AL1902" s="117"/>
    </row>
    <row r="1903" spans="19:38" x14ac:dyDescent="0.35">
      <c r="S1903" s="117"/>
      <c r="T1903" s="117"/>
      <c r="U1903" s="117"/>
      <c r="V1903" s="117"/>
      <c r="W1903" s="117"/>
      <c r="X1903" s="117"/>
      <c r="Y1903" s="117"/>
      <c r="Z1903" s="117"/>
      <c r="AA1903" s="117"/>
      <c r="AB1903" s="117"/>
      <c r="AC1903" s="117"/>
      <c r="AD1903" s="117"/>
      <c r="AE1903" s="117"/>
      <c r="AF1903" s="117"/>
      <c r="AG1903" s="117"/>
      <c r="AH1903" s="117"/>
      <c r="AI1903" s="117"/>
      <c r="AJ1903" s="117"/>
      <c r="AK1903" s="117"/>
      <c r="AL1903" s="117"/>
    </row>
    <row r="1904" spans="19:38" x14ac:dyDescent="0.35">
      <c r="S1904" s="117"/>
      <c r="T1904" s="117"/>
      <c r="U1904" s="117"/>
      <c r="V1904" s="117"/>
      <c r="W1904" s="117"/>
      <c r="X1904" s="117"/>
      <c r="Y1904" s="117"/>
      <c r="Z1904" s="117"/>
      <c r="AA1904" s="117"/>
      <c r="AB1904" s="117"/>
      <c r="AC1904" s="117"/>
      <c r="AD1904" s="117"/>
      <c r="AE1904" s="117"/>
      <c r="AF1904" s="117"/>
      <c r="AG1904" s="117"/>
      <c r="AH1904" s="117"/>
      <c r="AI1904" s="117"/>
      <c r="AJ1904" s="117"/>
      <c r="AK1904" s="117"/>
      <c r="AL1904" s="117"/>
    </row>
    <row r="1905" spans="19:38" x14ac:dyDescent="0.35">
      <c r="S1905" s="117"/>
      <c r="T1905" s="117"/>
      <c r="U1905" s="117"/>
      <c r="V1905" s="117"/>
      <c r="W1905" s="117"/>
      <c r="X1905" s="117"/>
      <c r="Y1905" s="117"/>
      <c r="Z1905" s="117"/>
      <c r="AA1905" s="117"/>
      <c r="AB1905" s="117"/>
      <c r="AC1905" s="117"/>
      <c r="AD1905" s="117"/>
      <c r="AE1905" s="117"/>
      <c r="AF1905" s="117"/>
      <c r="AG1905" s="117"/>
      <c r="AH1905" s="117"/>
      <c r="AI1905" s="117"/>
      <c r="AJ1905" s="117"/>
      <c r="AK1905" s="117"/>
      <c r="AL1905" s="117"/>
    </row>
    <row r="1906" spans="19:38" x14ac:dyDescent="0.35">
      <c r="S1906" s="117"/>
      <c r="T1906" s="117"/>
      <c r="U1906" s="117"/>
      <c r="V1906" s="117"/>
      <c r="W1906" s="117"/>
      <c r="X1906" s="117"/>
      <c r="Y1906" s="117"/>
      <c r="Z1906" s="117"/>
      <c r="AA1906" s="117"/>
      <c r="AB1906" s="117"/>
      <c r="AC1906" s="117"/>
      <c r="AD1906" s="117"/>
      <c r="AE1906" s="117"/>
      <c r="AF1906" s="117"/>
      <c r="AG1906" s="117"/>
      <c r="AH1906" s="117"/>
      <c r="AI1906" s="117"/>
      <c r="AJ1906" s="117"/>
      <c r="AK1906" s="117"/>
      <c r="AL1906" s="117"/>
    </row>
    <row r="1907" spans="19:38" x14ac:dyDescent="0.35">
      <c r="S1907" s="117"/>
      <c r="T1907" s="117"/>
      <c r="U1907" s="117"/>
      <c r="V1907" s="117"/>
      <c r="W1907" s="117"/>
      <c r="X1907" s="117"/>
      <c r="Y1907" s="117"/>
      <c r="Z1907" s="117"/>
      <c r="AA1907" s="117"/>
      <c r="AB1907" s="117"/>
      <c r="AC1907" s="117"/>
      <c r="AD1907" s="117"/>
      <c r="AE1907" s="117"/>
      <c r="AF1907" s="117"/>
      <c r="AG1907" s="117"/>
      <c r="AH1907" s="117"/>
      <c r="AI1907" s="117"/>
      <c r="AJ1907" s="117"/>
      <c r="AK1907" s="117"/>
      <c r="AL1907" s="117"/>
    </row>
    <row r="1908" spans="19:38" x14ac:dyDescent="0.35">
      <c r="S1908" s="117"/>
      <c r="T1908" s="117"/>
      <c r="U1908" s="117"/>
      <c r="V1908" s="117"/>
      <c r="W1908" s="117"/>
      <c r="X1908" s="117"/>
      <c r="Y1908" s="117"/>
      <c r="Z1908" s="117"/>
      <c r="AA1908" s="117"/>
      <c r="AB1908" s="117"/>
      <c r="AC1908" s="117"/>
      <c r="AD1908" s="117"/>
      <c r="AE1908" s="117"/>
      <c r="AF1908" s="117"/>
      <c r="AG1908" s="117"/>
      <c r="AH1908" s="117"/>
      <c r="AI1908" s="117"/>
      <c r="AJ1908" s="117"/>
      <c r="AK1908" s="117"/>
      <c r="AL1908" s="117"/>
    </row>
    <row r="1909" spans="19:38" x14ac:dyDescent="0.35">
      <c r="S1909" s="117"/>
      <c r="T1909" s="117"/>
      <c r="U1909" s="117"/>
      <c r="V1909" s="117"/>
      <c r="W1909" s="117"/>
      <c r="X1909" s="117"/>
      <c r="Y1909" s="117"/>
      <c r="Z1909" s="117"/>
      <c r="AA1909" s="117"/>
      <c r="AB1909" s="117"/>
      <c r="AC1909" s="117"/>
      <c r="AD1909" s="117"/>
      <c r="AE1909" s="117"/>
      <c r="AF1909" s="117"/>
      <c r="AG1909" s="117"/>
      <c r="AH1909" s="117"/>
      <c r="AI1909" s="117"/>
      <c r="AJ1909" s="117"/>
      <c r="AK1909" s="117"/>
      <c r="AL1909" s="117"/>
    </row>
    <row r="1910" spans="19:38" x14ac:dyDescent="0.35">
      <c r="S1910" s="117"/>
      <c r="T1910" s="117"/>
      <c r="U1910" s="117"/>
      <c r="V1910" s="117"/>
      <c r="W1910" s="117"/>
      <c r="X1910" s="117"/>
      <c r="Y1910" s="117"/>
      <c r="Z1910" s="117"/>
      <c r="AA1910" s="117"/>
      <c r="AB1910" s="117"/>
      <c r="AC1910" s="117"/>
      <c r="AD1910" s="117"/>
      <c r="AE1910" s="117"/>
      <c r="AF1910" s="117"/>
      <c r="AG1910" s="117"/>
      <c r="AH1910" s="117"/>
      <c r="AI1910" s="117"/>
      <c r="AJ1910" s="117"/>
      <c r="AK1910" s="117"/>
      <c r="AL1910" s="117"/>
    </row>
    <row r="1911" spans="19:38" x14ac:dyDescent="0.35">
      <c r="S1911" s="117"/>
      <c r="T1911" s="117"/>
      <c r="U1911" s="117"/>
      <c r="V1911" s="117"/>
      <c r="W1911" s="117"/>
      <c r="X1911" s="117"/>
      <c r="Y1911" s="117"/>
      <c r="Z1911" s="117"/>
      <c r="AA1911" s="117"/>
      <c r="AB1911" s="117"/>
      <c r="AC1911" s="117"/>
      <c r="AD1911" s="117"/>
      <c r="AE1911" s="117"/>
      <c r="AF1911" s="117"/>
      <c r="AG1911" s="117"/>
      <c r="AH1911" s="117"/>
      <c r="AI1911" s="117"/>
      <c r="AJ1911" s="117"/>
      <c r="AK1911" s="117"/>
      <c r="AL1911" s="117"/>
    </row>
    <row r="1912" spans="19:38" x14ac:dyDescent="0.35">
      <c r="S1912" s="117"/>
      <c r="T1912" s="117"/>
      <c r="U1912" s="117"/>
      <c r="V1912" s="117"/>
      <c r="W1912" s="117"/>
      <c r="X1912" s="117"/>
      <c r="Y1912" s="117"/>
      <c r="Z1912" s="117"/>
      <c r="AA1912" s="117"/>
      <c r="AB1912" s="117"/>
      <c r="AC1912" s="117"/>
      <c r="AD1912" s="117"/>
      <c r="AE1912" s="117"/>
      <c r="AF1912" s="117"/>
      <c r="AG1912" s="117"/>
      <c r="AH1912" s="117"/>
      <c r="AI1912" s="117"/>
      <c r="AJ1912" s="117"/>
      <c r="AK1912" s="117"/>
      <c r="AL1912" s="117"/>
    </row>
    <row r="1913" spans="19:38" x14ac:dyDescent="0.35">
      <c r="S1913" s="117"/>
      <c r="T1913" s="117"/>
      <c r="U1913" s="117"/>
      <c r="V1913" s="117"/>
      <c r="W1913" s="117"/>
      <c r="X1913" s="117"/>
      <c r="Y1913" s="117"/>
      <c r="Z1913" s="117"/>
      <c r="AA1913" s="117"/>
      <c r="AB1913" s="117"/>
      <c r="AC1913" s="117"/>
      <c r="AD1913" s="117"/>
      <c r="AE1913" s="117"/>
      <c r="AF1913" s="117"/>
      <c r="AG1913" s="117"/>
      <c r="AH1913" s="117"/>
      <c r="AI1913" s="117"/>
      <c r="AJ1913" s="117"/>
      <c r="AK1913" s="117"/>
      <c r="AL1913" s="117"/>
    </row>
    <row r="1914" spans="19:38" x14ac:dyDescent="0.35">
      <c r="S1914" s="117"/>
      <c r="T1914" s="117"/>
      <c r="U1914" s="117"/>
      <c r="V1914" s="117"/>
      <c r="W1914" s="117"/>
      <c r="X1914" s="117"/>
      <c r="Y1914" s="117"/>
      <c r="Z1914" s="117"/>
      <c r="AA1914" s="117"/>
      <c r="AB1914" s="117"/>
      <c r="AC1914" s="117"/>
      <c r="AD1914" s="117"/>
      <c r="AE1914" s="117"/>
      <c r="AF1914" s="117"/>
      <c r="AG1914" s="117"/>
      <c r="AH1914" s="117"/>
      <c r="AI1914" s="117"/>
      <c r="AJ1914" s="117"/>
      <c r="AK1914" s="117"/>
      <c r="AL1914" s="117"/>
    </row>
    <row r="1915" spans="19:38" x14ac:dyDescent="0.35">
      <c r="S1915" s="117"/>
      <c r="T1915" s="117"/>
      <c r="U1915" s="117"/>
      <c r="V1915" s="117"/>
      <c r="W1915" s="117"/>
      <c r="X1915" s="117"/>
      <c r="Y1915" s="117"/>
      <c r="Z1915" s="117"/>
      <c r="AA1915" s="117"/>
      <c r="AB1915" s="117"/>
      <c r="AC1915" s="117"/>
      <c r="AD1915" s="117"/>
      <c r="AE1915" s="117"/>
      <c r="AF1915" s="117"/>
      <c r="AG1915" s="117"/>
      <c r="AH1915" s="117"/>
      <c r="AI1915" s="117"/>
      <c r="AJ1915" s="117"/>
      <c r="AK1915" s="117"/>
      <c r="AL1915" s="117"/>
    </row>
    <row r="1916" spans="19:38" x14ac:dyDescent="0.35">
      <c r="S1916" s="117"/>
      <c r="T1916" s="117"/>
      <c r="U1916" s="117"/>
      <c r="V1916" s="117"/>
      <c r="W1916" s="117"/>
      <c r="X1916" s="117"/>
      <c r="Y1916" s="117"/>
      <c r="Z1916" s="117"/>
      <c r="AA1916" s="117"/>
      <c r="AB1916" s="117"/>
      <c r="AC1916" s="117"/>
      <c r="AD1916" s="117"/>
      <c r="AE1916" s="117"/>
      <c r="AF1916" s="117"/>
      <c r="AG1916" s="117"/>
      <c r="AH1916" s="117"/>
      <c r="AI1916" s="117"/>
      <c r="AJ1916" s="117"/>
      <c r="AK1916" s="117"/>
      <c r="AL1916" s="117"/>
    </row>
    <row r="1917" spans="19:38" x14ac:dyDescent="0.35">
      <c r="S1917" s="117"/>
      <c r="T1917" s="117"/>
      <c r="U1917" s="117"/>
      <c r="V1917" s="117"/>
      <c r="W1917" s="117"/>
      <c r="X1917" s="117"/>
      <c r="Y1917" s="117"/>
      <c r="Z1917" s="117"/>
      <c r="AA1917" s="117"/>
      <c r="AB1917" s="117"/>
      <c r="AC1917" s="117"/>
      <c r="AD1917" s="117"/>
      <c r="AE1917" s="117"/>
      <c r="AF1917" s="117"/>
      <c r="AG1917" s="117"/>
      <c r="AH1917" s="117"/>
      <c r="AI1917" s="117"/>
      <c r="AJ1917" s="117"/>
      <c r="AK1917" s="117"/>
      <c r="AL1917" s="117"/>
    </row>
    <row r="1918" spans="19:38" x14ac:dyDescent="0.35">
      <c r="S1918" s="117"/>
      <c r="T1918" s="117"/>
      <c r="U1918" s="117"/>
      <c r="V1918" s="117"/>
      <c r="W1918" s="117"/>
      <c r="X1918" s="117"/>
      <c r="Y1918" s="117"/>
      <c r="Z1918" s="117"/>
      <c r="AA1918" s="117"/>
      <c r="AB1918" s="117"/>
      <c r="AC1918" s="117"/>
      <c r="AD1918" s="117"/>
      <c r="AE1918" s="117"/>
      <c r="AF1918" s="117"/>
      <c r="AG1918" s="117"/>
      <c r="AH1918" s="117"/>
      <c r="AI1918" s="117"/>
      <c r="AJ1918" s="117"/>
      <c r="AK1918" s="117"/>
      <c r="AL1918" s="117"/>
    </row>
    <row r="1919" spans="19:38" x14ac:dyDescent="0.35">
      <c r="S1919" s="117"/>
      <c r="T1919" s="117"/>
      <c r="U1919" s="117"/>
      <c r="V1919" s="117"/>
      <c r="W1919" s="117"/>
      <c r="X1919" s="117"/>
      <c r="Y1919" s="117"/>
      <c r="Z1919" s="117"/>
      <c r="AA1919" s="117"/>
      <c r="AB1919" s="117"/>
      <c r="AC1919" s="117"/>
      <c r="AD1919" s="117"/>
      <c r="AE1919" s="117"/>
      <c r="AF1919" s="117"/>
      <c r="AG1919" s="117"/>
      <c r="AH1919" s="117"/>
      <c r="AI1919" s="117"/>
      <c r="AJ1919" s="117"/>
      <c r="AK1919" s="117"/>
      <c r="AL1919" s="117"/>
    </row>
    <row r="1920" spans="19:38" x14ac:dyDescent="0.35">
      <c r="S1920" s="117"/>
      <c r="T1920" s="117"/>
      <c r="U1920" s="117"/>
      <c r="V1920" s="117"/>
      <c r="W1920" s="117"/>
      <c r="X1920" s="117"/>
      <c r="Y1920" s="117"/>
      <c r="Z1920" s="117"/>
      <c r="AA1920" s="117"/>
      <c r="AB1920" s="117"/>
      <c r="AC1920" s="117"/>
      <c r="AD1920" s="117"/>
      <c r="AE1920" s="117"/>
      <c r="AF1920" s="117"/>
      <c r="AG1920" s="117"/>
      <c r="AH1920" s="117"/>
      <c r="AI1920" s="117"/>
      <c r="AJ1920" s="117"/>
      <c r="AK1920" s="117"/>
      <c r="AL1920" s="117"/>
    </row>
    <row r="1921" spans="19:38" x14ac:dyDescent="0.35">
      <c r="S1921" s="117"/>
      <c r="T1921" s="117"/>
      <c r="U1921" s="117"/>
      <c r="V1921" s="117"/>
      <c r="W1921" s="117"/>
      <c r="X1921" s="117"/>
      <c r="Y1921" s="117"/>
      <c r="Z1921" s="117"/>
      <c r="AA1921" s="117"/>
      <c r="AB1921" s="117"/>
      <c r="AC1921" s="117"/>
      <c r="AD1921" s="117"/>
      <c r="AE1921" s="117"/>
      <c r="AF1921" s="117"/>
      <c r="AG1921" s="117"/>
      <c r="AH1921" s="117"/>
      <c r="AI1921" s="117"/>
      <c r="AJ1921" s="117"/>
      <c r="AK1921" s="117"/>
      <c r="AL1921" s="117"/>
    </row>
    <row r="1922" spans="19:38" x14ac:dyDescent="0.35">
      <c r="S1922" s="117"/>
      <c r="T1922" s="117"/>
      <c r="U1922" s="117"/>
      <c r="V1922" s="117"/>
      <c r="W1922" s="117"/>
      <c r="X1922" s="117"/>
      <c r="Y1922" s="117"/>
      <c r="Z1922" s="117"/>
      <c r="AA1922" s="117"/>
      <c r="AB1922" s="117"/>
      <c r="AC1922" s="117"/>
      <c r="AD1922" s="117"/>
      <c r="AE1922" s="117"/>
      <c r="AF1922" s="117"/>
      <c r="AG1922" s="117"/>
      <c r="AH1922" s="117"/>
      <c r="AI1922" s="117"/>
      <c r="AJ1922" s="117"/>
      <c r="AK1922" s="117"/>
      <c r="AL1922" s="117"/>
    </row>
    <row r="1923" spans="19:38" x14ac:dyDescent="0.35">
      <c r="S1923" s="117"/>
      <c r="T1923" s="117"/>
      <c r="U1923" s="117"/>
      <c r="V1923" s="117"/>
      <c r="W1923" s="117"/>
      <c r="X1923" s="117"/>
      <c r="Y1923" s="117"/>
      <c r="Z1923" s="117"/>
      <c r="AA1923" s="117"/>
      <c r="AB1923" s="117"/>
      <c r="AC1923" s="117"/>
      <c r="AD1923" s="117"/>
      <c r="AE1923" s="117"/>
      <c r="AF1923" s="117"/>
      <c r="AG1923" s="117"/>
      <c r="AH1923" s="117"/>
      <c r="AI1923" s="117"/>
      <c r="AJ1923" s="117"/>
      <c r="AK1923" s="117"/>
      <c r="AL1923" s="117"/>
    </row>
    <row r="1924" spans="19:38" x14ac:dyDescent="0.35">
      <c r="S1924" s="117"/>
      <c r="T1924" s="117"/>
      <c r="U1924" s="117"/>
      <c r="V1924" s="117"/>
      <c r="W1924" s="117"/>
      <c r="X1924" s="117"/>
      <c r="Y1924" s="117"/>
      <c r="Z1924" s="117"/>
      <c r="AA1924" s="117"/>
      <c r="AB1924" s="117"/>
      <c r="AC1924" s="117"/>
      <c r="AD1924" s="117"/>
      <c r="AE1924" s="117"/>
      <c r="AF1924" s="117"/>
      <c r="AG1924" s="117"/>
      <c r="AH1924" s="117"/>
      <c r="AI1924" s="117"/>
      <c r="AJ1924" s="117"/>
      <c r="AK1924" s="117"/>
      <c r="AL1924" s="117"/>
    </row>
    <row r="1925" spans="19:38" x14ac:dyDescent="0.35">
      <c r="S1925" s="117"/>
      <c r="T1925" s="117"/>
      <c r="U1925" s="117"/>
      <c r="V1925" s="117"/>
      <c r="W1925" s="117"/>
      <c r="X1925" s="117"/>
      <c r="Y1925" s="117"/>
      <c r="Z1925" s="117"/>
      <c r="AA1925" s="117"/>
      <c r="AB1925" s="117"/>
      <c r="AC1925" s="117"/>
      <c r="AD1925" s="117"/>
      <c r="AE1925" s="117"/>
      <c r="AF1925" s="117"/>
      <c r="AG1925" s="117"/>
      <c r="AH1925" s="117"/>
      <c r="AI1925" s="117"/>
      <c r="AJ1925" s="117"/>
      <c r="AK1925" s="117"/>
      <c r="AL1925" s="117"/>
    </row>
    <row r="1926" spans="19:38" x14ac:dyDescent="0.35">
      <c r="S1926" s="117"/>
      <c r="T1926" s="117"/>
      <c r="U1926" s="117"/>
      <c r="V1926" s="117"/>
      <c r="W1926" s="117"/>
      <c r="X1926" s="117"/>
      <c r="Y1926" s="117"/>
      <c r="Z1926" s="117"/>
      <c r="AA1926" s="117"/>
      <c r="AB1926" s="117"/>
      <c r="AC1926" s="117"/>
      <c r="AD1926" s="117"/>
      <c r="AE1926" s="117"/>
      <c r="AF1926" s="117"/>
      <c r="AG1926" s="117"/>
      <c r="AH1926" s="117"/>
      <c r="AI1926" s="117"/>
      <c r="AJ1926" s="117"/>
      <c r="AK1926" s="117"/>
      <c r="AL1926" s="117"/>
    </row>
    <row r="1927" spans="19:38" x14ac:dyDescent="0.35">
      <c r="S1927" s="117"/>
      <c r="T1927" s="117"/>
      <c r="U1927" s="117"/>
      <c r="V1927" s="117"/>
      <c r="W1927" s="117"/>
      <c r="X1927" s="117"/>
      <c r="Y1927" s="117"/>
      <c r="Z1927" s="117"/>
      <c r="AA1927" s="117"/>
      <c r="AB1927" s="117"/>
      <c r="AC1927" s="117"/>
      <c r="AD1927" s="117"/>
      <c r="AE1927" s="117"/>
      <c r="AF1927" s="117"/>
      <c r="AG1927" s="117"/>
      <c r="AH1927" s="117"/>
      <c r="AI1927" s="117"/>
      <c r="AJ1927" s="117"/>
      <c r="AK1927" s="117"/>
      <c r="AL1927" s="117"/>
    </row>
    <row r="1928" spans="19:38" x14ac:dyDescent="0.35">
      <c r="S1928" s="117"/>
      <c r="T1928" s="117"/>
      <c r="U1928" s="117"/>
      <c r="V1928" s="117"/>
      <c r="W1928" s="117"/>
      <c r="X1928" s="117"/>
      <c r="Y1928" s="117"/>
      <c r="Z1928" s="117"/>
      <c r="AA1928" s="117"/>
      <c r="AB1928" s="117"/>
      <c r="AC1928" s="117"/>
      <c r="AD1928" s="117"/>
      <c r="AE1928" s="117"/>
      <c r="AF1928" s="117"/>
      <c r="AG1928" s="117"/>
      <c r="AH1928" s="117"/>
      <c r="AI1928" s="117"/>
      <c r="AJ1928" s="117"/>
      <c r="AK1928" s="117"/>
      <c r="AL1928" s="117"/>
    </row>
    <row r="1929" spans="19:38" x14ac:dyDescent="0.35">
      <c r="S1929" s="117"/>
      <c r="T1929" s="117"/>
      <c r="U1929" s="117"/>
      <c r="V1929" s="117"/>
      <c r="W1929" s="117"/>
      <c r="X1929" s="117"/>
      <c r="Y1929" s="117"/>
      <c r="Z1929" s="117"/>
      <c r="AA1929" s="117"/>
      <c r="AB1929" s="117"/>
      <c r="AC1929" s="117"/>
      <c r="AD1929" s="117"/>
      <c r="AE1929" s="117"/>
      <c r="AF1929" s="117"/>
      <c r="AG1929" s="117"/>
      <c r="AH1929" s="117"/>
      <c r="AI1929" s="117"/>
      <c r="AJ1929" s="117"/>
      <c r="AK1929" s="117"/>
      <c r="AL1929" s="117"/>
    </row>
    <row r="1930" spans="19:38" x14ac:dyDescent="0.35">
      <c r="S1930" s="117"/>
      <c r="T1930" s="117"/>
      <c r="U1930" s="117"/>
      <c r="V1930" s="117"/>
      <c r="W1930" s="117"/>
      <c r="X1930" s="117"/>
      <c r="Y1930" s="117"/>
      <c r="Z1930" s="117"/>
      <c r="AA1930" s="117"/>
      <c r="AB1930" s="117"/>
      <c r="AC1930" s="117"/>
      <c r="AD1930" s="117"/>
      <c r="AE1930" s="117"/>
      <c r="AF1930" s="117"/>
      <c r="AG1930" s="117"/>
      <c r="AH1930" s="117"/>
      <c r="AI1930" s="117"/>
      <c r="AJ1930" s="117"/>
      <c r="AK1930" s="117"/>
      <c r="AL1930" s="117"/>
    </row>
    <row r="1931" spans="19:38" x14ac:dyDescent="0.35">
      <c r="S1931" s="117"/>
      <c r="T1931" s="117"/>
      <c r="U1931" s="117"/>
      <c r="V1931" s="117"/>
      <c r="W1931" s="117"/>
      <c r="X1931" s="117"/>
      <c r="Y1931" s="117"/>
      <c r="Z1931" s="117"/>
      <c r="AA1931" s="117"/>
      <c r="AB1931" s="117"/>
      <c r="AC1931" s="117"/>
      <c r="AD1931" s="117"/>
      <c r="AE1931" s="117"/>
      <c r="AF1931" s="117"/>
      <c r="AG1931" s="117"/>
      <c r="AH1931" s="117"/>
      <c r="AI1931" s="117"/>
      <c r="AJ1931" s="117"/>
      <c r="AK1931" s="117"/>
      <c r="AL1931" s="117"/>
    </row>
    <row r="1932" spans="19:38" x14ac:dyDescent="0.35">
      <c r="S1932" s="117"/>
      <c r="T1932" s="117"/>
      <c r="U1932" s="117"/>
      <c r="V1932" s="117"/>
      <c r="W1932" s="117"/>
      <c r="X1932" s="117"/>
      <c r="Y1932" s="117"/>
      <c r="Z1932" s="117"/>
      <c r="AA1932" s="117"/>
      <c r="AB1932" s="117"/>
      <c r="AC1932" s="117"/>
      <c r="AD1932" s="117"/>
      <c r="AE1932" s="117"/>
      <c r="AF1932" s="117"/>
      <c r="AG1932" s="117"/>
      <c r="AH1932" s="117"/>
      <c r="AI1932" s="117"/>
      <c r="AJ1932" s="117"/>
      <c r="AK1932" s="117"/>
      <c r="AL1932" s="117"/>
    </row>
    <row r="1933" spans="19:38" x14ac:dyDescent="0.35">
      <c r="S1933" s="117"/>
      <c r="T1933" s="117"/>
      <c r="U1933" s="117"/>
      <c r="V1933" s="117"/>
      <c r="W1933" s="117"/>
      <c r="X1933" s="117"/>
      <c r="Y1933" s="117"/>
      <c r="Z1933" s="117"/>
      <c r="AA1933" s="117"/>
      <c r="AB1933" s="117"/>
      <c r="AC1933" s="117"/>
      <c r="AD1933" s="117"/>
      <c r="AE1933" s="117"/>
      <c r="AF1933" s="117"/>
      <c r="AG1933" s="117"/>
      <c r="AH1933" s="117"/>
      <c r="AI1933" s="117"/>
      <c r="AJ1933" s="117"/>
      <c r="AK1933" s="117"/>
      <c r="AL1933" s="117"/>
    </row>
    <row r="1934" spans="19:38" x14ac:dyDescent="0.35">
      <c r="S1934" s="117"/>
      <c r="T1934" s="117"/>
      <c r="U1934" s="117"/>
      <c r="V1934" s="117"/>
      <c r="W1934" s="117"/>
      <c r="X1934" s="117"/>
      <c r="Y1934" s="117"/>
      <c r="Z1934" s="117"/>
      <c r="AA1934" s="117"/>
      <c r="AB1934" s="117"/>
      <c r="AC1934" s="117"/>
      <c r="AD1934" s="117"/>
      <c r="AE1934" s="117"/>
      <c r="AF1934" s="117"/>
      <c r="AG1934" s="117"/>
      <c r="AH1934" s="117"/>
      <c r="AI1934" s="117"/>
      <c r="AJ1934" s="117"/>
      <c r="AK1934" s="117"/>
      <c r="AL1934" s="117"/>
    </row>
    <row r="1935" spans="19:38" x14ac:dyDescent="0.35">
      <c r="S1935" s="117"/>
      <c r="T1935" s="117"/>
      <c r="U1935" s="117"/>
      <c r="V1935" s="117"/>
      <c r="W1935" s="117"/>
      <c r="X1935" s="117"/>
      <c r="Y1935" s="117"/>
      <c r="Z1935" s="117"/>
      <c r="AA1935" s="117"/>
      <c r="AB1935" s="117"/>
      <c r="AC1935" s="117"/>
      <c r="AD1935" s="117"/>
      <c r="AE1935" s="117"/>
      <c r="AF1935" s="117"/>
      <c r="AG1935" s="117"/>
      <c r="AH1935" s="117"/>
      <c r="AI1935" s="117"/>
      <c r="AJ1935" s="117"/>
      <c r="AK1935" s="117"/>
      <c r="AL1935" s="117"/>
    </row>
    <row r="1936" spans="19:38" x14ac:dyDescent="0.35">
      <c r="S1936" s="117"/>
      <c r="T1936" s="117"/>
      <c r="U1936" s="117"/>
      <c r="V1936" s="117"/>
      <c r="W1936" s="117"/>
      <c r="X1936" s="117"/>
      <c r="Y1936" s="117"/>
      <c r="Z1936" s="117"/>
      <c r="AA1936" s="117"/>
      <c r="AB1936" s="117"/>
      <c r="AC1936" s="117"/>
      <c r="AD1936" s="117"/>
      <c r="AE1936" s="117"/>
      <c r="AF1936" s="117"/>
      <c r="AG1936" s="117"/>
      <c r="AH1936" s="117"/>
      <c r="AI1936" s="117"/>
      <c r="AJ1936" s="117"/>
      <c r="AK1936" s="117"/>
      <c r="AL1936" s="117"/>
    </row>
    <row r="1937" spans="19:38" x14ac:dyDescent="0.35">
      <c r="S1937" s="117"/>
      <c r="T1937" s="117"/>
      <c r="U1937" s="117"/>
      <c r="V1937" s="117"/>
      <c r="W1937" s="117"/>
      <c r="X1937" s="117"/>
      <c r="Y1937" s="117"/>
      <c r="Z1937" s="117"/>
      <c r="AA1937" s="117"/>
      <c r="AB1937" s="117"/>
      <c r="AC1937" s="117"/>
      <c r="AD1937" s="117"/>
      <c r="AE1937" s="117"/>
      <c r="AF1937" s="117"/>
      <c r="AG1937" s="117"/>
      <c r="AH1937" s="117"/>
      <c r="AI1937" s="117"/>
      <c r="AJ1937" s="117"/>
      <c r="AK1937" s="117"/>
      <c r="AL1937" s="117"/>
    </row>
    <row r="1938" spans="19:38" x14ac:dyDescent="0.35">
      <c r="S1938" s="117"/>
      <c r="T1938" s="117"/>
      <c r="U1938" s="117"/>
      <c r="V1938" s="117"/>
      <c r="W1938" s="117"/>
      <c r="X1938" s="117"/>
      <c r="Y1938" s="117"/>
      <c r="Z1938" s="117"/>
      <c r="AA1938" s="117"/>
      <c r="AB1938" s="117"/>
      <c r="AC1938" s="117"/>
      <c r="AD1938" s="117"/>
      <c r="AE1938" s="117"/>
      <c r="AF1938" s="117"/>
      <c r="AG1938" s="117"/>
      <c r="AH1938" s="117"/>
      <c r="AI1938" s="117"/>
      <c r="AJ1938" s="117"/>
      <c r="AK1938" s="117"/>
      <c r="AL1938" s="117"/>
    </row>
    <row r="1939" spans="19:38" x14ac:dyDescent="0.35">
      <c r="S1939" s="117"/>
      <c r="T1939" s="117"/>
      <c r="U1939" s="117"/>
      <c r="V1939" s="117"/>
      <c r="W1939" s="117"/>
      <c r="X1939" s="117"/>
      <c r="Y1939" s="117"/>
      <c r="Z1939" s="117"/>
      <c r="AA1939" s="117"/>
      <c r="AB1939" s="117"/>
      <c r="AC1939" s="117"/>
      <c r="AD1939" s="117"/>
      <c r="AE1939" s="117"/>
      <c r="AF1939" s="117"/>
      <c r="AG1939" s="117"/>
      <c r="AH1939" s="117"/>
      <c r="AI1939" s="117"/>
      <c r="AJ1939" s="117"/>
      <c r="AK1939" s="117"/>
      <c r="AL1939" s="117"/>
    </row>
    <row r="1940" spans="19:38" x14ac:dyDescent="0.35">
      <c r="S1940" s="117"/>
      <c r="T1940" s="117"/>
      <c r="U1940" s="117"/>
      <c r="V1940" s="117"/>
      <c r="W1940" s="117"/>
      <c r="X1940" s="117"/>
      <c r="Y1940" s="117"/>
      <c r="Z1940" s="117"/>
      <c r="AA1940" s="117"/>
      <c r="AB1940" s="117"/>
      <c r="AC1940" s="117"/>
      <c r="AD1940" s="117"/>
      <c r="AE1940" s="117"/>
      <c r="AF1940" s="117"/>
      <c r="AG1940" s="117"/>
      <c r="AH1940" s="117"/>
      <c r="AI1940" s="117"/>
      <c r="AJ1940" s="117"/>
      <c r="AK1940" s="117"/>
      <c r="AL1940" s="117"/>
    </row>
    <row r="1941" spans="19:38" x14ac:dyDescent="0.35">
      <c r="S1941" s="117"/>
      <c r="T1941" s="117"/>
      <c r="U1941" s="117"/>
      <c r="V1941" s="117"/>
      <c r="W1941" s="117"/>
      <c r="X1941" s="117"/>
      <c r="Y1941" s="117"/>
      <c r="Z1941" s="117"/>
      <c r="AA1941" s="117"/>
      <c r="AB1941" s="117"/>
      <c r="AC1941" s="117"/>
      <c r="AD1941" s="117"/>
      <c r="AE1941" s="117"/>
      <c r="AF1941" s="117"/>
      <c r="AG1941" s="117"/>
      <c r="AH1941" s="117"/>
      <c r="AI1941" s="117"/>
      <c r="AJ1941" s="117"/>
      <c r="AK1941" s="117"/>
      <c r="AL1941" s="117"/>
    </row>
    <row r="1942" spans="19:38" x14ac:dyDescent="0.35">
      <c r="S1942" s="117"/>
      <c r="T1942" s="117"/>
      <c r="U1942" s="117"/>
      <c r="V1942" s="117"/>
      <c r="W1942" s="117"/>
      <c r="X1942" s="117"/>
      <c r="Y1942" s="117"/>
      <c r="Z1942" s="117"/>
      <c r="AA1942" s="117"/>
      <c r="AB1942" s="117"/>
      <c r="AC1942" s="117"/>
      <c r="AD1942" s="117"/>
      <c r="AE1942" s="117"/>
      <c r="AF1942" s="117"/>
      <c r="AG1942" s="117"/>
      <c r="AH1942" s="117"/>
      <c r="AI1942" s="117"/>
      <c r="AJ1942" s="117"/>
      <c r="AK1942" s="117"/>
      <c r="AL1942" s="117"/>
    </row>
    <row r="1943" spans="19:38" x14ac:dyDescent="0.35">
      <c r="S1943" s="117"/>
      <c r="T1943" s="117"/>
      <c r="U1943" s="117"/>
      <c r="V1943" s="117"/>
      <c r="W1943" s="117"/>
      <c r="X1943" s="117"/>
      <c r="Y1943" s="117"/>
      <c r="Z1943" s="117"/>
      <c r="AA1943" s="117"/>
      <c r="AB1943" s="117"/>
      <c r="AC1943" s="117"/>
      <c r="AD1943" s="117"/>
      <c r="AE1943" s="117"/>
      <c r="AF1943" s="117"/>
      <c r="AG1943" s="117"/>
      <c r="AH1943" s="117"/>
      <c r="AI1943" s="117"/>
      <c r="AJ1943" s="117"/>
      <c r="AK1943" s="117"/>
      <c r="AL1943" s="117"/>
    </row>
    <row r="1944" spans="19:38" x14ac:dyDescent="0.35">
      <c r="S1944" s="117"/>
      <c r="T1944" s="117"/>
      <c r="U1944" s="117"/>
      <c r="V1944" s="117"/>
      <c r="W1944" s="117"/>
      <c r="X1944" s="117"/>
      <c r="Y1944" s="117"/>
      <c r="Z1944" s="117"/>
      <c r="AA1944" s="117"/>
      <c r="AB1944" s="117"/>
      <c r="AC1944" s="117"/>
      <c r="AD1944" s="117"/>
      <c r="AE1944" s="117"/>
      <c r="AF1944" s="117"/>
      <c r="AG1944" s="117"/>
      <c r="AH1944" s="117"/>
      <c r="AI1944" s="117"/>
      <c r="AJ1944" s="117"/>
      <c r="AK1944" s="117"/>
      <c r="AL1944" s="117"/>
    </row>
    <row r="1945" spans="19:38" x14ac:dyDescent="0.35">
      <c r="S1945" s="117"/>
      <c r="T1945" s="117"/>
      <c r="U1945" s="117"/>
      <c r="V1945" s="117"/>
      <c r="W1945" s="117"/>
      <c r="X1945" s="117"/>
      <c r="Y1945" s="117"/>
      <c r="Z1945" s="117"/>
      <c r="AA1945" s="117"/>
      <c r="AB1945" s="117"/>
      <c r="AC1945" s="117"/>
      <c r="AD1945" s="117"/>
      <c r="AE1945" s="117"/>
      <c r="AF1945" s="117"/>
      <c r="AG1945" s="117"/>
      <c r="AH1945" s="117"/>
      <c r="AI1945" s="117"/>
      <c r="AJ1945" s="117"/>
      <c r="AK1945" s="117"/>
      <c r="AL1945" s="117"/>
    </row>
    <row r="1946" spans="19:38" x14ac:dyDescent="0.35">
      <c r="S1946" s="117"/>
      <c r="T1946" s="117"/>
      <c r="U1946" s="117"/>
      <c r="V1946" s="117"/>
      <c r="W1946" s="117"/>
      <c r="X1946" s="117"/>
      <c r="Y1946" s="117"/>
      <c r="Z1946" s="117"/>
      <c r="AA1946" s="117"/>
      <c r="AB1946" s="117"/>
      <c r="AC1946" s="117"/>
      <c r="AD1946" s="117"/>
      <c r="AE1946" s="117"/>
      <c r="AF1946" s="117"/>
      <c r="AG1946" s="117"/>
      <c r="AH1946" s="117"/>
      <c r="AI1946" s="117"/>
      <c r="AJ1946" s="117"/>
      <c r="AK1946" s="117"/>
      <c r="AL1946" s="117"/>
    </row>
    <row r="1947" spans="19:38" x14ac:dyDescent="0.35">
      <c r="S1947" s="117"/>
      <c r="T1947" s="117"/>
      <c r="U1947" s="117"/>
      <c r="V1947" s="117"/>
      <c r="W1947" s="117"/>
      <c r="X1947" s="117"/>
      <c r="Y1947" s="117"/>
      <c r="Z1947" s="117"/>
      <c r="AA1947" s="117"/>
      <c r="AB1947" s="117"/>
      <c r="AC1947" s="117"/>
      <c r="AD1947" s="117"/>
      <c r="AE1947" s="117"/>
      <c r="AF1947" s="117"/>
      <c r="AG1947" s="117"/>
      <c r="AH1947" s="117"/>
      <c r="AI1947" s="117"/>
      <c r="AJ1947" s="117"/>
      <c r="AK1947" s="117"/>
      <c r="AL1947" s="117"/>
    </row>
    <row r="1948" spans="19:38" x14ac:dyDescent="0.35">
      <c r="S1948" s="117"/>
      <c r="T1948" s="117"/>
      <c r="U1948" s="117"/>
      <c r="V1948" s="117"/>
      <c r="W1948" s="117"/>
      <c r="X1948" s="117"/>
      <c r="Y1948" s="117"/>
      <c r="Z1948" s="117"/>
      <c r="AA1948" s="117"/>
      <c r="AB1948" s="117"/>
      <c r="AC1948" s="117"/>
      <c r="AD1948" s="117"/>
      <c r="AE1948" s="117"/>
      <c r="AF1948" s="117"/>
      <c r="AG1948" s="117"/>
      <c r="AH1948" s="117"/>
      <c r="AI1948" s="117"/>
      <c r="AJ1948" s="117"/>
      <c r="AK1948" s="117"/>
      <c r="AL1948" s="117"/>
    </row>
    <row r="1949" spans="19:38" x14ac:dyDescent="0.35">
      <c r="S1949" s="117"/>
      <c r="T1949" s="117"/>
      <c r="U1949" s="117"/>
      <c r="V1949" s="117"/>
      <c r="W1949" s="117"/>
      <c r="X1949" s="117"/>
      <c r="Y1949" s="117"/>
      <c r="Z1949" s="117"/>
      <c r="AA1949" s="117"/>
      <c r="AB1949" s="117"/>
      <c r="AC1949" s="117"/>
      <c r="AD1949" s="117"/>
      <c r="AE1949" s="117"/>
      <c r="AF1949" s="117"/>
      <c r="AG1949" s="117"/>
      <c r="AH1949" s="117"/>
      <c r="AI1949" s="117"/>
      <c r="AJ1949" s="117"/>
      <c r="AK1949" s="117"/>
      <c r="AL1949" s="117"/>
    </row>
    <row r="1950" spans="19:38" x14ac:dyDescent="0.35">
      <c r="S1950" s="117"/>
      <c r="T1950" s="117"/>
      <c r="U1950" s="117"/>
      <c r="V1950" s="117"/>
      <c r="W1950" s="117"/>
      <c r="X1950" s="117"/>
      <c r="Y1950" s="117"/>
      <c r="Z1950" s="117"/>
      <c r="AA1950" s="117"/>
      <c r="AB1950" s="117"/>
      <c r="AC1950" s="117"/>
      <c r="AD1950" s="117"/>
      <c r="AE1950" s="117"/>
      <c r="AF1950" s="117"/>
      <c r="AG1950" s="117"/>
      <c r="AH1950" s="117"/>
      <c r="AI1950" s="117"/>
      <c r="AJ1950" s="117"/>
      <c r="AK1950" s="117"/>
      <c r="AL1950" s="117"/>
    </row>
    <row r="1951" spans="19:38" x14ac:dyDescent="0.35">
      <c r="S1951" s="117"/>
      <c r="T1951" s="117"/>
      <c r="U1951" s="117"/>
      <c r="V1951" s="117"/>
      <c r="W1951" s="117"/>
      <c r="X1951" s="117"/>
      <c r="Y1951" s="117"/>
      <c r="Z1951" s="117"/>
      <c r="AA1951" s="117"/>
      <c r="AB1951" s="117"/>
      <c r="AC1951" s="117"/>
      <c r="AD1951" s="117"/>
      <c r="AE1951" s="117"/>
      <c r="AF1951" s="117"/>
      <c r="AG1951" s="117"/>
      <c r="AH1951" s="117"/>
      <c r="AI1951" s="117"/>
      <c r="AJ1951" s="117"/>
      <c r="AK1951" s="117"/>
      <c r="AL1951" s="117"/>
    </row>
    <row r="1952" spans="19:38" x14ac:dyDescent="0.35">
      <c r="S1952" s="117"/>
      <c r="T1952" s="117"/>
      <c r="U1952" s="117"/>
      <c r="V1952" s="117"/>
      <c r="W1952" s="117"/>
      <c r="X1952" s="117"/>
      <c r="Y1952" s="117"/>
      <c r="Z1952" s="117"/>
      <c r="AA1952" s="117"/>
      <c r="AB1952" s="117"/>
      <c r="AC1952" s="117"/>
      <c r="AD1952" s="117"/>
      <c r="AE1952" s="117"/>
      <c r="AF1952" s="117"/>
      <c r="AG1952" s="117"/>
      <c r="AH1952" s="117"/>
      <c r="AI1952" s="117"/>
      <c r="AJ1952" s="117"/>
      <c r="AK1952" s="117"/>
      <c r="AL1952" s="117"/>
    </row>
    <row r="1953" spans="19:38" x14ac:dyDescent="0.35">
      <c r="S1953" s="117"/>
      <c r="T1953" s="117"/>
      <c r="U1953" s="117"/>
      <c r="V1953" s="117"/>
      <c r="W1953" s="117"/>
      <c r="X1953" s="117"/>
      <c r="Y1953" s="117"/>
      <c r="Z1953" s="117"/>
      <c r="AA1953" s="117"/>
      <c r="AB1953" s="117"/>
      <c r="AC1953" s="117"/>
      <c r="AD1953" s="117"/>
      <c r="AE1953" s="117"/>
      <c r="AF1953" s="117"/>
      <c r="AG1953" s="117"/>
      <c r="AH1953" s="117"/>
      <c r="AI1953" s="117"/>
      <c r="AJ1953" s="117"/>
      <c r="AK1953" s="117"/>
      <c r="AL1953" s="117"/>
    </row>
    <row r="1954" spans="19:38" x14ac:dyDescent="0.35">
      <c r="S1954" s="117"/>
      <c r="T1954" s="117"/>
      <c r="U1954" s="117"/>
      <c r="V1954" s="117"/>
      <c r="W1954" s="117"/>
      <c r="X1954" s="117"/>
      <c r="Y1954" s="117"/>
      <c r="Z1954" s="117"/>
      <c r="AA1954" s="117"/>
      <c r="AB1954" s="117"/>
      <c r="AC1954" s="117"/>
      <c r="AD1954" s="117"/>
      <c r="AE1954" s="117"/>
      <c r="AF1954" s="117"/>
      <c r="AG1954" s="117"/>
      <c r="AH1954" s="117"/>
      <c r="AI1954" s="117"/>
      <c r="AJ1954" s="117"/>
      <c r="AK1954" s="117"/>
      <c r="AL1954" s="117"/>
    </row>
    <row r="1955" spans="19:38" x14ac:dyDescent="0.35">
      <c r="S1955" s="117"/>
      <c r="T1955" s="117"/>
      <c r="U1955" s="117"/>
      <c r="V1955" s="117"/>
      <c r="W1955" s="117"/>
      <c r="X1955" s="117"/>
      <c r="Y1955" s="117"/>
      <c r="Z1955" s="117"/>
      <c r="AA1955" s="117"/>
      <c r="AB1955" s="117"/>
      <c r="AC1955" s="117"/>
      <c r="AD1955" s="117"/>
      <c r="AE1955" s="117"/>
      <c r="AF1955" s="117"/>
      <c r="AG1955" s="117"/>
      <c r="AH1955" s="117"/>
      <c r="AI1955" s="117"/>
      <c r="AJ1955" s="117"/>
      <c r="AK1955" s="117"/>
      <c r="AL1955" s="117"/>
    </row>
    <row r="1956" spans="19:38" x14ac:dyDescent="0.35">
      <c r="S1956" s="117"/>
      <c r="T1956" s="117"/>
      <c r="U1956" s="117"/>
      <c r="V1956" s="117"/>
      <c r="W1956" s="117"/>
      <c r="X1956" s="117"/>
      <c r="Y1956" s="117"/>
      <c r="Z1956" s="117"/>
      <c r="AA1956" s="117"/>
      <c r="AB1956" s="117"/>
      <c r="AC1956" s="117"/>
      <c r="AD1956" s="117"/>
      <c r="AE1956" s="117"/>
      <c r="AF1956" s="117"/>
      <c r="AG1956" s="117"/>
      <c r="AH1956" s="117"/>
      <c r="AI1956" s="117"/>
      <c r="AJ1956" s="117"/>
      <c r="AK1956" s="117"/>
      <c r="AL1956" s="117"/>
    </row>
    <row r="1957" spans="19:38" x14ac:dyDescent="0.35">
      <c r="S1957" s="117"/>
      <c r="T1957" s="117"/>
      <c r="U1957" s="117"/>
      <c r="V1957" s="117"/>
      <c r="W1957" s="117"/>
      <c r="X1957" s="117"/>
      <c r="Y1957" s="117"/>
      <c r="Z1957" s="117"/>
      <c r="AA1957" s="117"/>
      <c r="AB1957" s="117"/>
      <c r="AC1957" s="117"/>
      <c r="AD1957" s="117"/>
      <c r="AE1957" s="117"/>
      <c r="AF1957" s="117"/>
      <c r="AG1957" s="117"/>
      <c r="AH1957" s="117"/>
      <c r="AI1957" s="117"/>
      <c r="AJ1957" s="117"/>
      <c r="AK1957" s="117"/>
      <c r="AL1957" s="117"/>
    </row>
    <row r="1958" spans="19:38" x14ac:dyDescent="0.35">
      <c r="S1958" s="117"/>
      <c r="T1958" s="117"/>
      <c r="U1958" s="117"/>
      <c r="V1958" s="117"/>
      <c r="W1958" s="117"/>
      <c r="X1958" s="117"/>
      <c r="Y1958" s="117"/>
      <c r="Z1958" s="117"/>
      <c r="AA1958" s="117"/>
      <c r="AB1958" s="117"/>
      <c r="AC1958" s="117"/>
      <c r="AD1958" s="117"/>
      <c r="AE1958" s="117"/>
      <c r="AF1958" s="117"/>
      <c r="AG1958" s="117"/>
      <c r="AH1958" s="117"/>
      <c r="AI1958" s="117"/>
      <c r="AJ1958" s="117"/>
      <c r="AK1958" s="117"/>
      <c r="AL1958" s="117"/>
    </row>
    <row r="1959" spans="19:38" x14ac:dyDescent="0.35">
      <c r="S1959" s="117"/>
      <c r="T1959" s="117"/>
      <c r="U1959" s="117"/>
      <c r="V1959" s="117"/>
      <c r="W1959" s="117"/>
      <c r="X1959" s="117"/>
      <c r="Y1959" s="117"/>
      <c r="Z1959" s="117"/>
      <c r="AA1959" s="117"/>
      <c r="AB1959" s="117"/>
      <c r="AC1959" s="117"/>
      <c r="AD1959" s="117"/>
      <c r="AE1959" s="117"/>
      <c r="AF1959" s="117"/>
      <c r="AG1959" s="117"/>
      <c r="AH1959" s="117"/>
      <c r="AI1959" s="117"/>
      <c r="AJ1959" s="117"/>
      <c r="AK1959" s="117"/>
      <c r="AL1959" s="117"/>
    </row>
    <row r="1960" spans="19:38" x14ac:dyDescent="0.35">
      <c r="S1960" s="117"/>
      <c r="T1960" s="117"/>
      <c r="U1960" s="117"/>
      <c r="V1960" s="117"/>
      <c r="W1960" s="117"/>
      <c r="X1960" s="117"/>
      <c r="Y1960" s="117"/>
      <c r="Z1960" s="117"/>
      <c r="AA1960" s="117"/>
      <c r="AB1960" s="117"/>
      <c r="AC1960" s="117"/>
      <c r="AD1960" s="117"/>
      <c r="AE1960" s="117"/>
      <c r="AF1960" s="117"/>
      <c r="AG1960" s="117"/>
      <c r="AH1960" s="117"/>
      <c r="AI1960" s="117"/>
      <c r="AJ1960" s="117"/>
      <c r="AK1960" s="117"/>
      <c r="AL1960" s="117"/>
    </row>
    <row r="1961" spans="19:38" x14ac:dyDescent="0.35">
      <c r="S1961" s="117"/>
      <c r="T1961" s="117"/>
      <c r="U1961" s="117"/>
      <c r="V1961" s="117"/>
      <c r="W1961" s="117"/>
      <c r="X1961" s="117"/>
      <c r="Y1961" s="117"/>
      <c r="Z1961" s="117"/>
      <c r="AA1961" s="117"/>
      <c r="AB1961" s="117"/>
      <c r="AC1961" s="117"/>
      <c r="AD1961" s="117"/>
      <c r="AE1961" s="117"/>
      <c r="AF1961" s="117"/>
      <c r="AG1961" s="117"/>
      <c r="AH1961" s="117"/>
      <c r="AI1961" s="117"/>
      <c r="AJ1961" s="117"/>
      <c r="AK1961" s="117"/>
      <c r="AL1961" s="117"/>
    </row>
    <row r="1962" spans="19:38" x14ac:dyDescent="0.35">
      <c r="S1962" s="117"/>
      <c r="T1962" s="117"/>
      <c r="U1962" s="117"/>
      <c r="V1962" s="117"/>
      <c r="W1962" s="117"/>
      <c r="X1962" s="117"/>
      <c r="Y1962" s="117"/>
      <c r="Z1962" s="117"/>
      <c r="AA1962" s="117"/>
      <c r="AB1962" s="117"/>
      <c r="AC1962" s="117"/>
      <c r="AD1962" s="117"/>
      <c r="AE1962" s="117"/>
      <c r="AF1962" s="117"/>
      <c r="AG1962" s="117"/>
      <c r="AH1962" s="117"/>
      <c r="AI1962" s="117"/>
      <c r="AJ1962" s="117"/>
      <c r="AK1962" s="117"/>
      <c r="AL1962" s="117"/>
    </row>
    <row r="1963" spans="19:38" x14ac:dyDescent="0.35">
      <c r="S1963" s="117"/>
      <c r="T1963" s="117"/>
      <c r="U1963" s="117"/>
      <c r="V1963" s="117"/>
      <c r="W1963" s="117"/>
      <c r="X1963" s="117"/>
      <c r="Y1963" s="117"/>
      <c r="Z1963" s="117"/>
      <c r="AA1963" s="117"/>
      <c r="AB1963" s="117"/>
      <c r="AC1963" s="117"/>
      <c r="AD1963" s="117"/>
      <c r="AE1963" s="117"/>
      <c r="AF1963" s="117"/>
      <c r="AG1963" s="117"/>
      <c r="AH1963" s="117"/>
      <c r="AI1963" s="117"/>
      <c r="AJ1963" s="117"/>
      <c r="AK1963" s="117"/>
      <c r="AL1963" s="117"/>
    </row>
    <row r="1964" spans="19:38" x14ac:dyDescent="0.35">
      <c r="S1964" s="117"/>
      <c r="T1964" s="117"/>
      <c r="U1964" s="117"/>
      <c r="V1964" s="117"/>
      <c r="W1964" s="117"/>
      <c r="X1964" s="117"/>
      <c r="Y1964" s="117"/>
      <c r="Z1964" s="117"/>
      <c r="AA1964" s="117"/>
      <c r="AB1964" s="117"/>
      <c r="AC1964" s="117"/>
      <c r="AD1964" s="117"/>
      <c r="AE1964" s="117"/>
      <c r="AF1964" s="117"/>
      <c r="AG1964" s="117"/>
      <c r="AH1964" s="117"/>
      <c r="AI1964" s="117"/>
      <c r="AJ1964" s="117"/>
      <c r="AK1964" s="117"/>
      <c r="AL1964" s="117"/>
    </row>
    <row r="1965" spans="19:38" x14ac:dyDescent="0.35">
      <c r="S1965" s="117"/>
      <c r="T1965" s="117"/>
      <c r="U1965" s="117"/>
      <c r="V1965" s="117"/>
      <c r="W1965" s="117"/>
      <c r="X1965" s="117"/>
      <c r="Y1965" s="117"/>
      <c r="Z1965" s="117"/>
      <c r="AA1965" s="117"/>
      <c r="AB1965" s="117"/>
      <c r="AC1965" s="117"/>
      <c r="AD1965" s="117"/>
      <c r="AE1965" s="117"/>
      <c r="AF1965" s="117"/>
      <c r="AG1965" s="117"/>
      <c r="AH1965" s="117"/>
      <c r="AI1965" s="117"/>
      <c r="AJ1965" s="117"/>
      <c r="AK1965" s="117"/>
      <c r="AL1965" s="117"/>
    </row>
    <row r="1966" spans="19:38" x14ac:dyDescent="0.35">
      <c r="S1966" s="117"/>
      <c r="T1966" s="117"/>
      <c r="U1966" s="117"/>
      <c r="V1966" s="117"/>
      <c r="W1966" s="117"/>
      <c r="X1966" s="117"/>
      <c r="Y1966" s="117"/>
      <c r="Z1966" s="117"/>
      <c r="AA1966" s="117"/>
      <c r="AB1966" s="117"/>
      <c r="AC1966" s="117"/>
      <c r="AD1966" s="117"/>
      <c r="AE1966" s="117"/>
      <c r="AF1966" s="117"/>
      <c r="AG1966" s="117"/>
      <c r="AH1966" s="117"/>
      <c r="AI1966" s="117"/>
      <c r="AJ1966" s="117"/>
      <c r="AK1966" s="117"/>
      <c r="AL1966" s="117"/>
    </row>
    <row r="1967" spans="19:38" x14ac:dyDescent="0.35">
      <c r="S1967" s="117"/>
      <c r="T1967" s="117"/>
      <c r="U1967" s="117"/>
      <c r="V1967" s="117"/>
      <c r="W1967" s="117"/>
      <c r="X1967" s="117"/>
      <c r="Y1967" s="117"/>
      <c r="Z1967" s="117"/>
      <c r="AA1967" s="117"/>
      <c r="AB1967" s="117"/>
      <c r="AC1967" s="117"/>
      <c r="AD1967" s="117"/>
      <c r="AE1967" s="117"/>
      <c r="AF1967" s="117"/>
      <c r="AG1967" s="117"/>
      <c r="AH1967" s="117"/>
      <c r="AI1967" s="117"/>
      <c r="AJ1967" s="117"/>
      <c r="AK1967" s="117"/>
      <c r="AL1967" s="117"/>
    </row>
    <row r="1968" spans="19:38" x14ac:dyDescent="0.35">
      <c r="S1968" s="117"/>
      <c r="T1968" s="117"/>
      <c r="U1968" s="117"/>
      <c r="V1968" s="117"/>
      <c r="W1968" s="117"/>
      <c r="X1968" s="117"/>
      <c r="Y1968" s="117"/>
      <c r="Z1968" s="117"/>
      <c r="AA1968" s="117"/>
      <c r="AB1968" s="117"/>
      <c r="AC1968" s="117"/>
      <c r="AD1968" s="117"/>
      <c r="AE1968" s="117"/>
      <c r="AF1968" s="117"/>
      <c r="AG1968" s="117"/>
      <c r="AH1968" s="117"/>
      <c r="AI1968" s="117"/>
      <c r="AJ1968" s="117"/>
      <c r="AK1968" s="117"/>
      <c r="AL1968" s="117"/>
    </row>
    <row r="1969" spans="19:38" x14ac:dyDescent="0.35">
      <c r="S1969" s="117"/>
      <c r="T1969" s="117"/>
      <c r="U1969" s="117"/>
      <c r="V1969" s="117"/>
      <c r="W1969" s="117"/>
      <c r="X1969" s="117"/>
      <c r="Y1969" s="117"/>
      <c r="Z1969" s="117"/>
      <c r="AA1969" s="117"/>
      <c r="AB1969" s="117"/>
      <c r="AC1969" s="117"/>
      <c r="AD1969" s="117"/>
      <c r="AE1969" s="117"/>
      <c r="AF1969" s="117"/>
      <c r="AG1969" s="117"/>
      <c r="AH1969" s="117"/>
      <c r="AI1969" s="117"/>
      <c r="AJ1969" s="117"/>
      <c r="AK1969" s="117"/>
      <c r="AL1969" s="117"/>
    </row>
    <row r="1970" spans="19:38" x14ac:dyDescent="0.35">
      <c r="S1970" s="117"/>
      <c r="T1970" s="117"/>
      <c r="U1970" s="117"/>
      <c r="V1970" s="117"/>
      <c r="W1970" s="117"/>
      <c r="X1970" s="117"/>
      <c r="Y1970" s="117"/>
      <c r="Z1970" s="117"/>
      <c r="AA1970" s="117"/>
      <c r="AB1970" s="117"/>
      <c r="AC1970" s="117"/>
      <c r="AD1970" s="117"/>
      <c r="AE1970" s="117"/>
      <c r="AF1970" s="117"/>
      <c r="AG1970" s="117"/>
      <c r="AH1970" s="117"/>
      <c r="AI1970" s="117"/>
      <c r="AJ1970" s="117"/>
      <c r="AK1970" s="117"/>
      <c r="AL1970" s="117"/>
    </row>
    <row r="1971" spans="19:38" x14ac:dyDescent="0.35">
      <c r="S1971" s="117"/>
      <c r="T1971" s="117"/>
      <c r="U1971" s="117"/>
      <c r="V1971" s="117"/>
      <c r="W1971" s="117"/>
      <c r="X1971" s="117"/>
      <c r="Y1971" s="117"/>
      <c r="Z1971" s="117"/>
      <c r="AA1971" s="117"/>
      <c r="AB1971" s="117"/>
      <c r="AC1971" s="117"/>
      <c r="AD1971" s="117"/>
      <c r="AE1971" s="117"/>
      <c r="AF1971" s="117"/>
      <c r="AG1971" s="117"/>
      <c r="AH1971" s="117"/>
      <c r="AI1971" s="117"/>
      <c r="AJ1971" s="117"/>
      <c r="AK1971" s="117"/>
      <c r="AL1971" s="117"/>
    </row>
    <row r="1972" spans="19:38" x14ac:dyDescent="0.35">
      <c r="S1972" s="117"/>
      <c r="T1972" s="117"/>
      <c r="U1972" s="117"/>
      <c r="V1972" s="117"/>
      <c r="W1972" s="117"/>
      <c r="X1972" s="117"/>
      <c r="Y1972" s="117"/>
      <c r="Z1972" s="117"/>
      <c r="AA1972" s="117"/>
      <c r="AB1972" s="117"/>
      <c r="AC1972" s="117"/>
      <c r="AD1972" s="117"/>
      <c r="AE1972" s="117"/>
      <c r="AF1972" s="117"/>
      <c r="AG1972" s="117"/>
      <c r="AH1972" s="117"/>
      <c r="AI1972" s="117"/>
      <c r="AJ1972" s="117"/>
      <c r="AK1972" s="117"/>
      <c r="AL1972" s="117"/>
    </row>
    <row r="1973" spans="19:38" x14ac:dyDescent="0.35">
      <c r="S1973" s="117"/>
      <c r="T1973" s="117"/>
      <c r="U1973" s="117"/>
      <c r="V1973" s="117"/>
      <c r="W1973" s="117"/>
      <c r="X1973" s="117"/>
      <c r="Y1973" s="117"/>
      <c r="Z1973" s="117"/>
      <c r="AA1973" s="117"/>
      <c r="AB1973" s="117"/>
      <c r="AC1973" s="117"/>
      <c r="AD1973" s="117"/>
      <c r="AE1973" s="117"/>
      <c r="AF1973" s="117"/>
      <c r="AG1973" s="117"/>
      <c r="AH1973" s="117"/>
      <c r="AI1973" s="117"/>
      <c r="AJ1973" s="117"/>
      <c r="AK1973" s="117"/>
      <c r="AL1973" s="117"/>
    </row>
    <row r="1974" spans="19:38" x14ac:dyDescent="0.35">
      <c r="S1974" s="117"/>
      <c r="T1974" s="117"/>
      <c r="U1974" s="117"/>
      <c r="V1974" s="117"/>
      <c r="W1974" s="117"/>
      <c r="X1974" s="117"/>
      <c r="Y1974" s="117"/>
      <c r="Z1974" s="117"/>
      <c r="AA1974" s="117"/>
      <c r="AB1974" s="117"/>
      <c r="AC1974" s="117"/>
      <c r="AD1974" s="117"/>
      <c r="AE1974" s="117"/>
      <c r="AF1974" s="117"/>
      <c r="AG1974" s="117"/>
      <c r="AH1974" s="117"/>
      <c r="AI1974" s="117"/>
      <c r="AJ1974" s="117"/>
      <c r="AK1974" s="117"/>
      <c r="AL1974" s="117"/>
    </row>
    <row r="1975" spans="19:38" x14ac:dyDescent="0.35">
      <c r="S1975" s="117"/>
      <c r="T1975" s="117"/>
      <c r="U1975" s="117"/>
      <c r="V1975" s="117"/>
      <c r="W1975" s="117"/>
      <c r="X1975" s="117"/>
      <c r="Y1975" s="117"/>
      <c r="Z1975" s="117"/>
      <c r="AA1975" s="117"/>
      <c r="AB1975" s="117"/>
      <c r="AC1975" s="117"/>
      <c r="AD1975" s="117"/>
      <c r="AE1975" s="117"/>
      <c r="AF1975" s="117"/>
      <c r="AG1975" s="117"/>
      <c r="AH1975" s="117"/>
      <c r="AI1975" s="117"/>
      <c r="AJ1975" s="117"/>
      <c r="AK1975" s="117"/>
      <c r="AL1975" s="117"/>
    </row>
    <row r="1976" spans="19:38" x14ac:dyDescent="0.35">
      <c r="S1976" s="117"/>
      <c r="T1976" s="117"/>
      <c r="U1976" s="117"/>
      <c r="V1976" s="117"/>
      <c r="W1976" s="117"/>
      <c r="X1976" s="117"/>
      <c r="Y1976" s="117"/>
      <c r="Z1976" s="117"/>
      <c r="AA1976" s="117"/>
      <c r="AB1976" s="117"/>
      <c r="AC1976" s="117"/>
      <c r="AD1976" s="117"/>
      <c r="AE1976" s="117"/>
      <c r="AF1976" s="117"/>
      <c r="AG1976" s="117"/>
      <c r="AH1976" s="117"/>
      <c r="AI1976" s="117"/>
      <c r="AJ1976" s="117"/>
      <c r="AK1976" s="117"/>
      <c r="AL1976" s="117"/>
    </row>
    <row r="1977" spans="19:38" x14ac:dyDescent="0.35">
      <c r="S1977" s="117"/>
      <c r="T1977" s="117"/>
      <c r="U1977" s="117"/>
      <c r="V1977" s="117"/>
      <c r="W1977" s="117"/>
      <c r="X1977" s="117"/>
      <c r="Y1977" s="117"/>
      <c r="Z1977" s="117"/>
      <c r="AA1977" s="117"/>
      <c r="AB1977" s="117"/>
      <c r="AC1977" s="117"/>
      <c r="AD1977" s="117"/>
      <c r="AE1977" s="117"/>
      <c r="AF1977" s="117"/>
      <c r="AG1977" s="117"/>
      <c r="AH1977" s="117"/>
      <c r="AI1977" s="117"/>
      <c r="AJ1977" s="117"/>
      <c r="AK1977" s="117"/>
      <c r="AL1977" s="117"/>
    </row>
    <row r="1978" spans="19:38" x14ac:dyDescent="0.35">
      <c r="S1978" s="117"/>
      <c r="T1978" s="117"/>
      <c r="U1978" s="117"/>
      <c r="V1978" s="117"/>
      <c r="W1978" s="117"/>
      <c r="X1978" s="117"/>
      <c r="Y1978" s="117"/>
      <c r="Z1978" s="117"/>
      <c r="AA1978" s="117"/>
      <c r="AB1978" s="117"/>
      <c r="AC1978" s="117"/>
      <c r="AD1978" s="117"/>
      <c r="AE1978" s="117"/>
      <c r="AF1978" s="117"/>
      <c r="AG1978" s="117"/>
      <c r="AH1978" s="117"/>
      <c r="AI1978" s="117"/>
      <c r="AJ1978" s="117"/>
      <c r="AK1978" s="117"/>
      <c r="AL1978" s="117"/>
    </row>
    <row r="1979" spans="19:38" x14ac:dyDescent="0.35">
      <c r="S1979" s="117"/>
      <c r="T1979" s="117"/>
      <c r="U1979" s="117"/>
      <c r="V1979" s="117"/>
      <c r="W1979" s="117"/>
      <c r="X1979" s="117"/>
      <c r="Y1979" s="117"/>
      <c r="Z1979" s="117"/>
      <c r="AA1979" s="117"/>
      <c r="AB1979" s="117"/>
      <c r="AC1979" s="117"/>
      <c r="AD1979" s="117"/>
      <c r="AE1979" s="117"/>
      <c r="AF1979" s="117"/>
      <c r="AG1979" s="117"/>
      <c r="AH1979" s="117"/>
      <c r="AI1979" s="117"/>
      <c r="AJ1979" s="117"/>
      <c r="AK1979" s="117"/>
      <c r="AL1979" s="117"/>
    </row>
    <row r="1980" spans="19:38" x14ac:dyDescent="0.35">
      <c r="S1980" s="117"/>
      <c r="T1980" s="117"/>
      <c r="U1980" s="117"/>
      <c r="V1980" s="117"/>
      <c r="W1980" s="117"/>
      <c r="X1980" s="117"/>
      <c r="Y1980" s="117"/>
      <c r="Z1980" s="117"/>
      <c r="AA1980" s="117"/>
      <c r="AB1980" s="117"/>
      <c r="AC1980" s="117"/>
      <c r="AD1980" s="117"/>
      <c r="AE1980" s="117"/>
      <c r="AF1980" s="117"/>
      <c r="AG1980" s="117"/>
      <c r="AH1980" s="117"/>
      <c r="AI1980" s="117"/>
      <c r="AJ1980" s="117"/>
      <c r="AK1980" s="117"/>
      <c r="AL1980" s="117"/>
    </row>
    <row r="1981" spans="19:38" x14ac:dyDescent="0.35">
      <c r="S1981" s="117"/>
      <c r="T1981" s="117"/>
      <c r="U1981" s="117"/>
      <c r="V1981" s="117"/>
      <c r="W1981" s="117"/>
      <c r="X1981" s="117"/>
      <c r="Y1981" s="117"/>
      <c r="Z1981" s="117"/>
      <c r="AA1981" s="117"/>
      <c r="AB1981" s="117"/>
      <c r="AC1981" s="117"/>
      <c r="AD1981" s="117"/>
      <c r="AE1981" s="117"/>
      <c r="AF1981" s="117"/>
      <c r="AG1981" s="117"/>
      <c r="AH1981" s="117"/>
      <c r="AI1981" s="117"/>
      <c r="AJ1981" s="117"/>
      <c r="AK1981" s="117"/>
      <c r="AL1981" s="117"/>
    </row>
    <row r="1982" spans="19:38" x14ac:dyDescent="0.35">
      <c r="S1982" s="117"/>
      <c r="T1982" s="117"/>
      <c r="U1982" s="117"/>
      <c r="V1982" s="117"/>
      <c r="W1982" s="117"/>
      <c r="X1982" s="117"/>
      <c r="Y1982" s="117"/>
      <c r="Z1982" s="117"/>
      <c r="AA1982" s="117"/>
      <c r="AB1982" s="117"/>
      <c r="AC1982" s="117"/>
      <c r="AD1982" s="117"/>
      <c r="AE1982" s="117"/>
      <c r="AF1982" s="117"/>
      <c r="AG1982" s="117"/>
      <c r="AH1982" s="117"/>
      <c r="AI1982" s="117"/>
      <c r="AJ1982" s="117"/>
      <c r="AK1982" s="117"/>
      <c r="AL1982" s="117"/>
    </row>
    <row r="1983" spans="19:38" x14ac:dyDescent="0.35">
      <c r="S1983" s="117"/>
      <c r="T1983" s="117"/>
      <c r="U1983" s="117"/>
      <c r="V1983" s="117"/>
      <c r="W1983" s="117"/>
      <c r="X1983" s="117"/>
      <c r="Y1983" s="117"/>
      <c r="Z1983" s="117"/>
      <c r="AA1983" s="117"/>
      <c r="AB1983" s="117"/>
      <c r="AC1983" s="117"/>
      <c r="AD1983" s="117"/>
      <c r="AE1983" s="117"/>
      <c r="AF1983" s="117"/>
      <c r="AG1983" s="117"/>
      <c r="AH1983" s="117"/>
      <c r="AI1983" s="117"/>
      <c r="AJ1983" s="117"/>
      <c r="AK1983" s="117"/>
      <c r="AL1983" s="117"/>
    </row>
    <row r="1984" spans="19:38" x14ac:dyDescent="0.35">
      <c r="S1984" s="117"/>
      <c r="T1984" s="117"/>
      <c r="U1984" s="117"/>
      <c r="V1984" s="117"/>
      <c r="W1984" s="117"/>
      <c r="X1984" s="117"/>
      <c r="Y1984" s="117"/>
      <c r="Z1984" s="117"/>
      <c r="AA1984" s="117"/>
      <c r="AB1984" s="117"/>
      <c r="AC1984" s="117"/>
      <c r="AD1984" s="117"/>
      <c r="AE1984" s="117"/>
      <c r="AF1984" s="117"/>
      <c r="AG1984" s="117"/>
      <c r="AH1984" s="117"/>
      <c r="AI1984" s="117"/>
      <c r="AJ1984" s="117"/>
      <c r="AK1984" s="117"/>
      <c r="AL1984" s="117"/>
    </row>
    <row r="1985" spans="19:38" x14ac:dyDescent="0.35">
      <c r="S1985" s="117"/>
      <c r="T1985" s="117"/>
      <c r="U1985" s="117"/>
      <c r="V1985" s="117"/>
      <c r="W1985" s="117"/>
      <c r="X1985" s="117"/>
      <c r="Y1985" s="117"/>
      <c r="Z1985" s="117"/>
      <c r="AA1985" s="117"/>
      <c r="AB1985" s="117"/>
      <c r="AC1985" s="117"/>
      <c r="AD1985" s="117"/>
      <c r="AE1985" s="117"/>
      <c r="AF1985" s="117"/>
      <c r="AG1985" s="117"/>
      <c r="AH1985" s="117"/>
      <c r="AI1985" s="117"/>
      <c r="AJ1985" s="117"/>
      <c r="AK1985" s="117"/>
      <c r="AL1985" s="117"/>
    </row>
    <row r="1986" spans="19:38" x14ac:dyDescent="0.35">
      <c r="S1986" s="117"/>
      <c r="T1986" s="117"/>
      <c r="U1986" s="117"/>
      <c r="V1986" s="117"/>
      <c r="W1986" s="117"/>
      <c r="X1986" s="117"/>
      <c r="Y1986" s="117"/>
      <c r="Z1986" s="117"/>
      <c r="AA1986" s="117"/>
      <c r="AB1986" s="117"/>
      <c r="AC1986" s="117"/>
      <c r="AD1986" s="117"/>
      <c r="AE1986" s="117"/>
      <c r="AF1986" s="117"/>
      <c r="AG1986" s="117"/>
      <c r="AH1986" s="117"/>
      <c r="AI1986" s="117"/>
      <c r="AJ1986" s="117"/>
      <c r="AK1986" s="117"/>
      <c r="AL1986" s="117"/>
    </row>
    <row r="1987" spans="19:38" x14ac:dyDescent="0.35">
      <c r="S1987" s="117"/>
      <c r="T1987" s="117"/>
      <c r="U1987" s="117"/>
      <c r="V1987" s="117"/>
      <c r="W1987" s="117"/>
      <c r="X1987" s="117"/>
      <c r="Y1987" s="117"/>
      <c r="Z1987" s="117"/>
      <c r="AA1987" s="117"/>
      <c r="AB1987" s="117"/>
      <c r="AC1987" s="117"/>
      <c r="AD1987" s="117"/>
      <c r="AE1987" s="117"/>
      <c r="AF1987" s="117"/>
      <c r="AG1987" s="117"/>
      <c r="AH1987" s="117"/>
      <c r="AI1987" s="117"/>
      <c r="AJ1987" s="117"/>
      <c r="AK1987" s="117"/>
      <c r="AL1987" s="117"/>
    </row>
    <row r="1988" spans="19:38" x14ac:dyDescent="0.35">
      <c r="S1988" s="117"/>
      <c r="T1988" s="117"/>
      <c r="U1988" s="117"/>
      <c r="V1988" s="117"/>
      <c r="W1988" s="117"/>
      <c r="X1988" s="117"/>
      <c r="Y1988" s="117"/>
      <c r="Z1988" s="117"/>
      <c r="AA1988" s="117"/>
      <c r="AB1988" s="117"/>
      <c r="AC1988" s="117"/>
      <c r="AD1988" s="117"/>
      <c r="AE1988" s="117"/>
      <c r="AF1988" s="117"/>
      <c r="AG1988" s="117"/>
      <c r="AH1988" s="117"/>
      <c r="AI1988" s="117"/>
      <c r="AJ1988" s="117"/>
      <c r="AK1988" s="117"/>
      <c r="AL1988" s="117"/>
    </row>
    <row r="1989" spans="19:38" x14ac:dyDescent="0.35">
      <c r="S1989" s="117"/>
      <c r="T1989" s="117"/>
      <c r="U1989" s="117"/>
      <c r="V1989" s="117"/>
      <c r="W1989" s="117"/>
      <c r="X1989" s="117"/>
      <c r="Y1989" s="117"/>
      <c r="Z1989" s="117"/>
      <c r="AA1989" s="117"/>
      <c r="AB1989" s="117"/>
      <c r="AC1989" s="117"/>
      <c r="AD1989" s="117"/>
      <c r="AE1989" s="117"/>
      <c r="AF1989" s="117"/>
      <c r="AG1989" s="117"/>
      <c r="AH1989" s="117"/>
      <c r="AI1989" s="117"/>
      <c r="AJ1989" s="117"/>
      <c r="AK1989" s="117"/>
      <c r="AL1989" s="117"/>
    </row>
    <row r="1990" spans="19:38" x14ac:dyDescent="0.35">
      <c r="S1990" s="117"/>
      <c r="T1990" s="117"/>
      <c r="U1990" s="117"/>
      <c r="V1990" s="117"/>
      <c r="W1990" s="117"/>
      <c r="X1990" s="117"/>
      <c r="Y1990" s="117"/>
      <c r="Z1990" s="117"/>
      <c r="AA1990" s="117"/>
      <c r="AB1990" s="117"/>
      <c r="AC1990" s="117"/>
      <c r="AD1990" s="117"/>
      <c r="AE1990" s="117"/>
      <c r="AF1990" s="117"/>
      <c r="AG1990" s="117"/>
      <c r="AH1990" s="117"/>
      <c r="AI1990" s="117"/>
      <c r="AJ1990" s="117"/>
      <c r="AK1990" s="117"/>
      <c r="AL1990" s="117"/>
    </row>
    <row r="1991" spans="19:38" x14ac:dyDescent="0.35">
      <c r="S1991" s="117"/>
      <c r="T1991" s="117"/>
      <c r="U1991" s="117"/>
      <c r="V1991" s="117"/>
      <c r="W1991" s="117"/>
      <c r="X1991" s="117"/>
      <c r="Y1991" s="117"/>
      <c r="Z1991" s="117"/>
      <c r="AA1991" s="117"/>
      <c r="AB1991" s="117"/>
      <c r="AC1991" s="117"/>
      <c r="AD1991" s="117"/>
      <c r="AE1991" s="117"/>
      <c r="AF1991" s="117"/>
      <c r="AG1991" s="117"/>
      <c r="AH1991" s="117"/>
      <c r="AI1991" s="117"/>
      <c r="AJ1991" s="117"/>
      <c r="AK1991" s="117"/>
      <c r="AL1991" s="117"/>
    </row>
    <row r="1992" spans="19:38" x14ac:dyDescent="0.35">
      <c r="S1992" s="117"/>
      <c r="T1992" s="117"/>
      <c r="U1992" s="117"/>
      <c r="V1992" s="117"/>
      <c r="W1992" s="117"/>
      <c r="X1992" s="117"/>
      <c r="Y1992" s="117"/>
      <c r="Z1992" s="117"/>
      <c r="AA1992" s="117"/>
      <c r="AB1992" s="117"/>
      <c r="AC1992" s="117"/>
      <c r="AD1992" s="117"/>
      <c r="AE1992" s="117"/>
      <c r="AF1992" s="117"/>
      <c r="AG1992" s="117"/>
      <c r="AH1992" s="117"/>
      <c r="AI1992" s="117"/>
      <c r="AJ1992" s="117"/>
      <c r="AK1992" s="117"/>
      <c r="AL1992" s="117"/>
    </row>
    <row r="1993" spans="19:38" x14ac:dyDescent="0.35">
      <c r="S1993" s="117"/>
      <c r="T1993" s="117"/>
      <c r="U1993" s="117"/>
      <c r="V1993" s="117"/>
      <c r="W1993" s="117"/>
      <c r="X1993" s="117"/>
      <c r="Y1993" s="117"/>
      <c r="Z1993" s="117"/>
      <c r="AA1993" s="117"/>
      <c r="AB1993" s="117"/>
      <c r="AC1993" s="117"/>
      <c r="AD1993" s="117"/>
      <c r="AE1993" s="117"/>
      <c r="AF1993" s="117"/>
      <c r="AG1993" s="117"/>
      <c r="AH1993" s="117"/>
      <c r="AI1993" s="117"/>
      <c r="AJ1993" s="117"/>
      <c r="AK1993" s="117"/>
      <c r="AL1993" s="117"/>
    </row>
    <row r="1994" spans="19:38" x14ac:dyDescent="0.35">
      <c r="S1994" s="117"/>
      <c r="T1994" s="117"/>
      <c r="U1994" s="117"/>
      <c r="V1994" s="117"/>
      <c r="W1994" s="117"/>
      <c r="X1994" s="117"/>
      <c r="Y1994" s="117"/>
      <c r="Z1994" s="117"/>
      <c r="AA1994" s="117"/>
      <c r="AB1994" s="117"/>
      <c r="AC1994" s="117"/>
      <c r="AD1994" s="117"/>
      <c r="AE1994" s="117"/>
      <c r="AF1994" s="117"/>
      <c r="AG1994" s="117"/>
      <c r="AH1994" s="117"/>
      <c r="AI1994" s="117"/>
      <c r="AJ1994" s="117"/>
      <c r="AK1994" s="117"/>
      <c r="AL1994" s="117"/>
    </row>
    <row r="1995" spans="19:38" x14ac:dyDescent="0.35">
      <c r="S1995" s="117"/>
      <c r="T1995" s="117"/>
      <c r="U1995" s="117"/>
      <c r="V1995" s="117"/>
      <c r="W1995" s="117"/>
      <c r="X1995" s="117"/>
      <c r="Y1995" s="117"/>
      <c r="Z1995" s="117"/>
      <c r="AA1995" s="117"/>
      <c r="AB1995" s="117"/>
      <c r="AC1995" s="117"/>
      <c r="AD1995" s="117"/>
      <c r="AE1995" s="117"/>
      <c r="AF1995" s="117"/>
      <c r="AG1995" s="117"/>
      <c r="AH1995" s="117"/>
      <c r="AI1995" s="117"/>
      <c r="AJ1995" s="117"/>
      <c r="AK1995" s="117"/>
      <c r="AL1995" s="117"/>
    </row>
    <row r="1996" spans="19:38" x14ac:dyDescent="0.35">
      <c r="S1996" s="117"/>
      <c r="T1996" s="117"/>
      <c r="U1996" s="117"/>
      <c r="V1996" s="117"/>
      <c r="W1996" s="117"/>
      <c r="X1996" s="117"/>
      <c r="Y1996" s="117"/>
      <c r="Z1996" s="117"/>
      <c r="AA1996" s="117"/>
      <c r="AB1996" s="117"/>
      <c r="AC1996" s="117"/>
      <c r="AD1996" s="117"/>
      <c r="AE1996" s="117"/>
      <c r="AF1996" s="117"/>
      <c r="AG1996" s="117"/>
      <c r="AH1996" s="117"/>
      <c r="AI1996" s="117"/>
      <c r="AJ1996" s="117"/>
      <c r="AK1996" s="117"/>
      <c r="AL1996" s="117"/>
    </row>
    <row r="1997" spans="19:38" x14ac:dyDescent="0.35">
      <c r="S1997" s="117"/>
      <c r="T1997" s="117"/>
      <c r="U1997" s="117"/>
      <c r="V1997" s="117"/>
      <c r="W1997" s="117"/>
      <c r="X1997" s="117"/>
      <c r="Y1997" s="117"/>
      <c r="Z1997" s="117"/>
      <c r="AA1997" s="117"/>
      <c r="AB1997" s="117"/>
      <c r="AC1997" s="117"/>
      <c r="AD1997" s="117"/>
      <c r="AE1997" s="117"/>
      <c r="AF1997" s="117"/>
      <c r="AG1997" s="117"/>
      <c r="AH1997" s="117"/>
      <c r="AI1997" s="117"/>
      <c r="AJ1997" s="117"/>
      <c r="AK1997" s="117"/>
      <c r="AL1997" s="117"/>
    </row>
    <row r="1998" spans="19:38" x14ac:dyDescent="0.35">
      <c r="S1998" s="117"/>
      <c r="T1998" s="117"/>
      <c r="U1998" s="117"/>
      <c r="V1998" s="117"/>
      <c r="W1998" s="117"/>
      <c r="X1998" s="117"/>
      <c r="Y1998" s="117"/>
      <c r="Z1998" s="117"/>
      <c r="AA1998" s="117"/>
      <c r="AB1998" s="117"/>
      <c r="AC1998" s="117"/>
      <c r="AD1998" s="117"/>
      <c r="AE1998" s="117"/>
      <c r="AF1998" s="117"/>
      <c r="AG1998" s="117"/>
      <c r="AH1998" s="117"/>
      <c r="AI1998" s="117"/>
      <c r="AJ1998" s="117"/>
      <c r="AK1998" s="117"/>
      <c r="AL1998" s="117"/>
    </row>
    <row r="1999" spans="19:38" x14ac:dyDescent="0.35">
      <c r="S1999" s="117"/>
      <c r="T1999" s="117"/>
      <c r="U1999" s="117"/>
      <c r="V1999" s="117"/>
      <c r="W1999" s="117"/>
      <c r="X1999" s="117"/>
      <c r="Y1999" s="117"/>
      <c r="Z1999" s="117"/>
      <c r="AA1999" s="117"/>
      <c r="AB1999" s="117"/>
      <c r="AC1999" s="117"/>
      <c r="AD1999" s="117"/>
      <c r="AE1999" s="117"/>
      <c r="AF1999" s="117"/>
      <c r="AG1999" s="117"/>
      <c r="AH1999" s="117"/>
      <c r="AI1999" s="117"/>
      <c r="AJ1999" s="117"/>
      <c r="AK1999" s="117"/>
      <c r="AL1999" s="117"/>
    </row>
    <row r="2000" spans="19:38" x14ac:dyDescent="0.35">
      <c r="S2000" s="117"/>
      <c r="T2000" s="117"/>
      <c r="U2000" s="117"/>
      <c r="V2000" s="117"/>
      <c r="W2000" s="117"/>
      <c r="X2000" s="117"/>
      <c r="Y2000" s="117"/>
      <c r="Z2000" s="117"/>
      <c r="AA2000" s="117"/>
      <c r="AB2000" s="117"/>
      <c r="AC2000" s="117"/>
      <c r="AD2000" s="117"/>
      <c r="AE2000" s="117"/>
      <c r="AF2000" s="117"/>
      <c r="AG2000" s="117"/>
      <c r="AH2000" s="117"/>
      <c r="AI2000" s="117"/>
      <c r="AJ2000" s="117"/>
      <c r="AK2000" s="117"/>
      <c r="AL2000" s="117"/>
    </row>
    <row r="2001" spans="19:38" x14ac:dyDescent="0.35">
      <c r="S2001" s="117"/>
      <c r="T2001" s="117"/>
      <c r="U2001" s="117"/>
      <c r="V2001" s="117"/>
      <c r="W2001" s="117"/>
      <c r="X2001" s="117"/>
      <c r="Y2001" s="117"/>
      <c r="Z2001" s="117"/>
      <c r="AA2001" s="117"/>
      <c r="AB2001" s="117"/>
      <c r="AC2001" s="117"/>
      <c r="AD2001" s="117"/>
      <c r="AE2001" s="117"/>
      <c r="AF2001" s="117"/>
      <c r="AG2001" s="117"/>
      <c r="AH2001" s="117"/>
      <c r="AI2001" s="117"/>
      <c r="AJ2001" s="117"/>
      <c r="AK2001" s="117"/>
      <c r="AL2001" s="117"/>
    </row>
    <row r="2002" spans="19:38" x14ac:dyDescent="0.35">
      <c r="S2002" s="117"/>
      <c r="T2002" s="117"/>
      <c r="U2002" s="117"/>
      <c r="V2002" s="117"/>
      <c r="W2002" s="117"/>
      <c r="X2002" s="117"/>
      <c r="Y2002" s="117"/>
      <c r="Z2002" s="117"/>
      <c r="AA2002" s="117"/>
      <c r="AB2002" s="117"/>
      <c r="AC2002" s="117"/>
      <c r="AD2002" s="117"/>
      <c r="AE2002" s="117"/>
      <c r="AF2002" s="117"/>
      <c r="AG2002" s="117"/>
      <c r="AH2002" s="117"/>
      <c r="AI2002" s="117"/>
      <c r="AJ2002" s="117"/>
      <c r="AK2002" s="117"/>
      <c r="AL2002" s="117"/>
    </row>
    <row r="2003" spans="19:38" x14ac:dyDescent="0.35">
      <c r="S2003" s="117"/>
      <c r="T2003" s="117"/>
      <c r="U2003" s="117"/>
      <c r="V2003" s="117"/>
      <c r="W2003" s="117"/>
      <c r="X2003" s="117"/>
      <c r="Y2003" s="117"/>
      <c r="Z2003" s="117"/>
      <c r="AA2003" s="117"/>
      <c r="AB2003" s="117"/>
      <c r="AC2003" s="117"/>
      <c r="AD2003" s="117"/>
      <c r="AE2003" s="117"/>
      <c r="AF2003" s="117"/>
      <c r="AG2003" s="117"/>
      <c r="AH2003" s="117"/>
      <c r="AI2003" s="117"/>
      <c r="AJ2003" s="117"/>
      <c r="AK2003" s="117"/>
      <c r="AL2003" s="117"/>
    </row>
    <row r="2004" spans="19:38" x14ac:dyDescent="0.35">
      <c r="S2004" s="117"/>
      <c r="T2004" s="117"/>
      <c r="U2004" s="117"/>
      <c r="V2004" s="117"/>
      <c r="W2004" s="117"/>
      <c r="X2004" s="117"/>
      <c r="Y2004" s="117"/>
      <c r="Z2004" s="117"/>
      <c r="AA2004" s="117"/>
      <c r="AB2004" s="117"/>
      <c r="AC2004" s="117"/>
      <c r="AD2004" s="117"/>
      <c r="AE2004" s="117"/>
      <c r="AF2004" s="117"/>
      <c r="AG2004" s="117"/>
      <c r="AH2004" s="117"/>
      <c r="AI2004" s="117"/>
      <c r="AJ2004" s="117"/>
      <c r="AK2004" s="117"/>
      <c r="AL2004" s="117"/>
    </row>
    <row r="2005" spans="19:38" x14ac:dyDescent="0.35">
      <c r="S2005" s="117"/>
      <c r="T2005" s="117"/>
      <c r="U2005" s="117"/>
      <c r="V2005" s="117"/>
      <c r="W2005" s="117"/>
      <c r="X2005" s="117"/>
      <c r="Y2005" s="117"/>
      <c r="Z2005" s="117"/>
      <c r="AA2005" s="117"/>
      <c r="AB2005" s="117"/>
      <c r="AC2005" s="117"/>
      <c r="AD2005" s="117"/>
      <c r="AE2005" s="117"/>
      <c r="AF2005" s="117"/>
      <c r="AG2005" s="117"/>
      <c r="AH2005" s="117"/>
      <c r="AI2005" s="117"/>
      <c r="AJ2005" s="117"/>
      <c r="AK2005" s="117"/>
      <c r="AL2005" s="117"/>
    </row>
    <row r="2006" spans="19:38" x14ac:dyDescent="0.35">
      <c r="S2006" s="117"/>
      <c r="T2006" s="117"/>
      <c r="U2006" s="117"/>
      <c r="V2006" s="117"/>
      <c r="W2006" s="117"/>
      <c r="X2006" s="117"/>
      <c r="Y2006" s="117"/>
      <c r="Z2006" s="117"/>
      <c r="AA2006" s="117"/>
      <c r="AB2006" s="117"/>
      <c r="AC2006" s="117"/>
      <c r="AD2006" s="117"/>
      <c r="AE2006" s="117"/>
      <c r="AF2006" s="117"/>
      <c r="AG2006" s="117"/>
      <c r="AH2006" s="117"/>
      <c r="AI2006" s="117"/>
      <c r="AJ2006" s="117"/>
      <c r="AK2006" s="117"/>
      <c r="AL2006" s="117"/>
    </row>
    <row r="2007" spans="19:38" x14ac:dyDescent="0.35">
      <c r="S2007" s="117"/>
      <c r="T2007" s="117"/>
      <c r="U2007" s="117"/>
      <c r="V2007" s="117"/>
      <c r="W2007" s="117"/>
      <c r="X2007" s="117"/>
      <c r="Y2007" s="117"/>
      <c r="Z2007" s="117"/>
      <c r="AA2007" s="117"/>
      <c r="AB2007" s="117"/>
      <c r="AC2007" s="117"/>
      <c r="AD2007" s="117"/>
      <c r="AE2007" s="117"/>
      <c r="AF2007" s="117"/>
      <c r="AG2007" s="117"/>
      <c r="AH2007" s="117"/>
      <c r="AI2007" s="117"/>
      <c r="AJ2007" s="117"/>
      <c r="AK2007" s="117"/>
      <c r="AL2007" s="117"/>
    </row>
    <row r="2008" spans="19:38" x14ac:dyDescent="0.35">
      <c r="S2008" s="117"/>
      <c r="T2008" s="117"/>
      <c r="U2008" s="117"/>
      <c r="V2008" s="117"/>
      <c r="W2008" s="117"/>
      <c r="X2008" s="117"/>
      <c r="Y2008" s="117"/>
      <c r="Z2008" s="117"/>
      <c r="AA2008" s="117"/>
      <c r="AB2008" s="117"/>
      <c r="AC2008" s="117"/>
      <c r="AD2008" s="117"/>
      <c r="AE2008" s="117"/>
      <c r="AF2008" s="117"/>
      <c r="AG2008" s="117"/>
      <c r="AH2008" s="117"/>
      <c r="AI2008" s="117"/>
      <c r="AJ2008" s="117"/>
      <c r="AK2008" s="117"/>
      <c r="AL2008" s="117"/>
    </row>
    <row r="2009" spans="19:38" x14ac:dyDescent="0.35">
      <c r="S2009" s="117"/>
      <c r="T2009" s="117"/>
      <c r="U2009" s="117"/>
      <c r="V2009" s="117"/>
      <c r="W2009" s="117"/>
      <c r="X2009" s="117"/>
      <c r="Y2009" s="117"/>
      <c r="Z2009" s="117"/>
      <c r="AA2009" s="117"/>
      <c r="AB2009" s="117"/>
      <c r="AC2009" s="117"/>
      <c r="AD2009" s="117"/>
      <c r="AE2009" s="117"/>
      <c r="AF2009" s="117"/>
      <c r="AG2009" s="117"/>
      <c r="AH2009" s="117"/>
      <c r="AI2009" s="117"/>
      <c r="AJ2009" s="117"/>
      <c r="AK2009" s="117"/>
      <c r="AL2009" s="117"/>
    </row>
    <row r="2010" spans="19:38" x14ac:dyDescent="0.35">
      <c r="S2010" s="117"/>
      <c r="T2010" s="117"/>
      <c r="U2010" s="117"/>
      <c r="V2010" s="117"/>
      <c r="W2010" s="117"/>
      <c r="X2010" s="117"/>
      <c r="Y2010" s="117"/>
      <c r="Z2010" s="117"/>
      <c r="AA2010" s="117"/>
      <c r="AB2010" s="117"/>
      <c r="AC2010" s="117"/>
      <c r="AD2010" s="117"/>
      <c r="AE2010" s="117"/>
      <c r="AF2010" s="117"/>
      <c r="AG2010" s="117"/>
      <c r="AH2010" s="117"/>
      <c r="AI2010" s="117"/>
      <c r="AJ2010" s="117"/>
      <c r="AK2010" s="117"/>
      <c r="AL2010" s="117"/>
    </row>
    <row r="2011" spans="19:38" x14ac:dyDescent="0.35">
      <c r="S2011" s="117"/>
      <c r="T2011" s="117"/>
      <c r="U2011" s="117"/>
      <c r="V2011" s="117"/>
      <c r="W2011" s="117"/>
      <c r="X2011" s="117"/>
      <c r="Y2011" s="117"/>
      <c r="Z2011" s="117"/>
      <c r="AA2011" s="117"/>
      <c r="AB2011" s="117"/>
      <c r="AC2011" s="117"/>
      <c r="AD2011" s="117"/>
      <c r="AE2011" s="117"/>
      <c r="AF2011" s="117"/>
      <c r="AG2011" s="117"/>
      <c r="AH2011" s="117"/>
      <c r="AI2011" s="117"/>
      <c r="AJ2011" s="117"/>
      <c r="AK2011" s="117"/>
      <c r="AL2011" s="117"/>
    </row>
    <row r="2012" spans="19:38" x14ac:dyDescent="0.35">
      <c r="S2012" s="117"/>
      <c r="T2012" s="117"/>
      <c r="U2012" s="117"/>
      <c r="V2012" s="117"/>
      <c r="W2012" s="117"/>
      <c r="X2012" s="117"/>
      <c r="Y2012" s="117"/>
      <c r="Z2012" s="117"/>
      <c r="AA2012" s="117"/>
      <c r="AB2012" s="117"/>
      <c r="AC2012" s="117"/>
      <c r="AD2012" s="117"/>
      <c r="AE2012" s="117"/>
      <c r="AF2012" s="117"/>
      <c r="AG2012" s="117"/>
      <c r="AH2012" s="117"/>
      <c r="AI2012" s="117"/>
      <c r="AJ2012" s="117"/>
      <c r="AK2012" s="117"/>
      <c r="AL2012" s="117"/>
    </row>
    <row r="2013" spans="19:38" x14ac:dyDescent="0.35">
      <c r="S2013" s="117"/>
      <c r="T2013" s="117"/>
      <c r="U2013" s="117"/>
      <c r="V2013" s="117"/>
      <c r="W2013" s="117"/>
      <c r="X2013" s="117"/>
      <c r="Y2013" s="117"/>
      <c r="Z2013" s="117"/>
      <c r="AA2013" s="117"/>
      <c r="AB2013" s="117"/>
      <c r="AC2013" s="117"/>
      <c r="AD2013" s="117"/>
      <c r="AE2013" s="117"/>
      <c r="AF2013" s="117"/>
      <c r="AG2013" s="117"/>
      <c r="AH2013" s="117"/>
      <c r="AI2013" s="117"/>
      <c r="AJ2013" s="117"/>
      <c r="AK2013" s="117"/>
      <c r="AL2013" s="117"/>
    </row>
    <row r="2014" spans="19:38" x14ac:dyDescent="0.35">
      <c r="S2014" s="117"/>
      <c r="T2014" s="117"/>
      <c r="U2014" s="117"/>
      <c r="V2014" s="117"/>
      <c r="W2014" s="117"/>
      <c r="X2014" s="117"/>
      <c r="Y2014" s="117"/>
      <c r="Z2014" s="117"/>
      <c r="AA2014" s="117"/>
      <c r="AB2014" s="117"/>
      <c r="AC2014" s="117"/>
      <c r="AD2014" s="117"/>
      <c r="AE2014" s="117"/>
      <c r="AF2014" s="117"/>
      <c r="AG2014" s="117"/>
      <c r="AH2014" s="117"/>
      <c r="AI2014" s="117"/>
      <c r="AJ2014" s="117"/>
      <c r="AK2014" s="117"/>
      <c r="AL2014" s="117"/>
    </row>
    <row r="2015" spans="19:38" x14ac:dyDescent="0.35">
      <c r="S2015" s="117"/>
      <c r="T2015" s="117"/>
      <c r="U2015" s="117"/>
      <c r="V2015" s="117"/>
      <c r="W2015" s="117"/>
      <c r="X2015" s="117"/>
      <c r="Y2015" s="117"/>
      <c r="Z2015" s="117"/>
      <c r="AA2015" s="117"/>
      <c r="AB2015" s="117"/>
      <c r="AC2015" s="117"/>
      <c r="AD2015" s="117"/>
      <c r="AE2015" s="117"/>
      <c r="AF2015" s="117"/>
      <c r="AG2015" s="117"/>
      <c r="AH2015" s="117"/>
      <c r="AI2015" s="117"/>
      <c r="AJ2015" s="117"/>
      <c r="AK2015" s="117"/>
      <c r="AL2015" s="117"/>
    </row>
    <row r="2016" spans="19:38" x14ac:dyDescent="0.35">
      <c r="S2016" s="117"/>
      <c r="T2016" s="117"/>
      <c r="U2016" s="117"/>
      <c r="V2016" s="117"/>
      <c r="W2016" s="117"/>
      <c r="X2016" s="117"/>
      <c r="Y2016" s="117"/>
      <c r="Z2016" s="117"/>
      <c r="AA2016" s="117"/>
      <c r="AB2016" s="117"/>
      <c r="AC2016" s="117"/>
      <c r="AD2016" s="117"/>
      <c r="AE2016" s="117"/>
      <c r="AF2016" s="117"/>
      <c r="AG2016" s="117"/>
      <c r="AH2016" s="117"/>
      <c r="AI2016" s="117"/>
      <c r="AJ2016" s="117"/>
      <c r="AK2016" s="117"/>
      <c r="AL2016" s="117"/>
    </row>
    <row r="2017" spans="19:38" x14ac:dyDescent="0.35">
      <c r="S2017" s="117"/>
      <c r="T2017" s="117"/>
      <c r="U2017" s="117"/>
      <c r="V2017" s="117"/>
      <c r="W2017" s="117"/>
      <c r="X2017" s="117"/>
      <c r="Y2017" s="117"/>
      <c r="Z2017" s="117"/>
      <c r="AA2017" s="117"/>
      <c r="AB2017" s="117"/>
      <c r="AC2017" s="117"/>
      <c r="AD2017" s="117"/>
      <c r="AE2017" s="117"/>
      <c r="AF2017" s="117"/>
      <c r="AG2017" s="117"/>
      <c r="AH2017" s="117"/>
      <c r="AI2017" s="117"/>
      <c r="AJ2017" s="117"/>
      <c r="AK2017" s="117"/>
      <c r="AL2017" s="117"/>
    </row>
    <row r="2018" spans="19:38" x14ac:dyDescent="0.35">
      <c r="S2018" s="117"/>
      <c r="T2018" s="117"/>
      <c r="U2018" s="117"/>
      <c r="V2018" s="117"/>
      <c r="W2018" s="117"/>
      <c r="X2018" s="117"/>
      <c r="Y2018" s="117"/>
      <c r="Z2018" s="117"/>
      <c r="AA2018" s="117"/>
      <c r="AB2018" s="117"/>
      <c r="AC2018" s="117"/>
      <c r="AD2018" s="117"/>
      <c r="AE2018" s="117"/>
      <c r="AF2018" s="117"/>
      <c r="AG2018" s="117"/>
      <c r="AH2018" s="117"/>
      <c r="AI2018" s="117"/>
      <c r="AJ2018" s="117"/>
      <c r="AK2018" s="117"/>
      <c r="AL2018" s="117"/>
    </row>
    <row r="2019" spans="19:38" x14ac:dyDescent="0.35">
      <c r="S2019" s="117"/>
      <c r="T2019" s="117"/>
      <c r="U2019" s="117"/>
      <c r="V2019" s="117"/>
      <c r="W2019" s="117"/>
      <c r="X2019" s="117"/>
      <c r="Y2019" s="117"/>
      <c r="Z2019" s="117"/>
      <c r="AA2019" s="117"/>
      <c r="AB2019" s="117"/>
      <c r="AC2019" s="117"/>
      <c r="AD2019" s="117"/>
      <c r="AE2019" s="117"/>
      <c r="AF2019" s="117"/>
      <c r="AG2019" s="117"/>
      <c r="AH2019" s="117"/>
      <c r="AI2019" s="117"/>
      <c r="AJ2019" s="117"/>
      <c r="AK2019" s="117"/>
      <c r="AL2019" s="117"/>
    </row>
    <row r="2020" spans="19:38" x14ac:dyDescent="0.35">
      <c r="S2020" s="117"/>
      <c r="T2020" s="117"/>
      <c r="U2020" s="117"/>
      <c r="V2020" s="117"/>
      <c r="W2020" s="117"/>
      <c r="X2020" s="117"/>
      <c r="Y2020" s="117"/>
      <c r="Z2020" s="117"/>
      <c r="AA2020" s="117"/>
      <c r="AB2020" s="117"/>
      <c r="AC2020" s="117"/>
      <c r="AD2020" s="117"/>
      <c r="AE2020" s="117"/>
      <c r="AF2020" s="117"/>
      <c r="AG2020" s="117"/>
      <c r="AH2020" s="117"/>
      <c r="AI2020" s="117"/>
      <c r="AJ2020" s="117"/>
      <c r="AK2020" s="117"/>
      <c r="AL2020" s="117"/>
    </row>
    <row r="2021" spans="19:38" x14ac:dyDescent="0.35">
      <c r="S2021" s="117"/>
      <c r="T2021" s="117"/>
      <c r="U2021" s="117"/>
      <c r="V2021" s="117"/>
      <c r="W2021" s="117"/>
      <c r="X2021" s="117"/>
      <c r="Y2021" s="117"/>
      <c r="Z2021" s="117"/>
      <c r="AA2021" s="117"/>
      <c r="AB2021" s="117"/>
      <c r="AC2021" s="117"/>
      <c r="AD2021" s="117"/>
      <c r="AE2021" s="117"/>
      <c r="AF2021" s="117"/>
      <c r="AG2021" s="117"/>
      <c r="AH2021" s="117"/>
      <c r="AI2021" s="117"/>
      <c r="AJ2021" s="117"/>
      <c r="AK2021" s="117"/>
      <c r="AL2021" s="117"/>
    </row>
    <row r="2022" spans="19:38" x14ac:dyDescent="0.35">
      <c r="S2022" s="117"/>
      <c r="T2022" s="117"/>
      <c r="U2022" s="117"/>
      <c r="V2022" s="117"/>
      <c r="W2022" s="117"/>
      <c r="X2022" s="117"/>
      <c r="Y2022" s="117"/>
      <c r="Z2022" s="117"/>
      <c r="AA2022" s="117"/>
      <c r="AB2022" s="117"/>
      <c r="AC2022" s="117"/>
      <c r="AD2022" s="117"/>
      <c r="AE2022" s="117"/>
      <c r="AF2022" s="117"/>
      <c r="AG2022" s="117"/>
      <c r="AH2022" s="117"/>
      <c r="AI2022" s="117"/>
      <c r="AJ2022" s="117"/>
      <c r="AK2022" s="117"/>
      <c r="AL2022" s="117"/>
    </row>
    <row r="2023" spans="19:38" x14ac:dyDescent="0.35">
      <c r="S2023" s="117"/>
      <c r="T2023" s="117"/>
      <c r="U2023" s="117"/>
      <c r="V2023" s="117"/>
      <c r="W2023" s="117"/>
      <c r="X2023" s="117"/>
      <c r="Y2023" s="117"/>
      <c r="Z2023" s="117"/>
      <c r="AA2023" s="117"/>
      <c r="AB2023" s="117"/>
      <c r="AC2023" s="117"/>
      <c r="AD2023" s="117"/>
      <c r="AE2023" s="117"/>
      <c r="AF2023" s="117"/>
      <c r="AG2023" s="117"/>
      <c r="AH2023" s="117"/>
      <c r="AI2023" s="117"/>
      <c r="AJ2023" s="117"/>
      <c r="AK2023" s="117"/>
      <c r="AL2023" s="117"/>
    </row>
    <row r="2024" spans="19:38" x14ac:dyDescent="0.35">
      <c r="S2024" s="117"/>
      <c r="T2024" s="117"/>
      <c r="U2024" s="117"/>
      <c r="V2024" s="117"/>
      <c r="W2024" s="117"/>
      <c r="X2024" s="117"/>
      <c r="Y2024" s="117"/>
      <c r="Z2024" s="117"/>
      <c r="AA2024" s="117"/>
      <c r="AB2024" s="117"/>
      <c r="AC2024" s="117"/>
      <c r="AD2024" s="117"/>
      <c r="AE2024" s="117"/>
      <c r="AF2024" s="117"/>
      <c r="AG2024" s="117"/>
      <c r="AH2024" s="117"/>
      <c r="AI2024" s="117"/>
      <c r="AJ2024" s="117"/>
      <c r="AK2024" s="117"/>
      <c r="AL2024" s="117"/>
    </row>
    <row r="2025" spans="19:38" x14ac:dyDescent="0.35">
      <c r="S2025" s="117"/>
      <c r="T2025" s="117"/>
      <c r="U2025" s="117"/>
      <c r="V2025" s="117"/>
      <c r="W2025" s="117"/>
      <c r="X2025" s="117"/>
      <c r="Y2025" s="117"/>
      <c r="Z2025" s="117"/>
      <c r="AA2025" s="117"/>
      <c r="AB2025" s="117"/>
      <c r="AC2025" s="117"/>
      <c r="AD2025" s="117"/>
      <c r="AE2025" s="117"/>
      <c r="AF2025" s="117"/>
      <c r="AG2025" s="117"/>
      <c r="AH2025" s="117"/>
      <c r="AI2025" s="117"/>
      <c r="AJ2025" s="117"/>
      <c r="AK2025" s="117"/>
      <c r="AL2025" s="117"/>
    </row>
    <row r="2026" spans="19:38" x14ac:dyDescent="0.35">
      <c r="S2026" s="117"/>
      <c r="T2026" s="117"/>
      <c r="U2026" s="117"/>
      <c r="V2026" s="117"/>
      <c r="W2026" s="117"/>
      <c r="X2026" s="117"/>
      <c r="Y2026" s="117"/>
      <c r="Z2026" s="117"/>
      <c r="AA2026" s="117"/>
      <c r="AB2026" s="117"/>
      <c r="AC2026" s="117"/>
      <c r="AD2026" s="117"/>
      <c r="AE2026" s="117"/>
      <c r="AF2026" s="117"/>
      <c r="AG2026" s="117"/>
      <c r="AH2026" s="117"/>
      <c r="AI2026" s="117"/>
      <c r="AJ2026" s="117"/>
      <c r="AK2026" s="117"/>
      <c r="AL2026" s="117"/>
    </row>
    <row r="2027" spans="19:38" x14ac:dyDescent="0.35">
      <c r="S2027" s="117"/>
      <c r="T2027" s="117"/>
      <c r="U2027" s="117"/>
      <c r="V2027" s="117"/>
      <c r="W2027" s="117"/>
      <c r="X2027" s="117"/>
      <c r="Y2027" s="117"/>
      <c r="Z2027" s="117"/>
      <c r="AA2027" s="117"/>
      <c r="AB2027" s="117"/>
      <c r="AC2027" s="117"/>
      <c r="AD2027" s="117"/>
      <c r="AE2027" s="117"/>
      <c r="AF2027" s="117"/>
      <c r="AG2027" s="117"/>
      <c r="AH2027" s="117"/>
      <c r="AI2027" s="117"/>
      <c r="AJ2027" s="117"/>
      <c r="AK2027" s="117"/>
      <c r="AL2027" s="117"/>
    </row>
    <row r="2028" spans="19:38" x14ac:dyDescent="0.35">
      <c r="S2028" s="117"/>
      <c r="T2028" s="117"/>
      <c r="U2028" s="117"/>
      <c r="V2028" s="117"/>
      <c r="W2028" s="117"/>
      <c r="X2028" s="117"/>
      <c r="Y2028" s="117"/>
      <c r="Z2028" s="117"/>
      <c r="AA2028" s="117"/>
      <c r="AB2028" s="117"/>
      <c r="AC2028" s="117"/>
      <c r="AD2028" s="117"/>
      <c r="AE2028" s="117"/>
      <c r="AF2028" s="117"/>
      <c r="AG2028" s="117"/>
      <c r="AH2028" s="117"/>
      <c r="AI2028" s="117"/>
      <c r="AJ2028" s="117"/>
      <c r="AK2028" s="117"/>
      <c r="AL2028" s="117"/>
    </row>
    <row r="2029" spans="19:38" x14ac:dyDescent="0.35">
      <c r="S2029" s="117"/>
      <c r="T2029" s="117"/>
      <c r="U2029" s="117"/>
      <c r="V2029" s="117"/>
      <c r="W2029" s="117"/>
      <c r="X2029" s="117"/>
      <c r="Y2029" s="117"/>
      <c r="Z2029" s="117"/>
      <c r="AA2029" s="117"/>
      <c r="AB2029" s="117"/>
      <c r="AC2029" s="117"/>
      <c r="AD2029" s="117"/>
      <c r="AE2029" s="117"/>
      <c r="AF2029" s="117"/>
      <c r="AG2029" s="117"/>
      <c r="AH2029" s="117"/>
      <c r="AI2029" s="117"/>
      <c r="AJ2029" s="117"/>
      <c r="AK2029" s="117"/>
      <c r="AL2029" s="117"/>
    </row>
    <row r="2030" spans="19:38" x14ac:dyDescent="0.35">
      <c r="S2030" s="117"/>
      <c r="T2030" s="117"/>
      <c r="U2030" s="117"/>
      <c r="V2030" s="117"/>
      <c r="W2030" s="117"/>
      <c r="X2030" s="117"/>
      <c r="Y2030" s="117"/>
      <c r="Z2030" s="117"/>
      <c r="AA2030" s="117"/>
      <c r="AB2030" s="117"/>
      <c r="AC2030" s="117"/>
      <c r="AD2030" s="117"/>
      <c r="AE2030" s="117"/>
      <c r="AF2030" s="117"/>
      <c r="AG2030" s="117"/>
      <c r="AH2030" s="117"/>
      <c r="AI2030" s="117"/>
      <c r="AJ2030" s="117"/>
      <c r="AK2030" s="117"/>
      <c r="AL2030" s="117"/>
    </row>
    <row r="2031" spans="19:38" x14ac:dyDescent="0.35">
      <c r="S2031" s="117"/>
      <c r="T2031" s="117"/>
      <c r="U2031" s="117"/>
      <c r="V2031" s="117"/>
      <c r="W2031" s="117"/>
      <c r="X2031" s="117"/>
      <c r="Y2031" s="117"/>
      <c r="Z2031" s="117"/>
      <c r="AA2031" s="117"/>
      <c r="AB2031" s="117"/>
      <c r="AC2031" s="117"/>
      <c r="AD2031" s="117"/>
      <c r="AE2031" s="117"/>
      <c r="AF2031" s="117"/>
      <c r="AG2031" s="117"/>
      <c r="AH2031" s="117"/>
      <c r="AI2031" s="117"/>
      <c r="AJ2031" s="117"/>
      <c r="AK2031" s="117"/>
      <c r="AL2031" s="117"/>
    </row>
    <row r="2032" spans="19:38" x14ac:dyDescent="0.35">
      <c r="S2032" s="117"/>
      <c r="T2032" s="117"/>
      <c r="U2032" s="117"/>
      <c r="V2032" s="117"/>
      <c r="W2032" s="117"/>
      <c r="X2032" s="117"/>
      <c r="Y2032" s="117"/>
      <c r="Z2032" s="117"/>
      <c r="AA2032" s="117"/>
      <c r="AB2032" s="117"/>
      <c r="AC2032" s="117"/>
      <c r="AD2032" s="117"/>
      <c r="AE2032" s="117"/>
      <c r="AF2032" s="117"/>
      <c r="AG2032" s="117"/>
      <c r="AH2032" s="117"/>
      <c r="AI2032" s="117"/>
      <c r="AJ2032" s="117"/>
      <c r="AK2032" s="117"/>
      <c r="AL2032" s="117"/>
    </row>
    <row r="2033" spans="19:38" x14ac:dyDescent="0.35">
      <c r="S2033" s="117"/>
      <c r="T2033" s="117"/>
      <c r="U2033" s="117"/>
      <c r="V2033" s="117"/>
      <c r="W2033" s="117"/>
      <c r="X2033" s="117"/>
      <c r="Y2033" s="117"/>
      <c r="Z2033" s="117"/>
      <c r="AA2033" s="117"/>
      <c r="AB2033" s="117"/>
      <c r="AC2033" s="117"/>
      <c r="AD2033" s="117"/>
      <c r="AE2033" s="117"/>
      <c r="AF2033" s="117"/>
      <c r="AG2033" s="117"/>
      <c r="AH2033" s="117"/>
      <c r="AI2033" s="117"/>
      <c r="AJ2033" s="117"/>
      <c r="AK2033" s="117"/>
      <c r="AL2033" s="117"/>
    </row>
    <row r="2034" spans="19:38" x14ac:dyDescent="0.35">
      <c r="S2034" s="117"/>
      <c r="T2034" s="117"/>
      <c r="U2034" s="117"/>
      <c r="V2034" s="117"/>
      <c r="W2034" s="117"/>
      <c r="X2034" s="117"/>
      <c r="Y2034" s="117"/>
      <c r="Z2034" s="117"/>
      <c r="AA2034" s="117"/>
      <c r="AB2034" s="117"/>
      <c r="AC2034" s="117"/>
      <c r="AD2034" s="117"/>
      <c r="AE2034" s="117"/>
      <c r="AF2034" s="117"/>
      <c r="AG2034" s="117"/>
      <c r="AH2034" s="117"/>
      <c r="AI2034" s="117"/>
      <c r="AJ2034" s="117"/>
      <c r="AK2034" s="117"/>
      <c r="AL2034" s="117"/>
    </row>
    <row r="2035" spans="19:38" x14ac:dyDescent="0.35">
      <c r="S2035" s="117"/>
      <c r="T2035" s="117"/>
      <c r="U2035" s="117"/>
      <c r="V2035" s="117"/>
      <c r="W2035" s="117"/>
      <c r="X2035" s="117"/>
      <c r="Y2035" s="117"/>
      <c r="Z2035" s="117"/>
      <c r="AA2035" s="117"/>
      <c r="AB2035" s="117"/>
      <c r="AC2035" s="117"/>
      <c r="AD2035" s="117"/>
      <c r="AE2035" s="117"/>
      <c r="AF2035" s="117"/>
      <c r="AG2035" s="117"/>
      <c r="AH2035" s="117"/>
      <c r="AI2035" s="117"/>
      <c r="AJ2035" s="117"/>
      <c r="AK2035" s="117"/>
      <c r="AL2035" s="117"/>
    </row>
    <row r="2036" spans="19:38" x14ac:dyDescent="0.35">
      <c r="S2036" s="117"/>
      <c r="T2036" s="117"/>
      <c r="U2036" s="117"/>
      <c r="V2036" s="117"/>
      <c r="W2036" s="117"/>
      <c r="X2036" s="117"/>
      <c r="Y2036" s="117"/>
      <c r="Z2036" s="117"/>
      <c r="AA2036" s="117"/>
      <c r="AB2036" s="117"/>
      <c r="AC2036" s="117"/>
      <c r="AD2036" s="117"/>
      <c r="AE2036" s="117"/>
      <c r="AF2036" s="117"/>
      <c r="AG2036" s="117"/>
      <c r="AH2036" s="117"/>
      <c r="AI2036" s="117"/>
      <c r="AJ2036" s="117"/>
      <c r="AK2036" s="117"/>
      <c r="AL2036" s="117"/>
    </row>
    <row r="2037" spans="19:38" x14ac:dyDescent="0.35">
      <c r="S2037" s="117"/>
      <c r="T2037" s="117"/>
      <c r="U2037" s="117"/>
      <c r="V2037" s="117"/>
      <c r="W2037" s="117"/>
      <c r="X2037" s="117"/>
      <c r="Y2037" s="117"/>
      <c r="Z2037" s="117"/>
      <c r="AA2037" s="117"/>
      <c r="AB2037" s="117"/>
      <c r="AC2037" s="117"/>
      <c r="AD2037" s="117"/>
      <c r="AE2037" s="117"/>
      <c r="AF2037" s="117"/>
      <c r="AG2037" s="117"/>
      <c r="AH2037" s="117"/>
      <c r="AI2037" s="117"/>
      <c r="AJ2037" s="117"/>
      <c r="AK2037" s="117"/>
      <c r="AL2037" s="117"/>
    </row>
    <row r="2038" spans="19:38" x14ac:dyDescent="0.35">
      <c r="S2038" s="117"/>
      <c r="T2038" s="117"/>
      <c r="U2038" s="117"/>
      <c r="V2038" s="117"/>
      <c r="W2038" s="117"/>
      <c r="X2038" s="117"/>
      <c r="Y2038" s="117"/>
      <c r="Z2038" s="117"/>
      <c r="AA2038" s="117"/>
      <c r="AB2038" s="117"/>
      <c r="AC2038" s="117"/>
      <c r="AD2038" s="117"/>
      <c r="AE2038" s="117"/>
      <c r="AF2038" s="117"/>
      <c r="AG2038" s="117"/>
      <c r="AH2038" s="117"/>
      <c r="AI2038" s="117"/>
      <c r="AJ2038" s="117"/>
      <c r="AK2038" s="117"/>
      <c r="AL2038" s="117"/>
    </row>
    <row r="2039" spans="19:38" x14ac:dyDescent="0.35">
      <c r="S2039" s="117"/>
      <c r="T2039" s="117"/>
      <c r="U2039" s="117"/>
      <c r="V2039" s="117"/>
      <c r="W2039" s="117"/>
      <c r="X2039" s="117"/>
      <c r="Y2039" s="117"/>
      <c r="Z2039" s="117"/>
      <c r="AA2039" s="117"/>
      <c r="AB2039" s="117"/>
      <c r="AC2039" s="117"/>
      <c r="AD2039" s="117"/>
      <c r="AE2039" s="117"/>
      <c r="AF2039" s="117"/>
      <c r="AG2039" s="117"/>
      <c r="AH2039" s="117"/>
      <c r="AI2039" s="117"/>
      <c r="AJ2039" s="117"/>
      <c r="AK2039" s="117"/>
      <c r="AL2039" s="117"/>
    </row>
    <row r="2040" spans="19:38" x14ac:dyDescent="0.35">
      <c r="S2040" s="117"/>
      <c r="T2040" s="117"/>
      <c r="U2040" s="117"/>
      <c r="V2040" s="117"/>
      <c r="W2040" s="117"/>
      <c r="X2040" s="117"/>
      <c r="Y2040" s="117"/>
      <c r="Z2040" s="117"/>
      <c r="AA2040" s="117"/>
      <c r="AB2040" s="117"/>
      <c r="AC2040" s="117"/>
      <c r="AD2040" s="117"/>
      <c r="AE2040" s="117"/>
      <c r="AF2040" s="117"/>
      <c r="AG2040" s="117"/>
      <c r="AH2040" s="117"/>
      <c r="AI2040" s="117"/>
      <c r="AJ2040" s="117"/>
      <c r="AK2040" s="117"/>
      <c r="AL2040" s="117"/>
    </row>
    <row r="2041" spans="19:38" x14ac:dyDescent="0.35">
      <c r="S2041" s="117"/>
      <c r="T2041" s="117"/>
      <c r="U2041" s="117"/>
      <c r="V2041" s="117"/>
      <c r="W2041" s="117"/>
      <c r="X2041" s="117"/>
      <c r="Y2041" s="117"/>
      <c r="Z2041" s="117"/>
      <c r="AA2041" s="117"/>
      <c r="AB2041" s="117"/>
      <c r="AC2041" s="117"/>
      <c r="AD2041" s="117"/>
      <c r="AE2041" s="117"/>
      <c r="AF2041" s="117"/>
      <c r="AG2041" s="117"/>
      <c r="AH2041" s="117"/>
      <c r="AI2041" s="117"/>
      <c r="AJ2041" s="117"/>
      <c r="AK2041" s="117"/>
      <c r="AL2041" s="117"/>
    </row>
    <row r="2042" spans="19:38" x14ac:dyDescent="0.35">
      <c r="S2042" s="117"/>
      <c r="T2042" s="117"/>
      <c r="U2042" s="117"/>
      <c r="V2042" s="117"/>
      <c r="W2042" s="117"/>
      <c r="X2042" s="117"/>
      <c r="Y2042" s="117"/>
      <c r="Z2042" s="117"/>
      <c r="AA2042" s="117"/>
      <c r="AB2042" s="117"/>
      <c r="AC2042" s="117"/>
      <c r="AD2042" s="117"/>
      <c r="AE2042" s="117"/>
      <c r="AF2042" s="117"/>
      <c r="AG2042" s="117"/>
      <c r="AH2042" s="117"/>
      <c r="AI2042" s="117"/>
      <c r="AJ2042" s="117"/>
      <c r="AK2042" s="117"/>
      <c r="AL2042" s="117"/>
    </row>
    <row r="2043" spans="19:38" x14ac:dyDescent="0.35">
      <c r="S2043" s="117"/>
      <c r="T2043" s="117"/>
      <c r="U2043" s="117"/>
      <c r="V2043" s="117"/>
      <c r="W2043" s="117"/>
      <c r="X2043" s="117"/>
      <c r="Y2043" s="117"/>
      <c r="Z2043" s="117"/>
      <c r="AA2043" s="117"/>
      <c r="AB2043" s="117"/>
      <c r="AC2043" s="117"/>
      <c r="AD2043" s="117"/>
      <c r="AE2043" s="117"/>
      <c r="AF2043" s="117"/>
      <c r="AG2043" s="117"/>
      <c r="AH2043" s="117"/>
      <c r="AI2043" s="117"/>
      <c r="AJ2043" s="117"/>
      <c r="AK2043" s="117"/>
      <c r="AL2043" s="117"/>
    </row>
    <row r="2044" spans="19:38" x14ac:dyDescent="0.35">
      <c r="S2044" s="117"/>
      <c r="T2044" s="117"/>
      <c r="U2044" s="117"/>
      <c r="V2044" s="117"/>
      <c r="W2044" s="117"/>
      <c r="X2044" s="117"/>
      <c r="Y2044" s="117"/>
      <c r="Z2044" s="117"/>
      <c r="AA2044" s="117"/>
      <c r="AB2044" s="117"/>
      <c r="AC2044" s="117"/>
      <c r="AD2044" s="117"/>
      <c r="AE2044" s="117"/>
      <c r="AF2044" s="117"/>
      <c r="AG2044" s="117"/>
      <c r="AH2044" s="117"/>
      <c r="AI2044" s="117"/>
      <c r="AJ2044" s="117"/>
      <c r="AK2044" s="117"/>
      <c r="AL2044" s="117"/>
    </row>
    <row r="2045" spans="19:38" x14ac:dyDescent="0.35">
      <c r="S2045" s="117"/>
      <c r="T2045" s="117"/>
      <c r="U2045" s="117"/>
      <c r="V2045" s="117"/>
      <c r="W2045" s="117"/>
      <c r="X2045" s="117"/>
      <c r="Y2045" s="117"/>
      <c r="Z2045" s="117"/>
      <c r="AA2045" s="117"/>
      <c r="AB2045" s="117"/>
      <c r="AC2045" s="117"/>
      <c r="AD2045" s="117"/>
      <c r="AE2045" s="117"/>
      <c r="AF2045" s="117"/>
      <c r="AG2045" s="117"/>
      <c r="AH2045" s="117"/>
      <c r="AI2045" s="117"/>
      <c r="AJ2045" s="117"/>
      <c r="AK2045" s="117"/>
      <c r="AL2045" s="117"/>
    </row>
    <row r="2046" spans="19:38" x14ac:dyDescent="0.35">
      <c r="S2046" s="117"/>
      <c r="T2046" s="117"/>
      <c r="U2046" s="117"/>
      <c r="V2046" s="117"/>
      <c r="W2046" s="117"/>
      <c r="X2046" s="117"/>
      <c r="Y2046" s="117"/>
      <c r="Z2046" s="117"/>
      <c r="AA2046" s="117"/>
      <c r="AB2046" s="117"/>
      <c r="AC2046" s="117"/>
      <c r="AD2046" s="117"/>
      <c r="AE2046" s="117"/>
      <c r="AF2046" s="117"/>
      <c r="AG2046" s="117"/>
      <c r="AH2046" s="117"/>
      <c r="AI2046" s="117"/>
      <c r="AJ2046" s="117"/>
      <c r="AK2046" s="117"/>
      <c r="AL2046" s="117"/>
    </row>
    <row r="2047" spans="19:38" x14ac:dyDescent="0.35">
      <c r="S2047" s="117"/>
      <c r="T2047" s="117"/>
      <c r="U2047" s="117"/>
      <c r="V2047" s="117"/>
      <c r="W2047" s="117"/>
      <c r="X2047" s="117"/>
      <c r="Y2047" s="117"/>
      <c r="Z2047" s="117"/>
      <c r="AA2047" s="117"/>
      <c r="AB2047" s="117"/>
      <c r="AC2047" s="117"/>
      <c r="AD2047" s="117"/>
      <c r="AE2047" s="117"/>
      <c r="AF2047" s="117"/>
      <c r="AG2047" s="117"/>
      <c r="AH2047" s="117"/>
      <c r="AI2047" s="117"/>
      <c r="AJ2047" s="117"/>
      <c r="AK2047" s="117"/>
      <c r="AL2047" s="117"/>
    </row>
    <row r="2048" spans="19:38" x14ac:dyDescent="0.35">
      <c r="S2048" s="117"/>
      <c r="T2048" s="117"/>
      <c r="U2048" s="117"/>
      <c r="V2048" s="117"/>
      <c r="W2048" s="117"/>
      <c r="X2048" s="117"/>
      <c r="Y2048" s="117"/>
      <c r="Z2048" s="117"/>
      <c r="AA2048" s="117"/>
      <c r="AB2048" s="117"/>
      <c r="AC2048" s="117"/>
      <c r="AD2048" s="117"/>
      <c r="AE2048" s="117"/>
      <c r="AF2048" s="117"/>
      <c r="AG2048" s="117"/>
      <c r="AH2048" s="117"/>
      <c r="AI2048" s="117"/>
      <c r="AJ2048" s="117"/>
      <c r="AK2048" s="117"/>
      <c r="AL2048" s="117"/>
    </row>
    <row r="2049" spans="19:38" x14ac:dyDescent="0.35">
      <c r="S2049" s="117"/>
      <c r="T2049" s="117"/>
      <c r="U2049" s="117"/>
      <c r="V2049" s="117"/>
      <c r="W2049" s="117"/>
      <c r="X2049" s="117"/>
      <c r="Y2049" s="117"/>
      <c r="Z2049" s="117"/>
      <c r="AA2049" s="117"/>
      <c r="AB2049" s="117"/>
      <c r="AC2049" s="117"/>
      <c r="AD2049" s="117"/>
      <c r="AE2049" s="117"/>
      <c r="AF2049" s="117"/>
      <c r="AG2049" s="117"/>
      <c r="AH2049" s="117"/>
      <c r="AI2049" s="117"/>
      <c r="AJ2049" s="117"/>
      <c r="AK2049" s="117"/>
      <c r="AL2049" s="117"/>
    </row>
    <row r="2050" spans="19:38" x14ac:dyDescent="0.35">
      <c r="S2050" s="117"/>
      <c r="T2050" s="117"/>
      <c r="U2050" s="117"/>
      <c r="V2050" s="117"/>
      <c r="W2050" s="117"/>
      <c r="X2050" s="117"/>
      <c r="Y2050" s="117"/>
      <c r="Z2050" s="117"/>
      <c r="AA2050" s="117"/>
      <c r="AB2050" s="117"/>
      <c r="AC2050" s="117"/>
      <c r="AD2050" s="117"/>
      <c r="AE2050" s="117"/>
      <c r="AF2050" s="117"/>
      <c r="AG2050" s="117"/>
      <c r="AH2050" s="117"/>
      <c r="AI2050" s="117"/>
      <c r="AJ2050" s="117"/>
      <c r="AK2050" s="117"/>
      <c r="AL2050" s="117"/>
    </row>
    <row r="2051" spans="19:38" x14ac:dyDescent="0.35">
      <c r="S2051" s="117"/>
      <c r="T2051" s="117"/>
      <c r="U2051" s="117"/>
      <c r="V2051" s="117"/>
      <c r="W2051" s="117"/>
      <c r="X2051" s="117"/>
      <c r="Y2051" s="117"/>
      <c r="Z2051" s="117"/>
      <c r="AA2051" s="117"/>
      <c r="AB2051" s="117"/>
      <c r="AC2051" s="117"/>
      <c r="AD2051" s="117"/>
      <c r="AE2051" s="117"/>
      <c r="AF2051" s="117"/>
      <c r="AG2051" s="117"/>
      <c r="AH2051" s="117"/>
      <c r="AI2051" s="117"/>
      <c r="AJ2051" s="117"/>
      <c r="AK2051" s="117"/>
      <c r="AL2051" s="117"/>
    </row>
    <row r="2052" spans="19:38" x14ac:dyDescent="0.35">
      <c r="S2052" s="117"/>
      <c r="T2052" s="117"/>
      <c r="U2052" s="117"/>
      <c r="V2052" s="117"/>
      <c r="W2052" s="117"/>
      <c r="X2052" s="117"/>
      <c r="Y2052" s="117"/>
      <c r="Z2052" s="117"/>
      <c r="AA2052" s="117"/>
      <c r="AB2052" s="117"/>
      <c r="AC2052" s="117"/>
      <c r="AD2052" s="117"/>
      <c r="AE2052" s="117"/>
      <c r="AF2052" s="117"/>
      <c r="AG2052" s="117"/>
      <c r="AH2052" s="117"/>
      <c r="AI2052" s="117"/>
      <c r="AJ2052" s="117"/>
      <c r="AK2052" s="117"/>
      <c r="AL2052" s="117"/>
    </row>
    <row r="2053" spans="19:38" x14ac:dyDescent="0.35">
      <c r="S2053" s="117"/>
      <c r="T2053" s="117"/>
      <c r="U2053" s="117"/>
      <c r="V2053" s="117"/>
      <c r="W2053" s="117"/>
      <c r="X2053" s="117"/>
      <c r="Y2053" s="117"/>
      <c r="Z2053" s="117"/>
      <c r="AA2053" s="117"/>
      <c r="AB2053" s="117"/>
      <c r="AC2053" s="117"/>
      <c r="AD2053" s="117"/>
      <c r="AE2053" s="117"/>
      <c r="AF2053" s="117"/>
      <c r="AG2053" s="117"/>
      <c r="AH2053" s="117"/>
      <c r="AI2053" s="117"/>
      <c r="AJ2053" s="117"/>
      <c r="AK2053" s="117"/>
      <c r="AL2053" s="117"/>
    </row>
    <row r="2054" spans="19:38" x14ac:dyDescent="0.35">
      <c r="S2054" s="117"/>
      <c r="T2054" s="117"/>
      <c r="U2054" s="117"/>
      <c r="V2054" s="117"/>
      <c r="W2054" s="117"/>
      <c r="X2054" s="117"/>
      <c r="Y2054" s="117"/>
      <c r="Z2054" s="117"/>
      <c r="AA2054" s="117"/>
      <c r="AB2054" s="117"/>
      <c r="AC2054" s="117"/>
      <c r="AD2054" s="117"/>
      <c r="AE2054" s="117"/>
      <c r="AF2054" s="117"/>
      <c r="AG2054" s="117"/>
      <c r="AH2054" s="117"/>
      <c r="AI2054" s="117"/>
      <c r="AJ2054" s="117"/>
      <c r="AK2054" s="117"/>
      <c r="AL2054" s="117"/>
    </row>
    <row r="2055" spans="19:38" x14ac:dyDescent="0.35">
      <c r="S2055" s="117"/>
      <c r="T2055" s="117"/>
      <c r="U2055" s="117"/>
      <c r="V2055" s="117"/>
      <c r="W2055" s="117"/>
      <c r="X2055" s="117"/>
      <c r="Y2055" s="117"/>
      <c r="Z2055" s="117"/>
      <c r="AA2055" s="117"/>
      <c r="AB2055" s="117"/>
      <c r="AC2055" s="117"/>
      <c r="AD2055" s="117"/>
      <c r="AE2055" s="117"/>
      <c r="AF2055" s="117"/>
      <c r="AG2055" s="117"/>
      <c r="AH2055" s="117"/>
      <c r="AI2055" s="117"/>
      <c r="AJ2055" s="117"/>
      <c r="AK2055" s="117"/>
      <c r="AL2055" s="117"/>
    </row>
    <row r="2056" spans="19:38" x14ac:dyDescent="0.35">
      <c r="S2056" s="117"/>
      <c r="T2056" s="117"/>
      <c r="U2056" s="117"/>
      <c r="V2056" s="117"/>
      <c r="W2056" s="117"/>
      <c r="X2056" s="117"/>
      <c r="Y2056" s="117"/>
      <c r="Z2056" s="117"/>
      <c r="AA2056" s="117"/>
      <c r="AB2056" s="117"/>
      <c r="AC2056" s="117"/>
      <c r="AD2056" s="117"/>
      <c r="AE2056" s="117"/>
      <c r="AF2056" s="117"/>
      <c r="AG2056" s="117"/>
      <c r="AH2056" s="117"/>
      <c r="AI2056" s="117"/>
      <c r="AJ2056" s="117"/>
      <c r="AK2056" s="117"/>
      <c r="AL2056" s="117"/>
    </row>
    <row r="2057" spans="19:38" x14ac:dyDescent="0.35">
      <c r="S2057" s="117"/>
      <c r="T2057" s="117"/>
      <c r="U2057" s="117"/>
      <c r="V2057" s="117"/>
      <c r="W2057" s="117"/>
      <c r="X2057" s="117"/>
      <c r="Y2057" s="117"/>
      <c r="Z2057" s="117"/>
      <c r="AA2057" s="117"/>
      <c r="AB2057" s="117"/>
      <c r="AC2057" s="117"/>
      <c r="AD2057" s="117"/>
      <c r="AE2057" s="117"/>
      <c r="AF2057" s="117"/>
      <c r="AG2057" s="117"/>
      <c r="AH2057" s="117"/>
      <c r="AI2057" s="117"/>
      <c r="AJ2057" s="117"/>
      <c r="AK2057" s="117"/>
      <c r="AL2057" s="117"/>
    </row>
    <row r="2058" spans="19:38" x14ac:dyDescent="0.35">
      <c r="S2058" s="117"/>
      <c r="T2058" s="117"/>
      <c r="U2058" s="117"/>
      <c r="V2058" s="117"/>
      <c r="W2058" s="117"/>
      <c r="X2058" s="117"/>
      <c r="Y2058" s="117"/>
      <c r="Z2058" s="117"/>
      <c r="AA2058" s="117"/>
      <c r="AB2058" s="117"/>
      <c r="AC2058" s="117"/>
      <c r="AD2058" s="117"/>
      <c r="AE2058" s="117"/>
      <c r="AF2058" s="117"/>
      <c r="AG2058" s="117"/>
      <c r="AH2058" s="117"/>
      <c r="AI2058" s="117"/>
      <c r="AJ2058" s="117"/>
      <c r="AK2058" s="117"/>
      <c r="AL2058" s="117"/>
    </row>
    <row r="2059" spans="19:38" x14ac:dyDescent="0.35">
      <c r="S2059" s="117"/>
      <c r="T2059" s="117"/>
      <c r="U2059" s="117"/>
      <c r="V2059" s="117"/>
      <c r="W2059" s="117"/>
      <c r="X2059" s="117"/>
      <c r="Y2059" s="117"/>
      <c r="Z2059" s="117"/>
      <c r="AA2059" s="117"/>
      <c r="AB2059" s="117"/>
      <c r="AC2059" s="117"/>
      <c r="AD2059" s="117"/>
      <c r="AE2059" s="117"/>
      <c r="AF2059" s="117"/>
      <c r="AG2059" s="117"/>
      <c r="AH2059" s="117"/>
      <c r="AI2059" s="117"/>
      <c r="AJ2059" s="117"/>
      <c r="AK2059" s="117"/>
      <c r="AL2059" s="117"/>
    </row>
    <row r="2060" spans="19:38" x14ac:dyDescent="0.35">
      <c r="S2060" s="117"/>
      <c r="T2060" s="117"/>
      <c r="U2060" s="117"/>
      <c r="V2060" s="117"/>
      <c r="W2060" s="117"/>
      <c r="X2060" s="117"/>
      <c r="Y2060" s="117"/>
      <c r="Z2060" s="117"/>
      <c r="AA2060" s="117"/>
      <c r="AB2060" s="117"/>
      <c r="AC2060" s="117"/>
      <c r="AD2060" s="117"/>
      <c r="AE2060" s="117"/>
      <c r="AF2060" s="117"/>
      <c r="AG2060" s="117"/>
      <c r="AH2060" s="117"/>
      <c r="AI2060" s="117"/>
      <c r="AJ2060" s="117"/>
      <c r="AK2060" s="117"/>
      <c r="AL2060" s="117"/>
    </row>
    <row r="2061" spans="19:38" x14ac:dyDescent="0.35">
      <c r="S2061" s="117"/>
      <c r="T2061" s="117"/>
      <c r="U2061" s="117"/>
      <c r="V2061" s="117"/>
      <c r="W2061" s="117"/>
      <c r="X2061" s="117"/>
      <c r="Y2061" s="117"/>
      <c r="Z2061" s="117"/>
      <c r="AA2061" s="117"/>
      <c r="AB2061" s="117"/>
      <c r="AC2061" s="117"/>
      <c r="AD2061" s="117"/>
      <c r="AE2061" s="117"/>
      <c r="AF2061" s="117"/>
      <c r="AG2061" s="117"/>
      <c r="AH2061" s="117"/>
      <c r="AI2061" s="117"/>
      <c r="AJ2061" s="117"/>
      <c r="AK2061" s="117"/>
      <c r="AL2061" s="117"/>
    </row>
    <row r="2062" spans="19:38" x14ac:dyDescent="0.35">
      <c r="S2062" s="117"/>
      <c r="T2062" s="117"/>
      <c r="U2062" s="117"/>
      <c r="V2062" s="117"/>
      <c r="W2062" s="117"/>
      <c r="X2062" s="117"/>
      <c r="Y2062" s="117"/>
      <c r="Z2062" s="117"/>
      <c r="AA2062" s="117"/>
      <c r="AB2062" s="117"/>
      <c r="AC2062" s="117"/>
      <c r="AD2062" s="117"/>
      <c r="AE2062" s="117"/>
      <c r="AF2062" s="117"/>
      <c r="AG2062" s="117"/>
      <c r="AH2062" s="117"/>
      <c r="AI2062" s="117"/>
      <c r="AJ2062" s="117"/>
      <c r="AK2062" s="117"/>
      <c r="AL2062" s="117"/>
    </row>
    <row r="2063" spans="19:38" x14ac:dyDescent="0.35">
      <c r="S2063" s="117"/>
      <c r="T2063" s="117"/>
      <c r="U2063" s="117"/>
      <c r="V2063" s="117"/>
      <c r="W2063" s="117"/>
      <c r="X2063" s="117"/>
      <c r="Y2063" s="117"/>
      <c r="Z2063" s="117"/>
      <c r="AA2063" s="117"/>
      <c r="AB2063" s="117"/>
      <c r="AC2063" s="117"/>
      <c r="AD2063" s="117"/>
      <c r="AE2063" s="117"/>
      <c r="AF2063" s="117"/>
      <c r="AG2063" s="117"/>
      <c r="AH2063" s="117"/>
      <c r="AI2063" s="117"/>
      <c r="AJ2063" s="117"/>
      <c r="AK2063" s="117"/>
      <c r="AL2063" s="117"/>
    </row>
    <row r="2064" spans="19:38" x14ac:dyDescent="0.35">
      <c r="S2064" s="117"/>
      <c r="T2064" s="117"/>
      <c r="U2064" s="117"/>
      <c r="V2064" s="117"/>
      <c r="W2064" s="117"/>
      <c r="X2064" s="117"/>
      <c r="Y2064" s="117"/>
      <c r="Z2064" s="117"/>
      <c r="AA2064" s="117"/>
      <c r="AB2064" s="117"/>
      <c r="AC2064" s="117"/>
      <c r="AD2064" s="117"/>
      <c r="AE2064" s="117"/>
      <c r="AF2064" s="117"/>
      <c r="AG2064" s="117"/>
      <c r="AH2064" s="117"/>
      <c r="AI2064" s="117"/>
      <c r="AJ2064" s="117"/>
      <c r="AK2064" s="117"/>
      <c r="AL2064" s="117"/>
    </row>
    <row r="2065" spans="19:38" x14ac:dyDescent="0.35">
      <c r="S2065" s="117"/>
      <c r="T2065" s="117"/>
      <c r="U2065" s="117"/>
      <c r="V2065" s="117"/>
      <c r="W2065" s="117"/>
      <c r="X2065" s="117"/>
      <c r="Y2065" s="117"/>
      <c r="Z2065" s="117"/>
      <c r="AA2065" s="117"/>
      <c r="AB2065" s="117"/>
      <c r="AC2065" s="117"/>
      <c r="AD2065" s="117"/>
      <c r="AE2065" s="117"/>
      <c r="AF2065" s="117"/>
      <c r="AG2065" s="117"/>
      <c r="AH2065" s="117"/>
      <c r="AI2065" s="117"/>
      <c r="AJ2065" s="117"/>
      <c r="AK2065" s="117"/>
      <c r="AL2065" s="117"/>
    </row>
    <row r="2066" spans="19:38" x14ac:dyDescent="0.35">
      <c r="S2066" s="117"/>
      <c r="T2066" s="117"/>
      <c r="U2066" s="117"/>
      <c r="V2066" s="117"/>
      <c r="W2066" s="117"/>
      <c r="X2066" s="117"/>
      <c r="Y2066" s="117"/>
      <c r="Z2066" s="117"/>
      <c r="AA2066" s="117"/>
      <c r="AB2066" s="117"/>
      <c r="AC2066" s="117"/>
      <c r="AD2066" s="117"/>
      <c r="AE2066" s="117"/>
      <c r="AF2066" s="117"/>
      <c r="AG2066" s="117"/>
      <c r="AH2066" s="117"/>
      <c r="AI2066" s="117"/>
      <c r="AJ2066" s="117"/>
      <c r="AK2066" s="117"/>
      <c r="AL2066" s="117"/>
    </row>
    <row r="2067" spans="19:38" x14ac:dyDescent="0.35">
      <c r="S2067" s="117"/>
      <c r="T2067" s="117"/>
      <c r="U2067" s="117"/>
      <c r="V2067" s="117"/>
      <c r="W2067" s="117"/>
      <c r="X2067" s="117"/>
      <c r="Y2067" s="117"/>
      <c r="Z2067" s="117"/>
      <c r="AA2067" s="117"/>
      <c r="AB2067" s="117"/>
      <c r="AC2067" s="117"/>
      <c r="AD2067" s="117"/>
      <c r="AE2067" s="117"/>
      <c r="AF2067" s="117"/>
      <c r="AG2067" s="117"/>
      <c r="AH2067" s="117"/>
      <c r="AI2067" s="117"/>
      <c r="AJ2067" s="117"/>
      <c r="AK2067" s="117"/>
      <c r="AL2067" s="117"/>
    </row>
    <row r="2068" spans="19:38" x14ac:dyDescent="0.35">
      <c r="S2068" s="117"/>
      <c r="T2068" s="117"/>
      <c r="U2068" s="117"/>
      <c r="V2068" s="117"/>
      <c r="W2068" s="117"/>
      <c r="X2068" s="117"/>
      <c r="Y2068" s="117"/>
      <c r="Z2068" s="117"/>
      <c r="AA2068" s="117"/>
      <c r="AB2068" s="117"/>
      <c r="AC2068" s="117"/>
      <c r="AD2068" s="117"/>
      <c r="AE2068" s="117"/>
      <c r="AF2068" s="117"/>
      <c r="AG2068" s="117"/>
      <c r="AH2068" s="117"/>
      <c r="AI2068" s="117"/>
      <c r="AJ2068" s="117"/>
      <c r="AK2068" s="117"/>
      <c r="AL2068" s="117"/>
    </row>
    <row r="2069" spans="19:38" x14ac:dyDescent="0.35">
      <c r="S2069" s="117"/>
      <c r="T2069" s="117"/>
      <c r="U2069" s="117"/>
      <c r="V2069" s="117"/>
      <c r="W2069" s="117"/>
      <c r="X2069" s="117"/>
      <c r="Y2069" s="117"/>
      <c r="Z2069" s="117"/>
      <c r="AA2069" s="117"/>
      <c r="AB2069" s="117"/>
      <c r="AC2069" s="117"/>
      <c r="AD2069" s="117"/>
      <c r="AE2069" s="117"/>
      <c r="AF2069" s="117"/>
      <c r="AG2069" s="117"/>
      <c r="AH2069" s="117"/>
      <c r="AI2069" s="117"/>
      <c r="AJ2069" s="117"/>
      <c r="AK2069" s="117"/>
      <c r="AL2069" s="117"/>
    </row>
    <row r="2070" spans="19:38" x14ac:dyDescent="0.35">
      <c r="S2070" s="117"/>
      <c r="T2070" s="117"/>
      <c r="U2070" s="117"/>
      <c r="V2070" s="117"/>
      <c r="W2070" s="117"/>
      <c r="X2070" s="117"/>
      <c r="Y2070" s="117"/>
      <c r="Z2070" s="117"/>
      <c r="AA2070" s="117"/>
      <c r="AB2070" s="117"/>
      <c r="AC2070" s="117"/>
      <c r="AD2070" s="117"/>
      <c r="AE2070" s="117"/>
      <c r="AF2070" s="117"/>
      <c r="AG2070" s="117"/>
      <c r="AH2070" s="117"/>
      <c r="AI2070" s="117"/>
      <c r="AJ2070" s="117"/>
      <c r="AK2070" s="117"/>
      <c r="AL2070" s="117"/>
    </row>
    <row r="2071" spans="19:38" x14ac:dyDescent="0.35">
      <c r="S2071" s="117"/>
      <c r="T2071" s="117"/>
      <c r="U2071" s="117"/>
      <c r="V2071" s="117"/>
      <c r="W2071" s="117"/>
      <c r="X2071" s="117"/>
      <c r="Y2071" s="117"/>
      <c r="Z2071" s="117"/>
      <c r="AA2071" s="117"/>
      <c r="AB2071" s="117"/>
      <c r="AC2071" s="117"/>
      <c r="AD2071" s="117"/>
      <c r="AE2071" s="117"/>
      <c r="AF2071" s="117"/>
      <c r="AG2071" s="117"/>
      <c r="AH2071" s="117"/>
      <c r="AI2071" s="117"/>
      <c r="AJ2071" s="117"/>
      <c r="AK2071" s="117"/>
      <c r="AL2071" s="117"/>
    </row>
    <row r="2072" spans="19:38" x14ac:dyDescent="0.35">
      <c r="S2072" s="117"/>
      <c r="T2072" s="117"/>
      <c r="U2072" s="117"/>
      <c r="V2072" s="117"/>
      <c r="W2072" s="117"/>
      <c r="X2072" s="117"/>
      <c r="Y2072" s="117"/>
      <c r="Z2072" s="117"/>
      <c r="AA2072" s="117"/>
      <c r="AB2072" s="117"/>
      <c r="AC2072" s="117"/>
      <c r="AD2072" s="117"/>
      <c r="AE2072" s="117"/>
      <c r="AF2072" s="117"/>
      <c r="AG2072" s="117"/>
      <c r="AH2072" s="117"/>
      <c r="AI2072" s="117"/>
      <c r="AJ2072" s="117"/>
      <c r="AK2072" s="117"/>
      <c r="AL2072" s="117"/>
    </row>
    <row r="2073" spans="19:38" x14ac:dyDescent="0.35">
      <c r="S2073" s="117"/>
      <c r="T2073" s="117"/>
      <c r="U2073" s="117"/>
      <c r="V2073" s="117"/>
      <c r="W2073" s="117"/>
      <c r="X2073" s="117"/>
      <c r="Y2073" s="117"/>
      <c r="Z2073" s="117"/>
      <c r="AA2073" s="117"/>
      <c r="AB2073" s="117"/>
      <c r="AC2073" s="117"/>
      <c r="AD2073" s="117"/>
      <c r="AE2073" s="117"/>
      <c r="AF2073" s="117"/>
      <c r="AG2073" s="117"/>
      <c r="AH2073" s="117"/>
      <c r="AI2073" s="117"/>
      <c r="AJ2073" s="117"/>
      <c r="AK2073" s="117"/>
      <c r="AL2073" s="117"/>
    </row>
    <row r="2074" spans="19:38" x14ac:dyDescent="0.35">
      <c r="S2074" s="117"/>
      <c r="T2074" s="117"/>
      <c r="U2074" s="117"/>
      <c r="V2074" s="117"/>
      <c r="W2074" s="117"/>
      <c r="X2074" s="117"/>
      <c r="Y2074" s="117"/>
      <c r="Z2074" s="117"/>
      <c r="AA2074" s="117"/>
      <c r="AB2074" s="117"/>
      <c r="AC2074" s="117"/>
      <c r="AD2074" s="117"/>
      <c r="AE2074" s="117"/>
      <c r="AF2074" s="117"/>
      <c r="AG2074" s="117"/>
      <c r="AH2074" s="117"/>
      <c r="AI2074" s="117"/>
      <c r="AJ2074" s="117"/>
      <c r="AK2074" s="117"/>
      <c r="AL2074" s="117"/>
    </row>
    <row r="2075" spans="19:38" x14ac:dyDescent="0.35">
      <c r="S2075" s="117"/>
      <c r="T2075" s="117"/>
      <c r="U2075" s="117"/>
      <c r="V2075" s="117"/>
      <c r="W2075" s="117"/>
      <c r="X2075" s="117"/>
      <c r="Y2075" s="117"/>
      <c r="Z2075" s="117"/>
      <c r="AA2075" s="117"/>
      <c r="AB2075" s="117"/>
      <c r="AC2075" s="117"/>
      <c r="AD2075" s="117"/>
      <c r="AE2075" s="117"/>
      <c r="AF2075" s="117"/>
      <c r="AG2075" s="117"/>
      <c r="AH2075" s="117"/>
      <c r="AI2075" s="117"/>
      <c r="AJ2075" s="117"/>
      <c r="AK2075" s="117"/>
      <c r="AL2075" s="117"/>
    </row>
    <row r="2076" spans="19:38" x14ac:dyDescent="0.35">
      <c r="S2076" s="117"/>
      <c r="T2076" s="117"/>
      <c r="U2076" s="117"/>
      <c r="V2076" s="117"/>
      <c r="W2076" s="117"/>
      <c r="X2076" s="117"/>
      <c r="Y2076" s="117"/>
      <c r="Z2076" s="117"/>
      <c r="AA2076" s="117"/>
      <c r="AB2076" s="117"/>
      <c r="AC2076" s="117"/>
      <c r="AD2076" s="117"/>
      <c r="AE2076" s="117"/>
      <c r="AF2076" s="117"/>
      <c r="AG2076" s="117"/>
      <c r="AH2076" s="117"/>
      <c r="AI2076" s="117"/>
      <c r="AJ2076" s="117"/>
      <c r="AK2076" s="117"/>
      <c r="AL2076" s="117"/>
    </row>
    <row r="2077" spans="19:38" x14ac:dyDescent="0.35">
      <c r="S2077" s="117"/>
      <c r="T2077" s="117"/>
      <c r="U2077" s="117"/>
      <c r="V2077" s="117"/>
      <c r="W2077" s="117"/>
      <c r="X2077" s="117"/>
      <c r="Y2077" s="117"/>
      <c r="Z2077" s="117"/>
      <c r="AA2077" s="117"/>
      <c r="AB2077" s="117"/>
      <c r="AC2077" s="117"/>
      <c r="AD2077" s="117"/>
      <c r="AE2077" s="117"/>
      <c r="AF2077" s="117"/>
      <c r="AG2077" s="117"/>
      <c r="AH2077" s="117"/>
      <c r="AI2077" s="117"/>
      <c r="AJ2077" s="117"/>
      <c r="AK2077" s="117"/>
      <c r="AL2077" s="117"/>
    </row>
    <row r="2078" spans="19:38" x14ac:dyDescent="0.35">
      <c r="S2078" s="117"/>
      <c r="T2078" s="117"/>
      <c r="U2078" s="117"/>
      <c r="V2078" s="117"/>
      <c r="W2078" s="117"/>
      <c r="X2078" s="117"/>
      <c r="Y2078" s="117"/>
      <c r="Z2078" s="117"/>
      <c r="AA2078" s="117"/>
      <c r="AB2078" s="117"/>
      <c r="AC2078" s="117"/>
      <c r="AD2078" s="117"/>
      <c r="AE2078" s="117"/>
      <c r="AF2078" s="117"/>
      <c r="AG2078" s="117"/>
      <c r="AH2078" s="117"/>
      <c r="AI2078" s="117"/>
      <c r="AJ2078" s="117"/>
      <c r="AK2078" s="117"/>
      <c r="AL2078" s="117"/>
    </row>
    <row r="2079" spans="19:38" x14ac:dyDescent="0.35">
      <c r="S2079" s="117"/>
      <c r="T2079" s="117"/>
      <c r="U2079" s="117"/>
      <c r="V2079" s="117"/>
      <c r="W2079" s="117"/>
      <c r="X2079" s="117"/>
      <c r="Y2079" s="117"/>
      <c r="Z2079" s="117"/>
      <c r="AA2079" s="117"/>
      <c r="AB2079" s="117"/>
      <c r="AC2079" s="117"/>
      <c r="AD2079" s="117"/>
      <c r="AE2079" s="117"/>
      <c r="AF2079" s="117"/>
      <c r="AG2079" s="117"/>
      <c r="AH2079" s="117"/>
      <c r="AI2079" s="117"/>
      <c r="AJ2079" s="117"/>
      <c r="AK2079" s="117"/>
      <c r="AL2079" s="117"/>
    </row>
    <row r="2080" spans="19:38" x14ac:dyDescent="0.35">
      <c r="S2080" s="117"/>
      <c r="T2080" s="117"/>
      <c r="U2080" s="117"/>
      <c r="V2080" s="117"/>
      <c r="W2080" s="117"/>
      <c r="X2080" s="117"/>
      <c r="Y2080" s="117"/>
      <c r="Z2080" s="117"/>
      <c r="AA2080" s="117"/>
      <c r="AB2080" s="117"/>
      <c r="AC2080" s="117"/>
      <c r="AD2080" s="117"/>
      <c r="AE2080" s="117"/>
      <c r="AF2080" s="117"/>
      <c r="AG2080" s="117"/>
      <c r="AH2080" s="117"/>
      <c r="AI2080" s="117"/>
      <c r="AJ2080" s="117"/>
      <c r="AK2080" s="117"/>
      <c r="AL2080" s="117"/>
    </row>
    <row r="2081" spans="19:38" x14ac:dyDescent="0.35">
      <c r="S2081" s="117"/>
      <c r="T2081" s="117"/>
      <c r="U2081" s="117"/>
      <c r="V2081" s="117"/>
      <c r="W2081" s="117"/>
      <c r="X2081" s="117"/>
      <c r="Y2081" s="117"/>
      <c r="Z2081" s="117"/>
      <c r="AA2081" s="117"/>
      <c r="AB2081" s="117"/>
      <c r="AC2081" s="117"/>
      <c r="AD2081" s="117"/>
      <c r="AE2081" s="117"/>
      <c r="AF2081" s="117"/>
      <c r="AG2081" s="117"/>
      <c r="AH2081" s="117"/>
      <c r="AI2081" s="117"/>
      <c r="AJ2081" s="117"/>
      <c r="AK2081" s="117"/>
      <c r="AL2081" s="117"/>
    </row>
    <row r="2082" spans="19:38" x14ac:dyDescent="0.35">
      <c r="S2082" s="117"/>
      <c r="T2082" s="117"/>
      <c r="U2082" s="117"/>
      <c r="V2082" s="117"/>
      <c r="W2082" s="117"/>
      <c r="X2082" s="117"/>
      <c r="Y2082" s="117"/>
      <c r="Z2082" s="117"/>
      <c r="AA2082" s="117"/>
      <c r="AB2082" s="117"/>
      <c r="AC2082" s="117"/>
      <c r="AD2082" s="117"/>
      <c r="AE2082" s="117"/>
      <c r="AF2082" s="117"/>
      <c r="AG2082" s="117"/>
      <c r="AH2082" s="117"/>
      <c r="AI2082" s="117"/>
      <c r="AJ2082" s="117"/>
      <c r="AK2082" s="117"/>
      <c r="AL2082" s="117"/>
    </row>
    <row r="2083" spans="19:38" x14ac:dyDescent="0.35">
      <c r="S2083" s="117"/>
      <c r="T2083" s="117"/>
      <c r="U2083" s="117"/>
      <c r="V2083" s="117"/>
      <c r="W2083" s="117"/>
      <c r="X2083" s="117"/>
      <c r="Y2083" s="117"/>
      <c r="Z2083" s="117"/>
      <c r="AA2083" s="117"/>
      <c r="AB2083" s="117"/>
      <c r="AC2083" s="117"/>
      <c r="AD2083" s="117"/>
      <c r="AE2083" s="117"/>
      <c r="AF2083" s="117"/>
      <c r="AG2083" s="117"/>
      <c r="AH2083" s="117"/>
      <c r="AI2083" s="117"/>
      <c r="AJ2083" s="117"/>
      <c r="AK2083" s="117"/>
      <c r="AL2083" s="117"/>
    </row>
    <row r="2084" spans="19:38" x14ac:dyDescent="0.35">
      <c r="S2084" s="117"/>
      <c r="T2084" s="117"/>
      <c r="U2084" s="117"/>
      <c r="V2084" s="117"/>
      <c r="W2084" s="117"/>
      <c r="X2084" s="117"/>
      <c r="Y2084" s="117"/>
      <c r="Z2084" s="117"/>
      <c r="AA2084" s="117"/>
      <c r="AB2084" s="117"/>
      <c r="AC2084" s="117"/>
      <c r="AD2084" s="117"/>
      <c r="AE2084" s="117"/>
      <c r="AF2084" s="117"/>
      <c r="AG2084" s="117"/>
      <c r="AH2084" s="117"/>
      <c r="AI2084" s="117"/>
      <c r="AJ2084" s="117"/>
      <c r="AK2084" s="117"/>
      <c r="AL2084" s="117"/>
    </row>
    <row r="2085" spans="19:38" x14ac:dyDescent="0.35">
      <c r="S2085" s="117"/>
      <c r="T2085" s="117"/>
      <c r="U2085" s="117"/>
      <c r="V2085" s="117"/>
      <c r="W2085" s="117"/>
      <c r="X2085" s="117"/>
      <c r="Y2085" s="117"/>
      <c r="Z2085" s="117"/>
      <c r="AA2085" s="117"/>
      <c r="AB2085" s="117"/>
      <c r="AC2085" s="117"/>
      <c r="AD2085" s="117"/>
      <c r="AE2085" s="117"/>
      <c r="AF2085" s="117"/>
      <c r="AG2085" s="117"/>
      <c r="AH2085" s="117"/>
      <c r="AI2085" s="117"/>
      <c r="AJ2085" s="117"/>
      <c r="AK2085" s="117"/>
      <c r="AL2085" s="117"/>
    </row>
    <row r="2086" spans="19:38" x14ac:dyDescent="0.35">
      <c r="S2086" s="117"/>
      <c r="T2086" s="117"/>
      <c r="U2086" s="117"/>
      <c r="V2086" s="117"/>
      <c r="W2086" s="117"/>
      <c r="X2086" s="117"/>
      <c r="Y2086" s="117"/>
      <c r="Z2086" s="117"/>
      <c r="AA2086" s="117"/>
      <c r="AB2086" s="117"/>
      <c r="AC2086" s="117"/>
      <c r="AD2086" s="117"/>
      <c r="AE2086" s="117"/>
      <c r="AF2086" s="117"/>
      <c r="AG2086" s="117"/>
      <c r="AH2086" s="117"/>
      <c r="AI2086" s="117"/>
      <c r="AJ2086" s="117"/>
      <c r="AK2086" s="117"/>
      <c r="AL2086" s="117"/>
    </row>
    <row r="2087" spans="19:38" x14ac:dyDescent="0.35">
      <c r="S2087" s="117"/>
      <c r="T2087" s="117"/>
      <c r="U2087" s="117"/>
      <c r="V2087" s="117"/>
      <c r="W2087" s="117"/>
      <c r="X2087" s="117"/>
      <c r="Y2087" s="117"/>
      <c r="Z2087" s="117"/>
      <c r="AA2087" s="117"/>
      <c r="AB2087" s="117"/>
      <c r="AC2087" s="117"/>
      <c r="AD2087" s="117"/>
      <c r="AE2087" s="117"/>
      <c r="AF2087" s="117"/>
      <c r="AG2087" s="117"/>
      <c r="AH2087" s="117"/>
      <c r="AI2087" s="117"/>
      <c r="AJ2087" s="117"/>
      <c r="AK2087" s="117"/>
      <c r="AL2087" s="117"/>
    </row>
    <row r="2088" spans="19:38" x14ac:dyDescent="0.35">
      <c r="S2088" s="117"/>
      <c r="T2088" s="117"/>
      <c r="U2088" s="117"/>
      <c r="V2088" s="117"/>
      <c r="W2088" s="117"/>
      <c r="X2088" s="117"/>
      <c r="Y2088" s="117"/>
      <c r="Z2088" s="117"/>
      <c r="AA2088" s="117"/>
      <c r="AB2088" s="117"/>
      <c r="AC2088" s="117"/>
      <c r="AD2088" s="117"/>
      <c r="AE2088" s="117"/>
      <c r="AF2088" s="117"/>
      <c r="AG2088" s="117"/>
      <c r="AH2088" s="117"/>
      <c r="AI2088" s="117"/>
      <c r="AJ2088" s="117"/>
      <c r="AK2088" s="117"/>
      <c r="AL2088" s="117"/>
    </row>
    <row r="2089" spans="19:38" x14ac:dyDescent="0.35">
      <c r="S2089" s="117"/>
      <c r="T2089" s="117"/>
      <c r="U2089" s="117"/>
      <c r="V2089" s="117"/>
      <c r="W2089" s="117"/>
      <c r="X2089" s="117"/>
      <c r="Y2089" s="117"/>
      <c r="Z2089" s="117"/>
      <c r="AA2089" s="117"/>
      <c r="AB2089" s="117"/>
      <c r="AC2089" s="117"/>
      <c r="AD2089" s="117"/>
      <c r="AE2089" s="117"/>
      <c r="AF2089" s="117"/>
      <c r="AG2089" s="117"/>
      <c r="AH2089" s="117"/>
      <c r="AI2089" s="117"/>
      <c r="AJ2089" s="117"/>
      <c r="AK2089" s="117"/>
      <c r="AL2089" s="117"/>
    </row>
    <row r="2090" spans="19:38" x14ac:dyDescent="0.35">
      <c r="S2090" s="117"/>
      <c r="T2090" s="117"/>
      <c r="U2090" s="117"/>
      <c r="V2090" s="117"/>
      <c r="W2090" s="117"/>
      <c r="X2090" s="117"/>
      <c r="Y2090" s="117"/>
      <c r="Z2090" s="117"/>
      <c r="AA2090" s="117"/>
      <c r="AB2090" s="117"/>
      <c r="AC2090" s="117"/>
      <c r="AD2090" s="117"/>
      <c r="AE2090" s="117"/>
      <c r="AF2090" s="117"/>
      <c r="AG2090" s="117"/>
      <c r="AH2090" s="117"/>
      <c r="AI2090" s="117"/>
      <c r="AJ2090" s="117"/>
      <c r="AK2090" s="117"/>
      <c r="AL2090" s="117"/>
    </row>
    <row r="2091" spans="19:38" x14ac:dyDescent="0.35">
      <c r="S2091" s="117"/>
      <c r="T2091" s="117"/>
      <c r="U2091" s="117"/>
      <c r="V2091" s="117"/>
      <c r="W2091" s="117"/>
      <c r="X2091" s="117"/>
      <c r="Y2091" s="117"/>
      <c r="Z2091" s="117"/>
      <c r="AA2091" s="117"/>
      <c r="AB2091" s="117"/>
      <c r="AC2091" s="117"/>
      <c r="AD2091" s="117"/>
      <c r="AE2091" s="117"/>
      <c r="AF2091" s="117"/>
      <c r="AG2091" s="117"/>
      <c r="AH2091" s="117"/>
      <c r="AI2091" s="117"/>
      <c r="AJ2091" s="117"/>
      <c r="AK2091" s="117"/>
      <c r="AL2091" s="117"/>
    </row>
    <row r="2092" spans="19:38" x14ac:dyDescent="0.35">
      <c r="S2092" s="117"/>
      <c r="T2092" s="117"/>
      <c r="U2092" s="117"/>
      <c r="V2092" s="117"/>
      <c r="W2092" s="117"/>
      <c r="X2092" s="117"/>
      <c r="Y2092" s="117"/>
      <c r="Z2092" s="117"/>
      <c r="AA2092" s="117"/>
      <c r="AB2092" s="117"/>
      <c r="AC2092" s="117"/>
      <c r="AD2092" s="117"/>
      <c r="AE2092" s="117"/>
      <c r="AF2092" s="117"/>
      <c r="AG2092" s="117"/>
      <c r="AH2092" s="117"/>
      <c r="AI2092" s="117"/>
      <c r="AJ2092" s="117"/>
      <c r="AK2092" s="117"/>
      <c r="AL2092" s="117"/>
    </row>
    <row r="2093" spans="19:38" x14ac:dyDescent="0.35">
      <c r="S2093" s="117"/>
      <c r="T2093" s="117"/>
      <c r="U2093" s="117"/>
      <c r="V2093" s="117"/>
      <c r="W2093" s="117"/>
      <c r="X2093" s="117"/>
      <c r="Y2093" s="117"/>
      <c r="Z2093" s="117"/>
      <c r="AA2093" s="117"/>
      <c r="AB2093" s="117"/>
      <c r="AC2093" s="117"/>
      <c r="AD2093" s="117"/>
      <c r="AE2093" s="117"/>
      <c r="AF2093" s="117"/>
      <c r="AG2093" s="117"/>
      <c r="AH2093" s="117"/>
      <c r="AI2093" s="117"/>
      <c r="AJ2093" s="117"/>
      <c r="AK2093" s="117"/>
      <c r="AL2093" s="117"/>
    </row>
    <row r="2094" spans="19:38" x14ac:dyDescent="0.35">
      <c r="S2094" s="117"/>
      <c r="T2094" s="117"/>
      <c r="U2094" s="117"/>
      <c r="V2094" s="117"/>
      <c r="W2094" s="117"/>
      <c r="X2094" s="117"/>
      <c r="Y2094" s="117"/>
      <c r="Z2094" s="117"/>
      <c r="AA2094" s="117"/>
      <c r="AB2094" s="117"/>
      <c r="AC2094" s="117"/>
      <c r="AD2094" s="117"/>
      <c r="AE2094" s="117"/>
      <c r="AF2094" s="117"/>
      <c r="AG2094" s="117"/>
      <c r="AH2094" s="117"/>
      <c r="AI2094" s="117"/>
      <c r="AJ2094" s="117"/>
      <c r="AK2094" s="117"/>
      <c r="AL2094" s="117"/>
    </row>
    <row r="2095" spans="19:38" x14ac:dyDescent="0.35">
      <c r="S2095" s="117"/>
      <c r="T2095" s="117"/>
      <c r="U2095" s="117"/>
      <c r="V2095" s="117"/>
      <c r="W2095" s="117"/>
      <c r="X2095" s="117"/>
      <c r="Y2095" s="117"/>
      <c r="Z2095" s="117"/>
      <c r="AA2095" s="117"/>
      <c r="AB2095" s="117"/>
      <c r="AC2095" s="117"/>
      <c r="AD2095" s="117"/>
      <c r="AE2095" s="117"/>
      <c r="AF2095" s="117"/>
      <c r="AG2095" s="117"/>
      <c r="AH2095" s="117"/>
      <c r="AI2095" s="117"/>
      <c r="AJ2095" s="117"/>
      <c r="AK2095" s="117"/>
      <c r="AL2095" s="117"/>
    </row>
    <row r="2096" spans="19:38" x14ac:dyDescent="0.35">
      <c r="S2096" s="117"/>
      <c r="T2096" s="117"/>
      <c r="U2096" s="117"/>
      <c r="V2096" s="117"/>
      <c r="W2096" s="117"/>
      <c r="X2096" s="117"/>
      <c r="Y2096" s="117"/>
      <c r="Z2096" s="117"/>
      <c r="AA2096" s="117"/>
      <c r="AB2096" s="117"/>
      <c r="AC2096" s="117"/>
      <c r="AD2096" s="117"/>
      <c r="AE2096" s="117"/>
      <c r="AF2096" s="117"/>
      <c r="AG2096" s="117"/>
      <c r="AH2096" s="117"/>
      <c r="AI2096" s="117"/>
      <c r="AJ2096" s="117"/>
      <c r="AK2096" s="117"/>
      <c r="AL2096" s="117"/>
    </row>
    <row r="2097" spans="19:38" x14ac:dyDescent="0.35">
      <c r="S2097" s="117"/>
      <c r="T2097" s="117"/>
      <c r="U2097" s="117"/>
      <c r="V2097" s="117"/>
      <c r="W2097" s="117"/>
      <c r="X2097" s="117"/>
      <c r="Y2097" s="117"/>
      <c r="Z2097" s="117"/>
      <c r="AA2097" s="117"/>
      <c r="AB2097" s="117"/>
      <c r="AC2097" s="117"/>
      <c r="AD2097" s="117"/>
      <c r="AE2097" s="117"/>
      <c r="AF2097" s="117"/>
      <c r="AG2097" s="117"/>
      <c r="AH2097" s="117"/>
      <c r="AI2097" s="117"/>
      <c r="AJ2097" s="117"/>
      <c r="AK2097" s="117"/>
      <c r="AL2097" s="117"/>
    </row>
    <row r="2098" spans="19:38" x14ac:dyDescent="0.35">
      <c r="S2098" s="117"/>
      <c r="T2098" s="117"/>
      <c r="U2098" s="117"/>
      <c r="V2098" s="117"/>
      <c r="W2098" s="117"/>
      <c r="X2098" s="117"/>
      <c r="Y2098" s="117"/>
      <c r="Z2098" s="117"/>
      <c r="AA2098" s="117"/>
      <c r="AB2098" s="117"/>
      <c r="AC2098" s="117"/>
      <c r="AD2098" s="117"/>
      <c r="AE2098" s="117"/>
      <c r="AF2098" s="117"/>
      <c r="AG2098" s="117"/>
      <c r="AH2098" s="117"/>
      <c r="AI2098" s="117"/>
      <c r="AJ2098" s="117"/>
      <c r="AK2098" s="117"/>
      <c r="AL2098" s="117"/>
    </row>
    <row r="2099" spans="19:38" x14ac:dyDescent="0.35">
      <c r="S2099" s="117"/>
      <c r="T2099" s="117"/>
      <c r="U2099" s="117"/>
      <c r="V2099" s="117"/>
      <c r="W2099" s="117"/>
      <c r="X2099" s="117"/>
      <c r="Y2099" s="117"/>
      <c r="Z2099" s="117"/>
      <c r="AA2099" s="117"/>
      <c r="AB2099" s="117"/>
      <c r="AC2099" s="117"/>
      <c r="AD2099" s="117"/>
      <c r="AE2099" s="117"/>
      <c r="AF2099" s="117"/>
      <c r="AG2099" s="117"/>
      <c r="AH2099" s="117"/>
      <c r="AI2099" s="117"/>
      <c r="AJ2099" s="117"/>
      <c r="AK2099" s="117"/>
      <c r="AL2099" s="117"/>
    </row>
    <row r="2100" spans="19:38" x14ac:dyDescent="0.35">
      <c r="S2100" s="117"/>
      <c r="T2100" s="117"/>
      <c r="U2100" s="117"/>
      <c r="V2100" s="117"/>
      <c r="W2100" s="117"/>
      <c r="X2100" s="117"/>
      <c r="Y2100" s="117"/>
      <c r="Z2100" s="117"/>
      <c r="AA2100" s="117"/>
      <c r="AB2100" s="117"/>
      <c r="AC2100" s="117"/>
      <c r="AD2100" s="117"/>
      <c r="AE2100" s="117"/>
      <c r="AF2100" s="117"/>
      <c r="AG2100" s="117"/>
      <c r="AH2100" s="117"/>
      <c r="AI2100" s="117"/>
      <c r="AJ2100" s="117"/>
      <c r="AK2100" s="117"/>
      <c r="AL2100" s="117"/>
    </row>
    <row r="2101" spans="19:38" x14ac:dyDescent="0.35">
      <c r="S2101" s="117"/>
      <c r="T2101" s="117"/>
      <c r="U2101" s="117"/>
      <c r="V2101" s="117"/>
      <c r="W2101" s="117"/>
      <c r="X2101" s="117"/>
      <c r="Y2101" s="117"/>
      <c r="Z2101" s="117"/>
      <c r="AA2101" s="117"/>
      <c r="AB2101" s="117"/>
      <c r="AC2101" s="117"/>
      <c r="AD2101" s="117"/>
      <c r="AE2101" s="117"/>
      <c r="AF2101" s="117"/>
      <c r="AG2101" s="117"/>
      <c r="AH2101" s="117"/>
      <c r="AI2101" s="117"/>
      <c r="AJ2101" s="117"/>
      <c r="AK2101" s="117"/>
      <c r="AL2101" s="117"/>
    </row>
    <row r="2102" spans="19:38" x14ac:dyDescent="0.35">
      <c r="S2102" s="117"/>
      <c r="T2102" s="117"/>
      <c r="U2102" s="117"/>
      <c r="V2102" s="117"/>
      <c r="W2102" s="117"/>
      <c r="X2102" s="117"/>
      <c r="Y2102" s="117"/>
      <c r="Z2102" s="117"/>
      <c r="AA2102" s="117"/>
      <c r="AB2102" s="117"/>
      <c r="AC2102" s="117"/>
      <c r="AD2102" s="117"/>
      <c r="AE2102" s="117"/>
      <c r="AF2102" s="117"/>
      <c r="AG2102" s="117"/>
      <c r="AH2102" s="117"/>
      <c r="AI2102" s="117"/>
      <c r="AJ2102" s="117"/>
      <c r="AK2102" s="117"/>
      <c r="AL2102" s="117"/>
    </row>
    <row r="2103" spans="19:38" x14ac:dyDescent="0.35">
      <c r="S2103" s="117"/>
      <c r="T2103" s="117"/>
      <c r="U2103" s="117"/>
      <c r="V2103" s="117"/>
      <c r="W2103" s="117"/>
      <c r="X2103" s="117"/>
      <c r="Y2103" s="117"/>
      <c r="Z2103" s="117"/>
      <c r="AA2103" s="117"/>
      <c r="AB2103" s="117"/>
      <c r="AC2103" s="117"/>
      <c r="AD2103" s="117"/>
      <c r="AE2103" s="117"/>
      <c r="AF2103" s="117"/>
      <c r="AG2103" s="117"/>
      <c r="AH2103" s="117"/>
      <c r="AI2103" s="117"/>
      <c r="AJ2103" s="117"/>
      <c r="AK2103" s="117"/>
      <c r="AL2103" s="117"/>
    </row>
    <row r="2104" spans="19:38" x14ac:dyDescent="0.35">
      <c r="S2104" s="117"/>
      <c r="T2104" s="117"/>
      <c r="U2104" s="117"/>
      <c r="V2104" s="117"/>
      <c r="W2104" s="117"/>
      <c r="X2104" s="117"/>
      <c r="Y2104" s="117"/>
      <c r="Z2104" s="117"/>
      <c r="AA2104" s="117"/>
      <c r="AB2104" s="117"/>
      <c r="AC2104" s="117"/>
      <c r="AD2104" s="117"/>
      <c r="AE2104" s="117"/>
      <c r="AF2104" s="117"/>
      <c r="AG2104" s="117"/>
      <c r="AH2104" s="117"/>
      <c r="AI2104" s="117"/>
      <c r="AJ2104" s="117"/>
      <c r="AK2104" s="117"/>
      <c r="AL2104" s="117"/>
    </row>
    <row r="2105" spans="19:38" x14ac:dyDescent="0.35">
      <c r="S2105" s="117"/>
      <c r="T2105" s="117"/>
      <c r="U2105" s="117"/>
      <c r="V2105" s="117"/>
      <c r="W2105" s="117"/>
      <c r="X2105" s="117"/>
      <c r="Y2105" s="117"/>
      <c r="Z2105" s="117"/>
      <c r="AA2105" s="117"/>
      <c r="AB2105" s="117"/>
      <c r="AC2105" s="117"/>
      <c r="AD2105" s="117"/>
      <c r="AE2105" s="117"/>
      <c r="AF2105" s="117"/>
      <c r="AG2105" s="117"/>
      <c r="AH2105" s="117"/>
      <c r="AI2105" s="117"/>
      <c r="AJ2105" s="117"/>
      <c r="AK2105" s="117"/>
      <c r="AL2105" s="117"/>
    </row>
    <row r="2106" spans="19:38" x14ac:dyDescent="0.35">
      <c r="S2106" s="117"/>
      <c r="T2106" s="117"/>
      <c r="U2106" s="117"/>
      <c r="V2106" s="117"/>
      <c r="W2106" s="117"/>
      <c r="X2106" s="117"/>
      <c r="Y2106" s="117"/>
      <c r="Z2106" s="117"/>
      <c r="AA2106" s="117"/>
      <c r="AB2106" s="117"/>
      <c r="AC2106" s="117"/>
      <c r="AD2106" s="117"/>
      <c r="AE2106" s="117"/>
      <c r="AF2106" s="117"/>
      <c r="AG2106" s="117"/>
      <c r="AH2106" s="117"/>
      <c r="AI2106" s="117"/>
      <c r="AJ2106" s="117"/>
      <c r="AK2106" s="117"/>
      <c r="AL2106" s="117"/>
    </row>
    <row r="2107" spans="19:38" x14ac:dyDescent="0.35">
      <c r="S2107" s="117"/>
      <c r="T2107" s="117"/>
      <c r="U2107" s="117"/>
      <c r="V2107" s="117"/>
      <c r="W2107" s="117"/>
      <c r="X2107" s="117"/>
      <c r="Y2107" s="117"/>
      <c r="Z2107" s="117"/>
      <c r="AA2107" s="117"/>
      <c r="AB2107" s="117"/>
      <c r="AC2107" s="117"/>
      <c r="AD2107" s="117"/>
      <c r="AE2107" s="117"/>
      <c r="AF2107" s="117"/>
      <c r="AG2107" s="117"/>
      <c r="AH2107" s="117"/>
      <c r="AI2107" s="117"/>
      <c r="AJ2107" s="117"/>
      <c r="AK2107" s="117"/>
      <c r="AL2107" s="117"/>
    </row>
    <row r="2108" spans="19:38" x14ac:dyDescent="0.35">
      <c r="S2108" s="117"/>
      <c r="T2108" s="117"/>
      <c r="U2108" s="117"/>
      <c r="V2108" s="117"/>
      <c r="W2108" s="117"/>
      <c r="X2108" s="117"/>
      <c r="Y2108" s="117"/>
      <c r="Z2108" s="117"/>
      <c r="AA2108" s="117"/>
      <c r="AB2108" s="117"/>
      <c r="AC2108" s="117"/>
      <c r="AD2108" s="117"/>
      <c r="AE2108" s="117"/>
      <c r="AF2108" s="117"/>
      <c r="AG2108" s="117"/>
      <c r="AH2108" s="117"/>
      <c r="AI2108" s="117"/>
      <c r="AJ2108" s="117"/>
      <c r="AK2108" s="117"/>
      <c r="AL2108" s="117"/>
    </row>
    <row r="2109" spans="19:38" x14ac:dyDescent="0.35">
      <c r="S2109" s="117"/>
      <c r="T2109" s="117"/>
      <c r="U2109" s="117"/>
      <c r="V2109" s="117"/>
      <c r="W2109" s="117"/>
      <c r="X2109" s="117"/>
      <c r="Y2109" s="117"/>
      <c r="Z2109" s="117"/>
      <c r="AA2109" s="117"/>
      <c r="AB2109" s="117"/>
      <c r="AC2109" s="117"/>
      <c r="AD2109" s="117"/>
      <c r="AE2109" s="117"/>
      <c r="AF2109" s="117"/>
      <c r="AG2109" s="117"/>
      <c r="AH2109" s="117"/>
      <c r="AI2109" s="117"/>
      <c r="AJ2109" s="117"/>
      <c r="AK2109" s="117"/>
      <c r="AL2109" s="117"/>
    </row>
    <row r="2110" spans="19:38" x14ac:dyDescent="0.35">
      <c r="S2110" s="117"/>
      <c r="T2110" s="117"/>
      <c r="U2110" s="117"/>
      <c r="V2110" s="117"/>
      <c r="W2110" s="117"/>
      <c r="X2110" s="117"/>
      <c r="Y2110" s="117"/>
      <c r="Z2110" s="117"/>
      <c r="AA2110" s="117"/>
      <c r="AB2110" s="117"/>
      <c r="AC2110" s="117"/>
      <c r="AD2110" s="117"/>
      <c r="AE2110" s="117"/>
      <c r="AF2110" s="117"/>
      <c r="AG2110" s="117"/>
      <c r="AH2110" s="117"/>
      <c r="AI2110" s="117"/>
      <c r="AJ2110" s="117"/>
      <c r="AK2110" s="117"/>
      <c r="AL2110" s="117"/>
    </row>
    <row r="2111" spans="19:38" x14ac:dyDescent="0.35">
      <c r="S2111" s="117"/>
      <c r="T2111" s="117"/>
      <c r="U2111" s="117"/>
      <c r="V2111" s="117"/>
      <c r="W2111" s="117"/>
      <c r="X2111" s="117"/>
      <c r="Y2111" s="117"/>
      <c r="Z2111" s="117"/>
      <c r="AA2111" s="117"/>
      <c r="AB2111" s="117"/>
      <c r="AC2111" s="117"/>
      <c r="AD2111" s="117"/>
      <c r="AE2111" s="117"/>
      <c r="AF2111" s="117"/>
      <c r="AG2111" s="117"/>
      <c r="AH2111" s="117"/>
      <c r="AI2111" s="117"/>
      <c r="AJ2111" s="117"/>
      <c r="AK2111" s="117"/>
      <c r="AL2111" s="117"/>
    </row>
    <row r="2112" spans="19:38" x14ac:dyDescent="0.35">
      <c r="S2112" s="117"/>
      <c r="T2112" s="117"/>
      <c r="U2112" s="117"/>
      <c r="V2112" s="117"/>
      <c r="W2112" s="117"/>
      <c r="X2112" s="117"/>
      <c r="Y2112" s="117"/>
      <c r="Z2112" s="117"/>
      <c r="AA2112" s="117"/>
      <c r="AB2112" s="117"/>
      <c r="AC2112" s="117"/>
      <c r="AD2112" s="117"/>
      <c r="AE2112" s="117"/>
      <c r="AF2112" s="117"/>
      <c r="AG2112" s="117"/>
      <c r="AH2112" s="117"/>
      <c r="AI2112" s="117"/>
      <c r="AJ2112" s="117"/>
      <c r="AK2112" s="117"/>
      <c r="AL2112" s="117"/>
    </row>
    <row r="2113" spans="19:38" x14ac:dyDescent="0.35">
      <c r="S2113" s="117"/>
      <c r="T2113" s="117"/>
      <c r="U2113" s="117"/>
      <c r="V2113" s="117"/>
      <c r="W2113" s="117"/>
      <c r="X2113" s="117"/>
      <c r="Y2113" s="117"/>
      <c r="Z2113" s="117"/>
      <c r="AA2113" s="117"/>
      <c r="AB2113" s="117"/>
      <c r="AC2113" s="117"/>
      <c r="AD2113" s="117"/>
      <c r="AE2113" s="117"/>
      <c r="AF2113" s="117"/>
      <c r="AG2113" s="117"/>
      <c r="AH2113" s="117"/>
      <c r="AI2113" s="117"/>
      <c r="AJ2113" s="117"/>
      <c r="AK2113" s="117"/>
      <c r="AL2113" s="117"/>
    </row>
    <row r="2114" spans="19:38" x14ac:dyDescent="0.35">
      <c r="S2114" s="117"/>
      <c r="T2114" s="117"/>
      <c r="U2114" s="117"/>
      <c r="V2114" s="117"/>
      <c r="W2114" s="117"/>
      <c r="X2114" s="117"/>
      <c r="Y2114" s="117"/>
      <c r="Z2114" s="117"/>
      <c r="AA2114" s="117"/>
      <c r="AB2114" s="117"/>
      <c r="AC2114" s="117"/>
      <c r="AD2114" s="117"/>
      <c r="AE2114" s="117"/>
      <c r="AF2114" s="117"/>
      <c r="AG2114" s="117"/>
      <c r="AH2114" s="117"/>
      <c r="AI2114" s="117"/>
      <c r="AJ2114" s="117"/>
      <c r="AK2114" s="117"/>
      <c r="AL2114" s="117"/>
    </row>
    <row r="2115" spans="19:38" x14ac:dyDescent="0.35">
      <c r="S2115" s="117"/>
      <c r="T2115" s="117"/>
      <c r="U2115" s="117"/>
      <c r="V2115" s="117"/>
      <c r="W2115" s="117"/>
      <c r="X2115" s="117"/>
      <c r="Y2115" s="117"/>
      <c r="Z2115" s="117"/>
      <c r="AA2115" s="117"/>
      <c r="AB2115" s="117"/>
      <c r="AC2115" s="117"/>
      <c r="AD2115" s="117"/>
      <c r="AE2115" s="117"/>
      <c r="AF2115" s="117"/>
      <c r="AG2115" s="117"/>
      <c r="AH2115" s="117"/>
      <c r="AI2115" s="117"/>
      <c r="AJ2115" s="117"/>
      <c r="AK2115" s="117"/>
      <c r="AL2115" s="117"/>
    </row>
    <row r="2116" spans="19:38" x14ac:dyDescent="0.35">
      <c r="S2116" s="117"/>
      <c r="T2116" s="117"/>
      <c r="U2116" s="117"/>
      <c r="V2116" s="117"/>
      <c r="W2116" s="117"/>
      <c r="X2116" s="117"/>
      <c r="Y2116" s="117"/>
      <c r="Z2116" s="117"/>
      <c r="AA2116" s="117"/>
      <c r="AB2116" s="117"/>
      <c r="AC2116" s="117"/>
      <c r="AD2116" s="117"/>
      <c r="AE2116" s="117"/>
      <c r="AF2116" s="117"/>
      <c r="AG2116" s="117"/>
      <c r="AH2116" s="117"/>
      <c r="AI2116" s="117"/>
      <c r="AJ2116" s="117"/>
      <c r="AK2116" s="117"/>
      <c r="AL2116" s="117"/>
    </row>
    <row r="2117" spans="19:38" x14ac:dyDescent="0.35">
      <c r="S2117" s="117"/>
      <c r="T2117" s="117"/>
      <c r="U2117" s="117"/>
      <c r="V2117" s="117"/>
      <c r="W2117" s="117"/>
      <c r="X2117" s="117"/>
      <c r="Y2117" s="117"/>
      <c r="Z2117" s="117"/>
      <c r="AA2117" s="117"/>
      <c r="AB2117" s="117"/>
      <c r="AC2117" s="117"/>
      <c r="AD2117" s="117"/>
      <c r="AE2117" s="117"/>
      <c r="AF2117" s="117"/>
      <c r="AG2117" s="117"/>
      <c r="AH2117" s="117"/>
      <c r="AI2117" s="117"/>
      <c r="AJ2117" s="117"/>
      <c r="AK2117" s="117"/>
      <c r="AL2117" s="117"/>
    </row>
    <row r="2118" spans="19:38" x14ac:dyDescent="0.35">
      <c r="S2118" s="117"/>
      <c r="T2118" s="117"/>
      <c r="U2118" s="117"/>
      <c r="V2118" s="117"/>
      <c r="W2118" s="117"/>
      <c r="X2118" s="117"/>
      <c r="Y2118" s="117"/>
      <c r="Z2118" s="117"/>
      <c r="AA2118" s="117"/>
      <c r="AB2118" s="117"/>
      <c r="AC2118" s="117"/>
      <c r="AD2118" s="117"/>
      <c r="AE2118" s="117"/>
      <c r="AF2118" s="117"/>
      <c r="AG2118" s="117"/>
      <c r="AH2118" s="117"/>
      <c r="AI2118" s="117"/>
      <c r="AJ2118" s="117"/>
      <c r="AK2118" s="117"/>
      <c r="AL2118" s="117"/>
    </row>
    <row r="2119" spans="19:38" x14ac:dyDescent="0.35">
      <c r="S2119" s="117"/>
      <c r="T2119" s="117"/>
      <c r="U2119" s="117"/>
      <c r="V2119" s="117"/>
      <c r="W2119" s="117"/>
      <c r="X2119" s="117"/>
      <c r="Y2119" s="117"/>
      <c r="Z2119" s="117"/>
      <c r="AA2119" s="117"/>
      <c r="AB2119" s="117"/>
      <c r="AC2119" s="117"/>
      <c r="AD2119" s="117"/>
      <c r="AE2119" s="117"/>
      <c r="AF2119" s="117"/>
      <c r="AG2119" s="117"/>
      <c r="AH2119" s="117"/>
      <c r="AI2119" s="117"/>
      <c r="AJ2119" s="117"/>
      <c r="AK2119" s="117"/>
      <c r="AL2119" s="117"/>
    </row>
    <row r="2120" spans="19:38" x14ac:dyDescent="0.35">
      <c r="S2120" s="117"/>
      <c r="T2120" s="117"/>
      <c r="U2120" s="117"/>
      <c r="V2120" s="117"/>
      <c r="W2120" s="117"/>
      <c r="X2120" s="117"/>
      <c r="Y2120" s="117"/>
      <c r="Z2120" s="117"/>
      <c r="AA2120" s="117"/>
      <c r="AB2120" s="117"/>
      <c r="AC2120" s="117"/>
      <c r="AD2120" s="117"/>
      <c r="AE2120" s="117"/>
      <c r="AF2120" s="117"/>
      <c r="AG2120" s="117"/>
      <c r="AH2120" s="117"/>
      <c r="AI2120" s="117"/>
      <c r="AJ2120" s="117"/>
      <c r="AK2120" s="117"/>
      <c r="AL2120" s="117"/>
    </row>
    <row r="2121" spans="19:38" x14ac:dyDescent="0.35">
      <c r="S2121" s="117"/>
      <c r="T2121" s="117"/>
      <c r="U2121" s="117"/>
      <c r="V2121" s="117"/>
      <c r="W2121" s="117"/>
      <c r="X2121" s="117"/>
      <c r="Y2121" s="117"/>
      <c r="Z2121" s="117"/>
      <c r="AA2121" s="117"/>
      <c r="AB2121" s="117"/>
      <c r="AC2121" s="117"/>
      <c r="AD2121" s="117"/>
      <c r="AE2121" s="117"/>
      <c r="AF2121" s="117"/>
      <c r="AG2121" s="117"/>
      <c r="AH2121" s="117"/>
      <c r="AI2121" s="117"/>
      <c r="AJ2121" s="117"/>
      <c r="AK2121" s="117"/>
      <c r="AL2121" s="117"/>
    </row>
    <row r="2122" spans="19:38" x14ac:dyDescent="0.35">
      <c r="S2122" s="117"/>
      <c r="T2122" s="117"/>
      <c r="U2122" s="117"/>
      <c r="V2122" s="117"/>
      <c r="W2122" s="117"/>
      <c r="X2122" s="117"/>
      <c r="Y2122" s="117"/>
      <c r="Z2122" s="117"/>
      <c r="AA2122" s="117"/>
      <c r="AB2122" s="117"/>
      <c r="AC2122" s="117"/>
      <c r="AD2122" s="117"/>
      <c r="AE2122" s="117"/>
      <c r="AF2122" s="117"/>
      <c r="AG2122" s="117"/>
      <c r="AH2122" s="117"/>
      <c r="AI2122" s="117"/>
      <c r="AJ2122" s="117"/>
      <c r="AK2122" s="117"/>
      <c r="AL2122" s="117"/>
    </row>
    <row r="2123" spans="19:38" x14ac:dyDescent="0.35">
      <c r="S2123" s="117"/>
      <c r="T2123" s="117"/>
      <c r="U2123" s="117"/>
      <c r="V2123" s="117"/>
      <c r="W2123" s="117"/>
      <c r="X2123" s="117"/>
      <c r="Y2123" s="117"/>
      <c r="Z2123" s="117"/>
      <c r="AA2123" s="117"/>
      <c r="AB2123" s="117"/>
      <c r="AC2123" s="117"/>
      <c r="AD2123" s="117"/>
      <c r="AE2123" s="117"/>
      <c r="AF2123" s="117"/>
      <c r="AG2123" s="117"/>
      <c r="AH2123" s="117"/>
      <c r="AI2123" s="117"/>
      <c r="AJ2123" s="117"/>
      <c r="AK2123" s="117"/>
      <c r="AL2123" s="117"/>
    </row>
    <row r="2124" spans="19:38" x14ac:dyDescent="0.35">
      <c r="S2124" s="117"/>
      <c r="T2124" s="117"/>
      <c r="U2124" s="117"/>
      <c r="V2124" s="117"/>
      <c r="W2124" s="117"/>
      <c r="X2124" s="117"/>
      <c r="Y2124" s="117"/>
      <c r="Z2124" s="117"/>
      <c r="AA2124" s="117"/>
      <c r="AB2124" s="117"/>
      <c r="AC2124" s="117"/>
      <c r="AD2124" s="117"/>
      <c r="AE2124" s="117"/>
      <c r="AF2124" s="117"/>
      <c r="AG2124" s="117"/>
      <c r="AH2124" s="117"/>
      <c r="AI2124" s="117"/>
      <c r="AJ2124" s="117"/>
      <c r="AK2124" s="117"/>
      <c r="AL2124" s="117"/>
    </row>
    <row r="2125" spans="19:38" x14ac:dyDescent="0.35">
      <c r="S2125" s="117"/>
      <c r="T2125" s="117"/>
      <c r="U2125" s="117"/>
      <c r="V2125" s="117"/>
      <c r="W2125" s="117"/>
      <c r="X2125" s="117"/>
      <c r="Y2125" s="117"/>
      <c r="Z2125" s="117"/>
      <c r="AA2125" s="117"/>
      <c r="AB2125" s="117"/>
      <c r="AC2125" s="117"/>
      <c r="AD2125" s="117"/>
      <c r="AE2125" s="117"/>
      <c r="AF2125" s="117"/>
      <c r="AG2125" s="117"/>
      <c r="AH2125" s="117"/>
      <c r="AI2125" s="117"/>
      <c r="AJ2125" s="117"/>
      <c r="AK2125" s="117"/>
      <c r="AL2125" s="117"/>
    </row>
    <row r="2126" spans="19:38" x14ac:dyDescent="0.35">
      <c r="S2126" s="117"/>
      <c r="T2126" s="117"/>
      <c r="U2126" s="117"/>
      <c r="V2126" s="117"/>
      <c r="W2126" s="117"/>
      <c r="X2126" s="117"/>
      <c r="Y2126" s="117"/>
      <c r="Z2126" s="117"/>
      <c r="AA2126" s="117"/>
      <c r="AB2126" s="117"/>
      <c r="AC2126" s="117"/>
      <c r="AD2126" s="117"/>
      <c r="AE2126" s="117"/>
      <c r="AF2126" s="117"/>
      <c r="AG2126" s="117"/>
      <c r="AH2126" s="117"/>
      <c r="AI2126" s="117"/>
      <c r="AJ2126" s="117"/>
      <c r="AK2126" s="117"/>
      <c r="AL2126" s="117"/>
    </row>
    <row r="2127" spans="19:38" x14ac:dyDescent="0.35">
      <c r="S2127" s="117"/>
      <c r="T2127" s="117"/>
      <c r="U2127" s="117"/>
      <c r="V2127" s="117"/>
      <c r="W2127" s="117"/>
      <c r="X2127" s="117"/>
      <c r="Y2127" s="117"/>
      <c r="Z2127" s="117"/>
      <c r="AA2127" s="117"/>
      <c r="AB2127" s="117"/>
      <c r="AC2127" s="117"/>
      <c r="AD2127" s="117"/>
      <c r="AE2127" s="117"/>
      <c r="AF2127" s="117"/>
      <c r="AG2127" s="117"/>
      <c r="AH2127" s="117"/>
      <c r="AI2127" s="117"/>
      <c r="AJ2127" s="117"/>
      <c r="AK2127" s="117"/>
      <c r="AL2127" s="117"/>
    </row>
    <row r="2128" spans="19:38" x14ac:dyDescent="0.35">
      <c r="S2128" s="117"/>
      <c r="T2128" s="117"/>
      <c r="U2128" s="117"/>
      <c r="V2128" s="117"/>
      <c r="W2128" s="117"/>
      <c r="X2128" s="117"/>
      <c r="Y2128" s="117"/>
      <c r="Z2128" s="117"/>
      <c r="AA2128" s="117"/>
      <c r="AB2128" s="117"/>
      <c r="AC2128" s="117"/>
      <c r="AD2128" s="117"/>
      <c r="AE2128" s="117"/>
      <c r="AF2128" s="117"/>
      <c r="AG2128" s="117"/>
      <c r="AH2128" s="117"/>
      <c r="AI2128" s="117"/>
      <c r="AJ2128" s="117"/>
      <c r="AK2128" s="117"/>
      <c r="AL2128" s="117"/>
    </row>
    <row r="2129" spans="19:38" x14ac:dyDescent="0.35">
      <c r="S2129" s="117"/>
      <c r="T2129" s="117"/>
      <c r="U2129" s="117"/>
      <c r="V2129" s="117"/>
      <c r="W2129" s="117"/>
      <c r="X2129" s="117"/>
      <c r="Y2129" s="117"/>
      <c r="Z2129" s="117"/>
      <c r="AA2129" s="117"/>
      <c r="AB2129" s="117"/>
      <c r="AC2129" s="117"/>
      <c r="AD2129" s="117"/>
      <c r="AE2129" s="117"/>
      <c r="AF2129" s="117"/>
      <c r="AG2129" s="117"/>
      <c r="AH2129" s="117"/>
      <c r="AI2129" s="117"/>
      <c r="AJ2129" s="117"/>
      <c r="AK2129" s="117"/>
      <c r="AL2129" s="117"/>
    </row>
    <row r="2130" spans="19:38" x14ac:dyDescent="0.35">
      <c r="S2130" s="117"/>
      <c r="T2130" s="117"/>
      <c r="U2130" s="117"/>
      <c r="V2130" s="117"/>
      <c r="W2130" s="117"/>
      <c r="X2130" s="117"/>
      <c r="Y2130" s="117"/>
      <c r="Z2130" s="117"/>
      <c r="AA2130" s="117"/>
      <c r="AB2130" s="117"/>
      <c r="AC2130" s="117"/>
      <c r="AD2130" s="117"/>
      <c r="AE2130" s="117"/>
      <c r="AF2130" s="117"/>
      <c r="AG2130" s="117"/>
      <c r="AH2130" s="117"/>
      <c r="AI2130" s="117"/>
      <c r="AJ2130" s="117"/>
      <c r="AK2130" s="117"/>
      <c r="AL2130" s="117"/>
    </row>
    <row r="2131" spans="19:38" x14ac:dyDescent="0.35">
      <c r="S2131" s="117"/>
      <c r="T2131" s="117"/>
      <c r="U2131" s="117"/>
      <c r="V2131" s="117"/>
      <c r="W2131" s="117"/>
      <c r="X2131" s="117"/>
      <c r="Y2131" s="117"/>
      <c r="Z2131" s="117"/>
      <c r="AA2131" s="117"/>
      <c r="AB2131" s="117"/>
      <c r="AC2131" s="117"/>
      <c r="AD2131" s="117"/>
      <c r="AE2131" s="117"/>
      <c r="AF2131" s="117"/>
      <c r="AG2131" s="117"/>
      <c r="AH2131" s="117"/>
      <c r="AI2131" s="117"/>
      <c r="AJ2131" s="117"/>
      <c r="AK2131" s="117"/>
      <c r="AL2131" s="117"/>
    </row>
    <row r="2132" spans="19:38" x14ac:dyDescent="0.35">
      <c r="S2132" s="117"/>
      <c r="T2132" s="117"/>
      <c r="U2132" s="117"/>
      <c r="V2132" s="117"/>
      <c r="W2132" s="117"/>
      <c r="X2132" s="117"/>
      <c r="Y2132" s="117"/>
      <c r="Z2132" s="117"/>
      <c r="AA2132" s="117"/>
      <c r="AB2132" s="117"/>
      <c r="AC2132" s="117"/>
      <c r="AD2132" s="117"/>
      <c r="AE2132" s="117"/>
      <c r="AF2132" s="117"/>
      <c r="AG2132" s="117"/>
      <c r="AH2132" s="117"/>
      <c r="AI2132" s="117"/>
      <c r="AJ2132" s="117"/>
      <c r="AK2132" s="117"/>
      <c r="AL2132" s="117"/>
    </row>
    <row r="2133" spans="19:38" x14ac:dyDescent="0.35">
      <c r="S2133" s="117"/>
      <c r="T2133" s="117"/>
      <c r="U2133" s="117"/>
      <c r="V2133" s="117"/>
      <c r="W2133" s="117"/>
      <c r="X2133" s="117"/>
      <c r="Y2133" s="117"/>
      <c r="Z2133" s="117"/>
      <c r="AA2133" s="117"/>
      <c r="AB2133" s="117"/>
      <c r="AC2133" s="117"/>
      <c r="AD2133" s="117"/>
      <c r="AE2133" s="117"/>
      <c r="AF2133" s="117"/>
      <c r="AG2133" s="117"/>
      <c r="AH2133" s="117"/>
      <c r="AI2133" s="117"/>
      <c r="AJ2133" s="117"/>
      <c r="AK2133" s="117"/>
      <c r="AL2133" s="117"/>
    </row>
    <row r="2134" spans="19:38" x14ac:dyDescent="0.35">
      <c r="S2134" s="117"/>
      <c r="T2134" s="117"/>
      <c r="U2134" s="117"/>
      <c r="V2134" s="117"/>
      <c r="W2134" s="117"/>
      <c r="X2134" s="117"/>
      <c r="Y2134" s="117"/>
      <c r="Z2134" s="117"/>
      <c r="AA2134" s="117"/>
      <c r="AB2134" s="117"/>
      <c r="AC2134" s="117"/>
      <c r="AD2134" s="117"/>
      <c r="AE2134" s="117"/>
      <c r="AF2134" s="117"/>
      <c r="AG2134" s="117"/>
      <c r="AH2134" s="117"/>
      <c r="AI2134" s="117"/>
      <c r="AJ2134" s="117"/>
      <c r="AK2134" s="117"/>
      <c r="AL2134" s="117"/>
    </row>
    <row r="2135" spans="19:38" x14ac:dyDescent="0.35">
      <c r="S2135" s="117"/>
      <c r="T2135" s="117"/>
      <c r="U2135" s="117"/>
      <c r="V2135" s="117"/>
      <c r="W2135" s="117"/>
      <c r="X2135" s="117"/>
      <c r="Y2135" s="117"/>
      <c r="Z2135" s="117"/>
      <c r="AA2135" s="117"/>
      <c r="AB2135" s="117"/>
      <c r="AC2135" s="117"/>
      <c r="AD2135" s="117"/>
      <c r="AE2135" s="117"/>
      <c r="AF2135" s="117"/>
      <c r="AG2135" s="117"/>
      <c r="AH2135" s="117"/>
      <c r="AI2135" s="117"/>
      <c r="AJ2135" s="117"/>
      <c r="AK2135" s="117"/>
      <c r="AL2135" s="117"/>
    </row>
    <row r="2136" spans="19:38" x14ac:dyDescent="0.35">
      <c r="S2136" s="117"/>
      <c r="T2136" s="117"/>
      <c r="U2136" s="117"/>
      <c r="V2136" s="117"/>
      <c r="W2136" s="117"/>
      <c r="X2136" s="117"/>
      <c r="Y2136" s="117"/>
      <c r="Z2136" s="117"/>
      <c r="AA2136" s="117"/>
      <c r="AB2136" s="117"/>
      <c r="AC2136" s="117"/>
      <c r="AD2136" s="117"/>
      <c r="AE2136" s="117"/>
      <c r="AF2136" s="117"/>
      <c r="AG2136" s="117"/>
      <c r="AH2136" s="117"/>
      <c r="AI2136" s="117"/>
      <c r="AJ2136" s="117"/>
      <c r="AK2136" s="117"/>
      <c r="AL2136" s="117"/>
    </row>
    <row r="2137" spans="19:38" x14ac:dyDescent="0.35">
      <c r="S2137" s="117"/>
      <c r="T2137" s="117"/>
      <c r="U2137" s="117"/>
      <c r="V2137" s="117"/>
      <c r="W2137" s="117"/>
      <c r="X2137" s="117"/>
      <c r="Y2137" s="117"/>
      <c r="Z2137" s="117"/>
      <c r="AA2137" s="117"/>
      <c r="AB2137" s="117"/>
      <c r="AC2137" s="117"/>
      <c r="AD2137" s="117"/>
      <c r="AE2137" s="117"/>
      <c r="AF2137" s="117"/>
      <c r="AG2137" s="117"/>
      <c r="AH2137" s="117"/>
      <c r="AI2137" s="117"/>
      <c r="AJ2137" s="117"/>
      <c r="AK2137" s="117"/>
      <c r="AL2137" s="117"/>
    </row>
    <row r="2138" spans="19:38" x14ac:dyDescent="0.35">
      <c r="S2138" s="117"/>
      <c r="T2138" s="117"/>
      <c r="U2138" s="117"/>
      <c r="V2138" s="117"/>
      <c r="W2138" s="117"/>
      <c r="X2138" s="117"/>
      <c r="Y2138" s="117"/>
      <c r="Z2138" s="117"/>
      <c r="AA2138" s="117"/>
      <c r="AB2138" s="117"/>
      <c r="AC2138" s="117"/>
      <c r="AD2138" s="117"/>
      <c r="AE2138" s="117"/>
      <c r="AF2138" s="117"/>
      <c r="AG2138" s="117"/>
      <c r="AH2138" s="117"/>
      <c r="AI2138" s="117"/>
      <c r="AJ2138" s="117"/>
      <c r="AK2138" s="117"/>
      <c r="AL2138" s="117"/>
    </row>
    <row r="2139" spans="19:38" x14ac:dyDescent="0.35">
      <c r="S2139" s="117"/>
      <c r="T2139" s="117"/>
      <c r="U2139" s="117"/>
      <c r="V2139" s="117"/>
      <c r="W2139" s="117"/>
      <c r="X2139" s="117"/>
      <c r="Y2139" s="117"/>
      <c r="Z2139" s="117"/>
      <c r="AA2139" s="117"/>
      <c r="AB2139" s="117"/>
      <c r="AC2139" s="117"/>
      <c r="AD2139" s="117"/>
      <c r="AE2139" s="117"/>
      <c r="AF2139" s="117"/>
      <c r="AG2139" s="117"/>
      <c r="AH2139" s="117"/>
      <c r="AI2139" s="117"/>
      <c r="AJ2139" s="117"/>
      <c r="AK2139" s="117"/>
      <c r="AL2139" s="117"/>
    </row>
    <row r="2140" spans="19:38" x14ac:dyDescent="0.35">
      <c r="S2140" s="117"/>
      <c r="T2140" s="117"/>
      <c r="U2140" s="117"/>
      <c r="V2140" s="117"/>
      <c r="W2140" s="117"/>
      <c r="X2140" s="117"/>
      <c r="Y2140" s="117"/>
      <c r="Z2140" s="117"/>
      <c r="AA2140" s="117"/>
      <c r="AB2140" s="117"/>
      <c r="AC2140" s="117"/>
      <c r="AD2140" s="117"/>
      <c r="AE2140" s="117"/>
      <c r="AF2140" s="117"/>
      <c r="AG2140" s="117"/>
      <c r="AH2140" s="117"/>
      <c r="AI2140" s="117"/>
      <c r="AJ2140" s="117"/>
      <c r="AK2140" s="117"/>
      <c r="AL2140" s="117"/>
    </row>
    <row r="2141" spans="19:38" x14ac:dyDescent="0.35">
      <c r="S2141" s="117"/>
      <c r="T2141" s="117"/>
      <c r="U2141" s="117"/>
      <c r="V2141" s="117"/>
      <c r="W2141" s="117"/>
      <c r="X2141" s="117"/>
      <c r="Y2141" s="117"/>
      <c r="Z2141" s="117"/>
      <c r="AA2141" s="117"/>
      <c r="AB2141" s="117"/>
      <c r="AC2141" s="117"/>
      <c r="AD2141" s="117"/>
      <c r="AE2141" s="117"/>
      <c r="AF2141" s="117"/>
      <c r="AG2141" s="117"/>
      <c r="AH2141" s="117"/>
      <c r="AI2141" s="117"/>
      <c r="AJ2141" s="117"/>
      <c r="AK2141" s="117"/>
      <c r="AL2141" s="117"/>
    </row>
    <row r="2142" spans="19:38" x14ac:dyDescent="0.35">
      <c r="S2142" s="117"/>
      <c r="T2142" s="117"/>
      <c r="U2142" s="117"/>
      <c r="V2142" s="117"/>
      <c r="W2142" s="117"/>
      <c r="X2142" s="117"/>
      <c r="Y2142" s="117"/>
      <c r="Z2142" s="117"/>
      <c r="AA2142" s="117"/>
      <c r="AB2142" s="117"/>
      <c r="AC2142" s="117"/>
      <c r="AD2142" s="117"/>
      <c r="AE2142" s="117"/>
      <c r="AF2142" s="117"/>
      <c r="AG2142" s="117"/>
      <c r="AH2142" s="117"/>
      <c r="AI2142" s="117"/>
      <c r="AJ2142" s="117"/>
      <c r="AK2142" s="117"/>
      <c r="AL2142" s="117"/>
    </row>
    <row r="2143" spans="19:38" x14ac:dyDescent="0.35">
      <c r="S2143" s="117"/>
      <c r="T2143" s="117"/>
      <c r="U2143" s="117"/>
      <c r="V2143" s="117"/>
      <c r="W2143" s="117"/>
      <c r="X2143" s="117"/>
      <c r="Y2143" s="117"/>
      <c r="Z2143" s="117"/>
      <c r="AA2143" s="117"/>
      <c r="AB2143" s="117"/>
      <c r="AC2143" s="117"/>
      <c r="AD2143" s="117"/>
      <c r="AE2143" s="117"/>
      <c r="AF2143" s="117"/>
      <c r="AG2143" s="117"/>
      <c r="AH2143" s="117"/>
      <c r="AI2143" s="117"/>
      <c r="AJ2143" s="117"/>
      <c r="AK2143" s="117"/>
      <c r="AL2143" s="117"/>
    </row>
    <row r="2144" spans="19:38" x14ac:dyDescent="0.35">
      <c r="S2144" s="117"/>
      <c r="T2144" s="117"/>
      <c r="U2144" s="117"/>
      <c r="V2144" s="117"/>
      <c r="W2144" s="117"/>
      <c r="X2144" s="117"/>
      <c r="Y2144" s="117"/>
      <c r="Z2144" s="117"/>
      <c r="AA2144" s="117"/>
      <c r="AB2144" s="117"/>
      <c r="AC2144" s="117"/>
      <c r="AD2144" s="117"/>
      <c r="AE2144" s="117"/>
      <c r="AF2144" s="117"/>
      <c r="AG2144" s="117"/>
      <c r="AH2144" s="117"/>
      <c r="AI2144" s="117"/>
      <c r="AJ2144" s="117"/>
      <c r="AK2144" s="117"/>
      <c r="AL2144" s="117"/>
    </row>
    <row r="2145" spans="19:38" x14ac:dyDescent="0.35">
      <c r="S2145" s="117"/>
      <c r="T2145" s="117"/>
      <c r="U2145" s="117"/>
      <c r="V2145" s="117"/>
      <c r="W2145" s="117"/>
      <c r="X2145" s="117"/>
      <c r="Y2145" s="117"/>
      <c r="Z2145" s="117"/>
      <c r="AA2145" s="117"/>
      <c r="AB2145" s="117"/>
      <c r="AC2145" s="117"/>
      <c r="AD2145" s="117"/>
      <c r="AE2145" s="117"/>
      <c r="AF2145" s="117"/>
      <c r="AG2145" s="117"/>
      <c r="AH2145" s="117"/>
      <c r="AI2145" s="117"/>
      <c r="AJ2145" s="117"/>
      <c r="AK2145" s="117"/>
      <c r="AL2145" s="117"/>
    </row>
    <row r="2146" spans="19:38" x14ac:dyDescent="0.35">
      <c r="S2146" s="117"/>
      <c r="T2146" s="117"/>
      <c r="U2146" s="117"/>
      <c r="V2146" s="117"/>
      <c r="W2146" s="117"/>
      <c r="X2146" s="117"/>
      <c r="Y2146" s="117"/>
      <c r="Z2146" s="117"/>
      <c r="AA2146" s="117"/>
      <c r="AB2146" s="117"/>
      <c r="AC2146" s="117"/>
      <c r="AD2146" s="117"/>
      <c r="AE2146" s="117"/>
      <c r="AF2146" s="117"/>
      <c r="AG2146" s="117"/>
      <c r="AH2146" s="117"/>
      <c r="AI2146" s="117"/>
      <c r="AJ2146" s="117"/>
      <c r="AK2146" s="117"/>
      <c r="AL2146" s="117"/>
    </row>
    <row r="2147" spans="19:38" x14ac:dyDescent="0.35">
      <c r="S2147" s="117"/>
      <c r="T2147" s="117"/>
      <c r="U2147" s="117"/>
      <c r="V2147" s="117"/>
      <c r="W2147" s="117"/>
      <c r="X2147" s="117"/>
      <c r="Y2147" s="117"/>
      <c r="Z2147" s="117"/>
      <c r="AA2147" s="117"/>
      <c r="AB2147" s="117"/>
      <c r="AC2147" s="117"/>
      <c r="AD2147" s="117"/>
      <c r="AE2147" s="117"/>
      <c r="AF2147" s="117"/>
      <c r="AG2147" s="117"/>
      <c r="AH2147" s="117"/>
      <c r="AI2147" s="117"/>
      <c r="AJ2147" s="117"/>
      <c r="AK2147" s="117"/>
      <c r="AL2147" s="117"/>
    </row>
    <row r="2148" spans="19:38" x14ac:dyDescent="0.35">
      <c r="S2148" s="117"/>
      <c r="T2148" s="117"/>
      <c r="U2148" s="117"/>
      <c r="V2148" s="117"/>
      <c r="W2148" s="117"/>
      <c r="X2148" s="117"/>
      <c r="Y2148" s="117"/>
      <c r="Z2148" s="117"/>
      <c r="AA2148" s="117"/>
      <c r="AB2148" s="117"/>
      <c r="AC2148" s="117"/>
      <c r="AD2148" s="117"/>
      <c r="AE2148" s="117"/>
      <c r="AF2148" s="117"/>
      <c r="AG2148" s="117"/>
      <c r="AH2148" s="117"/>
      <c r="AI2148" s="117"/>
      <c r="AJ2148" s="117"/>
      <c r="AK2148" s="117"/>
      <c r="AL2148" s="117"/>
    </row>
    <row r="2149" spans="19:38" x14ac:dyDescent="0.35">
      <c r="S2149" s="117"/>
      <c r="T2149" s="117"/>
      <c r="U2149" s="117"/>
      <c r="V2149" s="117"/>
      <c r="W2149" s="117"/>
      <c r="X2149" s="117"/>
      <c r="Y2149" s="117"/>
      <c r="Z2149" s="117"/>
      <c r="AA2149" s="117"/>
      <c r="AB2149" s="117"/>
      <c r="AC2149" s="117"/>
      <c r="AD2149" s="117"/>
      <c r="AE2149" s="117"/>
      <c r="AF2149" s="117"/>
      <c r="AG2149" s="117"/>
      <c r="AH2149" s="117"/>
      <c r="AI2149" s="117"/>
      <c r="AJ2149" s="117"/>
      <c r="AK2149" s="117"/>
      <c r="AL2149" s="117"/>
    </row>
    <row r="2150" spans="19:38" x14ac:dyDescent="0.35">
      <c r="S2150" s="117"/>
      <c r="T2150" s="117"/>
      <c r="U2150" s="117"/>
      <c r="V2150" s="117"/>
      <c r="W2150" s="117"/>
      <c r="X2150" s="117"/>
      <c r="Y2150" s="117"/>
      <c r="Z2150" s="117"/>
      <c r="AA2150" s="117"/>
      <c r="AB2150" s="117"/>
      <c r="AC2150" s="117"/>
      <c r="AD2150" s="117"/>
      <c r="AE2150" s="117"/>
      <c r="AF2150" s="117"/>
      <c r="AG2150" s="117"/>
      <c r="AH2150" s="117"/>
      <c r="AI2150" s="117"/>
      <c r="AJ2150" s="117"/>
      <c r="AK2150" s="117"/>
      <c r="AL2150" s="117"/>
    </row>
    <row r="2151" spans="19:38" x14ac:dyDescent="0.35">
      <c r="S2151" s="117"/>
      <c r="T2151" s="117"/>
      <c r="U2151" s="117"/>
      <c r="V2151" s="117"/>
      <c r="W2151" s="117"/>
      <c r="X2151" s="117"/>
      <c r="Y2151" s="117"/>
      <c r="Z2151" s="117"/>
      <c r="AA2151" s="117"/>
      <c r="AB2151" s="117"/>
      <c r="AC2151" s="117"/>
      <c r="AD2151" s="117"/>
      <c r="AE2151" s="117"/>
      <c r="AF2151" s="117"/>
      <c r="AG2151" s="117"/>
      <c r="AH2151" s="117"/>
      <c r="AI2151" s="117"/>
      <c r="AJ2151" s="117"/>
      <c r="AK2151" s="117"/>
      <c r="AL2151" s="117"/>
    </row>
    <row r="2152" spans="19:38" x14ac:dyDescent="0.35">
      <c r="S2152" s="117"/>
      <c r="T2152" s="117"/>
      <c r="U2152" s="117"/>
      <c r="V2152" s="117"/>
      <c r="W2152" s="117"/>
      <c r="X2152" s="117"/>
      <c r="Y2152" s="117"/>
      <c r="Z2152" s="117"/>
      <c r="AA2152" s="117"/>
      <c r="AB2152" s="117"/>
      <c r="AC2152" s="117"/>
      <c r="AD2152" s="117"/>
      <c r="AE2152" s="117"/>
      <c r="AF2152" s="117"/>
      <c r="AG2152" s="117"/>
      <c r="AH2152" s="117"/>
      <c r="AI2152" s="117"/>
      <c r="AJ2152" s="117"/>
      <c r="AK2152" s="117"/>
      <c r="AL2152" s="117"/>
    </row>
    <row r="2153" spans="19:38" x14ac:dyDescent="0.35">
      <c r="S2153" s="117"/>
      <c r="T2153" s="117"/>
      <c r="U2153" s="117"/>
      <c r="V2153" s="117"/>
      <c r="W2153" s="117"/>
      <c r="X2153" s="117"/>
      <c r="Y2153" s="117"/>
      <c r="Z2153" s="117"/>
      <c r="AA2153" s="117"/>
      <c r="AB2153" s="117"/>
      <c r="AC2153" s="117"/>
      <c r="AD2153" s="117"/>
      <c r="AE2153" s="117"/>
      <c r="AF2153" s="117"/>
      <c r="AG2153" s="117"/>
      <c r="AH2153" s="117"/>
      <c r="AI2153" s="117"/>
      <c r="AJ2153" s="117"/>
      <c r="AK2153" s="117"/>
      <c r="AL2153" s="117"/>
    </row>
    <row r="2154" spans="19:38" x14ac:dyDescent="0.35">
      <c r="S2154" s="117"/>
      <c r="T2154" s="117"/>
      <c r="U2154" s="117"/>
      <c r="V2154" s="117"/>
      <c r="W2154" s="117"/>
      <c r="X2154" s="117"/>
      <c r="Y2154" s="117"/>
      <c r="Z2154" s="117"/>
      <c r="AA2154" s="117"/>
      <c r="AB2154" s="117"/>
      <c r="AC2154" s="117"/>
      <c r="AD2154" s="117"/>
      <c r="AE2154" s="117"/>
      <c r="AF2154" s="117"/>
      <c r="AG2154" s="117"/>
      <c r="AH2154" s="117"/>
      <c r="AI2154" s="117"/>
      <c r="AJ2154" s="117"/>
      <c r="AK2154" s="117"/>
      <c r="AL2154" s="117"/>
    </row>
    <row r="2155" spans="19:38" x14ac:dyDescent="0.35">
      <c r="S2155" s="117"/>
      <c r="T2155" s="117"/>
      <c r="U2155" s="117"/>
      <c r="V2155" s="117"/>
      <c r="W2155" s="117"/>
      <c r="X2155" s="117"/>
      <c r="Y2155" s="117"/>
      <c r="Z2155" s="117"/>
      <c r="AA2155" s="117"/>
      <c r="AB2155" s="117"/>
      <c r="AC2155" s="117"/>
      <c r="AD2155" s="117"/>
      <c r="AE2155" s="117"/>
      <c r="AF2155" s="117"/>
      <c r="AG2155" s="117"/>
      <c r="AH2155" s="117"/>
      <c r="AI2155" s="117"/>
      <c r="AJ2155" s="117"/>
      <c r="AK2155" s="117"/>
      <c r="AL2155" s="117"/>
    </row>
    <row r="2156" spans="19:38" x14ac:dyDescent="0.35">
      <c r="S2156" s="117"/>
      <c r="T2156" s="117"/>
      <c r="U2156" s="117"/>
      <c r="V2156" s="117"/>
      <c r="W2156" s="117"/>
      <c r="X2156" s="117"/>
      <c r="Y2156" s="117"/>
      <c r="Z2156" s="117"/>
      <c r="AA2156" s="117"/>
      <c r="AB2156" s="117"/>
      <c r="AC2156" s="117"/>
      <c r="AD2156" s="117"/>
      <c r="AE2156" s="117"/>
      <c r="AF2156" s="117"/>
      <c r="AG2156" s="117"/>
      <c r="AH2156" s="117"/>
      <c r="AI2156" s="117"/>
      <c r="AJ2156" s="117"/>
      <c r="AK2156" s="117"/>
      <c r="AL2156" s="117"/>
    </row>
    <row r="2157" spans="19:38" x14ac:dyDescent="0.35">
      <c r="S2157" s="117"/>
      <c r="T2157" s="117"/>
      <c r="U2157" s="117"/>
      <c r="V2157" s="117"/>
      <c r="W2157" s="117"/>
      <c r="X2157" s="117"/>
      <c r="Y2157" s="117"/>
      <c r="Z2157" s="117"/>
      <c r="AA2157" s="117"/>
      <c r="AB2157" s="117"/>
      <c r="AC2157" s="117"/>
      <c r="AD2157" s="117"/>
      <c r="AE2157" s="117"/>
      <c r="AF2157" s="117"/>
      <c r="AG2157" s="117"/>
      <c r="AH2157" s="117"/>
      <c r="AI2157" s="117"/>
      <c r="AJ2157" s="117"/>
      <c r="AK2157" s="117"/>
      <c r="AL2157" s="117"/>
    </row>
    <row r="2158" spans="19:38" x14ac:dyDescent="0.35">
      <c r="S2158" s="117"/>
      <c r="T2158" s="117"/>
      <c r="U2158" s="117"/>
      <c r="V2158" s="117"/>
      <c r="W2158" s="117"/>
      <c r="X2158" s="117"/>
      <c r="Y2158" s="117"/>
      <c r="Z2158" s="117"/>
      <c r="AA2158" s="117"/>
      <c r="AB2158" s="117"/>
      <c r="AC2158" s="117"/>
      <c r="AD2158" s="117"/>
      <c r="AE2158" s="117"/>
      <c r="AF2158" s="117"/>
      <c r="AG2158" s="117"/>
      <c r="AH2158" s="117"/>
      <c r="AI2158" s="117"/>
      <c r="AJ2158" s="117"/>
      <c r="AK2158" s="117"/>
      <c r="AL2158" s="117"/>
    </row>
    <row r="2159" spans="19:38" x14ac:dyDescent="0.35">
      <c r="S2159" s="117"/>
      <c r="T2159" s="117"/>
      <c r="U2159" s="117"/>
      <c r="V2159" s="117"/>
      <c r="W2159" s="117"/>
      <c r="X2159" s="117"/>
      <c r="Y2159" s="117"/>
      <c r="Z2159" s="117"/>
      <c r="AA2159" s="117"/>
      <c r="AB2159" s="117"/>
      <c r="AC2159" s="117"/>
      <c r="AD2159" s="117"/>
      <c r="AE2159" s="117"/>
      <c r="AF2159" s="117"/>
      <c r="AG2159" s="117"/>
      <c r="AH2159" s="117"/>
      <c r="AI2159" s="117"/>
      <c r="AJ2159" s="117"/>
      <c r="AK2159" s="117"/>
      <c r="AL2159" s="117"/>
    </row>
    <row r="2160" spans="19:38" x14ac:dyDescent="0.35">
      <c r="S2160" s="117"/>
      <c r="T2160" s="117"/>
      <c r="U2160" s="117"/>
      <c r="V2160" s="117"/>
      <c r="W2160" s="117"/>
      <c r="X2160" s="117"/>
      <c r="Y2160" s="117"/>
      <c r="Z2160" s="117"/>
      <c r="AA2160" s="117"/>
      <c r="AB2160" s="117"/>
      <c r="AC2160" s="117"/>
      <c r="AD2160" s="117"/>
      <c r="AE2160" s="117"/>
      <c r="AF2160" s="117"/>
      <c r="AG2160" s="117"/>
      <c r="AH2160" s="117"/>
      <c r="AI2160" s="117"/>
      <c r="AJ2160" s="117"/>
      <c r="AK2160" s="117"/>
      <c r="AL2160" s="117"/>
    </row>
    <row r="2161" spans="19:38" x14ac:dyDescent="0.35">
      <c r="S2161" s="117"/>
      <c r="T2161" s="117"/>
      <c r="U2161" s="117"/>
      <c r="V2161" s="117"/>
      <c r="W2161" s="117"/>
      <c r="X2161" s="117"/>
      <c r="Y2161" s="117"/>
      <c r="Z2161" s="117"/>
      <c r="AA2161" s="117"/>
      <c r="AB2161" s="117"/>
      <c r="AC2161" s="117"/>
      <c r="AD2161" s="117"/>
      <c r="AE2161" s="117"/>
      <c r="AF2161" s="117"/>
      <c r="AG2161" s="117"/>
      <c r="AH2161" s="117"/>
      <c r="AI2161" s="117"/>
      <c r="AJ2161" s="117"/>
      <c r="AK2161" s="117"/>
      <c r="AL2161" s="117"/>
    </row>
    <row r="2162" spans="19:38" x14ac:dyDescent="0.35">
      <c r="S2162" s="117"/>
      <c r="T2162" s="117"/>
      <c r="U2162" s="117"/>
      <c r="V2162" s="117"/>
      <c r="W2162" s="117"/>
      <c r="X2162" s="117"/>
      <c r="Y2162" s="117"/>
      <c r="Z2162" s="117"/>
      <c r="AA2162" s="117"/>
      <c r="AB2162" s="117"/>
      <c r="AC2162" s="117"/>
      <c r="AD2162" s="117"/>
      <c r="AE2162" s="117"/>
      <c r="AF2162" s="117"/>
      <c r="AG2162" s="117"/>
      <c r="AH2162" s="117"/>
      <c r="AI2162" s="117"/>
      <c r="AJ2162" s="117"/>
      <c r="AK2162" s="117"/>
      <c r="AL2162" s="117"/>
    </row>
    <row r="2163" spans="19:38" x14ac:dyDescent="0.35">
      <c r="S2163" s="117"/>
      <c r="T2163" s="117"/>
      <c r="U2163" s="117"/>
      <c r="V2163" s="117"/>
      <c r="W2163" s="117"/>
      <c r="X2163" s="117"/>
      <c r="Y2163" s="117"/>
      <c r="Z2163" s="117"/>
      <c r="AA2163" s="117"/>
      <c r="AB2163" s="117"/>
      <c r="AC2163" s="117"/>
      <c r="AD2163" s="117"/>
      <c r="AE2163" s="117"/>
      <c r="AF2163" s="117"/>
      <c r="AG2163" s="117"/>
      <c r="AH2163" s="117"/>
      <c r="AI2163" s="117"/>
      <c r="AJ2163" s="117"/>
      <c r="AK2163" s="117"/>
      <c r="AL2163" s="117"/>
    </row>
    <row r="2164" spans="19:38" x14ac:dyDescent="0.35">
      <c r="S2164" s="117"/>
      <c r="T2164" s="117"/>
      <c r="U2164" s="117"/>
      <c r="V2164" s="117"/>
      <c r="W2164" s="117"/>
      <c r="X2164" s="117"/>
      <c r="Y2164" s="117"/>
      <c r="Z2164" s="117"/>
      <c r="AA2164" s="117"/>
      <c r="AB2164" s="117"/>
      <c r="AC2164" s="117"/>
      <c r="AD2164" s="117"/>
      <c r="AE2164" s="117"/>
      <c r="AF2164" s="117"/>
      <c r="AG2164" s="117"/>
      <c r="AH2164" s="117"/>
      <c r="AI2164" s="117"/>
      <c r="AJ2164" s="117"/>
      <c r="AK2164" s="117"/>
      <c r="AL2164" s="117"/>
    </row>
    <row r="2165" spans="19:38" x14ac:dyDescent="0.35">
      <c r="S2165" s="117"/>
      <c r="T2165" s="117"/>
      <c r="U2165" s="117"/>
      <c r="V2165" s="117"/>
      <c r="W2165" s="117"/>
      <c r="X2165" s="117"/>
      <c r="Y2165" s="117"/>
      <c r="Z2165" s="117"/>
      <c r="AA2165" s="117"/>
      <c r="AB2165" s="117"/>
      <c r="AC2165" s="117"/>
      <c r="AD2165" s="117"/>
      <c r="AE2165" s="117"/>
      <c r="AF2165" s="117"/>
      <c r="AG2165" s="117"/>
      <c r="AH2165" s="117"/>
      <c r="AI2165" s="117"/>
      <c r="AJ2165" s="117"/>
      <c r="AK2165" s="117"/>
      <c r="AL2165" s="117"/>
    </row>
    <row r="2166" spans="19:38" x14ac:dyDescent="0.35">
      <c r="S2166" s="117"/>
      <c r="T2166" s="117"/>
      <c r="U2166" s="117"/>
      <c r="V2166" s="117"/>
      <c r="W2166" s="117"/>
      <c r="X2166" s="117"/>
      <c r="Y2166" s="117"/>
      <c r="Z2166" s="117"/>
      <c r="AA2166" s="117"/>
      <c r="AB2166" s="117"/>
      <c r="AC2166" s="117"/>
      <c r="AD2166" s="117"/>
      <c r="AE2166" s="117"/>
      <c r="AF2166" s="117"/>
      <c r="AG2166" s="117"/>
      <c r="AH2166" s="117"/>
      <c r="AI2166" s="117"/>
      <c r="AJ2166" s="117"/>
      <c r="AK2166" s="117"/>
      <c r="AL2166" s="117"/>
    </row>
    <row r="2167" spans="19:38" x14ac:dyDescent="0.35">
      <c r="S2167" s="117"/>
      <c r="T2167" s="117"/>
      <c r="U2167" s="117"/>
      <c r="V2167" s="117"/>
      <c r="W2167" s="117"/>
      <c r="X2167" s="117"/>
      <c r="Y2167" s="117"/>
      <c r="Z2167" s="117"/>
      <c r="AA2167" s="117"/>
      <c r="AB2167" s="117"/>
      <c r="AC2167" s="117"/>
      <c r="AD2167" s="117"/>
      <c r="AE2167" s="117"/>
      <c r="AF2167" s="117"/>
      <c r="AG2167" s="117"/>
      <c r="AH2167" s="117"/>
      <c r="AI2167" s="117"/>
      <c r="AJ2167" s="117"/>
      <c r="AK2167" s="117"/>
      <c r="AL2167" s="117"/>
    </row>
    <row r="2168" spans="19:38" x14ac:dyDescent="0.35">
      <c r="S2168" s="117"/>
      <c r="T2168" s="117"/>
      <c r="U2168" s="117"/>
      <c r="V2168" s="117"/>
      <c r="W2168" s="117"/>
      <c r="X2168" s="117"/>
      <c r="Y2168" s="117"/>
      <c r="Z2168" s="117"/>
      <c r="AA2168" s="117"/>
      <c r="AB2168" s="117"/>
      <c r="AC2168" s="117"/>
      <c r="AD2168" s="117"/>
      <c r="AE2168" s="117"/>
      <c r="AF2168" s="117"/>
      <c r="AG2168" s="117"/>
      <c r="AH2168" s="117"/>
      <c r="AI2168" s="117"/>
      <c r="AJ2168" s="117"/>
      <c r="AK2168" s="117"/>
      <c r="AL2168" s="117"/>
    </row>
    <row r="2169" spans="19:38" x14ac:dyDescent="0.35">
      <c r="S2169" s="117"/>
      <c r="T2169" s="117"/>
      <c r="U2169" s="117"/>
      <c r="V2169" s="117"/>
      <c r="W2169" s="117"/>
      <c r="X2169" s="117"/>
      <c r="Y2169" s="117"/>
      <c r="Z2169" s="117"/>
      <c r="AA2169" s="117"/>
      <c r="AB2169" s="117"/>
      <c r="AC2169" s="117"/>
      <c r="AD2169" s="117"/>
      <c r="AE2169" s="117"/>
      <c r="AF2169" s="117"/>
      <c r="AG2169" s="117"/>
      <c r="AH2169" s="117"/>
      <c r="AI2169" s="117"/>
      <c r="AJ2169" s="117"/>
      <c r="AK2169" s="117"/>
      <c r="AL2169" s="117"/>
    </row>
    <row r="2170" spans="19:38" x14ac:dyDescent="0.35">
      <c r="S2170" s="117"/>
      <c r="T2170" s="117"/>
      <c r="U2170" s="117"/>
      <c r="V2170" s="117"/>
      <c r="W2170" s="117"/>
      <c r="X2170" s="117"/>
      <c r="Y2170" s="117"/>
      <c r="Z2170" s="117"/>
      <c r="AA2170" s="117"/>
      <c r="AB2170" s="117"/>
      <c r="AC2170" s="117"/>
      <c r="AD2170" s="117"/>
      <c r="AE2170" s="117"/>
      <c r="AF2170" s="117"/>
      <c r="AG2170" s="117"/>
      <c r="AH2170" s="117"/>
      <c r="AI2170" s="117"/>
      <c r="AJ2170" s="117"/>
      <c r="AK2170" s="117"/>
      <c r="AL2170" s="117"/>
    </row>
    <row r="2171" spans="19:38" x14ac:dyDescent="0.35">
      <c r="S2171" s="117"/>
      <c r="T2171" s="117"/>
      <c r="U2171" s="117"/>
      <c r="V2171" s="117"/>
      <c r="W2171" s="117"/>
      <c r="X2171" s="117"/>
      <c r="Y2171" s="117"/>
      <c r="Z2171" s="117"/>
      <c r="AA2171" s="117"/>
      <c r="AB2171" s="117"/>
      <c r="AC2171" s="117"/>
      <c r="AD2171" s="117"/>
      <c r="AE2171" s="117"/>
      <c r="AF2171" s="117"/>
      <c r="AG2171" s="117"/>
      <c r="AH2171" s="117"/>
      <c r="AI2171" s="117"/>
      <c r="AJ2171" s="117"/>
      <c r="AK2171" s="117"/>
      <c r="AL2171" s="117"/>
    </row>
    <row r="2172" spans="19:38" x14ac:dyDescent="0.35">
      <c r="S2172" s="117"/>
      <c r="T2172" s="117"/>
      <c r="U2172" s="117"/>
      <c r="V2172" s="117"/>
      <c r="W2172" s="117"/>
      <c r="X2172" s="117"/>
      <c r="Y2172" s="117"/>
      <c r="Z2172" s="117"/>
      <c r="AA2172" s="117"/>
      <c r="AB2172" s="117"/>
      <c r="AC2172" s="117"/>
      <c r="AD2172" s="117"/>
      <c r="AE2172" s="117"/>
      <c r="AF2172" s="117"/>
      <c r="AG2172" s="117"/>
      <c r="AH2172" s="117"/>
      <c r="AI2172" s="117"/>
      <c r="AJ2172" s="117"/>
      <c r="AK2172" s="117"/>
      <c r="AL2172" s="117"/>
    </row>
    <row r="2173" spans="19:38" x14ac:dyDescent="0.35">
      <c r="S2173" s="117"/>
      <c r="T2173" s="117"/>
      <c r="U2173" s="117"/>
      <c r="V2173" s="117"/>
      <c r="W2173" s="117"/>
      <c r="X2173" s="117"/>
      <c r="Y2173" s="117"/>
      <c r="Z2173" s="117"/>
      <c r="AA2173" s="117"/>
      <c r="AB2173" s="117"/>
      <c r="AC2173" s="117"/>
      <c r="AD2173" s="117"/>
      <c r="AE2173" s="117"/>
      <c r="AF2173" s="117"/>
      <c r="AG2173" s="117"/>
      <c r="AH2173" s="117"/>
      <c r="AI2173" s="117"/>
      <c r="AJ2173" s="117"/>
      <c r="AK2173" s="117"/>
      <c r="AL2173" s="117"/>
    </row>
    <row r="2174" spans="19:38" x14ac:dyDescent="0.35">
      <c r="S2174" s="117"/>
      <c r="T2174" s="117"/>
      <c r="U2174" s="117"/>
      <c r="V2174" s="117"/>
      <c r="W2174" s="117"/>
      <c r="X2174" s="117"/>
      <c r="Y2174" s="117"/>
      <c r="Z2174" s="117"/>
      <c r="AA2174" s="117"/>
      <c r="AB2174" s="117"/>
      <c r="AC2174" s="117"/>
      <c r="AD2174" s="117"/>
      <c r="AE2174" s="117"/>
      <c r="AF2174" s="117"/>
      <c r="AG2174" s="117"/>
      <c r="AH2174" s="117"/>
      <c r="AI2174" s="117"/>
      <c r="AJ2174" s="117"/>
      <c r="AK2174" s="117"/>
      <c r="AL2174" s="117"/>
    </row>
    <row r="2175" spans="19:38" x14ac:dyDescent="0.35">
      <c r="S2175" s="117"/>
      <c r="T2175" s="117"/>
      <c r="U2175" s="117"/>
      <c r="V2175" s="117"/>
      <c r="W2175" s="117"/>
      <c r="X2175" s="117"/>
      <c r="Y2175" s="117"/>
      <c r="Z2175" s="117"/>
      <c r="AA2175" s="117"/>
      <c r="AB2175" s="117"/>
      <c r="AC2175" s="117"/>
      <c r="AD2175" s="117"/>
      <c r="AE2175" s="117"/>
      <c r="AF2175" s="117"/>
      <c r="AG2175" s="117"/>
      <c r="AH2175" s="117"/>
      <c r="AI2175" s="117"/>
      <c r="AJ2175" s="117"/>
      <c r="AK2175" s="117"/>
      <c r="AL2175" s="117"/>
    </row>
    <row r="2176" spans="19:38" x14ac:dyDescent="0.35">
      <c r="S2176" s="117"/>
      <c r="T2176" s="117"/>
      <c r="U2176" s="117"/>
      <c r="V2176" s="117"/>
      <c r="W2176" s="117"/>
      <c r="X2176" s="117"/>
      <c r="Y2176" s="117"/>
      <c r="Z2176" s="117"/>
      <c r="AA2176" s="117"/>
      <c r="AB2176" s="117"/>
      <c r="AC2176" s="117"/>
      <c r="AD2176" s="117"/>
      <c r="AE2176" s="117"/>
      <c r="AF2176" s="117"/>
      <c r="AG2176" s="117"/>
      <c r="AH2176" s="117"/>
      <c r="AI2176" s="117"/>
      <c r="AJ2176" s="117"/>
      <c r="AK2176" s="117"/>
      <c r="AL2176" s="117"/>
    </row>
    <row r="2177" spans="19:38" x14ac:dyDescent="0.35">
      <c r="S2177" s="117"/>
      <c r="T2177" s="117"/>
      <c r="U2177" s="117"/>
      <c r="V2177" s="117"/>
      <c r="W2177" s="117"/>
      <c r="X2177" s="117"/>
      <c r="Y2177" s="117"/>
      <c r="Z2177" s="117"/>
      <c r="AA2177" s="117"/>
      <c r="AB2177" s="117"/>
      <c r="AC2177" s="117"/>
      <c r="AD2177" s="117"/>
      <c r="AE2177" s="117"/>
      <c r="AF2177" s="117"/>
      <c r="AG2177" s="117"/>
      <c r="AH2177" s="117"/>
      <c r="AI2177" s="117"/>
      <c r="AJ2177" s="117"/>
      <c r="AK2177" s="117"/>
      <c r="AL2177" s="117"/>
    </row>
    <row r="2178" spans="19:38" x14ac:dyDescent="0.35">
      <c r="S2178" s="117"/>
      <c r="T2178" s="117"/>
      <c r="U2178" s="117"/>
      <c r="V2178" s="117"/>
      <c r="W2178" s="117"/>
      <c r="X2178" s="117"/>
      <c r="Y2178" s="117"/>
      <c r="Z2178" s="117"/>
      <c r="AA2178" s="117"/>
      <c r="AB2178" s="117"/>
      <c r="AC2178" s="117"/>
      <c r="AD2178" s="117"/>
      <c r="AE2178" s="117"/>
      <c r="AF2178" s="117"/>
      <c r="AG2178" s="117"/>
      <c r="AH2178" s="117"/>
      <c r="AI2178" s="117"/>
      <c r="AJ2178" s="117"/>
      <c r="AK2178" s="117"/>
      <c r="AL2178" s="117"/>
    </row>
    <row r="2179" spans="19:38" x14ac:dyDescent="0.35">
      <c r="S2179" s="117"/>
      <c r="T2179" s="117"/>
      <c r="U2179" s="117"/>
      <c r="V2179" s="117"/>
      <c r="W2179" s="117"/>
      <c r="X2179" s="117"/>
      <c r="Y2179" s="117"/>
      <c r="Z2179" s="117"/>
      <c r="AA2179" s="117"/>
      <c r="AB2179" s="117"/>
      <c r="AC2179" s="117"/>
      <c r="AD2179" s="117"/>
      <c r="AE2179" s="117"/>
      <c r="AF2179" s="117"/>
      <c r="AG2179" s="117"/>
      <c r="AH2179" s="117"/>
      <c r="AI2179" s="117"/>
      <c r="AJ2179" s="117"/>
      <c r="AK2179" s="117"/>
      <c r="AL2179" s="117"/>
    </row>
    <row r="2180" spans="19:38" x14ac:dyDescent="0.35">
      <c r="S2180" s="117"/>
      <c r="T2180" s="117"/>
      <c r="U2180" s="117"/>
      <c r="V2180" s="117"/>
      <c r="W2180" s="117"/>
      <c r="X2180" s="117"/>
      <c r="Y2180" s="117"/>
      <c r="Z2180" s="117"/>
      <c r="AA2180" s="117"/>
      <c r="AB2180" s="117"/>
      <c r="AC2180" s="117"/>
      <c r="AD2180" s="117"/>
      <c r="AE2180" s="117"/>
      <c r="AF2180" s="117"/>
      <c r="AG2180" s="117"/>
      <c r="AH2180" s="117"/>
      <c r="AI2180" s="117"/>
      <c r="AJ2180" s="117"/>
      <c r="AK2180" s="117"/>
      <c r="AL2180" s="117"/>
    </row>
    <row r="2181" spans="19:38" x14ac:dyDescent="0.35">
      <c r="S2181" s="117"/>
      <c r="T2181" s="117"/>
      <c r="U2181" s="117"/>
      <c r="V2181" s="117"/>
      <c r="W2181" s="117"/>
      <c r="X2181" s="117"/>
      <c r="Y2181" s="117"/>
      <c r="Z2181" s="117"/>
      <c r="AA2181" s="117"/>
      <c r="AB2181" s="117"/>
      <c r="AC2181" s="117"/>
      <c r="AD2181" s="117"/>
      <c r="AE2181" s="117"/>
      <c r="AF2181" s="117"/>
      <c r="AG2181" s="117"/>
      <c r="AH2181" s="117"/>
      <c r="AI2181" s="117"/>
      <c r="AJ2181" s="117"/>
      <c r="AK2181" s="117"/>
      <c r="AL2181" s="117"/>
    </row>
    <row r="2182" spans="19:38" x14ac:dyDescent="0.35">
      <c r="S2182" s="117"/>
      <c r="T2182" s="117"/>
      <c r="U2182" s="117"/>
      <c r="V2182" s="117"/>
      <c r="W2182" s="117"/>
      <c r="X2182" s="117"/>
      <c r="Y2182" s="117"/>
      <c r="Z2182" s="117"/>
      <c r="AA2182" s="117"/>
      <c r="AB2182" s="117"/>
      <c r="AC2182" s="117"/>
      <c r="AD2182" s="117"/>
      <c r="AE2182" s="117"/>
      <c r="AF2182" s="117"/>
      <c r="AG2182" s="117"/>
      <c r="AH2182" s="117"/>
      <c r="AI2182" s="117"/>
      <c r="AJ2182" s="117"/>
      <c r="AK2182" s="117"/>
      <c r="AL2182" s="117"/>
    </row>
    <row r="2183" spans="19:38" x14ac:dyDescent="0.35">
      <c r="S2183" s="117"/>
      <c r="T2183" s="117"/>
      <c r="U2183" s="117"/>
      <c r="V2183" s="117"/>
      <c r="W2183" s="117"/>
      <c r="X2183" s="117"/>
      <c r="Y2183" s="117"/>
      <c r="Z2183" s="117"/>
      <c r="AA2183" s="117"/>
      <c r="AB2183" s="117"/>
      <c r="AC2183" s="117"/>
      <c r="AD2183" s="117"/>
      <c r="AE2183" s="117"/>
      <c r="AF2183" s="117"/>
      <c r="AG2183" s="117"/>
      <c r="AH2183" s="117"/>
      <c r="AI2183" s="117"/>
      <c r="AJ2183" s="117"/>
      <c r="AK2183" s="117"/>
      <c r="AL2183" s="117"/>
    </row>
    <row r="2184" spans="19:38" x14ac:dyDescent="0.35">
      <c r="S2184" s="117"/>
      <c r="T2184" s="117"/>
      <c r="U2184" s="117"/>
      <c r="V2184" s="117"/>
      <c r="W2184" s="117"/>
      <c r="X2184" s="117"/>
      <c r="Y2184" s="117"/>
      <c r="Z2184" s="117"/>
      <c r="AA2184" s="117"/>
      <c r="AB2184" s="117"/>
      <c r="AC2184" s="117"/>
      <c r="AD2184" s="117"/>
      <c r="AE2184" s="117"/>
      <c r="AF2184" s="117"/>
      <c r="AG2184" s="117"/>
      <c r="AH2184" s="117"/>
      <c r="AI2184" s="117"/>
      <c r="AJ2184" s="117"/>
      <c r="AK2184" s="117"/>
      <c r="AL2184" s="117"/>
    </row>
    <row r="2185" spans="19:38" x14ac:dyDescent="0.35">
      <c r="S2185" s="117"/>
      <c r="T2185" s="117"/>
      <c r="U2185" s="117"/>
      <c r="V2185" s="117"/>
      <c r="W2185" s="117"/>
      <c r="X2185" s="117"/>
      <c r="Y2185" s="117"/>
      <c r="Z2185" s="117"/>
      <c r="AA2185" s="117"/>
      <c r="AB2185" s="117"/>
      <c r="AC2185" s="117"/>
      <c r="AD2185" s="117"/>
      <c r="AE2185" s="117"/>
      <c r="AF2185" s="117"/>
      <c r="AG2185" s="117"/>
      <c r="AH2185" s="117"/>
      <c r="AI2185" s="117"/>
      <c r="AJ2185" s="117"/>
      <c r="AK2185" s="117"/>
      <c r="AL2185" s="117"/>
    </row>
    <row r="2186" spans="19:38" x14ac:dyDescent="0.35">
      <c r="S2186" s="117"/>
      <c r="T2186" s="117"/>
      <c r="U2186" s="117"/>
      <c r="V2186" s="117"/>
      <c r="W2186" s="117"/>
      <c r="X2186" s="117"/>
      <c r="Y2186" s="117"/>
      <c r="Z2186" s="117"/>
      <c r="AA2186" s="117"/>
      <c r="AB2186" s="117"/>
      <c r="AC2186" s="117"/>
      <c r="AD2186" s="117"/>
      <c r="AE2186" s="117"/>
      <c r="AF2186" s="117"/>
      <c r="AG2186" s="117"/>
      <c r="AH2186" s="117"/>
      <c r="AI2186" s="117"/>
      <c r="AJ2186" s="117"/>
      <c r="AK2186" s="117"/>
      <c r="AL2186" s="117"/>
    </row>
    <row r="2187" spans="19:38" x14ac:dyDescent="0.35">
      <c r="S2187" s="117"/>
      <c r="T2187" s="117"/>
      <c r="U2187" s="117"/>
      <c r="V2187" s="117"/>
      <c r="W2187" s="117"/>
      <c r="X2187" s="117"/>
      <c r="Y2187" s="117"/>
      <c r="Z2187" s="117"/>
      <c r="AA2187" s="117"/>
      <c r="AB2187" s="117"/>
      <c r="AC2187" s="117"/>
      <c r="AD2187" s="117"/>
      <c r="AE2187" s="117"/>
      <c r="AF2187" s="117"/>
      <c r="AG2187" s="117"/>
      <c r="AH2187" s="117"/>
      <c r="AI2187" s="117"/>
      <c r="AJ2187" s="117"/>
      <c r="AK2187" s="117"/>
      <c r="AL2187" s="117"/>
    </row>
    <row r="2188" spans="19:38" x14ac:dyDescent="0.35">
      <c r="S2188" s="117"/>
      <c r="T2188" s="117"/>
      <c r="U2188" s="117"/>
      <c r="V2188" s="117"/>
      <c r="W2188" s="117"/>
      <c r="X2188" s="117"/>
      <c r="Y2188" s="117"/>
      <c r="Z2188" s="117"/>
      <c r="AA2188" s="117"/>
      <c r="AB2188" s="117"/>
      <c r="AC2188" s="117"/>
      <c r="AD2188" s="117"/>
      <c r="AE2188" s="117"/>
      <c r="AF2188" s="117"/>
      <c r="AG2188" s="117"/>
      <c r="AH2188" s="117"/>
      <c r="AI2188" s="117"/>
      <c r="AJ2188" s="117"/>
      <c r="AK2188" s="117"/>
      <c r="AL2188" s="117"/>
    </row>
    <row r="2189" spans="19:38" x14ac:dyDescent="0.35">
      <c r="S2189" s="117"/>
      <c r="T2189" s="117"/>
      <c r="U2189" s="117"/>
      <c r="V2189" s="117"/>
      <c r="W2189" s="117"/>
      <c r="X2189" s="117"/>
      <c r="Y2189" s="117"/>
      <c r="Z2189" s="117"/>
      <c r="AA2189" s="117"/>
      <c r="AB2189" s="117"/>
      <c r="AC2189" s="117"/>
      <c r="AD2189" s="117"/>
      <c r="AE2189" s="117"/>
      <c r="AF2189" s="117"/>
      <c r="AG2189" s="117"/>
      <c r="AH2189" s="117"/>
      <c r="AI2189" s="117"/>
      <c r="AJ2189" s="117"/>
      <c r="AK2189" s="117"/>
      <c r="AL2189" s="117"/>
    </row>
    <row r="2190" spans="19:38" x14ac:dyDescent="0.35">
      <c r="S2190" s="117"/>
      <c r="T2190" s="117"/>
      <c r="U2190" s="117"/>
      <c r="V2190" s="117"/>
      <c r="W2190" s="117"/>
      <c r="X2190" s="117"/>
      <c r="Y2190" s="117"/>
      <c r="Z2190" s="117"/>
      <c r="AA2190" s="117"/>
      <c r="AB2190" s="117"/>
      <c r="AC2190" s="117"/>
      <c r="AD2190" s="117"/>
      <c r="AE2190" s="117"/>
      <c r="AF2190" s="117"/>
      <c r="AG2190" s="117"/>
      <c r="AH2190" s="117"/>
      <c r="AI2190" s="117"/>
      <c r="AJ2190" s="117"/>
      <c r="AK2190" s="117"/>
      <c r="AL2190" s="117"/>
    </row>
    <row r="2191" spans="19:38" x14ac:dyDescent="0.35">
      <c r="S2191" s="117"/>
      <c r="T2191" s="117"/>
      <c r="U2191" s="117"/>
      <c r="V2191" s="117"/>
      <c r="W2191" s="117"/>
      <c r="X2191" s="117"/>
      <c r="Y2191" s="117"/>
      <c r="Z2191" s="117"/>
      <c r="AA2191" s="117"/>
      <c r="AB2191" s="117"/>
      <c r="AC2191" s="117"/>
      <c r="AD2191" s="117"/>
      <c r="AE2191" s="117"/>
      <c r="AF2191" s="117"/>
      <c r="AG2191" s="117"/>
      <c r="AH2191" s="117"/>
      <c r="AI2191" s="117"/>
      <c r="AJ2191" s="117"/>
      <c r="AK2191" s="117"/>
      <c r="AL2191" s="117"/>
    </row>
    <row r="2192" spans="19:38" x14ac:dyDescent="0.35">
      <c r="S2192" s="117"/>
      <c r="T2192" s="117"/>
      <c r="U2192" s="117"/>
      <c r="V2192" s="117"/>
      <c r="W2192" s="117"/>
      <c r="X2192" s="117"/>
      <c r="Y2192" s="117"/>
      <c r="Z2192" s="117"/>
      <c r="AA2192" s="117"/>
      <c r="AB2192" s="117"/>
      <c r="AC2192" s="117"/>
      <c r="AD2192" s="117"/>
      <c r="AE2192" s="117"/>
      <c r="AF2192" s="117"/>
      <c r="AG2192" s="117"/>
      <c r="AH2192" s="117"/>
      <c r="AI2192" s="117"/>
      <c r="AJ2192" s="117"/>
      <c r="AK2192" s="117"/>
      <c r="AL2192" s="117"/>
    </row>
    <row r="2193" spans="19:38" x14ac:dyDescent="0.35">
      <c r="S2193" s="117"/>
      <c r="T2193" s="117"/>
      <c r="U2193" s="117"/>
      <c r="V2193" s="117"/>
      <c r="W2193" s="117"/>
      <c r="X2193" s="117"/>
      <c r="Y2193" s="117"/>
      <c r="Z2193" s="117"/>
      <c r="AA2193" s="117"/>
      <c r="AB2193" s="117"/>
      <c r="AC2193" s="117"/>
      <c r="AD2193" s="117"/>
      <c r="AE2193" s="117"/>
      <c r="AF2193" s="117"/>
      <c r="AG2193" s="117"/>
      <c r="AH2193" s="117"/>
      <c r="AI2193" s="117"/>
      <c r="AJ2193" s="117"/>
      <c r="AK2193" s="117"/>
      <c r="AL2193" s="117"/>
    </row>
    <row r="2194" spans="19:38" x14ac:dyDescent="0.35">
      <c r="S2194" s="117"/>
      <c r="T2194" s="117"/>
      <c r="U2194" s="117"/>
      <c r="V2194" s="117"/>
      <c r="W2194" s="117"/>
      <c r="X2194" s="117"/>
      <c r="Y2194" s="117"/>
      <c r="Z2194" s="117"/>
      <c r="AA2194" s="117"/>
      <c r="AB2194" s="117"/>
      <c r="AC2194" s="117"/>
      <c r="AD2194" s="117"/>
      <c r="AE2194" s="117"/>
      <c r="AF2194" s="117"/>
      <c r="AG2194" s="117"/>
      <c r="AH2194" s="117"/>
      <c r="AI2194" s="117"/>
      <c r="AJ2194" s="117"/>
      <c r="AK2194" s="117"/>
      <c r="AL2194" s="117"/>
    </row>
    <row r="2195" spans="19:38" x14ac:dyDescent="0.35">
      <c r="S2195" s="117"/>
      <c r="T2195" s="117"/>
      <c r="U2195" s="117"/>
      <c r="V2195" s="117"/>
      <c r="W2195" s="117"/>
      <c r="X2195" s="117"/>
      <c r="Y2195" s="117"/>
      <c r="Z2195" s="117"/>
      <c r="AA2195" s="117"/>
      <c r="AB2195" s="117"/>
      <c r="AC2195" s="117"/>
      <c r="AD2195" s="117"/>
      <c r="AE2195" s="117"/>
      <c r="AF2195" s="117"/>
      <c r="AG2195" s="117"/>
      <c r="AH2195" s="117"/>
      <c r="AI2195" s="117"/>
      <c r="AJ2195" s="117"/>
      <c r="AK2195" s="117"/>
      <c r="AL2195" s="117"/>
    </row>
    <row r="2196" spans="19:38" x14ac:dyDescent="0.35">
      <c r="S2196" s="117"/>
      <c r="T2196" s="117"/>
      <c r="U2196" s="117"/>
      <c r="V2196" s="117"/>
      <c r="W2196" s="117"/>
      <c r="X2196" s="117"/>
      <c r="Y2196" s="117"/>
      <c r="Z2196" s="117"/>
      <c r="AA2196" s="117"/>
      <c r="AB2196" s="117"/>
      <c r="AC2196" s="117"/>
      <c r="AD2196" s="117"/>
      <c r="AE2196" s="117"/>
      <c r="AF2196" s="117"/>
      <c r="AG2196" s="117"/>
      <c r="AH2196" s="117"/>
      <c r="AI2196" s="117"/>
      <c r="AJ2196" s="117"/>
      <c r="AK2196" s="117"/>
      <c r="AL2196" s="117"/>
    </row>
    <row r="2197" spans="19:38" x14ac:dyDescent="0.35">
      <c r="S2197" s="117"/>
      <c r="T2197" s="117"/>
      <c r="U2197" s="117"/>
      <c r="V2197" s="117"/>
      <c r="W2197" s="117"/>
      <c r="X2197" s="117"/>
      <c r="Y2197" s="117"/>
      <c r="Z2197" s="117"/>
      <c r="AA2197" s="117"/>
      <c r="AB2197" s="117"/>
      <c r="AC2197" s="117"/>
      <c r="AD2197" s="117"/>
      <c r="AE2197" s="117"/>
      <c r="AF2197" s="117"/>
      <c r="AG2197" s="117"/>
      <c r="AH2197" s="117"/>
      <c r="AI2197" s="117"/>
      <c r="AJ2197" s="117"/>
      <c r="AK2197" s="117"/>
      <c r="AL2197" s="117"/>
    </row>
    <row r="2198" spans="19:38" x14ac:dyDescent="0.35">
      <c r="S2198" s="117"/>
      <c r="T2198" s="117"/>
      <c r="U2198" s="117"/>
      <c r="V2198" s="117"/>
      <c r="W2198" s="117"/>
      <c r="X2198" s="117"/>
      <c r="Y2198" s="117"/>
      <c r="Z2198" s="117"/>
      <c r="AA2198" s="117"/>
      <c r="AB2198" s="117"/>
      <c r="AC2198" s="117"/>
      <c r="AD2198" s="117"/>
      <c r="AE2198" s="117"/>
      <c r="AF2198" s="117"/>
      <c r="AG2198" s="117"/>
      <c r="AH2198" s="117"/>
      <c r="AI2198" s="117"/>
      <c r="AJ2198" s="117"/>
      <c r="AK2198" s="117"/>
      <c r="AL2198" s="117"/>
    </row>
    <row r="2199" spans="19:38" x14ac:dyDescent="0.35">
      <c r="S2199" s="117"/>
      <c r="T2199" s="117"/>
      <c r="U2199" s="117"/>
      <c r="V2199" s="117"/>
      <c r="W2199" s="117"/>
      <c r="X2199" s="117"/>
      <c r="Y2199" s="117"/>
      <c r="Z2199" s="117"/>
      <c r="AA2199" s="117"/>
      <c r="AB2199" s="117"/>
      <c r="AC2199" s="117"/>
      <c r="AD2199" s="117"/>
      <c r="AE2199" s="117"/>
      <c r="AF2199" s="117"/>
      <c r="AG2199" s="117"/>
      <c r="AH2199" s="117"/>
      <c r="AI2199" s="117"/>
      <c r="AJ2199" s="117"/>
      <c r="AK2199" s="117"/>
      <c r="AL2199" s="117"/>
    </row>
    <row r="2200" spans="19:38" x14ac:dyDescent="0.35">
      <c r="S2200" s="117"/>
      <c r="T2200" s="117"/>
      <c r="U2200" s="117"/>
      <c r="V2200" s="117"/>
      <c r="W2200" s="117"/>
      <c r="X2200" s="117"/>
      <c r="Y2200" s="117"/>
      <c r="Z2200" s="117"/>
      <c r="AA2200" s="117"/>
      <c r="AB2200" s="117"/>
      <c r="AC2200" s="117"/>
      <c r="AD2200" s="117"/>
      <c r="AE2200" s="117"/>
      <c r="AF2200" s="117"/>
      <c r="AG2200" s="117"/>
      <c r="AH2200" s="117"/>
      <c r="AI2200" s="117"/>
      <c r="AJ2200" s="117"/>
      <c r="AK2200" s="117"/>
      <c r="AL2200" s="117"/>
    </row>
    <row r="2201" spans="19:38" x14ac:dyDescent="0.35">
      <c r="S2201" s="117"/>
      <c r="T2201" s="117"/>
      <c r="U2201" s="117"/>
      <c r="V2201" s="117"/>
      <c r="W2201" s="117"/>
      <c r="X2201" s="117"/>
      <c r="Y2201" s="117"/>
      <c r="Z2201" s="117"/>
      <c r="AA2201" s="117"/>
      <c r="AB2201" s="117"/>
      <c r="AC2201" s="117"/>
      <c r="AD2201" s="117"/>
      <c r="AE2201" s="117"/>
      <c r="AF2201" s="117"/>
      <c r="AG2201" s="117"/>
      <c r="AH2201" s="117"/>
      <c r="AI2201" s="117"/>
      <c r="AJ2201" s="117"/>
      <c r="AK2201" s="117"/>
      <c r="AL2201" s="117"/>
    </row>
    <row r="2202" spans="19:38" x14ac:dyDescent="0.35">
      <c r="S2202" s="117"/>
      <c r="T2202" s="117"/>
      <c r="U2202" s="117"/>
      <c r="V2202" s="117"/>
      <c r="W2202" s="117"/>
      <c r="X2202" s="117"/>
      <c r="Y2202" s="117"/>
      <c r="Z2202" s="117"/>
      <c r="AA2202" s="117"/>
      <c r="AB2202" s="117"/>
      <c r="AC2202" s="117"/>
      <c r="AD2202" s="117"/>
      <c r="AE2202" s="117"/>
      <c r="AF2202" s="117"/>
      <c r="AG2202" s="117"/>
      <c r="AH2202" s="117"/>
      <c r="AI2202" s="117"/>
      <c r="AJ2202" s="117"/>
      <c r="AK2202" s="117"/>
      <c r="AL2202" s="117"/>
    </row>
    <row r="2203" spans="19:38" x14ac:dyDescent="0.35">
      <c r="S2203" s="117"/>
      <c r="T2203" s="117"/>
      <c r="U2203" s="117"/>
      <c r="V2203" s="117"/>
      <c r="W2203" s="117"/>
      <c r="X2203" s="117"/>
      <c r="Y2203" s="117"/>
      <c r="Z2203" s="117"/>
      <c r="AA2203" s="117"/>
      <c r="AB2203" s="117"/>
      <c r="AC2203" s="117"/>
      <c r="AD2203" s="117"/>
      <c r="AE2203" s="117"/>
      <c r="AF2203" s="117"/>
      <c r="AG2203" s="117"/>
      <c r="AH2203" s="117"/>
      <c r="AI2203" s="117"/>
      <c r="AJ2203" s="117"/>
      <c r="AK2203" s="117"/>
      <c r="AL2203" s="117"/>
    </row>
    <row r="2204" spans="19:38" x14ac:dyDescent="0.35">
      <c r="S2204" s="117"/>
      <c r="T2204" s="117"/>
      <c r="U2204" s="117"/>
      <c r="V2204" s="117"/>
      <c r="W2204" s="117"/>
      <c r="X2204" s="117"/>
      <c r="Y2204" s="117"/>
      <c r="Z2204" s="117"/>
      <c r="AA2204" s="117"/>
      <c r="AB2204" s="117"/>
      <c r="AC2204" s="117"/>
      <c r="AD2204" s="117"/>
      <c r="AE2204" s="117"/>
      <c r="AF2204" s="117"/>
      <c r="AG2204" s="117"/>
      <c r="AH2204" s="117"/>
      <c r="AI2204" s="117"/>
      <c r="AJ2204" s="117"/>
      <c r="AK2204" s="117"/>
      <c r="AL2204" s="117"/>
    </row>
    <row r="2205" spans="19:38" x14ac:dyDescent="0.35">
      <c r="S2205" s="117"/>
      <c r="T2205" s="117"/>
      <c r="U2205" s="117"/>
      <c r="V2205" s="117"/>
      <c r="W2205" s="117"/>
      <c r="X2205" s="117"/>
      <c r="Y2205" s="117"/>
      <c r="Z2205" s="117"/>
      <c r="AA2205" s="117"/>
      <c r="AB2205" s="117"/>
      <c r="AC2205" s="117"/>
      <c r="AD2205" s="117"/>
      <c r="AE2205" s="117"/>
      <c r="AF2205" s="117"/>
      <c r="AG2205" s="117"/>
      <c r="AH2205" s="117"/>
      <c r="AI2205" s="117"/>
      <c r="AJ2205" s="117"/>
      <c r="AK2205" s="117"/>
      <c r="AL2205" s="117"/>
    </row>
    <row r="2206" spans="19:38" x14ac:dyDescent="0.35">
      <c r="S2206" s="117"/>
      <c r="T2206" s="117"/>
      <c r="U2206" s="117"/>
      <c r="V2206" s="117"/>
      <c r="W2206" s="117"/>
      <c r="X2206" s="117"/>
      <c r="Y2206" s="117"/>
      <c r="Z2206" s="117"/>
      <c r="AA2206" s="117"/>
      <c r="AB2206" s="117"/>
      <c r="AC2206" s="117"/>
      <c r="AD2206" s="117"/>
      <c r="AE2206" s="117"/>
      <c r="AF2206" s="117"/>
      <c r="AG2206" s="117"/>
      <c r="AH2206" s="117"/>
      <c r="AI2206" s="117"/>
      <c r="AJ2206" s="117"/>
      <c r="AK2206" s="117"/>
      <c r="AL2206" s="117"/>
    </row>
    <row r="2207" spans="19:38" x14ac:dyDescent="0.35">
      <c r="S2207" s="117"/>
      <c r="T2207" s="117"/>
      <c r="U2207" s="117"/>
      <c r="V2207" s="117"/>
      <c r="W2207" s="117"/>
      <c r="X2207" s="117"/>
      <c r="Y2207" s="117"/>
      <c r="Z2207" s="117"/>
      <c r="AA2207" s="117"/>
      <c r="AB2207" s="117"/>
      <c r="AC2207" s="117"/>
      <c r="AD2207" s="117"/>
      <c r="AE2207" s="117"/>
      <c r="AF2207" s="117"/>
      <c r="AG2207" s="117"/>
      <c r="AH2207" s="117"/>
      <c r="AI2207" s="117"/>
      <c r="AJ2207" s="117"/>
      <c r="AK2207" s="117"/>
      <c r="AL2207" s="117"/>
    </row>
    <row r="2208" spans="19:38" x14ac:dyDescent="0.35">
      <c r="S2208" s="117"/>
      <c r="T2208" s="117"/>
      <c r="U2208" s="117"/>
      <c r="V2208" s="117"/>
      <c r="W2208" s="117"/>
      <c r="X2208" s="117"/>
      <c r="Y2208" s="117"/>
      <c r="Z2208" s="117"/>
      <c r="AA2208" s="117"/>
      <c r="AB2208" s="117"/>
      <c r="AC2208" s="117"/>
      <c r="AD2208" s="117"/>
      <c r="AE2208" s="117"/>
      <c r="AF2208" s="117"/>
      <c r="AG2208" s="117"/>
      <c r="AH2208" s="117"/>
      <c r="AI2208" s="117"/>
      <c r="AJ2208" s="117"/>
      <c r="AK2208" s="117"/>
      <c r="AL2208" s="117"/>
    </row>
    <row r="2209" spans="19:38" x14ac:dyDescent="0.35">
      <c r="S2209" s="117"/>
      <c r="T2209" s="117"/>
      <c r="U2209" s="117"/>
      <c r="V2209" s="117"/>
      <c r="W2209" s="117"/>
      <c r="X2209" s="117"/>
      <c r="Y2209" s="117"/>
      <c r="Z2209" s="117"/>
      <c r="AA2209" s="117"/>
      <c r="AB2209" s="117"/>
      <c r="AC2209" s="117"/>
      <c r="AD2209" s="117"/>
      <c r="AE2209" s="117"/>
      <c r="AF2209" s="117"/>
      <c r="AG2209" s="117"/>
      <c r="AH2209" s="117"/>
      <c r="AI2209" s="117"/>
      <c r="AJ2209" s="117"/>
      <c r="AK2209" s="117"/>
      <c r="AL2209" s="117"/>
    </row>
    <row r="2210" spans="19:38" x14ac:dyDescent="0.35">
      <c r="S2210" s="117"/>
      <c r="T2210" s="117"/>
      <c r="U2210" s="117"/>
      <c r="V2210" s="117"/>
      <c r="W2210" s="117"/>
      <c r="X2210" s="117"/>
      <c r="Y2210" s="117"/>
      <c r="Z2210" s="117"/>
      <c r="AA2210" s="117"/>
      <c r="AB2210" s="117"/>
      <c r="AC2210" s="117"/>
      <c r="AD2210" s="117"/>
      <c r="AE2210" s="117"/>
      <c r="AF2210" s="117"/>
      <c r="AG2210" s="117"/>
      <c r="AH2210" s="117"/>
      <c r="AI2210" s="117"/>
      <c r="AJ2210" s="117"/>
      <c r="AK2210" s="117"/>
      <c r="AL2210" s="117"/>
    </row>
    <row r="2211" spans="19:38" x14ac:dyDescent="0.35">
      <c r="S2211" s="117"/>
      <c r="T2211" s="117"/>
      <c r="U2211" s="117"/>
      <c r="V2211" s="117"/>
      <c r="W2211" s="117"/>
      <c r="X2211" s="117"/>
      <c r="Y2211" s="117"/>
      <c r="Z2211" s="117"/>
      <c r="AA2211" s="117"/>
      <c r="AB2211" s="117"/>
      <c r="AC2211" s="117"/>
      <c r="AD2211" s="117"/>
      <c r="AE2211" s="117"/>
      <c r="AF2211" s="117"/>
      <c r="AG2211" s="117"/>
      <c r="AH2211" s="117"/>
      <c r="AI2211" s="117"/>
      <c r="AJ2211" s="117"/>
      <c r="AK2211" s="117"/>
      <c r="AL2211" s="117"/>
    </row>
    <row r="2212" spans="19:38" x14ac:dyDescent="0.35">
      <c r="S2212" s="117"/>
      <c r="T2212" s="117"/>
      <c r="U2212" s="117"/>
      <c r="V2212" s="117"/>
      <c r="W2212" s="117"/>
      <c r="X2212" s="117"/>
      <c r="Y2212" s="117"/>
      <c r="Z2212" s="117"/>
      <c r="AA2212" s="117"/>
      <c r="AB2212" s="117"/>
      <c r="AC2212" s="117"/>
      <c r="AD2212" s="117"/>
      <c r="AE2212" s="117"/>
      <c r="AF2212" s="117"/>
      <c r="AG2212" s="117"/>
      <c r="AH2212" s="117"/>
      <c r="AI2212" s="117"/>
      <c r="AJ2212" s="117"/>
      <c r="AK2212" s="117"/>
      <c r="AL2212" s="117"/>
    </row>
    <row r="2213" spans="19:38" x14ac:dyDescent="0.35">
      <c r="S2213" s="117"/>
      <c r="T2213" s="117"/>
      <c r="U2213" s="117"/>
      <c r="V2213" s="117"/>
      <c r="W2213" s="117"/>
      <c r="X2213" s="117"/>
      <c r="Y2213" s="117"/>
      <c r="Z2213" s="117"/>
      <c r="AA2213" s="117"/>
      <c r="AB2213" s="117"/>
      <c r="AC2213" s="117"/>
      <c r="AD2213" s="117"/>
      <c r="AE2213" s="117"/>
      <c r="AF2213" s="117"/>
      <c r="AG2213" s="117"/>
      <c r="AH2213" s="117"/>
      <c r="AI2213" s="117"/>
      <c r="AJ2213" s="117"/>
      <c r="AK2213" s="117"/>
      <c r="AL2213" s="117"/>
    </row>
    <row r="2214" spans="19:38" x14ac:dyDescent="0.35">
      <c r="S2214" s="117"/>
      <c r="T2214" s="117"/>
      <c r="U2214" s="117"/>
      <c r="V2214" s="117"/>
      <c r="W2214" s="117"/>
      <c r="X2214" s="117"/>
      <c r="Y2214" s="117"/>
      <c r="Z2214" s="117"/>
      <c r="AA2214" s="117"/>
      <c r="AB2214" s="117"/>
      <c r="AC2214" s="117"/>
      <c r="AD2214" s="117"/>
      <c r="AE2214" s="117"/>
      <c r="AF2214" s="117"/>
      <c r="AG2214" s="117"/>
      <c r="AH2214" s="117"/>
      <c r="AI2214" s="117"/>
      <c r="AJ2214" s="117"/>
      <c r="AK2214" s="117"/>
      <c r="AL2214" s="117"/>
    </row>
    <row r="2215" spans="19:38" x14ac:dyDescent="0.35">
      <c r="S2215" s="117"/>
      <c r="T2215" s="117"/>
      <c r="U2215" s="117"/>
      <c r="V2215" s="117"/>
      <c r="W2215" s="117"/>
      <c r="X2215" s="117"/>
      <c r="Y2215" s="117"/>
      <c r="Z2215" s="117"/>
      <c r="AA2215" s="117"/>
      <c r="AB2215" s="117"/>
      <c r="AC2215" s="117"/>
      <c r="AD2215" s="117"/>
      <c r="AE2215" s="117"/>
      <c r="AF2215" s="117"/>
      <c r="AG2215" s="117"/>
      <c r="AH2215" s="117"/>
      <c r="AI2215" s="117"/>
      <c r="AJ2215" s="117"/>
      <c r="AK2215" s="117"/>
      <c r="AL2215" s="117"/>
    </row>
    <row r="2216" spans="19:38" x14ac:dyDescent="0.35">
      <c r="S2216" s="117"/>
      <c r="T2216" s="117"/>
      <c r="U2216" s="117"/>
      <c r="V2216" s="117"/>
      <c r="W2216" s="117"/>
      <c r="X2216" s="117"/>
      <c r="Y2216" s="117"/>
      <c r="Z2216" s="117"/>
      <c r="AA2216" s="117"/>
      <c r="AB2216" s="117"/>
      <c r="AC2216" s="117"/>
      <c r="AD2216" s="117"/>
      <c r="AE2216" s="117"/>
      <c r="AF2216" s="117"/>
      <c r="AG2216" s="117"/>
      <c r="AH2216" s="117"/>
      <c r="AI2216" s="117"/>
      <c r="AJ2216" s="117"/>
      <c r="AK2216" s="117"/>
      <c r="AL2216" s="117"/>
    </row>
    <row r="2217" spans="19:38" x14ac:dyDescent="0.35">
      <c r="S2217" s="117"/>
      <c r="T2217" s="117"/>
      <c r="U2217" s="117"/>
      <c r="V2217" s="117"/>
      <c r="W2217" s="117"/>
      <c r="X2217" s="117"/>
      <c r="Y2217" s="117"/>
      <c r="Z2217" s="117"/>
      <c r="AA2217" s="117"/>
      <c r="AB2217" s="117"/>
      <c r="AC2217" s="117"/>
      <c r="AD2217" s="117"/>
      <c r="AE2217" s="117"/>
      <c r="AF2217" s="117"/>
      <c r="AG2217" s="117"/>
      <c r="AH2217" s="117"/>
      <c r="AI2217" s="117"/>
      <c r="AJ2217" s="117"/>
      <c r="AK2217" s="117"/>
      <c r="AL2217" s="117"/>
    </row>
    <row r="2218" spans="19:38" x14ac:dyDescent="0.35">
      <c r="S2218" s="117"/>
      <c r="T2218" s="117"/>
      <c r="U2218" s="117"/>
      <c r="V2218" s="117"/>
      <c r="W2218" s="117"/>
      <c r="X2218" s="117"/>
      <c r="Y2218" s="117"/>
      <c r="Z2218" s="117"/>
      <c r="AA2218" s="117"/>
      <c r="AB2218" s="117"/>
      <c r="AC2218" s="117"/>
      <c r="AD2218" s="117"/>
      <c r="AE2218" s="117"/>
      <c r="AF2218" s="117"/>
      <c r="AG2218" s="117"/>
      <c r="AH2218" s="117"/>
      <c r="AI2218" s="117"/>
      <c r="AJ2218" s="117"/>
      <c r="AK2218" s="117"/>
      <c r="AL2218" s="117"/>
    </row>
    <row r="2219" spans="19:38" x14ac:dyDescent="0.35">
      <c r="S2219" s="117"/>
      <c r="T2219" s="117"/>
      <c r="U2219" s="117"/>
      <c r="V2219" s="117"/>
      <c r="W2219" s="117"/>
      <c r="X2219" s="117"/>
      <c r="Y2219" s="117"/>
      <c r="Z2219" s="117"/>
      <c r="AA2219" s="117"/>
      <c r="AB2219" s="117"/>
      <c r="AC2219" s="117"/>
      <c r="AD2219" s="117"/>
      <c r="AE2219" s="117"/>
      <c r="AF2219" s="117"/>
      <c r="AG2219" s="117"/>
      <c r="AH2219" s="117"/>
      <c r="AI2219" s="117"/>
      <c r="AJ2219" s="117"/>
      <c r="AK2219" s="117"/>
      <c r="AL2219" s="117"/>
    </row>
    <row r="2220" spans="19:38" x14ac:dyDescent="0.35">
      <c r="S2220" s="117"/>
      <c r="T2220" s="117"/>
      <c r="U2220" s="117"/>
      <c r="V2220" s="117"/>
      <c r="W2220" s="117"/>
      <c r="X2220" s="117"/>
      <c r="Y2220" s="117"/>
      <c r="Z2220" s="117"/>
      <c r="AA2220" s="117"/>
      <c r="AB2220" s="117"/>
      <c r="AC2220" s="117"/>
      <c r="AD2220" s="117"/>
      <c r="AE2220" s="117"/>
      <c r="AF2220" s="117"/>
      <c r="AG2220" s="117"/>
      <c r="AH2220" s="117"/>
      <c r="AI2220" s="117"/>
      <c r="AJ2220" s="117"/>
      <c r="AK2220" s="117"/>
      <c r="AL2220" s="117"/>
    </row>
    <row r="2221" spans="19:38" x14ac:dyDescent="0.35">
      <c r="S2221" s="117"/>
      <c r="T2221" s="117"/>
      <c r="U2221" s="117"/>
      <c r="V2221" s="117"/>
      <c r="W2221" s="117"/>
      <c r="X2221" s="117"/>
      <c r="Y2221" s="117"/>
      <c r="Z2221" s="117"/>
      <c r="AA2221" s="117"/>
      <c r="AB2221" s="117"/>
      <c r="AC2221" s="117"/>
      <c r="AD2221" s="117"/>
      <c r="AE2221" s="117"/>
      <c r="AF2221" s="117"/>
      <c r="AG2221" s="117"/>
      <c r="AH2221" s="117"/>
      <c r="AI2221" s="117"/>
      <c r="AJ2221" s="117"/>
      <c r="AK2221" s="117"/>
      <c r="AL2221" s="117"/>
    </row>
    <row r="2222" spans="19:38" x14ac:dyDescent="0.35">
      <c r="S2222" s="117"/>
      <c r="T2222" s="117"/>
      <c r="U2222" s="117"/>
      <c r="V2222" s="117"/>
      <c r="W2222" s="117"/>
      <c r="X2222" s="117"/>
      <c r="Y2222" s="117"/>
      <c r="Z2222" s="117"/>
      <c r="AA2222" s="117"/>
      <c r="AB2222" s="117"/>
      <c r="AC2222" s="117"/>
      <c r="AD2222" s="117"/>
      <c r="AE2222" s="117"/>
      <c r="AF2222" s="117"/>
      <c r="AG2222" s="117"/>
      <c r="AH2222" s="117"/>
      <c r="AI2222" s="117"/>
      <c r="AJ2222" s="117"/>
      <c r="AK2222" s="117"/>
      <c r="AL2222" s="117"/>
    </row>
    <row r="2223" spans="19:38" x14ac:dyDescent="0.35">
      <c r="S2223" s="117"/>
      <c r="T2223" s="117"/>
      <c r="U2223" s="117"/>
      <c r="V2223" s="117"/>
      <c r="W2223" s="117"/>
      <c r="X2223" s="117"/>
      <c r="Y2223" s="117"/>
      <c r="Z2223" s="117"/>
      <c r="AA2223" s="117"/>
      <c r="AB2223" s="117"/>
      <c r="AC2223" s="117"/>
      <c r="AD2223" s="117"/>
      <c r="AE2223" s="117"/>
      <c r="AF2223" s="117"/>
      <c r="AG2223" s="117"/>
      <c r="AH2223" s="117"/>
      <c r="AI2223" s="117"/>
      <c r="AJ2223" s="117"/>
      <c r="AK2223" s="117"/>
      <c r="AL2223" s="117"/>
    </row>
    <row r="2224" spans="19:38" x14ac:dyDescent="0.35">
      <c r="S2224" s="117"/>
      <c r="T2224" s="117"/>
      <c r="U2224" s="117"/>
      <c r="V2224" s="117"/>
      <c r="W2224" s="117"/>
      <c r="X2224" s="117"/>
      <c r="Y2224" s="117"/>
      <c r="Z2224" s="117"/>
      <c r="AA2224" s="117"/>
      <c r="AB2224" s="117"/>
      <c r="AC2224" s="117"/>
      <c r="AD2224" s="117"/>
      <c r="AE2224" s="117"/>
      <c r="AF2224" s="117"/>
      <c r="AG2224" s="117"/>
      <c r="AH2224" s="117"/>
      <c r="AI2224" s="117"/>
      <c r="AJ2224" s="117"/>
      <c r="AK2224" s="117"/>
      <c r="AL2224" s="117"/>
    </row>
    <row r="2225" spans="19:38" x14ac:dyDescent="0.35">
      <c r="S2225" s="117"/>
      <c r="T2225" s="117"/>
      <c r="U2225" s="117"/>
      <c r="V2225" s="117"/>
      <c r="W2225" s="117"/>
      <c r="X2225" s="117"/>
      <c r="Y2225" s="117"/>
      <c r="Z2225" s="117"/>
      <c r="AA2225" s="117"/>
      <c r="AB2225" s="117"/>
      <c r="AC2225" s="117"/>
      <c r="AD2225" s="117"/>
      <c r="AE2225" s="117"/>
      <c r="AF2225" s="117"/>
      <c r="AG2225" s="117"/>
      <c r="AH2225" s="117"/>
      <c r="AI2225" s="117"/>
      <c r="AJ2225" s="117"/>
      <c r="AK2225" s="117"/>
      <c r="AL2225" s="117"/>
    </row>
    <row r="2226" spans="19:38" x14ac:dyDescent="0.35">
      <c r="S2226" s="117"/>
      <c r="T2226" s="117"/>
      <c r="U2226" s="117"/>
      <c r="V2226" s="117"/>
      <c r="W2226" s="117"/>
      <c r="X2226" s="117"/>
      <c r="Y2226" s="117"/>
      <c r="Z2226" s="117"/>
      <c r="AA2226" s="117"/>
      <c r="AB2226" s="117"/>
      <c r="AC2226" s="117"/>
      <c r="AD2226" s="117"/>
      <c r="AE2226" s="117"/>
      <c r="AF2226" s="117"/>
      <c r="AG2226" s="117"/>
      <c r="AH2226" s="117"/>
      <c r="AI2226" s="117"/>
      <c r="AJ2226" s="117"/>
      <c r="AK2226" s="117"/>
      <c r="AL2226" s="117"/>
    </row>
    <row r="2227" spans="19:38" x14ac:dyDescent="0.35">
      <c r="S2227" s="117"/>
      <c r="T2227" s="117"/>
      <c r="U2227" s="117"/>
      <c r="V2227" s="117"/>
      <c r="W2227" s="117"/>
      <c r="X2227" s="117"/>
      <c r="Y2227" s="117"/>
      <c r="Z2227" s="117"/>
      <c r="AA2227" s="117"/>
      <c r="AB2227" s="117"/>
      <c r="AC2227" s="117"/>
      <c r="AD2227" s="117"/>
      <c r="AE2227" s="117"/>
      <c r="AF2227" s="117"/>
      <c r="AG2227" s="117"/>
      <c r="AH2227" s="117"/>
      <c r="AI2227" s="117"/>
      <c r="AJ2227" s="117"/>
      <c r="AK2227" s="117"/>
      <c r="AL2227" s="117"/>
    </row>
    <row r="2228" spans="19:38" x14ac:dyDescent="0.35">
      <c r="S2228" s="117"/>
      <c r="T2228" s="117"/>
      <c r="U2228" s="117"/>
      <c r="V2228" s="117"/>
      <c r="W2228" s="117"/>
      <c r="X2228" s="117"/>
      <c r="Y2228" s="117"/>
      <c r="Z2228" s="117"/>
      <c r="AA2228" s="117"/>
      <c r="AB2228" s="117"/>
      <c r="AC2228" s="117"/>
      <c r="AD2228" s="117"/>
      <c r="AE2228" s="117"/>
      <c r="AF2228" s="117"/>
      <c r="AG2228" s="117"/>
      <c r="AH2228" s="117"/>
      <c r="AI2228" s="117"/>
      <c r="AJ2228" s="117"/>
      <c r="AK2228" s="117"/>
      <c r="AL2228" s="117"/>
    </row>
    <row r="2229" spans="19:38" x14ac:dyDescent="0.35">
      <c r="S2229" s="117"/>
      <c r="T2229" s="117"/>
      <c r="U2229" s="117"/>
      <c r="V2229" s="117"/>
      <c r="W2229" s="117"/>
      <c r="X2229" s="117"/>
      <c r="Y2229" s="117"/>
      <c r="Z2229" s="117"/>
      <c r="AA2229" s="117"/>
      <c r="AB2229" s="117"/>
      <c r="AC2229" s="117"/>
      <c r="AD2229" s="117"/>
      <c r="AE2229" s="117"/>
      <c r="AF2229" s="117"/>
      <c r="AG2229" s="117"/>
      <c r="AH2229" s="117"/>
      <c r="AI2229" s="117"/>
      <c r="AJ2229" s="117"/>
      <c r="AK2229" s="117"/>
      <c r="AL2229" s="117"/>
    </row>
    <row r="2230" spans="19:38" x14ac:dyDescent="0.35">
      <c r="S2230" s="117"/>
      <c r="T2230" s="117"/>
      <c r="U2230" s="117"/>
      <c r="V2230" s="117"/>
      <c r="W2230" s="117"/>
      <c r="X2230" s="117"/>
      <c r="Y2230" s="117"/>
      <c r="Z2230" s="117"/>
      <c r="AA2230" s="117"/>
      <c r="AB2230" s="117"/>
      <c r="AC2230" s="117"/>
      <c r="AD2230" s="117"/>
      <c r="AE2230" s="117"/>
      <c r="AF2230" s="117"/>
      <c r="AG2230" s="117"/>
      <c r="AH2230" s="117"/>
      <c r="AI2230" s="117"/>
      <c r="AJ2230" s="117"/>
      <c r="AK2230" s="117"/>
      <c r="AL2230" s="117"/>
    </row>
    <row r="2231" spans="19:38" x14ac:dyDescent="0.35">
      <c r="S2231" s="117"/>
      <c r="T2231" s="117"/>
      <c r="U2231" s="117"/>
      <c r="V2231" s="117"/>
      <c r="W2231" s="117"/>
      <c r="X2231" s="117"/>
      <c r="Y2231" s="117"/>
      <c r="Z2231" s="117"/>
      <c r="AA2231" s="117"/>
      <c r="AB2231" s="117"/>
      <c r="AC2231" s="117"/>
      <c r="AD2231" s="117"/>
      <c r="AE2231" s="117"/>
      <c r="AF2231" s="117"/>
      <c r="AG2231" s="117"/>
      <c r="AH2231" s="117"/>
      <c r="AI2231" s="117"/>
      <c r="AJ2231" s="117"/>
      <c r="AK2231" s="117"/>
      <c r="AL2231" s="117"/>
    </row>
    <row r="2232" spans="19:38" x14ac:dyDescent="0.35">
      <c r="S2232" s="117"/>
      <c r="T2232" s="117"/>
      <c r="U2232" s="117"/>
      <c r="V2232" s="117"/>
      <c r="W2232" s="117"/>
      <c r="X2232" s="117"/>
      <c r="Y2232" s="117"/>
      <c r="Z2232" s="117"/>
      <c r="AA2232" s="117"/>
      <c r="AB2232" s="117"/>
      <c r="AC2232" s="117"/>
      <c r="AD2232" s="117"/>
      <c r="AE2232" s="117"/>
      <c r="AF2232" s="117"/>
      <c r="AG2232" s="117"/>
      <c r="AH2232" s="117"/>
      <c r="AI2232" s="117"/>
      <c r="AJ2232" s="117"/>
      <c r="AK2232" s="117"/>
      <c r="AL2232" s="117"/>
    </row>
    <row r="2233" spans="19:38" x14ac:dyDescent="0.35">
      <c r="S2233" s="117"/>
      <c r="T2233" s="117"/>
      <c r="U2233" s="117"/>
      <c r="V2233" s="117"/>
      <c r="W2233" s="117"/>
      <c r="X2233" s="117"/>
      <c r="Y2233" s="117"/>
      <c r="Z2233" s="117"/>
      <c r="AA2233" s="117"/>
      <c r="AB2233" s="117"/>
      <c r="AC2233" s="117"/>
      <c r="AD2233" s="117"/>
      <c r="AE2233" s="117"/>
      <c r="AF2233" s="117"/>
      <c r="AG2233" s="117"/>
      <c r="AH2233" s="117"/>
      <c r="AI2233" s="117"/>
      <c r="AJ2233" s="117"/>
      <c r="AK2233" s="117"/>
      <c r="AL2233" s="117"/>
    </row>
    <row r="2234" spans="19:38" x14ac:dyDescent="0.35">
      <c r="S2234" s="117"/>
      <c r="T2234" s="117"/>
      <c r="U2234" s="117"/>
      <c r="V2234" s="117"/>
      <c r="W2234" s="117"/>
      <c r="X2234" s="117"/>
      <c r="Y2234" s="117"/>
      <c r="Z2234" s="117"/>
      <c r="AA2234" s="117"/>
      <c r="AB2234" s="117"/>
      <c r="AC2234" s="117"/>
      <c r="AD2234" s="117"/>
      <c r="AE2234" s="117"/>
      <c r="AF2234" s="117"/>
      <c r="AG2234" s="117"/>
      <c r="AH2234" s="117"/>
      <c r="AI2234" s="117"/>
      <c r="AJ2234" s="117"/>
      <c r="AK2234" s="117"/>
      <c r="AL2234" s="117"/>
    </row>
    <row r="2235" spans="19:38" x14ac:dyDescent="0.35">
      <c r="S2235" s="117"/>
      <c r="T2235" s="117"/>
      <c r="U2235" s="117"/>
      <c r="V2235" s="117"/>
      <c r="W2235" s="117"/>
      <c r="X2235" s="117"/>
      <c r="Y2235" s="117"/>
      <c r="Z2235" s="117"/>
      <c r="AA2235" s="117"/>
      <c r="AB2235" s="117"/>
      <c r="AC2235" s="117"/>
      <c r="AD2235" s="117"/>
      <c r="AE2235" s="117"/>
      <c r="AF2235" s="117"/>
      <c r="AG2235" s="117"/>
      <c r="AH2235" s="117"/>
      <c r="AI2235" s="117"/>
      <c r="AJ2235" s="117"/>
      <c r="AK2235" s="117"/>
      <c r="AL2235" s="117"/>
    </row>
    <row r="2236" spans="19:38" x14ac:dyDescent="0.35">
      <c r="S2236" s="117"/>
      <c r="T2236" s="117"/>
      <c r="U2236" s="117"/>
      <c r="V2236" s="117"/>
      <c r="W2236" s="117"/>
      <c r="X2236" s="117"/>
      <c r="Y2236" s="117"/>
      <c r="Z2236" s="117"/>
      <c r="AA2236" s="117"/>
      <c r="AB2236" s="117"/>
      <c r="AC2236" s="117"/>
      <c r="AD2236" s="117"/>
      <c r="AE2236" s="117"/>
      <c r="AF2236" s="117"/>
      <c r="AG2236" s="117"/>
      <c r="AH2236" s="117"/>
      <c r="AI2236" s="117"/>
      <c r="AJ2236" s="117"/>
      <c r="AK2236" s="117"/>
      <c r="AL2236" s="117"/>
    </row>
    <row r="2237" spans="19:38" x14ac:dyDescent="0.35">
      <c r="S2237" s="117"/>
      <c r="T2237" s="117"/>
      <c r="U2237" s="117"/>
      <c r="V2237" s="117"/>
      <c r="W2237" s="117"/>
      <c r="X2237" s="117"/>
      <c r="Y2237" s="117"/>
      <c r="Z2237" s="117"/>
      <c r="AA2237" s="117"/>
      <c r="AB2237" s="117"/>
      <c r="AC2237" s="117"/>
      <c r="AD2237" s="117"/>
      <c r="AE2237" s="117"/>
      <c r="AF2237" s="117"/>
      <c r="AG2237" s="117"/>
      <c r="AH2237" s="117"/>
      <c r="AI2237" s="117"/>
      <c r="AJ2237" s="117"/>
      <c r="AK2237" s="117"/>
      <c r="AL2237" s="117"/>
    </row>
    <row r="2238" spans="19:38" x14ac:dyDescent="0.35">
      <c r="S2238" s="117"/>
      <c r="T2238" s="117"/>
      <c r="U2238" s="117"/>
      <c r="V2238" s="117"/>
      <c r="W2238" s="117"/>
      <c r="X2238" s="117"/>
      <c r="Y2238" s="117"/>
      <c r="Z2238" s="117"/>
      <c r="AA2238" s="117"/>
      <c r="AB2238" s="117"/>
      <c r="AC2238" s="117"/>
      <c r="AD2238" s="117"/>
      <c r="AE2238" s="117"/>
      <c r="AF2238" s="117"/>
      <c r="AG2238" s="117"/>
      <c r="AH2238" s="117"/>
      <c r="AI2238" s="117"/>
      <c r="AJ2238" s="117"/>
      <c r="AK2238" s="117"/>
      <c r="AL2238" s="117"/>
    </row>
    <row r="2239" spans="19:38" x14ac:dyDescent="0.35">
      <c r="S2239" s="117"/>
      <c r="T2239" s="117"/>
      <c r="U2239" s="117"/>
      <c r="V2239" s="117"/>
      <c r="W2239" s="117"/>
      <c r="X2239" s="117"/>
      <c r="Y2239" s="117"/>
      <c r="Z2239" s="117"/>
      <c r="AA2239" s="117"/>
      <c r="AB2239" s="117"/>
      <c r="AC2239" s="117"/>
      <c r="AD2239" s="117"/>
      <c r="AE2239" s="117"/>
      <c r="AF2239" s="117"/>
      <c r="AG2239" s="117"/>
      <c r="AH2239" s="117"/>
      <c r="AI2239" s="117"/>
      <c r="AJ2239" s="117"/>
      <c r="AK2239" s="117"/>
      <c r="AL2239" s="117"/>
    </row>
    <row r="2240" spans="19:38" x14ac:dyDescent="0.35">
      <c r="S2240" s="117"/>
      <c r="T2240" s="117"/>
      <c r="U2240" s="117"/>
      <c r="V2240" s="117"/>
      <c r="W2240" s="117"/>
      <c r="X2240" s="117"/>
      <c r="Y2240" s="117"/>
      <c r="Z2240" s="117"/>
      <c r="AA2240" s="117"/>
      <c r="AB2240" s="117"/>
      <c r="AC2240" s="117"/>
      <c r="AD2240" s="117"/>
      <c r="AE2240" s="117"/>
      <c r="AF2240" s="117"/>
      <c r="AG2240" s="117"/>
      <c r="AH2240" s="117"/>
      <c r="AI2240" s="117"/>
      <c r="AJ2240" s="117"/>
      <c r="AK2240" s="117"/>
      <c r="AL2240" s="117"/>
    </row>
    <row r="2241" spans="19:38" x14ac:dyDescent="0.35">
      <c r="S2241" s="117"/>
      <c r="T2241" s="117"/>
      <c r="U2241" s="117"/>
      <c r="V2241" s="117"/>
      <c r="W2241" s="117"/>
      <c r="X2241" s="117"/>
      <c r="Y2241" s="117"/>
      <c r="Z2241" s="117"/>
      <c r="AA2241" s="117"/>
      <c r="AB2241" s="117"/>
      <c r="AC2241" s="117"/>
      <c r="AD2241" s="117"/>
      <c r="AE2241" s="117"/>
      <c r="AF2241" s="117"/>
      <c r="AG2241" s="117"/>
      <c r="AH2241" s="117"/>
      <c r="AI2241" s="117"/>
      <c r="AJ2241" s="117"/>
      <c r="AK2241" s="117"/>
      <c r="AL2241" s="117"/>
    </row>
    <row r="2242" spans="19:38" x14ac:dyDescent="0.35">
      <c r="S2242" s="117"/>
      <c r="T2242" s="117"/>
      <c r="U2242" s="117"/>
      <c r="V2242" s="117"/>
      <c r="W2242" s="117"/>
      <c r="X2242" s="117"/>
      <c r="Y2242" s="117"/>
      <c r="Z2242" s="117"/>
      <c r="AA2242" s="117"/>
      <c r="AB2242" s="117"/>
      <c r="AC2242" s="117"/>
      <c r="AD2242" s="117"/>
      <c r="AE2242" s="117"/>
      <c r="AF2242" s="117"/>
      <c r="AG2242" s="117"/>
      <c r="AH2242" s="117"/>
      <c r="AI2242" s="117"/>
      <c r="AJ2242" s="117"/>
      <c r="AK2242" s="117"/>
      <c r="AL2242" s="117"/>
    </row>
    <row r="2243" spans="19:38" x14ac:dyDescent="0.35">
      <c r="S2243" s="117"/>
      <c r="T2243" s="117"/>
      <c r="U2243" s="117"/>
      <c r="V2243" s="117"/>
      <c r="W2243" s="117"/>
      <c r="X2243" s="117"/>
      <c r="Y2243" s="117"/>
      <c r="Z2243" s="117"/>
      <c r="AA2243" s="117"/>
      <c r="AB2243" s="117"/>
      <c r="AC2243" s="117"/>
      <c r="AD2243" s="117"/>
      <c r="AE2243" s="117"/>
      <c r="AF2243" s="117"/>
      <c r="AG2243" s="117"/>
      <c r="AH2243" s="117"/>
      <c r="AI2243" s="117"/>
      <c r="AJ2243" s="117"/>
      <c r="AK2243" s="117"/>
      <c r="AL2243" s="117"/>
    </row>
    <row r="2244" spans="19:38" x14ac:dyDescent="0.35">
      <c r="S2244" s="117"/>
      <c r="T2244" s="117"/>
      <c r="U2244" s="117"/>
      <c r="V2244" s="117"/>
      <c r="W2244" s="117"/>
      <c r="X2244" s="117"/>
      <c r="Y2244" s="117"/>
      <c r="Z2244" s="117"/>
      <c r="AA2244" s="117"/>
      <c r="AB2244" s="117"/>
      <c r="AC2244" s="117"/>
      <c r="AD2244" s="117"/>
      <c r="AE2244" s="117"/>
      <c r="AF2244" s="117"/>
      <c r="AG2244" s="117"/>
      <c r="AH2244" s="117"/>
      <c r="AI2244" s="117"/>
      <c r="AJ2244" s="117"/>
      <c r="AK2244" s="117"/>
      <c r="AL2244" s="117"/>
    </row>
    <row r="2245" spans="19:38" x14ac:dyDescent="0.35">
      <c r="S2245" s="117"/>
      <c r="T2245" s="117"/>
      <c r="U2245" s="117"/>
      <c r="V2245" s="117"/>
      <c r="W2245" s="117"/>
      <c r="X2245" s="117"/>
      <c r="Y2245" s="117"/>
      <c r="Z2245" s="117"/>
      <c r="AA2245" s="117"/>
      <c r="AB2245" s="117"/>
      <c r="AC2245" s="117"/>
      <c r="AD2245" s="117"/>
      <c r="AE2245" s="117"/>
      <c r="AF2245" s="117"/>
      <c r="AG2245" s="117"/>
      <c r="AH2245" s="117"/>
      <c r="AI2245" s="117"/>
      <c r="AJ2245" s="117"/>
      <c r="AK2245" s="117"/>
      <c r="AL2245" s="117"/>
    </row>
    <row r="2246" spans="19:38" x14ac:dyDescent="0.35">
      <c r="S2246" s="117"/>
      <c r="T2246" s="117"/>
      <c r="U2246" s="117"/>
      <c r="V2246" s="117"/>
      <c r="W2246" s="117"/>
      <c r="X2246" s="117"/>
      <c r="Y2246" s="117"/>
      <c r="Z2246" s="117"/>
      <c r="AA2246" s="117"/>
      <c r="AB2246" s="117"/>
      <c r="AC2246" s="117"/>
      <c r="AD2246" s="117"/>
      <c r="AE2246" s="117"/>
      <c r="AF2246" s="117"/>
      <c r="AG2246" s="117"/>
      <c r="AH2246" s="117"/>
      <c r="AI2246" s="117"/>
      <c r="AJ2246" s="117"/>
      <c r="AK2246" s="117"/>
      <c r="AL2246" s="117"/>
    </row>
    <row r="2247" spans="19:38" x14ac:dyDescent="0.35">
      <c r="S2247" s="117"/>
      <c r="T2247" s="117"/>
      <c r="U2247" s="117"/>
      <c r="V2247" s="117"/>
      <c r="W2247" s="117"/>
      <c r="X2247" s="117"/>
      <c r="Y2247" s="117"/>
      <c r="Z2247" s="117"/>
      <c r="AA2247" s="117"/>
      <c r="AB2247" s="117"/>
      <c r="AC2247" s="117"/>
      <c r="AD2247" s="117"/>
      <c r="AE2247" s="117"/>
      <c r="AF2247" s="117"/>
      <c r="AG2247" s="117"/>
      <c r="AH2247" s="117"/>
      <c r="AI2247" s="117"/>
      <c r="AJ2247" s="117"/>
      <c r="AK2247" s="117"/>
      <c r="AL2247" s="117"/>
    </row>
    <row r="2248" spans="19:38" x14ac:dyDescent="0.35">
      <c r="S2248" s="117"/>
      <c r="T2248" s="117"/>
      <c r="U2248" s="117"/>
      <c r="V2248" s="117"/>
      <c r="W2248" s="117"/>
      <c r="X2248" s="117"/>
      <c r="Y2248" s="117"/>
      <c r="Z2248" s="117"/>
      <c r="AA2248" s="117"/>
      <c r="AB2248" s="117"/>
      <c r="AC2248" s="117"/>
      <c r="AD2248" s="117"/>
      <c r="AE2248" s="117"/>
      <c r="AF2248" s="117"/>
      <c r="AG2248" s="117"/>
      <c r="AH2248" s="117"/>
      <c r="AI2248" s="117"/>
      <c r="AJ2248" s="117"/>
      <c r="AK2248" s="117"/>
      <c r="AL2248" s="117"/>
    </row>
    <row r="2249" spans="19:38" x14ac:dyDescent="0.35">
      <c r="S2249" s="117"/>
      <c r="T2249" s="117"/>
      <c r="U2249" s="117"/>
      <c r="V2249" s="117"/>
      <c r="W2249" s="117"/>
      <c r="X2249" s="117"/>
      <c r="Y2249" s="117"/>
      <c r="Z2249" s="117"/>
      <c r="AA2249" s="117"/>
      <c r="AB2249" s="117"/>
      <c r="AC2249" s="117"/>
      <c r="AD2249" s="117"/>
      <c r="AE2249" s="117"/>
      <c r="AF2249" s="117"/>
      <c r="AG2249" s="117"/>
      <c r="AH2249" s="117"/>
      <c r="AI2249" s="117"/>
      <c r="AJ2249" s="117"/>
      <c r="AK2249" s="117"/>
      <c r="AL2249" s="117"/>
    </row>
    <row r="2250" spans="19:38" x14ac:dyDescent="0.35">
      <c r="S2250" s="117"/>
      <c r="T2250" s="117"/>
      <c r="U2250" s="117"/>
      <c r="V2250" s="117"/>
      <c r="W2250" s="117"/>
      <c r="X2250" s="117"/>
      <c r="Y2250" s="117"/>
      <c r="Z2250" s="117"/>
      <c r="AA2250" s="117"/>
      <c r="AB2250" s="117"/>
      <c r="AC2250" s="117"/>
      <c r="AD2250" s="117"/>
      <c r="AE2250" s="117"/>
      <c r="AF2250" s="117"/>
      <c r="AG2250" s="117"/>
      <c r="AH2250" s="117"/>
      <c r="AI2250" s="117"/>
      <c r="AJ2250" s="117"/>
      <c r="AK2250" s="117"/>
      <c r="AL2250" s="117"/>
    </row>
    <row r="2251" spans="19:38" x14ac:dyDescent="0.35">
      <c r="S2251" s="117"/>
      <c r="T2251" s="117"/>
      <c r="U2251" s="117"/>
      <c r="V2251" s="117"/>
      <c r="W2251" s="117"/>
      <c r="X2251" s="117"/>
      <c r="Y2251" s="117"/>
      <c r="Z2251" s="117"/>
      <c r="AA2251" s="117"/>
      <c r="AB2251" s="117"/>
      <c r="AC2251" s="117"/>
      <c r="AD2251" s="117"/>
      <c r="AE2251" s="117"/>
      <c r="AF2251" s="117"/>
      <c r="AG2251" s="117"/>
      <c r="AH2251" s="117"/>
      <c r="AI2251" s="117"/>
      <c r="AJ2251" s="117"/>
      <c r="AK2251" s="117"/>
      <c r="AL2251" s="117"/>
    </row>
    <row r="2252" spans="19:38" x14ac:dyDescent="0.35">
      <c r="S2252" s="117"/>
      <c r="T2252" s="117"/>
      <c r="U2252" s="117"/>
      <c r="V2252" s="117"/>
      <c r="W2252" s="117"/>
      <c r="X2252" s="117"/>
      <c r="Y2252" s="117"/>
      <c r="Z2252" s="117"/>
      <c r="AA2252" s="117"/>
      <c r="AB2252" s="117"/>
      <c r="AC2252" s="117"/>
      <c r="AD2252" s="117"/>
      <c r="AE2252" s="117"/>
      <c r="AF2252" s="117"/>
      <c r="AG2252" s="117"/>
      <c r="AH2252" s="117"/>
      <c r="AI2252" s="117"/>
      <c r="AJ2252" s="117"/>
      <c r="AK2252" s="117"/>
      <c r="AL2252" s="117"/>
    </row>
    <row r="2253" spans="19:38" x14ac:dyDescent="0.35">
      <c r="S2253" s="117"/>
      <c r="T2253" s="117"/>
      <c r="U2253" s="117"/>
      <c r="V2253" s="117"/>
      <c r="W2253" s="117"/>
      <c r="X2253" s="117"/>
      <c r="Y2253" s="117"/>
      <c r="Z2253" s="117"/>
      <c r="AA2253" s="117"/>
      <c r="AB2253" s="117"/>
      <c r="AC2253" s="117"/>
      <c r="AD2253" s="117"/>
      <c r="AE2253" s="117"/>
      <c r="AF2253" s="117"/>
      <c r="AG2253" s="117"/>
      <c r="AH2253" s="117"/>
      <c r="AI2253" s="117"/>
      <c r="AJ2253" s="117"/>
      <c r="AK2253" s="117"/>
      <c r="AL2253" s="117"/>
    </row>
    <row r="2254" spans="19:38" x14ac:dyDescent="0.35">
      <c r="S2254" s="117"/>
      <c r="T2254" s="117"/>
      <c r="U2254" s="117"/>
      <c r="V2254" s="117"/>
      <c r="W2254" s="117"/>
      <c r="X2254" s="117"/>
      <c r="Y2254" s="117"/>
      <c r="Z2254" s="117"/>
      <c r="AA2254" s="117"/>
      <c r="AB2254" s="117"/>
      <c r="AC2254" s="117"/>
      <c r="AD2254" s="117"/>
      <c r="AE2254" s="117"/>
      <c r="AF2254" s="117"/>
      <c r="AG2254" s="117"/>
      <c r="AH2254" s="117"/>
      <c r="AI2254" s="117"/>
      <c r="AJ2254" s="117"/>
      <c r="AK2254" s="117"/>
      <c r="AL2254" s="117"/>
    </row>
    <row r="2255" spans="19:38" x14ac:dyDescent="0.35">
      <c r="S2255" s="117"/>
      <c r="T2255" s="117"/>
      <c r="U2255" s="117"/>
      <c r="V2255" s="117"/>
      <c r="W2255" s="117"/>
      <c r="X2255" s="117"/>
      <c r="Y2255" s="117"/>
      <c r="Z2255" s="117"/>
      <c r="AA2255" s="117"/>
      <c r="AB2255" s="117"/>
      <c r="AC2255" s="117"/>
      <c r="AD2255" s="117"/>
      <c r="AE2255" s="117"/>
      <c r="AF2255" s="117"/>
      <c r="AG2255" s="117"/>
      <c r="AH2255" s="117"/>
      <c r="AI2255" s="117"/>
      <c r="AJ2255" s="117"/>
      <c r="AK2255" s="117"/>
      <c r="AL2255" s="117"/>
    </row>
    <row r="2256" spans="19:38" x14ac:dyDescent="0.35">
      <c r="S2256" s="117"/>
      <c r="T2256" s="117"/>
      <c r="U2256" s="117"/>
      <c r="V2256" s="117"/>
      <c r="W2256" s="117"/>
      <c r="X2256" s="117"/>
      <c r="Y2256" s="117"/>
      <c r="Z2256" s="117"/>
      <c r="AA2256" s="117"/>
      <c r="AB2256" s="117"/>
      <c r="AC2256" s="117"/>
      <c r="AD2256" s="117"/>
      <c r="AE2256" s="117"/>
      <c r="AF2256" s="117"/>
      <c r="AG2256" s="117"/>
      <c r="AH2256" s="117"/>
      <c r="AI2256" s="117"/>
      <c r="AJ2256" s="117"/>
      <c r="AK2256" s="117"/>
      <c r="AL2256" s="117"/>
    </row>
    <row r="2257" spans="19:38" x14ac:dyDescent="0.35">
      <c r="S2257" s="117"/>
      <c r="T2257" s="117"/>
      <c r="U2257" s="117"/>
      <c r="V2257" s="117"/>
      <c r="W2257" s="117"/>
      <c r="X2257" s="117"/>
      <c r="Y2257" s="117"/>
      <c r="Z2257" s="117"/>
      <c r="AA2257" s="117"/>
      <c r="AB2257" s="117"/>
      <c r="AC2257" s="117"/>
      <c r="AD2257" s="117"/>
      <c r="AE2257" s="117"/>
      <c r="AF2257" s="117"/>
      <c r="AG2257" s="117"/>
      <c r="AH2257" s="117"/>
      <c r="AI2257" s="117"/>
      <c r="AJ2257" s="117"/>
      <c r="AK2257" s="117"/>
      <c r="AL2257" s="117"/>
    </row>
    <row r="2258" spans="19:38" x14ac:dyDescent="0.35">
      <c r="S2258" s="117"/>
      <c r="T2258" s="117"/>
      <c r="U2258" s="117"/>
      <c r="V2258" s="117"/>
      <c r="W2258" s="117"/>
      <c r="X2258" s="117"/>
      <c r="Y2258" s="117"/>
      <c r="Z2258" s="117"/>
      <c r="AA2258" s="117"/>
      <c r="AB2258" s="117"/>
      <c r="AC2258" s="117"/>
      <c r="AD2258" s="117"/>
      <c r="AE2258" s="117"/>
      <c r="AF2258" s="117"/>
      <c r="AG2258" s="117"/>
      <c r="AH2258" s="117"/>
      <c r="AI2258" s="117"/>
      <c r="AJ2258" s="117"/>
      <c r="AK2258" s="117"/>
      <c r="AL2258" s="117"/>
    </row>
    <row r="2259" spans="19:38" x14ac:dyDescent="0.35">
      <c r="S2259" s="117"/>
      <c r="T2259" s="117"/>
      <c r="U2259" s="117"/>
      <c r="V2259" s="117"/>
      <c r="W2259" s="117"/>
      <c r="X2259" s="117"/>
      <c r="Y2259" s="117"/>
      <c r="Z2259" s="117"/>
      <c r="AA2259" s="117"/>
      <c r="AB2259" s="117"/>
      <c r="AC2259" s="117"/>
      <c r="AD2259" s="117"/>
      <c r="AE2259" s="117"/>
      <c r="AF2259" s="117"/>
      <c r="AG2259" s="117"/>
      <c r="AH2259" s="117"/>
      <c r="AI2259" s="117"/>
      <c r="AJ2259" s="117"/>
      <c r="AK2259" s="117"/>
      <c r="AL2259" s="117"/>
    </row>
    <row r="2260" spans="19:38" x14ac:dyDescent="0.35">
      <c r="S2260" s="117"/>
      <c r="T2260" s="117"/>
      <c r="U2260" s="117"/>
      <c r="V2260" s="117"/>
      <c r="W2260" s="117"/>
      <c r="X2260" s="117"/>
      <c r="Y2260" s="117"/>
      <c r="Z2260" s="117"/>
      <c r="AA2260" s="117"/>
      <c r="AB2260" s="117"/>
      <c r="AC2260" s="117"/>
      <c r="AD2260" s="117"/>
      <c r="AE2260" s="117"/>
      <c r="AF2260" s="117"/>
      <c r="AG2260" s="117"/>
      <c r="AH2260" s="117"/>
      <c r="AI2260" s="117"/>
      <c r="AJ2260" s="117"/>
      <c r="AK2260" s="117"/>
      <c r="AL2260" s="117"/>
    </row>
    <row r="2261" spans="19:38" x14ac:dyDescent="0.35">
      <c r="S2261" s="117"/>
      <c r="T2261" s="117"/>
      <c r="U2261" s="117"/>
      <c r="V2261" s="117"/>
      <c r="W2261" s="117"/>
      <c r="X2261" s="117"/>
      <c r="Y2261" s="117"/>
      <c r="Z2261" s="117"/>
      <c r="AA2261" s="117"/>
      <c r="AB2261" s="117"/>
      <c r="AC2261" s="117"/>
      <c r="AD2261" s="117"/>
      <c r="AE2261" s="117"/>
      <c r="AF2261" s="117"/>
      <c r="AG2261" s="117"/>
      <c r="AH2261" s="117"/>
      <c r="AI2261" s="117"/>
      <c r="AJ2261" s="117"/>
      <c r="AK2261" s="117"/>
      <c r="AL2261" s="117"/>
    </row>
    <row r="2262" spans="19:38" x14ac:dyDescent="0.35">
      <c r="S2262" s="117"/>
      <c r="T2262" s="117"/>
      <c r="U2262" s="117"/>
      <c r="V2262" s="117"/>
      <c r="W2262" s="117"/>
      <c r="X2262" s="117"/>
      <c r="Y2262" s="117"/>
      <c r="Z2262" s="117"/>
      <c r="AA2262" s="117"/>
      <c r="AB2262" s="117"/>
      <c r="AC2262" s="117"/>
      <c r="AD2262" s="117"/>
      <c r="AE2262" s="117"/>
      <c r="AF2262" s="117"/>
      <c r="AG2262" s="117"/>
      <c r="AH2262" s="117"/>
      <c r="AI2262" s="117"/>
      <c r="AJ2262" s="117"/>
      <c r="AK2262" s="117"/>
      <c r="AL2262" s="117"/>
    </row>
    <row r="2263" spans="19:38" x14ac:dyDescent="0.35">
      <c r="S2263" s="117"/>
      <c r="T2263" s="117"/>
      <c r="U2263" s="117"/>
      <c r="V2263" s="117"/>
      <c r="W2263" s="117"/>
      <c r="X2263" s="117"/>
      <c r="Y2263" s="117"/>
      <c r="Z2263" s="117"/>
      <c r="AA2263" s="117"/>
      <c r="AB2263" s="117"/>
      <c r="AC2263" s="117"/>
      <c r="AD2263" s="117"/>
      <c r="AE2263" s="117"/>
      <c r="AF2263" s="117"/>
      <c r="AG2263" s="117"/>
      <c r="AH2263" s="117"/>
      <c r="AI2263" s="117"/>
      <c r="AJ2263" s="117"/>
      <c r="AK2263" s="117"/>
      <c r="AL2263" s="117"/>
    </row>
    <row r="2264" spans="19:38" x14ac:dyDescent="0.35">
      <c r="S2264" s="117"/>
      <c r="T2264" s="117"/>
      <c r="U2264" s="117"/>
      <c r="V2264" s="117"/>
      <c r="W2264" s="117"/>
      <c r="X2264" s="117"/>
      <c r="Y2264" s="117"/>
      <c r="Z2264" s="117"/>
      <c r="AA2264" s="117"/>
      <c r="AB2264" s="117"/>
      <c r="AC2264" s="117"/>
      <c r="AD2264" s="117"/>
      <c r="AE2264" s="117"/>
      <c r="AF2264" s="117"/>
      <c r="AG2264" s="117"/>
      <c r="AH2264" s="117"/>
      <c r="AI2264" s="117"/>
      <c r="AJ2264" s="117"/>
      <c r="AK2264" s="117"/>
      <c r="AL2264" s="117"/>
    </row>
    <row r="2265" spans="19:38" x14ac:dyDescent="0.35">
      <c r="S2265" s="117"/>
      <c r="T2265" s="117"/>
      <c r="U2265" s="117"/>
      <c r="V2265" s="117"/>
      <c r="W2265" s="117"/>
      <c r="X2265" s="117"/>
      <c r="Y2265" s="117"/>
      <c r="Z2265" s="117"/>
      <c r="AA2265" s="117"/>
      <c r="AB2265" s="117"/>
      <c r="AC2265" s="117"/>
      <c r="AD2265" s="117"/>
      <c r="AE2265" s="117"/>
      <c r="AF2265" s="117"/>
      <c r="AG2265" s="117"/>
      <c r="AH2265" s="117"/>
      <c r="AI2265" s="117"/>
      <c r="AJ2265" s="117"/>
      <c r="AK2265" s="117"/>
      <c r="AL2265" s="117"/>
    </row>
    <row r="2266" spans="19:38" x14ac:dyDescent="0.35">
      <c r="S2266" s="117"/>
      <c r="T2266" s="117"/>
      <c r="U2266" s="117"/>
      <c r="V2266" s="117"/>
      <c r="W2266" s="117"/>
      <c r="X2266" s="117"/>
      <c r="Y2266" s="117"/>
      <c r="Z2266" s="117"/>
      <c r="AA2266" s="117"/>
      <c r="AB2266" s="117"/>
      <c r="AC2266" s="117"/>
      <c r="AD2266" s="117"/>
      <c r="AE2266" s="117"/>
      <c r="AF2266" s="117"/>
      <c r="AG2266" s="117"/>
      <c r="AH2266" s="117"/>
      <c r="AI2266" s="117"/>
      <c r="AJ2266" s="117"/>
      <c r="AK2266" s="117"/>
      <c r="AL2266" s="117"/>
    </row>
    <row r="2267" spans="19:38" x14ac:dyDescent="0.35">
      <c r="S2267" s="117"/>
      <c r="T2267" s="117"/>
      <c r="U2267" s="117"/>
      <c r="V2267" s="117"/>
      <c r="W2267" s="117"/>
      <c r="X2267" s="117"/>
      <c r="Y2267" s="117"/>
      <c r="Z2267" s="117"/>
      <c r="AA2267" s="117"/>
      <c r="AB2267" s="117"/>
      <c r="AC2267" s="117"/>
      <c r="AD2267" s="117"/>
      <c r="AE2267" s="117"/>
      <c r="AF2267" s="117"/>
      <c r="AG2267" s="117"/>
      <c r="AH2267" s="117"/>
      <c r="AI2267" s="117"/>
      <c r="AJ2267" s="117"/>
      <c r="AK2267" s="117"/>
      <c r="AL2267" s="117"/>
    </row>
    <row r="2268" spans="19:38" x14ac:dyDescent="0.35">
      <c r="S2268" s="117"/>
      <c r="T2268" s="117"/>
      <c r="U2268" s="117"/>
      <c r="V2268" s="117"/>
      <c r="W2268" s="117"/>
      <c r="X2268" s="117"/>
      <c r="Y2268" s="117"/>
      <c r="Z2268" s="117"/>
      <c r="AA2268" s="117"/>
      <c r="AB2268" s="117"/>
      <c r="AC2268" s="117"/>
      <c r="AD2268" s="117"/>
      <c r="AE2268" s="117"/>
      <c r="AF2268" s="117"/>
      <c r="AG2268" s="117"/>
      <c r="AH2268" s="117"/>
      <c r="AI2268" s="117"/>
      <c r="AJ2268" s="117"/>
      <c r="AK2268" s="117"/>
      <c r="AL2268" s="117"/>
    </row>
    <row r="2269" spans="19:38" x14ac:dyDescent="0.35">
      <c r="S2269" s="117"/>
      <c r="T2269" s="117"/>
      <c r="U2269" s="117"/>
      <c r="V2269" s="117"/>
      <c r="W2269" s="117"/>
      <c r="X2269" s="117"/>
      <c r="Y2269" s="117"/>
      <c r="Z2269" s="117"/>
      <c r="AA2269" s="117"/>
      <c r="AB2269" s="117"/>
      <c r="AC2269" s="117"/>
      <c r="AD2269" s="117"/>
      <c r="AE2269" s="117"/>
      <c r="AF2269" s="117"/>
      <c r="AG2269" s="117"/>
      <c r="AH2269" s="117"/>
      <c r="AI2269" s="117"/>
      <c r="AJ2269" s="117"/>
      <c r="AK2269" s="117"/>
      <c r="AL2269" s="117"/>
    </row>
    <row r="2270" spans="19:38" x14ac:dyDescent="0.35">
      <c r="S2270" s="117"/>
      <c r="T2270" s="117"/>
      <c r="U2270" s="117"/>
      <c r="V2270" s="117"/>
      <c r="W2270" s="117"/>
      <c r="X2270" s="117"/>
      <c r="Y2270" s="117"/>
      <c r="Z2270" s="117"/>
      <c r="AA2270" s="117"/>
      <c r="AB2270" s="117"/>
      <c r="AC2270" s="117"/>
      <c r="AD2270" s="117"/>
      <c r="AE2270" s="117"/>
      <c r="AF2270" s="117"/>
      <c r="AG2270" s="117"/>
      <c r="AH2270" s="117"/>
      <c r="AI2270" s="117"/>
      <c r="AJ2270" s="117"/>
      <c r="AK2270" s="117"/>
      <c r="AL2270" s="117"/>
    </row>
    <row r="2271" spans="19:38" x14ac:dyDescent="0.35">
      <c r="S2271" s="117"/>
      <c r="T2271" s="117"/>
      <c r="U2271" s="117"/>
      <c r="V2271" s="117"/>
      <c r="W2271" s="117"/>
      <c r="X2271" s="117"/>
      <c r="Y2271" s="117"/>
      <c r="Z2271" s="117"/>
      <c r="AA2271" s="117"/>
      <c r="AB2271" s="117"/>
      <c r="AC2271" s="117"/>
      <c r="AD2271" s="117"/>
      <c r="AE2271" s="117"/>
      <c r="AF2271" s="117"/>
      <c r="AG2271" s="117"/>
      <c r="AH2271" s="117"/>
      <c r="AI2271" s="117"/>
      <c r="AJ2271" s="117"/>
      <c r="AK2271" s="117"/>
      <c r="AL2271" s="117"/>
    </row>
    <row r="2272" spans="19:38" x14ac:dyDescent="0.35">
      <c r="S2272" s="117"/>
      <c r="T2272" s="117"/>
      <c r="U2272" s="117"/>
      <c r="V2272" s="117"/>
      <c r="W2272" s="117"/>
      <c r="X2272" s="117"/>
      <c r="Y2272" s="117"/>
      <c r="Z2272" s="117"/>
      <c r="AA2272" s="117"/>
      <c r="AB2272" s="117"/>
      <c r="AC2272" s="117"/>
      <c r="AD2272" s="117"/>
      <c r="AE2272" s="117"/>
      <c r="AF2272" s="117"/>
      <c r="AG2272" s="117"/>
      <c r="AH2272" s="117"/>
      <c r="AI2272" s="117"/>
      <c r="AJ2272" s="117"/>
      <c r="AK2272" s="117"/>
      <c r="AL2272" s="117"/>
    </row>
    <row r="2273" spans="19:38" x14ac:dyDescent="0.35">
      <c r="S2273" s="117"/>
      <c r="T2273" s="117"/>
      <c r="U2273" s="117"/>
      <c r="V2273" s="117"/>
      <c r="W2273" s="117"/>
      <c r="X2273" s="117"/>
      <c r="Y2273" s="117"/>
      <c r="Z2273" s="117"/>
      <c r="AA2273" s="117"/>
      <c r="AB2273" s="117"/>
      <c r="AC2273" s="117"/>
      <c r="AD2273" s="117"/>
      <c r="AE2273" s="117"/>
      <c r="AF2273" s="117"/>
      <c r="AG2273" s="117"/>
      <c r="AH2273" s="117"/>
      <c r="AI2273" s="117"/>
      <c r="AJ2273" s="117"/>
      <c r="AK2273" s="117"/>
      <c r="AL2273" s="117"/>
    </row>
    <row r="2274" spans="19:38" x14ac:dyDescent="0.35">
      <c r="S2274" s="117"/>
      <c r="T2274" s="117"/>
      <c r="U2274" s="117"/>
      <c r="V2274" s="117"/>
      <c r="W2274" s="117"/>
      <c r="X2274" s="117"/>
      <c r="Y2274" s="117"/>
      <c r="Z2274" s="117"/>
      <c r="AA2274" s="117"/>
      <c r="AB2274" s="117"/>
      <c r="AC2274" s="117"/>
      <c r="AD2274" s="117"/>
      <c r="AE2274" s="117"/>
      <c r="AF2274" s="117"/>
      <c r="AG2274" s="117"/>
      <c r="AH2274" s="117"/>
      <c r="AI2274" s="117"/>
      <c r="AJ2274" s="117"/>
      <c r="AK2274" s="117"/>
      <c r="AL2274" s="117"/>
    </row>
    <row r="2275" spans="19:38" x14ac:dyDescent="0.35">
      <c r="S2275" s="117"/>
      <c r="T2275" s="117"/>
      <c r="U2275" s="117"/>
      <c r="V2275" s="117"/>
      <c r="W2275" s="117"/>
      <c r="X2275" s="117"/>
      <c r="Y2275" s="117"/>
      <c r="Z2275" s="117"/>
      <c r="AA2275" s="117"/>
      <c r="AB2275" s="117"/>
      <c r="AC2275" s="117"/>
      <c r="AD2275" s="117"/>
      <c r="AE2275" s="117"/>
      <c r="AF2275" s="117"/>
      <c r="AG2275" s="117"/>
      <c r="AH2275" s="117"/>
      <c r="AI2275" s="117"/>
      <c r="AJ2275" s="117"/>
      <c r="AK2275" s="117"/>
      <c r="AL2275" s="117"/>
    </row>
    <row r="2276" spans="19:38" x14ac:dyDescent="0.35">
      <c r="S2276" s="117"/>
      <c r="T2276" s="117"/>
      <c r="U2276" s="117"/>
      <c r="V2276" s="117"/>
      <c r="W2276" s="117"/>
      <c r="X2276" s="117"/>
      <c r="Y2276" s="117"/>
      <c r="Z2276" s="117"/>
      <c r="AA2276" s="117"/>
      <c r="AB2276" s="117"/>
      <c r="AC2276" s="117"/>
      <c r="AD2276" s="117"/>
      <c r="AE2276" s="117"/>
      <c r="AF2276" s="117"/>
      <c r="AG2276" s="117"/>
      <c r="AH2276" s="117"/>
      <c r="AI2276" s="117"/>
      <c r="AJ2276" s="117"/>
      <c r="AK2276" s="117"/>
      <c r="AL2276" s="117"/>
    </row>
    <row r="2277" spans="19:38" x14ac:dyDescent="0.35">
      <c r="S2277" s="117"/>
      <c r="T2277" s="117"/>
      <c r="U2277" s="117"/>
      <c r="V2277" s="117"/>
      <c r="W2277" s="117"/>
      <c r="X2277" s="117"/>
      <c r="Y2277" s="117"/>
      <c r="Z2277" s="117"/>
      <c r="AA2277" s="117"/>
      <c r="AB2277" s="117"/>
      <c r="AC2277" s="117"/>
      <c r="AD2277" s="117"/>
      <c r="AE2277" s="117"/>
      <c r="AF2277" s="117"/>
      <c r="AG2277" s="117"/>
      <c r="AH2277" s="117"/>
      <c r="AI2277" s="117"/>
      <c r="AJ2277" s="117"/>
      <c r="AK2277" s="117"/>
      <c r="AL2277" s="117"/>
    </row>
    <row r="2278" spans="19:38" x14ac:dyDescent="0.35">
      <c r="S2278" s="117"/>
      <c r="T2278" s="117"/>
      <c r="U2278" s="117"/>
      <c r="V2278" s="117"/>
      <c r="W2278" s="117"/>
      <c r="X2278" s="117"/>
      <c r="Y2278" s="117"/>
      <c r="Z2278" s="117"/>
      <c r="AA2278" s="117"/>
      <c r="AB2278" s="117"/>
      <c r="AC2278" s="117"/>
      <c r="AD2278" s="117"/>
      <c r="AE2278" s="117"/>
      <c r="AF2278" s="117"/>
      <c r="AG2278" s="117"/>
      <c r="AH2278" s="117"/>
      <c r="AI2278" s="117"/>
      <c r="AJ2278" s="117"/>
      <c r="AK2278" s="117"/>
      <c r="AL2278" s="117"/>
    </row>
    <row r="2279" spans="19:38" x14ac:dyDescent="0.35">
      <c r="S2279" s="117"/>
      <c r="T2279" s="117"/>
      <c r="U2279" s="117"/>
      <c r="V2279" s="117"/>
      <c r="W2279" s="117"/>
      <c r="X2279" s="117"/>
      <c r="Y2279" s="117"/>
      <c r="Z2279" s="117"/>
      <c r="AA2279" s="117"/>
      <c r="AB2279" s="117"/>
      <c r="AC2279" s="117"/>
      <c r="AD2279" s="117"/>
      <c r="AE2279" s="117"/>
      <c r="AF2279" s="117"/>
      <c r="AG2279" s="117"/>
      <c r="AH2279" s="117"/>
      <c r="AI2279" s="117"/>
      <c r="AJ2279" s="117"/>
      <c r="AK2279" s="117"/>
      <c r="AL2279" s="117"/>
    </row>
    <row r="2280" spans="19:38" x14ac:dyDescent="0.35">
      <c r="S2280" s="117"/>
      <c r="T2280" s="117"/>
      <c r="U2280" s="117"/>
      <c r="V2280" s="117"/>
      <c r="W2280" s="117"/>
      <c r="X2280" s="117"/>
      <c r="Y2280" s="117"/>
      <c r="Z2280" s="117"/>
      <c r="AA2280" s="117"/>
      <c r="AB2280" s="117"/>
      <c r="AC2280" s="117"/>
      <c r="AD2280" s="117"/>
      <c r="AE2280" s="117"/>
      <c r="AF2280" s="117"/>
      <c r="AG2280" s="117"/>
      <c r="AH2280" s="117"/>
      <c r="AI2280" s="117"/>
      <c r="AJ2280" s="117"/>
      <c r="AK2280" s="117"/>
      <c r="AL2280" s="117"/>
    </row>
    <row r="2281" spans="19:38" x14ac:dyDescent="0.35">
      <c r="S2281" s="117"/>
      <c r="T2281" s="117"/>
      <c r="U2281" s="117"/>
      <c r="V2281" s="117"/>
      <c r="W2281" s="117"/>
      <c r="X2281" s="117"/>
      <c r="Y2281" s="117"/>
      <c r="Z2281" s="117"/>
      <c r="AA2281" s="117"/>
      <c r="AB2281" s="117"/>
      <c r="AC2281" s="117"/>
      <c r="AD2281" s="117"/>
      <c r="AE2281" s="117"/>
      <c r="AF2281" s="117"/>
      <c r="AG2281" s="117"/>
      <c r="AH2281" s="117"/>
      <c r="AI2281" s="117"/>
      <c r="AJ2281" s="117"/>
      <c r="AK2281" s="117"/>
      <c r="AL2281" s="117"/>
    </row>
    <row r="2282" spans="19:38" x14ac:dyDescent="0.35">
      <c r="S2282" s="117"/>
      <c r="T2282" s="117"/>
      <c r="U2282" s="117"/>
      <c r="V2282" s="117"/>
      <c r="W2282" s="117"/>
      <c r="X2282" s="117"/>
      <c r="Y2282" s="117"/>
      <c r="Z2282" s="117"/>
      <c r="AA2282" s="117"/>
      <c r="AB2282" s="117"/>
      <c r="AC2282" s="117"/>
      <c r="AD2282" s="117"/>
      <c r="AE2282" s="117"/>
      <c r="AF2282" s="117"/>
      <c r="AG2282" s="117"/>
      <c r="AH2282" s="117"/>
      <c r="AI2282" s="117"/>
      <c r="AJ2282" s="117"/>
      <c r="AK2282" s="117"/>
      <c r="AL2282" s="117"/>
    </row>
    <row r="2283" spans="19:38" x14ac:dyDescent="0.35">
      <c r="S2283" s="117"/>
      <c r="T2283" s="117"/>
      <c r="U2283" s="117"/>
      <c r="V2283" s="117"/>
      <c r="W2283" s="117"/>
      <c r="X2283" s="117"/>
      <c r="Y2283" s="117"/>
      <c r="Z2283" s="117"/>
      <c r="AA2283" s="117"/>
      <c r="AB2283" s="117"/>
      <c r="AC2283" s="117"/>
      <c r="AD2283" s="117"/>
      <c r="AE2283" s="117"/>
      <c r="AF2283" s="117"/>
      <c r="AG2283" s="117"/>
      <c r="AH2283" s="117"/>
      <c r="AI2283" s="117"/>
      <c r="AJ2283" s="117"/>
      <c r="AK2283" s="117"/>
      <c r="AL2283" s="117"/>
    </row>
    <row r="2284" spans="19:38" x14ac:dyDescent="0.35">
      <c r="S2284" s="117"/>
      <c r="T2284" s="117"/>
      <c r="U2284" s="117"/>
      <c r="V2284" s="117"/>
      <c r="W2284" s="117"/>
      <c r="X2284" s="117"/>
      <c r="Y2284" s="117"/>
      <c r="Z2284" s="117"/>
      <c r="AA2284" s="117"/>
      <c r="AB2284" s="117"/>
      <c r="AC2284" s="117"/>
      <c r="AD2284" s="117"/>
      <c r="AE2284" s="117"/>
      <c r="AF2284" s="117"/>
      <c r="AG2284" s="117"/>
      <c r="AH2284" s="117"/>
      <c r="AI2284" s="117"/>
      <c r="AJ2284" s="117"/>
      <c r="AK2284" s="117"/>
      <c r="AL2284" s="117"/>
    </row>
    <row r="2285" spans="19:38" x14ac:dyDescent="0.35">
      <c r="S2285" s="117"/>
      <c r="T2285" s="117"/>
      <c r="U2285" s="117"/>
      <c r="V2285" s="117"/>
      <c r="W2285" s="117"/>
      <c r="X2285" s="117"/>
      <c r="Y2285" s="117"/>
      <c r="Z2285" s="117"/>
      <c r="AA2285" s="117"/>
      <c r="AB2285" s="117"/>
      <c r="AC2285" s="117"/>
      <c r="AD2285" s="117"/>
      <c r="AE2285" s="117"/>
      <c r="AF2285" s="117"/>
      <c r="AG2285" s="117"/>
      <c r="AH2285" s="117"/>
      <c r="AI2285" s="117"/>
      <c r="AJ2285" s="117"/>
      <c r="AK2285" s="117"/>
      <c r="AL2285" s="117"/>
    </row>
    <row r="2286" spans="19:38" x14ac:dyDescent="0.35">
      <c r="S2286" s="117"/>
      <c r="T2286" s="117"/>
      <c r="U2286" s="117"/>
      <c r="V2286" s="117"/>
      <c r="W2286" s="117"/>
      <c r="X2286" s="117"/>
      <c r="Y2286" s="117"/>
      <c r="Z2286" s="117"/>
      <c r="AA2286" s="117"/>
      <c r="AB2286" s="117"/>
      <c r="AC2286" s="117"/>
      <c r="AD2286" s="117"/>
      <c r="AE2286" s="117"/>
      <c r="AF2286" s="117"/>
      <c r="AG2286" s="117"/>
      <c r="AH2286" s="117"/>
      <c r="AI2286" s="117"/>
      <c r="AJ2286" s="117"/>
      <c r="AK2286" s="117"/>
      <c r="AL2286" s="117"/>
    </row>
    <row r="2287" spans="19:38" x14ac:dyDescent="0.35">
      <c r="S2287" s="117"/>
      <c r="T2287" s="117"/>
      <c r="U2287" s="117"/>
      <c r="V2287" s="117"/>
      <c r="W2287" s="117"/>
      <c r="X2287" s="117"/>
      <c r="Y2287" s="117"/>
      <c r="Z2287" s="117"/>
      <c r="AA2287" s="117"/>
      <c r="AB2287" s="117"/>
      <c r="AC2287" s="117"/>
      <c r="AD2287" s="117"/>
      <c r="AE2287" s="117"/>
      <c r="AF2287" s="117"/>
      <c r="AG2287" s="117"/>
      <c r="AH2287" s="117"/>
      <c r="AI2287" s="117"/>
      <c r="AJ2287" s="117"/>
      <c r="AK2287" s="117"/>
      <c r="AL2287" s="117"/>
    </row>
    <row r="2288" spans="19:38" x14ac:dyDescent="0.35">
      <c r="S2288" s="117"/>
      <c r="T2288" s="117"/>
      <c r="U2288" s="117"/>
      <c r="V2288" s="117"/>
      <c r="W2288" s="117"/>
      <c r="X2288" s="117"/>
      <c r="Y2288" s="117"/>
      <c r="Z2288" s="117"/>
      <c r="AA2288" s="117"/>
      <c r="AB2288" s="117"/>
      <c r="AC2288" s="117"/>
      <c r="AD2288" s="117"/>
      <c r="AE2288" s="117"/>
      <c r="AF2288" s="117"/>
      <c r="AG2288" s="117"/>
      <c r="AH2288" s="117"/>
      <c r="AI2288" s="117"/>
      <c r="AJ2288" s="117"/>
      <c r="AK2288" s="117"/>
      <c r="AL2288" s="117"/>
    </row>
    <row r="2289" spans="19:38" x14ac:dyDescent="0.35">
      <c r="S2289" s="117"/>
      <c r="T2289" s="117"/>
      <c r="U2289" s="117"/>
      <c r="V2289" s="117"/>
      <c r="W2289" s="117"/>
      <c r="X2289" s="117"/>
      <c r="Y2289" s="117"/>
      <c r="Z2289" s="117"/>
      <c r="AA2289" s="117"/>
      <c r="AB2289" s="117"/>
      <c r="AC2289" s="117"/>
      <c r="AD2289" s="117"/>
      <c r="AE2289" s="117"/>
      <c r="AF2289" s="117"/>
      <c r="AG2289" s="117"/>
      <c r="AH2289" s="117"/>
      <c r="AI2289" s="117"/>
      <c r="AJ2289" s="117"/>
      <c r="AK2289" s="117"/>
      <c r="AL2289" s="117"/>
    </row>
    <row r="2290" spans="19:38" x14ac:dyDescent="0.35">
      <c r="S2290" s="117"/>
      <c r="T2290" s="117"/>
      <c r="U2290" s="117"/>
      <c r="V2290" s="117"/>
      <c r="W2290" s="117"/>
      <c r="X2290" s="117"/>
      <c r="Y2290" s="117"/>
      <c r="Z2290" s="117"/>
      <c r="AA2290" s="117"/>
      <c r="AB2290" s="117"/>
      <c r="AC2290" s="117"/>
      <c r="AD2290" s="117"/>
      <c r="AE2290" s="117"/>
      <c r="AF2290" s="117"/>
      <c r="AG2290" s="117"/>
      <c r="AH2290" s="117"/>
      <c r="AI2290" s="117"/>
      <c r="AJ2290" s="117"/>
      <c r="AK2290" s="117"/>
      <c r="AL2290" s="117"/>
    </row>
    <row r="2291" spans="19:38" x14ac:dyDescent="0.35">
      <c r="S2291" s="117"/>
      <c r="T2291" s="117"/>
      <c r="U2291" s="117"/>
      <c r="V2291" s="117"/>
      <c r="W2291" s="117"/>
      <c r="X2291" s="117"/>
      <c r="Y2291" s="117"/>
      <c r="Z2291" s="117"/>
      <c r="AA2291" s="117"/>
      <c r="AB2291" s="117"/>
      <c r="AC2291" s="117"/>
      <c r="AD2291" s="117"/>
      <c r="AE2291" s="117"/>
      <c r="AF2291" s="117"/>
      <c r="AG2291" s="117"/>
      <c r="AH2291" s="117"/>
      <c r="AI2291" s="117"/>
      <c r="AJ2291" s="117"/>
      <c r="AK2291" s="117"/>
      <c r="AL2291" s="117"/>
    </row>
    <row r="2292" spans="19:38" x14ac:dyDescent="0.35">
      <c r="S2292" s="117"/>
      <c r="T2292" s="117"/>
      <c r="U2292" s="117"/>
      <c r="V2292" s="117"/>
      <c r="W2292" s="117"/>
      <c r="X2292" s="117"/>
      <c r="Y2292" s="117"/>
      <c r="Z2292" s="117"/>
      <c r="AA2292" s="117"/>
      <c r="AB2292" s="117"/>
      <c r="AC2292" s="117"/>
      <c r="AD2292" s="117"/>
      <c r="AE2292" s="117"/>
      <c r="AF2292" s="117"/>
      <c r="AG2292" s="117"/>
      <c r="AH2292" s="117"/>
      <c r="AI2292" s="117"/>
      <c r="AJ2292" s="117"/>
      <c r="AK2292" s="117"/>
      <c r="AL2292" s="117"/>
    </row>
    <row r="2293" spans="19:38" x14ac:dyDescent="0.35">
      <c r="S2293" s="117"/>
      <c r="T2293" s="117"/>
      <c r="U2293" s="117"/>
      <c r="V2293" s="117"/>
      <c r="W2293" s="117"/>
      <c r="X2293" s="117"/>
      <c r="Y2293" s="117"/>
      <c r="Z2293" s="117"/>
      <c r="AA2293" s="117"/>
      <c r="AB2293" s="117"/>
      <c r="AC2293" s="117"/>
      <c r="AD2293" s="117"/>
      <c r="AE2293" s="117"/>
      <c r="AF2293" s="117"/>
      <c r="AG2293" s="117"/>
      <c r="AH2293" s="117"/>
      <c r="AI2293" s="117"/>
      <c r="AJ2293" s="117"/>
      <c r="AK2293" s="117"/>
      <c r="AL2293" s="117"/>
    </row>
    <row r="2294" spans="19:38" x14ac:dyDescent="0.35">
      <c r="S2294" s="117"/>
      <c r="T2294" s="117"/>
      <c r="U2294" s="117"/>
      <c r="V2294" s="117"/>
      <c r="W2294" s="117"/>
      <c r="X2294" s="117"/>
      <c r="Y2294" s="117"/>
      <c r="Z2294" s="117"/>
      <c r="AA2294" s="117"/>
      <c r="AB2294" s="117"/>
      <c r="AC2294" s="117"/>
      <c r="AD2294" s="117"/>
      <c r="AE2294" s="117"/>
      <c r="AF2294" s="117"/>
      <c r="AG2294" s="117"/>
      <c r="AH2294" s="117"/>
      <c r="AI2294" s="117"/>
      <c r="AJ2294" s="117"/>
      <c r="AK2294" s="117"/>
      <c r="AL2294" s="117"/>
    </row>
    <row r="2295" spans="19:38" x14ac:dyDescent="0.35">
      <c r="S2295" s="117"/>
      <c r="T2295" s="117"/>
      <c r="U2295" s="117"/>
      <c r="V2295" s="117"/>
      <c r="W2295" s="117"/>
      <c r="X2295" s="117"/>
      <c r="Y2295" s="117"/>
      <c r="Z2295" s="117"/>
      <c r="AA2295" s="117"/>
      <c r="AB2295" s="117"/>
      <c r="AC2295" s="117"/>
      <c r="AD2295" s="117"/>
      <c r="AE2295" s="117"/>
      <c r="AF2295" s="117"/>
      <c r="AG2295" s="117"/>
      <c r="AH2295" s="117"/>
      <c r="AI2295" s="117"/>
      <c r="AJ2295" s="117"/>
      <c r="AK2295" s="117"/>
      <c r="AL2295" s="117"/>
    </row>
    <row r="2296" spans="19:38" x14ac:dyDescent="0.35">
      <c r="S2296" s="117"/>
      <c r="T2296" s="117"/>
      <c r="U2296" s="117"/>
      <c r="V2296" s="117"/>
      <c r="W2296" s="117"/>
      <c r="X2296" s="117"/>
      <c r="Y2296" s="117"/>
      <c r="Z2296" s="117"/>
      <c r="AA2296" s="117"/>
      <c r="AB2296" s="117"/>
      <c r="AC2296" s="117"/>
      <c r="AD2296" s="117"/>
      <c r="AE2296" s="117"/>
      <c r="AF2296" s="117"/>
      <c r="AG2296" s="117"/>
      <c r="AH2296" s="117"/>
      <c r="AI2296" s="117"/>
      <c r="AJ2296" s="117"/>
      <c r="AK2296" s="117"/>
      <c r="AL2296" s="117"/>
    </row>
    <row r="2297" spans="19:38" x14ac:dyDescent="0.35">
      <c r="S2297" s="117"/>
      <c r="T2297" s="117"/>
      <c r="U2297" s="117"/>
      <c r="V2297" s="117"/>
      <c r="W2297" s="117"/>
      <c r="X2297" s="117"/>
      <c r="Y2297" s="117"/>
      <c r="Z2297" s="117"/>
      <c r="AA2297" s="117"/>
      <c r="AB2297" s="117"/>
      <c r="AC2297" s="117"/>
      <c r="AD2297" s="117"/>
      <c r="AE2297" s="117"/>
      <c r="AF2297" s="117"/>
      <c r="AG2297" s="117"/>
      <c r="AH2297" s="117"/>
      <c r="AI2297" s="117"/>
      <c r="AJ2297" s="117"/>
      <c r="AK2297" s="117"/>
      <c r="AL2297" s="117"/>
    </row>
    <row r="2298" spans="19:38" x14ac:dyDescent="0.35">
      <c r="S2298" s="117"/>
      <c r="T2298" s="117"/>
      <c r="U2298" s="117"/>
      <c r="V2298" s="117"/>
      <c r="W2298" s="117"/>
      <c r="X2298" s="117"/>
      <c r="Y2298" s="117"/>
      <c r="Z2298" s="117"/>
      <c r="AA2298" s="117"/>
      <c r="AB2298" s="117"/>
      <c r="AC2298" s="117"/>
      <c r="AD2298" s="117"/>
      <c r="AE2298" s="117"/>
      <c r="AF2298" s="117"/>
      <c r="AG2298" s="117"/>
      <c r="AH2298" s="117"/>
      <c r="AI2298" s="117"/>
      <c r="AJ2298" s="117"/>
      <c r="AK2298" s="117"/>
      <c r="AL2298" s="117"/>
    </row>
    <row r="2299" spans="19:38" x14ac:dyDescent="0.35">
      <c r="S2299" s="117"/>
      <c r="T2299" s="117"/>
      <c r="U2299" s="117"/>
      <c r="V2299" s="117"/>
      <c r="W2299" s="117"/>
      <c r="X2299" s="117"/>
      <c r="Y2299" s="117"/>
      <c r="Z2299" s="117"/>
      <c r="AA2299" s="117"/>
      <c r="AB2299" s="117"/>
      <c r="AC2299" s="117"/>
      <c r="AD2299" s="117"/>
      <c r="AE2299" s="117"/>
      <c r="AF2299" s="117"/>
      <c r="AG2299" s="117"/>
      <c r="AH2299" s="117"/>
      <c r="AI2299" s="117"/>
      <c r="AJ2299" s="117"/>
      <c r="AK2299" s="117"/>
      <c r="AL2299" s="117"/>
    </row>
    <row r="2300" spans="19:38" x14ac:dyDescent="0.35">
      <c r="S2300" s="117"/>
      <c r="T2300" s="117"/>
      <c r="U2300" s="117"/>
      <c r="V2300" s="117"/>
      <c r="W2300" s="117"/>
      <c r="X2300" s="117"/>
      <c r="Y2300" s="117"/>
      <c r="Z2300" s="117"/>
      <c r="AA2300" s="117"/>
      <c r="AB2300" s="117"/>
      <c r="AC2300" s="117"/>
      <c r="AD2300" s="117"/>
      <c r="AE2300" s="117"/>
      <c r="AF2300" s="117"/>
      <c r="AG2300" s="117"/>
      <c r="AH2300" s="117"/>
      <c r="AI2300" s="117"/>
      <c r="AJ2300" s="117"/>
      <c r="AK2300" s="117"/>
      <c r="AL2300" s="117"/>
    </row>
    <row r="2301" spans="19:38" x14ac:dyDescent="0.35">
      <c r="S2301" s="117"/>
      <c r="T2301" s="117"/>
      <c r="U2301" s="117"/>
      <c r="V2301" s="117"/>
      <c r="W2301" s="117"/>
      <c r="X2301" s="117"/>
      <c r="Y2301" s="117"/>
      <c r="Z2301" s="117"/>
      <c r="AA2301" s="117"/>
      <c r="AB2301" s="117"/>
      <c r="AC2301" s="117"/>
      <c r="AD2301" s="117"/>
      <c r="AE2301" s="117"/>
      <c r="AF2301" s="117"/>
      <c r="AG2301" s="117"/>
      <c r="AH2301" s="117"/>
      <c r="AI2301" s="117"/>
      <c r="AJ2301" s="117"/>
      <c r="AK2301" s="117"/>
      <c r="AL2301" s="117"/>
    </row>
    <row r="2302" spans="19:38" x14ac:dyDescent="0.35">
      <c r="S2302" s="117"/>
      <c r="T2302" s="117"/>
      <c r="U2302" s="117"/>
      <c r="V2302" s="117"/>
      <c r="W2302" s="117"/>
      <c r="X2302" s="117"/>
      <c r="Y2302" s="117"/>
      <c r="Z2302" s="117"/>
      <c r="AA2302" s="117"/>
      <c r="AB2302" s="117"/>
      <c r="AC2302" s="117"/>
      <c r="AD2302" s="117"/>
      <c r="AE2302" s="117"/>
      <c r="AF2302" s="117"/>
      <c r="AG2302" s="117"/>
      <c r="AH2302" s="117"/>
      <c r="AI2302" s="117"/>
      <c r="AJ2302" s="117"/>
      <c r="AK2302" s="117"/>
      <c r="AL2302" s="117"/>
    </row>
    <row r="2303" spans="19:38" x14ac:dyDescent="0.35">
      <c r="S2303" s="117"/>
      <c r="T2303" s="117"/>
      <c r="U2303" s="117"/>
      <c r="V2303" s="117"/>
      <c r="W2303" s="117"/>
      <c r="X2303" s="117"/>
      <c r="Y2303" s="117"/>
      <c r="Z2303" s="117"/>
      <c r="AA2303" s="117"/>
      <c r="AB2303" s="117"/>
      <c r="AC2303" s="117"/>
      <c r="AD2303" s="117"/>
      <c r="AE2303" s="117"/>
      <c r="AF2303" s="117"/>
      <c r="AG2303" s="117"/>
      <c r="AH2303" s="117"/>
      <c r="AI2303" s="117"/>
      <c r="AJ2303" s="117"/>
      <c r="AK2303" s="117"/>
      <c r="AL2303" s="117"/>
    </row>
    <row r="2304" spans="19:38" x14ac:dyDescent="0.35">
      <c r="S2304" s="117"/>
      <c r="T2304" s="117"/>
      <c r="U2304" s="117"/>
      <c r="V2304" s="117"/>
      <c r="W2304" s="117"/>
      <c r="X2304" s="117"/>
      <c r="Y2304" s="117"/>
      <c r="Z2304" s="117"/>
      <c r="AA2304" s="117"/>
      <c r="AB2304" s="117"/>
      <c r="AC2304" s="117"/>
      <c r="AD2304" s="117"/>
      <c r="AE2304" s="117"/>
      <c r="AF2304" s="117"/>
      <c r="AG2304" s="117"/>
      <c r="AH2304" s="117"/>
      <c r="AI2304" s="117"/>
      <c r="AJ2304" s="117"/>
      <c r="AK2304" s="117"/>
      <c r="AL2304" s="117"/>
    </row>
    <row r="2305" spans="19:38" x14ac:dyDescent="0.35">
      <c r="S2305" s="117"/>
      <c r="T2305" s="117"/>
      <c r="U2305" s="117"/>
      <c r="V2305" s="117"/>
      <c r="W2305" s="117"/>
      <c r="X2305" s="117"/>
      <c r="Y2305" s="117"/>
      <c r="Z2305" s="117"/>
      <c r="AA2305" s="117"/>
      <c r="AB2305" s="117"/>
      <c r="AC2305" s="117"/>
      <c r="AD2305" s="117"/>
      <c r="AE2305" s="117"/>
      <c r="AF2305" s="117"/>
      <c r="AG2305" s="117"/>
      <c r="AH2305" s="117"/>
      <c r="AI2305" s="117"/>
      <c r="AJ2305" s="117"/>
      <c r="AK2305" s="117"/>
      <c r="AL2305" s="117"/>
    </row>
    <row r="2306" spans="19:38" x14ac:dyDescent="0.35">
      <c r="S2306" s="117"/>
      <c r="T2306" s="117"/>
      <c r="U2306" s="117"/>
      <c r="V2306" s="117"/>
      <c r="W2306" s="117"/>
      <c r="X2306" s="117"/>
      <c r="Y2306" s="117"/>
      <c r="Z2306" s="117"/>
      <c r="AA2306" s="117"/>
      <c r="AB2306" s="117"/>
      <c r="AC2306" s="117"/>
      <c r="AD2306" s="117"/>
      <c r="AE2306" s="117"/>
      <c r="AF2306" s="117"/>
      <c r="AG2306" s="117"/>
      <c r="AH2306" s="117"/>
      <c r="AI2306" s="117"/>
      <c r="AJ2306" s="117"/>
      <c r="AK2306" s="117"/>
      <c r="AL2306" s="117"/>
    </row>
    <row r="2307" spans="19:38" x14ac:dyDescent="0.35">
      <c r="S2307" s="117"/>
      <c r="T2307" s="117"/>
      <c r="U2307" s="117"/>
      <c r="V2307" s="117"/>
      <c r="W2307" s="117"/>
      <c r="X2307" s="117"/>
      <c r="Y2307" s="117"/>
      <c r="Z2307" s="117"/>
      <c r="AA2307" s="117"/>
      <c r="AB2307" s="117"/>
      <c r="AC2307" s="117"/>
      <c r="AD2307" s="117"/>
      <c r="AE2307" s="117"/>
      <c r="AF2307" s="117"/>
      <c r="AG2307" s="117"/>
      <c r="AH2307" s="117"/>
      <c r="AI2307" s="117"/>
      <c r="AJ2307" s="117"/>
      <c r="AK2307" s="117"/>
      <c r="AL2307" s="117"/>
    </row>
    <row r="2308" spans="19:38" x14ac:dyDescent="0.35">
      <c r="S2308" s="117"/>
      <c r="T2308" s="117"/>
      <c r="U2308" s="117"/>
      <c r="V2308" s="117"/>
      <c r="W2308" s="117"/>
      <c r="X2308" s="117"/>
      <c r="Y2308" s="117"/>
      <c r="Z2308" s="117"/>
      <c r="AA2308" s="117"/>
      <c r="AB2308" s="117"/>
      <c r="AC2308" s="117"/>
      <c r="AD2308" s="117"/>
      <c r="AE2308" s="117"/>
      <c r="AF2308" s="117"/>
      <c r="AG2308" s="117"/>
      <c r="AH2308" s="117"/>
      <c r="AI2308" s="117"/>
      <c r="AJ2308" s="117"/>
      <c r="AK2308" s="117"/>
      <c r="AL2308" s="117"/>
    </row>
    <row r="2309" spans="19:38" x14ac:dyDescent="0.35">
      <c r="S2309" s="117"/>
      <c r="T2309" s="117"/>
      <c r="U2309" s="117"/>
      <c r="V2309" s="117"/>
      <c r="W2309" s="117"/>
      <c r="X2309" s="117"/>
      <c r="Y2309" s="117"/>
      <c r="Z2309" s="117"/>
      <c r="AA2309" s="117"/>
      <c r="AB2309" s="117"/>
      <c r="AC2309" s="117"/>
      <c r="AD2309" s="117"/>
      <c r="AE2309" s="117"/>
      <c r="AF2309" s="117"/>
      <c r="AG2309" s="117"/>
      <c r="AH2309" s="117"/>
      <c r="AI2309" s="117"/>
      <c r="AJ2309" s="117"/>
      <c r="AK2309" s="117"/>
      <c r="AL2309" s="117"/>
    </row>
    <row r="2310" spans="19:38" x14ac:dyDescent="0.35">
      <c r="S2310" s="117"/>
      <c r="T2310" s="117"/>
      <c r="U2310" s="117"/>
      <c r="V2310" s="117"/>
      <c r="W2310" s="117"/>
      <c r="X2310" s="117"/>
      <c r="Y2310" s="117"/>
      <c r="Z2310" s="117"/>
      <c r="AA2310" s="117"/>
      <c r="AB2310" s="117"/>
      <c r="AC2310" s="117"/>
      <c r="AD2310" s="117"/>
      <c r="AE2310" s="117"/>
      <c r="AF2310" s="117"/>
      <c r="AG2310" s="117"/>
      <c r="AH2310" s="117"/>
      <c r="AI2310" s="117"/>
      <c r="AJ2310" s="117"/>
      <c r="AK2310" s="117"/>
      <c r="AL2310" s="117"/>
    </row>
    <row r="2311" spans="19:38" x14ac:dyDescent="0.35">
      <c r="S2311" s="117"/>
      <c r="T2311" s="117"/>
      <c r="U2311" s="117"/>
      <c r="V2311" s="117"/>
      <c r="W2311" s="117"/>
      <c r="X2311" s="117"/>
      <c r="Y2311" s="117"/>
      <c r="Z2311" s="117"/>
      <c r="AA2311" s="117"/>
      <c r="AB2311" s="117"/>
      <c r="AC2311" s="117"/>
      <c r="AD2311" s="117"/>
      <c r="AE2311" s="117"/>
      <c r="AF2311" s="117"/>
      <c r="AG2311" s="117"/>
      <c r="AH2311" s="117"/>
      <c r="AI2311" s="117"/>
      <c r="AJ2311" s="117"/>
      <c r="AK2311" s="117"/>
      <c r="AL2311" s="117"/>
    </row>
    <row r="2312" spans="19:38" x14ac:dyDescent="0.35">
      <c r="S2312" s="117"/>
      <c r="T2312" s="117"/>
      <c r="U2312" s="117"/>
      <c r="V2312" s="117"/>
      <c r="W2312" s="117"/>
      <c r="X2312" s="117"/>
      <c r="Y2312" s="117"/>
      <c r="Z2312" s="117"/>
      <c r="AA2312" s="117"/>
      <c r="AB2312" s="117"/>
      <c r="AC2312" s="117"/>
      <c r="AD2312" s="117"/>
      <c r="AE2312" s="117"/>
      <c r="AF2312" s="117"/>
      <c r="AG2312" s="117"/>
      <c r="AH2312" s="117"/>
      <c r="AI2312" s="117"/>
      <c r="AJ2312" s="117"/>
      <c r="AK2312" s="117"/>
      <c r="AL2312" s="117"/>
    </row>
    <row r="2313" spans="19:38" x14ac:dyDescent="0.35">
      <c r="S2313" s="117"/>
      <c r="T2313" s="117"/>
      <c r="U2313" s="117"/>
      <c r="V2313" s="117"/>
      <c r="W2313" s="117"/>
      <c r="X2313" s="117"/>
      <c r="Y2313" s="117"/>
      <c r="Z2313" s="117"/>
      <c r="AA2313" s="117"/>
      <c r="AB2313" s="117"/>
      <c r="AC2313" s="117"/>
      <c r="AD2313" s="117"/>
      <c r="AE2313" s="117"/>
      <c r="AF2313" s="117"/>
      <c r="AG2313" s="117"/>
      <c r="AH2313" s="117"/>
      <c r="AI2313" s="117"/>
      <c r="AJ2313" s="117"/>
      <c r="AK2313" s="117"/>
      <c r="AL2313" s="117"/>
    </row>
    <row r="2314" spans="19:38" x14ac:dyDescent="0.35">
      <c r="S2314" s="117"/>
      <c r="T2314" s="117"/>
      <c r="U2314" s="117"/>
      <c r="V2314" s="117"/>
      <c r="W2314" s="117"/>
      <c r="X2314" s="117"/>
      <c r="Y2314" s="117"/>
      <c r="Z2314" s="117"/>
      <c r="AA2314" s="117"/>
      <c r="AB2314" s="117"/>
      <c r="AC2314" s="117"/>
      <c r="AD2314" s="117"/>
      <c r="AE2314" s="117"/>
      <c r="AF2314" s="117"/>
      <c r="AG2314" s="117"/>
      <c r="AH2314" s="117"/>
      <c r="AI2314" s="117"/>
      <c r="AJ2314" s="117"/>
      <c r="AK2314" s="117"/>
      <c r="AL2314" s="117"/>
    </row>
    <row r="2315" spans="19:38" x14ac:dyDescent="0.35">
      <c r="S2315" s="117"/>
      <c r="T2315" s="117"/>
      <c r="U2315" s="117"/>
      <c r="V2315" s="117"/>
      <c r="W2315" s="117"/>
      <c r="X2315" s="117"/>
      <c r="Y2315" s="117"/>
      <c r="Z2315" s="117"/>
      <c r="AA2315" s="117"/>
      <c r="AB2315" s="117"/>
      <c r="AC2315" s="117"/>
      <c r="AD2315" s="117"/>
      <c r="AE2315" s="117"/>
      <c r="AF2315" s="117"/>
      <c r="AG2315" s="117"/>
      <c r="AH2315" s="117"/>
      <c r="AI2315" s="117"/>
      <c r="AJ2315" s="117"/>
      <c r="AK2315" s="117"/>
      <c r="AL2315" s="117"/>
    </row>
    <row r="2316" spans="19:38" x14ac:dyDescent="0.35">
      <c r="S2316" s="117"/>
      <c r="T2316" s="117"/>
      <c r="U2316" s="117"/>
      <c r="V2316" s="117"/>
      <c r="W2316" s="117"/>
      <c r="X2316" s="117"/>
      <c r="Y2316" s="117"/>
      <c r="Z2316" s="117"/>
      <c r="AA2316" s="117"/>
      <c r="AB2316" s="117"/>
      <c r="AC2316" s="117"/>
      <c r="AD2316" s="117"/>
      <c r="AE2316" s="117"/>
      <c r="AF2316" s="117"/>
      <c r="AG2316" s="117"/>
      <c r="AH2316" s="117"/>
      <c r="AI2316" s="117"/>
      <c r="AJ2316" s="117"/>
      <c r="AK2316" s="117"/>
      <c r="AL2316" s="117"/>
    </row>
    <row r="2317" spans="19:38" x14ac:dyDescent="0.35">
      <c r="S2317" s="117"/>
      <c r="T2317" s="117"/>
      <c r="U2317" s="117"/>
      <c r="V2317" s="117"/>
      <c r="W2317" s="117"/>
      <c r="X2317" s="117"/>
      <c r="Y2317" s="117"/>
      <c r="Z2317" s="117"/>
      <c r="AA2317" s="117"/>
      <c r="AB2317" s="117"/>
      <c r="AC2317" s="117"/>
      <c r="AD2317" s="117"/>
      <c r="AE2317" s="117"/>
      <c r="AF2317" s="117"/>
      <c r="AG2317" s="117"/>
      <c r="AH2317" s="117"/>
      <c r="AI2317" s="117"/>
      <c r="AJ2317" s="117"/>
      <c r="AK2317" s="117"/>
      <c r="AL2317" s="117"/>
    </row>
    <row r="2318" spans="19:38" x14ac:dyDescent="0.35">
      <c r="S2318" s="117"/>
      <c r="T2318" s="117"/>
      <c r="U2318" s="117"/>
      <c r="V2318" s="117"/>
      <c r="W2318" s="117"/>
      <c r="X2318" s="117"/>
      <c r="Y2318" s="117"/>
      <c r="Z2318" s="117"/>
      <c r="AA2318" s="117"/>
      <c r="AB2318" s="117"/>
      <c r="AC2318" s="117"/>
      <c r="AD2318" s="117"/>
      <c r="AE2318" s="117"/>
      <c r="AF2318" s="117"/>
      <c r="AG2318" s="117"/>
      <c r="AH2318" s="117"/>
      <c r="AI2318" s="117"/>
      <c r="AJ2318" s="117"/>
      <c r="AK2318" s="117"/>
      <c r="AL2318" s="117"/>
    </row>
    <row r="2319" spans="19:38" x14ac:dyDescent="0.35">
      <c r="S2319" s="117"/>
      <c r="T2319" s="117"/>
      <c r="U2319" s="117"/>
      <c r="V2319" s="117"/>
      <c r="W2319" s="117"/>
      <c r="X2319" s="117"/>
      <c r="Y2319" s="117"/>
      <c r="Z2319" s="117"/>
      <c r="AA2319" s="117"/>
      <c r="AB2319" s="117"/>
      <c r="AC2319" s="117"/>
      <c r="AD2319" s="117"/>
      <c r="AE2319" s="117"/>
      <c r="AF2319" s="117"/>
      <c r="AG2319" s="117"/>
      <c r="AH2319" s="117"/>
      <c r="AI2319" s="117"/>
      <c r="AJ2319" s="117"/>
      <c r="AK2319" s="117"/>
      <c r="AL2319" s="117"/>
    </row>
    <row r="2320" spans="19:38" x14ac:dyDescent="0.35">
      <c r="S2320" s="117"/>
      <c r="T2320" s="117"/>
      <c r="U2320" s="117"/>
      <c r="V2320" s="117"/>
      <c r="W2320" s="117"/>
      <c r="X2320" s="117"/>
      <c r="Y2320" s="117"/>
      <c r="Z2320" s="117"/>
      <c r="AA2320" s="117"/>
      <c r="AB2320" s="117"/>
      <c r="AC2320" s="117"/>
      <c r="AD2320" s="117"/>
      <c r="AE2320" s="117"/>
      <c r="AF2320" s="117"/>
      <c r="AG2320" s="117"/>
      <c r="AH2320" s="117"/>
      <c r="AI2320" s="117"/>
      <c r="AJ2320" s="117"/>
      <c r="AK2320" s="117"/>
      <c r="AL2320" s="117"/>
    </row>
    <row r="2321" spans="19:38" x14ac:dyDescent="0.35">
      <c r="S2321" s="117"/>
      <c r="T2321" s="117"/>
      <c r="U2321" s="117"/>
      <c r="V2321" s="117"/>
      <c r="W2321" s="117"/>
      <c r="X2321" s="117"/>
      <c r="Y2321" s="117"/>
      <c r="Z2321" s="117"/>
      <c r="AA2321" s="117"/>
      <c r="AB2321" s="117"/>
      <c r="AC2321" s="117"/>
      <c r="AD2321" s="117"/>
      <c r="AE2321" s="117"/>
      <c r="AF2321" s="117"/>
      <c r="AG2321" s="117"/>
      <c r="AH2321" s="117"/>
      <c r="AI2321" s="117"/>
      <c r="AJ2321" s="117"/>
      <c r="AK2321" s="117"/>
      <c r="AL2321" s="117"/>
    </row>
    <row r="2322" spans="19:38" x14ac:dyDescent="0.35">
      <c r="S2322" s="117"/>
      <c r="T2322" s="117"/>
      <c r="U2322" s="117"/>
      <c r="V2322" s="117"/>
      <c r="W2322" s="117"/>
      <c r="X2322" s="117"/>
      <c r="Y2322" s="117"/>
      <c r="Z2322" s="117"/>
      <c r="AA2322" s="117"/>
      <c r="AB2322" s="117"/>
      <c r="AC2322" s="117"/>
      <c r="AD2322" s="117"/>
      <c r="AE2322" s="117"/>
      <c r="AF2322" s="117"/>
      <c r="AG2322" s="117"/>
      <c r="AH2322" s="117"/>
      <c r="AI2322" s="117"/>
      <c r="AJ2322" s="117"/>
      <c r="AK2322" s="117"/>
      <c r="AL2322" s="117"/>
    </row>
    <row r="2323" spans="19:38" x14ac:dyDescent="0.35">
      <c r="S2323" s="117"/>
      <c r="T2323" s="117"/>
      <c r="U2323" s="117"/>
      <c r="V2323" s="117"/>
      <c r="W2323" s="117"/>
      <c r="X2323" s="117"/>
      <c r="Y2323" s="117"/>
      <c r="Z2323" s="117"/>
      <c r="AA2323" s="117"/>
      <c r="AB2323" s="117"/>
      <c r="AC2323" s="117"/>
      <c r="AD2323" s="117"/>
      <c r="AE2323" s="117"/>
      <c r="AF2323" s="117"/>
      <c r="AG2323" s="117"/>
      <c r="AH2323" s="117"/>
      <c r="AI2323" s="117"/>
      <c r="AJ2323" s="117"/>
      <c r="AK2323" s="117"/>
      <c r="AL2323" s="117"/>
    </row>
    <row r="2324" spans="19:38" x14ac:dyDescent="0.35">
      <c r="S2324" s="117"/>
      <c r="T2324" s="117"/>
      <c r="U2324" s="117"/>
      <c r="V2324" s="117"/>
      <c r="W2324" s="117"/>
      <c r="X2324" s="117"/>
      <c r="Y2324" s="117"/>
      <c r="Z2324" s="117"/>
      <c r="AA2324" s="117"/>
      <c r="AB2324" s="117"/>
      <c r="AC2324" s="117"/>
      <c r="AD2324" s="117"/>
      <c r="AE2324" s="117"/>
      <c r="AF2324" s="117"/>
      <c r="AG2324" s="117"/>
      <c r="AH2324" s="117"/>
      <c r="AI2324" s="117"/>
      <c r="AJ2324" s="117"/>
      <c r="AK2324" s="117"/>
      <c r="AL2324" s="117"/>
    </row>
    <row r="2325" spans="19:38" x14ac:dyDescent="0.35">
      <c r="S2325" s="117"/>
      <c r="T2325" s="117"/>
      <c r="U2325" s="117"/>
      <c r="V2325" s="117"/>
      <c r="W2325" s="117"/>
      <c r="X2325" s="117"/>
      <c r="Y2325" s="117"/>
      <c r="Z2325" s="117"/>
      <c r="AA2325" s="117"/>
      <c r="AB2325" s="117"/>
      <c r="AC2325" s="117"/>
      <c r="AD2325" s="117"/>
      <c r="AE2325" s="117"/>
      <c r="AF2325" s="117"/>
      <c r="AG2325" s="117"/>
      <c r="AH2325" s="117"/>
      <c r="AI2325" s="117"/>
      <c r="AJ2325" s="117"/>
      <c r="AK2325" s="117"/>
      <c r="AL2325" s="117"/>
    </row>
    <row r="2326" spans="19:38" x14ac:dyDescent="0.35">
      <c r="S2326" s="117"/>
      <c r="T2326" s="117"/>
      <c r="U2326" s="117"/>
      <c r="V2326" s="117"/>
      <c r="W2326" s="117"/>
      <c r="X2326" s="117"/>
      <c r="Y2326" s="117"/>
      <c r="Z2326" s="117"/>
      <c r="AA2326" s="117"/>
      <c r="AB2326" s="117"/>
      <c r="AC2326" s="117"/>
      <c r="AD2326" s="117"/>
      <c r="AE2326" s="117"/>
      <c r="AF2326" s="117"/>
      <c r="AG2326" s="117"/>
      <c r="AH2326" s="117"/>
      <c r="AI2326" s="117"/>
      <c r="AJ2326" s="117"/>
      <c r="AK2326" s="117"/>
      <c r="AL2326" s="117"/>
    </row>
    <row r="2327" spans="19:38" x14ac:dyDescent="0.35">
      <c r="S2327" s="117"/>
      <c r="T2327" s="117"/>
      <c r="U2327" s="117"/>
      <c r="V2327" s="117"/>
      <c r="W2327" s="117"/>
      <c r="X2327" s="117"/>
      <c r="Y2327" s="117"/>
      <c r="Z2327" s="117"/>
      <c r="AA2327" s="117"/>
      <c r="AB2327" s="117"/>
      <c r="AC2327" s="117"/>
      <c r="AD2327" s="117"/>
      <c r="AE2327" s="117"/>
      <c r="AF2327" s="117"/>
      <c r="AG2327" s="117"/>
      <c r="AH2327" s="117"/>
      <c r="AI2327" s="117"/>
      <c r="AJ2327" s="117"/>
      <c r="AK2327" s="117"/>
      <c r="AL2327" s="117"/>
    </row>
    <row r="2328" spans="19:38" x14ac:dyDescent="0.35">
      <c r="S2328" s="117"/>
      <c r="T2328" s="117"/>
      <c r="U2328" s="117"/>
      <c r="V2328" s="117"/>
      <c r="W2328" s="117"/>
      <c r="X2328" s="117"/>
      <c r="Y2328" s="117"/>
      <c r="Z2328" s="117"/>
      <c r="AA2328" s="117"/>
      <c r="AB2328" s="117"/>
      <c r="AC2328" s="117"/>
      <c r="AD2328" s="117"/>
      <c r="AE2328" s="117"/>
      <c r="AF2328" s="117"/>
      <c r="AG2328" s="117"/>
      <c r="AH2328" s="117"/>
      <c r="AI2328" s="117"/>
      <c r="AJ2328" s="117"/>
      <c r="AK2328" s="117"/>
      <c r="AL2328" s="117"/>
    </row>
    <row r="2329" spans="19:38" x14ac:dyDescent="0.35">
      <c r="S2329" s="117"/>
      <c r="T2329" s="117"/>
      <c r="U2329" s="117"/>
      <c r="V2329" s="117"/>
      <c r="W2329" s="117"/>
      <c r="X2329" s="117"/>
      <c r="Y2329" s="117"/>
      <c r="Z2329" s="117"/>
      <c r="AA2329" s="117"/>
      <c r="AB2329" s="117"/>
      <c r="AC2329" s="117"/>
      <c r="AD2329" s="117"/>
      <c r="AE2329" s="117"/>
      <c r="AF2329" s="117"/>
      <c r="AG2329" s="117"/>
      <c r="AH2329" s="117"/>
      <c r="AI2329" s="117"/>
      <c r="AJ2329" s="117"/>
      <c r="AK2329" s="117"/>
      <c r="AL2329" s="117"/>
    </row>
    <row r="2330" spans="19:38" x14ac:dyDescent="0.35">
      <c r="S2330" s="117"/>
      <c r="T2330" s="117"/>
      <c r="U2330" s="117"/>
      <c r="V2330" s="117"/>
      <c r="W2330" s="117"/>
      <c r="X2330" s="117"/>
      <c r="Y2330" s="117"/>
      <c r="Z2330" s="117"/>
      <c r="AA2330" s="117"/>
      <c r="AB2330" s="117"/>
      <c r="AC2330" s="117"/>
      <c r="AD2330" s="117"/>
      <c r="AE2330" s="117"/>
      <c r="AF2330" s="117"/>
      <c r="AG2330" s="117"/>
      <c r="AH2330" s="117"/>
      <c r="AI2330" s="117"/>
      <c r="AJ2330" s="117"/>
      <c r="AK2330" s="117"/>
      <c r="AL2330" s="117"/>
    </row>
    <row r="2331" spans="19:38" x14ac:dyDescent="0.35">
      <c r="S2331" s="117"/>
      <c r="T2331" s="117"/>
      <c r="U2331" s="117"/>
      <c r="V2331" s="117"/>
      <c r="W2331" s="117"/>
      <c r="X2331" s="117"/>
      <c r="Y2331" s="117"/>
      <c r="Z2331" s="117"/>
      <c r="AA2331" s="117"/>
      <c r="AB2331" s="117"/>
      <c r="AC2331" s="117"/>
      <c r="AD2331" s="117"/>
      <c r="AE2331" s="117"/>
      <c r="AF2331" s="117"/>
      <c r="AG2331" s="117"/>
      <c r="AH2331" s="117"/>
      <c r="AI2331" s="117"/>
      <c r="AJ2331" s="117"/>
      <c r="AK2331" s="117"/>
      <c r="AL2331" s="117"/>
    </row>
    <row r="2332" spans="19:38" x14ac:dyDescent="0.35">
      <c r="S2332" s="117"/>
      <c r="T2332" s="117"/>
      <c r="U2332" s="117"/>
      <c r="V2332" s="117"/>
      <c r="W2332" s="117"/>
      <c r="X2332" s="117"/>
      <c r="Y2332" s="117"/>
      <c r="Z2332" s="117"/>
      <c r="AA2332" s="117"/>
      <c r="AB2332" s="117"/>
      <c r="AC2332" s="117"/>
      <c r="AD2332" s="117"/>
      <c r="AE2332" s="117"/>
      <c r="AF2332" s="117"/>
      <c r="AG2332" s="117"/>
      <c r="AH2332" s="117"/>
      <c r="AI2332" s="117"/>
      <c r="AJ2332" s="117"/>
      <c r="AK2332" s="117"/>
      <c r="AL2332" s="117"/>
    </row>
    <row r="2333" spans="19:38" x14ac:dyDescent="0.35">
      <c r="S2333" s="117"/>
      <c r="T2333" s="117"/>
      <c r="U2333" s="117"/>
      <c r="V2333" s="117"/>
      <c r="W2333" s="117"/>
      <c r="X2333" s="117"/>
      <c r="Y2333" s="117"/>
      <c r="Z2333" s="117"/>
      <c r="AA2333" s="117"/>
      <c r="AB2333" s="117"/>
      <c r="AC2333" s="117"/>
      <c r="AD2333" s="117"/>
      <c r="AE2333" s="117"/>
      <c r="AF2333" s="117"/>
      <c r="AG2333" s="117"/>
      <c r="AH2333" s="117"/>
      <c r="AI2333" s="117"/>
      <c r="AJ2333" s="117"/>
      <c r="AK2333" s="117"/>
      <c r="AL2333" s="117"/>
    </row>
    <row r="2334" spans="19:38" x14ac:dyDescent="0.35">
      <c r="S2334" s="117"/>
      <c r="T2334" s="117"/>
      <c r="U2334" s="117"/>
      <c r="V2334" s="117"/>
      <c r="W2334" s="117"/>
      <c r="X2334" s="117"/>
      <c r="Y2334" s="117"/>
      <c r="Z2334" s="117"/>
      <c r="AA2334" s="117"/>
      <c r="AB2334" s="117"/>
      <c r="AC2334" s="117"/>
      <c r="AD2334" s="117"/>
      <c r="AE2334" s="117"/>
      <c r="AF2334" s="117"/>
      <c r="AG2334" s="117"/>
      <c r="AH2334" s="117"/>
      <c r="AI2334" s="117"/>
      <c r="AJ2334" s="117"/>
      <c r="AK2334" s="117"/>
      <c r="AL2334" s="117"/>
    </row>
    <row r="2335" spans="19:38" x14ac:dyDescent="0.35">
      <c r="S2335" s="117"/>
      <c r="T2335" s="117"/>
      <c r="U2335" s="117"/>
      <c r="V2335" s="117"/>
      <c r="W2335" s="117"/>
      <c r="X2335" s="117"/>
      <c r="Y2335" s="117"/>
      <c r="Z2335" s="117"/>
      <c r="AA2335" s="117"/>
      <c r="AB2335" s="117"/>
      <c r="AC2335" s="117"/>
      <c r="AD2335" s="117"/>
      <c r="AE2335" s="117"/>
      <c r="AF2335" s="117"/>
      <c r="AG2335" s="117"/>
      <c r="AH2335" s="117"/>
      <c r="AI2335" s="117"/>
      <c r="AJ2335" s="117"/>
      <c r="AK2335" s="117"/>
      <c r="AL2335" s="117"/>
    </row>
    <row r="2336" spans="19:38" x14ac:dyDescent="0.35">
      <c r="S2336" s="117"/>
      <c r="T2336" s="117"/>
      <c r="U2336" s="117"/>
      <c r="V2336" s="117"/>
      <c r="W2336" s="117"/>
      <c r="X2336" s="117"/>
      <c r="Y2336" s="117"/>
      <c r="Z2336" s="117"/>
      <c r="AA2336" s="117"/>
      <c r="AB2336" s="117"/>
      <c r="AC2336" s="117"/>
      <c r="AD2336" s="117"/>
      <c r="AE2336" s="117"/>
      <c r="AF2336" s="117"/>
      <c r="AG2336" s="117"/>
      <c r="AH2336" s="117"/>
      <c r="AI2336" s="117"/>
      <c r="AJ2336" s="117"/>
      <c r="AK2336" s="117"/>
      <c r="AL2336" s="117"/>
    </row>
    <row r="2337" spans="19:38" x14ac:dyDescent="0.35">
      <c r="S2337" s="117"/>
      <c r="T2337" s="117"/>
      <c r="U2337" s="117"/>
      <c r="V2337" s="117"/>
      <c r="W2337" s="117"/>
      <c r="X2337" s="117"/>
      <c r="Y2337" s="117"/>
      <c r="Z2337" s="117"/>
      <c r="AA2337" s="117"/>
      <c r="AB2337" s="117"/>
      <c r="AC2337" s="117"/>
      <c r="AD2337" s="117"/>
      <c r="AE2337" s="117"/>
      <c r="AF2337" s="117"/>
      <c r="AG2337" s="117"/>
      <c r="AH2337" s="117"/>
      <c r="AI2337" s="117"/>
      <c r="AJ2337" s="117"/>
      <c r="AK2337" s="117"/>
      <c r="AL2337" s="117"/>
    </row>
    <row r="2338" spans="19:38" x14ac:dyDescent="0.35">
      <c r="S2338" s="117"/>
      <c r="T2338" s="117"/>
      <c r="U2338" s="117"/>
      <c r="V2338" s="117"/>
      <c r="W2338" s="117"/>
      <c r="X2338" s="117"/>
      <c r="Y2338" s="117"/>
      <c r="Z2338" s="117"/>
      <c r="AA2338" s="117"/>
      <c r="AB2338" s="117"/>
      <c r="AC2338" s="117"/>
      <c r="AD2338" s="117"/>
      <c r="AE2338" s="117"/>
      <c r="AF2338" s="117"/>
      <c r="AG2338" s="117"/>
      <c r="AH2338" s="117"/>
      <c r="AI2338" s="117"/>
      <c r="AJ2338" s="117"/>
      <c r="AK2338" s="117"/>
      <c r="AL2338" s="117"/>
    </row>
    <row r="2339" spans="19:38" x14ac:dyDescent="0.35">
      <c r="S2339" s="117"/>
      <c r="T2339" s="117"/>
      <c r="U2339" s="117"/>
      <c r="V2339" s="117"/>
      <c r="W2339" s="117"/>
      <c r="X2339" s="117"/>
      <c r="Y2339" s="117"/>
      <c r="Z2339" s="117"/>
      <c r="AA2339" s="117"/>
      <c r="AB2339" s="117"/>
      <c r="AC2339" s="117"/>
      <c r="AD2339" s="117"/>
      <c r="AE2339" s="117"/>
      <c r="AF2339" s="117"/>
      <c r="AG2339" s="117"/>
      <c r="AH2339" s="117"/>
      <c r="AI2339" s="117"/>
      <c r="AJ2339" s="117"/>
      <c r="AK2339" s="117"/>
      <c r="AL2339" s="117"/>
    </row>
    <row r="2340" spans="19:38" x14ac:dyDescent="0.35">
      <c r="S2340" s="117"/>
      <c r="T2340" s="117"/>
      <c r="U2340" s="117"/>
      <c r="V2340" s="117"/>
      <c r="W2340" s="117"/>
      <c r="X2340" s="117"/>
      <c r="Y2340" s="117"/>
      <c r="Z2340" s="117"/>
      <c r="AA2340" s="117"/>
      <c r="AB2340" s="117"/>
      <c r="AC2340" s="117"/>
      <c r="AD2340" s="117"/>
      <c r="AE2340" s="117"/>
      <c r="AF2340" s="117"/>
      <c r="AG2340" s="117"/>
      <c r="AH2340" s="117"/>
      <c r="AI2340" s="117"/>
      <c r="AJ2340" s="117"/>
      <c r="AK2340" s="117"/>
      <c r="AL2340" s="117"/>
    </row>
    <row r="2341" spans="19:38" x14ac:dyDescent="0.35">
      <c r="S2341" s="117"/>
      <c r="T2341" s="117"/>
      <c r="U2341" s="117"/>
      <c r="V2341" s="117"/>
      <c r="W2341" s="117"/>
      <c r="X2341" s="117"/>
      <c r="Y2341" s="117"/>
      <c r="Z2341" s="117"/>
      <c r="AA2341" s="117"/>
      <c r="AB2341" s="117"/>
      <c r="AC2341" s="117"/>
      <c r="AD2341" s="117"/>
      <c r="AE2341" s="117"/>
      <c r="AF2341" s="117"/>
      <c r="AG2341" s="117"/>
      <c r="AH2341" s="117"/>
      <c r="AI2341" s="117"/>
      <c r="AJ2341" s="117"/>
      <c r="AK2341" s="117"/>
      <c r="AL2341" s="117"/>
    </row>
    <row r="2342" spans="19:38" x14ac:dyDescent="0.35">
      <c r="S2342" s="117"/>
      <c r="T2342" s="117"/>
      <c r="U2342" s="117"/>
      <c r="V2342" s="117"/>
      <c r="W2342" s="117"/>
      <c r="X2342" s="117"/>
      <c r="Y2342" s="117"/>
      <c r="Z2342" s="117"/>
      <c r="AA2342" s="117"/>
      <c r="AB2342" s="117"/>
      <c r="AC2342" s="117"/>
      <c r="AD2342" s="117"/>
      <c r="AE2342" s="117"/>
      <c r="AF2342" s="117"/>
      <c r="AG2342" s="117"/>
      <c r="AH2342" s="117"/>
      <c r="AI2342" s="117"/>
      <c r="AJ2342" s="117"/>
      <c r="AK2342" s="117"/>
      <c r="AL2342" s="117"/>
    </row>
    <row r="2343" spans="19:38" x14ac:dyDescent="0.35">
      <c r="S2343" s="117"/>
      <c r="T2343" s="117"/>
      <c r="U2343" s="117"/>
      <c r="V2343" s="117"/>
      <c r="W2343" s="117"/>
      <c r="X2343" s="117"/>
      <c r="Y2343" s="117"/>
      <c r="Z2343" s="117"/>
      <c r="AA2343" s="117"/>
      <c r="AB2343" s="117"/>
      <c r="AC2343" s="117"/>
      <c r="AD2343" s="117"/>
      <c r="AE2343" s="117"/>
      <c r="AF2343" s="117"/>
      <c r="AG2343" s="117"/>
      <c r="AH2343" s="117"/>
      <c r="AI2343" s="117"/>
      <c r="AJ2343" s="117"/>
      <c r="AK2343" s="117"/>
      <c r="AL2343" s="117"/>
    </row>
    <row r="2344" spans="19:38" x14ac:dyDescent="0.35">
      <c r="S2344" s="117"/>
      <c r="T2344" s="117"/>
      <c r="U2344" s="117"/>
      <c r="V2344" s="117"/>
      <c r="W2344" s="117"/>
      <c r="X2344" s="117"/>
      <c r="Y2344" s="117"/>
      <c r="Z2344" s="117"/>
      <c r="AA2344" s="117"/>
      <c r="AB2344" s="117"/>
      <c r="AC2344" s="117"/>
      <c r="AD2344" s="117"/>
      <c r="AE2344" s="117"/>
      <c r="AF2344" s="117"/>
      <c r="AG2344" s="117"/>
      <c r="AH2344" s="117"/>
      <c r="AI2344" s="117"/>
      <c r="AJ2344" s="117"/>
      <c r="AK2344" s="117"/>
      <c r="AL2344" s="117"/>
    </row>
    <row r="2345" spans="19:38" x14ac:dyDescent="0.35">
      <c r="S2345" s="117"/>
      <c r="T2345" s="117"/>
      <c r="U2345" s="117"/>
      <c r="V2345" s="117"/>
      <c r="W2345" s="117"/>
      <c r="X2345" s="117"/>
      <c r="Y2345" s="117"/>
      <c r="Z2345" s="117"/>
      <c r="AA2345" s="117"/>
      <c r="AB2345" s="117"/>
      <c r="AC2345" s="117"/>
      <c r="AD2345" s="117"/>
      <c r="AE2345" s="117"/>
      <c r="AF2345" s="117"/>
      <c r="AG2345" s="117"/>
      <c r="AH2345" s="117"/>
      <c r="AI2345" s="117"/>
      <c r="AJ2345" s="117"/>
      <c r="AK2345" s="117"/>
      <c r="AL2345" s="117"/>
    </row>
    <row r="2346" spans="19:38" x14ac:dyDescent="0.35">
      <c r="S2346" s="117"/>
      <c r="T2346" s="117"/>
      <c r="U2346" s="117"/>
      <c r="V2346" s="117"/>
      <c r="W2346" s="117"/>
      <c r="X2346" s="117"/>
      <c r="Y2346" s="117"/>
      <c r="Z2346" s="117"/>
      <c r="AA2346" s="117"/>
      <c r="AB2346" s="117"/>
      <c r="AC2346" s="117"/>
      <c r="AD2346" s="117"/>
      <c r="AE2346" s="117"/>
      <c r="AF2346" s="117"/>
      <c r="AG2346" s="117"/>
      <c r="AH2346" s="117"/>
      <c r="AI2346" s="117"/>
      <c r="AJ2346" s="117"/>
      <c r="AK2346" s="117"/>
      <c r="AL2346" s="117"/>
    </row>
    <row r="2347" spans="19:38" x14ac:dyDescent="0.35">
      <c r="S2347" s="117"/>
      <c r="T2347" s="117"/>
      <c r="U2347" s="117"/>
      <c r="V2347" s="117"/>
      <c r="W2347" s="117"/>
      <c r="X2347" s="117"/>
      <c r="Y2347" s="117"/>
      <c r="Z2347" s="117"/>
      <c r="AA2347" s="117"/>
      <c r="AB2347" s="117"/>
      <c r="AC2347" s="117"/>
      <c r="AD2347" s="117"/>
      <c r="AE2347" s="117"/>
      <c r="AF2347" s="117"/>
      <c r="AG2347" s="117"/>
      <c r="AH2347" s="117"/>
      <c r="AI2347" s="117"/>
      <c r="AJ2347" s="117"/>
      <c r="AK2347" s="117"/>
      <c r="AL2347" s="117"/>
    </row>
    <row r="2348" spans="19:38" x14ac:dyDescent="0.35">
      <c r="S2348" s="117"/>
      <c r="T2348" s="117"/>
      <c r="U2348" s="117"/>
      <c r="V2348" s="117"/>
      <c r="W2348" s="117"/>
      <c r="X2348" s="117"/>
      <c r="Y2348" s="117"/>
      <c r="Z2348" s="117"/>
      <c r="AA2348" s="117"/>
      <c r="AB2348" s="117"/>
      <c r="AC2348" s="117"/>
      <c r="AD2348" s="117"/>
      <c r="AE2348" s="117"/>
      <c r="AF2348" s="117"/>
      <c r="AG2348" s="117"/>
      <c r="AH2348" s="117"/>
      <c r="AI2348" s="117"/>
      <c r="AJ2348" s="117"/>
      <c r="AK2348" s="117"/>
      <c r="AL2348" s="117"/>
    </row>
    <row r="2349" spans="19:38" x14ac:dyDescent="0.35">
      <c r="S2349" s="117"/>
      <c r="T2349" s="117"/>
      <c r="U2349" s="117"/>
      <c r="V2349" s="117"/>
      <c r="W2349" s="117"/>
      <c r="X2349" s="117"/>
      <c r="Y2349" s="117"/>
      <c r="Z2349" s="117"/>
      <c r="AA2349" s="117"/>
      <c r="AB2349" s="117"/>
      <c r="AC2349" s="117"/>
      <c r="AD2349" s="117"/>
      <c r="AE2349" s="117"/>
      <c r="AF2349" s="117"/>
      <c r="AG2349" s="117"/>
      <c r="AH2349" s="117"/>
      <c r="AI2349" s="117"/>
      <c r="AJ2349" s="117"/>
      <c r="AK2349" s="117"/>
      <c r="AL2349" s="117"/>
    </row>
    <row r="2350" spans="19:38" x14ac:dyDescent="0.35">
      <c r="S2350" s="117"/>
      <c r="T2350" s="117"/>
      <c r="U2350" s="117"/>
      <c r="V2350" s="117"/>
      <c r="W2350" s="117"/>
      <c r="X2350" s="117"/>
      <c r="Y2350" s="117"/>
      <c r="Z2350" s="117"/>
      <c r="AA2350" s="117"/>
      <c r="AB2350" s="117"/>
      <c r="AC2350" s="117"/>
      <c r="AD2350" s="117"/>
      <c r="AE2350" s="117"/>
      <c r="AF2350" s="117"/>
      <c r="AG2350" s="117"/>
      <c r="AH2350" s="117"/>
      <c r="AI2350" s="117"/>
      <c r="AJ2350" s="117"/>
      <c r="AK2350" s="117"/>
      <c r="AL2350" s="117"/>
    </row>
    <row r="2351" spans="19:38" x14ac:dyDescent="0.35">
      <c r="S2351" s="117"/>
      <c r="T2351" s="117"/>
      <c r="U2351" s="117"/>
      <c r="V2351" s="117"/>
      <c r="W2351" s="117"/>
      <c r="X2351" s="117"/>
      <c r="Y2351" s="117"/>
      <c r="Z2351" s="117"/>
      <c r="AA2351" s="117"/>
      <c r="AB2351" s="117"/>
      <c r="AC2351" s="117"/>
      <c r="AD2351" s="117"/>
      <c r="AE2351" s="117"/>
      <c r="AF2351" s="117"/>
      <c r="AG2351" s="117"/>
      <c r="AH2351" s="117"/>
      <c r="AI2351" s="117"/>
      <c r="AJ2351" s="117"/>
      <c r="AK2351" s="117"/>
      <c r="AL2351" s="117"/>
    </row>
    <row r="2352" spans="19:38" x14ac:dyDescent="0.35">
      <c r="S2352" s="117"/>
      <c r="T2352" s="117"/>
      <c r="U2352" s="117"/>
      <c r="V2352" s="117"/>
      <c r="W2352" s="117"/>
      <c r="X2352" s="117"/>
      <c r="Y2352" s="117"/>
      <c r="Z2352" s="117"/>
      <c r="AA2352" s="117"/>
      <c r="AB2352" s="117"/>
      <c r="AC2352" s="117"/>
      <c r="AD2352" s="117"/>
      <c r="AE2352" s="117"/>
      <c r="AF2352" s="117"/>
      <c r="AG2352" s="117"/>
      <c r="AH2352" s="117"/>
      <c r="AI2352" s="117"/>
      <c r="AJ2352" s="117"/>
      <c r="AK2352" s="117"/>
      <c r="AL2352" s="117"/>
    </row>
    <row r="2353" spans="19:38" x14ac:dyDescent="0.35">
      <c r="S2353" s="117"/>
      <c r="T2353" s="117"/>
      <c r="U2353" s="117"/>
      <c r="V2353" s="117"/>
      <c r="W2353" s="117"/>
      <c r="X2353" s="117"/>
      <c r="Y2353" s="117"/>
      <c r="Z2353" s="117"/>
      <c r="AA2353" s="117"/>
      <c r="AB2353" s="117"/>
      <c r="AC2353" s="117"/>
      <c r="AD2353" s="117"/>
      <c r="AE2353" s="117"/>
      <c r="AF2353" s="117"/>
      <c r="AG2353" s="117"/>
      <c r="AH2353" s="117"/>
      <c r="AI2353" s="117"/>
      <c r="AJ2353" s="117"/>
      <c r="AK2353" s="117"/>
      <c r="AL2353" s="117"/>
    </row>
    <row r="2354" spans="19:38" x14ac:dyDescent="0.35">
      <c r="S2354" s="117"/>
      <c r="T2354" s="117"/>
      <c r="U2354" s="117"/>
      <c r="V2354" s="117"/>
      <c r="W2354" s="117"/>
      <c r="X2354" s="117"/>
      <c r="Y2354" s="117"/>
      <c r="Z2354" s="117"/>
      <c r="AA2354" s="117"/>
      <c r="AB2354" s="117"/>
      <c r="AC2354" s="117"/>
      <c r="AD2354" s="117"/>
      <c r="AE2354" s="117"/>
      <c r="AF2354" s="117"/>
      <c r="AG2354" s="117"/>
      <c r="AH2354" s="117"/>
      <c r="AI2354" s="117"/>
      <c r="AJ2354" s="117"/>
      <c r="AK2354" s="117"/>
      <c r="AL2354" s="117"/>
    </row>
    <row r="2355" spans="19:38" x14ac:dyDescent="0.35">
      <c r="S2355" s="117"/>
      <c r="T2355" s="117"/>
      <c r="U2355" s="117"/>
      <c r="V2355" s="117"/>
      <c r="W2355" s="117"/>
      <c r="X2355" s="117"/>
      <c r="Y2355" s="117"/>
      <c r="Z2355" s="117"/>
      <c r="AA2355" s="117"/>
      <c r="AB2355" s="117"/>
      <c r="AC2355" s="117"/>
      <c r="AD2355" s="117"/>
      <c r="AE2355" s="117"/>
      <c r="AF2355" s="117"/>
      <c r="AG2355" s="117"/>
      <c r="AH2355" s="117"/>
      <c r="AI2355" s="117"/>
      <c r="AJ2355" s="117"/>
      <c r="AK2355" s="117"/>
      <c r="AL2355" s="117"/>
    </row>
    <row r="2356" spans="19:38" x14ac:dyDescent="0.35">
      <c r="S2356" s="117"/>
      <c r="T2356" s="117"/>
      <c r="U2356" s="117"/>
      <c r="V2356" s="117"/>
      <c r="W2356" s="117"/>
      <c r="X2356" s="117"/>
      <c r="Y2356" s="117"/>
      <c r="Z2356" s="117"/>
      <c r="AA2356" s="117"/>
      <c r="AB2356" s="117"/>
      <c r="AC2356" s="117"/>
      <c r="AD2356" s="117"/>
      <c r="AE2356" s="117"/>
      <c r="AF2356" s="117"/>
      <c r="AG2356" s="117"/>
      <c r="AH2356" s="117"/>
      <c r="AI2356" s="117"/>
      <c r="AJ2356" s="117"/>
      <c r="AK2356" s="117"/>
      <c r="AL2356" s="117"/>
    </row>
    <row r="2357" spans="19:38" x14ac:dyDescent="0.35">
      <c r="S2357" s="117"/>
      <c r="T2357" s="117"/>
      <c r="U2357" s="117"/>
      <c r="V2357" s="117"/>
      <c r="W2357" s="117"/>
      <c r="X2357" s="117"/>
      <c r="Y2357" s="117"/>
      <c r="Z2357" s="117"/>
      <c r="AA2357" s="117"/>
      <c r="AB2357" s="117"/>
      <c r="AC2357" s="117"/>
      <c r="AD2357" s="117"/>
      <c r="AE2357" s="117"/>
      <c r="AF2357" s="117"/>
      <c r="AG2357" s="117"/>
      <c r="AH2357" s="117"/>
      <c r="AI2357" s="117"/>
      <c r="AJ2357" s="117"/>
      <c r="AK2357" s="117"/>
      <c r="AL2357" s="117"/>
    </row>
    <row r="2358" spans="19:38" x14ac:dyDescent="0.35">
      <c r="S2358" s="117"/>
      <c r="T2358" s="117"/>
      <c r="U2358" s="117"/>
      <c r="V2358" s="117"/>
      <c r="W2358" s="117"/>
      <c r="X2358" s="117"/>
      <c r="Y2358" s="117"/>
      <c r="Z2358" s="117"/>
      <c r="AA2358" s="117"/>
      <c r="AB2358" s="117"/>
      <c r="AC2358" s="117"/>
      <c r="AD2358" s="117"/>
      <c r="AE2358" s="117"/>
      <c r="AF2358" s="117"/>
      <c r="AG2358" s="117"/>
      <c r="AH2358" s="117"/>
      <c r="AI2358" s="117"/>
      <c r="AJ2358" s="117"/>
      <c r="AK2358" s="117"/>
      <c r="AL2358" s="117"/>
    </row>
    <row r="2359" spans="19:38" x14ac:dyDescent="0.35">
      <c r="S2359" s="117"/>
      <c r="T2359" s="117"/>
      <c r="U2359" s="117"/>
      <c r="V2359" s="117"/>
      <c r="W2359" s="117"/>
      <c r="X2359" s="117"/>
      <c r="Y2359" s="117"/>
      <c r="Z2359" s="117"/>
      <c r="AA2359" s="117"/>
      <c r="AB2359" s="117"/>
      <c r="AC2359" s="117"/>
      <c r="AD2359" s="117"/>
      <c r="AE2359" s="117"/>
      <c r="AF2359" s="117"/>
      <c r="AG2359" s="117"/>
      <c r="AH2359" s="117"/>
      <c r="AI2359" s="117"/>
      <c r="AJ2359" s="117"/>
      <c r="AK2359" s="117"/>
      <c r="AL2359" s="117"/>
    </row>
    <row r="2360" spans="19:38" x14ac:dyDescent="0.35">
      <c r="S2360" s="117"/>
      <c r="T2360" s="117"/>
      <c r="U2360" s="117"/>
      <c r="V2360" s="117"/>
      <c r="W2360" s="117"/>
      <c r="X2360" s="117"/>
      <c r="Y2360" s="117"/>
      <c r="Z2360" s="117"/>
      <c r="AA2360" s="117"/>
      <c r="AB2360" s="117"/>
      <c r="AC2360" s="117"/>
      <c r="AD2360" s="117"/>
      <c r="AE2360" s="117"/>
      <c r="AF2360" s="117"/>
      <c r="AG2360" s="117"/>
      <c r="AH2360" s="117"/>
      <c r="AI2360" s="117"/>
      <c r="AJ2360" s="117"/>
      <c r="AK2360" s="117"/>
      <c r="AL2360" s="117"/>
    </row>
    <row r="2361" spans="19:38" x14ac:dyDescent="0.35">
      <c r="S2361" s="117"/>
      <c r="T2361" s="117"/>
      <c r="U2361" s="117"/>
      <c r="V2361" s="117"/>
      <c r="W2361" s="117"/>
      <c r="X2361" s="117"/>
      <c r="Y2361" s="117"/>
      <c r="Z2361" s="117"/>
      <c r="AA2361" s="117"/>
      <c r="AB2361" s="117"/>
      <c r="AC2361" s="117"/>
      <c r="AD2361" s="117"/>
      <c r="AE2361" s="117"/>
      <c r="AF2361" s="117"/>
      <c r="AG2361" s="117"/>
      <c r="AH2361" s="117"/>
      <c r="AI2361" s="117"/>
      <c r="AJ2361" s="117"/>
      <c r="AK2361" s="117"/>
      <c r="AL2361" s="117"/>
    </row>
    <row r="2362" spans="19:38" x14ac:dyDescent="0.35">
      <c r="S2362" s="117"/>
      <c r="T2362" s="117"/>
      <c r="U2362" s="117"/>
      <c r="V2362" s="117"/>
      <c r="W2362" s="117"/>
      <c r="X2362" s="117"/>
      <c r="Y2362" s="117"/>
      <c r="Z2362" s="117"/>
      <c r="AA2362" s="117"/>
      <c r="AB2362" s="117"/>
      <c r="AC2362" s="117"/>
      <c r="AD2362" s="117"/>
      <c r="AE2362" s="117"/>
      <c r="AF2362" s="117"/>
      <c r="AG2362" s="117"/>
      <c r="AH2362" s="117"/>
      <c r="AI2362" s="117"/>
      <c r="AJ2362" s="117"/>
      <c r="AK2362" s="117"/>
      <c r="AL2362" s="117"/>
    </row>
    <row r="2363" spans="19:38" x14ac:dyDescent="0.35">
      <c r="S2363" s="117"/>
      <c r="T2363" s="117"/>
      <c r="U2363" s="117"/>
      <c r="V2363" s="117"/>
      <c r="W2363" s="117"/>
      <c r="X2363" s="117"/>
      <c r="Y2363" s="117"/>
      <c r="Z2363" s="117"/>
      <c r="AA2363" s="117"/>
      <c r="AB2363" s="117"/>
      <c r="AC2363" s="117"/>
      <c r="AD2363" s="117"/>
      <c r="AE2363" s="117"/>
      <c r="AF2363" s="117"/>
      <c r="AG2363" s="117"/>
      <c r="AH2363" s="117"/>
      <c r="AI2363" s="117"/>
      <c r="AJ2363" s="117"/>
      <c r="AK2363" s="117"/>
      <c r="AL2363" s="117"/>
    </row>
    <row r="2364" spans="19:38" x14ac:dyDescent="0.35">
      <c r="S2364" s="117"/>
      <c r="T2364" s="117"/>
      <c r="U2364" s="117"/>
      <c r="V2364" s="117"/>
      <c r="W2364" s="117"/>
      <c r="X2364" s="117"/>
      <c r="Y2364" s="117"/>
      <c r="Z2364" s="117"/>
      <c r="AA2364" s="117"/>
      <c r="AB2364" s="117"/>
      <c r="AC2364" s="117"/>
      <c r="AD2364" s="117"/>
      <c r="AE2364" s="117"/>
      <c r="AF2364" s="117"/>
      <c r="AG2364" s="117"/>
      <c r="AH2364" s="117"/>
      <c r="AI2364" s="117"/>
      <c r="AJ2364" s="117"/>
      <c r="AK2364" s="117"/>
      <c r="AL2364" s="117"/>
    </row>
    <row r="2365" spans="19:38" x14ac:dyDescent="0.35">
      <c r="S2365" s="117"/>
      <c r="T2365" s="117"/>
      <c r="U2365" s="117"/>
      <c r="V2365" s="117"/>
      <c r="W2365" s="117"/>
      <c r="X2365" s="117"/>
      <c r="Y2365" s="117"/>
      <c r="Z2365" s="117"/>
      <c r="AA2365" s="117"/>
      <c r="AB2365" s="117"/>
      <c r="AC2365" s="117"/>
      <c r="AD2365" s="117"/>
      <c r="AE2365" s="117"/>
      <c r="AF2365" s="117"/>
      <c r="AG2365" s="117"/>
      <c r="AH2365" s="117"/>
      <c r="AI2365" s="117"/>
      <c r="AJ2365" s="117"/>
      <c r="AK2365" s="117"/>
      <c r="AL2365" s="117"/>
    </row>
    <row r="2366" spans="19:38" x14ac:dyDescent="0.35">
      <c r="S2366" s="117"/>
      <c r="T2366" s="117"/>
      <c r="U2366" s="117"/>
      <c r="V2366" s="117"/>
      <c r="W2366" s="117"/>
      <c r="X2366" s="117"/>
      <c r="Y2366" s="117"/>
      <c r="Z2366" s="117"/>
      <c r="AA2366" s="117"/>
      <c r="AB2366" s="117"/>
      <c r="AC2366" s="117"/>
      <c r="AD2366" s="117"/>
      <c r="AE2366" s="117"/>
      <c r="AF2366" s="117"/>
      <c r="AG2366" s="117"/>
      <c r="AH2366" s="117"/>
      <c r="AI2366" s="117"/>
      <c r="AJ2366" s="117"/>
      <c r="AK2366" s="117"/>
      <c r="AL2366" s="117"/>
    </row>
    <row r="2367" spans="19:38" x14ac:dyDescent="0.35">
      <c r="S2367" s="117"/>
      <c r="T2367" s="117"/>
      <c r="U2367" s="117"/>
      <c r="V2367" s="117"/>
      <c r="W2367" s="117"/>
      <c r="X2367" s="117"/>
      <c r="Y2367" s="117"/>
      <c r="Z2367" s="117"/>
      <c r="AA2367" s="117"/>
      <c r="AB2367" s="117"/>
      <c r="AC2367" s="117"/>
      <c r="AD2367" s="117"/>
      <c r="AE2367" s="117"/>
      <c r="AF2367" s="117"/>
      <c r="AG2367" s="117"/>
      <c r="AH2367" s="117"/>
      <c r="AI2367" s="117"/>
      <c r="AJ2367" s="117"/>
      <c r="AK2367" s="117"/>
      <c r="AL2367" s="117"/>
    </row>
    <row r="2368" spans="19:38" x14ac:dyDescent="0.35">
      <c r="S2368" s="117"/>
      <c r="T2368" s="117"/>
      <c r="U2368" s="117"/>
      <c r="V2368" s="117"/>
      <c r="W2368" s="117"/>
      <c r="X2368" s="117"/>
      <c r="Y2368" s="117"/>
      <c r="Z2368" s="117"/>
      <c r="AA2368" s="117"/>
      <c r="AB2368" s="117"/>
      <c r="AC2368" s="117"/>
      <c r="AD2368" s="117"/>
      <c r="AE2368" s="117"/>
      <c r="AF2368" s="117"/>
      <c r="AG2368" s="117"/>
      <c r="AH2368" s="117"/>
      <c r="AI2368" s="117"/>
      <c r="AJ2368" s="117"/>
      <c r="AK2368" s="117"/>
      <c r="AL2368" s="117"/>
    </row>
    <row r="2369" spans="19:38" x14ac:dyDescent="0.35">
      <c r="S2369" s="117"/>
      <c r="T2369" s="117"/>
      <c r="U2369" s="117"/>
      <c r="V2369" s="117"/>
      <c r="W2369" s="117"/>
      <c r="X2369" s="117"/>
      <c r="Y2369" s="117"/>
      <c r="Z2369" s="117"/>
      <c r="AA2369" s="117"/>
      <c r="AB2369" s="117"/>
      <c r="AC2369" s="117"/>
      <c r="AD2369" s="117"/>
      <c r="AE2369" s="117"/>
      <c r="AF2369" s="117"/>
      <c r="AG2369" s="117"/>
      <c r="AH2369" s="117"/>
      <c r="AI2369" s="117"/>
      <c r="AJ2369" s="117"/>
      <c r="AK2369" s="117"/>
      <c r="AL2369" s="117"/>
    </row>
    <row r="2370" spans="19:38" x14ac:dyDescent="0.35">
      <c r="S2370" s="117"/>
      <c r="T2370" s="117"/>
      <c r="U2370" s="117"/>
      <c r="V2370" s="117"/>
      <c r="W2370" s="117"/>
      <c r="X2370" s="117"/>
      <c r="Y2370" s="117"/>
      <c r="Z2370" s="117"/>
      <c r="AA2370" s="117"/>
      <c r="AB2370" s="117"/>
      <c r="AC2370" s="117"/>
      <c r="AD2370" s="117"/>
      <c r="AE2370" s="117"/>
      <c r="AF2370" s="117"/>
      <c r="AG2370" s="117"/>
      <c r="AH2370" s="117"/>
      <c r="AI2370" s="117"/>
      <c r="AJ2370" s="117"/>
      <c r="AK2370" s="117"/>
      <c r="AL2370" s="117"/>
    </row>
    <row r="2371" spans="19:38" x14ac:dyDescent="0.35">
      <c r="S2371" s="117"/>
      <c r="T2371" s="117"/>
      <c r="U2371" s="117"/>
      <c r="V2371" s="117"/>
      <c r="W2371" s="117"/>
      <c r="X2371" s="117"/>
      <c r="Y2371" s="117"/>
      <c r="Z2371" s="117"/>
      <c r="AA2371" s="117"/>
      <c r="AB2371" s="117"/>
      <c r="AC2371" s="117"/>
      <c r="AD2371" s="117"/>
      <c r="AE2371" s="117"/>
      <c r="AF2371" s="117"/>
      <c r="AG2371" s="117"/>
      <c r="AH2371" s="117"/>
      <c r="AI2371" s="117"/>
      <c r="AJ2371" s="117"/>
      <c r="AK2371" s="117"/>
      <c r="AL2371" s="117"/>
    </row>
    <row r="2372" spans="19:38" x14ac:dyDescent="0.35">
      <c r="S2372" s="117"/>
      <c r="T2372" s="117"/>
      <c r="U2372" s="117"/>
      <c r="V2372" s="117"/>
      <c r="W2372" s="117"/>
      <c r="X2372" s="117"/>
      <c r="Y2372" s="117"/>
      <c r="Z2372" s="117"/>
      <c r="AA2372" s="117"/>
      <c r="AB2372" s="117"/>
      <c r="AC2372" s="117"/>
      <c r="AD2372" s="117"/>
      <c r="AE2372" s="117"/>
      <c r="AF2372" s="117"/>
      <c r="AG2372" s="117"/>
      <c r="AH2372" s="117"/>
      <c r="AI2372" s="117"/>
      <c r="AJ2372" s="117"/>
      <c r="AK2372" s="117"/>
      <c r="AL2372" s="117"/>
    </row>
    <row r="2373" spans="19:38" x14ac:dyDescent="0.35">
      <c r="S2373" s="117"/>
      <c r="T2373" s="117"/>
      <c r="U2373" s="117"/>
      <c r="V2373" s="117"/>
      <c r="W2373" s="117"/>
      <c r="X2373" s="117"/>
      <c r="Y2373" s="117"/>
      <c r="Z2373" s="117"/>
      <c r="AA2373" s="117"/>
      <c r="AB2373" s="117"/>
      <c r="AC2373" s="117"/>
      <c r="AD2373" s="117"/>
      <c r="AE2373" s="117"/>
      <c r="AF2373" s="117"/>
      <c r="AG2373" s="117"/>
      <c r="AH2373" s="117"/>
      <c r="AI2373" s="117"/>
      <c r="AJ2373" s="117"/>
      <c r="AK2373" s="117"/>
      <c r="AL2373" s="117"/>
    </row>
    <row r="2374" spans="19:38" x14ac:dyDescent="0.35">
      <c r="S2374" s="117"/>
      <c r="T2374" s="117"/>
      <c r="U2374" s="117"/>
      <c r="V2374" s="117"/>
      <c r="W2374" s="117"/>
      <c r="X2374" s="117"/>
      <c r="Y2374" s="117"/>
      <c r="Z2374" s="117"/>
      <c r="AA2374" s="117"/>
      <c r="AB2374" s="117"/>
      <c r="AC2374" s="117"/>
      <c r="AD2374" s="117"/>
      <c r="AE2374" s="117"/>
      <c r="AF2374" s="117"/>
      <c r="AG2374" s="117"/>
      <c r="AH2374" s="117"/>
      <c r="AI2374" s="117"/>
      <c r="AJ2374" s="117"/>
      <c r="AK2374" s="117"/>
      <c r="AL2374" s="117"/>
    </row>
    <row r="2375" spans="19:38" x14ac:dyDescent="0.35">
      <c r="S2375" s="117"/>
      <c r="T2375" s="117"/>
      <c r="U2375" s="117"/>
      <c r="V2375" s="117"/>
      <c r="W2375" s="117"/>
      <c r="X2375" s="117"/>
      <c r="Y2375" s="117"/>
      <c r="Z2375" s="117"/>
      <c r="AA2375" s="117"/>
      <c r="AB2375" s="117"/>
      <c r="AC2375" s="117"/>
      <c r="AD2375" s="117"/>
      <c r="AE2375" s="117"/>
      <c r="AF2375" s="117"/>
      <c r="AG2375" s="117"/>
      <c r="AH2375" s="117"/>
      <c r="AI2375" s="117"/>
      <c r="AJ2375" s="117"/>
      <c r="AK2375" s="117"/>
      <c r="AL2375" s="117"/>
    </row>
    <row r="2376" spans="19:38" x14ac:dyDescent="0.35">
      <c r="S2376" s="117"/>
      <c r="T2376" s="117"/>
      <c r="U2376" s="117"/>
      <c r="V2376" s="117"/>
      <c r="W2376" s="117"/>
      <c r="X2376" s="117"/>
      <c r="Y2376" s="117"/>
      <c r="Z2376" s="117"/>
      <c r="AA2376" s="117"/>
      <c r="AB2376" s="117"/>
      <c r="AC2376" s="117"/>
      <c r="AD2376" s="117"/>
      <c r="AE2376" s="117"/>
      <c r="AF2376" s="117"/>
      <c r="AG2376" s="117"/>
      <c r="AH2376" s="117"/>
      <c r="AI2376" s="117"/>
      <c r="AJ2376" s="117"/>
      <c r="AK2376" s="117"/>
      <c r="AL2376" s="117"/>
    </row>
    <row r="2377" spans="19:38" x14ac:dyDescent="0.35">
      <c r="S2377" s="117"/>
      <c r="T2377" s="117"/>
      <c r="U2377" s="117"/>
      <c r="V2377" s="117"/>
      <c r="W2377" s="117"/>
      <c r="X2377" s="117"/>
      <c r="Y2377" s="117"/>
      <c r="Z2377" s="117"/>
      <c r="AA2377" s="117"/>
      <c r="AB2377" s="117"/>
      <c r="AC2377" s="117"/>
      <c r="AD2377" s="117"/>
      <c r="AE2377" s="117"/>
      <c r="AF2377" s="117"/>
      <c r="AG2377" s="117"/>
      <c r="AH2377" s="117"/>
      <c r="AI2377" s="117"/>
      <c r="AJ2377" s="117"/>
      <c r="AK2377" s="117"/>
      <c r="AL2377" s="117"/>
    </row>
    <row r="2378" spans="19:38" x14ac:dyDescent="0.35">
      <c r="S2378" s="117"/>
      <c r="T2378" s="117"/>
      <c r="U2378" s="117"/>
      <c r="V2378" s="117"/>
      <c r="W2378" s="117"/>
      <c r="X2378" s="117"/>
      <c r="Y2378" s="117"/>
      <c r="Z2378" s="117"/>
      <c r="AA2378" s="117"/>
      <c r="AB2378" s="117"/>
      <c r="AC2378" s="117"/>
      <c r="AD2378" s="117"/>
      <c r="AE2378" s="117"/>
      <c r="AF2378" s="117"/>
      <c r="AG2378" s="117"/>
      <c r="AH2378" s="117"/>
      <c r="AI2378" s="117"/>
      <c r="AJ2378" s="117"/>
      <c r="AK2378" s="117"/>
      <c r="AL2378" s="117"/>
    </row>
    <row r="2379" spans="19:38" x14ac:dyDescent="0.35">
      <c r="S2379" s="117"/>
      <c r="T2379" s="117"/>
      <c r="U2379" s="117"/>
      <c r="V2379" s="117"/>
      <c r="W2379" s="117"/>
      <c r="X2379" s="117"/>
      <c r="Y2379" s="117"/>
      <c r="Z2379" s="117"/>
      <c r="AA2379" s="117"/>
      <c r="AB2379" s="117"/>
      <c r="AC2379" s="117"/>
      <c r="AD2379" s="117"/>
      <c r="AE2379" s="117"/>
      <c r="AF2379" s="117"/>
      <c r="AG2379" s="117"/>
      <c r="AH2379" s="117"/>
      <c r="AI2379" s="117"/>
      <c r="AJ2379" s="117"/>
      <c r="AK2379" s="117"/>
      <c r="AL2379" s="117"/>
    </row>
    <row r="2380" spans="19:38" x14ac:dyDescent="0.35">
      <c r="S2380" s="117"/>
      <c r="T2380" s="117"/>
      <c r="U2380" s="117"/>
      <c r="V2380" s="117"/>
      <c r="W2380" s="117"/>
      <c r="X2380" s="117"/>
      <c r="Y2380" s="117"/>
      <c r="Z2380" s="117"/>
      <c r="AA2380" s="117"/>
      <c r="AB2380" s="117"/>
      <c r="AC2380" s="117"/>
      <c r="AD2380" s="117"/>
      <c r="AE2380" s="117"/>
      <c r="AF2380" s="117"/>
      <c r="AG2380" s="117"/>
      <c r="AH2380" s="117"/>
      <c r="AI2380" s="117"/>
      <c r="AJ2380" s="117"/>
      <c r="AK2380" s="117"/>
      <c r="AL2380" s="117"/>
    </row>
    <row r="2381" spans="19:38" x14ac:dyDescent="0.35">
      <c r="S2381" s="117"/>
      <c r="T2381" s="117"/>
      <c r="U2381" s="117"/>
      <c r="V2381" s="117"/>
      <c r="W2381" s="117"/>
      <c r="X2381" s="117"/>
      <c r="Y2381" s="117"/>
      <c r="Z2381" s="117"/>
      <c r="AA2381" s="117"/>
      <c r="AB2381" s="117"/>
      <c r="AC2381" s="117"/>
      <c r="AD2381" s="117"/>
      <c r="AE2381" s="117"/>
      <c r="AF2381" s="117"/>
      <c r="AG2381" s="117"/>
      <c r="AH2381" s="117"/>
      <c r="AI2381" s="117"/>
      <c r="AJ2381" s="117"/>
      <c r="AK2381" s="117"/>
      <c r="AL2381" s="117"/>
    </row>
    <row r="2382" spans="19:38" x14ac:dyDescent="0.35">
      <c r="S2382" s="117"/>
      <c r="T2382" s="117"/>
      <c r="U2382" s="117"/>
      <c r="V2382" s="117"/>
      <c r="W2382" s="117"/>
      <c r="X2382" s="117"/>
      <c r="Y2382" s="117"/>
      <c r="Z2382" s="117"/>
      <c r="AA2382" s="117"/>
      <c r="AB2382" s="117"/>
      <c r="AC2382" s="117"/>
      <c r="AD2382" s="117"/>
      <c r="AE2382" s="117"/>
      <c r="AF2382" s="117"/>
      <c r="AG2382" s="117"/>
      <c r="AH2382" s="117"/>
      <c r="AI2382" s="117"/>
      <c r="AJ2382" s="117"/>
      <c r="AK2382" s="117"/>
      <c r="AL2382" s="117"/>
    </row>
    <row r="2383" spans="19:38" x14ac:dyDescent="0.35">
      <c r="S2383" s="117"/>
      <c r="T2383" s="117"/>
      <c r="U2383" s="117"/>
      <c r="V2383" s="117"/>
      <c r="W2383" s="117"/>
      <c r="X2383" s="117"/>
      <c r="Y2383" s="117"/>
      <c r="Z2383" s="117"/>
      <c r="AA2383" s="117"/>
      <c r="AB2383" s="117"/>
      <c r="AC2383" s="117"/>
      <c r="AD2383" s="117"/>
      <c r="AE2383" s="117"/>
      <c r="AF2383" s="117"/>
      <c r="AG2383" s="117"/>
      <c r="AH2383" s="117"/>
      <c r="AI2383" s="117"/>
      <c r="AJ2383" s="117"/>
      <c r="AK2383" s="117"/>
      <c r="AL2383" s="117"/>
    </row>
    <row r="2384" spans="19:38" x14ac:dyDescent="0.35">
      <c r="S2384" s="117"/>
      <c r="T2384" s="117"/>
      <c r="U2384" s="117"/>
      <c r="V2384" s="117"/>
      <c r="W2384" s="117"/>
      <c r="X2384" s="117"/>
      <c r="Y2384" s="117"/>
      <c r="Z2384" s="117"/>
      <c r="AA2384" s="117"/>
      <c r="AB2384" s="117"/>
      <c r="AC2384" s="117"/>
      <c r="AD2384" s="117"/>
      <c r="AE2384" s="117"/>
      <c r="AF2384" s="117"/>
      <c r="AG2384" s="117"/>
      <c r="AH2384" s="117"/>
      <c r="AI2384" s="117"/>
      <c r="AJ2384" s="117"/>
      <c r="AK2384" s="117"/>
      <c r="AL2384" s="117"/>
    </row>
    <row r="2385" spans="19:38" x14ac:dyDescent="0.35">
      <c r="S2385" s="117"/>
      <c r="T2385" s="117"/>
      <c r="U2385" s="117"/>
      <c r="V2385" s="117"/>
      <c r="W2385" s="117"/>
      <c r="X2385" s="117"/>
      <c r="Y2385" s="117"/>
      <c r="Z2385" s="117"/>
      <c r="AA2385" s="117"/>
      <c r="AB2385" s="117"/>
      <c r="AC2385" s="117"/>
      <c r="AD2385" s="117"/>
      <c r="AE2385" s="117"/>
      <c r="AF2385" s="117"/>
      <c r="AG2385" s="117"/>
      <c r="AH2385" s="117"/>
      <c r="AI2385" s="117"/>
      <c r="AJ2385" s="117"/>
      <c r="AK2385" s="117"/>
      <c r="AL2385" s="117"/>
    </row>
    <row r="2386" spans="19:38" x14ac:dyDescent="0.35">
      <c r="S2386" s="117"/>
      <c r="T2386" s="117"/>
      <c r="U2386" s="117"/>
      <c r="V2386" s="117"/>
      <c r="W2386" s="117"/>
      <c r="X2386" s="117"/>
      <c r="Y2386" s="117"/>
      <c r="Z2386" s="117"/>
      <c r="AA2386" s="117"/>
      <c r="AB2386" s="117"/>
      <c r="AC2386" s="117"/>
      <c r="AD2386" s="117"/>
      <c r="AE2386" s="117"/>
      <c r="AF2386" s="117"/>
      <c r="AG2386" s="117"/>
      <c r="AH2386" s="117"/>
      <c r="AI2386" s="117"/>
      <c r="AJ2386" s="117"/>
      <c r="AK2386" s="117"/>
      <c r="AL2386" s="117"/>
    </row>
    <row r="2387" spans="19:38" x14ac:dyDescent="0.35">
      <c r="S2387" s="117"/>
      <c r="T2387" s="117"/>
      <c r="U2387" s="117"/>
      <c r="V2387" s="117"/>
      <c r="W2387" s="117"/>
      <c r="X2387" s="117"/>
      <c r="Y2387" s="117"/>
      <c r="Z2387" s="117"/>
      <c r="AA2387" s="117"/>
      <c r="AB2387" s="117"/>
      <c r="AC2387" s="117"/>
      <c r="AD2387" s="117"/>
      <c r="AE2387" s="117"/>
      <c r="AF2387" s="117"/>
      <c r="AG2387" s="117"/>
      <c r="AH2387" s="117"/>
      <c r="AI2387" s="117"/>
      <c r="AJ2387" s="117"/>
      <c r="AK2387" s="117"/>
      <c r="AL2387" s="117"/>
    </row>
    <row r="2388" spans="19:38" x14ac:dyDescent="0.35">
      <c r="S2388" s="117"/>
      <c r="T2388" s="117"/>
      <c r="U2388" s="117"/>
      <c r="V2388" s="117"/>
      <c r="W2388" s="117"/>
      <c r="X2388" s="117"/>
      <c r="Y2388" s="117"/>
      <c r="Z2388" s="117"/>
      <c r="AA2388" s="117"/>
      <c r="AB2388" s="117"/>
      <c r="AC2388" s="117"/>
      <c r="AD2388" s="117"/>
      <c r="AE2388" s="117"/>
      <c r="AF2388" s="117"/>
      <c r="AG2388" s="117"/>
      <c r="AH2388" s="117"/>
      <c r="AI2388" s="117"/>
      <c r="AJ2388" s="117"/>
      <c r="AK2388" s="117"/>
      <c r="AL2388" s="117"/>
    </row>
    <row r="2389" spans="19:38" x14ac:dyDescent="0.35">
      <c r="S2389" s="117"/>
      <c r="T2389" s="117"/>
      <c r="U2389" s="117"/>
      <c r="V2389" s="117"/>
      <c r="W2389" s="117"/>
      <c r="X2389" s="117"/>
      <c r="Y2389" s="117"/>
      <c r="Z2389" s="117"/>
      <c r="AA2389" s="117"/>
      <c r="AB2389" s="117"/>
      <c r="AC2389" s="117"/>
      <c r="AD2389" s="117"/>
      <c r="AE2389" s="117"/>
      <c r="AF2389" s="117"/>
      <c r="AG2389" s="117"/>
      <c r="AH2389" s="117"/>
      <c r="AI2389" s="117"/>
      <c r="AJ2389" s="117"/>
      <c r="AK2389" s="117"/>
      <c r="AL2389" s="117"/>
    </row>
    <row r="2390" spans="19:38" x14ac:dyDescent="0.35">
      <c r="S2390" s="117"/>
      <c r="T2390" s="117"/>
      <c r="U2390" s="117"/>
      <c r="V2390" s="117"/>
      <c r="W2390" s="117"/>
      <c r="X2390" s="117"/>
      <c r="Y2390" s="117"/>
      <c r="Z2390" s="117"/>
      <c r="AA2390" s="117"/>
      <c r="AB2390" s="117"/>
      <c r="AC2390" s="117"/>
      <c r="AD2390" s="117"/>
      <c r="AE2390" s="117"/>
      <c r="AF2390" s="117"/>
      <c r="AG2390" s="117"/>
      <c r="AH2390" s="117"/>
      <c r="AI2390" s="117"/>
      <c r="AJ2390" s="117"/>
      <c r="AK2390" s="117"/>
      <c r="AL2390" s="117"/>
    </row>
    <row r="2391" spans="19:38" x14ac:dyDescent="0.35">
      <c r="S2391" s="117"/>
      <c r="T2391" s="117"/>
      <c r="U2391" s="117"/>
      <c r="V2391" s="117"/>
      <c r="W2391" s="117"/>
      <c r="X2391" s="117"/>
      <c r="Y2391" s="117"/>
      <c r="Z2391" s="117"/>
      <c r="AA2391" s="117"/>
      <c r="AB2391" s="117"/>
      <c r="AC2391" s="117"/>
      <c r="AD2391" s="117"/>
      <c r="AE2391" s="117"/>
      <c r="AF2391" s="117"/>
      <c r="AG2391" s="117"/>
      <c r="AH2391" s="117"/>
      <c r="AI2391" s="117"/>
      <c r="AJ2391" s="117"/>
      <c r="AK2391" s="117"/>
      <c r="AL2391" s="117"/>
    </row>
    <row r="2392" spans="19:38" x14ac:dyDescent="0.35">
      <c r="S2392" s="117"/>
      <c r="T2392" s="117"/>
      <c r="U2392" s="117"/>
      <c r="V2392" s="117"/>
      <c r="W2392" s="117"/>
      <c r="X2392" s="117"/>
      <c r="Y2392" s="117"/>
      <c r="Z2392" s="117"/>
      <c r="AA2392" s="117"/>
      <c r="AB2392" s="117"/>
      <c r="AC2392" s="117"/>
      <c r="AD2392" s="117"/>
      <c r="AE2392" s="117"/>
      <c r="AF2392" s="117"/>
      <c r="AG2392" s="117"/>
      <c r="AH2392" s="117"/>
      <c r="AI2392" s="117"/>
      <c r="AJ2392" s="117"/>
      <c r="AK2392" s="117"/>
      <c r="AL2392" s="117"/>
    </row>
    <row r="2393" spans="19:38" x14ac:dyDescent="0.35">
      <c r="S2393" s="117"/>
      <c r="T2393" s="117"/>
      <c r="U2393" s="117"/>
      <c r="V2393" s="117"/>
      <c r="W2393" s="117"/>
      <c r="X2393" s="117"/>
      <c r="Y2393" s="117"/>
      <c r="Z2393" s="117"/>
      <c r="AA2393" s="117"/>
      <c r="AB2393" s="117"/>
      <c r="AC2393" s="117"/>
      <c r="AD2393" s="117"/>
      <c r="AE2393" s="117"/>
      <c r="AF2393" s="117"/>
      <c r="AG2393" s="117"/>
      <c r="AH2393" s="117"/>
      <c r="AI2393" s="117"/>
      <c r="AJ2393" s="117"/>
      <c r="AK2393" s="117"/>
      <c r="AL2393" s="117"/>
    </row>
    <row r="2394" spans="19:38" x14ac:dyDescent="0.35">
      <c r="S2394" s="117"/>
      <c r="T2394" s="117"/>
      <c r="U2394" s="117"/>
      <c r="V2394" s="117"/>
      <c r="W2394" s="117"/>
      <c r="X2394" s="117"/>
      <c r="Y2394" s="117"/>
      <c r="Z2394" s="117"/>
      <c r="AA2394" s="117"/>
      <c r="AB2394" s="117"/>
      <c r="AC2394" s="117"/>
      <c r="AD2394" s="117"/>
      <c r="AE2394" s="117"/>
      <c r="AF2394" s="117"/>
      <c r="AG2394" s="117"/>
      <c r="AH2394" s="117"/>
      <c r="AI2394" s="117"/>
      <c r="AJ2394" s="117"/>
      <c r="AK2394" s="117"/>
      <c r="AL2394" s="117"/>
    </row>
    <row r="2395" spans="19:38" x14ac:dyDescent="0.35">
      <c r="S2395" s="117"/>
      <c r="T2395" s="117"/>
      <c r="U2395" s="117"/>
      <c r="V2395" s="117"/>
      <c r="W2395" s="117"/>
      <c r="X2395" s="117"/>
      <c r="Y2395" s="117"/>
      <c r="Z2395" s="117"/>
      <c r="AA2395" s="117"/>
      <c r="AB2395" s="117"/>
      <c r="AC2395" s="117"/>
      <c r="AD2395" s="117"/>
      <c r="AE2395" s="117"/>
      <c r="AF2395" s="117"/>
      <c r="AG2395" s="117"/>
      <c r="AH2395" s="117"/>
      <c r="AI2395" s="117"/>
      <c r="AJ2395" s="117"/>
      <c r="AK2395" s="117"/>
      <c r="AL2395" s="117"/>
    </row>
    <row r="2396" spans="19:38" x14ac:dyDescent="0.35">
      <c r="S2396" s="117"/>
      <c r="T2396" s="117"/>
      <c r="U2396" s="117"/>
      <c r="V2396" s="117"/>
      <c r="W2396" s="117"/>
      <c r="X2396" s="117"/>
      <c r="Y2396" s="117"/>
      <c r="Z2396" s="117"/>
      <c r="AA2396" s="117"/>
      <c r="AB2396" s="117"/>
      <c r="AC2396" s="117"/>
      <c r="AD2396" s="117"/>
      <c r="AE2396" s="117"/>
      <c r="AF2396" s="117"/>
      <c r="AG2396" s="117"/>
      <c r="AH2396" s="117"/>
      <c r="AI2396" s="117"/>
      <c r="AJ2396" s="117"/>
      <c r="AK2396" s="117"/>
      <c r="AL2396" s="117"/>
    </row>
    <row r="2397" spans="19:38" x14ac:dyDescent="0.35">
      <c r="S2397" s="117"/>
      <c r="T2397" s="117"/>
      <c r="U2397" s="117"/>
      <c r="V2397" s="117"/>
      <c r="W2397" s="117"/>
      <c r="X2397" s="117"/>
      <c r="Y2397" s="117"/>
      <c r="Z2397" s="117"/>
      <c r="AA2397" s="117"/>
      <c r="AB2397" s="117"/>
      <c r="AC2397" s="117"/>
      <c r="AD2397" s="117"/>
      <c r="AE2397" s="117"/>
      <c r="AF2397" s="117"/>
      <c r="AG2397" s="117"/>
      <c r="AH2397" s="117"/>
      <c r="AI2397" s="117"/>
      <c r="AJ2397" s="117"/>
      <c r="AK2397" s="117"/>
      <c r="AL2397" s="117"/>
    </row>
    <row r="2398" spans="19:38" x14ac:dyDescent="0.35">
      <c r="S2398" s="117"/>
      <c r="T2398" s="117"/>
      <c r="U2398" s="117"/>
      <c r="V2398" s="117"/>
      <c r="W2398" s="117"/>
      <c r="X2398" s="117"/>
      <c r="Y2398" s="117"/>
      <c r="Z2398" s="117"/>
      <c r="AA2398" s="117"/>
      <c r="AB2398" s="117"/>
      <c r="AC2398" s="117"/>
      <c r="AD2398" s="117"/>
      <c r="AE2398" s="117"/>
      <c r="AF2398" s="117"/>
      <c r="AG2398" s="117"/>
      <c r="AH2398" s="117"/>
      <c r="AI2398" s="117"/>
      <c r="AJ2398" s="117"/>
      <c r="AK2398" s="117"/>
      <c r="AL2398" s="117"/>
    </row>
    <row r="2399" spans="19:38" x14ac:dyDescent="0.35">
      <c r="S2399" s="117"/>
      <c r="T2399" s="117"/>
      <c r="U2399" s="117"/>
      <c r="V2399" s="117"/>
      <c r="W2399" s="117"/>
      <c r="X2399" s="117"/>
      <c r="Y2399" s="117"/>
      <c r="Z2399" s="117"/>
      <c r="AA2399" s="117"/>
      <c r="AB2399" s="117"/>
      <c r="AC2399" s="117"/>
      <c r="AD2399" s="117"/>
      <c r="AE2399" s="117"/>
      <c r="AF2399" s="117"/>
      <c r="AG2399" s="117"/>
      <c r="AH2399" s="117"/>
      <c r="AI2399" s="117"/>
      <c r="AJ2399" s="117"/>
      <c r="AK2399" s="117"/>
      <c r="AL2399" s="117"/>
    </row>
    <row r="2400" spans="19:38" x14ac:dyDescent="0.35">
      <c r="S2400" s="117"/>
      <c r="T2400" s="117"/>
      <c r="U2400" s="117"/>
      <c r="V2400" s="117"/>
      <c r="W2400" s="117"/>
      <c r="X2400" s="117"/>
      <c r="Y2400" s="117"/>
      <c r="Z2400" s="117"/>
      <c r="AA2400" s="117"/>
      <c r="AB2400" s="117"/>
      <c r="AC2400" s="117"/>
      <c r="AD2400" s="117"/>
      <c r="AE2400" s="117"/>
      <c r="AF2400" s="117"/>
      <c r="AG2400" s="117"/>
      <c r="AH2400" s="117"/>
      <c r="AI2400" s="117"/>
      <c r="AJ2400" s="117"/>
      <c r="AK2400" s="117"/>
      <c r="AL2400" s="117"/>
    </row>
    <row r="2401" spans="19:38" x14ac:dyDescent="0.35">
      <c r="S2401" s="117"/>
      <c r="T2401" s="117"/>
      <c r="U2401" s="117"/>
      <c r="V2401" s="117"/>
      <c r="W2401" s="117"/>
      <c r="X2401" s="117"/>
      <c r="Y2401" s="117"/>
      <c r="Z2401" s="117"/>
      <c r="AA2401" s="117"/>
      <c r="AB2401" s="117"/>
      <c r="AC2401" s="117"/>
      <c r="AD2401" s="117"/>
      <c r="AE2401" s="117"/>
      <c r="AF2401" s="117"/>
      <c r="AG2401" s="117"/>
      <c r="AH2401" s="117"/>
      <c r="AI2401" s="117"/>
      <c r="AJ2401" s="117"/>
      <c r="AK2401" s="117"/>
      <c r="AL2401" s="117"/>
    </row>
    <row r="2402" spans="19:38" x14ac:dyDescent="0.35">
      <c r="S2402" s="117"/>
      <c r="T2402" s="117"/>
      <c r="U2402" s="117"/>
      <c r="V2402" s="117"/>
      <c r="W2402" s="117"/>
      <c r="X2402" s="117"/>
      <c r="Y2402" s="117"/>
      <c r="Z2402" s="117"/>
      <c r="AA2402" s="117"/>
      <c r="AB2402" s="117"/>
      <c r="AC2402" s="117"/>
      <c r="AD2402" s="117"/>
      <c r="AE2402" s="117"/>
      <c r="AF2402" s="117"/>
      <c r="AG2402" s="117"/>
      <c r="AH2402" s="117"/>
      <c r="AI2402" s="117"/>
      <c r="AJ2402" s="117"/>
      <c r="AK2402" s="117"/>
      <c r="AL2402" s="117"/>
    </row>
    <row r="2403" spans="19:38" x14ac:dyDescent="0.35">
      <c r="S2403" s="117"/>
      <c r="T2403" s="117"/>
      <c r="U2403" s="117"/>
      <c r="V2403" s="117"/>
      <c r="W2403" s="117"/>
      <c r="X2403" s="117"/>
      <c r="Y2403" s="117"/>
      <c r="Z2403" s="117"/>
      <c r="AA2403" s="117"/>
      <c r="AB2403" s="117"/>
      <c r="AC2403" s="117"/>
      <c r="AD2403" s="117"/>
      <c r="AE2403" s="117"/>
      <c r="AF2403" s="117"/>
      <c r="AG2403" s="117"/>
      <c r="AH2403" s="117"/>
      <c r="AI2403" s="117"/>
      <c r="AJ2403" s="117"/>
      <c r="AK2403" s="117"/>
      <c r="AL2403" s="117"/>
    </row>
    <row r="2404" spans="19:38" x14ac:dyDescent="0.35">
      <c r="S2404" s="117"/>
      <c r="T2404" s="117"/>
      <c r="U2404" s="117"/>
      <c r="V2404" s="117"/>
      <c r="W2404" s="117"/>
      <c r="X2404" s="117"/>
      <c r="Y2404" s="117"/>
      <c r="Z2404" s="117"/>
      <c r="AA2404" s="117"/>
      <c r="AB2404" s="117"/>
      <c r="AC2404" s="117"/>
      <c r="AD2404" s="117"/>
      <c r="AE2404" s="117"/>
      <c r="AF2404" s="117"/>
      <c r="AG2404" s="117"/>
      <c r="AH2404" s="117"/>
      <c r="AI2404" s="117"/>
      <c r="AJ2404" s="117"/>
      <c r="AK2404" s="117"/>
      <c r="AL2404" s="117"/>
    </row>
    <row r="2405" spans="19:38" x14ac:dyDescent="0.35">
      <c r="S2405" s="117"/>
      <c r="T2405" s="117"/>
      <c r="U2405" s="117"/>
      <c r="V2405" s="117"/>
      <c r="W2405" s="117"/>
      <c r="X2405" s="117"/>
      <c r="Y2405" s="117"/>
      <c r="Z2405" s="117"/>
      <c r="AA2405" s="117"/>
      <c r="AB2405" s="117"/>
      <c r="AC2405" s="117"/>
      <c r="AD2405" s="117"/>
      <c r="AE2405" s="117"/>
      <c r="AF2405" s="117"/>
      <c r="AG2405" s="117"/>
      <c r="AH2405" s="117"/>
      <c r="AI2405" s="117"/>
      <c r="AJ2405" s="117"/>
      <c r="AK2405" s="117"/>
      <c r="AL2405" s="117"/>
    </row>
    <row r="2406" spans="19:38" x14ac:dyDescent="0.35">
      <c r="S2406" s="117"/>
      <c r="T2406" s="117"/>
      <c r="U2406" s="117"/>
      <c r="V2406" s="117"/>
      <c r="W2406" s="117"/>
      <c r="X2406" s="117"/>
      <c r="Y2406" s="117"/>
      <c r="Z2406" s="117"/>
      <c r="AA2406" s="117"/>
      <c r="AB2406" s="117"/>
      <c r="AC2406" s="117"/>
      <c r="AD2406" s="117"/>
      <c r="AE2406" s="117"/>
      <c r="AF2406" s="117"/>
      <c r="AG2406" s="117"/>
      <c r="AH2406" s="117"/>
      <c r="AI2406" s="117"/>
      <c r="AJ2406" s="117"/>
      <c r="AK2406" s="117"/>
      <c r="AL2406" s="117"/>
    </row>
    <row r="2407" spans="19:38" x14ac:dyDescent="0.35">
      <c r="S2407" s="117"/>
      <c r="T2407" s="117"/>
      <c r="U2407" s="117"/>
      <c r="V2407" s="117"/>
      <c r="W2407" s="117"/>
      <c r="X2407" s="117"/>
      <c r="Y2407" s="117"/>
      <c r="Z2407" s="117"/>
      <c r="AA2407" s="117"/>
      <c r="AB2407" s="117"/>
      <c r="AC2407" s="117"/>
      <c r="AD2407" s="117"/>
      <c r="AE2407" s="117"/>
      <c r="AF2407" s="117"/>
      <c r="AG2407" s="117"/>
      <c r="AH2407" s="117"/>
      <c r="AI2407" s="117"/>
      <c r="AJ2407" s="117"/>
      <c r="AK2407" s="117"/>
      <c r="AL2407" s="117"/>
    </row>
    <row r="2408" spans="19:38" x14ac:dyDescent="0.35">
      <c r="S2408" s="117"/>
      <c r="T2408" s="117"/>
      <c r="U2408" s="117"/>
      <c r="V2408" s="117"/>
      <c r="W2408" s="117"/>
      <c r="X2408" s="117"/>
      <c r="Y2408" s="117"/>
      <c r="Z2408" s="117"/>
      <c r="AA2408" s="117"/>
      <c r="AB2408" s="117"/>
      <c r="AC2408" s="117"/>
      <c r="AD2408" s="117"/>
      <c r="AE2408" s="117"/>
      <c r="AF2408" s="117"/>
      <c r="AG2408" s="117"/>
      <c r="AH2408" s="117"/>
      <c r="AI2408" s="117"/>
      <c r="AJ2408" s="117"/>
      <c r="AK2408" s="117"/>
      <c r="AL2408" s="117"/>
    </row>
    <row r="2409" spans="19:38" x14ac:dyDescent="0.35">
      <c r="S2409" s="117"/>
      <c r="T2409" s="117"/>
      <c r="U2409" s="117"/>
      <c r="V2409" s="117"/>
      <c r="W2409" s="117"/>
      <c r="X2409" s="117"/>
      <c r="Y2409" s="117"/>
      <c r="Z2409" s="117"/>
      <c r="AA2409" s="117"/>
      <c r="AB2409" s="117"/>
      <c r="AC2409" s="117"/>
      <c r="AD2409" s="117"/>
      <c r="AE2409" s="117"/>
      <c r="AF2409" s="117"/>
      <c r="AG2409" s="117"/>
      <c r="AH2409" s="117"/>
      <c r="AI2409" s="117"/>
      <c r="AJ2409" s="117"/>
      <c r="AK2409" s="117"/>
      <c r="AL2409" s="117"/>
    </row>
    <row r="2410" spans="19:38" x14ac:dyDescent="0.35">
      <c r="S2410" s="117"/>
      <c r="T2410" s="117"/>
      <c r="U2410" s="117"/>
      <c r="V2410" s="117"/>
      <c r="W2410" s="117"/>
      <c r="X2410" s="117"/>
      <c r="Y2410" s="117"/>
      <c r="Z2410" s="117"/>
      <c r="AA2410" s="117"/>
      <c r="AB2410" s="117"/>
      <c r="AC2410" s="117"/>
      <c r="AD2410" s="117"/>
      <c r="AE2410" s="117"/>
      <c r="AF2410" s="117"/>
      <c r="AG2410" s="117"/>
      <c r="AH2410" s="117"/>
      <c r="AI2410" s="117"/>
      <c r="AJ2410" s="117"/>
      <c r="AK2410" s="117"/>
      <c r="AL2410" s="117"/>
    </row>
    <row r="2411" spans="19:38" x14ac:dyDescent="0.35">
      <c r="S2411" s="117"/>
      <c r="T2411" s="117"/>
      <c r="U2411" s="117"/>
      <c r="V2411" s="117"/>
      <c r="W2411" s="117"/>
      <c r="X2411" s="117"/>
      <c r="Y2411" s="117"/>
      <c r="Z2411" s="117"/>
      <c r="AA2411" s="117"/>
      <c r="AB2411" s="117"/>
      <c r="AC2411" s="117"/>
      <c r="AD2411" s="117"/>
      <c r="AE2411" s="117"/>
      <c r="AF2411" s="117"/>
      <c r="AG2411" s="117"/>
      <c r="AH2411" s="117"/>
      <c r="AI2411" s="117"/>
      <c r="AJ2411" s="117"/>
      <c r="AK2411" s="117"/>
      <c r="AL2411" s="117"/>
    </row>
    <row r="2412" spans="19:38" x14ac:dyDescent="0.35">
      <c r="S2412" s="117"/>
      <c r="T2412" s="117"/>
      <c r="U2412" s="117"/>
      <c r="V2412" s="117"/>
      <c r="W2412" s="117"/>
      <c r="X2412" s="117"/>
      <c r="Y2412" s="117"/>
      <c r="Z2412" s="117"/>
      <c r="AA2412" s="117"/>
      <c r="AB2412" s="117"/>
      <c r="AC2412" s="117"/>
      <c r="AD2412" s="117"/>
      <c r="AE2412" s="117"/>
      <c r="AF2412" s="117"/>
      <c r="AG2412" s="117"/>
      <c r="AH2412" s="117"/>
      <c r="AI2412" s="117"/>
      <c r="AJ2412" s="117"/>
      <c r="AK2412" s="117"/>
      <c r="AL2412" s="117"/>
    </row>
    <row r="2413" spans="19:38" x14ac:dyDescent="0.35">
      <c r="S2413" s="117"/>
      <c r="T2413" s="117"/>
      <c r="U2413" s="117"/>
      <c r="V2413" s="117"/>
      <c r="W2413" s="117"/>
      <c r="X2413" s="117"/>
      <c r="Y2413" s="117"/>
      <c r="Z2413" s="117"/>
      <c r="AA2413" s="117"/>
      <c r="AB2413" s="117"/>
      <c r="AC2413" s="117"/>
      <c r="AD2413" s="117"/>
      <c r="AE2413" s="117"/>
      <c r="AF2413" s="117"/>
      <c r="AG2413" s="117"/>
      <c r="AH2413" s="117"/>
      <c r="AI2413" s="117"/>
      <c r="AJ2413" s="117"/>
      <c r="AK2413" s="117"/>
      <c r="AL2413" s="117"/>
    </row>
    <row r="2414" spans="19:38" x14ac:dyDescent="0.35">
      <c r="S2414" s="117"/>
      <c r="T2414" s="117"/>
      <c r="U2414" s="117"/>
      <c r="V2414" s="117"/>
      <c r="W2414" s="117"/>
      <c r="X2414" s="117"/>
      <c r="Y2414" s="117"/>
      <c r="Z2414" s="117"/>
      <c r="AA2414" s="117"/>
      <c r="AB2414" s="117"/>
      <c r="AC2414" s="117"/>
      <c r="AD2414" s="117"/>
      <c r="AE2414" s="117"/>
      <c r="AF2414" s="117"/>
      <c r="AG2414" s="117"/>
      <c r="AH2414" s="117"/>
      <c r="AI2414" s="117"/>
      <c r="AJ2414" s="117"/>
      <c r="AK2414" s="117"/>
      <c r="AL2414" s="117"/>
    </row>
    <row r="2415" spans="19:38" x14ac:dyDescent="0.35">
      <c r="S2415" s="117"/>
      <c r="T2415" s="117"/>
      <c r="U2415" s="117"/>
      <c r="V2415" s="117"/>
      <c r="W2415" s="117"/>
      <c r="X2415" s="117"/>
      <c r="Y2415" s="117"/>
      <c r="Z2415" s="117"/>
      <c r="AA2415" s="117"/>
      <c r="AB2415" s="117"/>
      <c r="AC2415" s="117"/>
      <c r="AD2415" s="117"/>
      <c r="AE2415" s="117"/>
      <c r="AF2415" s="117"/>
      <c r="AG2415" s="117"/>
      <c r="AH2415" s="117"/>
      <c r="AI2415" s="117"/>
      <c r="AJ2415" s="117"/>
      <c r="AK2415" s="117"/>
      <c r="AL2415" s="117"/>
    </row>
    <row r="2416" spans="19:38" x14ac:dyDescent="0.35">
      <c r="S2416" s="117"/>
      <c r="T2416" s="117"/>
      <c r="U2416" s="117"/>
      <c r="V2416" s="117"/>
      <c r="W2416" s="117"/>
      <c r="X2416" s="117"/>
      <c r="Y2416" s="117"/>
      <c r="Z2416" s="117"/>
      <c r="AA2416" s="117"/>
      <c r="AB2416" s="117"/>
      <c r="AC2416" s="117"/>
      <c r="AD2416" s="117"/>
      <c r="AE2416" s="117"/>
      <c r="AF2416" s="117"/>
      <c r="AG2416" s="117"/>
      <c r="AH2416" s="117"/>
      <c r="AI2416" s="117"/>
      <c r="AJ2416" s="117"/>
      <c r="AK2416" s="117"/>
      <c r="AL2416" s="117"/>
    </row>
    <row r="2417" spans="19:38" x14ac:dyDescent="0.35">
      <c r="S2417" s="117"/>
      <c r="T2417" s="117"/>
      <c r="U2417" s="117"/>
      <c r="V2417" s="117"/>
      <c r="W2417" s="117"/>
      <c r="X2417" s="117"/>
      <c r="Y2417" s="117"/>
      <c r="Z2417" s="117"/>
      <c r="AA2417" s="117"/>
      <c r="AB2417" s="117"/>
      <c r="AC2417" s="117"/>
      <c r="AD2417" s="117"/>
      <c r="AE2417" s="117"/>
      <c r="AF2417" s="117"/>
      <c r="AG2417" s="117"/>
      <c r="AH2417" s="117"/>
      <c r="AI2417" s="117"/>
      <c r="AJ2417" s="117"/>
      <c r="AK2417" s="117"/>
      <c r="AL2417" s="117"/>
    </row>
    <row r="2418" spans="19:38" x14ac:dyDescent="0.35">
      <c r="S2418" s="117"/>
      <c r="T2418" s="117"/>
      <c r="U2418" s="117"/>
      <c r="V2418" s="117"/>
      <c r="W2418" s="117"/>
      <c r="X2418" s="117"/>
      <c r="Y2418" s="117"/>
      <c r="Z2418" s="117"/>
      <c r="AA2418" s="117"/>
      <c r="AB2418" s="117"/>
      <c r="AC2418" s="117"/>
      <c r="AD2418" s="117"/>
      <c r="AE2418" s="117"/>
      <c r="AF2418" s="117"/>
      <c r="AG2418" s="117"/>
      <c r="AH2418" s="117"/>
      <c r="AI2418" s="117"/>
      <c r="AJ2418" s="117"/>
      <c r="AK2418" s="117"/>
      <c r="AL2418" s="117"/>
    </row>
    <row r="2419" spans="19:38" x14ac:dyDescent="0.35">
      <c r="S2419" s="117"/>
      <c r="T2419" s="117"/>
      <c r="U2419" s="117"/>
      <c r="V2419" s="117"/>
      <c r="W2419" s="117"/>
      <c r="X2419" s="117"/>
      <c r="Y2419" s="117"/>
      <c r="Z2419" s="117"/>
      <c r="AA2419" s="117"/>
      <c r="AB2419" s="117"/>
      <c r="AC2419" s="117"/>
      <c r="AD2419" s="117"/>
      <c r="AE2419" s="117"/>
      <c r="AF2419" s="117"/>
      <c r="AG2419" s="117"/>
      <c r="AH2419" s="117"/>
      <c r="AI2419" s="117"/>
      <c r="AJ2419" s="117"/>
      <c r="AK2419" s="117"/>
      <c r="AL2419" s="117"/>
    </row>
    <row r="2420" spans="19:38" x14ac:dyDescent="0.35">
      <c r="S2420" s="117"/>
      <c r="T2420" s="117"/>
      <c r="U2420" s="117"/>
      <c r="V2420" s="117"/>
      <c r="W2420" s="117"/>
      <c r="X2420" s="117"/>
      <c r="Y2420" s="117"/>
      <c r="Z2420" s="117"/>
      <c r="AA2420" s="117"/>
      <c r="AB2420" s="117"/>
      <c r="AC2420" s="117"/>
      <c r="AD2420" s="117"/>
      <c r="AE2420" s="117"/>
      <c r="AF2420" s="117"/>
      <c r="AG2420" s="117"/>
      <c r="AH2420" s="117"/>
      <c r="AI2420" s="117"/>
      <c r="AJ2420" s="117"/>
      <c r="AK2420" s="117"/>
      <c r="AL2420" s="117"/>
    </row>
    <row r="2421" spans="19:38" x14ac:dyDescent="0.35">
      <c r="S2421" s="117"/>
      <c r="T2421" s="117"/>
      <c r="U2421" s="117"/>
      <c r="V2421" s="117"/>
      <c r="W2421" s="117"/>
      <c r="X2421" s="117"/>
      <c r="Y2421" s="117"/>
      <c r="Z2421" s="117"/>
      <c r="AA2421" s="117"/>
      <c r="AB2421" s="117"/>
      <c r="AC2421" s="117"/>
      <c r="AD2421" s="117"/>
      <c r="AE2421" s="117"/>
      <c r="AF2421" s="117"/>
      <c r="AG2421" s="117"/>
      <c r="AH2421" s="117"/>
      <c r="AI2421" s="117"/>
      <c r="AJ2421" s="117"/>
      <c r="AK2421" s="117"/>
      <c r="AL2421" s="117"/>
    </row>
    <row r="2422" spans="19:38" x14ac:dyDescent="0.35">
      <c r="S2422" s="117"/>
      <c r="T2422" s="117"/>
      <c r="U2422" s="117"/>
      <c r="V2422" s="117"/>
      <c r="W2422" s="117"/>
      <c r="X2422" s="117"/>
      <c r="Y2422" s="117"/>
      <c r="Z2422" s="117"/>
      <c r="AA2422" s="117"/>
      <c r="AB2422" s="117"/>
      <c r="AC2422" s="117"/>
      <c r="AD2422" s="117"/>
      <c r="AE2422" s="117"/>
      <c r="AF2422" s="117"/>
      <c r="AG2422" s="117"/>
      <c r="AH2422" s="117"/>
      <c r="AI2422" s="117"/>
      <c r="AJ2422" s="117"/>
      <c r="AK2422" s="117"/>
      <c r="AL2422" s="117"/>
    </row>
    <row r="2423" spans="19:38" x14ac:dyDescent="0.35">
      <c r="S2423" s="117"/>
      <c r="T2423" s="117"/>
      <c r="U2423" s="117"/>
      <c r="V2423" s="117"/>
      <c r="W2423" s="117"/>
      <c r="X2423" s="117"/>
      <c r="Y2423" s="117"/>
      <c r="Z2423" s="117"/>
      <c r="AA2423" s="117"/>
      <c r="AB2423" s="117"/>
      <c r="AC2423" s="117"/>
      <c r="AD2423" s="117"/>
      <c r="AE2423" s="117"/>
      <c r="AF2423" s="117"/>
      <c r="AG2423" s="117"/>
      <c r="AH2423" s="117"/>
      <c r="AI2423" s="117"/>
      <c r="AJ2423" s="117"/>
      <c r="AK2423" s="117"/>
      <c r="AL2423" s="117"/>
    </row>
    <row r="2424" spans="19:38" x14ac:dyDescent="0.35">
      <c r="S2424" s="117"/>
      <c r="T2424" s="117"/>
      <c r="U2424" s="117"/>
      <c r="V2424" s="117"/>
      <c r="W2424" s="117"/>
      <c r="X2424" s="117"/>
      <c r="Y2424" s="117"/>
      <c r="Z2424" s="117"/>
      <c r="AA2424" s="117"/>
      <c r="AB2424" s="117"/>
      <c r="AC2424" s="117"/>
      <c r="AD2424" s="117"/>
      <c r="AE2424" s="117"/>
      <c r="AF2424" s="117"/>
      <c r="AG2424" s="117"/>
      <c r="AH2424" s="117"/>
      <c r="AI2424" s="117"/>
      <c r="AJ2424" s="117"/>
      <c r="AK2424" s="117"/>
      <c r="AL2424" s="117"/>
    </row>
    <row r="2425" spans="19:38" x14ac:dyDescent="0.35">
      <c r="S2425" s="117"/>
      <c r="T2425" s="117"/>
      <c r="U2425" s="117"/>
      <c r="V2425" s="117"/>
      <c r="W2425" s="117"/>
      <c r="X2425" s="117"/>
      <c r="Y2425" s="117"/>
      <c r="Z2425" s="117"/>
      <c r="AA2425" s="117"/>
      <c r="AB2425" s="117"/>
      <c r="AC2425" s="117"/>
      <c r="AD2425" s="117"/>
      <c r="AE2425" s="117"/>
      <c r="AF2425" s="117"/>
      <c r="AG2425" s="117"/>
      <c r="AH2425" s="117"/>
      <c r="AI2425" s="117"/>
      <c r="AJ2425" s="117"/>
      <c r="AK2425" s="117"/>
      <c r="AL2425" s="117"/>
    </row>
    <row r="2426" spans="19:38" x14ac:dyDescent="0.35">
      <c r="S2426" s="117"/>
      <c r="T2426" s="117"/>
      <c r="U2426" s="117"/>
      <c r="V2426" s="117"/>
      <c r="W2426" s="117"/>
      <c r="X2426" s="117"/>
      <c r="Y2426" s="117"/>
      <c r="Z2426" s="117"/>
      <c r="AA2426" s="117"/>
      <c r="AB2426" s="117"/>
      <c r="AC2426" s="117"/>
      <c r="AD2426" s="117"/>
      <c r="AE2426" s="117"/>
      <c r="AF2426" s="117"/>
      <c r="AG2426" s="117"/>
      <c r="AH2426" s="117"/>
      <c r="AI2426" s="117"/>
      <c r="AJ2426" s="117"/>
      <c r="AK2426" s="117"/>
      <c r="AL2426" s="117"/>
    </row>
    <row r="2427" spans="19:38" x14ac:dyDescent="0.35">
      <c r="S2427" s="117"/>
      <c r="T2427" s="117"/>
      <c r="U2427" s="117"/>
      <c r="V2427" s="117"/>
      <c r="W2427" s="117"/>
      <c r="X2427" s="117"/>
      <c r="Y2427" s="117"/>
      <c r="Z2427" s="117"/>
      <c r="AA2427" s="117"/>
      <c r="AB2427" s="117"/>
      <c r="AC2427" s="117"/>
      <c r="AD2427" s="117"/>
      <c r="AE2427" s="117"/>
      <c r="AF2427" s="117"/>
      <c r="AG2427" s="117"/>
      <c r="AH2427" s="117"/>
      <c r="AI2427" s="117"/>
      <c r="AJ2427" s="117"/>
      <c r="AK2427" s="117"/>
      <c r="AL2427" s="117"/>
    </row>
    <row r="2428" spans="19:38" x14ac:dyDescent="0.35">
      <c r="S2428" s="117"/>
      <c r="T2428" s="117"/>
      <c r="U2428" s="117"/>
      <c r="V2428" s="117"/>
      <c r="W2428" s="117"/>
      <c r="X2428" s="117"/>
      <c r="Y2428" s="117"/>
      <c r="Z2428" s="117"/>
      <c r="AA2428" s="117"/>
      <c r="AB2428" s="117"/>
      <c r="AC2428" s="117"/>
      <c r="AD2428" s="117"/>
      <c r="AE2428" s="117"/>
      <c r="AF2428" s="117"/>
      <c r="AG2428" s="117"/>
      <c r="AH2428" s="117"/>
      <c r="AI2428" s="117"/>
      <c r="AJ2428" s="117"/>
      <c r="AK2428" s="117"/>
      <c r="AL2428" s="117"/>
    </row>
    <row r="2429" spans="19:38" x14ac:dyDescent="0.35">
      <c r="S2429" s="117"/>
      <c r="T2429" s="117"/>
      <c r="U2429" s="117"/>
      <c r="V2429" s="117"/>
      <c r="W2429" s="117"/>
      <c r="X2429" s="117"/>
      <c r="Y2429" s="117"/>
      <c r="Z2429" s="117"/>
      <c r="AA2429" s="117"/>
      <c r="AB2429" s="117"/>
      <c r="AC2429" s="117"/>
      <c r="AD2429" s="117"/>
      <c r="AE2429" s="117"/>
      <c r="AF2429" s="117"/>
      <c r="AG2429" s="117"/>
      <c r="AH2429" s="117"/>
      <c r="AI2429" s="117"/>
      <c r="AJ2429" s="117"/>
      <c r="AK2429" s="117"/>
      <c r="AL2429" s="117"/>
    </row>
    <row r="2430" spans="19:38" x14ac:dyDescent="0.35">
      <c r="S2430" s="117"/>
      <c r="T2430" s="117"/>
      <c r="U2430" s="117"/>
      <c r="V2430" s="117"/>
      <c r="W2430" s="117"/>
      <c r="X2430" s="117"/>
      <c r="Y2430" s="117"/>
      <c r="Z2430" s="117"/>
      <c r="AA2430" s="117"/>
      <c r="AB2430" s="117"/>
      <c r="AC2430" s="117"/>
      <c r="AD2430" s="117"/>
      <c r="AE2430" s="117"/>
      <c r="AF2430" s="117"/>
      <c r="AG2430" s="117"/>
      <c r="AH2430" s="117"/>
      <c r="AI2430" s="117"/>
      <c r="AJ2430" s="117"/>
      <c r="AK2430" s="117"/>
      <c r="AL2430" s="117"/>
    </row>
    <row r="2431" spans="19:38" x14ac:dyDescent="0.35">
      <c r="S2431" s="117"/>
      <c r="T2431" s="117"/>
      <c r="U2431" s="117"/>
      <c r="V2431" s="117"/>
      <c r="W2431" s="117"/>
      <c r="X2431" s="117"/>
      <c r="Y2431" s="117"/>
      <c r="Z2431" s="117"/>
      <c r="AA2431" s="117"/>
      <c r="AB2431" s="117"/>
      <c r="AC2431" s="117"/>
      <c r="AD2431" s="117"/>
      <c r="AE2431" s="117"/>
      <c r="AF2431" s="117"/>
      <c r="AG2431" s="117"/>
      <c r="AH2431" s="117"/>
      <c r="AI2431" s="117"/>
      <c r="AJ2431" s="117"/>
      <c r="AK2431" s="117"/>
      <c r="AL2431" s="117"/>
    </row>
    <row r="2432" spans="19:38" x14ac:dyDescent="0.35">
      <c r="S2432" s="117"/>
      <c r="T2432" s="117"/>
      <c r="U2432" s="117"/>
      <c r="V2432" s="117"/>
      <c r="W2432" s="117"/>
      <c r="X2432" s="117"/>
      <c r="Y2432" s="117"/>
      <c r="Z2432" s="117"/>
      <c r="AA2432" s="117"/>
      <c r="AB2432" s="117"/>
      <c r="AC2432" s="117"/>
      <c r="AD2432" s="117"/>
      <c r="AE2432" s="117"/>
      <c r="AF2432" s="117"/>
      <c r="AG2432" s="117"/>
      <c r="AH2432" s="117"/>
      <c r="AI2432" s="117"/>
      <c r="AJ2432" s="117"/>
      <c r="AK2432" s="117"/>
      <c r="AL2432" s="117"/>
    </row>
    <row r="2433" spans="19:38" x14ac:dyDescent="0.35">
      <c r="S2433" s="117"/>
      <c r="T2433" s="117"/>
      <c r="U2433" s="117"/>
      <c r="V2433" s="117"/>
      <c r="W2433" s="117"/>
      <c r="X2433" s="117"/>
      <c r="Y2433" s="117"/>
      <c r="Z2433" s="117"/>
      <c r="AA2433" s="117"/>
      <c r="AB2433" s="117"/>
      <c r="AC2433" s="117"/>
      <c r="AD2433" s="117"/>
      <c r="AE2433" s="117"/>
      <c r="AF2433" s="117"/>
      <c r="AG2433" s="117"/>
      <c r="AH2433" s="117"/>
      <c r="AI2433" s="117"/>
      <c r="AJ2433" s="117"/>
      <c r="AK2433" s="117"/>
      <c r="AL2433" s="117"/>
    </row>
    <row r="2434" spans="19:38" x14ac:dyDescent="0.35">
      <c r="S2434" s="117"/>
      <c r="T2434" s="117"/>
      <c r="U2434" s="117"/>
      <c r="V2434" s="117"/>
      <c r="W2434" s="117"/>
      <c r="X2434" s="117"/>
      <c r="Y2434" s="117"/>
      <c r="Z2434" s="117"/>
      <c r="AA2434" s="117"/>
      <c r="AB2434" s="117"/>
      <c r="AC2434" s="117"/>
      <c r="AD2434" s="117"/>
      <c r="AE2434" s="117"/>
      <c r="AF2434" s="117"/>
      <c r="AG2434" s="117"/>
      <c r="AH2434" s="117"/>
      <c r="AI2434" s="117"/>
      <c r="AJ2434" s="117"/>
      <c r="AK2434" s="117"/>
      <c r="AL2434" s="117"/>
    </row>
    <row r="2435" spans="19:38" x14ac:dyDescent="0.35">
      <c r="S2435" s="117"/>
      <c r="T2435" s="117"/>
      <c r="U2435" s="117"/>
      <c r="V2435" s="117"/>
      <c r="W2435" s="117"/>
      <c r="X2435" s="117"/>
      <c r="Y2435" s="117"/>
      <c r="Z2435" s="117"/>
      <c r="AA2435" s="117"/>
      <c r="AB2435" s="117"/>
      <c r="AC2435" s="117"/>
      <c r="AD2435" s="117"/>
      <c r="AE2435" s="117"/>
      <c r="AF2435" s="117"/>
      <c r="AG2435" s="117"/>
      <c r="AH2435" s="117"/>
      <c r="AI2435" s="117"/>
      <c r="AJ2435" s="117"/>
      <c r="AK2435" s="117"/>
      <c r="AL2435" s="117"/>
    </row>
    <row r="2436" spans="19:38" x14ac:dyDescent="0.35">
      <c r="S2436" s="117"/>
      <c r="T2436" s="117"/>
      <c r="U2436" s="117"/>
      <c r="V2436" s="117"/>
      <c r="W2436" s="117"/>
      <c r="X2436" s="117"/>
      <c r="Y2436" s="117"/>
      <c r="Z2436" s="117"/>
      <c r="AA2436" s="117"/>
      <c r="AB2436" s="117"/>
      <c r="AC2436" s="117"/>
      <c r="AD2436" s="117"/>
      <c r="AE2436" s="117"/>
      <c r="AF2436" s="117"/>
      <c r="AG2436" s="117"/>
      <c r="AH2436" s="117"/>
      <c r="AI2436" s="117"/>
      <c r="AJ2436" s="117"/>
      <c r="AK2436" s="117"/>
      <c r="AL2436" s="117"/>
    </row>
    <row r="2437" spans="19:38" x14ac:dyDescent="0.35">
      <c r="S2437" s="117"/>
      <c r="T2437" s="117"/>
      <c r="U2437" s="117"/>
      <c r="V2437" s="117"/>
      <c r="W2437" s="117"/>
      <c r="X2437" s="117"/>
      <c r="Y2437" s="117"/>
      <c r="Z2437" s="117"/>
      <c r="AA2437" s="117"/>
      <c r="AB2437" s="117"/>
      <c r="AC2437" s="117"/>
      <c r="AD2437" s="117"/>
      <c r="AE2437" s="117"/>
      <c r="AF2437" s="117"/>
      <c r="AG2437" s="117"/>
      <c r="AH2437" s="117"/>
      <c r="AI2437" s="117"/>
      <c r="AJ2437" s="117"/>
      <c r="AK2437" s="117"/>
      <c r="AL2437" s="117"/>
    </row>
    <row r="2438" spans="19:38" x14ac:dyDescent="0.35">
      <c r="S2438" s="117"/>
      <c r="T2438" s="117"/>
      <c r="U2438" s="117"/>
      <c r="V2438" s="117"/>
      <c r="W2438" s="117"/>
      <c r="X2438" s="117"/>
      <c r="Y2438" s="117"/>
      <c r="Z2438" s="117"/>
      <c r="AA2438" s="117"/>
      <c r="AB2438" s="117"/>
      <c r="AC2438" s="117"/>
      <c r="AD2438" s="117"/>
      <c r="AE2438" s="117"/>
      <c r="AF2438" s="117"/>
      <c r="AG2438" s="117"/>
      <c r="AH2438" s="117"/>
      <c r="AI2438" s="117"/>
      <c r="AJ2438" s="117"/>
      <c r="AK2438" s="117"/>
      <c r="AL2438" s="117"/>
    </row>
    <row r="2439" spans="19:38" x14ac:dyDescent="0.35">
      <c r="S2439" s="117"/>
      <c r="T2439" s="117"/>
      <c r="U2439" s="117"/>
      <c r="V2439" s="117"/>
      <c r="W2439" s="117"/>
      <c r="X2439" s="117"/>
      <c r="Y2439" s="117"/>
      <c r="Z2439" s="117"/>
      <c r="AA2439" s="117"/>
      <c r="AB2439" s="117"/>
      <c r="AC2439" s="117"/>
      <c r="AD2439" s="117"/>
      <c r="AE2439" s="117"/>
      <c r="AF2439" s="117"/>
      <c r="AG2439" s="117"/>
      <c r="AH2439" s="117"/>
      <c r="AI2439" s="117"/>
      <c r="AJ2439" s="117"/>
      <c r="AK2439" s="117"/>
      <c r="AL2439" s="117"/>
    </row>
    <row r="2440" spans="19:38" x14ac:dyDescent="0.35">
      <c r="S2440" s="117"/>
      <c r="T2440" s="117"/>
      <c r="U2440" s="117"/>
      <c r="V2440" s="117"/>
      <c r="W2440" s="117"/>
      <c r="X2440" s="117"/>
      <c r="Y2440" s="117"/>
      <c r="Z2440" s="117"/>
      <c r="AA2440" s="117"/>
      <c r="AB2440" s="117"/>
      <c r="AC2440" s="117"/>
      <c r="AD2440" s="117"/>
      <c r="AE2440" s="117"/>
      <c r="AF2440" s="117"/>
      <c r="AG2440" s="117"/>
      <c r="AH2440" s="117"/>
      <c r="AI2440" s="117"/>
      <c r="AJ2440" s="117"/>
      <c r="AK2440" s="117"/>
      <c r="AL2440" s="117"/>
    </row>
    <row r="2441" spans="19:38" x14ac:dyDescent="0.35">
      <c r="S2441" s="117"/>
      <c r="T2441" s="117"/>
      <c r="U2441" s="117"/>
      <c r="V2441" s="117"/>
      <c r="W2441" s="117"/>
      <c r="X2441" s="117"/>
      <c r="Y2441" s="117"/>
      <c r="Z2441" s="117"/>
      <c r="AA2441" s="117"/>
      <c r="AB2441" s="117"/>
      <c r="AC2441" s="117"/>
      <c r="AD2441" s="117"/>
      <c r="AE2441" s="117"/>
      <c r="AF2441" s="117"/>
      <c r="AG2441" s="117"/>
      <c r="AH2441" s="117"/>
      <c r="AI2441" s="117"/>
      <c r="AJ2441" s="117"/>
      <c r="AK2441" s="117"/>
      <c r="AL2441" s="117"/>
    </row>
    <row r="2442" spans="19:38" x14ac:dyDescent="0.35">
      <c r="S2442" s="117"/>
      <c r="T2442" s="117"/>
      <c r="U2442" s="117"/>
      <c r="V2442" s="117"/>
      <c r="W2442" s="117"/>
      <c r="X2442" s="117"/>
      <c r="Y2442" s="117"/>
      <c r="Z2442" s="117"/>
      <c r="AA2442" s="117"/>
      <c r="AB2442" s="117"/>
      <c r="AC2442" s="117"/>
      <c r="AD2442" s="117"/>
      <c r="AE2442" s="117"/>
      <c r="AF2442" s="117"/>
      <c r="AG2442" s="117"/>
      <c r="AH2442" s="117"/>
      <c r="AI2442" s="117"/>
      <c r="AJ2442" s="117"/>
      <c r="AK2442" s="117"/>
      <c r="AL2442" s="117"/>
    </row>
    <row r="2443" spans="19:38" x14ac:dyDescent="0.35">
      <c r="S2443" s="117"/>
      <c r="T2443" s="117"/>
      <c r="U2443" s="117"/>
      <c r="V2443" s="117"/>
      <c r="W2443" s="117"/>
      <c r="X2443" s="117"/>
      <c r="Y2443" s="117"/>
      <c r="Z2443" s="117"/>
      <c r="AA2443" s="117"/>
      <c r="AB2443" s="117"/>
      <c r="AC2443" s="117"/>
      <c r="AD2443" s="117"/>
      <c r="AE2443" s="117"/>
      <c r="AF2443" s="117"/>
      <c r="AG2443" s="117"/>
      <c r="AH2443" s="117"/>
      <c r="AI2443" s="117"/>
      <c r="AJ2443" s="117"/>
      <c r="AK2443" s="117"/>
      <c r="AL2443" s="117"/>
    </row>
    <row r="2444" spans="19:38" x14ac:dyDescent="0.35">
      <c r="S2444" s="117"/>
      <c r="T2444" s="117"/>
      <c r="U2444" s="117"/>
      <c r="V2444" s="117"/>
      <c r="W2444" s="117"/>
      <c r="X2444" s="117"/>
      <c r="Y2444" s="117"/>
      <c r="Z2444" s="117"/>
      <c r="AA2444" s="117"/>
      <c r="AB2444" s="117"/>
      <c r="AC2444" s="117"/>
      <c r="AD2444" s="117"/>
      <c r="AE2444" s="117"/>
      <c r="AF2444" s="117"/>
      <c r="AG2444" s="117"/>
      <c r="AH2444" s="117"/>
      <c r="AI2444" s="117"/>
      <c r="AJ2444" s="117"/>
      <c r="AK2444" s="117"/>
      <c r="AL2444" s="117"/>
    </row>
    <row r="2445" spans="19:38" x14ac:dyDescent="0.35">
      <c r="S2445" s="117"/>
      <c r="T2445" s="117"/>
      <c r="U2445" s="117"/>
      <c r="V2445" s="117"/>
      <c r="W2445" s="117"/>
      <c r="X2445" s="117"/>
      <c r="Y2445" s="117"/>
      <c r="Z2445" s="117"/>
      <c r="AA2445" s="117"/>
      <c r="AB2445" s="117"/>
      <c r="AC2445" s="117"/>
      <c r="AD2445" s="117"/>
      <c r="AE2445" s="117"/>
      <c r="AF2445" s="117"/>
      <c r="AG2445" s="117"/>
      <c r="AH2445" s="117"/>
      <c r="AI2445" s="117"/>
      <c r="AJ2445" s="117"/>
      <c r="AK2445" s="117"/>
      <c r="AL2445" s="117"/>
    </row>
    <row r="2446" spans="19:38" x14ac:dyDescent="0.35">
      <c r="S2446" s="117"/>
      <c r="T2446" s="117"/>
      <c r="U2446" s="117"/>
      <c r="V2446" s="117"/>
      <c r="W2446" s="117"/>
      <c r="X2446" s="117"/>
      <c r="Y2446" s="117"/>
      <c r="Z2446" s="117"/>
      <c r="AA2446" s="117"/>
      <c r="AB2446" s="117"/>
      <c r="AC2446" s="117"/>
      <c r="AD2446" s="117"/>
      <c r="AE2446" s="117"/>
      <c r="AF2446" s="117"/>
      <c r="AG2446" s="117"/>
      <c r="AH2446" s="117"/>
      <c r="AI2446" s="117"/>
      <c r="AJ2446" s="117"/>
      <c r="AK2446" s="117"/>
      <c r="AL2446" s="117"/>
    </row>
    <row r="2447" spans="19:38" x14ac:dyDescent="0.35">
      <c r="S2447" s="117"/>
      <c r="T2447" s="117"/>
      <c r="U2447" s="117"/>
      <c r="V2447" s="117"/>
      <c r="W2447" s="117"/>
      <c r="X2447" s="117"/>
      <c r="Y2447" s="117"/>
      <c r="Z2447" s="117"/>
      <c r="AA2447" s="117"/>
      <c r="AB2447" s="117"/>
      <c r="AC2447" s="117"/>
      <c r="AD2447" s="117"/>
      <c r="AE2447" s="117"/>
      <c r="AF2447" s="117"/>
      <c r="AG2447" s="117"/>
      <c r="AH2447" s="117"/>
      <c r="AI2447" s="117"/>
      <c r="AJ2447" s="117"/>
      <c r="AK2447" s="117"/>
      <c r="AL2447" s="117"/>
    </row>
    <row r="2448" spans="19:38" x14ac:dyDescent="0.35">
      <c r="S2448" s="117"/>
      <c r="T2448" s="117"/>
      <c r="U2448" s="117"/>
      <c r="V2448" s="117"/>
      <c r="W2448" s="117"/>
      <c r="X2448" s="117"/>
      <c r="Y2448" s="117"/>
      <c r="Z2448" s="117"/>
      <c r="AA2448" s="117"/>
      <c r="AB2448" s="117"/>
      <c r="AC2448" s="117"/>
      <c r="AD2448" s="117"/>
      <c r="AE2448" s="117"/>
      <c r="AF2448" s="117"/>
      <c r="AG2448" s="117"/>
      <c r="AH2448" s="117"/>
      <c r="AI2448" s="117"/>
      <c r="AJ2448" s="117"/>
      <c r="AK2448" s="117"/>
      <c r="AL2448" s="117"/>
    </row>
    <row r="2449" spans="19:38" x14ac:dyDescent="0.35">
      <c r="S2449" s="117"/>
      <c r="T2449" s="117"/>
      <c r="U2449" s="117"/>
      <c r="V2449" s="117"/>
      <c r="W2449" s="117"/>
      <c r="X2449" s="117"/>
      <c r="Y2449" s="117"/>
      <c r="Z2449" s="117"/>
      <c r="AA2449" s="117"/>
      <c r="AB2449" s="117"/>
      <c r="AC2449" s="117"/>
      <c r="AD2449" s="117"/>
      <c r="AE2449" s="117"/>
      <c r="AF2449" s="117"/>
      <c r="AG2449" s="117"/>
      <c r="AH2449" s="117"/>
      <c r="AI2449" s="117"/>
      <c r="AJ2449" s="117"/>
      <c r="AK2449" s="117"/>
      <c r="AL2449" s="117"/>
    </row>
    <row r="2450" spans="19:38" x14ac:dyDescent="0.35">
      <c r="S2450" s="117"/>
      <c r="T2450" s="117"/>
      <c r="U2450" s="117"/>
      <c r="V2450" s="117"/>
      <c r="W2450" s="117"/>
      <c r="X2450" s="117"/>
      <c r="Y2450" s="117"/>
      <c r="Z2450" s="117"/>
      <c r="AA2450" s="117"/>
      <c r="AB2450" s="117"/>
      <c r="AC2450" s="117"/>
      <c r="AD2450" s="117"/>
      <c r="AE2450" s="117"/>
      <c r="AF2450" s="117"/>
      <c r="AG2450" s="117"/>
      <c r="AH2450" s="117"/>
      <c r="AI2450" s="117"/>
      <c r="AJ2450" s="117"/>
      <c r="AK2450" s="117"/>
      <c r="AL2450" s="117"/>
    </row>
    <row r="2451" spans="19:38" x14ac:dyDescent="0.35">
      <c r="S2451" s="117"/>
      <c r="T2451" s="117"/>
      <c r="U2451" s="117"/>
      <c r="V2451" s="117"/>
      <c r="W2451" s="117"/>
      <c r="X2451" s="117"/>
      <c r="Y2451" s="117"/>
      <c r="Z2451" s="117"/>
      <c r="AA2451" s="117"/>
      <c r="AB2451" s="117"/>
      <c r="AC2451" s="117"/>
      <c r="AD2451" s="117"/>
      <c r="AE2451" s="117"/>
      <c r="AF2451" s="117"/>
      <c r="AG2451" s="117"/>
      <c r="AH2451" s="117"/>
      <c r="AI2451" s="117"/>
      <c r="AJ2451" s="117"/>
      <c r="AK2451" s="117"/>
      <c r="AL2451" s="117"/>
    </row>
    <row r="2452" spans="19:38" x14ac:dyDescent="0.35">
      <c r="S2452" s="117"/>
      <c r="T2452" s="117"/>
      <c r="U2452" s="117"/>
      <c r="V2452" s="117"/>
      <c r="W2452" s="117"/>
      <c r="X2452" s="117"/>
      <c r="Y2452" s="117"/>
      <c r="Z2452" s="117"/>
      <c r="AA2452" s="117"/>
      <c r="AB2452" s="117"/>
      <c r="AC2452" s="117"/>
      <c r="AD2452" s="117"/>
      <c r="AE2452" s="117"/>
      <c r="AF2452" s="117"/>
      <c r="AG2452" s="117"/>
      <c r="AH2452" s="117"/>
      <c r="AI2452" s="117"/>
      <c r="AJ2452" s="117"/>
      <c r="AK2452" s="117"/>
      <c r="AL2452" s="117"/>
    </row>
    <row r="2453" spans="19:38" x14ac:dyDescent="0.35">
      <c r="S2453" s="117"/>
      <c r="T2453" s="117"/>
      <c r="U2453" s="117"/>
      <c r="V2453" s="117"/>
      <c r="W2453" s="117"/>
      <c r="X2453" s="117"/>
      <c r="Y2453" s="117"/>
      <c r="Z2453" s="117"/>
      <c r="AA2453" s="117"/>
      <c r="AB2453" s="117"/>
      <c r="AC2453" s="117"/>
      <c r="AD2453" s="117"/>
      <c r="AE2453" s="117"/>
      <c r="AF2453" s="117"/>
      <c r="AG2453" s="117"/>
      <c r="AH2453" s="117"/>
      <c r="AI2453" s="117"/>
      <c r="AJ2453" s="117"/>
      <c r="AK2453" s="117"/>
      <c r="AL2453" s="117"/>
    </row>
    <row r="2454" spans="19:38" x14ac:dyDescent="0.35">
      <c r="S2454" s="117"/>
      <c r="T2454" s="117"/>
      <c r="U2454" s="117"/>
      <c r="V2454" s="117"/>
      <c r="W2454" s="117"/>
      <c r="X2454" s="117"/>
      <c r="Y2454" s="117"/>
      <c r="Z2454" s="117"/>
      <c r="AA2454" s="117"/>
      <c r="AB2454" s="117"/>
      <c r="AC2454" s="117"/>
      <c r="AD2454" s="117"/>
      <c r="AE2454" s="117"/>
      <c r="AF2454" s="117"/>
      <c r="AG2454" s="117"/>
      <c r="AH2454" s="117"/>
      <c r="AI2454" s="117"/>
      <c r="AJ2454" s="117"/>
      <c r="AK2454" s="117"/>
      <c r="AL2454" s="117"/>
    </row>
    <row r="2455" spans="19:38" x14ac:dyDescent="0.35">
      <c r="S2455" s="117"/>
      <c r="T2455" s="117"/>
      <c r="U2455" s="117"/>
      <c r="V2455" s="117"/>
      <c r="W2455" s="117"/>
      <c r="X2455" s="117"/>
      <c r="Y2455" s="117"/>
      <c r="Z2455" s="117"/>
      <c r="AA2455" s="117"/>
      <c r="AB2455" s="117"/>
      <c r="AC2455" s="117"/>
      <c r="AD2455" s="117"/>
      <c r="AE2455" s="117"/>
      <c r="AF2455" s="117"/>
      <c r="AG2455" s="117"/>
      <c r="AH2455" s="117"/>
      <c r="AI2455" s="117"/>
      <c r="AJ2455" s="117"/>
      <c r="AK2455" s="117"/>
      <c r="AL2455" s="117"/>
    </row>
    <row r="2456" spans="19:38" x14ac:dyDescent="0.35">
      <c r="S2456" s="117"/>
      <c r="T2456" s="117"/>
      <c r="U2456" s="117"/>
      <c r="V2456" s="117"/>
      <c r="W2456" s="117"/>
      <c r="X2456" s="117"/>
      <c r="Y2456" s="117"/>
      <c r="Z2456" s="117"/>
      <c r="AA2456" s="117"/>
      <c r="AB2456" s="117"/>
      <c r="AC2456" s="117"/>
      <c r="AD2456" s="117"/>
      <c r="AE2456" s="117"/>
      <c r="AF2456" s="117"/>
      <c r="AG2456" s="117"/>
      <c r="AH2456" s="117"/>
      <c r="AI2456" s="117"/>
      <c r="AJ2456" s="117"/>
      <c r="AK2456" s="117"/>
      <c r="AL2456" s="117"/>
    </row>
    <row r="2457" spans="19:38" x14ac:dyDescent="0.35">
      <c r="S2457" s="117"/>
      <c r="T2457" s="117"/>
      <c r="U2457" s="117"/>
      <c r="V2457" s="117"/>
      <c r="W2457" s="117"/>
      <c r="X2457" s="117"/>
      <c r="Y2457" s="117"/>
      <c r="Z2457" s="117"/>
      <c r="AA2457" s="117"/>
      <c r="AB2457" s="117"/>
      <c r="AC2457" s="117"/>
      <c r="AD2457" s="117"/>
      <c r="AE2457" s="117"/>
      <c r="AF2457" s="117"/>
      <c r="AG2457" s="117"/>
      <c r="AH2457" s="117"/>
      <c r="AI2457" s="117"/>
      <c r="AJ2457" s="117"/>
      <c r="AK2457" s="117"/>
      <c r="AL2457" s="117"/>
    </row>
    <row r="2458" spans="19:38" x14ac:dyDescent="0.35">
      <c r="S2458" s="117"/>
      <c r="T2458" s="117"/>
      <c r="U2458" s="117"/>
      <c r="V2458" s="117"/>
      <c r="W2458" s="117"/>
      <c r="X2458" s="117"/>
      <c r="Y2458" s="117"/>
      <c r="Z2458" s="117"/>
      <c r="AA2458" s="117"/>
      <c r="AB2458" s="117"/>
      <c r="AC2458" s="117"/>
      <c r="AD2458" s="117"/>
      <c r="AE2458" s="117"/>
      <c r="AF2458" s="117"/>
      <c r="AG2458" s="117"/>
      <c r="AH2458" s="117"/>
      <c r="AI2458" s="117"/>
      <c r="AJ2458" s="117"/>
      <c r="AK2458" s="117"/>
      <c r="AL2458" s="117"/>
    </row>
    <row r="2459" spans="19:38" x14ac:dyDescent="0.35">
      <c r="S2459" s="117"/>
      <c r="T2459" s="117"/>
      <c r="U2459" s="117"/>
      <c r="V2459" s="117"/>
      <c r="W2459" s="117"/>
      <c r="X2459" s="117"/>
      <c r="Y2459" s="117"/>
      <c r="Z2459" s="117"/>
      <c r="AA2459" s="117"/>
      <c r="AB2459" s="117"/>
      <c r="AC2459" s="117"/>
      <c r="AD2459" s="117"/>
      <c r="AE2459" s="117"/>
      <c r="AF2459" s="117"/>
      <c r="AG2459" s="117"/>
      <c r="AH2459" s="117"/>
      <c r="AI2459" s="117"/>
      <c r="AJ2459" s="117"/>
      <c r="AK2459" s="117"/>
      <c r="AL2459" s="117"/>
    </row>
    <row r="2460" spans="19:38" x14ac:dyDescent="0.35">
      <c r="S2460" s="117"/>
      <c r="T2460" s="117"/>
      <c r="U2460" s="117"/>
      <c r="V2460" s="117"/>
      <c r="W2460" s="117"/>
      <c r="X2460" s="117"/>
      <c r="Y2460" s="117"/>
      <c r="Z2460" s="117"/>
      <c r="AA2460" s="117"/>
      <c r="AB2460" s="117"/>
      <c r="AC2460" s="117"/>
      <c r="AD2460" s="117"/>
      <c r="AE2460" s="117"/>
      <c r="AF2460" s="117"/>
      <c r="AG2460" s="117"/>
      <c r="AH2460" s="117"/>
      <c r="AI2460" s="117"/>
      <c r="AJ2460" s="117"/>
      <c r="AK2460" s="117"/>
      <c r="AL2460" s="117"/>
    </row>
    <row r="2461" spans="19:38" x14ac:dyDescent="0.35">
      <c r="S2461" s="117"/>
      <c r="T2461" s="117"/>
      <c r="U2461" s="117"/>
      <c r="V2461" s="117"/>
      <c r="W2461" s="117"/>
      <c r="X2461" s="117"/>
      <c r="Y2461" s="117"/>
      <c r="Z2461" s="117"/>
      <c r="AA2461" s="117"/>
      <c r="AB2461" s="117"/>
      <c r="AC2461" s="117"/>
      <c r="AD2461" s="117"/>
      <c r="AE2461" s="117"/>
      <c r="AF2461" s="117"/>
      <c r="AG2461" s="117"/>
      <c r="AH2461" s="117"/>
      <c r="AI2461" s="117"/>
      <c r="AJ2461" s="117"/>
      <c r="AK2461" s="117"/>
      <c r="AL2461" s="117"/>
    </row>
    <row r="2462" spans="19:38" x14ac:dyDescent="0.35">
      <c r="S2462" s="117"/>
      <c r="T2462" s="117"/>
      <c r="U2462" s="117"/>
      <c r="V2462" s="117"/>
      <c r="W2462" s="117"/>
      <c r="X2462" s="117"/>
      <c r="Y2462" s="117"/>
      <c r="Z2462" s="117"/>
      <c r="AA2462" s="117"/>
      <c r="AB2462" s="117"/>
      <c r="AC2462" s="117"/>
      <c r="AD2462" s="117"/>
      <c r="AE2462" s="117"/>
      <c r="AF2462" s="117"/>
      <c r="AG2462" s="117"/>
      <c r="AH2462" s="117"/>
      <c r="AI2462" s="117"/>
      <c r="AJ2462" s="117"/>
      <c r="AK2462" s="117"/>
      <c r="AL2462" s="117"/>
    </row>
    <row r="2463" spans="19:38" x14ac:dyDescent="0.35">
      <c r="S2463" s="117"/>
      <c r="T2463" s="117"/>
      <c r="U2463" s="117"/>
      <c r="V2463" s="117"/>
      <c r="W2463" s="117"/>
      <c r="X2463" s="117"/>
      <c r="Y2463" s="117"/>
      <c r="Z2463" s="117"/>
      <c r="AA2463" s="117"/>
      <c r="AB2463" s="117"/>
      <c r="AC2463" s="117"/>
      <c r="AD2463" s="117"/>
      <c r="AE2463" s="117"/>
      <c r="AF2463" s="117"/>
      <c r="AG2463" s="117"/>
      <c r="AH2463" s="117"/>
      <c r="AI2463" s="117"/>
      <c r="AJ2463" s="117"/>
      <c r="AK2463" s="117"/>
      <c r="AL2463" s="117"/>
    </row>
    <row r="2464" spans="19:38" x14ac:dyDescent="0.35">
      <c r="S2464" s="117"/>
      <c r="T2464" s="117"/>
      <c r="U2464" s="117"/>
      <c r="V2464" s="117"/>
      <c r="W2464" s="117"/>
      <c r="X2464" s="117"/>
      <c r="Y2464" s="117"/>
      <c r="Z2464" s="117"/>
      <c r="AA2464" s="117"/>
      <c r="AB2464" s="117"/>
      <c r="AC2464" s="117"/>
      <c r="AD2464" s="117"/>
      <c r="AE2464" s="117"/>
      <c r="AF2464" s="117"/>
      <c r="AG2464" s="117"/>
      <c r="AH2464" s="117"/>
      <c r="AI2464" s="117"/>
      <c r="AJ2464" s="117"/>
      <c r="AK2464" s="117"/>
      <c r="AL2464" s="117"/>
    </row>
    <row r="2465" spans="19:38" x14ac:dyDescent="0.35">
      <c r="S2465" s="117"/>
      <c r="T2465" s="117"/>
      <c r="U2465" s="117"/>
      <c r="V2465" s="117"/>
      <c r="W2465" s="117"/>
      <c r="X2465" s="117"/>
      <c r="Y2465" s="117"/>
      <c r="Z2465" s="117"/>
      <c r="AA2465" s="117"/>
      <c r="AB2465" s="117"/>
      <c r="AC2465" s="117"/>
      <c r="AD2465" s="117"/>
      <c r="AE2465" s="117"/>
      <c r="AF2465" s="117"/>
      <c r="AG2465" s="117"/>
      <c r="AH2465" s="117"/>
      <c r="AI2465" s="117"/>
      <c r="AJ2465" s="117"/>
      <c r="AK2465" s="117"/>
      <c r="AL2465" s="117"/>
    </row>
    <row r="2466" spans="19:38" x14ac:dyDescent="0.35">
      <c r="S2466" s="117"/>
      <c r="T2466" s="117"/>
      <c r="U2466" s="117"/>
      <c r="V2466" s="117"/>
      <c r="W2466" s="117"/>
      <c r="X2466" s="117"/>
      <c r="Y2466" s="117"/>
      <c r="Z2466" s="117"/>
      <c r="AA2466" s="117"/>
      <c r="AB2466" s="117"/>
      <c r="AC2466" s="117"/>
      <c r="AD2466" s="117"/>
      <c r="AE2466" s="117"/>
      <c r="AF2466" s="117"/>
      <c r="AG2466" s="117"/>
      <c r="AH2466" s="117"/>
      <c r="AI2466" s="117"/>
      <c r="AJ2466" s="117"/>
      <c r="AK2466" s="117"/>
      <c r="AL2466" s="117"/>
    </row>
    <row r="2467" spans="19:38" x14ac:dyDescent="0.35">
      <c r="S2467" s="117"/>
      <c r="T2467" s="117"/>
      <c r="U2467" s="117"/>
      <c r="V2467" s="117"/>
      <c r="W2467" s="117"/>
      <c r="X2467" s="117"/>
      <c r="Y2467" s="117"/>
      <c r="Z2467" s="117"/>
      <c r="AA2467" s="117"/>
      <c r="AB2467" s="117"/>
      <c r="AC2467" s="117"/>
      <c r="AD2467" s="117"/>
      <c r="AE2467" s="117"/>
      <c r="AF2467" s="117"/>
      <c r="AG2467" s="117"/>
      <c r="AH2467" s="117"/>
      <c r="AI2467" s="117"/>
      <c r="AJ2467" s="117"/>
      <c r="AK2467" s="117"/>
      <c r="AL2467" s="117"/>
    </row>
    <row r="2468" spans="19:38" x14ac:dyDescent="0.35">
      <c r="S2468" s="117"/>
      <c r="T2468" s="117"/>
      <c r="U2468" s="117"/>
      <c r="V2468" s="117"/>
      <c r="W2468" s="117"/>
      <c r="X2468" s="117"/>
      <c r="Y2468" s="117"/>
      <c r="Z2468" s="117"/>
      <c r="AA2468" s="117"/>
      <c r="AB2468" s="117"/>
      <c r="AC2468" s="117"/>
      <c r="AD2468" s="117"/>
      <c r="AE2468" s="117"/>
      <c r="AF2468" s="117"/>
      <c r="AG2468" s="117"/>
      <c r="AH2468" s="117"/>
      <c r="AI2468" s="117"/>
      <c r="AJ2468" s="117"/>
      <c r="AK2468" s="117"/>
      <c r="AL2468" s="117"/>
    </row>
    <row r="2469" spans="19:38" x14ac:dyDescent="0.35">
      <c r="S2469" s="117"/>
      <c r="T2469" s="117"/>
      <c r="U2469" s="117"/>
      <c r="V2469" s="117"/>
      <c r="W2469" s="117"/>
      <c r="X2469" s="117"/>
      <c r="Y2469" s="117"/>
      <c r="Z2469" s="117"/>
      <c r="AA2469" s="117"/>
      <c r="AB2469" s="117"/>
      <c r="AC2469" s="117"/>
      <c r="AD2469" s="117"/>
      <c r="AE2469" s="117"/>
      <c r="AF2469" s="117"/>
      <c r="AG2469" s="117"/>
      <c r="AH2469" s="117"/>
      <c r="AI2469" s="117"/>
      <c r="AJ2469" s="117"/>
      <c r="AK2469" s="117"/>
      <c r="AL2469" s="117"/>
    </row>
    <row r="2470" spans="19:38" x14ac:dyDescent="0.35">
      <c r="S2470" s="117"/>
      <c r="T2470" s="117"/>
      <c r="U2470" s="117"/>
      <c r="V2470" s="117"/>
      <c r="W2470" s="117"/>
      <c r="X2470" s="117"/>
      <c r="Y2470" s="117"/>
      <c r="Z2470" s="117"/>
      <c r="AA2470" s="117"/>
      <c r="AB2470" s="117"/>
      <c r="AC2470" s="117"/>
      <c r="AD2470" s="117"/>
      <c r="AE2470" s="117"/>
      <c r="AF2470" s="117"/>
      <c r="AG2470" s="117"/>
      <c r="AH2470" s="117"/>
      <c r="AI2470" s="117"/>
      <c r="AJ2470" s="117"/>
      <c r="AK2470" s="117"/>
      <c r="AL2470" s="117"/>
    </row>
    <row r="2471" spans="19:38" x14ac:dyDescent="0.35">
      <c r="S2471" s="117"/>
      <c r="T2471" s="117"/>
      <c r="U2471" s="117"/>
      <c r="V2471" s="117"/>
      <c r="W2471" s="117"/>
      <c r="X2471" s="117"/>
      <c r="Y2471" s="117"/>
      <c r="Z2471" s="117"/>
      <c r="AA2471" s="117"/>
      <c r="AB2471" s="117"/>
      <c r="AC2471" s="117"/>
      <c r="AD2471" s="117"/>
      <c r="AE2471" s="117"/>
      <c r="AF2471" s="117"/>
      <c r="AG2471" s="117"/>
      <c r="AH2471" s="117"/>
      <c r="AI2471" s="117"/>
      <c r="AJ2471" s="117"/>
      <c r="AK2471" s="117"/>
      <c r="AL2471" s="117"/>
    </row>
    <row r="2472" spans="19:38" x14ac:dyDescent="0.35">
      <c r="S2472" s="117"/>
      <c r="T2472" s="117"/>
      <c r="U2472" s="117"/>
      <c r="V2472" s="117"/>
      <c r="W2472" s="117"/>
      <c r="X2472" s="117"/>
      <c r="Y2472" s="117"/>
      <c r="Z2472" s="117"/>
      <c r="AA2472" s="117"/>
      <c r="AB2472" s="117"/>
      <c r="AC2472" s="117"/>
      <c r="AD2472" s="117"/>
      <c r="AE2472" s="117"/>
      <c r="AF2472" s="117"/>
      <c r="AG2472" s="117"/>
      <c r="AH2472" s="117"/>
      <c r="AI2472" s="117"/>
      <c r="AJ2472" s="117"/>
      <c r="AK2472" s="117"/>
      <c r="AL2472" s="117"/>
    </row>
    <row r="2473" spans="19:38" x14ac:dyDescent="0.35">
      <c r="S2473" s="117"/>
      <c r="T2473" s="117"/>
      <c r="U2473" s="117"/>
      <c r="V2473" s="117"/>
      <c r="W2473" s="117"/>
      <c r="X2473" s="117"/>
      <c r="Y2473" s="117"/>
      <c r="Z2473" s="117"/>
      <c r="AA2473" s="117"/>
      <c r="AB2473" s="117"/>
      <c r="AC2473" s="117"/>
      <c r="AD2473" s="117"/>
      <c r="AE2473" s="117"/>
      <c r="AF2473" s="117"/>
      <c r="AG2473" s="117"/>
      <c r="AH2473" s="117"/>
      <c r="AI2473" s="117"/>
      <c r="AJ2473" s="117"/>
      <c r="AK2473" s="117"/>
      <c r="AL2473" s="117"/>
    </row>
    <row r="2474" spans="19:38" x14ac:dyDescent="0.35">
      <c r="S2474" s="117"/>
      <c r="T2474" s="117"/>
      <c r="U2474" s="117"/>
      <c r="V2474" s="117"/>
      <c r="W2474" s="117"/>
      <c r="X2474" s="117"/>
      <c r="Y2474" s="117"/>
      <c r="Z2474" s="117"/>
      <c r="AA2474" s="117"/>
      <c r="AB2474" s="117"/>
      <c r="AC2474" s="117"/>
      <c r="AD2474" s="117"/>
      <c r="AE2474" s="117"/>
      <c r="AF2474" s="117"/>
      <c r="AG2474" s="117"/>
      <c r="AH2474" s="117"/>
      <c r="AI2474" s="117"/>
      <c r="AJ2474" s="117"/>
      <c r="AK2474" s="117"/>
      <c r="AL2474" s="117"/>
    </row>
    <row r="2475" spans="19:38" x14ac:dyDescent="0.35">
      <c r="S2475" s="117"/>
      <c r="T2475" s="117"/>
      <c r="U2475" s="117"/>
      <c r="V2475" s="117"/>
      <c r="W2475" s="117"/>
      <c r="X2475" s="117"/>
      <c r="Y2475" s="117"/>
      <c r="Z2475" s="117"/>
      <c r="AA2475" s="117"/>
      <c r="AB2475" s="117"/>
      <c r="AC2475" s="117"/>
      <c r="AD2475" s="117"/>
      <c r="AE2475" s="117"/>
      <c r="AF2475" s="117"/>
      <c r="AG2475" s="117"/>
      <c r="AH2475" s="117"/>
      <c r="AI2475" s="117"/>
      <c r="AJ2475" s="117"/>
      <c r="AK2475" s="117"/>
      <c r="AL2475" s="117"/>
    </row>
    <row r="2476" spans="19:38" x14ac:dyDescent="0.35">
      <c r="S2476" s="117"/>
      <c r="T2476" s="117"/>
      <c r="U2476" s="117"/>
      <c r="V2476" s="117"/>
      <c r="W2476" s="117"/>
      <c r="X2476" s="117"/>
      <c r="Y2476" s="117"/>
      <c r="Z2476" s="117"/>
      <c r="AA2476" s="117"/>
      <c r="AB2476" s="117"/>
      <c r="AC2476" s="117"/>
      <c r="AD2476" s="117"/>
      <c r="AE2476" s="117"/>
      <c r="AF2476" s="117"/>
      <c r="AG2476" s="117"/>
      <c r="AH2476" s="117"/>
      <c r="AI2476" s="117"/>
      <c r="AJ2476" s="117"/>
      <c r="AK2476" s="117"/>
      <c r="AL2476" s="117"/>
    </row>
    <row r="2477" spans="19:38" x14ac:dyDescent="0.35">
      <c r="S2477" s="117"/>
      <c r="T2477" s="117"/>
      <c r="U2477" s="117"/>
      <c r="V2477" s="117"/>
      <c r="W2477" s="117"/>
      <c r="X2477" s="117"/>
      <c r="Y2477" s="117"/>
      <c r="Z2477" s="117"/>
      <c r="AA2477" s="117"/>
      <c r="AB2477" s="117"/>
      <c r="AC2477" s="117"/>
      <c r="AD2477" s="117"/>
      <c r="AE2477" s="117"/>
      <c r="AF2477" s="117"/>
      <c r="AG2477" s="117"/>
      <c r="AH2477" s="117"/>
      <c r="AI2477" s="117"/>
      <c r="AJ2477" s="117"/>
      <c r="AK2477" s="117"/>
      <c r="AL2477" s="117"/>
    </row>
    <row r="2478" spans="19:38" x14ac:dyDescent="0.35">
      <c r="S2478" s="117"/>
      <c r="T2478" s="117"/>
      <c r="U2478" s="117"/>
      <c r="V2478" s="117"/>
      <c r="W2478" s="117"/>
      <c r="X2478" s="117"/>
      <c r="Y2478" s="117"/>
      <c r="Z2478" s="117"/>
      <c r="AA2478" s="117"/>
      <c r="AB2478" s="117"/>
      <c r="AC2478" s="117"/>
      <c r="AD2478" s="117"/>
      <c r="AE2478" s="117"/>
      <c r="AF2478" s="117"/>
      <c r="AG2478" s="117"/>
      <c r="AH2478" s="117"/>
      <c r="AI2478" s="117"/>
      <c r="AJ2478" s="117"/>
      <c r="AK2478" s="117"/>
      <c r="AL2478" s="117"/>
    </row>
    <row r="2479" spans="19:38" x14ac:dyDescent="0.35">
      <c r="S2479" s="117"/>
      <c r="T2479" s="117"/>
      <c r="U2479" s="117"/>
      <c r="V2479" s="117"/>
      <c r="W2479" s="117"/>
      <c r="X2479" s="117"/>
      <c r="Y2479" s="117"/>
      <c r="Z2479" s="117"/>
      <c r="AA2479" s="117"/>
      <c r="AB2479" s="117"/>
      <c r="AC2479" s="117"/>
      <c r="AD2479" s="117"/>
      <c r="AE2479" s="117"/>
      <c r="AF2479" s="117"/>
      <c r="AG2479" s="117"/>
      <c r="AH2479" s="117"/>
      <c r="AI2479" s="117"/>
      <c r="AJ2479" s="117"/>
      <c r="AK2479" s="117"/>
      <c r="AL2479" s="117"/>
    </row>
    <row r="2480" spans="19:38" x14ac:dyDescent="0.35">
      <c r="S2480" s="117"/>
      <c r="T2480" s="117"/>
      <c r="U2480" s="117"/>
      <c r="V2480" s="117"/>
      <c r="W2480" s="117"/>
      <c r="X2480" s="117"/>
      <c r="Y2480" s="117"/>
      <c r="Z2480" s="117"/>
      <c r="AA2480" s="117"/>
      <c r="AB2480" s="117"/>
      <c r="AC2480" s="117"/>
      <c r="AD2480" s="117"/>
      <c r="AE2480" s="117"/>
      <c r="AF2480" s="117"/>
      <c r="AG2480" s="117"/>
      <c r="AH2480" s="117"/>
      <c r="AI2480" s="117"/>
      <c r="AJ2480" s="117"/>
      <c r="AK2480" s="117"/>
      <c r="AL2480" s="117"/>
    </row>
    <row r="2481" spans="19:38" x14ac:dyDescent="0.35">
      <c r="S2481" s="117"/>
      <c r="T2481" s="117"/>
      <c r="U2481" s="117"/>
      <c r="V2481" s="117"/>
      <c r="W2481" s="117"/>
      <c r="X2481" s="117"/>
      <c r="Y2481" s="117"/>
      <c r="Z2481" s="117"/>
      <c r="AA2481" s="117"/>
      <c r="AB2481" s="117"/>
      <c r="AC2481" s="117"/>
      <c r="AD2481" s="117"/>
      <c r="AE2481" s="117"/>
      <c r="AF2481" s="117"/>
      <c r="AG2481" s="117"/>
      <c r="AH2481" s="117"/>
      <c r="AI2481" s="117"/>
      <c r="AJ2481" s="117"/>
      <c r="AK2481" s="117"/>
      <c r="AL2481" s="117"/>
    </row>
    <row r="2482" spans="19:38" x14ac:dyDescent="0.35">
      <c r="S2482" s="117"/>
      <c r="T2482" s="117"/>
      <c r="U2482" s="117"/>
      <c r="V2482" s="117"/>
      <c r="W2482" s="117"/>
      <c r="X2482" s="117"/>
      <c r="Y2482" s="117"/>
      <c r="Z2482" s="117"/>
      <c r="AA2482" s="117"/>
      <c r="AB2482" s="117"/>
      <c r="AC2482" s="117"/>
      <c r="AD2482" s="117"/>
      <c r="AE2482" s="117"/>
      <c r="AF2482" s="117"/>
      <c r="AG2482" s="117"/>
      <c r="AH2482" s="117"/>
      <c r="AI2482" s="117"/>
      <c r="AJ2482" s="117"/>
      <c r="AK2482" s="117"/>
      <c r="AL2482" s="117"/>
    </row>
    <row r="2483" spans="19:38" x14ac:dyDescent="0.35">
      <c r="S2483" s="117"/>
      <c r="T2483" s="117"/>
      <c r="U2483" s="117"/>
      <c r="V2483" s="117"/>
      <c r="W2483" s="117"/>
      <c r="X2483" s="117"/>
      <c r="Y2483" s="117"/>
      <c r="Z2483" s="117"/>
      <c r="AA2483" s="117"/>
      <c r="AB2483" s="117"/>
      <c r="AC2483" s="117"/>
      <c r="AD2483" s="117"/>
      <c r="AE2483" s="117"/>
      <c r="AF2483" s="117"/>
      <c r="AG2483" s="117"/>
      <c r="AH2483" s="117"/>
      <c r="AI2483" s="117"/>
      <c r="AJ2483" s="117"/>
      <c r="AK2483" s="117"/>
      <c r="AL2483" s="117"/>
    </row>
    <row r="2484" spans="19:38" x14ac:dyDescent="0.35">
      <c r="S2484" s="117"/>
      <c r="T2484" s="117"/>
      <c r="U2484" s="117"/>
      <c r="V2484" s="117"/>
      <c r="W2484" s="117"/>
      <c r="X2484" s="117"/>
      <c r="Y2484" s="117"/>
      <c r="Z2484" s="117"/>
      <c r="AA2484" s="117"/>
      <c r="AB2484" s="117"/>
      <c r="AC2484" s="117"/>
      <c r="AD2484" s="117"/>
      <c r="AE2484" s="117"/>
      <c r="AF2484" s="117"/>
      <c r="AG2484" s="117"/>
      <c r="AH2484" s="117"/>
      <c r="AI2484" s="117"/>
      <c r="AJ2484" s="117"/>
      <c r="AK2484" s="117"/>
      <c r="AL2484" s="117"/>
    </row>
    <row r="2485" spans="19:38" x14ac:dyDescent="0.35">
      <c r="S2485" s="117"/>
      <c r="T2485" s="117"/>
      <c r="U2485" s="117"/>
      <c r="V2485" s="117"/>
      <c r="W2485" s="117"/>
      <c r="X2485" s="117"/>
      <c r="Y2485" s="117"/>
      <c r="Z2485" s="117"/>
      <c r="AA2485" s="117"/>
      <c r="AB2485" s="117"/>
      <c r="AC2485" s="117"/>
      <c r="AD2485" s="117"/>
      <c r="AE2485" s="117"/>
      <c r="AF2485" s="117"/>
      <c r="AG2485" s="117"/>
      <c r="AH2485" s="117"/>
      <c r="AI2485" s="117"/>
      <c r="AJ2485" s="117"/>
      <c r="AK2485" s="117"/>
      <c r="AL2485" s="117"/>
    </row>
    <row r="2486" spans="19:38" x14ac:dyDescent="0.35">
      <c r="S2486" s="117"/>
      <c r="T2486" s="117"/>
      <c r="U2486" s="117"/>
      <c r="V2486" s="117"/>
      <c r="W2486" s="117"/>
      <c r="X2486" s="117"/>
      <c r="Y2486" s="117"/>
      <c r="Z2486" s="117"/>
      <c r="AA2486" s="117"/>
      <c r="AB2486" s="117"/>
      <c r="AC2486" s="117"/>
      <c r="AD2486" s="117"/>
      <c r="AE2486" s="117"/>
      <c r="AF2486" s="117"/>
      <c r="AG2486" s="117"/>
      <c r="AH2486" s="117"/>
      <c r="AI2486" s="117"/>
      <c r="AJ2486" s="117"/>
      <c r="AK2486" s="117"/>
      <c r="AL2486" s="117"/>
    </row>
    <row r="2487" spans="19:38" x14ac:dyDescent="0.35">
      <c r="S2487" s="117"/>
      <c r="T2487" s="117"/>
      <c r="U2487" s="117"/>
      <c r="V2487" s="117"/>
      <c r="W2487" s="117"/>
      <c r="X2487" s="117"/>
      <c r="Y2487" s="117"/>
      <c r="Z2487" s="117"/>
      <c r="AA2487" s="117"/>
      <c r="AB2487" s="117"/>
      <c r="AC2487" s="117"/>
      <c r="AD2487" s="117"/>
      <c r="AE2487" s="117"/>
      <c r="AF2487" s="117"/>
      <c r="AG2487" s="117"/>
      <c r="AH2487" s="117"/>
      <c r="AI2487" s="117"/>
      <c r="AJ2487" s="117"/>
      <c r="AK2487" s="117"/>
      <c r="AL2487" s="117"/>
    </row>
    <row r="2488" spans="19:38" x14ac:dyDescent="0.35">
      <c r="S2488" s="117"/>
      <c r="T2488" s="117"/>
      <c r="U2488" s="117"/>
      <c r="V2488" s="117"/>
      <c r="W2488" s="117"/>
      <c r="X2488" s="117"/>
      <c r="Y2488" s="117"/>
      <c r="Z2488" s="117"/>
      <c r="AA2488" s="117"/>
      <c r="AB2488" s="117"/>
      <c r="AC2488" s="117"/>
      <c r="AD2488" s="117"/>
      <c r="AE2488" s="117"/>
      <c r="AF2488" s="117"/>
      <c r="AG2488" s="117"/>
      <c r="AH2488" s="117"/>
      <c r="AI2488" s="117"/>
      <c r="AJ2488" s="117"/>
      <c r="AK2488" s="117"/>
      <c r="AL2488" s="117"/>
    </row>
    <row r="2489" spans="19:38" x14ac:dyDescent="0.35">
      <c r="S2489" s="117"/>
      <c r="T2489" s="117"/>
      <c r="U2489" s="117"/>
      <c r="V2489" s="117"/>
      <c r="W2489" s="117"/>
      <c r="X2489" s="117"/>
      <c r="Y2489" s="117"/>
      <c r="Z2489" s="117"/>
      <c r="AA2489" s="117"/>
      <c r="AB2489" s="117"/>
      <c r="AC2489" s="117"/>
      <c r="AD2489" s="117"/>
      <c r="AE2489" s="117"/>
      <c r="AF2489" s="117"/>
      <c r="AG2489" s="117"/>
      <c r="AH2489" s="117"/>
      <c r="AI2489" s="117"/>
      <c r="AJ2489" s="117"/>
      <c r="AK2489" s="117"/>
      <c r="AL2489" s="117"/>
    </row>
    <row r="2490" spans="19:38" x14ac:dyDescent="0.35">
      <c r="S2490" s="117"/>
      <c r="T2490" s="117"/>
      <c r="U2490" s="117"/>
      <c r="V2490" s="117"/>
      <c r="W2490" s="117"/>
      <c r="X2490" s="117"/>
      <c r="Y2490" s="117"/>
      <c r="Z2490" s="117"/>
      <c r="AA2490" s="117"/>
      <c r="AB2490" s="117"/>
      <c r="AC2490" s="117"/>
      <c r="AD2490" s="117"/>
      <c r="AE2490" s="117"/>
      <c r="AF2490" s="117"/>
      <c r="AG2490" s="117"/>
      <c r="AH2490" s="117"/>
      <c r="AI2490" s="117"/>
      <c r="AJ2490" s="117"/>
      <c r="AK2490" s="117"/>
      <c r="AL2490" s="117"/>
    </row>
    <row r="2491" spans="19:38" x14ac:dyDescent="0.35">
      <c r="S2491" s="117"/>
      <c r="T2491" s="117"/>
      <c r="U2491" s="117"/>
      <c r="V2491" s="117"/>
      <c r="W2491" s="117"/>
      <c r="X2491" s="117"/>
      <c r="Y2491" s="117"/>
      <c r="Z2491" s="117"/>
      <c r="AA2491" s="117"/>
      <c r="AB2491" s="117"/>
      <c r="AC2491" s="117"/>
      <c r="AD2491" s="117"/>
      <c r="AE2491" s="117"/>
      <c r="AF2491" s="117"/>
      <c r="AG2491" s="117"/>
      <c r="AH2491" s="117"/>
      <c r="AI2491" s="117"/>
      <c r="AJ2491" s="117"/>
      <c r="AK2491" s="117"/>
      <c r="AL2491" s="117"/>
    </row>
    <row r="2492" spans="19:38" x14ac:dyDescent="0.35">
      <c r="S2492" s="117"/>
      <c r="T2492" s="117"/>
      <c r="U2492" s="117"/>
      <c r="V2492" s="117"/>
      <c r="W2492" s="117"/>
      <c r="X2492" s="117"/>
      <c r="Y2492" s="117"/>
      <c r="Z2492" s="117"/>
      <c r="AA2492" s="117"/>
      <c r="AB2492" s="117"/>
      <c r="AC2492" s="117"/>
      <c r="AD2492" s="117"/>
      <c r="AE2492" s="117"/>
      <c r="AF2492" s="117"/>
      <c r="AG2492" s="117"/>
      <c r="AH2492" s="117"/>
      <c r="AI2492" s="117"/>
      <c r="AJ2492" s="117"/>
      <c r="AK2492" s="117"/>
      <c r="AL2492" s="117"/>
    </row>
    <row r="2493" spans="19:38" x14ac:dyDescent="0.35">
      <c r="S2493" s="117"/>
      <c r="T2493" s="117"/>
      <c r="U2493" s="117"/>
      <c r="V2493" s="117"/>
      <c r="W2493" s="117"/>
      <c r="X2493" s="117"/>
      <c r="Y2493" s="117"/>
      <c r="Z2493" s="117"/>
      <c r="AA2493" s="117"/>
      <c r="AB2493" s="117"/>
      <c r="AC2493" s="117"/>
      <c r="AD2493" s="117"/>
      <c r="AE2493" s="117"/>
      <c r="AF2493" s="117"/>
      <c r="AG2493" s="117"/>
      <c r="AH2493" s="117"/>
      <c r="AI2493" s="117"/>
      <c r="AJ2493" s="117"/>
      <c r="AK2493" s="117"/>
      <c r="AL2493" s="117"/>
    </row>
    <row r="2494" spans="19:38" x14ac:dyDescent="0.35">
      <c r="S2494" s="117"/>
      <c r="T2494" s="117"/>
      <c r="U2494" s="117"/>
      <c r="V2494" s="117"/>
      <c r="W2494" s="117"/>
      <c r="X2494" s="117"/>
      <c r="Y2494" s="117"/>
      <c r="Z2494" s="117"/>
      <c r="AA2494" s="117"/>
      <c r="AB2494" s="117"/>
      <c r="AC2494" s="117"/>
      <c r="AD2494" s="117"/>
      <c r="AE2494" s="117"/>
      <c r="AF2494" s="117"/>
      <c r="AG2494" s="117"/>
      <c r="AH2494" s="117"/>
      <c r="AI2494" s="117"/>
      <c r="AJ2494" s="117"/>
      <c r="AK2494" s="117"/>
      <c r="AL2494" s="117"/>
    </row>
    <row r="2495" spans="19:38" x14ac:dyDescent="0.35">
      <c r="S2495" s="117"/>
      <c r="T2495" s="117"/>
      <c r="U2495" s="117"/>
      <c r="V2495" s="117"/>
      <c r="W2495" s="117"/>
      <c r="X2495" s="117"/>
      <c r="Y2495" s="117"/>
      <c r="Z2495" s="117"/>
      <c r="AA2495" s="117"/>
      <c r="AB2495" s="117"/>
      <c r="AC2495" s="117"/>
      <c r="AD2495" s="117"/>
      <c r="AE2495" s="117"/>
      <c r="AF2495" s="117"/>
      <c r="AG2495" s="117"/>
      <c r="AH2495" s="117"/>
      <c r="AI2495" s="117"/>
      <c r="AJ2495" s="117"/>
      <c r="AK2495" s="117"/>
      <c r="AL2495" s="117"/>
    </row>
    <row r="2496" spans="19:38" x14ac:dyDescent="0.35">
      <c r="S2496" s="117"/>
      <c r="T2496" s="117"/>
      <c r="U2496" s="117"/>
      <c r="V2496" s="117"/>
      <c r="W2496" s="117"/>
      <c r="X2496" s="117"/>
      <c r="Y2496" s="117"/>
      <c r="Z2496" s="117"/>
      <c r="AA2496" s="117"/>
      <c r="AB2496" s="117"/>
      <c r="AC2496" s="117"/>
      <c r="AD2496" s="117"/>
      <c r="AE2496" s="117"/>
      <c r="AF2496" s="117"/>
      <c r="AG2496" s="117"/>
      <c r="AH2496" s="117"/>
      <c r="AI2496" s="117"/>
      <c r="AJ2496" s="117"/>
      <c r="AK2496" s="117"/>
      <c r="AL2496" s="117"/>
    </row>
    <row r="2497" spans="19:38" x14ac:dyDescent="0.35">
      <c r="S2497" s="117"/>
      <c r="T2497" s="117"/>
      <c r="U2497" s="117"/>
      <c r="V2497" s="117"/>
      <c r="W2497" s="117"/>
      <c r="X2497" s="117"/>
      <c r="Y2497" s="117"/>
      <c r="Z2497" s="117"/>
      <c r="AA2497" s="117"/>
      <c r="AB2497" s="117"/>
      <c r="AC2497" s="117"/>
      <c r="AD2497" s="117"/>
      <c r="AE2497" s="117"/>
      <c r="AF2497" s="117"/>
      <c r="AG2497" s="117"/>
      <c r="AH2497" s="117"/>
      <c r="AI2497" s="117"/>
      <c r="AJ2497" s="117"/>
      <c r="AK2497" s="117"/>
      <c r="AL2497" s="117"/>
    </row>
    <row r="2498" spans="19:38" x14ac:dyDescent="0.35">
      <c r="S2498" s="117"/>
      <c r="T2498" s="117"/>
      <c r="U2498" s="117"/>
      <c r="V2498" s="117"/>
      <c r="W2498" s="117"/>
      <c r="X2498" s="117"/>
      <c r="Y2498" s="117"/>
      <c r="Z2498" s="117"/>
      <c r="AA2498" s="117"/>
      <c r="AB2498" s="117"/>
      <c r="AC2498" s="117"/>
      <c r="AD2498" s="117"/>
      <c r="AE2498" s="117"/>
      <c r="AF2498" s="117"/>
      <c r="AG2498" s="117"/>
      <c r="AH2498" s="117"/>
      <c r="AI2498" s="117"/>
      <c r="AJ2498" s="117"/>
      <c r="AK2498" s="117"/>
      <c r="AL2498" s="117"/>
    </row>
    <row r="2499" spans="19:38" x14ac:dyDescent="0.35">
      <c r="S2499" s="117"/>
      <c r="T2499" s="117"/>
      <c r="U2499" s="117"/>
      <c r="V2499" s="117"/>
      <c r="W2499" s="117"/>
      <c r="X2499" s="117"/>
      <c r="Y2499" s="117"/>
      <c r="Z2499" s="117"/>
      <c r="AA2499" s="117"/>
      <c r="AB2499" s="117"/>
      <c r="AC2499" s="117"/>
      <c r="AD2499" s="117"/>
      <c r="AE2499" s="117"/>
      <c r="AF2499" s="117"/>
      <c r="AG2499" s="117"/>
      <c r="AH2499" s="117"/>
      <c r="AI2499" s="117"/>
      <c r="AJ2499" s="117"/>
      <c r="AK2499" s="117"/>
      <c r="AL2499" s="117"/>
    </row>
    <row r="2500" spans="19:38" x14ac:dyDescent="0.35">
      <c r="S2500" s="117"/>
      <c r="T2500" s="117"/>
      <c r="U2500" s="117"/>
      <c r="V2500" s="117"/>
      <c r="W2500" s="117"/>
      <c r="X2500" s="117"/>
      <c r="Y2500" s="117"/>
      <c r="Z2500" s="117"/>
      <c r="AA2500" s="117"/>
      <c r="AB2500" s="117"/>
      <c r="AC2500" s="117"/>
      <c r="AD2500" s="117"/>
      <c r="AE2500" s="117"/>
      <c r="AF2500" s="117"/>
      <c r="AG2500" s="117"/>
      <c r="AH2500" s="117"/>
      <c r="AI2500" s="117"/>
      <c r="AJ2500" s="117"/>
      <c r="AK2500" s="117"/>
      <c r="AL2500" s="117"/>
    </row>
    <row r="2501" spans="19:38" x14ac:dyDescent="0.35">
      <c r="S2501" s="117"/>
      <c r="T2501" s="117"/>
      <c r="U2501" s="117"/>
      <c r="V2501" s="117"/>
      <c r="W2501" s="117"/>
      <c r="X2501" s="117"/>
      <c r="Y2501" s="117"/>
      <c r="Z2501" s="117"/>
      <c r="AA2501" s="117"/>
      <c r="AB2501" s="117"/>
      <c r="AC2501" s="117"/>
      <c r="AD2501" s="117"/>
      <c r="AE2501" s="117"/>
      <c r="AF2501" s="117"/>
      <c r="AG2501" s="117"/>
      <c r="AH2501" s="117"/>
      <c r="AI2501" s="117"/>
      <c r="AJ2501" s="117"/>
      <c r="AK2501" s="117"/>
      <c r="AL2501" s="117"/>
    </row>
    <row r="2502" spans="19:38" x14ac:dyDescent="0.35">
      <c r="S2502" s="117"/>
      <c r="T2502" s="117"/>
      <c r="U2502" s="117"/>
      <c r="V2502" s="117"/>
      <c r="W2502" s="117"/>
      <c r="X2502" s="117"/>
      <c r="Y2502" s="117"/>
      <c r="Z2502" s="117"/>
      <c r="AA2502" s="117"/>
      <c r="AB2502" s="117"/>
      <c r="AC2502" s="117"/>
      <c r="AD2502" s="117"/>
      <c r="AE2502" s="117"/>
      <c r="AF2502" s="117"/>
      <c r="AG2502" s="117"/>
      <c r="AH2502" s="117"/>
      <c r="AI2502" s="117"/>
      <c r="AJ2502" s="117"/>
      <c r="AK2502" s="117"/>
      <c r="AL2502" s="117"/>
    </row>
    <row r="2503" spans="19:38" x14ac:dyDescent="0.35">
      <c r="S2503" s="117"/>
      <c r="T2503" s="117"/>
      <c r="U2503" s="117"/>
      <c r="V2503" s="117"/>
      <c r="W2503" s="117"/>
      <c r="X2503" s="117"/>
      <c r="Y2503" s="117"/>
      <c r="Z2503" s="117"/>
      <c r="AA2503" s="117"/>
      <c r="AB2503" s="117"/>
      <c r="AC2503" s="117"/>
      <c r="AD2503" s="117"/>
      <c r="AE2503" s="117"/>
      <c r="AF2503" s="117"/>
      <c r="AG2503" s="117"/>
      <c r="AH2503" s="117"/>
      <c r="AI2503" s="117"/>
      <c r="AJ2503" s="117"/>
      <c r="AK2503" s="117"/>
      <c r="AL2503" s="117"/>
    </row>
    <row r="2504" spans="19:38" x14ac:dyDescent="0.35">
      <c r="S2504" s="117"/>
      <c r="T2504" s="117"/>
      <c r="U2504" s="117"/>
      <c r="V2504" s="117"/>
      <c r="W2504" s="117"/>
      <c r="X2504" s="117"/>
      <c r="Y2504" s="117"/>
      <c r="Z2504" s="117"/>
      <c r="AA2504" s="117"/>
      <c r="AB2504" s="117"/>
      <c r="AC2504" s="117"/>
      <c r="AD2504" s="117"/>
      <c r="AE2504" s="117"/>
      <c r="AF2504" s="117"/>
      <c r="AG2504" s="117"/>
      <c r="AH2504" s="117"/>
      <c r="AI2504" s="117"/>
      <c r="AJ2504" s="117"/>
      <c r="AK2504" s="117"/>
      <c r="AL2504" s="117"/>
    </row>
    <row r="2505" spans="19:38" x14ac:dyDescent="0.35">
      <c r="S2505" s="117"/>
      <c r="T2505" s="117"/>
      <c r="U2505" s="117"/>
      <c r="V2505" s="117"/>
      <c r="W2505" s="117"/>
      <c r="X2505" s="117"/>
      <c r="Y2505" s="117"/>
      <c r="Z2505" s="117"/>
      <c r="AA2505" s="117"/>
      <c r="AB2505" s="117"/>
      <c r="AC2505" s="117"/>
      <c r="AD2505" s="117"/>
      <c r="AE2505" s="117"/>
      <c r="AF2505" s="117"/>
      <c r="AG2505" s="117"/>
      <c r="AH2505" s="117"/>
      <c r="AI2505" s="117"/>
      <c r="AJ2505" s="117"/>
      <c r="AK2505" s="117"/>
      <c r="AL2505" s="117"/>
    </row>
    <row r="2506" spans="19:38" x14ac:dyDescent="0.35">
      <c r="S2506" s="117"/>
      <c r="T2506" s="117"/>
      <c r="U2506" s="117"/>
      <c r="V2506" s="117"/>
      <c r="W2506" s="117"/>
      <c r="X2506" s="117"/>
      <c r="Y2506" s="117"/>
      <c r="Z2506" s="117"/>
      <c r="AA2506" s="117"/>
      <c r="AB2506" s="117"/>
      <c r="AC2506" s="117"/>
      <c r="AD2506" s="117"/>
      <c r="AE2506" s="117"/>
      <c r="AF2506" s="117"/>
      <c r="AG2506" s="117"/>
      <c r="AH2506" s="117"/>
      <c r="AI2506" s="117"/>
      <c r="AJ2506" s="117"/>
      <c r="AK2506" s="117"/>
      <c r="AL2506" s="117"/>
    </row>
    <row r="2507" spans="19:38" x14ac:dyDescent="0.35">
      <c r="S2507" s="117"/>
      <c r="T2507" s="117"/>
      <c r="U2507" s="117"/>
      <c r="V2507" s="117"/>
      <c r="W2507" s="117"/>
      <c r="X2507" s="117"/>
      <c r="Y2507" s="117"/>
      <c r="Z2507" s="117"/>
      <c r="AA2507" s="117"/>
      <c r="AB2507" s="117"/>
      <c r="AC2507" s="117"/>
      <c r="AD2507" s="117"/>
      <c r="AE2507" s="117"/>
      <c r="AF2507" s="117"/>
      <c r="AG2507" s="117"/>
      <c r="AH2507" s="117"/>
      <c r="AI2507" s="117"/>
      <c r="AJ2507" s="117"/>
      <c r="AK2507" s="117"/>
      <c r="AL2507" s="117"/>
    </row>
    <row r="2508" spans="19:38" x14ac:dyDescent="0.35">
      <c r="S2508" s="117"/>
      <c r="T2508" s="117"/>
      <c r="U2508" s="117"/>
      <c r="V2508" s="117"/>
      <c r="W2508" s="117"/>
      <c r="X2508" s="117"/>
      <c r="Y2508" s="117"/>
      <c r="Z2508" s="117"/>
      <c r="AA2508" s="117"/>
      <c r="AB2508" s="117"/>
      <c r="AC2508" s="117"/>
      <c r="AD2508" s="117"/>
      <c r="AE2508" s="117"/>
      <c r="AF2508" s="117"/>
      <c r="AG2508" s="117"/>
      <c r="AH2508" s="117"/>
      <c r="AI2508" s="117"/>
      <c r="AJ2508" s="117"/>
      <c r="AK2508" s="117"/>
      <c r="AL2508" s="117"/>
    </row>
    <row r="2509" spans="19:38" x14ac:dyDescent="0.35">
      <c r="S2509" s="117"/>
      <c r="T2509" s="117"/>
      <c r="U2509" s="117"/>
      <c r="V2509" s="117"/>
      <c r="W2509" s="117"/>
      <c r="X2509" s="117"/>
      <c r="Y2509" s="117"/>
      <c r="Z2509" s="117"/>
      <c r="AA2509" s="117"/>
      <c r="AB2509" s="117"/>
      <c r="AC2509" s="117"/>
      <c r="AD2509" s="117"/>
      <c r="AE2509" s="117"/>
      <c r="AF2509" s="117"/>
      <c r="AG2509" s="117"/>
      <c r="AH2509" s="117"/>
      <c r="AI2509" s="117"/>
      <c r="AJ2509" s="117"/>
      <c r="AK2509" s="117"/>
      <c r="AL2509" s="117"/>
    </row>
    <row r="2510" spans="19:38" x14ac:dyDescent="0.35">
      <c r="S2510" s="117"/>
      <c r="T2510" s="117"/>
      <c r="U2510" s="117"/>
      <c r="V2510" s="117"/>
      <c r="W2510" s="117"/>
      <c r="X2510" s="117"/>
      <c r="Y2510" s="117"/>
      <c r="Z2510" s="117"/>
      <c r="AA2510" s="117"/>
      <c r="AB2510" s="117"/>
      <c r="AC2510" s="117"/>
      <c r="AD2510" s="117"/>
      <c r="AE2510" s="117"/>
      <c r="AF2510" s="117"/>
      <c r="AG2510" s="117"/>
      <c r="AH2510" s="117"/>
      <c r="AI2510" s="117"/>
      <c r="AJ2510" s="117"/>
      <c r="AK2510" s="117"/>
      <c r="AL2510" s="117"/>
    </row>
    <row r="2511" spans="19:38" x14ac:dyDescent="0.35">
      <c r="S2511" s="117"/>
      <c r="T2511" s="117"/>
      <c r="U2511" s="117"/>
      <c r="V2511" s="117"/>
      <c r="W2511" s="117"/>
      <c r="X2511" s="117"/>
      <c r="Y2511" s="117"/>
      <c r="Z2511" s="117"/>
      <c r="AA2511" s="117"/>
      <c r="AB2511" s="117"/>
      <c r="AC2511" s="117"/>
      <c r="AD2511" s="117"/>
      <c r="AE2511" s="117"/>
      <c r="AF2511" s="117"/>
      <c r="AG2511" s="117"/>
      <c r="AH2511" s="117"/>
      <c r="AI2511" s="117"/>
      <c r="AJ2511" s="117"/>
      <c r="AK2511" s="117"/>
      <c r="AL2511" s="117"/>
    </row>
    <row r="2512" spans="19:38" x14ac:dyDescent="0.35">
      <c r="S2512" s="117"/>
      <c r="T2512" s="117"/>
      <c r="U2512" s="117"/>
      <c r="V2512" s="117"/>
      <c r="W2512" s="117"/>
      <c r="X2512" s="117"/>
      <c r="Y2512" s="117"/>
      <c r="Z2512" s="117"/>
      <c r="AA2512" s="117"/>
      <c r="AB2512" s="117"/>
      <c r="AC2512" s="117"/>
      <c r="AD2512" s="117"/>
      <c r="AE2512" s="117"/>
      <c r="AF2512" s="117"/>
      <c r="AG2512" s="117"/>
      <c r="AH2512" s="117"/>
      <c r="AI2512" s="117"/>
      <c r="AJ2512" s="117"/>
      <c r="AK2512" s="117"/>
      <c r="AL2512" s="117"/>
    </row>
    <row r="2513" spans="19:38" x14ac:dyDescent="0.35">
      <c r="S2513" s="117"/>
      <c r="T2513" s="117"/>
      <c r="U2513" s="117"/>
      <c r="V2513" s="117"/>
      <c r="W2513" s="117"/>
      <c r="X2513" s="117"/>
      <c r="Y2513" s="117"/>
      <c r="Z2513" s="117"/>
      <c r="AA2513" s="117"/>
      <c r="AB2513" s="117"/>
      <c r="AC2513" s="117"/>
      <c r="AD2513" s="117"/>
      <c r="AE2513" s="117"/>
      <c r="AF2513" s="117"/>
      <c r="AG2513" s="117"/>
      <c r="AH2513" s="117"/>
      <c r="AI2513" s="117"/>
      <c r="AJ2513" s="117"/>
      <c r="AK2513" s="117"/>
      <c r="AL2513" s="117"/>
    </row>
    <row r="2514" spans="19:38" x14ac:dyDescent="0.35">
      <c r="S2514" s="117"/>
      <c r="T2514" s="117"/>
      <c r="U2514" s="117"/>
      <c r="V2514" s="117"/>
      <c r="W2514" s="117"/>
      <c r="X2514" s="117"/>
      <c r="Y2514" s="117"/>
      <c r="Z2514" s="117"/>
      <c r="AA2514" s="117"/>
      <c r="AB2514" s="117"/>
      <c r="AC2514" s="117"/>
      <c r="AD2514" s="117"/>
      <c r="AE2514" s="117"/>
      <c r="AF2514" s="117"/>
      <c r="AG2514" s="117"/>
      <c r="AH2514" s="117"/>
      <c r="AI2514" s="117"/>
      <c r="AJ2514" s="117"/>
      <c r="AK2514" s="117"/>
      <c r="AL2514" s="117"/>
    </row>
    <row r="2515" spans="19:38" x14ac:dyDescent="0.35">
      <c r="S2515" s="117"/>
      <c r="T2515" s="117"/>
      <c r="U2515" s="117"/>
      <c r="V2515" s="117"/>
      <c r="W2515" s="117"/>
      <c r="X2515" s="117"/>
      <c r="Y2515" s="117"/>
      <c r="Z2515" s="117"/>
      <c r="AA2515" s="117"/>
      <c r="AB2515" s="117"/>
      <c r="AC2515" s="117"/>
      <c r="AD2515" s="117"/>
      <c r="AE2515" s="117"/>
      <c r="AF2515" s="117"/>
      <c r="AG2515" s="117"/>
      <c r="AH2515" s="117"/>
      <c r="AI2515" s="117"/>
      <c r="AJ2515" s="117"/>
      <c r="AK2515" s="117"/>
      <c r="AL2515" s="117"/>
    </row>
    <row r="2516" spans="19:38" x14ac:dyDescent="0.35">
      <c r="S2516" s="117"/>
      <c r="T2516" s="117"/>
      <c r="U2516" s="117"/>
      <c r="V2516" s="117"/>
      <c r="W2516" s="117"/>
      <c r="X2516" s="117"/>
      <c r="Y2516" s="117"/>
      <c r="Z2516" s="117"/>
      <c r="AA2516" s="117"/>
      <c r="AB2516" s="117"/>
      <c r="AC2516" s="117"/>
      <c r="AD2516" s="117"/>
      <c r="AE2516" s="117"/>
      <c r="AF2516" s="117"/>
      <c r="AG2516" s="117"/>
      <c r="AH2516" s="117"/>
      <c r="AI2516" s="117"/>
      <c r="AJ2516" s="117"/>
      <c r="AK2516" s="117"/>
      <c r="AL2516" s="117"/>
    </row>
    <row r="2517" spans="19:38" x14ac:dyDescent="0.35">
      <c r="S2517" s="117"/>
      <c r="T2517" s="117"/>
      <c r="U2517" s="117"/>
      <c r="V2517" s="117"/>
      <c r="W2517" s="117"/>
      <c r="X2517" s="117"/>
      <c r="Y2517" s="117"/>
      <c r="Z2517" s="117"/>
      <c r="AA2517" s="117"/>
      <c r="AB2517" s="117"/>
      <c r="AC2517" s="117"/>
      <c r="AD2517" s="117"/>
      <c r="AE2517" s="117"/>
      <c r="AF2517" s="117"/>
      <c r="AG2517" s="117"/>
      <c r="AH2517" s="117"/>
      <c r="AI2517" s="117"/>
      <c r="AJ2517" s="117"/>
      <c r="AK2517" s="117"/>
      <c r="AL2517" s="117"/>
    </row>
    <row r="2518" spans="19:38" x14ac:dyDescent="0.35">
      <c r="S2518" s="117"/>
      <c r="T2518" s="117"/>
      <c r="U2518" s="117"/>
      <c r="V2518" s="117"/>
      <c r="W2518" s="117"/>
      <c r="X2518" s="117"/>
      <c r="Y2518" s="117"/>
      <c r="Z2518" s="117"/>
      <c r="AA2518" s="117"/>
      <c r="AB2518" s="117"/>
      <c r="AC2518" s="117"/>
      <c r="AD2518" s="117"/>
      <c r="AE2518" s="117"/>
      <c r="AF2518" s="117"/>
      <c r="AG2518" s="117"/>
      <c r="AH2518" s="117"/>
      <c r="AI2518" s="117"/>
      <c r="AJ2518" s="117"/>
      <c r="AK2518" s="117"/>
      <c r="AL2518" s="117"/>
    </row>
    <row r="2519" spans="19:38" x14ac:dyDescent="0.35">
      <c r="S2519" s="117"/>
      <c r="T2519" s="117"/>
      <c r="U2519" s="117"/>
      <c r="V2519" s="117"/>
      <c r="W2519" s="117"/>
      <c r="X2519" s="117"/>
      <c r="Y2519" s="117"/>
      <c r="Z2519" s="117"/>
      <c r="AA2519" s="117"/>
      <c r="AB2519" s="117"/>
      <c r="AC2519" s="117"/>
      <c r="AD2519" s="117"/>
      <c r="AE2519" s="117"/>
      <c r="AF2519" s="117"/>
      <c r="AG2519" s="117"/>
      <c r="AH2519" s="117"/>
      <c r="AI2519" s="117"/>
      <c r="AJ2519" s="117"/>
      <c r="AK2519" s="117"/>
      <c r="AL2519" s="117"/>
    </row>
    <row r="2520" spans="19:38" x14ac:dyDescent="0.35">
      <c r="S2520" s="117"/>
      <c r="T2520" s="117"/>
      <c r="U2520" s="117"/>
      <c r="V2520" s="117"/>
      <c r="W2520" s="117"/>
      <c r="X2520" s="117"/>
      <c r="Y2520" s="117"/>
      <c r="Z2520" s="117"/>
      <c r="AA2520" s="117"/>
      <c r="AB2520" s="117"/>
      <c r="AC2520" s="117"/>
      <c r="AD2520" s="117"/>
      <c r="AE2520" s="117"/>
      <c r="AF2520" s="117"/>
      <c r="AG2520" s="117"/>
      <c r="AH2520" s="117"/>
      <c r="AI2520" s="117"/>
      <c r="AJ2520" s="117"/>
      <c r="AK2520" s="117"/>
      <c r="AL2520" s="117"/>
    </row>
    <row r="2521" spans="19:38" x14ac:dyDescent="0.35">
      <c r="S2521" s="117"/>
      <c r="T2521" s="117"/>
      <c r="U2521" s="117"/>
      <c r="V2521" s="117"/>
      <c r="W2521" s="117"/>
      <c r="X2521" s="117"/>
      <c r="Y2521" s="117"/>
      <c r="Z2521" s="117"/>
      <c r="AA2521" s="117"/>
      <c r="AB2521" s="117"/>
      <c r="AC2521" s="117"/>
      <c r="AD2521" s="117"/>
      <c r="AE2521" s="117"/>
      <c r="AF2521" s="117"/>
      <c r="AG2521" s="117"/>
      <c r="AH2521" s="117"/>
      <c r="AI2521" s="117"/>
      <c r="AJ2521" s="117"/>
      <c r="AK2521" s="117"/>
      <c r="AL2521" s="117"/>
    </row>
    <row r="2522" spans="19:38" x14ac:dyDescent="0.35">
      <c r="S2522" s="117"/>
      <c r="T2522" s="117"/>
      <c r="U2522" s="117"/>
      <c r="V2522" s="117"/>
      <c r="W2522" s="117"/>
      <c r="X2522" s="117"/>
      <c r="Y2522" s="117"/>
      <c r="Z2522" s="117"/>
      <c r="AA2522" s="117"/>
      <c r="AB2522" s="117"/>
      <c r="AC2522" s="117"/>
      <c r="AD2522" s="117"/>
      <c r="AE2522" s="117"/>
      <c r="AF2522" s="117"/>
      <c r="AG2522" s="117"/>
      <c r="AH2522" s="117"/>
      <c r="AI2522" s="117"/>
      <c r="AJ2522" s="117"/>
      <c r="AK2522" s="117"/>
      <c r="AL2522" s="117"/>
    </row>
    <row r="2523" spans="19:38" x14ac:dyDescent="0.35">
      <c r="S2523" s="117"/>
      <c r="T2523" s="117"/>
      <c r="U2523" s="117"/>
      <c r="V2523" s="117"/>
      <c r="W2523" s="117"/>
      <c r="X2523" s="117"/>
      <c r="Y2523" s="117"/>
      <c r="Z2523" s="117"/>
      <c r="AA2523" s="117"/>
      <c r="AB2523" s="117"/>
      <c r="AC2523" s="117"/>
      <c r="AD2523" s="117"/>
      <c r="AE2523" s="117"/>
      <c r="AF2523" s="117"/>
      <c r="AG2523" s="117"/>
      <c r="AH2523" s="117"/>
      <c r="AI2523" s="117"/>
      <c r="AJ2523" s="117"/>
      <c r="AK2523" s="117"/>
      <c r="AL2523" s="117"/>
    </row>
    <row r="2524" spans="19:38" x14ac:dyDescent="0.35">
      <c r="S2524" s="117"/>
      <c r="T2524" s="117"/>
      <c r="U2524" s="117"/>
      <c r="V2524" s="117"/>
      <c r="W2524" s="117"/>
      <c r="X2524" s="117"/>
      <c r="Y2524" s="117"/>
      <c r="Z2524" s="117"/>
      <c r="AA2524" s="117"/>
      <c r="AB2524" s="117"/>
      <c r="AC2524" s="117"/>
      <c r="AD2524" s="117"/>
      <c r="AE2524" s="117"/>
      <c r="AF2524" s="117"/>
      <c r="AG2524" s="117"/>
      <c r="AH2524" s="117"/>
      <c r="AI2524" s="117"/>
      <c r="AJ2524" s="117"/>
      <c r="AK2524" s="117"/>
      <c r="AL2524" s="117"/>
    </row>
    <row r="2525" spans="19:38" x14ac:dyDescent="0.35">
      <c r="S2525" s="117"/>
      <c r="T2525" s="117"/>
      <c r="U2525" s="117"/>
      <c r="V2525" s="117"/>
      <c r="W2525" s="117"/>
      <c r="X2525" s="117"/>
      <c r="Y2525" s="117"/>
      <c r="Z2525" s="117"/>
      <c r="AA2525" s="117"/>
      <c r="AB2525" s="117"/>
      <c r="AC2525" s="117"/>
      <c r="AD2525" s="117"/>
      <c r="AE2525" s="117"/>
      <c r="AF2525" s="117"/>
      <c r="AG2525" s="117"/>
      <c r="AH2525" s="117"/>
      <c r="AI2525" s="117"/>
      <c r="AJ2525" s="117"/>
      <c r="AK2525" s="117"/>
      <c r="AL2525" s="117"/>
    </row>
    <row r="2526" spans="19:38" x14ac:dyDescent="0.35">
      <c r="S2526" s="117"/>
      <c r="T2526" s="117"/>
      <c r="U2526" s="117"/>
      <c r="V2526" s="117"/>
      <c r="W2526" s="117"/>
      <c r="X2526" s="117"/>
      <c r="Y2526" s="117"/>
      <c r="Z2526" s="117"/>
      <c r="AA2526" s="117"/>
      <c r="AB2526" s="117"/>
      <c r="AC2526" s="117"/>
      <c r="AD2526" s="117"/>
      <c r="AE2526" s="117"/>
      <c r="AF2526" s="117"/>
      <c r="AG2526" s="117"/>
      <c r="AH2526" s="117"/>
      <c r="AI2526" s="117"/>
      <c r="AJ2526" s="117"/>
      <c r="AK2526" s="117"/>
      <c r="AL2526" s="117"/>
    </row>
    <row r="2527" spans="19:38" x14ac:dyDescent="0.35">
      <c r="S2527" s="117"/>
      <c r="T2527" s="117"/>
      <c r="U2527" s="117"/>
      <c r="V2527" s="117"/>
      <c r="W2527" s="117"/>
      <c r="X2527" s="117"/>
      <c r="Y2527" s="117"/>
      <c r="Z2527" s="117"/>
      <c r="AA2527" s="117"/>
      <c r="AB2527" s="117"/>
      <c r="AC2527" s="117"/>
      <c r="AD2527" s="117"/>
      <c r="AE2527" s="117"/>
      <c r="AF2527" s="117"/>
      <c r="AG2527" s="117"/>
      <c r="AH2527" s="117"/>
      <c r="AI2527" s="117"/>
      <c r="AJ2527" s="117"/>
      <c r="AK2527" s="117"/>
      <c r="AL2527" s="117"/>
    </row>
    <row r="2528" spans="19:38" x14ac:dyDescent="0.35">
      <c r="S2528" s="117"/>
      <c r="T2528" s="117"/>
      <c r="U2528" s="117"/>
      <c r="V2528" s="117"/>
      <c r="W2528" s="117"/>
      <c r="X2528" s="117"/>
      <c r="Y2528" s="117"/>
      <c r="Z2528" s="117"/>
      <c r="AA2528" s="117"/>
      <c r="AB2528" s="117"/>
      <c r="AC2528" s="117"/>
      <c r="AD2528" s="117"/>
      <c r="AE2528" s="117"/>
      <c r="AF2528" s="117"/>
      <c r="AG2528" s="117"/>
      <c r="AH2528" s="117"/>
      <c r="AI2528" s="117"/>
      <c r="AJ2528" s="117"/>
      <c r="AK2528" s="117"/>
      <c r="AL2528" s="117"/>
    </row>
    <row r="2529" spans="19:38" x14ac:dyDescent="0.35">
      <c r="S2529" s="117"/>
      <c r="T2529" s="117"/>
      <c r="U2529" s="117"/>
      <c r="V2529" s="117"/>
      <c r="W2529" s="117"/>
      <c r="X2529" s="117"/>
      <c r="Y2529" s="117"/>
      <c r="Z2529" s="117"/>
      <c r="AA2529" s="117"/>
      <c r="AB2529" s="117"/>
      <c r="AC2529" s="117"/>
      <c r="AD2529" s="117"/>
      <c r="AE2529" s="117"/>
      <c r="AF2529" s="117"/>
      <c r="AG2529" s="117"/>
      <c r="AH2529" s="117"/>
      <c r="AI2529" s="117"/>
      <c r="AJ2529" s="117"/>
      <c r="AK2529" s="117"/>
      <c r="AL2529" s="117"/>
    </row>
    <row r="2530" spans="19:38" x14ac:dyDescent="0.35">
      <c r="S2530" s="117"/>
      <c r="T2530" s="117"/>
      <c r="U2530" s="117"/>
      <c r="V2530" s="117"/>
      <c r="W2530" s="117"/>
      <c r="X2530" s="117"/>
      <c r="Y2530" s="117"/>
      <c r="Z2530" s="117"/>
      <c r="AA2530" s="117"/>
      <c r="AB2530" s="117"/>
      <c r="AC2530" s="117"/>
      <c r="AD2530" s="117"/>
      <c r="AE2530" s="117"/>
      <c r="AF2530" s="117"/>
      <c r="AG2530" s="117"/>
      <c r="AH2530" s="117"/>
      <c r="AI2530" s="117"/>
      <c r="AJ2530" s="117"/>
      <c r="AK2530" s="117"/>
      <c r="AL2530" s="117"/>
    </row>
    <row r="2531" spans="19:38" x14ac:dyDescent="0.35">
      <c r="S2531" s="117"/>
      <c r="T2531" s="117"/>
      <c r="U2531" s="117"/>
      <c r="V2531" s="117"/>
      <c r="W2531" s="117"/>
      <c r="X2531" s="117"/>
      <c r="Y2531" s="117"/>
      <c r="Z2531" s="117"/>
      <c r="AA2531" s="117"/>
      <c r="AB2531" s="117"/>
      <c r="AC2531" s="117"/>
      <c r="AD2531" s="117"/>
      <c r="AE2531" s="117"/>
      <c r="AF2531" s="117"/>
      <c r="AG2531" s="117"/>
      <c r="AH2531" s="117"/>
      <c r="AI2531" s="117"/>
      <c r="AJ2531" s="117"/>
      <c r="AK2531" s="117"/>
      <c r="AL2531" s="117"/>
    </row>
    <row r="2532" spans="19:38" x14ac:dyDescent="0.35">
      <c r="S2532" s="117"/>
      <c r="T2532" s="117"/>
      <c r="U2532" s="117"/>
      <c r="V2532" s="117"/>
      <c r="W2532" s="117"/>
      <c r="X2532" s="117"/>
      <c r="Y2532" s="117"/>
      <c r="Z2532" s="117"/>
      <c r="AA2532" s="117"/>
      <c r="AB2532" s="117"/>
      <c r="AC2532" s="117"/>
      <c r="AD2532" s="117"/>
      <c r="AE2532" s="117"/>
      <c r="AF2532" s="117"/>
      <c r="AG2532" s="117"/>
      <c r="AH2532" s="117"/>
      <c r="AI2532" s="117"/>
      <c r="AJ2532" s="117"/>
      <c r="AK2532" s="117"/>
      <c r="AL2532" s="117"/>
    </row>
    <row r="2533" spans="19:38" x14ac:dyDescent="0.35">
      <c r="S2533" s="117"/>
      <c r="T2533" s="117"/>
      <c r="U2533" s="117"/>
      <c r="V2533" s="117"/>
      <c r="W2533" s="117"/>
      <c r="X2533" s="117"/>
      <c r="Y2533" s="117"/>
      <c r="Z2533" s="117"/>
      <c r="AA2533" s="117"/>
      <c r="AB2533" s="117"/>
      <c r="AC2533" s="117"/>
      <c r="AD2533" s="117"/>
      <c r="AE2533" s="117"/>
      <c r="AF2533" s="117"/>
      <c r="AG2533" s="117"/>
      <c r="AH2533" s="117"/>
      <c r="AI2533" s="117"/>
      <c r="AJ2533" s="117"/>
      <c r="AK2533" s="117"/>
      <c r="AL2533" s="117"/>
    </row>
    <row r="2534" spans="19:38" x14ac:dyDescent="0.35">
      <c r="S2534" s="117"/>
      <c r="T2534" s="117"/>
      <c r="U2534" s="117"/>
      <c r="V2534" s="117"/>
      <c r="W2534" s="117"/>
      <c r="X2534" s="117"/>
      <c r="Y2534" s="117"/>
      <c r="Z2534" s="117"/>
      <c r="AA2534" s="117"/>
      <c r="AB2534" s="117"/>
      <c r="AC2534" s="117"/>
      <c r="AD2534" s="117"/>
      <c r="AE2534" s="117"/>
      <c r="AF2534" s="117"/>
      <c r="AG2534" s="117"/>
      <c r="AH2534" s="117"/>
      <c r="AI2534" s="117"/>
      <c r="AJ2534" s="117"/>
      <c r="AK2534" s="117"/>
      <c r="AL2534" s="117"/>
    </row>
    <row r="2535" spans="19:38" x14ac:dyDescent="0.35">
      <c r="S2535" s="117"/>
      <c r="T2535" s="117"/>
      <c r="U2535" s="117"/>
      <c r="V2535" s="117"/>
      <c r="W2535" s="117"/>
      <c r="X2535" s="117"/>
      <c r="Y2535" s="117"/>
      <c r="Z2535" s="117"/>
      <c r="AA2535" s="117"/>
      <c r="AB2535" s="117"/>
      <c r="AC2535" s="117"/>
      <c r="AD2535" s="117"/>
      <c r="AE2535" s="117"/>
      <c r="AF2535" s="117"/>
      <c r="AG2535" s="117"/>
      <c r="AH2535" s="117"/>
      <c r="AI2535" s="117"/>
      <c r="AJ2535" s="117"/>
      <c r="AK2535" s="117"/>
      <c r="AL2535" s="117"/>
    </row>
    <row r="2536" spans="19:38" x14ac:dyDescent="0.35">
      <c r="S2536" s="117"/>
      <c r="T2536" s="117"/>
      <c r="U2536" s="117"/>
      <c r="V2536" s="117"/>
      <c r="W2536" s="117"/>
      <c r="X2536" s="117"/>
      <c r="Y2536" s="117"/>
      <c r="Z2536" s="117"/>
      <c r="AA2536" s="117"/>
      <c r="AB2536" s="117"/>
      <c r="AC2536" s="117"/>
      <c r="AD2536" s="117"/>
      <c r="AE2536" s="117"/>
      <c r="AF2536" s="117"/>
      <c r="AG2536" s="117"/>
      <c r="AH2536" s="117"/>
      <c r="AI2536" s="117"/>
      <c r="AJ2536" s="117"/>
      <c r="AK2536" s="117"/>
      <c r="AL2536" s="117"/>
    </row>
    <row r="2537" spans="19:38" x14ac:dyDescent="0.35">
      <c r="S2537" s="117"/>
      <c r="T2537" s="117"/>
      <c r="U2537" s="117"/>
      <c r="V2537" s="117"/>
      <c r="W2537" s="117"/>
      <c r="X2537" s="117"/>
      <c r="Y2537" s="117"/>
      <c r="Z2537" s="117"/>
      <c r="AA2537" s="117"/>
      <c r="AB2537" s="117"/>
      <c r="AC2537" s="117"/>
      <c r="AD2537" s="117"/>
      <c r="AE2537" s="117"/>
      <c r="AF2537" s="117"/>
      <c r="AG2537" s="117"/>
      <c r="AH2537" s="117"/>
      <c r="AI2537" s="117"/>
      <c r="AJ2537" s="117"/>
      <c r="AK2537" s="117"/>
      <c r="AL2537" s="117"/>
    </row>
    <row r="2538" spans="19:38" x14ac:dyDescent="0.35">
      <c r="S2538" s="117"/>
      <c r="T2538" s="117"/>
      <c r="U2538" s="117"/>
      <c r="V2538" s="117"/>
      <c r="W2538" s="117"/>
      <c r="X2538" s="117"/>
      <c r="Y2538" s="117"/>
      <c r="Z2538" s="117"/>
      <c r="AA2538" s="117"/>
      <c r="AB2538" s="117"/>
      <c r="AC2538" s="117"/>
      <c r="AD2538" s="117"/>
      <c r="AE2538" s="117"/>
      <c r="AF2538" s="117"/>
      <c r="AG2538" s="117"/>
      <c r="AH2538" s="117"/>
      <c r="AI2538" s="117"/>
      <c r="AJ2538" s="117"/>
      <c r="AK2538" s="117"/>
      <c r="AL2538" s="117"/>
    </row>
    <row r="2539" spans="19:38" x14ac:dyDescent="0.35">
      <c r="S2539" s="117"/>
      <c r="T2539" s="117"/>
      <c r="U2539" s="117"/>
      <c r="V2539" s="117"/>
      <c r="W2539" s="117"/>
      <c r="X2539" s="117"/>
      <c r="Y2539" s="117"/>
      <c r="Z2539" s="117"/>
      <c r="AA2539" s="117"/>
      <c r="AB2539" s="117"/>
      <c r="AC2539" s="117"/>
      <c r="AD2539" s="117"/>
      <c r="AE2539" s="117"/>
      <c r="AF2539" s="117"/>
      <c r="AG2539" s="117"/>
      <c r="AH2539" s="117"/>
      <c r="AI2539" s="117"/>
      <c r="AJ2539" s="117"/>
      <c r="AK2539" s="117"/>
      <c r="AL2539" s="117"/>
    </row>
    <row r="2540" spans="19:38" x14ac:dyDescent="0.35">
      <c r="S2540" s="117"/>
      <c r="T2540" s="117"/>
      <c r="U2540" s="117"/>
      <c r="V2540" s="117"/>
      <c r="W2540" s="117"/>
      <c r="X2540" s="117"/>
      <c r="Y2540" s="117"/>
      <c r="Z2540" s="117"/>
      <c r="AA2540" s="117"/>
      <c r="AB2540" s="117"/>
      <c r="AC2540" s="117"/>
      <c r="AD2540" s="117"/>
      <c r="AE2540" s="117"/>
      <c r="AF2540" s="117"/>
      <c r="AG2540" s="117"/>
      <c r="AH2540" s="117"/>
      <c r="AI2540" s="117"/>
      <c r="AJ2540" s="117"/>
      <c r="AK2540" s="117"/>
      <c r="AL2540" s="117"/>
    </row>
    <row r="2541" spans="19:38" x14ac:dyDescent="0.35">
      <c r="S2541" s="117"/>
      <c r="T2541" s="117"/>
      <c r="U2541" s="117"/>
      <c r="V2541" s="117"/>
      <c r="W2541" s="117"/>
      <c r="X2541" s="117"/>
      <c r="Y2541" s="117"/>
      <c r="Z2541" s="117"/>
      <c r="AA2541" s="117"/>
      <c r="AB2541" s="117"/>
      <c r="AC2541" s="117"/>
      <c r="AD2541" s="117"/>
      <c r="AE2541" s="117"/>
      <c r="AF2541" s="117"/>
      <c r="AG2541" s="117"/>
      <c r="AH2541" s="117"/>
      <c r="AI2541" s="117"/>
      <c r="AJ2541" s="117"/>
      <c r="AK2541" s="117"/>
      <c r="AL2541" s="117"/>
    </row>
    <row r="2542" spans="19:38" x14ac:dyDescent="0.35">
      <c r="S2542" s="117"/>
      <c r="T2542" s="117"/>
      <c r="U2542" s="117"/>
      <c r="V2542" s="117"/>
      <c r="W2542" s="117"/>
      <c r="X2542" s="117"/>
      <c r="Y2542" s="117"/>
      <c r="Z2542" s="117"/>
      <c r="AA2542" s="117"/>
      <c r="AB2542" s="117"/>
      <c r="AC2542" s="117"/>
      <c r="AD2542" s="117"/>
      <c r="AE2542" s="117"/>
      <c r="AF2542" s="117"/>
      <c r="AG2542" s="117"/>
      <c r="AH2542" s="117"/>
      <c r="AI2542" s="117"/>
      <c r="AJ2542" s="117"/>
      <c r="AK2542" s="117"/>
      <c r="AL2542" s="117"/>
    </row>
    <row r="2543" spans="19:38" x14ac:dyDescent="0.35">
      <c r="S2543" s="117"/>
      <c r="T2543" s="117"/>
      <c r="U2543" s="117"/>
      <c r="V2543" s="117"/>
      <c r="W2543" s="117"/>
      <c r="X2543" s="117"/>
      <c r="Y2543" s="117"/>
      <c r="Z2543" s="117"/>
      <c r="AA2543" s="117"/>
      <c r="AB2543" s="117"/>
      <c r="AC2543" s="117"/>
      <c r="AD2543" s="117"/>
      <c r="AE2543" s="117"/>
      <c r="AF2543" s="117"/>
      <c r="AG2543" s="117"/>
      <c r="AH2543" s="117"/>
      <c r="AI2543" s="117"/>
      <c r="AJ2543" s="117"/>
      <c r="AK2543" s="117"/>
      <c r="AL2543" s="117"/>
    </row>
    <row r="2544" spans="19:38" x14ac:dyDescent="0.35">
      <c r="S2544" s="117"/>
      <c r="T2544" s="117"/>
      <c r="U2544" s="117"/>
      <c r="V2544" s="117"/>
      <c r="W2544" s="117"/>
      <c r="X2544" s="117"/>
      <c r="Y2544" s="117"/>
      <c r="Z2544" s="117"/>
      <c r="AA2544" s="117"/>
      <c r="AB2544" s="117"/>
      <c r="AC2544" s="117"/>
      <c r="AD2544" s="117"/>
      <c r="AE2544" s="117"/>
      <c r="AF2544" s="117"/>
      <c r="AG2544" s="117"/>
      <c r="AH2544" s="117"/>
      <c r="AI2544" s="117"/>
      <c r="AJ2544" s="117"/>
      <c r="AK2544" s="117"/>
      <c r="AL2544" s="117"/>
    </row>
    <row r="2545" spans="19:38" x14ac:dyDescent="0.35">
      <c r="S2545" s="117"/>
      <c r="T2545" s="117"/>
      <c r="U2545" s="117"/>
      <c r="V2545" s="117"/>
      <c r="W2545" s="117"/>
      <c r="X2545" s="117"/>
      <c r="Y2545" s="117"/>
      <c r="Z2545" s="117"/>
      <c r="AA2545" s="117"/>
      <c r="AB2545" s="117"/>
      <c r="AC2545" s="117"/>
      <c r="AD2545" s="117"/>
      <c r="AE2545" s="117"/>
      <c r="AF2545" s="117"/>
      <c r="AG2545" s="117"/>
      <c r="AH2545" s="117"/>
      <c r="AI2545" s="117"/>
      <c r="AJ2545" s="117"/>
      <c r="AK2545" s="117"/>
      <c r="AL2545" s="117"/>
    </row>
    <row r="2546" spans="19:38" x14ac:dyDescent="0.35">
      <c r="S2546" s="117"/>
      <c r="T2546" s="117"/>
      <c r="U2546" s="117"/>
      <c r="V2546" s="117"/>
      <c r="W2546" s="117"/>
      <c r="X2546" s="117"/>
      <c r="Y2546" s="117"/>
      <c r="Z2546" s="117"/>
      <c r="AA2546" s="117"/>
      <c r="AB2546" s="117"/>
      <c r="AC2546" s="117"/>
      <c r="AD2546" s="117"/>
      <c r="AE2546" s="117"/>
      <c r="AF2546" s="117"/>
      <c r="AG2546" s="117"/>
      <c r="AH2546" s="117"/>
      <c r="AI2546" s="117"/>
      <c r="AJ2546" s="117"/>
      <c r="AK2546" s="117"/>
      <c r="AL2546" s="117"/>
    </row>
    <row r="2547" spans="19:38" x14ac:dyDescent="0.35">
      <c r="S2547" s="117"/>
      <c r="T2547" s="117"/>
      <c r="U2547" s="117"/>
      <c r="V2547" s="117"/>
      <c r="W2547" s="117"/>
      <c r="X2547" s="117"/>
      <c r="Y2547" s="117"/>
      <c r="Z2547" s="117"/>
      <c r="AA2547" s="117"/>
      <c r="AB2547" s="117"/>
      <c r="AC2547" s="117"/>
      <c r="AD2547" s="117"/>
      <c r="AE2547" s="117"/>
      <c r="AF2547" s="117"/>
      <c r="AG2547" s="117"/>
      <c r="AH2547" s="117"/>
      <c r="AI2547" s="117"/>
      <c r="AJ2547" s="117"/>
      <c r="AK2547" s="117"/>
      <c r="AL2547" s="117"/>
    </row>
    <row r="2548" spans="19:38" x14ac:dyDescent="0.35">
      <c r="S2548" s="117"/>
      <c r="T2548" s="117"/>
      <c r="U2548" s="117"/>
      <c r="V2548" s="117"/>
      <c r="W2548" s="117"/>
      <c r="X2548" s="117"/>
      <c r="Y2548" s="117"/>
      <c r="Z2548" s="117"/>
      <c r="AA2548" s="117"/>
      <c r="AB2548" s="117"/>
      <c r="AC2548" s="117"/>
      <c r="AD2548" s="117"/>
      <c r="AE2548" s="117"/>
      <c r="AF2548" s="117"/>
      <c r="AG2548" s="117"/>
      <c r="AH2548" s="117"/>
      <c r="AI2548" s="117"/>
      <c r="AJ2548" s="117"/>
      <c r="AK2548" s="117"/>
      <c r="AL2548" s="117"/>
    </row>
    <row r="2549" spans="19:38" x14ac:dyDescent="0.35">
      <c r="S2549" s="117"/>
      <c r="T2549" s="117"/>
      <c r="U2549" s="117"/>
      <c r="V2549" s="117"/>
      <c r="W2549" s="117"/>
      <c r="X2549" s="117"/>
      <c r="Y2549" s="117"/>
      <c r="Z2549" s="117"/>
      <c r="AA2549" s="117"/>
      <c r="AB2549" s="117"/>
      <c r="AC2549" s="117"/>
      <c r="AD2549" s="117"/>
      <c r="AE2549" s="117"/>
      <c r="AF2549" s="117"/>
      <c r="AG2549" s="117"/>
      <c r="AH2549" s="117"/>
      <c r="AI2549" s="117"/>
      <c r="AJ2549" s="117"/>
      <c r="AK2549" s="117"/>
      <c r="AL2549" s="117"/>
    </row>
    <row r="2550" spans="19:38" x14ac:dyDescent="0.35">
      <c r="S2550" s="117"/>
      <c r="T2550" s="117"/>
      <c r="U2550" s="117"/>
      <c r="V2550" s="117"/>
      <c r="W2550" s="117"/>
      <c r="X2550" s="117"/>
      <c r="Y2550" s="117"/>
      <c r="Z2550" s="117"/>
      <c r="AA2550" s="117"/>
      <c r="AB2550" s="117"/>
      <c r="AC2550" s="117"/>
      <c r="AD2550" s="117"/>
      <c r="AE2550" s="117"/>
      <c r="AF2550" s="117"/>
      <c r="AG2550" s="117"/>
      <c r="AH2550" s="117"/>
      <c r="AI2550" s="117"/>
      <c r="AJ2550" s="117"/>
      <c r="AK2550" s="117"/>
      <c r="AL2550" s="117"/>
    </row>
    <row r="2551" spans="19:38" x14ac:dyDescent="0.35">
      <c r="S2551" s="117"/>
      <c r="T2551" s="117"/>
      <c r="U2551" s="117"/>
      <c r="V2551" s="117"/>
      <c r="W2551" s="117"/>
      <c r="X2551" s="117"/>
      <c r="Y2551" s="117"/>
      <c r="Z2551" s="117"/>
      <c r="AA2551" s="117"/>
      <c r="AB2551" s="117"/>
      <c r="AC2551" s="117"/>
      <c r="AD2551" s="117"/>
      <c r="AE2551" s="117"/>
      <c r="AF2551" s="117"/>
      <c r="AG2551" s="117"/>
      <c r="AH2551" s="117"/>
      <c r="AI2551" s="117"/>
      <c r="AJ2551" s="117"/>
      <c r="AK2551" s="117"/>
      <c r="AL2551" s="117"/>
    </row>
    <row r="2552" spans="19:38" x14ac:dyDescent="0.35">
      <c r="S2552" s="117"/>
      <c r="T2552" s="117"/>
      <c r="U2552" s="117"/>
      <c r="V2552" s="117"/>
      <c r="W2552" s="117"/>
      <c r="X2552" s="117"/>
      <c r="Y2552" s="117"/>
      <c r="Z2552" s="117"/>
      <c r="AA2552" s="117"/>
      <c r="AB2552" s="117"/>
      <c r="AC2552" s="117"/>
      <c r="AD2552" s="117"/>
      <c r="AE2552" s="117"/>
      <c r="AF2552" s="117"/>
      <c r="AG2552" s="117"/>
      <c r="AH2552" s="117"/>
      <c r="AI2552" s="117"/>
      <c r="AJ2552" s="117"/>
      <c r="AK2552" s="117"/>
      <c r="AL2552" s="117"/>
    </row>
    <row r="2553" spans="19:38" x14ac:dyDescent="0.35">
      <c r="S2553" s="117"/>
      <c r="T2553" s="117"/>
      <c r="U2553" s="117"/>
      <c r="V2553" s="117"/>
      <c r="W2553" s="117"/>
      <c r="X2553" s="117"/>
      <c r="Y2553" s="117"/>
      <c r="Z2553" s="117"/>
      <c r="AA2553" s="117"/>
      <c r="AB2553" s="117"/>
      <c r="AC2553" s="117"/>
      <c r="AD2553" s="117"/>
      <c r="AE2553" s="117"/>
      <c r="AF2553" s="117"/>
      <c r="AG2553" s="117"/>
      <c r="AH2553" s="117"/>
      <c r="AI2553" s="117"/>
      <c r="AJ2553" s="117"/>
      <c r="AK2553" s="117"/>
      <c r="AL2553" s="117"/>
    </row>
    <row r="2554" spans="19:38" x14ac:dyDescent="0.35">
      <c r="S2554" s="117"/>
      <c r="T2554" s="117"/>
      <c r="U2554" s="117"/>
      <c r="V2554" s="117"/>
      <c r="W2554" s="117"/>
      <c r="X2554" s="117"/>
      <c r="Y2554" s="117"/>
      <c r="Z2554" s="117"/>
      <c r="AA2554" s="117"/>
      <c r="AB2554" s="117"/>
      <c r="AC2554" s="117"/>
      <c r="AD2554" s="117"/>
      <c r="AE2554" s="117"/>
      <c r="AF2554" s="117"/>
      <c r="AG2554" s="117"/>
      <c r="AH2554" s="117"/>
      <c r="AI2554" s="117"/>
      <c r="AJ2554" s="117"/>
      <c r="AK2554" s="117"/>
      <c r="AL2554" s="117"/>
    </row>
    <row r="2555" spans="19:38" x14ac:dyDescent="0.35">
      <c r="S2555" s="117"/>
      <c r="T2555" s="117"/>
      <c r="U2555" s="117"/>
      <c r="V2555" s="117"/>
      <c r="W2555" s="117"/>
      <c r="X2555" s="117"/>
      <c r="Y2555" s="117"/>
      <c r="Z2555" s="117"/>
      <c r="AA2555" s="117"/>
      <c r="AB2555" s="117"/>
      <c r="AC2555" s="117"/>
      <c r="AD2555" s="117"/>
      <c r="AE2555" s="117"/>
      <c r="AF2555" s="117"/>
      <c r="AG2555" s="117"/>
      <c r="AH2555" s="117"/>
      <c r="AI2555" s="117"/>
      <c r="AJ2555" s="117"/>
      <c r="AK2555" s="117"/>
      <c r="AL2555" s="117"/>
    </row>
    <row r="2556" spans="19:38" x14ac:dyDescent="0.35">
      <c r="S2556" s="117"/>
      <c r="T2556" s="117"/>
      <c r="U2556" s="117"/>
      <c r="V2556" s="117"/>
      <c r="W2556" s="117"/>
      <c r="X2556" s="117"/>
      <c r="Y2556" s="117"/>
      <c r="Z2556" s="117"/>
      <c r="AA2556" s="117"/>
      <c r="AB2556" s="117"/>
      <c r="AC2556" s="117"/>
      <c r="AD2556" s="117"/>
      <c r="AE2556" s="117"/>
      <c r="AF2556" s="117"/>
      <c r="AG2556" s="117"/>
      <c r="AH2556" s="117"/>
      <c r="AI2556" s="117"/>
      <c r="AJ2556" s="117"/>
      <c r="AK2556" s="117"/>
      <c r="AL2556" s="117"/>
    </row>
    <row r="2557" spans="19:38" x14ac:dyDescent="0.35">
      <c r="S2557" s="117"/>
      <c r="T2557" s="117"/>
      <c r="U2557" s="117"/>
      <c r="V2557" s="117"/>
      <c r="W2557" s="117"/>
      <c r="X2557" s="117"/>
      <c r="Y2557" s="117"/>
      <c r="Z2557" s="117"/>
      <c r="AA2557" s="117"/>
      <c r="AB2557" s="117"/>
      <c r="AC2557" s="117"/>
      <c r="AD2557" s="117"/>
      <c r="AE2557" s="117"/>
      <c r="AF2557" s="117"/>
      <c r="AG2557" s="117"/>
      <c r="AH2557" s="117"/>
      <c r="AI2557" s="117"/>
      <c r="AJ2557" s="117"/>
      <c r="AK2557" s="117"/>
      <c r="AL2557" s="117"/>
    </row>
    <row r="2558" spans="19:38" x14ac:dyDescent="0.35">
      <c r="S2558" s="117"/>
      <c r="T2558" s="117"/>
      <c r="U2558" s="117"/>
      <c r="V2558" s="117"/>
      <c r="W2558" s="117"/>
      <c r="X2558" s="117"/>
      <c r="Y2558" s="117"/>
      <c r="Z2558" s="117"/>
      <c r="AA2558" s="117"/>
      <c r="AB2558" s="117"/>
      <c r="AC2558" s="117"/>
      <c r="AD2558" s="117"/>
      <c r="AE2558" s="117"/>
      <c r="AF2558" s="117"/>
      <c r="AG2558" s="117"/>
      <c r="AH2558" s="117"/>
      <c r="AI2558" s="117"/>
      <c r="AJ2558" s="117"/>
      <c r="AK2558" s="117"/>
      <c r="AL2558" s="117"/>
    </row>
    <row r="2559" spans="19:38" x14ac:dyDescent="0.35">
      <c r="S2559" s="117"/>
      <c r="T2559" s="117"/>
      <c r="U2559" s="117"/>
      <c r="V2559" s="117"/>
      <c r="W2559" s="117"/>
      <c r="X2559" s="117"/>
      <c r="Y2559" s="117"/>
      <c r="Z2559" s="117"/>
      <c r="AA2559" s="117"/>
      <c r="AB2559" s="117"/>
      <c r="AC2559" s="117"/>
      <c r="AD2559" s="117"/>
      <c r="AE2559" s="117"/>
      <c r="AF2559" s="117"/>
      <c r="AG2559" s="117"/>
      <c r="AH2559" s="117"/>
      <c r="AI2559" s="117"/>
      <c r="AJ2559" s="117"/>
      <c r="AK2559" s="117"/>
      <c r="AL2559" s="117"/>
    </row>
    <row r="2560" spans="19:38" x14ac:dyDescent="0.35">
      <c r="S2560" s="117"/>
      <c r="T2560" s="117"/>
      <c r="U2560" s="117"/>
      <c r="V2560" s="117"/>
      <c r="W2560" s="117"/>
      <c r="X2560" s="117"/>
      <c r="Y2560" s="117"/>
      <c r="Z2560" s="117"/>
      <c r="AA2560" s="117"/>
      <c r="AB2560" s="117"/>
      <c r="AC2560" s="117"/>
      <c r="AD2560" s="117"/>
      <c r="AE2560" s="117"/>
      <c r="AF2560" s="117"/>
      <c r="AG2560" s="117"/>
      <c r="AH2560" s="117"/>
      <c r="AI2560" s="117"/>
      <c r="AJ2560" s="117"/>
      <c r="AK2560" s="117"/>
      <c r="AL2560" s="117"/>
    </row>
    <row r="2561" spans="19:38" x14ac:dyDescent="0.35">
      <c r="S2561" s="117"/>
      <c r="T2561" s="117"/>
      <c r="U2561" s="117"/>
      <c r="V2561" s="117"/>
      <c r="W2561" s="117"/>
      <c r="X2561" s="117"/>
      <c r="Y2561" s="117"/>
      <c r="Z2561" s="117"/>
      <c r="AA2561" s="117"/>
      <c r="AB2561" s="117"/>
      <c r="AC2561" s="117"/>
      <c r="AD2561" s="117"/>
      <c r="AE2561" s="117"/>
      <c r="AF2561" s="117"/>
      <c r="AG2561" s="117"/>
      <c r="AH2561" s="117"/>
      <c r="AI2561" s="117"/>
      <c r="AJ2561" s="117"/>
      <c r="AK2561" s="117"/>
      <c r="AL2561" s="117"/>
    </row>
    <row r="2562" spans="19:38" x14ac:dyDescent="0.35">
      <c r="S2562" s="117"/>
      <c r="T2562" s="117"/>
      <c r="U2562" s="117"/>
      <c r="V2562" s="117"/>
      <c r="W2562" s="117"/>
      <c r="X2562" s="117"/>
      <c r="Y2562" s="117"/>
      <c r="Z2562" s="117"/>
      <c r="AA2562" s="117"/>
      <c r="AB2562" s="117"/>
      <c r="AC2562" s="117"/>
      <c r="AD2562" s="117"/>
      <c r="AE2562" s="117"/>
      <c r="AF2562" s="117"/>
      <c r="AG2562" s="117"/>
      <c r="AH2562" s="117"/>
      <c r="AI2562" s="117"/>
      <c r="AJ2562" s="117"/>
      <c r="AK2562" s="117"/>
      <c r="AL2562" s="117"/>
    </row>
    <row r="2563" spans="19:38" x14ac:dyDescent="0.35">
      <c r="S2563" s="117"/>
      <c r="T2563" s="117"/>
      <c r="U2563" s="117"/>
      <c r="V2563" s="117"/>
      <c r="W2563" s="117"/>
      <c r="X2563" s="117"/>
      <c r="Y2563" s="117"/>
      <c r="Z2563" s="117"/>
      <c r="AA2563" s="117"/>
      <c r="AB2563" s="117"/>
      <c r="AC2563" s="117"/>
      <c r="AD2563" s="117"/>
      <c r="AE2563" s="117"/>
      <c r="AF2563" s="117"/>
      <c r="AG2563" s="117"/>
      <c r="AH2563" s="117"/>
      <c r="AI2563" s="117"/>
      <c r="AJ2563" s="117"/>
      <c r="AK2563" s="117"/>
      <c r="AL2563" s="117"/>
    </row>
    <row r="2564" spans="19:38" x14ac:dyDescent="0.35">
      <c r="S2564" s="117"/>
      <c r="T2564" s="117"/>
      <c r="U2564" s="117"/>
      <c r="V2564" s="117"/>
      <c r="W2564" s="117"/>
      <c r="X2564" s="117"/>
      <c r="Y2564" s="117"/>
      <c r="Z2564" s="117"/>
      <c r="AA2564" s="117"/>
      <c r="AB2564" s="117"/>
      <c r="AC2564" s="117"/>
      <c r="AD2564" s="117"/>
      <c r="AE2564" s="117"/>
      <c r="AF2564" s="117"/>
      <c r="AG2564" s="117"/>
      <c r="AH2564" s="117"/>
      <c r="AI2564" s="117"/>
      <c r="AJ2564" s="117"/>
      <c r="AK2564" s="117"/>
      <c r="AL2564" s="117"/>
    </row>
    <row r="2565" spans="19:38" x14ac:dyDescent="0.35">
      <c r="S2565" s="117"/>
      <c r="T2565" s="117"/>
      <c r="U2565" s="117"/>
      <c r="V2565" s="117"/>
      <c r="W2565" s="117"/>
      <c r="X2565" s="117"/>
      <c r="Y2565" s="117"/>
      <c r="Z2565" s="117"/>
      <c r="AA2565" s="117"/>
      <c r="AB2565" s="117"/>
      <c r="AC2565" s="117"/>
      <c r="AD2565" s="117"/>
      <c r="AE2565" s="117"/>
      <c r="AF2565" s="117"/>
      <c r="AG2565" s="117"/>
      <c r="AH2565" s="117"/>
      <c r="AI2565" s="117"/>
      <c r="AJ2565" s="117"/>
      <c r="AK2565" s="117"/>
      <c r="AL2565" s="117"/>
    </row>
    <row r="2566" spans="19:38" x14ac:dyDescent="0.35">
      <c r="S2566" s="117"/>
      <c r="T2566" s="117"/>
      <c r="U2566" s="117"/>
      <c r="V2566" s="117"/>
      <c r="W2566" s="117"/>
      <c r="X2566" s="117"/>
      <c r="Y2566" s="117"/>
      <c r="Z2566" s="117"/>
      <c r="AA2566" s="117"/>
      <c r="AB2566" s="117"/>
      <c r="AC2566" s="117"/>
      <c r="AD2566" s="117"/>
      <c r="AE2566" s="117"/>
      <c r="AF2566" s="117"/>
      <c r="AG2566" s="117"/>
      <c r="AH2566" s="117"/>
      <c r="AI2566" s="117"/>
      <c r="AJ2566" s="117"/>
      <c r="AK2566" s="117"/>
      <c r="AL2566" s="117"/>
    </row>
    <row r="2567" spans="19:38" x14ac:dyDescent="0.35">
      <c r="S2567" s="117"/>
      <c r="T2567" s="117"/>
      <c r="U2567" s="117"/>
      <c r="V2567" s="117"/>
      <c r="W2567" s="117"/>
      <c r="X2567" s="117"/>
      <c r="Y2567" s="117"/>
      <c r="Z2567" s="117"/>
      <c r="AA2567" s="117"/>
      <c r="AB2567" s="117"/>
      <c r="AC2567" s="117"/>
      <c r="AD2567" s="117"/>
      <c r="AE2567" s="117"/>
      <c r="AF2567" s="117"/>
      <c r="AG2567" s="117"/>
      <c r="AH2567" s="117"/>
      <c r="AI2567" s="117"/>
      <c r="AJ2567" s="117"/>
      <c r="AK2567" s="117"/>
      <c r="AL2567" s="117"/>
    </row>
    <row r="2568" spans="19:38" x14ac:dyDescent="0.35">
      <c r="S2568" s="117"/>
      <c r="T2568" s="117"/>
      <c r="U2568" s="117"/>
      <c r="V2568" s="117"/>
      <c r="W2568" s="117"/>
      <c r="X2568" s="117"/>
      <c r="Y2568" s="117"/>
      <c r="Z2568" s="117"/>
      <c r="AA2568" s="117"/>
      <c r="AB2568" s="117"/>
      <c r="AC2568" s="117"/>
      <c r="AD2568" s="117"/>
      <c r="AE2568" s="117"/>
      <c r="AF2568" s="117"/>
      <c r="AG2568" s="117"/>
      <c r="AH2568" s="117"/>
      <c r="AI2568" s="117"/>
      <c r="AJ2568" s="117"/>
      <c r="AK2568" s="117"/>
      <c r="AL2568" s="117"/>
    </row>
    <row r="2569" spans="19:38" x14ac:dyDescent="0.35">
      <c r="S2569" s="117"/>
      <c r="T2569" s="117"/>
      <c r="U2569" s="117"/>
      <c r="V2569" s="117"/>
      <c r="W2569" s="117"/>
      <c r="X2569" s="117"/>
      <c r="Y2569" s="117"/>
      <c r="Z2569" s="117"/>
      <c r="AA2569" s="117"/>
      <c r="AB2569" s="117"/>
      <c r="AC2569" s="117"/>
      <c r="AD2569" s="117"/>
      <c r="AE2569" s="117"/>
      <c r="AF2569" s="117"/>
      <c r="AG2569" s="117"/>
      <c r="AH2569" s="117"/>
      <c r="AI2569" s="117"/>
      <c r="AJ2569" s="117"/>
      <c r="AK2569" s="117"/>
      <c r="AL2569" s="117"/>
    </row>
    <row r="2570" spans="19:38" x14ac:dyDescent="0.35">
      <c r="S2570" s="117"/>
      <c r="T2570" s="117"/>
      <c r="U2570" s="117"/>
      <c r="V2570" s="117"/>
      <c r="W2570" s="117"/>
      <c r="X2570" s="117"/>
      <c r="Y2570" s="117"/>
      <c r="Z2570" s="117"/>
      <c r="AA2570" s="117"/>
      <c r="AB2570" s="117"/>
      <c r="AC2570" s="117"/>
      <c r="AD2570" s="117"/>
      <c r="AE2570" s="117"/>
      <c r="AF2570" s="117"/>
      <c r="AG2570" s="117"/>
      <c r="AH2570" s="117"/>
      <c r="AI2570" s="117"/>
      <c r="AJ2570" s="117"/>
      <c r="AK2570" s="117"/>
      <c r="AL2570" s="117"/>
    </row>
    <row r="2571" spans="19:38" x14ac:dyDescent="0.35">
      <c r="S2571" s="117"/>
      <c r="T2571" s="117"/>
      <c r="U2571" s="117"/>
      <c r="V2571" s="117"/>
      <c r="W2571" s="117"/>
      <c r="X2571" s="117"/>
      <c r="Y2571" s="117"/>
      <c r="Z2571" s="117"/>
      <c r="AA2571" s="117"/>
      <c r="AB2571" s="117"/>
      <c r="AC2571" s="117"/>
      <c r="AD2571" s="117"/>
      <c r="AE2571" s="117"/>
      <c r="AF2571" s="117"/>
      <c r="AG2571" s="117"/>
      <c r="AH2571" s="117"/>
      <c r="AI2571" s="117"/>
      <c r="AJ2571" s="117"/>
      <c r="AK2571" s="117"/>
      <c r="AL2571" s="117"/>
    </row>
    <row r="2572" spans="19:38" x14ac:dyDescent="0.35">
      <c r="S2572" s="117"/>
      <c r="T2572" s="117"/>
      <c r="U2572" s="117"/>
      <c r="V2572" s="117"/>
      <c r="W2572" s="117"/>
      <c r="X2572" s="117"/>
      <c r="Y2572" s="117"/>
      <c r="Z2572" s="117"/>
      <c r="AA2572" s="117"/>
      <c r="AB2572" s="117"/>
      <c r="AC2572" s="117"/>
      <c r="AD2572" s="117"/>
      <c r="AE2572" s="117"/>
      <c r="AF2572" s="117"/>
      <c r="AG2572" s="117"/>
      <c r="AH2572" s="117"/>
      <c r="AI2572" s="117"/>
      <c r="AJ2572" s="117"/>
      <c r="AK2572" s="117"/>
      <c r="AL2572" s="117"/>
    </row>
    <row r="2573" spans="19:38" x14ac:dyDescent="0.35">
      <c r="S2573" s="117"/>
      <c r="T2573" s="117"/>
      <c r="U2573" s="117"/>
      <c r="V2573" s="117"/>
      <c r="W2573" s="117"/>
      <c r="X2573" s="117"/>
      <c r="Y2573" s="117"/>
      <c r="Z2573" s="117"/>
      <c r="AA2573" s="117"/>
      <c r="AB2573" s="117"/>
      <c r="AC2573" s="117"/>
      <c r="AD2573" s="117"/>
      <c r="AE2573" s="117"/>
      <c r="AF2573" s="117"/>
      <c r="AG2573" s="117"/>
      <c r="AH2573" s="117"/>
      <c r="AI2573" s="117"/>
      <c r="AJ2573" s="117"/>
      <c r="AK2573" s="117"/>
      <c r="AL2573" s="117"/>
    </row>
    <row r="2574" spans="19:38" x14ac:dyDescent="0.35">
      <c r="S2574" s="117"/>
      <c r="T2574" s="117"/>
      <c r="U2574" s="117"/>
      <c r="V2574" s="117"/>
      <c r="W2574" s="117"/>
      <c r="X2574" s="117"/>
      <c r="Y2574" s="117"/>
      <c r="Z2574" s="117"/>
      <c r="AA2574" s="117"/>
      <c r="AB2574" s="117"/>
      <c r="AC2574" s="117"/>
      <c r="AD2574" s="117"/>
      <c r="AE2574" s="117"/>
      <c r="AF2574" s="117"/>
      <c r="AG2574" s="117"/>
      <c r="AH2574" s="117"/>
      <c r="AI2574" s="117"/>
      <c r="AJ2574" s="117"/>
      <c r="AK2574" s="117"/>
      <c r="AL2574" s="117"/>
    </row>
    <row r="2575" spans="19:38" x14ac:dyDescent="0.35">
      <c r="S2575" s="117"/>
      <c r="T2575" s="117"/>
      <c r="U2575" s="117"/>
      <c r="V2575" s="117"/>
      <c r="W2575" s="117"/>
      <c r="X2575" s="117"/>
      <c r="Y2575" s="117"/>
      <c r="Z2575" s="117"/>
      <c r="AA2575" s="117"/>
      <c r="AB2575" s="117"/>
      <c r="AC2575" s="117"/>
      <c r="AD2575" s="117"/>
      <c r="AE2575" s="117"/>
      <c r="AF2575" s="117"/>
      <c r="AG2575" s="117"/>
      <c r="AH2575" s="117"/>
      <c r="AI2575" s="117"/>
      <c r="AJ2575" s="117"/>
      <c r="AK2575" s="117"/>
      <c r="AL2575" s="117"/>
    </row>
    <row r="2576" spans="19:38" x14ac:dyDescent="0.35">
      <c r="S2576" s="117"/>
      <c r="T2576" s="117"/>
      <c r="U2576" s="117"/>
      <c r="V2576" s="117"/>
      <c r="W2576" s="117"/>
      <c r="X2576" s="117"/>
      <c r="Y2576" s="117"/>
      <c r="Z2576" s="117"/>
      <c r="AA2576" s="117"/>
      <c r="AB2576" s="117"/>
      <c r="AC2576" s="117"/>
      <c r="AD2576" s="117"/>
      <c r="AE2576" s="117"/>
      <c r="AF2576" s="117"/>
      <c r="AG2576" s="117"/>
      <c r="AH2576" s="117"/>
      <c r="AI2576" s="117"/>
      <c r="AJ2576" s="117"/>
      <c r="AK2576" s="117"/>
      <c r="AL2576" s="117"/>
    </row>
    <row r="2577" spans="19:38" x14ac:dyDescent="0.35">
      <c r="S2577" s="117"/>
      <c r="T2577" s="117"/>
      <c r="U2577" s="117"/>
      <c r="V2577" s="117"/>
      <c r="W2577" s="117"/>
      <c r="X2577" s="117"/>
      <c r="Y2577" s="117"/>
      <c r="Z2577" s="117"/>
      <c r="AA2577" s="117"/>
      <c r="AB2577" s="117"/>
      <c r="AC2577" s="117"/>
      <c r="AD2577" s="117"/>
      <c r="AE2577" s="117"/>
      <c r="AF2577" s="117"/>
      <c r="AG2577" s="117"/>
      <c r="AH2577" s="117"/>
      <c r="AI2577" s="117"/>
      <c r="AJ2577" s="117"/>
      <c r="AK2577" s="117"/>
      <c r="AL2577" s="117"/>
    </row>
    <row r="2578" spans="19:38" x14ac:dyDescent="0.35">
      <c r="S2578" s="117"/>
      <c r="T2578" s="117"/>
      <c r="U2578" s="117"/>
      <c r="V2578" s="117"/>
      <c r="W2578" s="117"/>
      <c r="X2578" s="117"/>
      <c r="Y2578" s="117"/>
      <c r="Z2578" s="117"/>
      <c r="AA2578" s="117"/>
      <c r="AB2578" s="117"/>
      <c r="AC2578" s="117"/>
      <c r="AD2578" s="117"/>
      <c r="AE2578" s="117"/>
      <c r="AF2578" s="117"/>
      <c r="AG2578" s="117"/>
      <c r="AH2578" s="117"/>
      <c r="AI2578" s="117"/>
      <c r="AJ2578" s="117"/>
      <c r="AK2578" s="117"/>
      <c r="AL2578" s="117"/>
    </row>
    <row r="2579" spans="19:38" x14ac:dyDescent="0.35">
      <c r="S2579" s="117"/>
      <c r="T2579" s="117"/>
      <c r="U2579" s="117"/>
      <c r="V2579" s="117"/>
      <c r="W2579" s="117"/>
      <c r="X2579" s="117"/>
      <c r="Y2579" s="117"/>
      <c r="Z2579" s="117"/>
      <c r="AA2579" s="117"/>
      <c r="AB2579" s="117"/>
      <c r="AC2579" s="117"/>
      <c r="AD2579" s="117"/>
      <c r="AE2579" s="117"/>
      <c r="AF2579" s="117"/>
      <c r="AG2579" s="117"/>
      <c r="AH2579" s="117"/>
      <c r="AI2579" s="117"/>
      <c r="AJ2579" s="117"/>
      <c r="AK2579" s="117"/>
      <c r="AL2579" s="117"/>
    </row>
    <row r="2580" spans="19:38" x14ac:dyDescent="0.35">
      <c r="S2580" s="117"/>
      <c r="T2580" s="117"/>
      <c r="U2580" s="117"/>
      <c r="V2580" s="117"/>
      <c r="W2580" s="117"/>
      <c r="X2580" s="117"/>
      <c r="Y2580" s="117"/>
      <c r="Z2580" s="117"/>
      <c r="AA2580" s="117"/>
      <c r="AB2580" s="117"/>
      <c r="AC2580" s="117"/>
      <c r="AD2580" s="117"/>
      <c r="AE2580" s="117"/>
      <c r="AF2580" s="117"/>
      <c r="AG2580" s="117"/>
      <c r="AH2580" s="117"/>
      <c r="AI2580" s="117"/>
      <c r="AJ2580" s="117"/>
      <c r="AK2580" s="117"/>
      <c r="AL2580" s="117"/>
    </row>
    <row r="2581" spans="19:38" x14ac:dyDescent="0.35">
      <c r="S2581" s="117"/>
      <c r="T2581" s="117"/>
      <c r="U2581" s="117"/>
      <c r="V2581" s="117"/>
      <c r="W2581" s="117"/>
      <c r="X2581" s="117"/>
      <c r="Y2581" s="117"/>
      <c r="Z2581" s="117"/>
      <c r="AA2581" s="117"/>
      <c r="AB2581" s="117"/>
      <c r="AC2581" s="117"/>
      <c r="AD2581" s="117"/>
      <c r="AE2581" s="117"/>
      <c r="AF2581" s="117"/>
      <c r="AG2581" s="117"/>
      <c r="AH2581" s="117"/>
      <c r="AI2581" s="117"/>
      <c r="AJ2581" s="117"/>
      <c r="AK2581" s="117"/>
      <c r="AL2581" s="117"/>
    </row>
    <row r="2582" spans="19:38" x14ac:dyDescent="0.35">
      <c r="S2582" s="117"/>
      <c r="T2582" s="117"/>
      <c r="U2582" s="117"/>
      <c r="V2582" s="117"/>
      <c r="W2582" s="117"/>
      <c r="X2582" s="117"/>
      <c r="Y2582" s="117"/>
      <c r="Z2582" s="117"/>
      <c r="AA2582" s="117"/>
      <c r="AB2582" s="117"/>
      <c r="AC2582" s="117"/>
      <c r="AD2582" s="117"/>
      <c r="AE2582" s="117"/>
      <c r="AF2582" s="117"/>
      <c r="AG2582" s="117"/>
      <c r="AH2582" s="117"/>
      <c r="AI2582" s="117"/>
      <c r="AJ2582" s="117"/>
      <c r="AK2582" s="117"/>
      <c r="AL2582" s="117"/>
    </row>
    <row r="2583" spans="19:38" x14ac:dyDescent="0.35">
      <c r="S2583" s="117"/>
      <c r="T2583" s="117"/>
      <c r="U2583" s="117"/>
      <c r="V2583" s="117"/>
      <c r="W2583" s="117"/>
      <c r="X2583" s="117"/>
      <c r="Y2583" s="117"/>
      <c r="Z2583" s="117"/>
      <c r="AA2583" s="117"/>
      <c r="AB2583" s="117"/>
      <c r="AC2583" s="117"/>
      <c r="AD2583" s="117"/>
      <c r="AE2583" s="117"/>
      <c r="AF2583" s="117"/>
      <c r="AG2583" s="117"/>
      <c r="AH2583" s="117"/>
      <c r="AI2583" s="117"/>
      <c r="AJ2583" s="117"/>
      <c r="AK2583" s="117"/>
      <c r="AL2583" s="117"/>
    </row>
    <row r="2584" spans="19:38" x14ac:dyDescent="0.35">
      <c r="S2584" s="117"/>
      <c r="T2584" s="117"/>
      <c r="U2584" s="117"/>
      <c r="V2584" s="117"/>
      <c r="W2584" s="117"/>
      <c r="X2584" s="117"/>
      <c r="Y2584" s="117"/>
      <c r="Z2584" s="117"/>
      <c r="AA2584" s="117"/>
      <c r="AB2584" s="117"/>
      <c r="AC2584" s="117"/>
      <c r="AD2584" s="117"/>
      <c r="AE2584" s="117"/>
      <c r="AF2584" s="117"/>
      <c r="AG2584" s="117"/>
      <c r="AH2584" s="117"/>
      <c r="AI2584" s="117"/>
      <c r="AJ2584" s="117"/>
      <c r="AK2584" s="117"/>
      <c r="AL2584" s="117"/>
    </row>
    <row r="2585" spans="19:38" x14ac:dyDescent="0.35">
      <c r="S2585" s="117"/>
      <c r="T2585" s="117"/>
      <c r="U2585" s="117"/>
      <c r="V2585" s="117"/>
      <c r="W2585" s="117"/>
      <c r="X2585" s="117"/>
      <c r="Y2585" s="117"/>
      <c r="Z2585" s="117"/>
      <c r="AA2585" s="117"/>
      <c r="AB2585" s="117"/>
      <c r="AC2585" s="117"/>
      <c r="AD2585" s="117"/>
      <c r="AE2585" s="117"/>
      <c r="AF2585" s="117"/>
      <c r="AG2585" s="117"/>
      <c r="AH2585" s="117"/>
      <c r="AI2585" s="117"/>
      <c r="AJ2585" s="117"/>
      <c r="AK2585" s="117"/>
      <c r="AL2585" s="117"/>
    </row>
    <row r="2586" spans="19:38" x14ac:dyDescent="0.35">
      <c r="S2586" s="117"/>
      <c r="T2586" s="117"/>
      <c r="U2586" s="117"/>
      <c r="V2586" s="117"/>
      <c r="W2586" s="117"/>
      <c r="X2586" s="117"/>
      <c r="Y2586" s="117"/>
      <c r="Z2586" s="117"/>
      <c r="AA2586" s="117"/>
      <c r="AB2586" s="117"/>
      <c r="AC2586" s="117"/>
      <c r="AD2586" s="117"/>
      <c r="AE2586" s="117"/>
      <c r="AF2586" s="117"/>
      <c r="AG2586" s="117"/>
      <c r="AH2586" s="117"/>
      <c r="AI2586" s="117"/>
      <c r="AJ2586" s="117"/>
      <c r="AK2586" s="117"/>
      <c r="AL2586" s="117"/>
    </row>
    <row r="2587" spans="19:38" x14ac:dyDescent="0.35">
      <c r="S2587" s="117"/>
      <c r="T2587" s="117"/>
      <c r="U2587" s="117"/>
      <c r="V2587" s="117"/>
      <c r="W2587" s="117"/>
      <c r="X2587" s="117"/>
      <c r="Y2587" s="117"/>
      <c r="Z2587" s="117"/>
      <c r="AA2587" s="117"/>
      <c r="AB2587" s="117"/>
      <c r="AC2587" s="117"/>
      <c r="AD2587" s="117"/>
      <c r="AE2587" s="117"/>
      <c r="AF2587" s="117"/>
      <c r="AG2587" s="117"/>
      <c r="AH2587" s="117"/>
      <c r="AI2587" s="117"/>
      <c r="AJ2587" s="117"/>
      <c r="AK2587" s="117"/>
      <c r="AL2587" s="117"/>
    </row>
    <row r="2588" spans="19:38" x14ac:dyDescent="0.35">
      <c r="S2588" s="117"/>
      <c r="T2588" s="117"/>
      <c r="U2588" s="117"/>
      <c r="V2588" s="117"/>
      <c r="W2588" s="117"/>
      <c r="X2588" s="117"/>
      <c r="Y2588" s="117"/>
      <c r="Z2588" s="117"/>
      <c r="AA2588" s="117"/>
      <c r="AB2588" s="117"/>
      <c r="AC2588" s="117"/>
      <c r="AD2588" s="117"/>
      <c r="AE2588" s="117"/>
      <c r="AF2588" s="117"/>
      <c r="AG2588" s="117"/>
      <c r="AH2588" s="117"/>
      <c r="AI2588" s="117"/>
      <c r="AJ2588" s="117"/>
      <c r="AK2588" s="117"/>
      <c r="AL2588" s="117"/>
    </row>
    <row r="2589" spans="19:38" x14ac:dyDescent="0.35">
      <c r="S2589" s="117"/>
      <c r="T2589" s="117"/>
      <c r="U2589" s="117"/>
      <c r="V2589" s="117"/>
      <c r="W2589" s="117"/>
      <c r="X2589" s="117"/>
      <c r="Y2589" s="117"/>
      <c r="Z2589" s="117"/>
      <c r="AA2589" s="117"/>
      <c r="AB2589" s="117"/>
      <c r="AC2589" s="117"/>
      <c r="AD2589" s="117"/>
      <c r="AE2589" s="117"/>
      <c r="AF2589" s="117"/>
      <c r="AG2589" s="117"/>
      <c r="AH2589" s="117"/>
      <c r="AI2589" s="117"/>
      <c r="AJ2589" s="117"/>
      <c r="AK2589" s="117"/>
      <c r="AL2589" s="117"/>
    </row>
    <row r="2590" spans="19:38" x14ac:dyDescent="0.35">
      <c r="S2590" s="117"/>
      <c r="T2590" s="117"/>
      <c r="U2590" s="117"/>
      <c r="V2590" s="117"/>
      <c r="W2590" s="117"/>
      <c r="X2590" s="117"/>
      <c r="Y2590" s="117"/>
      <c r="Z2590" s="117"/>
      <c r="AA2590" s="117"/>
      <c r="AB2590" s="117"/>
      <c r="AC2590" s="117"/>
      <c r="AD2590" s="117"/>
      <c r="AE2590" s="117"/>
      <c r="AF2590" s="117"/>
      <c r="AG2590" s="117"/>
      <c r="AH2590" s="117"/>
      <c r="AI2590" s="117"/>
      <c r="AJ2590" s="117"/>
      <c r="AK2590" s="117"/>
      <c r="AL2590" s="117"/>
    </row>
    <row r="2591" spans="19:38" x14ac:dyDescent="0.35">
      <c r="S2591" s="117"/>
      <c r="T2591" s="117"/>
      <c r="U2591" s="117"/>
      <c r="V2591" s="117"/>
      <c r="W2591" s="117"/>
      <c r="X2591" s="117"/>
      <c r="Y2591" s="117"/>
      <c r="Z2591" s="117"/>
      <c r="AA2591" s="117"/>
      <c r="AB2591" s="117"/>
      <c r="AC2591" s="117"/>
      <c r="AD2591" s="117"/>
      <c r="AE2591" s="117"/>
      <c r="AF2591" s="117"/>
      <c r="AG2591" s="117"/>
      <c r="AH2591" s="117"/>
      <c r="AI2591" s="117"/>
      <c r="AJ2591" s="117"/>
      <c r="AK2591" s="117"/>
      <c r="AL2591" s="117"/>
    </row>
    <row r="2592" spans="19:38" x14ac:dyDescent="0.35">
      <c r="S2592" s="117"/>
      <c r="T2592" s="117"/>
      <c r="U2592" s="117"/>
      <c r="V2592" s="117"/>
      <c r="W2592" s="117"/>
      <c r="X2592" s="117"/>
      <c r="Y2592" s="117"/>
      <c r="Z2592" s="117"/>
      <c r="AA2592" s="117"/>
      <c r="AB2592" s="117"/>
      <c r="AC2592" s="117"/>
      <c r="AD2592" s="117"/>
      <c r="AE2592" s="117"/>
      <c r="AF2592" s="117"/>
      <c r="AG2592" s="117"/>
      <c r="AH2592" s="117"/>
      <c r="AI2592" s="117"/>
      <c r="AJ2592" s="117"/>
      <c r="AK2592" s="117"/>
      <c r="AL2592" s="117"/>
    </row>
    <row r="2593" spans="19:38" x14ac:dyDescent="0.35">
      <c r="S2593" s="117"/>
      <c r="T2593" s="117"/>
      <c r="U2593" s="117"/>
      <c r="V2593" s="117"/>
      <c r="W2593" s="117"/>
      <c r="X2593" s="117"/>
      <c r="Y2593" s="117"/>
      <c r="Z2593" s="117"/>
      <c r="AA2593" s="117"/>
      <c r="AB2593" s="117"/>
      <c r="AC2593" s="117"/>
      <c r="AD2593" s="117"/>
      <c r="AE2593" s="117"/>
      <c r="AF2593" s="117"/>
      <c r="AG2593" s="117"/>
      <c r="AH2593" s="117"/>
      <c r="AI2593" s="117"/>
      <c r="AJ2593" s="117"/>
      <c r="AK2593" s="117"/>
      <c r="AL2593" s="117"/>
    </row>
    <row r="2594" spans="19:38" x14ac:dyDescent="0.35">
      <c r="S2594" s="117"/>
      <c r="T2594" s="117"/>
      <c r="U2594" s="117"/>
      <c r="V2594" s="117"/>
      <c r="W2594" s="117"/>
      <c r="X2594" s="117"/>
      <c r="Y2594" s="117"/>
      <c r="Z2594" s="117"/>
      <c r="AA2594" s="117"/>
      <c r="AB2594" s="117"/>
      <c r="AC2594" s="117"/>
      <c r="AD2594" s="117"/>
      <c r="AE2594" s="117"/>
      <c r="AF2594" s="117"/>
      <c r="AG2594" s="117"/>
      <c r="AH2594" s="117"/>
      <c r="AI2594" s="117"/>
      <c r="AJ2594" s="117"/>
      <c r="AK2594" s="117"/>
      <c r="AL2594" s="117"/>
    </row>
    <row r="2595" spans="19:38" x14ac:dyDescent="0.35">
      <c r="S2595" s="117"/>
      <c r="T2595" s="117"/>
      <c r="U2595" s="117"/>
      <c r="V2595" s="117"/>
      <c r="W2595" s="117"/>
      <c r="X2595" s="117"/>
      <c r="Y2595" s="117"/>
      <c r="Z2595" s="117"/>
      <c r="AA2595" s="117"/>
      <c r="AB2595" s="117"/>
      <c r="AC2595" s="117"/>
      <c r="AD2595" s="117"/>
      <c r="AE2595" s="117"/>
      <c r="AF2595" s="117"/>
      <c r="AG2595" s="117"/>
      <c r="AH2595" s="117"/>
      <c r="AI2595" s="117"/>
      <c r="AJ2595" s="117"/>
      <c r="AK2595" s="117"/>
      <c r="AL2595" s="117"/>
    </row>
    <row r="2596" spans="19:38" x14ac:dyDescent="0.35">
      <c r="S2596" s="117"/>
      <c r="T2596" s="117"/>
      <c r="U2596" s="117"/>
      <c r="V2596" s="117"/>
      <c r="W2596" s="117"/>
      <c r="X2596" s="117"/>
      <c r="Y2596" s="117"/>
      <c r="Z2596" s="117"/>
      <c r="AA2596" s="117"/>
      <c r="AB2596" s="117"/>
      <c r="AC2596" s="117"/>
      <c r="AD2596" s="117"/>
      <c r="AE2596" s="117"/>
      <c r="AF2596" s="117"/>
      <c r="AG2596" s="117"/>
      <c r="AH2596" s="117"/>
      <c r="AI2596" s="117"/>
      <c r="AJ2596" s="117"/>
      <c r="AK2596" s="117"/>
      <c r="AL2596" s="117"/>
    </row>
    <row r="2597" spans="19:38" x14ac:dyDescent="0.35">
      <c r="S2597" s="117"/>
      <c r="T2597" s="117"/>
      <c r="U2597" s="117"/>
      <c r="V2597" s="117"/>
      <c r="W2597" s="117"/>
      <c r="X2597" s="117"/>
      <c r="Y2597" s="117"/>
      <c r="Z2597" s="117"/>
      <c r="AA2597" s="117"/>
      <c r="AB2597" s="117"/>
      <c r="AC2597" s="117"/>
      <c r="AD2597" s="117"/>
      <c r="AE2597" s="117"/>
      <c r="AF2597" s="117"/>
      <c r="AG2597" s="117"/>
      <c r="AH2597" s="117"/>
      <c r="AI2597" s="117"/>
      <c r="AJ2597" s="117"/>
      <c r="AK2597" s="117"/>
      <c r="AL2597" s="117"/>
    </row>
    <row r="2598" spans="19:38" x14ac:dyDescent="0.35">
      <c r="S2598" s="117"/>
      <c r="T2598" s="117"/>
      <c r="U2598" s="117"/>
      <c r="V2598" s="117"/>
      <c r="W2598" s="117"/>
      <c r="X2598" s="117"/>
      <c r="Y2598" s="117"/>
      <c r="Z2598" s="117"/>
      <c r="AA2598" s="117"/>
      <c r="AB2598" s="117"/>
      <c r="AC2598" s="117"/>
      <c r="AD2598" s="117"/>
      <c r="AE2598" s="117"/>
      <c r="AF2598" s="117"/>
      <c r="AG2598" s="117"/>
      <c r="AH2598" s="117"/>
      <c r="AI2598" s="117"/>
      <c r="AJ2598" s="117"/>
      <c r="AK2598" s="117"/>
      <c r="AL2598" s="117"/>
    </row>
    <row r="2599" spans="19:38" x14ac:dyDescent="0.35">
      <c r="S2599" s="117"/>
      <c r="T2599" s="117"/>
      <c r="U2599" s="117"/>
      <c r="V2599" s="117"/>
      <c r="W2599" s="117"/>
      <c r="X2599" s="117"/>
      <c r="Y2599" s="117"/>
      <c r="Z2599" s="117"/>
      <c r="AA2599" s="117"/>
      <c r="AB2599" s="117"/>
      <c r="AC2599" s="117"/>
      <c r="AD2599" s="117"/>
      <c r="AE2599" s="117"/>
      <c r="AF2599" s="117"/>
      <c r="AG2599" s="117"/>
      <c r="AH2599" s="117"/>
      <c r="AI2599" s="117"/>
      <c r="AJ2599" s="117"/>
      <c r="AK2599" s="117"/>
      <c r="AL2599" s="117"/>
    </row>
    <row r="2600" spans="19:38" x14ac:dyDescent="0.35">
      <c r="S2600" s="117"/>
      <c r="T2600" s="117"/>
      <c r="U2600" s="117"/>
      <c r="V2600" s="117"/>
      <c r="W2600" s="117"/>
      <c r="X2600" s="117"/>
      <c r="Y2600" s="117"/>
      <c r="Z2600" s="117"/>
      <c r="AA2600" s="117"/>
      <c r="AB2600" s="117"/>
      <c r="AC2600" s="117"/>
      <c r="AD2600" s="117"/>
      <c r="AE2600" s="117"/>
      <c r="AF2600" s="117"/>
      <c r="AG2600" s="117"/>
      <c r="AH2600" s="117"/>
      <c r="AI2600" s="117"/>
      <c r="AJ2600" s="117"/>
      <c r="AK2600" s="117"/>
      <c r="AL2600" s="117"/>
    </row>
    <row r="2601" spans="19:38" x14ac:dyDescent="0.35">
      <c r="S2601" s="117"/>
      <c r="T2601" s="117"/>
      <c r="U2601" s="117"/>
      <c r="V2601" s="117"/>
      <c r="W2601" s="117"/>
      <c r="X2601" s="117"/>
      <c r="Y2601" s="117"/>
      <c r="Z2601" s="117"/>
      <c r="AA2601" s="117"/>
      <c r="AB2601" s="117"/>
      <c r="AC2601" s="117"/>
      <c r="AD2601" s="117"/>
      <c r="AE2601" s="117"/>
      <c r="AF2601" s="117"/>
      <c r="AG2601" s="117"/>
      <c r="AH2601" s="117"/>
      <c r="AI2601" s="117"/>
      <c r="AJ2601" s="117"/>
      <c r="AK2601" s="117"/>
      <c r="AL2601" s="117"/>
    </row>
    <row r="2602" spans="19:38" x14ac:dyDescent="0.35">
      <c r="S2602" s="117"/>
      <c r="T2602" s="117"/>
      <c r="U2602" s="117"/>
      <c r="V2602" s="117"/>
      <c r="W2602" s="117"/>
      <c r="X2602" s="117"/>
      <c r="Y2602" s="117"/>
      <c r="Z2602" s="117"/>
      <c r="AA2602" s="117"/>
      <c r="AB2602" s="117"/>
      <c r="AC2602" s="117"/>
      <c r="AD2602" s="117"/>
      <c r="AE2602" s="117"/>
      <c r="AF2602" s="117"/>
      <c r="AG2602" s="117"/>
      <c r="AH2602" s="117"/>
      <c r="AI2602" s="117"/>
      <c r="AJ2602" s="117"/>
      <c r="AK2602" s="117"/>
      <c r="AL2602" s="117"/>
    </row>
    <row r="2603" spans="19:38" x14ac:dyDescent="0.35">
      <c r="S2603" s="117"/>
      <c r="T2603" s="117"/>
      <c r="U2603" s="117"/>
      <c r="V2603" s="117"/>
      <c r="W2603" s="117"/>
      <c r="X2603" s="117"/>
      <c r="Y2603" s="117"/>
      <c r="Z2603" s="117"/>
      <c r="AA2603" s="117"/>
      <c r="AB2603" s="117"/>
      <c r="AC2603" s="117"/>
      <c r="AD2603" s="117"/>
      <c r="AE2603" s="117"/>
      <c r="AF2603" s="117"/>
      <c r="AG2603" s="117"/>
      <c r="AH2603" s="117"/>
      <c r="AI2603" s="117"/>
      <c r="AJ2603" s="117"/>
      <c r="AK2603" s="117"/>
      <c r="AL2603" s="117"/>
    </row>
    <row r="2604" spans="19:38" x14ac:dyDescent="0.35">
      <c r="S2604" s="117"/>
      <c r="T2604" s="117"/>
      <c r="U2604" s="117"/>
      <c r="V2604" s="117"/>
      <c r="W2604" s="117"/>
      <c r="X2604" s="117"/>
      <c r="Y2604" s="117"/>
      <c r="Z2604" s="117"/>
      <c r="AA2604" s="117"/>
      <c r="AB2604" s="117"/>
      <c r="AC2604" s="117"/>
      <c r="AD2604" s="117"/>
      <c r="AE2604" s="117"/>
      <c r="AF2604" s="117"/>
      <c r="AG2604" s="117"/>
      <c r="AH2604" s="117"/>
      <c r="AI2604" s="117"/>
      <c r="AJ2604" s="117"/>
      <c r="AK2604" s="117"/>
      <c r="AL2604" s="117"/>
    </row>
    <row r="2605" spans="19:38" x14ac:dyDescent="0.35">
      <c r="S2605" s="117"/>
      <c r="T2605" s="117"/>
      <c r="U2605" s="117"/>
      <c r="V2605" s="117"/>
      <c r="W2605" s="117"/>
      <c r="X2605" s="117"/>
      <c r="Y2605" s="117"/>
      <c r="Z2605" s="117"/>
      <c r="AA2605" s="117"/>
      <c r="AB2605" s="117"/>
      <c r="AC2605" s="117"/>
      <c r="AD2605" s="117"/>
      <c r="AE2605" s="117"/>
      <c r="AF2605" s="117"/>
      <c r="AG2605" s="117"/>
      <c r="AH2605" s="117"/>
      <c r="AI2605" s="117"/>
      <c r="AJ2605" s="117"/>
      <c r="AK2605" s="117"/>
      <c r="AL2605" s="117"/>
    </row>
    <row r="2606" spans="19:38" x14ac:dyDescent="0.35">
      <c r="S2606" s="117"/>
      <c r="T2606" s="117"/>
      <c r="U2606" s="117"/>
      <c r="V2606" s="117"/>
      <c r="W2606" s="117"/>
      <c r="X2606" s="117"/>
      <c r="Y2606" s="117"/>
      <c r="Z2606" s="117"/>
      <c r="AA2606" s="117"/>
      <c r="AB2606" s="117"/>
      <c r="AC2606" s="117"/>
      <c r="AD2606" s="117"/>
      <c r="AE2606" s="117"/>
      <c r="AF2606" s="117"/>
      <c r="AG2606" s="117"/>
      <c r="AH2606" s="117"/>
      <c r="AI2606" s="117"/>
      <c r="AJ2606" s="117"/>
      <c r="AK2606" s="117"/>
      <c r="AL2606" s="117"/>
    </row>
    <row r="2607" spans="19:38" x14ac:dyDescent="0.35">
      <c r="S2607" s="117"/>
      <c r="T2607" s="117"/>
      <c r="U2607" s="117"/>
      <c r="V2607" s="117"/>
      <c r="W2607" s="117"/>
      <c r="X2607" s="117"/>
      <c r="Y2607" s="117"/>
      <c r="Z2607" s="117"/>
      <c r="AA2607" s="117"/>
      <c r="AB2607" s="117"/>
      <c r="AC2607" s="117"/>
      <c r="AD2607" s="117"/>
      <c r="AE2607" s="117"/>
      <c r="AF2607" s="117"/>
      <c r="AG2607" s="117"/>
      <c r="AH2607" s="117"/>
      <c r="AI2607" s="117"/>
      <c r="AJ2607" s="117"/>
      <c r="AK2607" s="117"/>
      <c r="AL2607" s="117"/>
    </row>
    <row r="2608" spans="19:38" x14ac:dyDescent="0.35">
      <c r="S2608" s="117"/>
      <c r="T2608" s="117"/>
      <c r="U2608" s="117"/>
      <c r="V2608" s="117"/>
      <c r="W2608" s="117"/>
      <c r="X2608" s="117"/>
      <c r="Y2608" s="117"/>
      <c r="Z2608" s="117"/>
      <c r="AA2608" s="117"/>
      <c r="AB2608" s="117"/>
      <c r="AC2608" s="117"/>
      <c r="AD2608" s="117"/>
      <c r="AE2608" s="117"/>
      <c r="AF2608" s="117"/>
      <c r="AG2608" s="117"/>
      <c r="AH2608" s="117"/>
      <c r="AI2608" s="117"/>
      <c r="AJ2608" s="117"/>
      <c r="AK2608" s="117"/>
      <c r="AL2608" s="117"/>
    </row>
    <row r="2609" spans="19:38" x14ac:dyDescent="0.35">
      <c r="S2609" s="117"/>
      <c r="T2609" s="117"/>
      <c r="U2609" s="117"/>
      <c r="V2609" s="117"/>
      <c r="W2609" s="117"/>
      <c r="X2609" s="117"/>
      <c r="Y2609" s="117"/>
      <c r="Z2609" s="117"/>
      <c r="AA2609" s="117"/>
      <c r="AB2609" s="117"/>
      <c r="AC2609" s="117"/>
      <c r="AD2609" s="117"/>
      <c r="AE2609" s="117"/>
      <c r="AF2609" s="117"/>
      <c r="AG2609" s="117"/>
      <c r="AH2609" s="117"/>
      <c r="AI2609" s="117"/>
      <c r="AJ2609" s="117"/>
      <c r="AK2609" s="117"/>
      <c r="AL2609" s="117"/>
    </row>
    <row r="2610" spans="19:38" x14ac:dyDescent="0.35">
      <c r="S2610" s="117"/>
      <c r="T2610" s="117"/>
      <c r="U2610" s="117"/>
      <c r="V2610" s="117"/>
      <c r="W2610" s="117"/>
      <c r="X2610" s="117"/>
      <c r="Y2610" s="117"/>
      <c r="Z2610" s="117"/>
      <c r="AA2610" s="117"/>
      <c r="AB2610" s="117"/>
      <c r="AC2610" s="117"/>
      <c r="AD2610" s="117"/>
      <c r="AE2610" s="117"/>
      <c r="AF2610" s="117"/>
      <c r="AG2610" s="117"/>
      <c r="AH2610" s="117"/>
      <c r="AI2610" s="117"/>
      <c r="AJ2610" s="117"/>
      <c r="AK2610" s="117"/>
      <c r="AL2610" s="117"/>
    </row>
    <row r="2611" spans="19:38" x14ac:dyDescent="0.35">
      <c r="S2611" s="117"/>
      <c r="T2611" s="117"/>
      <c r="U2611" s="117"/>
      <c r="V2611" s="117"/>
      <c r="W2611" s="117"/>
      <c r="X2611" s="117"/>
      <c r="Y2611" s="117"/>
      <c r="Z2611" s="117"/>
      <c r="AA2611" s="117"/>
      <c r="AB2611" s="117"/>
      <c r="AC2611" s="117"/>
      <c r="AD2611" s="117"/>
      <c r="AE2611" s="117"/>
      <c r="AF2611" s="117"/>
      <c r="AG2611" s="117"/>
      <c r="AH2611" s="117"/>
      <c r="AI2611" s="117"/>
      <c r="AJ2611" s="117"/>
      <c r="AK2611" s="117"/>
      <c r="AL2611" s="117"/>
    </row>
    <row r="2612" spans="19:38" x14ac:dyDescent="0.35">
      <c r="S2612" s="117"/>
      <c r="T2612" s="117"/>
      <c r="U2612" s="117"/>
      <c r="V2612" s="117"/>
      <c r="W2612" s="117"/>
      <c r="X2612" s="117"/>
      <c r="Y2612" s="117"/>
      <c r="Z2612" s="117"/>
      <c r="AA2612" s="117"/>
      <c r="AB2612" s="117"/>
      <c r="AC2612" s="117"/>
      <c r="AD2612" s="117"/>
      <c r="AE2612" s="117"/>
      <c r="AF2612" s="117"/>
      <c r="AG2612" s="117"/>
      <c r="AH2612" s="117"/>
      <c r="AI2612" s="117"/>
      <c r="AJ2612" s="117"/>
      <c r="AK2612" s="117"/>
      <c r="AL2612" s="117"/>
    </row>
    <row r="2613" spans="19:38" x14ac:dyDescent="0.35">
      <c r="S2613" s="117"/>
      <c r="T2613" s="117"/>
      <c r="U2613" s="117"/>
      <c r="V2613" s="117"/>
      <c r="W2613" s="117"/>
      <c r="X2613" s="117"/>
      <c r="Y2613" s="117"/>
      <c r="Z2613" s="117"/>
      <c r="AA2613" s="117"/>
      <c r="AB2613" s="117"/>
      <c r="AC2613" s="117"/>
      <c r="AD2613" s="117"/>
      <c r="AE2613" s="117"/>
      <c r="AF2613" s="117"/>
      <c r="AG2613" s="117"/>
      <c r="AH2613" s="117"/>
      <c r="AI2613" s="117"/>
      <c r="AJ2613" s="117"/>
      <c r="AK2613" s="117"/>
      <c r="AL2613" s="117"/>
    </row>
    <row r="2614" spans="19:38" x14ac:dyDescent="0.35">
      <c r="S2614" s="117"/>
      <c r="T2614" s="117"/>
      <c r="U2614" s="117"/>
      <c r="V2614" s="117"/>
      <c r="W2614" s="117"/>
      <c r="X2614" s="117"/>
      <c r="Y2614" s="117"/>
      <c r="Z2614" s="117"/>
      <c r="AA2614" s="117"/>
      <c r="AB2614" s="117"/>
      <c r="AC2614" s="117"/>
      <c r="AD2614" s="117"/>
      <c r="AE2614" s="117"/>
      <c r="AF2614" s="117"/>
      <c r="AG2614" s="117"/>
      <c r="AH2614" s="117"/>
      <c r="AI2614" s="117"/>
      <c r="AJ2614" s="117"/>
      <c r="AK2614" s="117"/>
      <c r="AL2614" s="117"/>
    </row>
    <row r="2615" spans="19:38" x14ac:dyDescent="0.35">
      <c r="S2615" s="117"/>
      <c r="T2615" s="117"/>
      <c r="U2615" s="117"/>
      <c r="V2615" s="117"/>
      <c r="W2615" s="117"/>
      <c r="X2615" s="117"/>
      <c r="Y2615" s="117"/>
      <c r="Z2615" s="117"/>
      <c r="AA2615" s="117"/>
      <c r="AB2615" s="117"/>
      <c r="AC2615" s="117"/>
      <c r="AD2615" s="117"/>
      <c r="AE2615" s="117"/>
      <c r="AF2615" s="117"/>
      <c r="AG2615" s="117"/>
      <c r="AH2615" s="117"/>
      <c r="AI2615" s="117"/>
      <c r="AJ2615" s="117"/>
      <c r="AK2615" s="117"/>
      <c r="AL2615" s="117"/>
    </row>
    <row r="2616" spans="19:38" x14ac:dyDescent="0.35">
      <c r="S2616" s="117"/>
      <c r="T2616" s="117"/>
      <c r="U2616" s="117"/>
      <c r="V2616" s="117"/>
      <c r="W2616" s="117"/>
      <c r="X2616" s="117"/>
      <c r="Y2616" s="117"/>
      <c r="Z2616" s="117"/>
      <c r="AA2616" s="117"/>
      <c r="AB2616" s="117"/>
      <c r="AC2616" s="117"/>
      <c r="AD2616" s="117"/>
      <c r="AE2616" s="117"/>
      <c r="AF2616" s="117"/>
      <c r="AG2616" s="117"/>
      <c r="AH2616" s="117"/>
      <c r="AI2616" s="117"/>
      <c r="AJ2616" s="117"/>
      <c r="AK2616" s="117"/>
      <c r="AL2616" s="117"/>
    </row>
    <row r="2617" spans="19:38" x14ac:dyDescent="0.35">
      <c r="S2617" s="117"/>
      <c r="T2617" s="117"/>
      <c r="U2617" s="117"/>
      <c r="V2617" s="117"/>
      <c r="W2617" s="117"/>
      <c r="X2617" s="117"/>
      <c r="Y2617" s="117"/>
      <c r="Z2617" s="117"/>
      <c r="AA2617" s="117"/>
      <c r="AB2617" s="117"/>
      <c r="AC2617" s="117"/>
      <c r="AD2617" s="117"/>
      <c r="AE2617" s="117"/>
      <c r="AF2617" s="117"/>
      <c r="AG2617" s="117"/>
      <c r="AH2617" s="117"/>
      <c r="AI2617" s="117"/>
      <c r="AJ2617" s="117"/>
      <c r="AK2617" s="117"/>
      <c r="AL2617" s="117"/>
    </row>
    <row r="2618" spans="19:38" x14ac:dyDescent="0.35">
      <c r="S2618" s="117"/>
      <c r="T2618" s="117"/>
      <c r="U2618" s="117"/>
      <c r="V2618" s="117"/>
      <c r="W2618" s="117"/>
      <c r="X2618" s="117"/>
      <c r="Y2618" s="117"/>
      <c r="Z2618" s="117"/>
      <c r="AA2618" s="117"/>
      <c r="AB2618" s="117"/>
      <c r="AC2618" s="117"/>
      <c r="AD2618" s="117"/>
      <c r="AE2618" s="117"/>
      <c r="AF2618" s="117"/>
      <c r="AG2618" s="117"/>
      <c r="AH2618" s="117"/>
      <c r="AI2618" s="117"/>
      <c r="AJ2618" s="117"/>
      <c r="AK2618" s="117"/>
      <c r="AL2618" s="117"/>
    </row>
    <row r="2619" spans="19:38" x14ac:dyDescent="0.35">
      <c r="S2619" s="117"/>
      <c r="T2619" s="117"/>
      <c r="U2619" s="117"/>
      <c r="V2619" s="117"/>
      <c r="W2619" s="117"/>
      <c r="X2619" s="117"/>
      <c r="Y2619" s="117"/>
      <c r="Z2619" s="117"/>
      <c r="AA2619" s="117"/>
      <c r="AB2619" s="117"/>
      <c r="AC2619" s="117"/>
      <c r="AD2619" s="117"/>
      <c r="AE2619" s="117"/>
      <c r="AF2619" s="117"/>
      <c r="AG2619" s="117"/>
      <c r="AH2619" s="117"/>
      <c r="AI2619" s="117"/>
      <c r="AJ2619" s="117"/>
      <c r="AK2619" s="117"/>
      <c r="AL2619" s="117"/>
    </row>
    <row r="2620" spans="19:38" x14ac:dyDescent="0.35">
      <c r="S2620" s="117"/>
      <c r="T2620" s="117"/>
      <c r="U2620" s="117"/>
      <c r="V2620" s="117"/>
      <c r="W2620" s="117"/>
      <c r="X2620" s="117"/>
      <c r="Y2620" s="117"/>
      <c r="Z2620" s="117"/>
      <c r="AA2620" s="117"/>
      <c r="AB2620" s="117"/>
      <c r="AC2620" s="117"/>
      <c r="AD2620" s="117"/>
      <c r="AE2620" s="117"/>
      <c r="AF2620" s="117"/>
      <c r="AG2620" s="117"/>
      <c r="AH2620" s="117"/>
      <c r="AI2620" s="117"/>
      <c r="AJ2620" s="117"/>
      <c r="AK2620" s="117"/>
      <c r="AL2620" s="117"/>
    </row>
    <row r="2621" spans="19:38" x14ac:dyDescent="0.35">
      <c r="S2621" s="117"/>
      <c r="T2621" s="117"/>
      <c r="U2621" s="117"/>
      <c r="V2621" s="117"/>
      <c r="W2621" s="117"/>
      <c r="X2621" s="117"/>
      <c r="Y2621" s="117"/>
      <c r="Z2621" s="117"/>
      <c r="AA2621" s="117"/>
      <c r="AB2621" s="117"/>
      <c r="AC2621" s="117"/>
      <c r="AD2621" s="117"/>
      <c r="AE2621" s="117"/>
      <c r="AF2621" s="117"/>
      <c r="AG2621" s="117"/>
      <c r="AH2621" s="117"/>
      <c r="AI2621" s="117"/>
      <c r="AJ2621" s="117"/>
      <c r="AK2621" s="117"/>
      <c r="AL2621" s="117"/>
    </row>
    <row r="2622" spans="19:38" x14ac:dyDescent="0.35">
      <c r="S2622" s="117"/>
      <c r="T2622" s="117"/>
      <c r="U2622" s="117"/>
      <c r="V2622" s="117"/>
      <c r="W2622" s="117"/>
      <c r="X2622" s="117"/>
      <c r="Y2622" s="117"/>
      <c r="Z2622" s="117"/>
      <c r="AA2622" s="117"/>
      <c r="AB2622" s="117"/>
      <c r="AC2622" s="117"/>
      <c r="AD2622" s="117"/>
      <c r="AE2622" s="117"/>
      <c r="AF2622" s="117"/>
      <c r="AG2622" s="117"/>
      <c r="AH2622" s="117"/>
      <c r="AI2622" s="117"/>
      <c r="AJ2622" s="117"/>
      <c r="AK2622" s="117"/>
      <c r="AL2622" s="117"/>
    </row>
    <row r="2623" spans="19:38" x14ac:dyDescent="0.35">
      <c r="S2623" s="117"/>
      <c r="T2623" s="117"/>
      <c r="U2623" s="117"/>
      <c r="V2623" s="117"/>
      <c r="W2623" s="117"/>
      <c r="X2623" s="117"/>
      <c r="Y2623" s="117"/>
      <c r="Z2623" s="117"/>
      <c r="AA2623" s="117"/>
      <c r="AB2623" s="117"/>
      <c r="AC2623" s="117"/>
      <c r="AD2623" s="117"/>
      <c r="AE2623" s="117"/>
      <c r="AF2623" s="117"/>
      <c r="AG2623" s="117"/>
      <c r="AH2623" s="117"/>
      <c r="AI2623" s="117"/>
      <c r="AJ2623" s="117"/>
      <c r="AK2623" s="117"/>
      <c r="AL2623" s="117"/>
    </row>
    <row r="2624" spans="19:38" x14ac:dyDescent="0.35">
      <c r="S2624" s="117"/>
      <c r="T2624" s="117"/>
      <c r="U2624" s="117"/>
      <c r="V2624" s="117"/>
      <c r="W2624" s="117"/>
      <c r="X2624" s="117"/>
      <c r="Y2624" s="117"/>
      <c r="Z2624" s="117"/>
      <c r="AA2624" s="117"/>
      <c r="AB2624" s="117"/>
      <c r="AC2624" s="117"/>
      <c r="AD2624" s="117"/>
      <c r="AE2624" s="117"/>
      <c r="AF2624" s="117"/>
      <c r="AG2624" s="117"/>
      <c r="AH2624" s="117"/>
      <c r="AI2624" s="117"/>
      <c r="AJ2624" s="117"/>
      <c r="AK2624" s="117"/>
      <c r="AL2624" s="117"/>
    </row>
    <row r="2625" spans="19:38" x14ac:dyDescent="0.35">
      <c r="S2625" s="117"/>
      <c r="T2625" s="117"/>
      <c r="U2625" s="117"/>
      <c r="V2625" s="117"/>
      <c r="W2625" s="117"/>
      <c r="X2625" s="117"/>
      <c r="Y2625" s="117"/>
      <c r="Z2625" s="117"/>
      <c r="AA2625" s="117"/>
      <c r="AB2625" s="117"/>
      <c r="AC2625" s="117"/>
      <c r="AD2625" s="117"/>
      <c r="AE2625" s="117"/>
      <c r="AF2625" s="117"/>
      <c r="AG2625" s="117"/>
      <c r="AH2625" s="117"/>
      <c r="AI2625" s="117"/>
      <c r="AJ2625" s="117"/>
      <c r="AK2625" s="117"/>
      <c r="AL2625" s="117"/>
    </row>
    <row r="2626" spans="19:38" x14ac:dyDescent="0.35">
      <c r="S2626" s="117"/>
      <c r="T2626" s="117"/>
      <c r="U2626" s="117"/>
      <c r="V2626" s="117"/>
      <c r="W2626" s="117"/>
      <c r="X2626" s="117"/>
      <c r="Y2626" s="117"/>
      <c r="Z2626" s="117"/>
      <c r="AA2626" s="117"/>
      <c r="AB2626" s="117"/>
      <c r="AC2626" s="117"/>
      <c r="AD2626" s="117"/>
      <c r="AE2626" s="117"/>
      <c r="AF2626" s="117"/>
      <c r="AG2626" s="117"/>
      <c r="AH2626" s="117"/>
      <c r="AI2626" s="117"/>
      <c r="AJ2626" s="117"/>
      <c r="AK2626" s="117"/>
      <c r="AL2626" s="117"/>
    </row>
    <row r="2627" spans="19:38" x14ac:dyDescent="0.35">
      <c r="S2627" s="117"/>
      <c r="T2627" s="117"/>
      <c r="U2627" s="117"/>
      <c r="V2627" s="117"/>
      <c r="W2627" s="117"/>
      <c r="X2627" s="117"/>
      <c r="Y2627" s="117"/>
      <c r="Z2627" s="117"/>
      <c r="AA2627" s="117"/>
      <c r="AB2627" s="117"/>
      <c r="AC2627" s="117"/>
      <c r="AD2627" s="117"/>
      <c r="AE2627" s="117"/>
      <c r="AF2627" s="117"/>
      <c r="AG2627" s="117"/>
      <c r="AH2627" s="117"/>
      <c r="AI2627" s="117"/>
      <c r="AJ2627" s="117"/>
      <c r="AK2627" s="117"/>
      <c r="AL2627" s="117"/>
    </row>
    <row r="2628" spans="19:38" x14ac:dyDescent="0.35">
      <c r="S2628" s="117"/>
      <c r="T2628" s="117"/>
      <c r="U2628" s="117"/>
      <c r="V2628" s="117"/>
      <c r="W2628" s="117"/>
      <c r="X2628" s="117"/>
      <c r="Y2628" s="117"/>
      <c r="Z2628" s="117"/>
      <c r="AA2628" s="117"/>
      <c r="AB2628" s="117"/>
      <c r="AC2628" s="117"/>
      <c r="AD2628" s="117"/>
      <c r="AE2628" s="117"/>
      <c r="AF2628" s="117"/>
      <c r="AG2628" s="117"/>
      <c r="AH2628" s="117"/>
      <c r="AI2628" s="117"/>
      <c r="AJ2628" s="117"/>
      <c r="AK2628" s="117"/>
      <c r="AL2628" s="117"/>
    </row>
    <row r="2629" spans="19:38" x14ac:dyDescent="0.35">
      <c r="S2629" s="117"/>
      <c r="T2629" s="117"/>
      <c r="U2629" s="117"/>
      <c r="V2629" s="117"/>
      <c r="W2629" s="117"/>
      <c r="X2629" s="117"/>
      <c r="Y2629" s="117"/>
      <c r="Z2629" s="117"/>
      <c r="AA2629" s="117"/>
      <c r="AB2629" s="117"/>
      <c r="AC2629" s="117"/>
      <c r="AD2629" s="117"/>
      <c r="AE2629" s="117"/>
      <c r="AF2629" s="117"/>
      <c r="AG2629" s="117"/>
      <c r="AH2629" s="117"/>
      <c r="AI2629" s="117"/>
      <c r="AJ2629" s="117"/>
      <c r="AK2629" s="117"/>
      <c r="AL2629" s="117"/>
    </row>
    <row r="2630" spans="19:38" x14ac:dyDescent="0.35">
      <c r="S2630" s="117"/>
      <c r="T2630" s="117"/>
      <c r="U2630" s="117"/>
      <c r="V2630" s="117"/>
      <c r="W2630" s="117"/>
      <c r="X2630" s="117"/>
      <c r="Y2630" s="117"/>
      <c r="Z2630" s="117"/>
      <c r="AA2630" s="117"/>
      <c r="AB2630" s="117"/>
      <c r="AC2630" s="117"/>
      <c r="AD2630" s="117"/>
      <c r="AE2630" s="117"/>
      <c r="AF2630" s="117"/>
      <c r="AG2630" s="117"/>
      <c r="AH2630" s="117"/>
      <c r="AI2630" s="117"/>
      <c r="AJ2630" s="117"/>
      <c r="AK2630" s="117"/>
      <c r="AL2630" s="117"/>
    </row>
    <row r="2631" spans="19:38" x14ac:dyDescent="0.35">
      <c r="S2631" s="117"/>
      <c r="T2631" s="117"/>
      <c r="U2631" s="117"/>
      <c r="V2631" s="117"/>
      <c r="W2631" s="117"/>
      <c r="X2631" s="117"/>
      <c r="Y2631" s="117"/>
      <c r="Z2631" s="117"/>
      <c r="AA2631" s="117"/>
      <c r="AB2631" s="117"/>
      <c r="AC2631" s="117"/>
      <c r="AD2631" s="117"/>
      <c r="AE2631" s="117"/>
      <c r="AF2631" s="117"/>
      <c r="AG2631" s="117"/>
      <c r="AH2631" s="117"/>
      <c r="AI2631" s="117"/>
      <c r="AJ2631" s="117"/>
      <c r="AK2631" s="117"/>
      <c r="AL2631" s="117"/>
    </row>
    <row r="2632" spans="19:38" x14ac:dyDescent="0.35">
      <c r="S2632" s="117"/>
      <c r="T2632" s="117"/>
      <c r="U2632" s="117"/>
      <c r="V2632" s="117"/>
      <c r="W2632" s="117"/>
      <c r="X2632" s="117"/>
      <c r="Y2632" s="117"/>
      <c r="Z2632" s="117"/>
      <c r="AA2632" s="117"/>
      <c r="AB2632" s="117"/>
      <c r="AC2632" s="117"/>
      <c r="AD2632" s="117"/>
      <c r="AE2632" s="117"/>
      <c r="AF2632" s="117"/>
      <c r="AG2632" s="117"/>
      <c r="AH2632" s="117"/>
      <c r="AI2632" s="117"/>
      <c r="AJ2632" s="117"/>
      <c r="AK2632" s="117"/>
      <c r="AL2632" s="117"/>
    </row>
    <row r="2633" spans="19:38" x14ac:dyDescent="0.35">
      <c r="S2633" s="117"/>
      <c r="T2633" s="117"/>
      <c r="U2633" s="117"/>
      <c r="V2633" s="117"/>
      <c r="W2633" s="117"/>
      <c r="X2633" s="117"/>
      <c r="Y2633" s="117"/>
      <c r="Z2633" s="117"/>
      <c r="AA2633" s="117"/>
      <c r="AB2633" s="117"/>
      <c r="AC2633" s="117"/>
      <c r="AD2633" s="117"/>
      <c r="AE2633" s="117"/>
      <c r="AF2633" s="117"/>
      <c r="AG2633" s="117"/>
      <c r="AH2633" s="117"/>
      <c r="AI2633" s="117"/>
      <c r="AJ2633" s="117"/>
      <c r="AK2633" s="117"/>
      <c r="AL2633" s="117"/>
    </row>
    <row r="2634" spans="19:38" x14ac:dyDescent="0.35">
      <c r="S2634" s="117"/>
      <c r="T2634" s="117"/>
      <c r="U2634" s="117"/>
      <c r="V2634" s="117"/>
      <c r="W2634" s="117"/>
      <c r="X2634" s="117"/>
      <c r="Y2634" s="117"/>
      <c r="Z2634" s="117"/>
      <c r="AA2634" s="117"/>
      <c r="AB2634" s="117"/>
      <c r="AC2634" s="117"/>
      <c r="AD2634" s="117"/>
      <c r="AE2634" s="117"/>
      <c r="AF2634" s="117"/>
      <c r="AG2634" s="117"/>
      <c r="AH2634" s="117"/>
      <c r="AI2634" s="117"/>
      <c r="AJ2634" s="117"/>
      <c r="AK2634" s="117"/>
      <c r="AL2634" s="117"/>
    </row>
    <row r="2635" spans="19:38" x14ac:dyDescent="0.35">
      <c r="S2635" s="117"/>
      <c r="T2635" s="117"/>
      <c r="U2635" s="117"/>
      <c r="V2635" s="117"/>
      <c r="W2635" s="117"/>
      <c r="X2635" s="117"/>
      <c r="Y2635" s="117"/>
      <c r="Z2635" s="117"/>
      <c r="AA2635" s="117"/>
      <c r="AB2635" s="117"/>
      <c r="AC2635" s="117"/>
      <c r="AD2635" s="117"/>
      <c r="AE2635" s="117"/>
      <c r="AF2635" s="117"/>
      <c r="AG2635" s="117"/>
      <c r="AH2635" s="117"/>
      <c r="AI2635" s="117"/>
      <c r="AJ2635" s="117"/>
      <c r="AK2635" s="117"/>
      <c r="AL2635" s="117"/>
    </row>
    <row r="2636" spans="19:38" x14ac:dyDescent="0.35">
      <c r="S2636" s="117"/>
      <c r="T2636" s="117"/>
      <c r="U2636" s="117"/>
      <c r="V2636" s="117"/>
      <c r="W2636" s="117"/>
      <c r="X2636" s="117"/>
      <c r="Y2636" s="117"/>
      <c r="Z2636" s="117"/>
      <c r="AA2636" s="117"/>
      <c r="AB2636" s="117"/>
      <c r="AC2636" s="117"/>
      <c r="AD2636" s="117"/>
      <c r="AE2636" s="117"/>
      <c r="AF2636" s="117"/>
      <c r="AG2636" s="117"/>
      <c r="AH2636" s="117"/>
      <c r="AI2636" s="117"/>
      <c r="AJ2636" s="117"/>
      <c r="AK2636" s="117"/>
      <c r="AL2636" s="117"/>
    </row>
    <row r="2637" spans="19:38" x14ac:dyDescent="0.35">
      <c r="S2637" s="117"/>
      <c r="T2637" s="117"/>
      <c r="U2637" s="117"/>
      <c r="V2637" s="117"/>
      <c r="W2637" s="117"/>
      <c r="X2637" s="117"/>
      <c r="Y2637" s="117"/>
      <c r="Z2637" s="117"/>
      <c r="AA2637" s="117"/>
      <c r="AB2637" s="117"/>
      <c r="AC2637" s="117"/>
      <c r="AD2637" s="117"/>
      <c r="AE2637" s="117"/>
      <c r="AF2637" s="117"/>
      <c r="AG2637" s="117"/>
      <c r="AH2637" s="117"/>
      <c r="AI2637" s="117"/>
      <c r="AJ2637" s="117"/>
      <c r="AK2637" s="117"/>
      <c r="AL2637" s="117"/>
    </row>
    <row r="2638" spans="19:38" x14ac:dyDescent="0.35">
      <c r="S2638" s="117"/>
      <c r="T2638" s="117"/>
      <c r="U2638" s="117"/>
      <c r="V2638" s="117"/>
      <c r="W2638" s="117"/>
      <c r="X2638" s="117"/>
      <c r="Y2638" s="117"/>
      <c r="Z2638" s="117"/>
      <c r="AA2638" s="117"/>
      <c r="AB2638" s="117"/>
      <c r="AC2638" s="117"/>
      <c r="AD2638" s="117"/>
      <c r="AE2638" s="117"/>
      <c r="AF2638" s="117"/>
      <c r="AG2638" s="117"/>
      <c r="AH2638" s="117"/>
      <c r="AI2638" s="117"/>
      <c r="AJ2638" s="117"/>
      <c r="AK2638" s="117"/>
      <c r="AL2638" s="117"/>
    </row>
    <row r="2639" spans="19:38" x14ac:dyDescent="0.35">
      <c r="S2639" s="117"/>
      <c r="T2639" s="117"/>
      <c r="U2639" s="117"/>
      <c r="V2639" s="117"/>
      <c r="W2639" s="117"/>
      <c r="X2639" s="117"/>
      <c r="Y2639" s="117"/>
      <c r="Z2639" s="117"/>
      <c r="AA2639" s="117"/>
      <c r="AB2639" s="117"/>
      <c r="AC2639" s="117"/>
      <c r="AD2639" s="117"/>
      <c r="AE2639" s="117"/>
      <c r="AF2639" s="117"/>
      <c r="AG2639" s="117"/>
      <c r="AH2639" s="117"/>
      <c r="AI2639" s="117"/>
      <c r="AJ2639" s="117"/>
      <c r="AK2639" s="117"/>
      <c r="AL2639" s="117"/>
    </row>
    <row r="2640" spans="19:38" x14ac:dyDescent="0.35">
      <c r="S2640" s="117"/>
      <c r="T2640" s="117"/>
      <c r="U2640" s="117"/>
      <c r="V2640" s="117"/>
      <c r="W2640" s="117"/>
      <c r="X2640" s="117"/>
      <c r="Y2640" s="117"/>
      <c r="Z2640" s="117"/>
      <c r="AA2640" s="117"/>
      <c r="AB2640" s="117"/>
      <c r="AC2640" s="117"/>
      <c r="AD2640" s="117"/>
      <c r="AE2640" s="117"/>
      <c r="AF2640" s="117"/>
      <c r="AG2640" s="117"/>
      <c r="AH2640" s="117"/>
      <c r="AI2640" s="117"/>
      <c r="AJ2640" s="117"/>
      <c r="AK2640" s="117"/>
      <c r="AL2640" s="117"/>
    </row>
    <row r="2641" spans="19:38" x14ac:dyDescent="0.35">
      <c r="S2641" s="117"/>
      <c r="T2641" s="117"/>
      <c r="U2641" s="117"/>
      <c r="V2641" s="117"/>
      <c r="W2641" s="117"/>
      <c r="X2641" s="117"/>
      <c r="Y2641" s="117"/>
      <c r="Z2641" s="117"/>
      <c r="AA2641" s="117"/>
      <c r="AB2641" s="117"/>
      <c r="AC2641" s="117"/>
      <c r="AD2641" s="117"/>
      <c r="AE2641" s="117"/>
      <c r="AF2641" s="117"/>
      <c r="AG2641" s="117"/>
      <c r="AH2641" s="117"/>
      <c r="AI2641" s="117"/>
      <c r="AJ2641" s="117"/>
      <c r="AK2641" s="117"/>
      <c r="AL2641" s="117"/>
    </row>
    <row r="2642" spans="19:38" x14ac:dyDescent="0.35">
      <c r="S2642" s="117"/>
      <c r="T2642" s="117"/>
      <c r="U2642" s="117"/>
      <c r="V2642" s="117"/>
      <c r="W2642" s="117"/>
      <c r="X2642" s="117"/>
      <c r="Y2642" s="117"/>
      <c r="Z2642" s="117"/>
      <c r="AA2642" s="117"/>
      <c r="AB2642" s="117"/>
      <c r="AC2642" s="117"/>
      <c r="AD2642" s="117"/>
      <c r="AE2642" s="117"/>
      <c r="AF2642" s="117"/>
      <c r="AG2642" s="117"/>
      <c r="AH2642" s="117"/>
      <c r="AI2642" s="117"/>
      <c r="AJ2642" s="117"/>
      <c r="AK2642" s="117"/>
      <c r="AL2642" s="117"/>
    </row>
    <row r="2643" spans="19:38" x14ac:dyDescent="0.35">
      <c r="S2643" s="117"/>
      <c r="T2643" s="117"/>
      <c r="U2643" s="117"/>
      <c r="V2643" s="117"/>
      <c r="W2643" s="117"/>
      <c r="X2643" s="117"/>
      <c r="Y2643" s="117"/>
      <c r="Z2643" s="117"/>
      <c r="AA2643" s="117"/>
      <c r="AB2643" s="117"/>
      <c r="AC2643" s="117"/>
      <c r="AD2643" s="117"/>
      <c r="AE2643" s="117"/>
      <c r="AF2643" s="117"/>
      <c r="AG2643" s="117"/>
      <c r="AH2643" s="117"/>
      <c r="AI2643" s="117"/>
      <c r="AJ2643" s="117"/>
      <c r="AK2643" s="117"/>
      <c r="AL2643" s="117"/>
    </row>
    <row r="2644" spans="19:38" x14ac:dyDescent="0.35">
      <c r="S2644" s="117"/>
      <c r="T2644" s="117"/>
      <c r="U2644" s="117"/>
      <c r="V2644" s="117"/>
      <c r="W2644" s="117"/>
      <c r="X2644" s="117"/>
      <c r="Y2644" s="117"/>
      <c r="Z2644" s="117"/>
      <c r="AA2644" s="117"/>
      <c r="AB2644" s="117"/>
      <c r="AC2644" s="117"/>
      <c r="AD2644" s="117"/>
      <c r="AE2644" s="117"/>
      <c r="AF2644" s="117"/>
      <c r="AG2644" s="117"/>
      <c r="AH2644" s="117"/>
      <c r="AI2644" s="117"/>
      <c r="AJ2644" s="117"/>
      <c r="AK2644" s="117"/>
      <c r="AL2644" s="117"/>
    </row>
    <row r="2645" spans="19:38" x14ac:dyDescent="0.35">
      <c r="S2645" s="117"/>
      <c r="T2645" s="117"/>
      <c r="U2645" s="117"/>
      <c r="V2645" s="117"/>
      <c r="W2645" s="117"/>
      <c r="X2645" s="117"/>
      <c r="Y2645" s="117"/>
      <c r="Z2645" s="117"/>
      <c r="AA2645" s="117"/>
      <c r="AB2645" s="117"/>
      <c r="AC2645" s="117"/>
      <c r="AD2645" s="117"/>
      <c r="AE2645" s="117"/>
      <c r="AF2645" s="117"/>
      <c r="AG2645" s="117"/>
      <c r="AH2645" s="117"/>
      <c r="AI2645" s="117"/>
      <c r="AJ2645" s="117"/>
      <c r="AK2645" s="117"/>
      <c r="AL2645" s="117"/>
    </row>
    <row r="2646" spans="19:38" x14ac:dyDescent="0.35">
      <c r="S2646" s="117"/>
      <c r="T2646" s="117"/>
      <c r="U2646" s="117"/>
      <c r="V2646" s="117"/>
      <c r="W2646" s="117"/>
      <c r="X2646" s="117"/>
      <c r="Y2646" s="117"/>
      <c r="Z2646" s="117"/>
      <c r="AA2646" s="117"/>
      <c r="AB2646" s="117"/>
      <c r="AC2646" s="117"/>
      <c r="AD2646" s="117"/>
      <c r="AE2646" s="117"/>
      <c r="AF2646" s="117"/>
      <c r="AG2646" s="117"/>
      <c r="AH2646" s="117"/>
      <c r="AI2646" s="117"/>
      <c r="AJ2646" s="117"/>
      <c r="AK2646" s="117"/>
      <c r="AL2646" s="117"/>
    </row>
    <row r="2647" spans="19:38" x14ac:dyDescent="0.35">
      <c r="S2647" s="117"/>
      <c r="T2647" s="117"/>
      <c r="U2647" s="117"/>
      <c r="V2647" s="117"/>
      <c r="W2647" s="117"/>
      <c r="X2647" s="117"/>
      <c r="Y2647" s="117"/>
      <c r="Z2647" s="117"/>
      <c r="AA2647" s="117"/>
      <c r="AB2647" s="117"/>
      <c r="AC2647" s="117"/>
      <c r="AD2647" s="117"/>
      <c r="AE2647" s="117"/>
      <c r="AF2647" s="117"/>
      <c r="AG2647" s="117"/>
      <c r="AH2647" s="117"/>
      <c r="AI2647" s="117"/>
      <c r="AJ2647" s="117"/>
      <c r="AK2647" s="117"/>
      <c r="AL2647" s="117"/>
    </row>
    <row r="2648" spans="19:38" x14ac:dyDescent="0.35">
      <c r="S2648" s="117"/>
      <c r="T2648" s="117"/>
      <c r="U2648" s="117"/>
      <c r="V2648" s="117"/>
      <c r="W2648" s="117"/>
      <c r="X2648" s="117"/>
      <c r="Y2648" s="117"/>
      <c r="Z2648" s="117"/>
      <c r="AA2648" s="117"/>
      <c r="AB2648" s="117"/>
      <c r="AC2648" s="117"/>
      <c r="AD2648" s="117"/>
      <c r="AE2648" s="117"/>
      <c r="AF2648" s="117"/>
      <c r="AG2648" s="117"/>
      <c r="AH2648" s="117"/>
      <c r="AI2648" s="117"/>
      <c r="AJ2648" s="117"/>
      <c r="AK2648" s="117"/>
      <c r="AL2648" s="117"/>
    </row>
    <row r="2649" spans="19:38" x14ac:dyDescent="0.35">
      <c r="S2649" s="117"/>
      <c r="T2649" s="117"/>
      <c r="U2649" s="117"/>
      <c r="V2649" s="117"/>
      <c r="W2649" s="117"/>
      <c r="X2649" s="117"/>
      <c r="Y2649" s="117"/>
      <c r="Z2649" s="117"/>
      <c r="AA2649" s="117"/>
      <c r="AB2649" s="117"/>
      <c r="AC2649" s="117"/>
      <c r="AD2649" s="117"/>
      <c r="AE2649" s="117"/>
      <c r="AF2649" s="117"/>
      <c r="AG2649" s="117"/>
      <c r="AH2649" s="117"/>
      <c r="AI2649" s="117"/>
      <c r="AJ2649" s="117"/>
      <c r="AK2649" s="117"/>
      <c r="AL2649" s="117"/>
    </row>
    <row r="2650" spans="19:38" x14ac:dyDescent="0.35">
      <c r="S2650" s="117"/>
      <c r="T2650" s="117"/>
      <c r="U2650" s="117"/>
      <c r="V2650" s="117"/>
      <c r="W2650" s="117"/>
      <c r="X2650" s="117"/>
      <c r="Y2650" s="117"/>
      <c r="Z2650" s="117"/>
      <c r="AA2650" s="117"/>
      <c r="AB2650" s="117"/>
      <c r="AC2650" s="117"/>
      <c r="AD2650" s="117"/>
      <c r="AE2650" s="117"/>
      <c r="AF2650" s="117"/>
      <c r="AG2650" s="117"/>
      <c r="AH2650" s="117"/>
      <c r="AI2650" s="117"/>
      <c r="AJ2650" s="117"/>
      <c r="AK2650" s="117"/>
      <c r="AL2650" s="117"/>
    </row>
    <row r="2651" spans="19:38" x14ac:dyDescent="0.35">
      <c r="S2651" s="117"/>
      <c r="T2651" s="117"/>
      <c r="U2651" s="117"/>
      <c r="V2651" s="117"/>
      <c r="W2651" s="117"/>
      <c r="X2651" s="117"/>
      <c r="Y2651" s="117"/>
      <c r="Z2651" s="117"/>
      <c r="AA2651" s="117"/>
      <c r="AB2651" s="117"/>
      <c r="AC2651" s="117"/>
      <c r="AD2651" s="117"/>
      <c r="AE2651" s="117"/>
      <c r="AF2651" s="117"/>
      <c r="AG2651" s="117"/>
      <c r="AH2651" s="117"/>
      <c r="AI2651" s="117"/>
      <c r="AJ2651" s="117"/>
      <c r="AK2651" s="117"/>
      <c r="AL2651" s="117"/>
    </row>
    <row r="2652" spans="19:38" x14ac:dyDescent="0.35">
      <c r="S2652" s="117"/>
      <c r="T2652" s="117"/>
      <c r="U2652" s="117"/>
      <c r="V2652" s="117"/>
      <c r="W2652" s="117"/>
      <c r="X2652" s="117"/>
      <c r="Y2652" s="117"/>
      <c r="Z2652" s="117"/>
      <c r="AA2652" s="117"/>
      <c r="AB2652" s="117"/>
      <c r="AC2652" s="117"/>
      <c r="AD2652" s="117"/>
      <c r="AE2652" s="117"/>
      <c r="AF2652" s="117"/>
      <c r="AG2652" s="117"/>
      <c r="AH2652" s="117"/>
      <c r="AI2652" s="117"/>
      <c r="AJ2652" s="117"/>
      <c r="AK2652" s="117"/>
      <c r="AL2652" s="117"/>
    </row>
    <row r="2653" spans="19:38" x14ac:dyDescent="0.35">
      <c r="S2653" s="117"/>
      <c r="T2653" s="117"/>
      <c r="U2653" s="117"/>
      <c r="V2653" s="117"/>
      <c r="W2653" s="117"/>
      <c r="X2653" s="117"/>
      <c r="Y2653" s="117"/>
      <c r="Z2653" s="117"/>
      <c r="AA2653" s="117"/>
      <c r="AB2653" s="117"/>
      <c r="AC2653" s="117"/>
      <c r="AD2653" s="117"/>
      <c r="AE2653" s="117"/>
      <c r="AF2653" s="117"/>
      <c r="AG2653" s="117"/>
      <c r="AH2653" s="117"/>
      <c r="AI2653" s="117"/>
      <c r="AJ2653" s="117"/>
      <c r="AK2653" s="117"/>
      <c r="AL2653" s="117"/>
    </row>
    <row r="2654" spans="19:38" x14ac:dyDescent="0.35">
      <c r="S2654" s="117"/>
      <c r="T2654" s="117"/>
      <c r="U2654" s="117"/>
      <c r="V2654" s="117"/>
      <c r="W2654" s="117"/>
      <c r="X2654" s="117"/>
      <c r="Y2654" s="117"/>
      <c r="Z2654" s="117"/>
      <c r="AA2654" s="117"/>
      <c r="AB2654" s="117"/>
      <c r="AC2654" s="117"/>
      <c r="AD2654" s="117"/>
      <c r="AE2654" s="117"/>
      <c r="AF2654" s="117"/>
      <c r="AG2654" s="117"/>
      <c r="AH2654" s="117"/>
      <c r="AI2654" s="117"/>
      <c r="AJ2654" s="117"/>
      <c r="AK2654" s="117"/>
      <c r="AL2654" s="117"/>
    </row>
    <row r="2655" spans="19:38" x14ac:dyDescent="0.35">
      <c r="S2655" s="117"/>
      <c r="T2655" s="117"/>
      <c r="U2655" s="117"/>
      <c r="V2655" s="117"/>
      <c r="W2655" s="117"/>
      <c r="X2655" s="117"/>
      <c r="Y2655" s="117"/>
      <c r="Z2655" s="117"/>
      <c r="AA2655" s="117"/>
      <c r="AB2655" s="117"/>
      <c r="AC2655" s="117"/>
      <c r="AD2655" s="117"/>
      <c r="AE2655" s="117"/>
      <c r="AF2655" s="117"/>
      <c r="AG2655" s="117"/>
      <c r="AH2655" s="117"/>
      <c r="AI2655" s="117"/>
      <c r="AJ2655" s="117"/>
      <c r="AK2655" s="117"/>
      <c r="AL2655" s="117"/>
    </row>
    <row r="2656" spans="19:38" x14ac:dyDescent="0.35">
      <c r="S2656" s="117"/>
      <c r="T2656" s="117"/>
      <c r="U2656" s="117"/>
      <c r="V2656" s="117"/>
      <c r="W2656" s="117"/>
      <c r="X2656" s="117"/>
      <c r="Y2656" s="117"/>
      <c r="Z2656" s="117"/>
      <c r="AA2656" s="117"/>
      <c r="AB2656" s="117"/>
      <c r="AC2656" s="117"/>
      <c r="AD2656" s="117"/>
      <c r="AE2656" s="117"/>
      <c r="AF2656" s="117"/>
      <c r="AG2656" s="117"/>
      <c r="AH2656" s="117"/>
      <c r="AI2656" s="117"/>
      <c r="AJ2656" s="117"/>
      <c r="AK2656" s="117"/>
      <c r="AL2656" s="117"/>
    </row>
    <row r="2657" spans="19:38" x14ac:dyDescent="0.35">
      <c r="S2657" s="117"/>
      <c r="T2657" s="117"/>
      <c r="U2657" s="117"/>
      <c r="V2657" s="117"/>
      <c r="W2657" s="117"/>
      <c r="X2657" s="117"/>
      <c r="Y2657" s="117"/>
      <c r="Z2657" s="117"/>
      <c r="AA2657" s="117"/>
      <c r="AB2657" s="117"/>
      <c r="AC2657" s="117"/>
      <c r="AD2657" s="117"/>
      <c r="AE2657" s="117"/>
      <c r="AF2657" s="117"/>
      <c r="AG2657" s="117"/>
      <c r="AH2657" s="117"/>
      <c r="AI2657" s="117"/>
      <c r="AJ2657" s="117"/>
      <c r="AK2657" s="117"/>
      <c r="AL2657" s="117"/>
    </row>
    <row r="2658" spans="19:38" x14ac:dyDescent="0.35">
      <c r="S2658" s="117"/>
      <c r="T2658" s="117"/>
      <c r="U2658" s="117"/>
      <c r="V2658" s="117"/>
      <c r="W2658" s="117"/>
      <c r="X2658" s="117"/>
      <c r="Y2658" s="117"/>
      <c r="Z2658" s="117"/>
      <c r="AA2658" s="117"/>
      <c r="AB2658" s="117"/>
      <c r="AC2658" s="117"/>
      <c r="AD2658" s="117"/>
      <c r="AE2658" s="117"/>
      <c r="AF2658" s="117"/>
      <c r="AG2658" s="117"/>
      <c r="AH2658" s="117"/>
      <c r="AI2658" s="117"/>
      <c r="AJ2658" s="117"/>
      <c r="AK2658" s="117"/>
      <c r="AL2658" s="117"/>
    </row>
    <row r="2659" spans="19:38" x14ac:dyDescent="0.35">
      <c r="S2659" s="117"/>
      <c r="T2659" s="117"/>
      <c r="U2659" s="117"/>
      <c r="V2659" s="117"/>
      <c r="W2659" s="117"/>
      <c r="X2659" s="117"/>
      <c r="Y2659" s="117"/>
      <c r="Z2659" s="117"/>
      <c r="AA2659" s="117"/>
      <c r="AB2659" s="117"/>
      <c r="AC2659" s="117"/>
      <c r="AD2659" s="117"/>
      <c r="AE2659" s="117"/>
      <c r="AF2659" s="117"/>
      <c r="AG2659" s="117"/>
      <c r="AH2659" s="117"/>
      <c r="AI2659" s="117"/>
      <c r="AJ2659" s="117"/>
      <c r="AK2659" s="117"/>
      <c r="AL2659" s="117"/>
    </row>
    <row r="2660" spans="19:38" x14ac:dyDescent="0.35">
      <c r="S2660" s="117"/>
      <c r="T2660" s="117"/>
      <c r="U2660" s="117"/>
      <c r="V2660" s="117"/>
      <c r="W2660" s="117"/>
      <c r="X2660" s="117"/>
      <c r="Y2660" s="117"/>
      <c r="Z2660" s="117"/>
      <c r="AA2660" s="117"/>
      <c r="AB2660" s="117"/>
      <c r="AC2660" s="117"/>
      <c r="AD2660" s="117"/>
      <c r="AE2660" s="117"/>
      <c r="AF2660" s="117"/>
      <c r="AG2660" s="117"/>
      <c r="AH2660" s="117"/>
      <c r="AI2660" s="117"/>
      <c r="AJ2660" s="117"/>
      <c r="AK2660" s="117"/>
      <c r="AL2660" s="117"/>
    </row>
    <row r="2661" spans="19:38" x14ac:dyDescent="0.35">
      <c r="S2661" s="117"/>
      <c r="T2661" s="117"/>
      <c r="U2661" s="117"/>
      <c r="V2661" s="117"/>
      <c r="W2661" s="117"/>
      <c r="X2661" s="117"/>
      <c r="Y2661" s="117"/>
      <c r="Z2661" s="117"/>
      <c r="AA2661" s="117"/>
      <c r="AB2661" s="117"/>
      <c r="AC2661" s="117"/>
      <c r="AD2661" s="117"/>
      <c r="AE2661" s="117"/>
      <c r="AF2661" s="117"/>
      <c r="AG2661" s="117"/>
      <c r="AH2661" s="117"/>
      <c r="AI2661" s="117"/>
      <c r="AJ2661" s="117"/>
      <c r="AK2661" s="117"/>
      <c r="AL2661" s="117"/>
    </row>
    <row r="2662" spans="19:38" x14ac:dyDescent="0.35">
      <c r="S2662" s="117"/>
      <c r="T2662" s="117"/>
      <c r="U2662" s="117"/>
      <c r="V2662" s="117"/>
      <c r="W2662" s="117"/>
      <c r="X2662" s="117"/>
      <c r="Y2662" s="117"/>
      <c r="Z2662" s="117"/>
      <c r="AA2662" s="117"/>
      <c r="AB2662" s="117"/>
      <c r="AC2662" s="117"/>
      <c r="AD2662" s="117"/>
      <c r="AE2662" s="117"/>
      <c r="AF2662" s="117"/>
      <c r="AG2662" s="117"/>
      <c r="AH2662" s="117"/>
      <c r="AI2662" s="117"/>
      <c r="AJ2662" s="117"/>
      <c r="AK2662" s="117"/>
      <c r="AL2662" s="117"/>
    </row>
    <row r="2663" spans="19:38" x14ac:dyDescent="0.35">
      <c r="S2663" s="117"/>
      <c r="T2663" s="117"/>
      <c r="U2663" s="117"/>
      <c r="V2663" s="117"/>
      <c r="W2663" s="117"/>
      <c r="X2663" s="117"/>
      <c r="Y2663" s="117"/>
      <c r="Z2663" s="117"/>
      <c r="AA2663" s="117"/>
      <c r="AB2663" s="117"/>
      <c r="AC2663" s="117"/>
      <c r="AD2663" s="117"/>
      <c r="AE2663" s="117"/>
      <c r="AF2663" s="117"/>
      <c r="AG2663" s="117"/>
      <c r="AH2663" s="117"/>
      <c r="AI2663" s="117"/>
      <c r="AJ2663" s="117"/>
      <c r="AK2663" s="117"/>
      <c r="AL2663" s="117"/>
    </row>
    <row r="2664" spans="19:38" x14ac:dyDescent="0.35">
      <c r="S2664" s="117"/>
      <c r="T2664" s="117"/>
      <c r="U2664" s="117"/>
      <c r="V2664" s="117"/>
      <c r="W2664" s="117"/>
      <c r="X2664" s="117"/>
      <c r="Y2664" s="117"/>
      <c r="Z2664" s="117"/>
      <c r="AA2664" s="117"/>
      <c r="AB2664" s="117"/>
      <c r="AC2664" s="117"/>
      <c r="AD2664" s="117"/>
      <c r="AE2664" s="117"/>
      <c r="AF2664" s="117"/>
      <c r="AG2664" s="117"/>
      <c r="AH2664" s="117"/>
      <c r="AI2664" s="117"/>
      <c r="AJ2664" s="117"/>
      <c r="AK2664" s="117"/>
      <c r="AL2664" s="117"/>
    </row>
    <row r="2665" spans="19:38" x14ac:dyDescent="0.35">
      <c r="S2665" s="117"/>
      <c r="T2665" s="117"/>
      <c r="U2665" s="117"/>
      <c r="V2665" s="117"/>
      <c r="W2665" s="117"/>
      <c r="X2665" s="117"/>
      <c r="Y2665" s="117"/>
      <c r="Z2665" s="117"/>
      <c r="AA2665" s="117"/>
      <c r="AB2665" s="117"/>
      <c r="AC2665" s="117"/>
      <c r="AD2665" s="117"/>
      <c r="AE2665" s="117"/>
      <c r="AF2665" s="117"/>
      <c r="AG2665" s="117"/>
      <c r="AH2665" s="117"/>
      <c r="AI2665" s="117"/>
      <c r="AJ2665" s="117"/>
      <c r="AK2665" s="117"/>
      <c r="AL2665" s="117"/>
    </row>
    <row r="2666" spans="19:38" x14ac:dyDescent="0.35">
      <c r="S2666" s="117"/>
      <c r="T2666" s="117"/>
      <c r="U2666" s="117"/>
      <c r="V2666" s="117"/>
      <c r="W2666" s="117"/>
      <c r="X2666" s="117"/>
      <c r="Y2666" s="117"/>
      <c r="Z2666" s="117"/>
      <c r="AA2666" s="117"/>
      <c r="AB2666" s="117"/>
      <c r="AC2666" s="117"/>
      <c r="AD2666" s="117"/>
      <c r="AE2666" s="117"/>
      <c r="AF2666" s="117"/>
      <c r="AG2666" s="117"/>
      <c r="AH2666" s="117"/>
      <c r="AI2666" s="117"/>
      <c r="AJ2666" s="117"/>
      <c r="AK2666" s="117"/>
      <c r="AL2666" s="117"/>
    </row>
    <row r="2667" spans="19:38" x14ac:dyDescent="0.35">
      <c r="S2667" s="117"/>
      <c r="T2667" s="117"/>
      <c r="U2667" s="117"/>
      <c r="V2667" s="117"/>
      <c r="W2667" s="117"/>
      <c r="X2667" s="117"/>
      <c r="Y2667" s="117"/>
      <c r="Z2667" s="117"/>
      <c r="AA2667" s="117"/>
      <c r="AB2667" s="117"/>
      <c r="AC2667" s="117"/>
      <c r="AD2667" s="117"/>
      <c r="AE2667" s="117"/>
      <c r="AF2667" s="117"/>
      <c r="AG2667" s="117"/>
      <c r="AH2667" s="117"/>
      <c r="AI2667" s="117"/>
      <c r="AJ2667" s="117"/>
      <c r="AK2667" s="117"/>
      <c r="AL2667" s="117"/>
    </row>
    <row r="2668" spans="19:38" x14ac:dyDescent="0.35">
      <c r="S2668" s="117"/>
      <c r="T2668" s="117"/>
      <c r="U2668" s="117"/>
      <c r="V2668" s="117"/>
      <c r="W2668" s="117"/>
      <c r="X2668" s="117"/>
      <c r="Y2668" s="117"/>
      <c r="Z2668" s="117"/>
      <c r="AA2668" s="117"/>
      <c r="AB2668" s="117"/>
      <c r="AC2668" s="117"/>
      <c r="AD2668" s="117"/>
      <c r="AE2668" s="117"/>
      <c r="AF2668" s="117"/>
      <c r="AG2668" s="117"/>
      <c r="AH2668" s="117"/>
      <c r="AI2668" s="117"/>
      <c r="AJ2668" s="117"/>
      <c r="AK2668" s="117"/>
      <c r="AL2668" s="117"/>
    </row>
    <row r="2669" spans="19:38" x14ac:dyDescent="0.35">
      <c r="S2669" s="117"/>
      <c r="T2669" s="117"/>
      <c r="U2669" s="117"/>
      <c r="V2669" s="117"/>
      <c r="W2669" s="117"/>
      <c r="X2669" s="117"/>
      <c r="Y2669" s="117"/>
      <c r="Z2669" s="117"/>
      <c r="AA2669" s="117"/>
      <c r="AB2669" s="117"/>
      <c r="AC2669" s="117"/>
      <c r="AD2669" s="117"/>
      <c r="AE2669" s="117"/>
      <c r="AF2669" s="117"/>
      <c r="AG2669" s="117"/>
      <c r="AH2669" s="117"/>
      <c r="AI2669" s="117"/>
      <c r="AJ2669" s="117"/>
      <c r="AK2669" s="117"/>
      <c r="AL2669" s="117"/>
    </row>
    <row r="2670" spans="19:38" x14ac:dyDescent="0.35">
      <c r="S2670" s="117"/>
      <c r="T2670" s="117"/>
      <c r="U2670" s="117"/>
      <c r="V2670" s="117"/>
      <c r="W2670" s="117"/>
      <c r="X2670" s="117"/>
      <c r="Y2670" s="117"/>
      <c r="Z2670" s="117"/>
      <c r="AA2670" s="117"/>
      <c r="AB2670" s="117"/>
      <c r="AC2670" s="117"/>
      <c r="AD2670" s="117"/>
      <c r="AE2670" s="117"/>
      <c r="AF2670" s="117"/>
      <c r="AG2670" s="117"/>
      <c r="AH2670" s="117"/>
      <c r="AI2670" s="117"/>
      <c r="AJ2670" s="117"/>
      <c r="AK2670" s="117"/>
      <c r="AL2670" s="117"/>
    </row>
    <row r="2671" spans="19:38" x14ac:dyDescent="0.35">
      <c r="S2671" s="117"/>
      <c r="T2671" s="117"/>
      <c r="U2671" s="117"/>
      <c r="V2671" s="117"/>
      <c r="W2671" s="117"/>
      <c r="X2671" s="117"/>
      <c r="Y2671" s="117"/>
      <c r="Z2671" s="117"/>
      <c r="AA2671" s="117"/>
      <c r="AB2671" s="117"/>
      <c r="AC2671" s="117"/>
      <c r="AD2671" s="117"/>
      <c r="AE2671" s="117"/>
      <c r="AF2671" s="117"/>
      <c r="AG2671" s="117"/>
      <c r="AH2671" s="117"/>
      <c r="AI2671" s="117"/>
      <c r="AJ2671" s="117"/>
      <c r="AK2671" s="117"/>
      <c r="AL2671" s="117"/>
    </row>
    <row r="2672" spans="19:38" x14ac:dyDescent="0.35">
      <c r="S2672" s="117"/>
      <c r="T2672" s="117"/>
      <c r="U2672" s="117"/>
      <c r="V2672" s="117"/>
      <c r="W2672" s="117"/>
      <c r="X2672" s="117"/>
      <c r="Y2672" s="117"/>
      <c r="Z2672" s="117"/>
      <c r="AA2672" s="117"/>
      <c r="AB2672" s="117"/>
      <c r="AC2672" s="117"/>
      <c r="AD2672" s="117"/>
      <c r="AE2672" s="117"/>
      <c r="AF2672" s="117"/>
      <c r="AG2672" s="117"/>
      <c r="AH2672" s="117"/>
      <c r="AI2672" s="117"/>
      <c r="AJ2672" s="117"/>
      <c r="AK2672" s="117"/>
      <c r="AL2672" s="117"/>
    </row>
    <row r="2673" spans="19:38" x14ac:dyDescent="0.35">
      <c r="S2673" s="117"/>
      <c r="T2673" s="117"/>
      <c r="U2673" s="117"/>
      <c r="V2673" s="117"/>
      <c r="W2673" s="117"/>
      <c r="X2673" s="117"/>
      <c r="Y2673" s="117"/>
      <c r="Z2673" s="117"/>
      <c r="AA2673" s="117"/>
      <c r="AB2673" s="117"/>
      <c r="AC2673" s="117"/>
      <c r="AD2673" s="117"/>
      <c r="AE2673" s="117"/>
      <c r="AF2673" s="117"/>
      <c r="AG2673" s="117"/>
      <c r="AH2673" s="117"/>
      <c r="AI2673" s="117"/>
      <c r="AJ2673" s="117"/>
      <c r="AK2673" s="117"/>
      <c r="AL2673" s="117"/>
    </row>
    <row r="2674" spans="19:38" x14ac:dyDescent="0.35">
      <c r="S2674" s="117"/>
      <c r="T2674" s="117"/>
      <c r="U2674" s="117"/>
      <c r="V2674" s="117"/>
      <c r="W2674" s="117"/>
      <c r="X2674" s="117"/>
      <c r="Y2674" s="117"/>
      <c r="Z2674" s="117"/>
      <c r="AA2674" s="117"/>
      <c r="AB2674" s="117"/>
      <c r="AC2674" s="117"/>
      <c r="AD2674" s="117"/>
      <c r="AE2674" s="117"/>
      <c r="AF2674" s="117"/>
      <c r="AG2674" s="117"/>
      <c r="AH2674" s="117"/>
      <c r="AI2674" s="117"/>
      <c r="AJ2674" s="117"/>
      <c r="AK2674" s="117"/>
      <c r="AL2674" s="117"/>
    </row>
    <row r="2675" spans="19:38" x14ac:dyDescent="0.35">
      <c r="S2675" s="117"/>
      <c r="T2675" s="117"/>
      <c r="U2675" s="117"/>
      <c r="V2675" s="117"/>
      <c r="W2675" s="117"/>
      <c r="X2675" s="117"/>
      <c r="Y2675" s="117"/>
      <c r="Z2675" s="117"/>
      <c r="AA2675" s="117"/>
      <c r="AB2675" s="117"/>
      <c r="AC2675" s="117"/>
      <c r="AD2675" s="117"/>
      <c r="AE2675" s="117"/>
      <c r="AF2675" s="117"/>
      <c r="AG2675" s="117"/>
      <c r="AH2675" s="117"/>
      <c r="AI2675" s="117"/>
      <c r="AJ2675" s="117"/>
      <c r="AK2675" s="117"/>
      <c r="AL2675" s="117"/>
    </row>
    <row r="2676" spans="19:38" x14ac:dyDescent="0.35">
      <c r="S2676" s="117"/>
      <c r="T2676" s="117"/>
      <c r="U2676" s="117"/>
      <c r="V2676" s="117"/>
      <c r="W2676" s="117"/>
      <c r="X2676" s="117"/>
      <c r="Y2676" s="117"/>
      <c r="Z2676" s="117"/>
      <c r="AA2676" s="117"/>
      <c r="AB2676" s="117"/>
      <c r="AC2676" s="117"/>
      <c r="AD2676" s="117"/>
      <c r="AE2676" s="117"/>
      <c r="AF2676" s="117"/>
      <c r="AG2676" s="117"/>
      <c r="AH2676" s="117"/>
      <c r="AI2676" s="117"/>
      <c r="AJ2676" s="117"/>
      <c r="AK2676" s="117"/>
      <c r="AL2676" s="117"/>
    </row>
    <row r="2677" spans="19:38" x14ac:dyDescent="0.35">
      <c r="S2677" s="117"/>
      <c r="T2677" s="117"/>
      <c r="U2677" s="117"/>
      <c r="V2677" s="117"/>
      <c r="W2677" s="117"/>
      <c r="X2677" s="117"/>
      <c r="Y2677" s="117"/>
      <c r="Z2677" s="117"/>
      <c r="AA2677" s="117"/>
      <c r="AB2677" s="117"/>
      <c r="AC2677" s="117"/>
      <c r="AD2677" s="117"/>
      <c r="AE2677" s="117"/>
      <c r="AF2677" s="117"/>
      <c r="AG2677" s="117"/>
      <c r="AH2677" s="117"/>
      <c r="AI2677" s="117"/>
      <c r="AJ2677" s="117"/>
      <c r="AK2677" s="117"/>
      <c r="AL2677" s="117"/>
    </row>
    <row r="2678" spans="19:38" x14ac:dyDescent="0.35">
      <c r="S2678" s="117"/>
      <c r="T2678" s="117"/>
      <c r="U2678" s="117"/>
      <c r="V2678" s="117"/>
      <c r="W2678" s="117"/>
      <c r="X2678" s="117"/>
      <c r="Y2678" s="117"/>
      <c r="Z2678" s="117"/>
      <c r="AA2678" s="117"/>
      <c r="AB2678" s="117"/>
      <c r="AC2678" s="117"/>
      <c r="AD2678" s="117"/>
      <c r="AE2678" s="117"/>
      <c r="AF2678" s="117"/>
      <c r="AG2678" s="117"/>
      <c r="AH2678" s="117"/>
      <c r="AI2678" s="117"/>
      <c r="AJ2678" s="117"/>
      <c r="AK2678" s="117"/>
      <c r="AL2678" s="117"/>
    </row>
    <row r="2679" spans="19:38" x14ac:dyDescent="0.35">
      <c r="S2679" s="117"/>
      <c r="T2679" s="117"/>
      <c r="U2679" s="117"/>
      <c r="V2679" s="117"/>
      <c r="W2679" s="117"/>
      <c r="X2679" s="117"/>
      <c r="Y2679" s="117"/>
      <c r="Z2679" s="117"/>
      <c r="AA2679" s="117"/>
      <c r="AB2679" s="117"/>
      <c r="AC2679" s="117"/>
      <c r="AD2679" s="117"/>
      <c r="AE2679" s="117"/>
      <c r="AF2679" s="117"/>
      <c r="AG2679" s="117"/>
      <c r="AH2679" s="117"/>
      <c r="AI2679" s="117"/>
      <c r="AJ2679" s="117"/>
      <c r="AK2679" s="117"/>
      <c r="AL2679" s="117"/>
    </row>
    <row r="2680" spans="19:38" x14ac:dyDescent="0.35">
      <c r="S2680" s="117"/>
      <c r="T2680" s="117"/>
      <c r="U2680" s="117"/>
      <c r="V2680" s="117"/>
      <c r="W2680" s="117"/>
      <c r="X2680" s="117"/>
      <c r="Y2680" s="117"/>
      <c r="Z2680" s="117"/>
      <c r="AA2680" s="117"/>
      <c r="AB2680" s="117"/>
      <c r="AC2680" s="117"/>
      <c r="AD2680" s="117"/>
      <c r="AE2680" s="117"/>
      <c r="AF2680" s="117"/>
      <c r="AG2680" s="117"/>
      <c r="AH2680" s="117"/>
      <c r="AI2680" s="117"/>
      <c r="AJ2680" s="117"/>
      <c r="AK2680" s="117"/>
      <c r="AL2680" s="117"/>
    </row>
    <row r="2681" spans="19:38" x14ac:dyDescent="0.35">
      <c r="S2681" s="117"/>
      <c r="T2681" s="117"/>
      <c r="U2681" s="117"/>
      <c r="V2681" s="117"/>
      <c r="W2681" s="117"/>
      <c r="X2681" s="117"/>
      <c r="Y2681" s="117"/>
      <c r="Z2681" s="117"/>
      <c r="AA2681" s="117"/>
      <c r="AB2681" s="117"/>
      <c r="AC2681" s="117"/>
      <c r="AD2681" s="117"/>
      <c r="AE2681" s="117"/>
      <c r="AF2681" s="117"/>
      <c r="AG2681" s="117"/>
      <c r="AH2681" s="117"/>
      <c r="AI2681" s="117"/>
      <c r="AJ2681" s="117"/>
      <c r="AK2681" s="117"/>
      <c r="AL2681" s="117"/>
    </row>
    <row r="2682" spans="19:38" x14ac:dyDescent="0.35">
      <c r="S2682" s="117"/>
      <c r="T2682" s="117"/>
      <c r="U2682" s="117"/>
      <c r="V2682" s="117"/>
      <c r="W2682" s="117"/>
      <c r="X2682" s="117"/>
      <c r="Y2682" s="117"/>
      <c r="Z2682" s="117"/>
      <c r="AA2682" s="117"/>
      <c r="AB2682" s="117"/>
      <c r="AC2682" s="117"/>
      <c r="AD2682" s="117"/>
      <c r="AE2682" s="117"/>
      <c r="AF2682" s="117"/>
      <c r="AG2682" s="117"/>
      <c r="AH2682" s="117"/>
      <c r="AI2682" s="117"/>
      <c r="AJ2682" s="117"/>
      <c r="AK2682" s="117"/>
      <c r="AL2682" s="117"/>
    </row>
    <row r="2683" spans="19:38" x14ac:dyDescent="0.35">
      <c r="S2683" s="117"/>
      <c r="T2683" s="117"/>
      <c r="U2683" s="117"/>
      <c r="V2683" s="117"/>
      <c r="W2683" s="117"/>
      <c r="X2683" s="117"/>
      <c r="Y2683" s="117"/>
      <c r="Z2683" s="117"/>
      <c r="AA2683" s="117"/>
      <c r="AB2683" s="117"/>
      <c r="AC2683" s="117"/>
      <c r="AD2683" s="117"/>
      <c r="AE2683" s="117"/>
      <c r="AF2683" s="117"/>
      <c r="AG2683" s="117"/>
      <c r="AH2683" s="117"/>
      <c r="AI2683" s="117"/>
      <c r="AJ2683" s="117"/>
      <c r="AK2683" s="117"/>
      <c r="AL2683" s="117"/>
    </row>
    <row r="2684" spans="19:38" x14ac:dyDescent="0.35">
      <c r="S2684" s="117"/>
      <c r="T2684" s="117"/>
      <c r="U2684" s="117"/>
      <c r="V2684" s="117"/>
      <c r="W2684" s="117"/>
      <c r="X2684" s="117"/>
      <c r="Y2684" s="117"/>
      <c r="Z2684" s="117"/>
      <c r="AA2684" s="117"/>
      <c r="AB2684" s="117"/>
      <c r="AC2684" s="117"/>
      <c r="AD2684" s="117"/>
      <c r="AE2684" s="117"/>
      <c r="AF2684" s="117"/>
      <c r="AG2684" s="117"/>
      <c r="AH2684" s="117"/>
      <c r="AI2684" s="117"/>
      <c r="AJ2684" s="117"/>
      <c r="AK2684" s="117"/>
      <c r="AL2684" s="117"/>
    </row>
    <row r="2685" spans="19:38" x14ac:dyDescent="0.35">
      <c r="S2685" s="117"/>
      <c r="T2685" s="117"/>
      <c r="U2685" s="117"/>
      <c r="V2685" s="117"/>
      <c r="W2685" s="117"/>
      <c r="X2685" s="117"/>
      <c r="Y2685" s="117"/>
      <c r="Z2685" s="117"/>
      <c r="AA2685" s="117"/>
      <c r="AB2685" s="117"/>
      <c r="AC2685" s="117"/>
      <c r="AD2685" s="117"/>
      <c r="AE2685" s="117"/>
      <c r="AF2685" s="117"/>
      <c r="AG2685" s="117"/>
      <c r="AH2685" s="117"/>
      <c r="AI2685" s="117"/>
      <c r="AJ2685" s="117"/>
      <c r="AK2685" s="117"/>
      <c r="AL2685" s="117"/>
    </row>
    <row r="2686" spans="19:38" x14ac:dyDescent="0.35">
      <c r="S2686" s="117"/>
      <c r="T2686" s="117"/>
      <c r="U2686" s="117"/>
      <c r="V2686" s="117"/>
      <c r="W2686" s="117"/>
      <c r="X2686" s="117"/>
      <c r="Y2686" s="117"/>
      <c r="Z2686" s="117"/>
      <c r="AA2686" s="117"/>
      <c r="AB2686" s="117"/>
      <c r="AC2686" s="117"/>
      <c r="AD2686" s="117"/>
      <c r="AE2686" s="117"/>
      <c r="AF2686" s="117"/>
      <c r="AG2686" s="117"/>
      <c r="AH2686" s="117"/>
      <c r="AI2686" s="117"/>
      <c r="AJ2686" s="117"/>
      <c r="AK2686" s="117"/>
      <c r="AL2686" s="117"/>
    </row>
    <row r="2687" spans="19:38" x14ac:dyDescent="0.35">
      <c r="S2687" s="117"/>
      <c r="T2687" s="117"/>
      <c r="U2687" s="117"/>
      <c r="V2687" s="117"/>
      <c r="W2687" s="117"/>
      <c r="X2687" s="117"/>
      <c r="Y2687" s="117"/>
      <c r="Z2687" s="117"/>
      <c r="AA2687" s="117"/>
      <c r="AB2687" s="117"/>
      <c r="AC2687" s="117"/>
      <c r="AD2687" s="117"/>
      <c r="AE2687" s="117"/>
      <c r="AF2687" s="117"/>
      <c r="AG2687" s="117"/>
      <c r="AH2687" s="117"/>
      <c r="AI2687" s="117"/>
      <c r="AJ2687" s="117"/>
      <c r="AK2687" s="117"/>
      <c r="AL2687" s="117"/>
    </row>
    <row r="2688" spans="19:38" x14ac:dyDescent="0.35">
      <c r="S2688" s="117"/>
      <c r="T2688" s="117"/>
      <c r="U2688" s="117"/>
      <c r="V2688" s="117"/>
      <c r="W2688" s="117"/>
      <c r="X2688" s="117"/>
      <c r="Y2688" s="117"/>
      <c r="Z2688" s="117"/>
      <c r="AA2688" s="117"/>
      <c r="AB2688" s="117"/>
      <c r="AC2688" s="117"/>
      <c r="AD2688" s="117"/>
      <c r="AE2688" s="117"/>
      <c r="AF2688" s="117"/>
      <c r="AG2688" s="117"/>
      <c r="AH2688" s="117"/>
      <c r="AI2688" s="117"/>
      <c r="AJ2688" s="117"/>
      <c r="AK2688" s="117"/>
      <c r="AL2688" s="117"/>
    </row>
    <row r="2689" spans="19:38" x14ac:dyDescent="0.35">
      <c r="S2689" s="117"/>
      <c r="T2689" s="117"/>
      <c r="U2689" s="117"/>
      <c r="V2689" s="117"/>
      <c r="W2689" s="117"/>
      <c r="X2689" s="117"/>
      <c r="Y2689" s="117"/>
      <c r="Z2689" s="117"/>
      <c r="AA2689" s="117"/>
      <c r="AB2689" s="117"/>
      <c r="AC2689" s="117"/>
      <c r="AD2689" s="117"/>
      <c r="AE2689" s="117"/>
      <c r="AF2689" s="117"/>
      <c r="AG2689" s="117"/>
      <c r="AH2689" s="117"/>
      <c r="AI2689" s="117"/>
      <c r="AJ2689" s="117"/>
      <c r="AK2689" s="117"/>
      <c r="AL2689" s="117"/>
    </row>
    <row r="2690" spans="19:38" x14ac:dyDescent="0.35">
      <c r="S2690" s="117"/>
      <c r="T2690" s="117"/>
      <c r="U2690" s="117"/>
      <c r="V2690" s="117"/>
      <c r="W2690" s="117"/>
      <c r="X2690" s="117"/>
      <c r="Y2690" s="117"/>
      <c r="Z2690" s="117"/>
      <c r="AA2690" s="117"/>
      <c r="AB2690" s="117"/>
      <c r="AC2690" s="117"/>
      <c r="AD2690" s="117"/>
      <c r="AE2690" s="117"/>
      <c r="AF2690" s="117"/>
      <c r="AG2690" s="117"/>
      <c r="AH2690" s="117"/>
      <c r="AI2690" s="117"/>
      <c r="AJ2690" s="117"/>
      <c r="AK2690" s="117"/>
      <c r="AL2690" s="117"/>
    </row>
    <row r="2691" spans="19:38" x14ac:dyDescent="0.35">
      <c r="S2691" s="117"/>
      <c r="T2691" s="117"/>
      <c r="U2691" s="117"/>
      <c r="V2691" s="117"/>
      <c r="W2691" s="117"/>
      <c r="X2691" s="117"/>
      <c r="Y2691" s="117"/>
      <c r="Z2691" s="117"/>
      <c r="AA2691" s="117"/>
      <c r="AB2691" s="117"/>
      <c r="AC2691" s="117"/>
      <c r="AD2691" s="117"/>
      <c r="AE2691" s="117"/>
      <c r="AF2691" s="117"/>
      <c r="AG2691" s="117"/>
      <c r="AH2691" s="117"/>
      <c r="AI2691" s="117"/>
      <c r="AJ2691" s="117"/>
      <c r="AK2691" s="117"/>
      <c r="AL2691" s="117"/>
    </row>
    <row r="2692" spans="19:38" x14ac:dyDescent="0.35">
      <c r="S2692" s="117"/>
      <c r="T2692" s="117"/>
      <c r="U2692" s="117"/>
      <c r="V2692" s="117"/>
      <c r="W2692" s="117"/>
      <c r="X2692" s="117"/>
      <c r="Y2692" s="117"/>
      <c r="Z2692" s="117"/>
      <c r="AA2692" s="117"/>
      <c r="AB2692" s="117"/>
      <c r="AC2692" s="117"/>
      <c r="AD2692" s="117"/>
      <c r="AE2692" s="117"/>
      <c r="AF2692" s="117"/>
      <c r="AG2692" s="117"/>
      <c r="AH2692" s="117"/>
      <c r="AI2692" s="117"/>
      <c r="AJ2692" s="117"/>
      <c r="AK2692" s="117"/>
      <c r="AL2692" s="117"/>
    </row>
    <row r="2693" spans="19:38" x14ac:dyDescent="0.35">
      <c r="S2693" s="117"/>
      <c r="T2693" s="117"/>
      <c r="U2693" s="117"/>
      <c r="V2693" s="117"/>
      <c r="W2693" s="117"/>
      <c r="X2693" s="117"/>
      <c r="Y2693" s="117"/>
      <c r="Z2693" s="117"/>
      <c r="AA2693" s="117"/>
      <c r="AB2693" s="117"/>
      <c r="AC2693" s="117"/>
      <c r="AD2693" s="117"/>
      <c r="AE2693" s="117"/>
      <c r="AF2693" s="117"/>
      <c r="AG2693" s="117"/>
      <c r="AH2693" s="117"/>
      <c r="AI2693" s="117"/>
      <c r="AJ2693" s="117"/>
      <c r="AK2693" s="117"/>
      <c r="AL2693" s="117"/>
    </row>
    <row r="2694" spans="19:38" x14ac:dyDescent="0.35">
      <c r="S2694" s="117"/>
      <c r="T2694" s="117"/>
      <c r="U2694" s="117"/>
      <c r="V2694" s="117"/>
      <c r="W2694" s="117"/>
      <c r="X2694" s="117"/>
      <c r="Y2694" s="117"/>
      <c r="Z2694" s="117"/>
      <c r="AA2694" s="117"/>
      <c r="AB2694" s="117"/>
      <c r="AC2694" s="117"/>
      <c r="AD2694" s="117"/>
      <c r="AE2694" s="117"/>
      <c r="AF2694" s="117"/>
      <c r="AG2694" s="117"/>
      <c r="AH2694" s="117"/>
      <c r="AI2694" s="117"/>
      <c r="AJ2694" s="117"/>
      <c r="AK2694" s="117"/>
      <c r="AL2694" s="117"/>
    </row>
    <row r="2695" spans="19:38" x14ac:dyDescent="0.35">
      <c r="S2695" s="117"/>
      <c r="T2695" s="117"/>
      <c r="U2695" s="117"/>
      <c r="V2695" s="117"/>
      <c r="W2695" s="117"/>
      <c r="X2695" s="117"/>
      <c r="Y2695" s="117"/>
      <c r="Z2695" s="117"/>
      <c r="AA2695" s="117"/>
      <c r="AB2695" s="117"/>
      <c r="AC2695" s="117"/>
      <c r="AD2695" s="117"/>
      <c r="AE2695" s="117"/>
      <c r="AF2695" s="117"/>
      <c r="AG2695" s="117"/>
      <c r="AH2695" s="117"/>
      <c r="AI2695" s="117"/>
      <c r="AJ2695" s="117"/>
      <c r="AK2695" s="117"/>
      <c r="AL2695" s="117"/>
    </row>
    <row r="2696" spans="19:38" x14ac:dyDescent="0.35">
      <c r="S2696" s="117"/>
      <c r="T2696" s="117"/>
      <c r="U2696" s="117"/>
      <c r="V2696" s="117"/>
      <c r="W2696" s="117"/>
      <c r="X2696" s="117"/>
      <c r="Y2696" s="117"/>
      <c r="Z2696" s="117"/>
      <c r="AA2696" s="117"/>
      <c r="AB2696" s="117"/>
      <c r="AC2696" s="117"/>
      <c r="AD2696" s="117"/>
      <c r="AE2696" s="117"/>
      <c r="AF2696" s="117"/>
      <c r="AG2696" s="117"/>
      <c r="AH2696" s="117"/>
      <c r="AI2696" s="117"/>
      <c r="AJ2696" s="117"/>
      <c r="AK2696" s="117"/>
      <c r="AL2696" s="117"/>
    </row>
    <row r="2697" spans="19:38" x14ac:dyDescent="0.35">
      <c r="S2697" s="117"/>
      <c r="T2697" s="117"/>
      <c r="U2697" s="117"/>
      <c r="V2697" s="117"/>
      <c r="W2697" s="117"/>
      <c r="X2697" s="117"/>
      <c r="Y2697" s="117"/>
      <c r="Z2697" s="117"/>
      <c r="AA2697" s="117"/>
      <c r="AB2697" s="117"/>
      <c r="AC2697" s="117"/>
      <c r="AD2697" s="117"/>
      <c r="AE2697" s="117"/>
      <c r="AF2697" s="117"/>
      <c r="AG2697" s="117"/>
      <c r="AH2697" s="117"/>
      <c r="AI2697" s="117"/>
      <c r="AJ2697" s="117"/>
      <c r="AK2697" s="117"/>
      <c r="AL2697" s="117"/>
    </row>
    <row r="2698" spans="19:38" x14ac:dyDescent="0.35">
      <c r="S2698" s="117"/>
      <c r="T2698" s="117"/>
      <c r="U2698" s="117"/>
      <c r="V2698" s="117"/>
      <c r="W2698" s="117"/>
      <c r="X2698" s="117"/>
      <c r="Y2698" s="117"/>
      <c r="Z2698" s="117"/>
      <c r="AA2698" s="117"/>
      <c r="AB2698" s="117"/>
      <c r="AC2698" s="117"/>
      <c r="AD2698" s="117"/>
      <c r="AE2698" s="117"/>
      <c r="AF2698" s="117"/>
      <c r="AG2698" s="117"/>
      <c r="AH2698" s="117"/>
      <c r="AI2698" s="117"/>
      <c r="AJ2698" s="117"/>
      <c r="AK2698" s="117"/>
      <c r="AL2698" s="117"/>
    </row>
    <row r="2699" spans="19:38" x14ac:dyDescent="0.35">
      <c r="S2699" s="117"/>
      <c r="T2699" s="117"/>
      <c r="U2699" s="117"/>
      <c r="V2699" s="117"/>
      <c r="W2699" s="117"/>
      <c r="X2699" s="117"/>
      <c r="Y2699" s="117"/>
      <c r="Z2699" s="117"/>
      <c r="AA2699" s="117"/>
      <c r="AB2699" s="117"/>
      <c r="AC2699" s="117"/>
      <c r="AD2699" s="117"/>
      <c r="AE2699" s="117"/>
      <c r="AF2699" s="117"/>
      <c r="AG2699" s="117"/>
      <c r="AH2699" s="117"/>
      <c r="AI2699" s="117"/>
      <c r="AJ2699" s="117"/>
      <c r="AK2699" s="117"/>
      <c r="AL2699" s="117"/>
    </row>
    <row r="2700" spans="19:38" x14ac:dyDescent="0.35">
      <c r="S2700" s="117"/>
      <c r="T2700" s="117"/>
      <c r="U2700" s="117"/>
      <c r="V2700" s="117"/>
      <c r="W2700" s="117"/>
      <c r="X2700" s="117"/>
      <c r="Y2700" s="117"/>
      <c r="Z2700" s="117"/>
      <c r="AA2700" s="117"/>
      <c r="AB2700" s="117"/>
      <c r="AC2700" s="117"/>
      <c r="AD2700" s="117"/>
      <c r="AE2700" s="117"/>
      <c r="AF2700" s="117"/>
      <c r="AG2700" s="117"/>
      <c r="AH2700" s="117"/>
      <c r="AI2700" s="117"/>
      <c r="AJ2700" s="117"/>
      <c r="AK2700" s="117"/>
      <c r="AL2700" s="117"/>
    </row>
    <row r="2701" spans="19:38" x14ac:dyDescent="0.35">
      <c r="S2701" s="117"/>
      <c r="T2701" s="117"/>
      <c r="U2701" s="117"/>
      <c r="V2701" s="117"/>
      <c r="W2701" s="117"/>
      <c r="X2701" s="117"/>
      <c r="Y2701" s="117"/>
      <c r="Z2701" s="117"/>
      <c r="AA2701" s="117"/>
      <c r="AB2701" s="117"/>
      <c r="AC2701" s="117"/>
      <c r="AD2701" s="117"/>
      <c r="AE2701" s="117"/>
      <c r="AF2701" s="117"/>
      <c r="AG2701" s="117"/>
      <c r="AH2701" s="117"/>
      <c r="AI2701" s="117"/>
      <c r="AJ2701" s="117"/>
      <c r="AK2701" s="117"/>
      <c r="AL2701" s="117"/>
    </row>
    <row r="2702" spans="19:38" x14ac:dyDescent="0.35">
      <c r="S2702" s="117"/>
      <c r="T2702" s="117"/>
      <c r="U2702" s="117"/>
      <c r="V2702" s="117"/>
      <c r="W2702" s="117"/>
      <c r="X2702" s="117"/>
      <c r="Y2702" s="117"/>
      <c r="Z2702" s="117"/>
      <c r="AA2702" s="117"/>
      <c r="AB2702" s="117"/>
      <c r="AC2702" s="117"/>
      <c r="AD2702" s="117"/>
      <c r="AE2702" s="117"/>
      <c r="AF2702" s="117"/>
      <c r="AG2702" s="117"/>
      <c r="AH2702" s="117"/>
      <c r="AI2702" s="117"/>
      <c r="AJ2702" s="117"/>
      <c r="AK2702" s="117"/>
      <c r="AL2702" s="117"/>
    </row>
    <row r="2703" spans="19:38" x14ac:dyDescent="0.35">
      <c r="S2703" s="117"/>
      <c r="T2703" s="117"/>
      <c r="U2703" s="117"/>
      <c r="V2703" s="117"/>
      <c r="W2703" s="117"/>
      <c r="X2703" s="117"/>
      <c r="Y2703" s="117"/>
      <c r="Z2703" s="117"/>
      <c r="AA2703" s="117"/>
      <c r="AB2703" s="117"/>
      <c r="AC2703" s="117"/>
      <c r="AD2703" s="117"/>
      <c r="AE2703" s="117"/>
      <c r="AF2703" s="117"/>
      <c r="AG2703" s="117"/>
      <c r="AH2703" s="117"/>
      <c r="AI2703" s="117"/>
      <c r="AJ2703" s="117"/>
      <c r="AK2703" s="117"/>
      <c r="AL2703" s="117"/>
    </row>
    <row r="2704" spans="19:38" x14ac:dyDescent="0.35">
      <c r="S2704" s="117"/>
      <c r="T2704" s="117"/>
      <c r="U2704" s="117"/>
      <c r="V2704" s="117"/>
      <c r="W2704" s="117"/>
      <c r="X2704" s="117"/>
      <c r="Y2704" s="117"/>
      <c r="Z2704" s="117"/>
      <c r="AA2704" s="117"/>
      <c r="AB2704" s="117"/>
      <c r="AC2704" s="117"/>
      <c r="AD2704" s="117"/>
      <c r="AE2704" s="117"/>
      <c r="AF2704" s="117"/>
      <c r="AG2704" s="117"/>
      <c r="AH2704" s="117"/>
      <c r="AI2704" s="117"/>
      <c r="AJ2704" s="117"/>
      <c r="AK2704" s="117"/>
      <c r="AL2704" s="117"/>
    </row>
    <row r="2705" spans="19:38" x14ac:dyDescent="0.35">
      <c r="S2705" s="117"/>
      <c r="T2705" s="117"/>
      <c r="U2705" s="117"/>
      <c r="V2705" s="117"/>
      <c r="W2705" s="117"/>
      <c r="X2705" s="117"/>
      <c r="Y2705" s="117"/>
      <c r="Z2705" s="117"/>
      <c r="AA2705" s="117"/>
      <c r="AB2705" s="117"/>
      <c r="AC2705" s="117"/>
      <c r="AD2705" s="117"/>
      <c r="AE2705" s="117"/>
      <c r="AF2705" s="117"/>
      <c r="AG2705" s="117"/>
      <c r="AH2705" s="117"/>
      <c r="AI2705" s="117"/>
      <c r="AJ2705" s="117"/>
      <c r="AK2705" s="117"/>
      <c r="AL2705" s="117"/>
    </row>
    <row r="2706" spans="19:38" x14ac:dyDescent="0.35">
      <c r="S2706" s="117"/>
      <c r="T2706" s="117"/>
      <c r="U2706" s="117"/>
      <c r="V2706" s="117"/>
      <c r="W2706" s="117"/>
      <c r="X2706" s="117"/>
      <c r="Y2706" s="117"/>
      <c r="Z2706" s="117"/>
      <c r="AA2706" s="117"/>
      <c r="AB2706" s="117"/>
      <c r="AC2706" s="117"/>
      <c r="AD2706" s="117"/>
      <c r="AE2706" s="117"/>
      <c r="AF2706" s="117"/>
      <c r="AG2706" s="117"/>
      <c r="AH2706" s="117"/>
      <c r="AI2706" s="117"/>
      <c r="AJ2706" s="117"/>
      <c r="AK2706" s="117"/>
      <c r="AL2706" s="117"/>
    </row>
    <row r="2707" spans="19:38" x14ac:dyDescent="0.35">
      <c r="S2707" s="117"/>
      <c r="T2707" s="117"/>
      <c r="U2707" s="117"/>
      <c r="V2707" s="117"/>
      <c r="W2707" s="117"/>
      <c r="X2707" s="117"/>
      <c r="Y2707" s="117"/>
      <c r="Z2707" s="117"/>
      <c r="AA2707" s="117"/>
      <c r="AB2707" s="117"/>
      <c r="AC2707" s="117"/>
      <c r="AD2707" s="117"/>
      <c r="AE2707" s="117"/>
      <c r="AF2707" s="117"/>
      <c r="AG2707" s="117"/>
      <c r="AH2707" s="117"/>
      <c r="AI2707" s="117"/>
      <c r="AJ2707" s="117"/>
      <c r="AK2707" s="117"/>
      <c r="AL2707" s="117"/>
    </row>
    <row r="2708" spans="19:38" x14ac:dyDescent="0.35">
      <c r="S2708" s="117"/>
      <c r="T2708" s="117"/>
      <c r="U2708" s="117"/>
      <c r="V2708" s="117"/>
      <c r="W2708" s="117"/>
      <c r="X2708" s="117"/>
      <c r="Y2708" s="117"/>
      <c r="Z2708" s="117"/>
      <c r="AA2708" s="117"/>
      <c r="AB2708" s="117"/>
      <c r="AC2708" s="117"/>
      <c r="AD2708" s="117"/>
      <c r="AE2708" s="117"/>
      <c r="AF2708" s="117"/>
      <c r="AG2708" s="117"/>
      <c r="AH2708" s="117"/>
      <c r="AI2708" s="117"/>
      <c r="AJ2708" s="117"/>
      <c r="AK2708" s="117"/>
      <c r="AL2708" s="117"/>
    </row>
    <row r="2709" spans="19:38" x14ac:dyDescent="0.35">
      <c r="S2709" s="117"/>
      <c r="T2709" s="117"/>
      <c r="U2709" s="117"/>
      <c r="V2709" s="117"/>
      <c r="W2709" s="117"/>
      <c r="X2709" s="117"/>
      <c r="Y2709" s="117"/>
      <c r="Z2709" s="117"/>
      <c r="AA2709" s="117"/>
      <c r="AB2709" s="117"/>
      <c r="AC2709" s="117"/>
      <c r="AD2709" s="117"/>
      <c r="AE2709" s="117"/>
      <c r="AF2709" s="117"/>
      <c r="AG2709" s="117"/>
      <c r="AH2709" s="117"/>
      <c r="AI2709" s="117"/>
      <c r="AJ2709" s="117"/>
      <c r="AK2709" s="117"/>
      <c r="AL2709" s="117"/>
    </row>
    <row r="2710" spans="19:38" x14ac:dyDescent="0.35">
      <c r="S2710" s="117"/>
      <c r="T2710" s="117"/>
      <c r="U2710" s="117"/>
      <c r="V2710" s="117"/>
      <c r="W2710" s="117"/>
      <c r="X2710" s="117"/>
      <c r="Y2710" s="117"/>
      <c r="Z2710" s="117"/>
      <c r="AA2710" s="117"/>
      <c r="AB2710" s="117"/>
      <c r="AC2710" s="117"/>
      <c r="AD2710" s="117"/>
      <c r="AE2710" s="117"/>
      <c r="AF2710" s="117"/>
      <c r="AG2710" s="117"/>
      <c r="AH2710" s="117"/>
      <c r="AI2710" s="117"/>
      <c r="AJ2710" s="117"/>
      <c r="AK2710" s="117"/>
      <c r="AL2710" s="117"/>
    </row>
    <row r="2711" spans="19:38" x14ac:dyDescent="0.35">
      <c r="S2711" s="117"/>
      <c r="T2711" s="117"/>
      <c r="U2711" s="117"/>
      <c r="V2711" s="117"/>
      <c r="W2711" s="117"/>
      <c r="X2711" s="117"/>
      <c r="Y2711" s="117"/>
      <c r="Z2711" s="117"/>
      <c r="AA2711" s="117"/>
      <c r="AB2711" s="117"/>
      <c r="AC2711" s="117"/>
      <c r="AD2711" s="117"/>
      <c r="AE2711" s="117"/>
      <c r="AF2711" s="117"/>
      <c r="AG2711" s="117"/>
      <c r="AH2711" s="117"/>
      <c r="AI2711" s="117"/>
      <c r="AJ2711" s="117"/>
      <c r="AK2711" s="117"/>
      <c r="AL2711" s="117"/>
    </row>
    <row r="2712" spans="19:38" x14ac:dyDescent="0.35">
      <c r="S2712" s="117"/>
      <c r="T2712" s="117"/>
      <c r="U2712" s="117"/>
      <c r="V2712" s="117"/>
      <c r="W2712" s="117"/>
      <c r="X2712" s="117"/>
      <c r="Y2712" s="117"/>
      <c r="Z2712" s="117"/>
      <c r="AA2712" s="117"/>
      <c r="AB2712" s="117"/>
      <c r="AC2712" s="117"/>
      <c r="AD2712" s="117"/>
      <c r="AE2712" s="117"/>
      <c r="AF2712" s="117"/>
      <c r="AG2712" s="117"/>
      <c r="AH2712" s="117"/>
      <c r="AI2712" s="117"/>
      <c r="AJ2712" s="117"/>
      <c r="AK2712" s="117"/>
      <c r="AL2712" s="117"/>
    </row>
    <row r="2713" spans="19:38" x14ac:dyDescent="0.35">
      <c r="S2713" s="117"/>
      <c r="T2713" s="117"/>
      <c r="U2713" s="117"/>
      <c r="V2713" s="117"/>
      <c r="W2713" s="117"/>
      <c r="X2713" s="117"/>
      <c r="Y2713" s="117"/>
      <c r="Z2713" s="117"/>
      <c r="AA2713" s="117"/>
      <c r="AB2713" s="117"/>
      <c r="AC2713" s="117"/>
      <c r="AD2713" s="117"/>
      <c r="AE2713" s="117"/>
      <c r="AF2713" s="117"/>
      <c r="AG2713" s="117"/>
      <c r="AH2713" s="117"/>
      <c r="AI2713" s="117"/>
      <c r="AJ2713" s="117"/>
      <c r="AK2713" s="117"/>
      <c r="AL2713" s="117"/>
    </row>
    <row r="2714" spans="19:38" x14ac:dyDescent="0.35">
      <c r="S2714" s="117"/>
      <c r="T2714" s="117"/>
      <c r="U2714" s="117"/>
      <c r="V2714" s="117"/>
      <c r="W2714" s="117"/>
      <c r="X2714" s="117"/>
      <c r="Y2714" s="117"/>
      <c r="Z2714" s="117"/>
      <c r="AA2714" s="117"/>
      <c r="AB2714" s="117"/>
      <c r="AC2714" s="117"/>
      <c r="AD2714" s="117"/>
      <c r="AE2714" s="117"/>
      <c r="AF2714" s="117"/>
      <c r="AG2714" s="117"/>
      <c r="AH2714" s="117"/>
      <c r="AI2714" s="117"/>
      <c r="AJ2714" s="117"/>
      <c r="AK2714" s="117"/>
      <c r="AL2714" s="117"/>
    </row>
    <row r="2715" spans="19:38" x14ac:dyDescent="0.35">
      <c r="S2715" s="117"/>
      <c r="T2715" s="117"/>
      <c r="U2715" s="117"/>
      <c r="V2715" s="117"/>
      <c r="W2715" s="117"/>
      <c r="X2715" s="117"/>
      <c r="Y2715" s="117"/>
      <c r="Z2715" s="117"/>
      <c r="AA2715" s="117"/>
      <c r="AB2715" s="117"/>
      <c r="AC2715" s="117"/>
      <c r="AD2715" s="117"/>
      <c r="AE2715" s="117"/>
      <c r="AF2715" s="117"/>
      <c r="AG2715" s="117"/>
      <c r="AH2715" s="117"/>
      <c r="AI2715" s="117"/>
      <c r="AJ2715" s="117"/>
      <c r="AK2715" s="117"/>
      <c r="AL2715" s="117"/>
    </row>
    <row r="2716" spans="19:38" x14ac:dyDescent="0.35">
      <c r="S2716" s="117"/>
      <c r="T2716" s="117"/>
      <c r="U2716" s="117"/>
      <c r="V2716" s="117"/>
      <c r="W2716" s="117"/>
      <c r="X2716" s="117"/>
      <c r="Y2716" s="117"/>
      <c r="Z2716" s="117"/>
      <c r="AA2716" s="117"/>
      <c r="AB2716" s="117"/>
      <c r="AC2716" s="117"/>
      <c r="AD2716" s="117"/>
      <c r="AE2716" s="117"/>
      <c r="AF2716" s="117"/>
      <c r="AG2716" s="117"/>
      <c r="AH2716" s="117"/>
      <c r="AI2716" s="117"/>
      <c r="AJ2716" s="117"/>
      <c r="AK2716" s="117"/>
      <c r="AL2716" s="117"/>
    </row>
    <row r="2717" spans="19:38" x14ac:dyDescent="0.35">
      <c r="S2717" s="117"/>
      <c r="T2717" s="117"/>
      <c r="U2717" s="117"/>
      <c r="V2717" s="117"/>
      <c r="W2717" s="117"/>
      <c r="X2717" s="117"/>
      <c r="Y2717" s="117"/>
      <c r="Z2717" s="117"/>
      <c r="AA2717" s="117"/>
      <c r="AB2717" s="117"/>
      <c r="AC2717" s="117"/>
      <c r="AD2717" s="117"/>
      <c r="AE2717" s="117"/>
      <c r="AF2717" s="117"/>
      <c r="AG2717" s="117"/>
      <c r="AH2717" s="117"/>
      <c r="AI2717" s="117"/>
      <c r="AJ2717" s="117"/>
      <c r="AK2717" s="117"/>
      <c r="AL2717" s="117"/>
    </row>
    <row r="2718" spans="19:38" x14ac:dyDescent="0.35">
      <c r="S2718" s="117"/>
      <c r="T2718" s="117"/>
      <c r="U2718" s="117"/>
      <c r="V2718" s="117"/>
      <c r="W2718" s="117"/>
      <c r="X2718" s="117"/>
      <c r="Y2718" s="117"/>
      <c r="Z2718" s="117"/>
      <c r="AA2718" s="117"/>
      <c r="AB2718" s="117"/>
      <c r="AC2718" s="117"/>
      <c r="AD2718" s="117"/>
      <c r="AE2718" s="117"/>
      <c r="AF2718" s="117"/>
      <c r="AG2718" s="117"/>
      <c r="AH2718" s="117"/>
      <c r="AI2718" s="117"/>
      <c r="AJ2718" s="117"/>
      <c r="AK2718" s="117"/>
      <c r="AL2718" s="117"/>
    </row>
    <row r="2719" spans="19:38" x14ac:dyDescent="0.35">
      <c r="S2719" s="117"/>
      <c r="T2719" s="117"/>
      <c r="U2719" s="117"/>
      <c r="V2719" s="117"/>
      <c r="W2719" s="117"/>
      <c r="X2719" s="117"/>
      <c r="Y2719" s="117"/>
      <c r="Z2719" s="117"/>
      <c r="AA2719" s="117"/>
      <c r="AB2719" s="117"/>
      <c r="AC2719" s="117"/>
      <c r="AD2719" s="117"/>
      <c r="AE2719" s="117"/>
      <c r="AF2719" s="117"/>
      <c r="AG2719" s="117"/>
      <c r="AH2719" s="117"/>
      <c r="AI2719" s="117"/>
      <c r="AJ2719" s="117"/>
      <c r="AK2719" s="117"/>
      <c r="AL2719" s="117"/>
    </row>
    <row r="2720" spans="19:38" x14ac:dyDescent="0.35">
      <c r="S2720" s="117"/>
      <c r="T2720" s="117"/>
      <c r="U2720" s="117"/>
      <c r="V2720" s="117"/>
      <c r="W2720" s="117"/>
      <c r="X2720" s="117"/>
      <c r="Y2720" s="117"/>
      <c r="Z2720" s="117"/>
      <c r="AA2720" s="117"/>
      <c r="AB2720" s="117"/>
      <c r="AC2720" s="117"/>
      <c r="AD2720" s="117"/>
      <c r="AE2720" s="117"/>
      <c r="AF2720" s="117"/>
      <c r="AG2720" s="117"/>
      <c r="AH2720" s="117"/>
      <c r="AI2720" s="117"/>
      <c r="AJ2720" s="117"/>
      <c r="AK2720" s="117"/>
      <c r="AL2720" s="117"/>
    </row>
    <row r="2721" spans="19:38" x14ac:dyDescent="0.35">
      <c r="S2721" s="117"/>
      <c r="T2721" s="117"/>
      <c r="U2721" s="117"/>
      <c r="V2721" s="117"/>
      <c r="W2721" s="117"/>
      <c r="X2721" s="117"/>
      <c r="Y2721" s="117"/>
      <c r="Z2721" s="117"/>
      <c r="AA2721" s="117"/>
      <c r="AB2721" s="117"/>
      <c r="AC2721" s="117"/>
      <c r="AD2721" s="117"/>
      <c r="AE2721" s="117"/>
      <c r="AF2721" s="117"/>
      <c r="AG2721" s="117"/>
      <c r="AH2721" s="117"/>
      <c r="AI2721" s="117"/>
      <c r="AJ2721" s="117"/>
      <c r="AK2721" s="117"/>
      <c r="AL2721" s="117"/>
    </row>
    <row r="2722" spans="19:38" x14ac:dyDescent="0.35">
      <c r="S2722" s="117"/>
      <c r="T2722" s="117"/>
      <c r="U2722" s="117"/>
      <c r="V2722" s="117"/>
      <c r="W2722" s="117"/>
      <c r="X2722" s="117"/>
      <c r="Y2722" s="117"/>
      <c r="Z2722" s="117"/>
      <c r="AA2722" s="117"/>
      <c r="AB2722" s="117"/>
      <c r="AC2722" s="117"/>
      <c r="AD2722" s="117"/>
      <c r="AE2722" s="117"/>
      <c r="AF2722" s="117"/>
      <c r="AG2722" s="117"/>
      <c r="AH2722" s="117"/>
      <c r="AI2722" s="117"/>
      <c r="AJ2722" s="117"/>
      <c r="AK2722" s="117"/>
      <c r="AL2722" s="117"/>
    </row>
    <row r="2723" spans="19:38" x14ac:dyDescent="0.35">
      <c r="S2723" s="117"/>
      <c r="T2723" s="117"/>
      <c r="U2723" s="117"/>
      <c r="V2723" s="117"/>
      <c r="W2723" s="117"/>
      <c r="X2723" s="117"/>
      <c r="Y2723" s="117"/>
      <c r="Z2723" s="117"/>
      <c r="AA2723" s="117"/>
      <c r="AB2723" s="117"/>
      <c r="AC2723" s="117"/>
      <c r="AD2723" s="117"/>
      <c r="AE2723" s="117"/>
      <c r="AF2723" s="117"/>
      <c r="AG2723" s="117"/>
      <c r="AH2723" s="117"/>
      <c r="AI2723" s="117"/>
      <c r="AJ2723" s="117"/>
      <c r="AK2723" s="117"/>
      <c r="AL2723" s="117"/>
    </row>
    <row r="2724" spans="19:38" x14ac:dyDescent="0.35">
      <c r="S2724" s="117"/>
      <c r="T2724" s="117"/>
      <c r="U2724" s="117"/>
      <c r="V2724" s="117"/>
      <c r="W2724" s="117"/>
      <c r="X2724" s="117"/>
      <c r="Y2724" s="117"/>
      <c r="Z2724" s="117"/>
      <c r="AA2724" s="117"/>
      <c r="AB2724" s="117"/>
      <c r="AC2724" s="117"/>
      <c r="AD2724" s="117"/>
      <c r="AE2724" s="117"/>
      <c r="AF2724" s="117"/>
      <c r="AG2724" s="117"/>
      <c r="AH2724" s="117"/>
      <c r="AI2724" s="117"/>
      <c r="AJ2724" s="117"/>
      <c r="AK2724" s="117"/>
      <c r="AL2724" s="117"/>
    </row>
    <row r="2725" spans="19:38" x14ac:dyDescent="0.35">
      <c r="S2725" s="117"/>
      <c r="T2725" s="117"/>
      <c r="U2725" s="117"/>
      <c r="V2725" s="117"/>
      <c r="W2725" s="117"/>
      <c r="X2725" s="117"/>
      <c r="Y2725" s="117"/>
      <c r="Z2725" s="117"/>
      <c r="AA2725" s="117"/>
      <c r="AB2725" s="117"/>
      <c r="AC2725" s="117"/>
      <c r="AD2725" s="117"/>
      <c r="AE2725" s="117"/>
      <c r="AF2725" s="117"/>
      <c r="AG2725" s="117"/>
      <c r="AH2725" s="117"/>
      <c r="AI2725" s="117"/>
      <c r="AJ2725" s="117"/>
      <c r="AK2725" s="117"/>
      <c r="AL2725" s="117"/>
    </row>
    <row r="2726" spans="19:38" x14ac:dyDescent="0.35">
      <c r="S2726" s="117"/>
      <c r="T2726" s="117"/>
      <c r="U2726" s="117"/>
      <c r="V2726" s="117"/>
      <c r="W2726" s="117"/>
      <c r="X2726" s="117"/>
      <c r="Y2726" s="117"/>
      <c r="Z2726" s="117"/>
      <c r="AA2726" s="117"/>
      <c r="AB2726" s="117"/>
      <c r="AC2726" s="117"/>
      <c r="AD2726" s="117"/>
      <c r="AE2726" s="117"/>
      <c r="AF2726" s="117"/>
      <c r="AG2726" s="117"/>
      <c r="AH2726" s="117"/>
      <c r="AI2726" s="117"/>
      <c r="AJ2726" s="117"/>
      <c r="AK2726" s="117"/>
      <c r="AL2726" s="117"/>
    </row>
    <row r="2727" spans="19:38" x14ac:dyDescent="0.35">
      <c r="S2727" s="117"/>
      <c r="T2727" s="117"/>
      <c r="U2727" s="117"/>
      <c r="V2727" s="117"/>
      <c r="W2727" s="117"/>
      <c r="X2727" s="117"/>
      <c r="Y2727" s="117"/>
      <c r="Z2727" s="117"/>
      <c r="AA2727" s="117"/>
      <c r="AB2727" s="117"/>
      <c r="AC2727" s="117"/>
      <c r="AD2727" s="117"/>
      <c r="AE2727" s="117"/>
      <c r="AF2727" s="117"/>
      <c r="AG2727" s="117"/>
      <c r="AH2727" s="117"/>
      <c r="AI2727" s="117"/>
      <c r="AJ2727" s="117"/>
      <c r="AK2727" s="117"/>
      <c r="AL2727" s="117"/>
    </row>
    <row r="2728" spans="19:38" x14ac:dyDescent="0.35">
      <c r="S2728" s="117"/>
      <c r="T2728" s="117"/>
      <c r="U2728" s="117"/>
      <c r="V2728" s="117"/>
      <c r="W2728" s="117"/>
      <c r="X2728" s="117"/>
      <c r="Y2728" s="117"/>
      <c r="Z2728" s="117"/>
      <c r="AA2728" s="117"/>
      <c r="AB2728" s="117"/>
      <c r="AC2728" s="117"/>
      <c r="AD2728" s="117"/>
      <c r="AE2728" s="117"/>
      <c r="AF2728" s="117"/>
      <c r="AG2728" s="117"/>
      <c r="AH2728" s="117"/>
      <c r="AI2728" s="117"/>
      <c r="AJ2728" s="117"/>
      <c r="AK2728" s="117"/>
      <c r="AL2728" s="117"/>
    </row>
    <row r="2729" spans="19:38" x14ac:dyDescent="0.35">
      <c r="S2729" s="117"/>
      <c r="T2729" s="117"/>
      <c r="U2729" s="117"/>
      <c r="V2729" s="117"/>
      <c r="W2729" s="117"/>
      <c r="X2729" s="117"/>
      <c r="Y2729" s="117"/>
      <c r="Z2729" s="117"/>
      <c r="AA2729" s="117"/>
      <c r="AB2729" s="117"/>
      <c r="AC2729" s="117"/>
      <c r="AD2729" s="117"/>
      <c r="AE2729" s="117"/>
      <c r="AF2729" s="117"/>
      <c r="AG2729" s="117"/>
      <c r="AH2729" s="117"/>
      <c r="AI2729" s="117"/>
      <c r="AJ2729" s="117"/>
      <c r="AK2729" s="117"/>
      <c r="AL2729" s="117"/>
    </row>
    <row r="2730" spans="19:38" x14ac:dyDescent="0.35">
      <c r="S2730" s="117"/>
      <c r="T2730" s="117"/>
      <c r="U2730" s="117"/>
      <c r="V2730" s="117"/>
      <c r="W2730" s="117"/>
      <c r="X2730" s="117"/>
      <c r="Y2730" s="117"/>
      <c r="Z2730" s="117"/>
      <c r="AA2730" s="117"/>
      <c r="AB2730" s="117"/>
      <c r="AC2730" s="117"/>
      <c r="AD2730" s="117"/>
      <c r="AE2730" s="117"/>
      <c r="AF2730" s="117"/>
      <c r="AG2730" s="117"/>
      <c r="AH2730" s="117"/>
      <c r="AI2730" s="117"/>
      <c r="AJ2730" s="117"/>
      <c r="AK2730" s="117"/>
      <c r="AL2730" s="117"/>
    </row>
    <row r="2731" spans="19:38" x14ac:dyDescent="0.35">
      <c r="S2731" s="117"/>
      <c r="T2731" s="117"/>
      <c r="U2731" s="117"/>
      <c r="V2731" s="117"/>
      <c r="W2731" s="117"/>
      <c r="X2731" s="117"/>
      <c r="Y2731" s="117"/>
      <c r="Z2731" s="117"/>
      <c r="AA2731" s="117"/>
      <c r="AB2731" s="117"/>
      <c r="AC2731" s="117"/>
      <c r="AD2731" s="117"/>
      <c r="AE2731" s="117"/>
      <c r="AF2731" s="117"/>
      <c r="AG2731" s="117"/>
      <c r="AH2731" s="117"/>
      <c r="AI2731" s="117"/>
      <c r="AJ2731" s="117"/>
      <c r="AK2731" s="117"/>
      <c r="AL2731" s="117"/>
    </row>
    <row r="2732" spans="19:38" x14ac:dyDescent="0.35">
      <c r="S2732" s="117"/>
      <c r="T2732" s="117"/>
      <c r="U2732" s="117"/>
      <c r="V2732" s="117"/>
      <c r="W2732" s="117"/>
      <c r="X2732" s="117"/>
      <c r="Y2732" s="117"/>
      <c r="Z2732" s="117"/>
      <c r="AA2732" s="117"/>
      <c r="AB2732" s="117"/>
      <c r="AC2732" s="117"/>
      <c r="AD2732" s="117"/>
      <c r="AE2732" s="117"/>
      <c r="AF2732" s="117"/>
      <c r="AG2732" s="117"/>
      <c r="AH2732" s="117"/>
      <c r="AI2732" s="117"/>
      <c r="AJ2732" s="117"/>
      <c r="AK2732" s="117"/>
      <c r="AL2732" s="117"/>
    </row>
    <row r="2733" spans="19:38" x14ac:dyDescent="0.35">
      <c r="S2733" s="117"/>
      <c r="T2733" s="117"/>
      <c r="U2733" s="117"/>
      <c r="V2733" s="117"/>
      <c r="W2733" s="117"/>
      <c r="X2733" s="117"/>
      <c r="Y2733" s="117"/>
      <c r="Z2733" s="117"/>
      <c r="AA2733" s="117"/>
      <c r="AB2733" s="117"/>
      <c r="AC2733" s="117"/>
      <c r="AD2733" s="117"/>
      <c r="AE2733" s="117"/>
      <c r="AF2733" s="117"/>
      <c r="AG2733" s="117"/>
      <c r="AH2733" s="117"/>
      <c r="AI2733" s="117"/>
      <c r="AJ2733" s="117"/>
      <c r="AK2733" s="117"/>
      <c r="AL2733" s="117"/>
    </row>
    <row r="2734" spans="19:38" x14ac:dyDescent="0.35">
      <c r="S2734" s="117"/>
      <c r="T2734" s="117"/>
      <c r="U2734" s="117"/>
      <c r="V2734" s="117"/>
      <c r="W2734" s="117"/>
      <c r="X2734" s="117"/>
      <c r="Y2734" s="117"/>
      <c r="Z2734" s="117"/>
      <c r="AA2734" s="117"/>
      <c r="AB2734" s="117"/>
      <c r="AC2734" s="117"/>
      <c r="AD2734" s="117"/>
      <c r="AE2734" s="117"/>
      <c r="AF2734" s="117"/>
      <c r="AG2734" s="117"/>
      <c r="AH2734" s="117"/>
      <c r="AI2734" s="117"/>
      <c r="AJ2734" s="117"/>
      <c r="AK2734" s="117"/>
      <c r="AL2734" s="117"/>
    </row>
    <row r="2735" spans="19:38" x14ac:dyDescent="0.35">
      <c r="S2735" s="117"/>
      <c r="T2735" s="117"/>
      <c r="U2735" s="117"/>
      <c r="V2735" s="117"/>
      <c r="W2735" s="117"/>
      <c r="X2735" s="117"/>
      <c r="Y2735" s="117"/>
      <c r="Z2735" s="117"/>
      <c r="AA2735" s="117"/>
      <c r="AB2735" s="117"/>
      <c r="AC2735" s="117"/>
      <c r="AD2735" s="117"/>
      <c r="AE2735" s="117"/>
      <c r="AF2735" s="117"/>
      <c r="AG2735" s="117"/>
      <c r="AH2735" s="117"/>
      <c r="AI2735" s="117"/>
      <c r="AJ2735" s="117"/>
      <c r="AK2735" s="117"/>
      <c r="AL2735" s="117"/>
    </row>
    <row r="2736" spans="19:38" x14ac:dyDescent="0.35">
      <c r="S2736" s="117"/>
      <c r="T2736" s="117"/>
      <c r="U2736" s="117"/>
      <c r="V2736" s="117"/>
      <c r="W2736" s="117"/>
      <c r="X2736" s="117"/>
      <c r="Y2736" s="117"/>
      <c r="Z2736" s="117"/>
      <c r="AA2736" s="117"/>
      <c r="AB2736" s="117"/>
      <c r="AC2736" s="117"/>
      <c r="AD2736" s="117"/>
      <c r="AE2736" s="117"/>
      <c r="AF2736" s="117"/>
      <c r="AG2736" s="117"/>
      <c r="AH2736" s="117"/>
      <c r="AI2736" s="117"/>
      <c r="AJ2736" s="117"/>
      <c r="AK2736" s="117"/>
      <c r="AL2736" s="117"/>
    </row>
    <row r="2737" spans="19:38" x14ac:dyDescent="0.35">
      <c r="S2737" s="117"/>
      <c r="T2737" s="117"/>
      <c r="U2737" s="117"/>
      <c r="V2737" s="117"/>
      <c r="W2737" s="117"/>
      <c r="X2737" s="117"/>
      <c r="Y2737" s="117"/>
      <c r="Z2737" s="117"/>
      <c r="AA2737" s="117"/>
      <c r="AB2737" s="117"/>
      <c r="AC2737" s="117"/>
      <c r="AD2737" s="117"/>
      <c r="AE2737" s="117"/>
      <c r="AF2737" s="117"/>
      <c r="AG2737" s="117"/>
      <c r="AH2737" s="117"/>
      <c r="AI2737" s="117"/>
      <c r="AJ2737" s="117"/>
      <c r="AK2737" s="117"/>
      <c r="AL2737" s="117"/>
    </row>
    <row r="2738" spans="19:38" x14ac:dyDescent="0.35">
      <c r="S2738" s="117"/>
      <c r="T2738" s="117"/>
      <c r="U2738" s="117"/>
      <c r="V2738" s="117"/>
      <c r="W2738" s="117"/>
      <c r="X2738" s="117"/>
      <c r="Y2738" s="117"/>
      <c r="Z2738" s="117"/>
      <c r="AA2738" s="117"/>
      <c r="AB2738" s="117"/>
      <c r="AC2738" s="117"/>
      <c r="AD2738" s="117"/>
      <c r="AE2738" s="117"/>
      <c r="AF2738" s="117"/>
      <c r="AG2738" s="117"/>
      <c r="AH2738" s="117"/>
      <c r="AI2738" s="117"/>
      <c r="AJ2738" s="117"/>
      <c r="AK2738" s="117"/>
      <c r="AL2738" s="117"/>
    </row>
    <row r="2739" spans="19:38" x14ac:dyDescent="0.35">
      <c r="S2739" s="117"/>
      <c r="T2739" s="117"/>
      <c r="U2739" s="117"/>
      <c r="V2739" s="117"/>
      <c r="W2739" s="117"/>
      <c r="X2739" s="117"/>
      <c r="Y2739" s="117"/>
      <c r="Z2739" s="117"/>
      <c r="AA2739" s="117"/>
      <c r="AB2739" s="117"/>
      <c r="AC2739" s="117"/>
      <c r="AD2739" s="117"/>
      <c r="AE2739" s="117"/>
      <c r="AF2739" s="117"/>
      <c r="AG2739" s="117"/>
      <c r="AH2739" s="117"/>
      <c r="AI2739" s="117"/>
      <c r="AJ2739" s="117"/>
      <c r="AK2739" s="117"/>
      <c r="AL2739" s="117"/>
    </row>
    <row r="2740" spans="19:38" x14ac:dyDescent="0.35">
      <c r="S2740" s="117"/>
      <c r="T2740" s="117"/>
      <c r="U2740" s="117"/>
      <c r="V2740" s="117"/>
      <c r="W2740" s="117"/>
      <c r="X2740" s="117"/>
      <c r="Y2740" s="117"/>
      <c r="Z2740" s="117"/>
      <c r="AA2740" s="117"/>
      <c r="AB2740" s="117"/>
      <c r="AC2740" s="117"/>
      <c r="AD2740" s="117"/>
      <c r="AE2740" s="117"/>
      <c r="AF2740" s="117"/>
      <c r="AG2740" s="117"/>
      <c r="AH2740" s="117"/>
      <c r="AI2740" s="117"/>
      <c r="AJ2740" s="117"/>
      <c r="AK2740" s="117"/>
      <c r="AL2740" s="117"/>
    </row>
    <row r="2741" spans="19:38" x14ac:dyDescent="0.35">
      <c r="S2741" s="117"/>
      <c r="T2741" s="117"/>
      <c r="U2741" s="117"/>
      <c r="V2741" s="117"/>
      <c r="W2741" s="117"/>
      <c r="X2741" s="117"/>
      <c r="Y2741" s="117"/>
      <c r="Z2741" s="117"/>
      <c r="AA2741" s="117"/>
      <c r="AB2741" s="117"/>
      <c r="AC2741" s="117"/>
      <c r="AD2741" s="117"/>
      <c r="AE2741" s="117"/>
      <c r="AF2741" s="117"/>
      <c r="AG2741" s="117"/>
      <c r="AH2741" s="117"/>
      <c r="AI2741" s="117"/>
      <c r="AJ2741" s="117"/>
      <c r="AK2741" s="117"/>
      <c r="AL2741" s="117"/>
    </row>
    <row r="2742" spans="19:38" x14ac:dyDescent="0.35">
      <c r="S2742" s="117"/>
      <c r="T2742" s="117"/>
      <c r="U2742" s="117"/>
      <c r="V2742" s="117"/>
      <c r="W2742" s="117"/>
      <c r="X2742" s="117"/>
      <c r="Y2742" s="117"/>
      <c r="Z2742" s="117"/>
      <c r="AA2742" s="117"/>
      <c r="AB2742" s="117"/>
      <c r="AC2742" s="117"/>
      <c r="AD2742" s="117"/>
      <c r="AE2742" s="117"/>
      <c r="AF2742" s="117"/>
      <c r="AG2742" s="117"/>
      <c r="AH2742" s="117"/>
      <c r="AI2742" s="117"/>
      <c r="AJ2742" s="117"/>
      <c r="AK2742" s="117"/>
      <c r="AL2742" s="117"/>
    </row>
    <row r="2743" spans="19:38" x14ac:dyDescent="0.35">
      <c r="S2743" s="117"/>
      <c r="T2743" s="117"/>
      <c r="U2743" s="117"/>
      <c r="V2743" s="117"/>
      <c r="W2743" s="117"/>
      <c r="X2743" s="117"/>
      <c r="Y2743" s="117"/>
      <c r="Z2743" s="117"/>
      <c r="AA2743" s="117"/>
      <c r="AB2743" s="117"/>
      <c r="AC2743" s="117"/>
      <c r="AD2743" s="117"/>
      <c r="AE2743" s="117"/>
      <c r="AF2743" s="117"/>
      <c r="AG2743" s="117"/>
      <c r="AH2743" s="117"/>
      <c r="AI2743" s="117"/>
      <c r="AJ2743" s="117"/>
      <c r="AK2743" s="117"/>
      <c r="AL2743" s="117"/>
    </row>
    <row r="2744" spans="19:38" x14ac:dyDescent="0.35">
      <c r="S2744" s="117"/>
      <c r="T2744" s="117"/>
      <c r="U2744" s="117"/>
      <c r="V2744" s="117"/>
      <c r="W2744" s="117"/>
      <c r="X2744" s="117"/>
      <c r="Y2744" s="117"/>
      <c r="Z2744" s="117"/>
      <c r="AA2744" s="117"/>
      <c r="AB2744" s="117"/>
      <c r="AC2744" s="117"/>
      <c r="AD2744" s="117"/>
      <c r="AE2744" s="117"/>
      <c r="AF2744" s="117"/>
      <c r="AG2744" s="117"/>
      <c r="AH2744" s="117"/>
      <c r="AI2744" s="117"/>
      <c r="AJ2744" s="117"/>
      <c r="AK2744" s="117"/>
      <c r="AL2744" s="117"/>
    </row>
    <row r="2745" spans="19:38" x14ac:dyDescent="0.35">
      <c r="S2745" s="117"/>
      <c r="T2745" s="117"/>
      <c r="U2745" s="117"/>
      <c r="V2745" s="117"/>
      <c r="W2745" s="117"/>
      <c r="X2745" s="117"/>
      <c r="Y2745" s="117"/>
      <c r="Z2745" s="117"/>
      <c r="AA2745" s="117"/>
      <c r="AB2745" s="117"/>
      <c r="AC2745" s="117"/>
      <c r="AD2745" s="117"/>
      <c r="AE2745" s="117"/>
      <c r="AF2745" s="117"/>
      <c r="AG2745" s="117"/>
      <c r="AH2745" s="117"/>
      <c r="AI2745" s="117"/>
      <c r="AJ2745" s="117"/>
      <c r="AK2745" s="117"/>
      <c r="AL2745" s="117"/>
    </row>
    <row r="2746" spans="19:38" x14ac:dyDescent="0.35">
      <c r="S2746" s="117"/>
      <c r="T2746" s="117"/>
      <c r="U2746" s="117"/>
      <c r="V2746" s="117"/>
      <c r="W2746" s="117"/>
      <c r="X2746" s="117"/>
      <c r="Y2746" s="117"/>
      <c r="Z2746" s="117"/>
      <c r="AA2746" s="117"/>
      <c r="AB2746" s="117"/>
      <c r="AC2746" s="117"/>
      <c r="AD2746" s="117"/>
      <c r="AE2746" s="117"/>
      <c r="AF2746" s="117"/>
      <c r="AG2746" s="117"/>
      <c r="AH2746" s="117"/>
      <c r="AI2746" s="117"/>
      <c r="AJ2746" s="117"/>
      <c r="AK2746" s="117"/>
      <c r="AL2746" s="117"/>
    </row>
    <row r="2747" spans="19:38" x14ac:dyDescent="0.35">
      <c r="S2747" s="117"/>
      <c r="T2747" s="117"/>
      <c r="U2747" s="117"/>
      <c r="V2747" s="117"/>
      <c r="W2747" s="117"/>
      <c r="X2747" s="117"/>
      <c r="Y2747" s="117"/>
      <c r="Z2747" s="117"/>
      <c r="AA2747" s="117"/>
      <c r="AB2747" s="117"/>
      <c r="AC2747" s="117"/>
      <c r="AD2747" s="117"/>
      <c r="AE2747" s="117"/>
      <c r="AF2747" s="117"/>
      <c r="AG2747" s="117"/>
      <c r="AH2747" s="117"/>
      <c r="AI2747" s="117"/>
      <c r="AJ2747" s="117"/>
      <c r="AK2747" s="117"/>
      <c r="AL2747" s="117"/>
    </row>
    <row r="2748" spans="19:38" x14ac:dyDescent="0.35">
      <c r="S2748" s="117"/>
      <c r="T2748" s="117"/>
      <c r="U2748" s="117"/>
      <c r="V2748" s="117"/>
      <c r="W2748" s="117"/>
      <c r="X2748" s="117"/>
      <c r="Y2748" s="117"/>
      <c r="Z2748" s="117"/>
      <c r="AA2748" s="117"/>
      <c r="AB2748" s="117"/>
      <c r="AC2748" s="117"/>
      <c r="AD2748" s="117"/>
      <c r="AE2748" s="117"/>
      <c r="AF2748" s="117"/>
      <c r="AG2748" s="117"/>
      <c r="AH2748" s="117"/>
      <c r="AI2748" s="117"/>
      <c r="AJ2748" s="117"/>
      <c r="AK2748" s="117"/>
      <c r="AL2748" s="117"/>
    </row>
    <row r="2749" spans="19:38" x14ac:dyDescent="0.35">
      <c r="S2749" s="117"/>
      <c r="T2749" s="117"/>
      <c r="U2749" s="117"/>
      <c r="V2749" s="117"/>
      <c r="W2749" s="117"/>
      <c r="X2749" s="117"/>
      <c r="Y2749" s="117"/>
      <c r="Z2749" s="117"/>
      <c r="AA2749" s="117"/>
      <c r="AB2749" s="117"/>
      <c r="AC2749" s="117"/>
      <c r="AD2749" s="117"/>
      <c r="AE2749" s="117"/>
      <c r="AF2749" s="117"/>
      <c r="AG2749" s="117"/>
      <c r="AH2749" s="117"/>
      <c r="AI2749" s="117"/>
      <c r="AJ2749" s="117"/>
      <c r="AK2749" s="117"/>
      <c r="AL2749" s="117"/>
    </row>
    <row r="2750" spans="19:38" x14ac:dyDescent="0.35">
      <c r="S2750" s="117"/>
      <c r="T2750" s="117"/>
      <c r="U2750" s="117"/>
      <c r="V2750" s="117"/>
      <c r="W2750" s="117"/>
      <c r="X2750" s="117"/>
      <c r="Y2750" s="117"/>
      <c r="Z2750" s="117"/>
      <c r="AA2750" s="117"/>
      <c r="AB2750" s="117"/>
      <c r="AC2750" s="117"/>
      <c r="AD2750" s="117"/>
      <c r="AE2750" s="117"/>
      <c r="AF2750" s="117"/>
      <c r="AG2750" s="117"/>
      <c r="AH2750" s="117"/>
      <c r="AI2750" s="117"/>
      <c r="AJ2750" s="117"/>
      <c r="AK2750" s="117"/>
      <c r="AL2750" s="117"/>
    </row>
    <row r="2751" spans="19:38" x14ac:dyDescent="0.35">
      <c r="S2751" s="117"/>
      <c r="T2751" s="117"/>
      <c r="U2751" s="117"/>
      <c r="V2751" s="117"/>
      <c r="W2751" s="117"/>
      <c r="X2751" s="117"/>
      <c r="Y2751" s="117"/>
      <c r="Z2751" s="117"/>
      <c r="AA2751" s="117"/>
      <c r="AB2751" s="117"/>
      <c r="AC2751" s="117"/>
      <c r="AD2751" s="117"/>
      <c r="AE2751" s="117"/>
      <c r="AF2751" s="117"/>
      <c r="AG2751" s="117"/>
      <c r="AH2751" s="117"/>
      <c r="AI2751" s="117"/>
      <c r="AJ2751" s="117"/>
      <c r="AK2751" s="117"/>
      <c r="AL2751" s="117"/>
    </row>
    <row r="2752" spans="19:38" x14ac:dyDescent="0.35">
      <c r="S2752" s="117"/>
      <c r="T2752" s="117"/>
      <c r="U2752" s="117"/>
      <c r="V2752" s="117"/>
      <c r="W2752" s="117"/>
      <c r="X2752" s="117"/>
      <c r="Y2752" s="117"/>
      <c r="Z2752" s="117"/>
      <c r="AA2752" s="117"/>
      <c r="AB2752" s="117"/>
      <c r="AC2752" s="117"/>
      <c r="AD2752" s="117"/>
      <c r="AE2752" s="117"/>
      <c r="AF2752" s="117"/>
      <c r="AG2752" s="117"/>
      <c r="AH2752" s="117"/>
      <c r="AI2752" s="117"/>
      <c r="AJ2752" s="117"/>
      <c r="AK2752" s="117"/>
      <c r="AL2752" s="117"/>
    </row>
    <row r="2753" spans="19:38" x14ac:dyDescent="0.35">
      <c r="S2753" s="117"/>
      <c r="T2753" s="117"/>
      <c r="U2753" s="117"/>
      <c r="V2753" s="117"/>
      <c r="W2753" s="117"/>
      <c r="X2753" s="117"/>
      <c r="Y2753" s="117"/>
      <c r="Z2753" s="117"/>
      <c r="AA2753" s="117"/>
      <c r="AB2753" s="117"/>
      <c r="AC2753" s="117"/>
      <c r="AD2753" s="117"/>
      <c r="AE2753" s="117"/>
      <c r="AF2753" s="117"/>
      <c r="AG2753" s="117"/>
      <c r="AH2753" s="117"/>
      <c r="AI2753" s="117"/>
      <c r="AJ2753" s="117"/>
      <c r="AK2753" s="117"/>
      <c r="AL2753" s="117"/>
    </row>
    <row r="2754" spans="19:38" x14ac:dyDescent="0.35">
      <c r="S2754" s="117"/>
      <c r="T2754" s="117"/>
      <c r="U2754" s="117"/>
      <c r="V2754" s="117"/>
      <c r="W2754" s="117"/>
      <c r="X2754" s="117"/>
      <c r="Y2754" s="117"/>
      <c r="Z2754" s="117"/>
      <c r="AA2754" s="117"/>
      <c r="AB2754" s="117"/>
      <c r="AC2754" s="117"/>
      <c r="AD2754" s="117"/>
      <c r="AE2754" s="117"/>
      <c r="AF2754" s="117"/>
      <c r="AG2754" s="117"/>
      <c r="AH2754" s="117"/>
      <c r="AI2754" s="117"/>
      <c r="AJ2754" s="117"/>
      <c r="AK2754" s="117"/>
      <c r="AL2754" s="117"/>
    </row>
    <row r="2755" spans="19:38" x14ac:dyDescent="0.35">
      <c r="S2755" s="117"/>
      <c r="T2755" s="117"/>
      <c r="U2755" s="117"/>
      <c r="V2755" s="117"/>
      <c r="W2755" s="117"/>
      <c r="X2755" s="117"/>
      <c r="Y2755" s="117"/>
      <c r="Z2755" s="117"/>
      <c r="AA2755" s="117"/>
      <c r="AB2755" s="117"/>
      <c r="AC2755" s="117"/>
      <c r="AD2755" s="117"/>
      <c r="AE2755" s="117"/>
      <c r="AF2755" s="117"/>
      <c r="AG2755" s="117"/>
      <c r="AH2755" s="117"/>
      <c r="AI2755" s="117"/>
      <c r="AJ2755" s="117"/>
      <c r="AK2755" s="117"/>
      <c r="AL2755" s="117"/>
    </row>
    <row r="2756" spans="19:38" x14ac:dyDescent="0.35">
      <c r="S2756" s="117"/>
      <c r="T2756" s="117"/>
      <c r="U2756" s="117"/>
      <c r="V2756" s="117"/>
      <c r="W2756" s="117"/>
      <c r="X2756" s="117"/>
      <c r="Y2756" s="117"/>
      <c r="Z2756" s="117"/>
      <c r="AA2756" s="117"/>
      <c r="AB2756" s="117"/>
      <c r="AC2756" s="117"/>
      <c r="AD2756" s="117"/>
      <c r="AE2756" s="117"/>
      <c r="AF2756" s="117"/>
      <c r="AG2756" s="117"/>
      <c r="AH2756" s="117"/>
      <c r="AI2756" s="117"/>
      <c r="AJ2756" s="117"/>
      <c r="AK2756" s="117"/>
      <c r="AL2756" s="117"/>
    </row>
    <row r="2757" spans="19:38" x14ac:dyDescent="0.35">
      <c r="S2757" s="117"/>
      <c r="T2757" s="117"/>
      <c r="U2757" s="117"/>
      <c r="V2757" s="117"/>
      <c r="W2757" s="117"/>
      <c r="X2757" s="117"/>
      <c r="Y2757" s="117"/>
      <c r="Z2757" s="117"/>
      <c r="AA2757" s="117"/>
      <c r="AB2757" s="117"/>
      <c r="AC2757" s="117"/>
      <c r="AD2757" s="117"/>
      <c r="AE2757" s="117"/>
      <c r="AF2757" s="117"/>
      <c r="AG2757" s="117"/>
      <c r="AH2757" s="117"/>
      <c r="AI2757" s="117"/>
      <c r="AJ2757" s="117"/>
      <c r="AK2757" s="117"/>
      <c r="AL2757" s="117"/>
    </row>
    <row r="2758" spans="19:38" x14ac:dyDescent="0.35">
      <c r="S2758" s="117"/>
      <c r="T2758" s="117"/>
      <c r="U2758" s="117"/>
      <c r="V2758" s="117"/>
      <c r="W2758" s="117"/>
      <c r="X2758" s="117"/>
      <c r="Y2758" s="117"/>
      <c r="Z2758" s="117"/>
      <c r="AA2758" s="117"/>
      <c r="AB2758" s="117"/>
      <c r="AC2758" s="117"/>
      <c r="AD2758" s="117"/>
      <c r="AE2758" s="117"/>
      <c r="AF2758" s="117"/>
      <c r="AG2758" s="117"/>
      <c r="AH2758" s="117"/>
      <c r="AI2758" s="117"/>
      <c r="AJ2758" s="117"/>
      <c r="AK2758" s="117"/>
      <c r="AL2758" s="117"/>
    </row>
    <row r="2759" spans="19:38" x14ac:dyDescent="0.35">
      <c r="S2759" s="117"/>
      <c r="T2759" s="117"/>
      <c r="U2759" s="117"/>
      <c r="V2759" s="117"/>
      <c r="W2759" s="117"/>
      <c r="X2759" s="117"/>
      <c r="Y2759" s="117"/>
      <c r="Z2759" s="117"/>
      <c r="AA2759" s="117"/>
      <c r="AB2759" s="117"/>
      <c r="AC2759" s="117"/>
      <c r="AD2759" s="117"/>
      <c r="AE2759" s="117"/>
      <c r="AF2759" s="117"/>
      <c r="AG2759" s="117"/>
      <c r="AH2759" s="117"/>
      <c r="AI2759" s="117"/>
      <c r="AJ2759" s="117"/>
      <c r="AK2759" s="117"/>
      <c r="AL2759" s="117"/>
    </row>
    <row r="2760" spans="19:38" x14ac:dyDescent="0.35">
      <c r="S2760" s="117"/>
      <c r="T2760" s="117"/>
      <c r="U2760" s="117"/>
      <c r="V2760" s="117"/>
      <c r="W2760" s="117"/>
      <c r="X2760" s="117"/>
      <c r="Y2760" s="117"/>
      <c r="Z2760" s="117"/>
      <c r="AA2760" s="117"/>
      <c r="AB2760" s="117"/>
      <c r="AC2760" s="117"/>
      <c r="AD2760" s="117"/>
      <c r="AE2760" s="117"/>
      <c r="AF2760" s="117"/>
      <c r="AG2760" s="117"/>
      <c r="AH2760" s="117"/>
      <c r="AI2760" s="117"/>
      <c r="AJ2760" s="117"/>
      <c r="AK2760" s="117"/>
      <c r="AL2760" s="117"/>
    </row>
    <row r="2761" spans="19:38" x14ac:dyDescent="0.35">
      <c r="S2761" s="117"/>
      <c r="T2761" s="117"/>
      <c r="U2761" s="117"/>
      <c r="V2761" s="117"/>
      <c r="W2761" s="117"/>
      <c r="X2761" s="117"/>
      <c r="Y2761" s="117"/>
      <c r="Z2761" s="117"/>
      <c r="AA2761" s="117"/>
      <c r="AB2761" s="117"/>
      <c r="AC2761" s="117"/>
      <c r="AD2761" s="117"/>
      <c r="AE2761" s="117"/>
      <c r="AF2761" s="117"/>
      <c r="AG2761" s="117"/>
      <c r="AH2761" s="117"/>
      <c r="AI2761" s="117"/>
      <c r="AJ2761" s="117"/>
      <c r="AK2761" s="117"/>
      <c r="AL2761" s="117"/>
    </row>
    <row r="2762" spans="19:38" x14ac:dyDescent="0.35">
      <c r="S2762" s="117"/>
      <c r="T2762" s="117"/>
      <c r="U2762" s="117"/>
      <c r="V2762" s="117"/>
      <c r="W2762" s="117"/>
      <c r="X2762" s="117"/>
      <c r="Y2762" s="117"/>
      <c r="Z2762" s="117"/>
      <c r="AA2762" s="117"/>
      <c r="AB2762" s="117"/>
      <c r="AC2762" s="117"/>
      <c r="AD2762" s="117"/>
      <c r="AE2762" s="117"/>
      <c r="AF2762" s="117"/>
      <c r="AG2762" s="117"/>
      <c r="AH2762" s="117"/>
      <c r="AI2762" s="117"/>
      <c r="AJ2762" s="117"/>
      <c r="AK2762" s="117"/>
      <c r="AL2762" s="117"/>
    </row>
    <row r="2763" spans="19:38" x14ac:dyDescent="0.35">
      <c r="S2763" s="117"/>
      <c r="T2763" s="117"/>
      <c r="U2763" s="117"/>
      <c r="V2763" s="117"/>
      <c r="W2763" s="117"/>
      <c r="X2763" s="117"/>
      <c r="Y2763" s="117"/>
      <c r="Z2763" s="117"/>
      <c r="AA2763" s="117"/>
      <c r="AB2763" s="117"/>
      <c r="AC2763" s="117"/>
      <c r="AD2763" s="117"/>
      <c r="AE2763" s="117"/>
      <c r="AF2763" s="117"/>
      <c r="AG2763" s="117"/>
      <c r="AH2763" s="117"/>
      <c r="AI2763" s="117"/>
      <c r="AJ2763" s="117"/>
      <c r="AK2763" s="117"/>
      <c r="AL2763" s="117"/>
    </row>
    <row r="2764" spans="19:38" x14ac:dyDescent="0.35">
      <c r="S2764" s="117"/>
      <c r="T2764" s="117"/>
      <c r="U2764" s="117"/>
      <c r="V2764" s="117"/>
      <c r="W2764" s="117"/>
      <c r="X2764" s="117"/>
      <c r="Y2764" s="117"/>
      <c r="Z2764" s="117"/>
      <c r="AA2764" s="117"/>
      <c r="AB2764" s="117"/>
      <c r="AC2764" s="117"/>
      <c r="AD2764" s="117"/>
      <c r="AE2764" s="117"/>
      <c r="AF2764" s="117"/>
      <c r="AG2764" s="117"/>
      <c r="AH2764" s="117"/>
      <c r="AI2764" s="117"/>
      <c r="AJ2764" s="117"/>
      <c r="AK2764" s="117"/>
      <c r="AL2764" s="117"/>
    </row>
    <row r="2765" spans="19:38" x14ac:dyDescent="0.35">
      <c r="S2765" s="117"/>
      <c r="T2765" s="117"/>
      <c r="U2765" s="117"/>
      <c r="V2765" s="117"/>
      <c r="W2765" s="117"/>
      <c r="X2765" s="117"/>
      <c r="Y2765" s="117"/>
      <c r="Z2765" s="117"/>
      <c r="AA2765" s="117"/>
      <c r="AB2765" s="117"/>
      <c r="AC2765" s="117"/>
      <c r="AD2765" s="117"/>
      <c r="AE2765" s="117"/>
      <c r="AF2765" s="117"/>
      <c r="AG2765" s="117"/>
      <c r="AH2765" s="117"/>
      <c r="AI2765" s="117"/>
      <c r="AJ2765" s="117"/>
      <c r="AK2765" s="117"/>
      <c r="AL2765" s="117"/>
    </row>
    <row r="2766" spans="19:38" x14ac:dyDescent="0.35">
      <c r="S2766" s="117"/>
      <c r="T2766" s="117"/>
      <c r="U2766" s="117"/>
      <c r="V2766" s="117"/>
      <c r="W2766" s="117"/>
      <c r="X2766" s="117"/>
      <c r="Y2766" s="117"/>
      <c r="Z2766" s="117"/>
      <c r="AA2766" s="117"/>
      <c r="AB2766" s="117"/>
      <c r="AC2766" s="117"/>
      <c r="AD2766" s="117"/>
      <c r="AE2766" s="117"/>
      <c r="AF2766" s="117"/>
      <c r="AG2766" s="117"/>
      <c r="AH2766" s="117"/>
      <c r="AI2766" s="117"/>
      <c r="AJ2766" s="117"/>
      <c r="AK2766" s="117"/>
      <c r="AL2766" s="117"/>
    </row>
    <row r="2767" spans="19:38" x14ac:dyDescent="0.35">
      <c r="S2767" s="117"/>
      <c r="T2767" s="117"/>
      <c r="U2767" s="117"/>
      <c r="V2767" s="117"/>
      <c r="W2767" s="117"/>
      <c r="X2767" s="117"/>
      <c r="Y2767" s="117"/>
      <c r="Z2767" s="117"/>
      <c r="AA2767" s="117"/>
      <c r="AB2767" s="117"/>
      <c r="AC2767" s="117"/>
      <c r="AD2767" s="117"/>
      <c r="AE2767" s="117"/>
      <c r="AF2767" s="117"/>
      <c r="AG2767" s="117"/>
      <c r="AH2767" s="117"/>
      <c r="AI2767" s="117"/>
      <c r="AJ2767" s="117"/>
      <c r="AK2767" s="117"/>
      <c r="AL2767" s="117"/>
    </row>
    <row r="2768" spans="19:38" x14ac:dyDescent="0.35">
      <c r="S2768" s="117"/>
      <c r="T2768" s="117"/>
      <c r="U2768" s="117"/>
      <c r="V2768" s="117"/>
      <c r="W2768" s="117"/>
      <c r="X2768" s="117"/>
      <c r="Y2768" s="117"/>
      <c r="Z2768" s="117"/>
      <c r="AA2768" s="117"/>
      <c r="AB2768" s="117"/>
      <c r="AC2768" s="117"/>
      <c r="AD2768" s="117"/>
      <c r="AE2768" s="117"/>
      <c r="AF2768" s="117"/>
      <c r="AG2768" s="117"/>
      <c r="AH2768" s="117"/>
      <c r="AI2768" s="117"/>
      <c r="AJ2768" s="117"/>
      <c r="AK2768" s="117"/>
      <c r="AL2768" s="117"/>
    </row>
    <row r="2769" spans="19:38" x14ac:dyDescent="0.35">
      <c r="S2769" s="117"/>
      <c r="T2769" s="117"/>
      <c r="U2769" s="117"/>
      <c r="V2769" s="117"/>
      <c r="W2769" s="117"/>
      <c r="X2769" s="117"/>
      <c r="Y2769" s="117"/>
      <c r="Z2769" s="117"/>
      <c r="AA2769" s="117"/>
      <c r="AB2769" s="117"/>
      <c r="AC2769" s="117"/>
      <c r="AD2769" s="117"/>
      <c r="AE2769" s="117"/>
      <c r="AF2769" s="117"/>
      <c r="AG2769" s="117"/>
      <c r="AH2769" s="117"/>
      <c r="AI2769" s="117"/>
      <c r="AJ2769" s="117"/>
      <c r="AK2769" s="117"/>
      <c r="AL2769" s="117"/>
    </row>
    <row r="2770" spans="19:38" x14ac:dyDescent="0.35">
      <c r="S2770" s="117"/>
      <c r="T2770" s="117"/>
      <c r="U2770" s="117"/>
      <c r="V2770" s="117"/>
      <c r="W2770" s="117"/>
      <c r="X2770" s="117"/>
      <c r="Y2770" s="117"/>
      <c r="Z2770" s="117"/>
      <c r="AA2770" s="117"/>
      <c r="AB2770" s="117"/>
      <c r="AC2770" s="117"/>
      <c r="AD2770" s="117"/>
      <c r="AE2770" s="117"/>
      <c r="AF2770" s="117"/>
      <c r="AG2770" s="117"/>
      <c r="AH2770" s="117"/>
      <c r="AI2770" s="117"/>
      <c r="AJ2770" s="117"/>
      <c r="AK2770" s="117"/>
      <c r="AL2770" s="117"/>
    </row>
    <row r="2771" spans="19:38" x14ac:dyDescent="0.35">
      <c r="S2771" s="117"/>
      <c r="T2771" s="117"/>
      <c r="U2771" s="117"/>
      <c r="V2771" s="117"/>
      <c r="W2771" s="117"/>
      <c r="X2771" s="117"/>
      <c r="Y2771" s="117"/>
      <c r="Z2771" s="117"/>
      <c r="AA2771" s="117"/>
      <c r="AB2771" s="117"/>
      <c r="AC2771" s="117"/>
      <c r="AD2771" s="117"/>
      <c r="AE2771" s="117"/>
      <c r="AF2771" s="117"/>
      <c r="AG2771" s="117"/>
      <c r="AH2771" s="117"/>
      <c r="AI2771" s="117"/>
      <c r="AJ2771" s="117"/>
      <c r="AK2771" s="117"/>
      <c r="AL2771" s="117"/>
    </row>
    <row r="2772" spans="19:38" x14ac:dyDescent="0.35">
      <c r="S2772" s="117"/>
      <c r="T2772" s="117"/>
      <c r="U2772" s="117"/>
      <c r="V2772" s="117"/>
      <c r="W2772" s="117"/>
      <c r="X2772" s="117"/>
      <c r="Y2772" s="117"/>
      <c r="Z2772" s="117"/>
      <c r="AA2772" s="117"/>
      <c r="AB2772" s="117"/>
      <c r="AC2772" s="117"/>
      <c r="AD2772" s="117"/>
      <c r="AE2772" s="117"/>
      <c r="AF2772" s="117"/>
      <c r="AG2772" s="117"/>
      <c r="AH2772" s="117"/>
      <c r="AI2772" s="117"/>
      <c r="AJ2772" s="117"/>
      <c r="AK2772" s="117"/>
      <c r="AL2772" s="117"/>
    </row>
    <row r="2773" spans="19:38" x14ac:dyDescent="0.35">
      <c r="S2773" s="117"/>
      <c r="T2773" s="117"/>
      <c r="U2773" s="117"/>
      <c r="V2773" s="117"/>
      <c r="W2773" s="117"/>
      <c r="X2773" s="117"/>
      <c r="Y2773" s="117"/>
      <c r="Z2773" s="117"/>
      <c r="AA2773" s="117"/>
      <c r="AB2773" s="117"/>
      <c r="AC2773" s="117"/>
      <c r="AD2773" s="117"/>
      <c r="AE2773" s="117"/>
      <c r="AF2773" s="117"/>
      <c r="AG2773" s="117"/>
      <c r="AH2773" s="117"/>
      <c r="AI2773" s="117"/>
      <c r="AJ2773" s="117"/>
      <c r="AK2773" s="117"/>
      <c r="AL2773" s="117"/>
    </row>
    <row r="2774" spans="19:38" x14ac:dyDescent="0.35">
      <c r="S2774" s="117"/>
      <c r="T2774" s="117"/>
      <c r="U2774" s="117"/>
      <c r="V2774" s="117"/>
      <c r="W2774" s="117"/>
      <c r="X2774" s="117"/>
      <c r="Y2774" s="117"/>
      <c r="Z2774" s="117"/>
      <c r="AA2774" s="117"/>
      <c r="AB2774" s="117"/>
      <c r="AC2774" s="117"/>
      <c r="AD2774" s="117"/>
      <c r="AE2774" s="117"/>
      <c r="AF2774" s="117"/>
      <c r="AG2774" s="117"/>
      <c r="AH2774" s="117"/>
      <c r="AI2774" s="117"/>
      <c r="AJ2774" s="117"/>
      <c r="AK2774" s="117"/>
      <c r="AL2774" s="117"/>
    </row>
    <row r="2775" spans="19:38" x14ac:dyDescent="0.35">
      <c r="S2775" s="117"/>
      <c r="T2775" s="117"/>
      <c r="U2775" s="117"/>
      <c r="V2775" s="117"/>
      <c r="W2775" s="117"/>
      <c r="X2775" s="117"/>
      <c r="Y2775" s="117"/>
      <c r="Z2775" s="117"/>
      <c r="AA2775" s="117"/>
      <c r="AB2775" s="117"/>
      <c r="AC2775" s="117"/>
      <c r="AD2775" s="117"/>
      <c r="AE2775" s="117"/>
      <c r="AF2775" s="117"/>
      <c r="AG2775" s="117"/>
      <c r="AH2775" s="117"/>
      <c r="AI2775" s="117"/>
      <c r="AJ2775" s="117"/>
      <c r="AK2775" s="117"/>
      <c r="AL2775" s="117"/>
    </row>
    <row r="2776" spans="19:38" x14ac:dyDescent="0.35">
      <c r="S2776" s="117"/>
      <c r="T2776" s="117"/>
      <c r="U2776" s="117"/>
      <c r="V2776" s="117"/>
      <c r="W2776" s="117"/>
      <c r="X2776" s="117"/>
      <c r="Y2776" s="117"/>
      <c r="Z2776" s="117"/>
      <c r="AA2776" s="117"/>
      <c r="AB2776" s="117"/>
      <c r="AC2776" s="117"/>
      <c r="AD2776" s="117"/>
      <c r="AE2776" s="117"/>
      <c r="AF2776" s="117"/>
      <c r="AG2776" s="117"/>
      <c r="AH2776" s="117"/>
      <c r="AI2776" s="117"/>
      <c r="AJ2776" s="117"/>
      <c r="AK2776" s="117"/>
      <c r="AL2776" s="117"/>
    </row>
    <row r="2777" spans="19:38" x14ac:dyDescent="0.35">
      <c r="S2777" s="117"/>
      <c r="T2777" s="117"/>
      <c r="U2777" s="117"/>
      <c r="V2777" s="117"/>
      <c r="W2777" s="117"/>
      <c r="X2777" s="117"/>
      <c r="Y2777" s="117"/>
      <c r="Z2777" s="117"/>
      <c r="AA2777" s="117"/>
      <c r="AB2777" s="117"/>
      <c r="AC2777" s="117"/>
      <c r="AD2777" s="117"/>
      <c r="AE2777" s="117"/>
      <c r="AF2777" s="117"/>
      <c r="AG2777" s="117"/>
      <c r="AH2777" s="117"/>
      <c r="AI2777" s="117"/>
      <c r="AJ2777" s="117"/>
      <c r="AK2777" s="117"/>
      <c r="AL2777" s="117"/>
    </row>
    <row r="2778" spans="19:38" x14ac:dyDescent="0.35">
      <c r="S2778" s="117"/>
      <c r="T2778" s="117"/>
      <c r="U2778" s="117"/>
      <c r="V2778" s="117"/>
      <c r="W2778" s="117"/>
      <c r="X2778" s="117"/>
      <c r="Y2778" s="117"/>
      <c r="Z2778" s="117"/>
      <c r="AA2778" s="117"/>
      <c r="AB2778" s="117"/>
      <c r="AC2778" s="117"/>
      <c r="AD2778" s="117"/>
      <c r="AE2778" s="117"/>
      <c r="AF2778" s="117"/>
      <c r="AG2778" s="117"/>
      <c r="AH2778" s="117"/>
      <c r="AI2778" s="117"/>
      <c r="AJ2778" s="117"/>
      <c r="AK2778" s="117"/>
      <c r="AL2778" s="117"/>
    </row>
    <row r="2779" spans="19:38" x14ac:dyDescent="0.35">
      <c r="S2779" s="117"/>
      <c r="T2779" s="117"/>
      <c r="U2779" s="117"/>
      <c r="V2779" s="117"/>
      <c r="W2779" s="117"/>
      <c r="X2779" s="117"/>
      <c r="Y2779" s="117"/>
      <c r="Z2779" s="117"/>
      <c r="AA2779" s="117"/>
      <c r="AB2779" s="117"/>
      <c r="AC2779" s="117"/>
      <c r="AD2779" s="117"/>
      <c r="AE2779" s="117"/>
      <c r="AF2779" s="117"/>
      <c r="AG2779" s="117"/>
      <c r="AH2779" s="117"/>
      <c r="AI2779" s="117"/>
      <c r="AJ2779" s="117"/>
      <c r="AK2779" s="117"/>
      <c r="AL2779" s="117"/>
    </row>
    <row r="2780" spans="19:38" x14ac:dyDescent="0.35">
      <c r="S2780" s="117"/>
      <c r="T2780" s="117"/>
      <c r="U2780" s="117"/>
      <c r="V2780" s="117"/>
      <c r="W2780" s="117"/>
      <c r="X2780" s="117"/>
      <c r="Y2780" s="117"/>
      <c r="Z2780" s="117"/>
      <c r="AA2780" s="117"/>
      <c r="AB2780" s="117"/>
      <c r="AC2780" s="117"/>
      <c r="AD2780" s="117"/>
      <c r="AE2780" s="117"/>
      <c r="AF2780" s="117"/>
      <c r="AG2780" s="117"/>
      <c r="AH2780" s="117"/>
      <c r="AI2780" s="117"/>
      <c r="AJ2780" s="117"/>
      <c r="AK2780" s="117"/>
      <c r="AL2780" s="117"/>
    </row>
    <row r="2781" spans="19:38" x14ac:dyDescent="0.35">
      <c r="S2781" s="117"/>
      <c r="T2781" s="117"/>
      <c r="U2781" s="117"/>
      <c r="V2781" s="117"/>
      <c r="W2781" s="117"/>
      <c r="X2781" s="117"/>
      <c r="Y2781" s="117"/>
      <c r="Z2781" s="117"/>
      <c r="AA2781" s="117"/>
      <c r="AB2781" s="117"/>
      <c r="AC2781" s="117"/>
      <c r="AD2781" s="117"/>
      <c r="AE2781" s="117"/>
      <c r="AF2781" s="117"/>
      <c r="AG2781" s="117"/>
      <c r="AH2781" s="117"/>
      <c r="AI2781" s="117"/>
      <c r="AJ2781" s="117"/>
      <c r="AK2781" s="117"/>
      <c r="AL2781" s="117"/>
    </row>
    <row r="2782" spans="19:38" x14ac:dyDescent="0.35">
      <c r="S2782" s="117"/>
      <c r="T2782" s="117"/>
      <c r="U2782" s="117"/>
      <c r="V2782" s="117"/>
      <c r="W2782" s="117"/>
      <c r="X2782" s="117"/>
      <c r="Y2782" s="117"/>
      <c r="Z2782" s="117"/>
      <c r="AA2782" s="117"/>
      <c r="AB2782" s="117"/>
      <c r="AC2782" s="117"/>
      <c r="AD2782" s="117"/>
      <c r="AE2782" s="117"/>
      <c r="AF2782" s="117"/>
      <c r="AG2782" s="117"/>
      <c r="AH2782" s="117"/>
      <c r="AI2782" s="117"/>
      <c r="AJ2782" s="117"/>
      <c r="AK2782" s="117"/>
      <c r="AL2782" s="117"/>
    </row>
    <row r="2783" spans="19:38" x14ac:dyDescent="0.35">
      <c r="S2783" s="117"/>
      <c r="T2783" s="117"/>
      <c r="U2783" s="117"/>
      <c r="V2783" s="117"/>
      <c r="W2783" s="117"/>
      <c r="X2783" s="117"/>
      <c r="Y2783" s="117"/>
      <c r="Z2783" s="117"/>
      <c r="AA2783" s="117"/>
      <c r="AB2783" s="117"/>
      <c r="AC2783" s="117"/>
      <c r="AD2783" s="117"/>
      <c r="AE2783" s="117"/>
      <c r="AF2783" s="117"/>
      <c r="AG2783" s="117"/>
      <c r="AH2783" s="117"/>
      <c r="AI2783" s="117"/>
      <c r="AJ2783" s="117"/>
      <c r="AK2783" s="117"/>
      <c r="AL2783" s="117"/>
    </row>
    <row r="2784" spans="19:38" x14ac:dyDescent="0.35">
      <c r="S2784" s="117"/>
      <c r="T2784" s="117"/>
      <c r="U2784" s="117"/>
      <c r="V2784" s="117"/>
      <c r="W2784" s="117"/>
      <c r="X2784" s="117"/>
      <c r="Y2784" s="117"/>
      <c r="Z2784" s="117"/>
      <c r="AA2784" s="117"/>
      <c r="AB2784" s="117"/>
      <c r="AC2784" s="117"/>
      <c r="AD2784" s="117"/>
      <c r="AE2784" s="117"/>
      <c r="AF2784" s="117"/>
      <c r="AG2784" s="117"/>
      <c r="AH2784" s="117"/>
      <c r="AI2784" s="117"/>
      <c r="AJ2784" s="117"/>
      <c r="AK2784" s="117"/>
      <c r="AL2784" s="117"/>
    </row>
    <row r="2785" spans="19:38" x14ac:dyDescent="0.35">
      <c r="S2785" s="117"/>
      <c r="T2785" s="117"/>
      <c r="U2785" s="117"/>
      <c r="V2785" s="117"/>
      <c r="W2785" s="117"/>
      <c r="X2785" s="117"/>
      <c r="Y2785" s="117"/>
      <c r="Z2785" s="117"/>
      <c r="AA2785" s="117"/>
      <c r="AB2785" s="117"/>
      <c r="AC2785" s="117"/>
      <c r="AD2785" s="117"/>
      <c r="AE2785" s="117"/>
      <c r="AF2785" s="117"/>
      <c r="AG2785" s="117"/>
      <c r="AH2785" s="117"/>
      <c r="AI2785" s="117"/>
      <c r="AJ2785" s="117"/>
      <c r="AK2785" s="117"/>
      <c r="AL2785" s="117"/>
    </row>
    <row r="2786" spans="19:38" x14ac:dyDescent="0.35">
      <c r="S2786" s="117"/>
      <c r="T2786" s="117"/>
      <c r="U2786" s="117"/>
      <c r="V2786" s="117"/>
      <c r="W2786" s="117"/>
      <c r="X2786" s="117"/>
      <c r="Y2786" s="117"/>
      <c r="Z2786" s="117"/>
      <c r="AA2786" s="117"/>
      <c r="AB2786" s="117"/>
      <c r="AC2786" s="117"/>
      <c r="AD2786" s="117"/>
      <c r="AE2786" s="117"/>
      <c r="AF2786" s="117"/>
      <c r="AG2786" s="117"/>
      <c r="AH2786" s="117"/>
      <c r="AI2786" s="117"/>
      <c r="AJ2786" s="117"/>
      <c r="AK2786" s="117"/>
      <c r="AL2786" s="117"/>
    </row>
    <row r="2787" spans="19:38" x14ac:dyDescent="0.35">
      <c r="S2787" s="117"/>
      <c r="T2787" s="117"/>
      <c r="U2787" s="117"/>
      <c r="V2787" s="117"/>
      <c r="W2787" s="117"/>
      <c r="X2787" s="117"/>
      <c r="Y2787" s="117"/>
      <c r="Z2787" s="117"/>
      <c r="AA2787" s="117"/>
      <c r="AB2787" s="117"/>
      <c r="AC2787" s="117"/>
      <c r="AD2787" s="117"/>
      <c r="AE2787" s="117"/>
      <c r="AF2787" s="117"/>
      <c r="AG2787" s="117"/>
      <c r="AH2787" s="117"/>
      <c r="AI2787" s="117"/>
      <c r="AJ2787" s="117"/>
      <c r="AK2787" s="117"/>
      <c r="AL2787" s="117"/>
    </row>
    <row r="2788" spans="19:38" x14ac:dyDescent="0.35">
      <c r="S2788" s="117"/>
      <c r="T2788" s="117"/>
      <c r="U2788" s="117"/>
      <c r="V2788" s="117"/>
      <c r="W2788" s="117"/>
      <c r="X2788" s="117"/>
      <c r="Y2788" s="117"/>
      <c r="Z2788" s="117"/>
      <c r="AA2788" s="117"/>
      <c r="AB2788" s="117"/>
      <c r="AC2788" s="117"/>
      <c r="AD2788" s="117"/>
      <c r="AE2788" s="117"/>
      <c r="AF2788" s="117"/>
      <c r="AG2788" s="117"/>
      <c r="AH2788" s="117"/>
      <c r="AI2788" s="117"/>
      <c r="AJ2788" s="117"/>
      <c r="AK2788" s="117"/>
      <c r="AL2788" s="117"/>
    </row>
    <row r="2789" spans="19:38" x14ac:dyDescent="0.35">
      <c r="S2789" s="117"/>
      <c r="T2789" s="117"/>
      <c r="U2789" s="117"/>
      <c r="V2789" s="117"/>
      <c r="W2789" s="117"/>
      <c r="X2789" s="117"/>
      <c r="Y2789" s="117"/>
      <c r="Z2789" s="117"/>
      <c r="AA2789" s="117"/>
      <c r="AB2789" s="117"/>
      <c r="AC2789" s="117"/>
      <c r="AD2789" s="117"/>
      <c r="AE2789" s="117"/>
      <c r="AF2789" s="117"/>
      <c r="AG2789" s="117"/>
      <c r="AH2789" s="117"/>
      <c r="AI2789" s="117"/>
      <c r="AJ2789" s="117"/>
      <c r="AK2789" s="117"/>
      <c r="AL2789" s="117"/>
    </row>
    <row r="2790" spans="19:38" x14ac:dyDescent="0.35">
      <c r="S2790" s="117"/>
      <c r="T2790" s="117"/>
      <c r="U2790" s="117"/>
      <c r="V2790" s="117"/>
      <c r="W2790" s="117"/>
      <c r="X2790" s="117"/>
      <c r="Y2790" s="117"/>
      <c r="Z2790" s="117"/>
      <c r="AA2790" s="117"/>
      <c r="AB2790" s="117"/>
      <c r="AC2790" s="117"/>
      <c r="AD2790" s="117"/>
      <c r="AE2790" s="117"/>
      <c r="AF2790" s="117"/>
      <c r="AG2790" s="117"/>
      <c r="AH2790" s="117"/>
      <c r="AI2790" s="117"/>
      <c r="AJ2790" s="117"/>
      <c r="AK2790" s="117"/>
      <c r="AL2790" s="117"/>
    </row>
    <row r="2791" spans="19:38" x14ac:dyDescent="0.35">
      <c r="S2791" s="117"/>
      <c r="T2791" s="117"/>
      <c r="U2791" s="117"/>
      <c r="V2791" s="117"/>
      <c r="W2791" s="117"/>
      <c r="X2791" s="117"/>
      <c r="Y2791" s="117"/>
      <c r="Z2791" s="117"/>
      <c r="AA2791" s="117"/>
      <c r="AB2791" s="117"/>
      <c r="AC2791" s="117"/>
      <c r="AD2791" s="117"/>
      <c r="AE2791" s="117"/>
      <c r="AF2791" s="117"/>
      <c r="AG2791" s="117"/>
      <c r="AH2791" s="117"/>
      <c r="AI2791" s="117"/>
      <c r="AJ2791" s="117"/>
      <c r="AK2791" s="117"/>
      <c r="AL2791" s="117"/>
    </row>
    <row r="2792" spans="19:38" x14ac:dyDescent="0.35">
      <c r="S2792" s="117"/>
      <c r="T2792" s="117"/>
      <c r="U2792" s="117"/>
      <c r="V2792" s="117"/>
      <c r="W2792" s="117"/>
      <c r="X2792" s="117"/>
      <c r="Y2792" s="117"/>
      <c r="Z2792" s="117"/>
      <c r="AA2792" s="117"/>
      <c r="AB2792" s="117"/>
      <c r="AC2792" s="117"/>
      <c r="AD2792" s="117"/>
      <c r="AE2792" s="117"/>
      <c r="AF2792" s="117"/>
      <c r="AG2792" s="117"/>
      <c r="AH2792" s="117"/>
      <c r="AI2792" s="117"/>
      <c r="AJ2792" s="117"/>
      <c r="AK2792" s="117"/>
      <c r="AL2792" s="117"/>
    </row>
    <row r="2793" spans="19:38" x14ac:dyDescent="0.35">
      <c r="S2793" s="117"/>
      <c r="T2793" s="117"/>
      <c r="U2793" s="117"/>
      <c r="V2793" s="117"/>
      <c r="W2793" s="117"/>
      <c r="X2793" s="117"/>
      <c r="Y2793" s="117"/>
      <c r="Z2793" s="117"/>
      <c r="AA2793" s="117"/>
      <c r="AB2793" s="117"/>
      <c r="AC2793" s="117"/>
      <c r="AD2793" s="117"/>
      <c r="AE2793" s="117"/>
      <c r="AF2793" s="117"/>
      <c r="AG2793" s="117"/>
      <c r="AH2793" s="117"/>
      <c r="AI2793" s="117"/>
      <c r="AJ2793" s="117"/>
      <c r="AK2793" s="117"/>
      <c r="AL2793" s="117"/>
    </row>
    <row r="2794" spans="19:38" x14ac:dyDescent="0.35">
      <c r="S2794" s="117"/>
      <c r="T2794" s="117"/>
      <c r="U2794" s="117"/>
      <c r="V2794" s="117"/>
      <c r="W2794" s="117"/>
      <c r="X2794" s="117"/>
      <c r="Y2794" s="117"/>
      <c r="Z2794" s="117"/>
      <c r="AA2794" s="117"/>
      <c r="AB2794" s="117"/>
      <c r="AC2794" s="117"/>
      <c r="AD2794" s="117"/>
      <c r="AE2794" s="117"/>
      <c r="AF2794" s="117"/>
      <c r="AG2794" s="117"/>
      <c r="AH2794" s="117"/>
      <c r="AI2794" s="117"/>
      <c r="AJ2794" s="117"/>
      <c r="AK2794" s="117"/>
      <c r="AL2794" s="117"/>
    </row>
    <row r="2795" spans="19:38" x14ac:dyDescent="0.35">
      <c r="S2795" s="117"/>
      <c r="T2795" s="117"/>
      <c r="U2795" s="117"/>
      <c r="V2795" s="117"/>
      <c r="W2795" s="117"/>
      <c r="X2795" s="117"/>
      <c r="Y2795" s="117"/>
      <c r="Z2795" s="117"/>
      <c r="AA2795" s="117"/>
      <c r="AB2795" s="117"/>
      <c r="AC2795" s="117"/>
      <c r="AD2795" s="117"/>
      <c r="AE2795" s="117"/>
      <c r="AF2795" s="117"/>
      <c r="AG2795" s="117"/>
      <c r="AH2795" s="117"/>
      <c r="AI2795" s="117"/>
      <c r="AJ2795" s="117"/>
      <c r="AK2795" s="117"/>
      <c r="AL2795" s="117"/>
    </row>
    <row r="2796" spans="19:38" x14ac:dyDescent="0.35">
      <c r="S2796" s="117"/>
      <c r="T2796" s="117"/>
      <c r="U2796" s="117"/>
      <c r="V2796" s="117"/>
      <c r="W2796" s="117"/>
      <c r="X2796" s="117"/>
      <c r="Y2796" s="117"/>
      <c r="Z2796" s="117"/>
      <c r="AA2796" s="117"/>
      <c r="AB2796" s="117"/>
      <c r="AC2796" s="117"/>
      <c r="AD2796" s="117"/>
      <c r="AE2796" s="117"/>
      <c r="AF2796" s="117"/>
      <c r="AG2796" s="117"/>
      <c r="AH2796" s="117"/>
      <c r="AI2796" s="117"/>
      <c r="AJ2796" s="117"/>
      <c r="AK2796" s="117"/>
      <c r="AL2796" s="117"/>
    </row>
    <row r="2797" spans="19:38" x14ac:dyDescent="0.35">
      <c r="S2797" s="117"/>
      <c r="T2797" s="117"/>
      <c r="U2797" s="117"/>
      <c r="V2797" s="117"/>
      <c r="W2797" s="117"/>
      <c r="X2797" s="117"/>
      <c r="Y2797" s="117"/>
      <c r="Z2797" s="117"/>
      <c r="AA2797" s="117"/>
      <c r="AB2797" s="117"/>
      <c r="AC2797" s="117"/>
      <c r="AD2797" s="117"/>
      <c r="AE2797" s="117"/>
      <c r="AF2797" s="117"/>
      <c r="AG2797" s="117"/>
      <c r="AH2797" s="117"/>
      <c r="AI2797" s="117"/>
      <c r="AJ2797" s="117"/>
      <c r="AK2797" s="117"/>
      <c r="AL2797" s="117"/>
    </row>
    <row r="2798" spans="19:38" x14ac:dyDescent="0.35">
      <c r="S2798" s="117"/>
      <c r="T2798" s="117"/>
      <c r="U2798" s="117"/>
      <c r="V2798" s="117"/>
      <c r="W2798" s="117"/>
      <c r="X2798" s="117"/>
      <c r="Y2798" s="117"/>
      <c r="Z2798" s="117"/>
      <c r="AA2798" s="117"/>
      <c r="AB2798" s="117"/>
      <c r="AC2798" s="117"/>
      <c r="AD2798" s="117"/>
      <c r="AE2798" s="117"/>
      <c r="AF2798" s="117"/>
      <c r="AG2798" s="117"/>
      <c r="AH2798" s="117"/>
      <c r="AI2798" s="117"/>
      <c r="AJ2798" s="117"/>
      <c r="AK2798" s="117"/>
      <c r="AL2798" s="117"/>
    </row>
    <row r="2799" spans="19:38" x14ac:dyDescent="0.35">
      <c r="S2799" s="117"/>
      <c r="T2799" s="117"/>
      <c r="U2799" s="117"/>
      <c r="V2799" s="117"/>
      <c r="W2799" s="117"/>
      <c r="X2799" s="117"/>
      <c r="Y2799" s="117"/>
      <c r="Z2799" s="117"/>
      <c r="AA2799" s="117"/>
      <c r="AB2799" s="117"/>
      <c r="AC2799" s="117"/>
      <c r="AD2799" s="117"/>
      <c r="AE2799" s="117"/>
      <c r="AF2799" s="117"/>
      <c r="AG2799" s="117"/>
      <c r="AH2799" s="117"/>
      <c r="AI2799" s="117"/>
      <c r="AJ2799" s="117"/>
      <c r="AK2799" s="117"/>
      <c r="AL2799" s="117"/>
    </row>
    <row r="2800" spans="19:38" x14ac:dyDescent="0.35">
      <c r="S2800" s="117"/>
      <c r="T2800" s="117"/>
      <c r="U2800" s="117"/>
      <c r="V2800" s="117"/>
      <c r="W2800" s="117"/>
      <c r="X2800" s="117"/>
      <c r="Y2800" s="117"/>
      <c r="Z2800" s="117"/>
      <c r="AA2800" s="117"/>
      <c r="AB2800" s="117"/>
      <c r="AC2800" s="117"/>
      <c r="AD2800" s="117"/>
      <c r="AE2800" s="117"/>
      <c r="AF2800" s="117"/>
      <c r="AG2800" s="117"/>
      <c r="AH2800" s="117"/>
      <c r="AI2800" s="117"/>
      <c r="AJ2800" s="117"/>
      <c r="AK2800" s="117"/>
      <c r="AL2800" s="117"/>
    </row>
    <row r="2801" spans="19:38" x14ac:dyDescent="0.35">
      <c r="S2801" s="117"/>
      <c r="T2801" s="117"/>
      <c r="U2801" s="117"/>
      <c r="V2801" s="117"/>
      <c r="W2801" s="117"/>
      <c r="X2801" s="117"/>
      <c r="Y2801" s="117"/>
      <c r="Z2801" s="117"/>
      <c r="AA2801" s="117"/>
      <c r="AB2801" s="117"/>
      <c r="AC2801" s="117"/>
      <c r="AD2801" s="117"/>
      <c r="AE2801" s="117"/>
      <c r="AF2801" s="117"/>
      <c r="AG2801" s="117"/>
      <c r="AH2801" s="117"/>
      <c r="AI2801" s="117"/>
      <c r="AJ2801" s="117"/>
      <c r="AK2801" s="117"/>
      <c r="AL2801" s="117"/>
    </row>
    <row r="2802" spans="19:38" x14ac:dyDescent="0.35">
      <c r="S2802" s="117"/>
      <c r="T2802" s="117"/>
      <c r="U2802" s="117"/>
      <c r="V2802" s="117"/>
      <c r="W2802" s="117"/>
      <c r="X2802" s="117"/>
      <c r="Y2802" s="117"/>
      <c r="Z2802" s="117"/>
      <c r="AA2802" s="117"/>
      <c r="AB2802" s="117"/>
      <c r="AC2802" s="117"/>
      <c r="AD2802" s="117"/>
      <c r="AE2802" s="117"/>
      <c r="AF2802" s="117"/>
      <c r="AG2802" s="117"/>
      <c r="AH2802" s="117"/>
      <c r="AI2802" s="117"/>
      <c r="AJ2802" s="117"/>
      <c r="AK2802" s="117"/>
      <c r="AL2802" s="117"/>
    </row>
    <row r="2803" spans="19:38" x14ac:dyDescent="0.35">
      <c r="S2803" s="117"/>
      <c r="T2803" s="117"/>
      <c r="U2803" s="117"/>
      <c r="V2803" s="117"/>
      <c r="W2803" s="117"/>
      <c r="X2803" s="117"/>
      <c r="Y2803" s="117"/>
      <c r="Z2803" s="117"/>
      <c r="AA2803" s="117"/>
      <c r="AB2803" s="117"/>
      <c r="AC2803" s="117"/>
      <c r="AD2803" s="117"/>
      <c r="AE2803" s="117"/>
      <c r="AF2803" s="117"/>
      <c r="AG2803" s="117"/>
      <c r="AH2803" s="117"/>
      <c r="AI2803" s="117"/>
      <c r="AJ2803" s="117"/>
      <c r="AK2803" s="117"/>
      <c r="AL2803" s="117"/>
    </row>
    <row r="2804" spans="19:38" x14ac:dyDescent="0.35">
      <c r="S2804" s="117"/>
      <c r="T2804" s="117"/>
      <c r="U2804" s="117"/>
      <c r="V2804" s="117"/>
      <c r="W2804" s="117"/>
      <c r="X2804" s="117"/>
      <c r="Y2804" s="117"/>
      <c r="Z2804" s="117"/>
      <c r="AA2804" s="117"/>
      <c r="AB2804" s="117"/>
      <c r="AC2804" s="117"/>
      <c r="AD2804" s="117"/>
      <c r="AE2804" s="117"/>
      <c r="AF2804" s="117"/>
      <c r="AG2804" s="117"/>
      <c r="AH2804" s="117"/>
      <c r="AI2804" s="117"/>
      <c r="AJ2804" s="117"/>
      <c r="AK2804" s="117"/>
      <c r="AL2804" s="117"/>
    </row>
    <row r="2805" spans="19:38" x14ac:dyDescent="0.35">
      <c r="S2805" s="117"/>
      <c r="T2805" s="117"/>
      <c r="U2805" s="117"/>
      <c r="V2805" s="117"/>
      <c r="W2805" s="117"/>
      <c r="X2805" s="117"/>
      <c r="Y2805" s="117"/>
      <c r="Z2805" s="117"/>
      <c r="AA2805" s="117"/>
      <c r="AB2805" s="117"/>
      <c r="AC2805" s="117"/>
      <c r="AD2805" s="117"/>
      <c r="AE2805" s="117"/>
      <c r="AF2805" s="117"/>
      <c r="AG2805" s="117"/>
      <c r="AH2805" s="117"/>
      <c r="AI2805" s="117"/>
      <c r="AJ2805" s="117"/>
      <c r="AK2805" s="117"/>
      <c r="AL2805" s="117"/>
    </row>
    <row r="2806" spans="19:38" x14ac:dyDescent="0.35">
      <c r="S2806" s="117"/>
      <c r="T2806" s="117"/>
      <c r="U2806" s="117"/>
      <c r="V2806" s="117"/>
      <c r="W2806" s="117"/>
      <c r="X2806" s="117"/>
      <c r="Y2806" s="117"/>
      <c r="Z2806" s="117"/>
      <c r="AA2806" s="117"/>
      <c r="AB2806" s="117"/>
      <c r="AC2806" s="117"/>
      <c r="AD2806" s="117"/>
      <c r="AE2806" s="117"/>
      <c r="AF2806" s="117"/>
      <c r="AG2806" s="117"/>
      <c r="AH2806" s="117"/>
      <c r="AI2806" s="117"/>
      <c r="AJ2806" s="117"/>
      <c r="AK2806" s="117"/>
      <c r="AL2806" s="117"/>
    </row>
    <row r="2807" spans="19:38" x14ac:dyDescent="0.35">
      <c r="S2807" s="117"/>
      <c r="T2807" s="117"/>
      <c r="U2807" s="117"/>
      <c r="V2807" s="117"/>
      <c r="W2807" s="117"/>
      <c r="X2807" s="117"/>
      <c r="Y2807" s="117"/>
      <c r="Z2807" s="117"/>
      <c r="AA2807" s="117"/>
      <c r="AB2807" s="117"/>
      <c r="AC2807" s="117"/>
      <c r="AD2807" s="117"/>
      <c r="AE2807" s="117"/>
      <c r="AF2807" s="117"/>
      <c r="AG2807" s="117"/>
      <c r="AH2807" s="117"/>
      <c r="AI2807" s="117"/>
      <c r="AJ2807" s="117"/>
      <c r="AK2807" s="117"/>
      <c r="AL2807" s="117"/>
    </row>
    <row r="2808" spans="19:38" x14ac:dyDescent="0.35">
      <c r="S2808" s="117"/>
      <c r="T2808" s="117"/>
      <c r="U2808" s="117"/>
      <c r="V2808" s="117"/>
      <c r="W2808" s="117"/>
      <c r="X2808" s="117"/>
      <c r="Y2808" s="117"/>
      <c r="Z2808" s="117"/>
      <c r="AA2808" s="117"/>
      <c r="AB2808" s="117"/>
      <c r="AC2808" s="117"/>
      <c r="AD2808" s="117"/>
      <c r="AE2808" s="117"/>
      <c r="AF2808" s="117"/>
      <c r="AG2808" s="117"/>
      <c r="AH2808" s="117"/>
      <c r="AI2808" s="117"/>
      <c r="AJ2808" s="117"/>
      <c r="AK2808" s="117"/>
      <c r="AL2808" s="117"/>
    </row>
    <row r="2809" spans="19:38" x14ac:dyDescent="0.35">
      <c r="S2809" s="117"/>
      <c r="T2809" s="117"/>
      <c r="U2809" s="117"/>
      <c r="V2809" s="117"/>
      <c r="W2809" s="117"/>
      <c r="X2809" s="117"/>
      <c r="Y2809" s="117"/>
      <c r="Z2809" s="117"/>
      <c r="AA2809" s="117"/>
      <c r="AB2809" s="117"/>
      <c r="AC2809" s="117"/>
      <c r="AD2809" s="117"/>
      <c r="AE2809" s="117"/>
      <c r="AF2809" s="117"/>
      <c r="AG2809" s="117"/>
      <c r="AH2809" s="117"/>
      <c r="AI2809" s="117"/>
      <c r="AJ2809" s="117"/>
      <c r="AK2809" s="117"/>
      <c r="AL2809" s="117"/>
    </row>
    <row r="2810" spans="19:38" x14ac:dyDescent="0.35">
      <c r="S2810" s="117"/>
      <c r="T2810" s="117"/>
      <c r="U2810" s="117"/>
      <c r="V2810" s="117"/>
      <c r="W2810" s="117"/>
      <c r="X2810" s="117"/>
      <c r="Y2810" s="117"/>
      <c r="Z2810" s="117"/>
      <c r="AA2810" s="117"/>
      <c r="AB2810" s="117"/>
      <c r="AC2810" s="117"/>
      <c r="AD2810" s="117"/>
      <c r="AE2810" s="117"/>
      <c r="AF2810" s="117"/>
      <c r="AG2810" s="117"/>
      <c r="AH2810" s="117"/>
      <c r="AI2810" s="117"/>
      <c r="AJ2810" s="117"/>
      <c r="AK2810" s="117"/>
      <c r="AL2810" s="117"/>
    </row>
    <row r="2811" spans="19:38" x14ac:dyDescent="0.35">
      <c r="S2811" s="117"/>
      <c r="T2811" s="117"/>
      <c r="U2811" s="117"/>
      <c r="V2811" s="117"/>
      <c r="W2811" s="117"/>
      <c r="X2811" s="117"/>
      <c r="Y2811" s="117"/>
      <c r="Z2811" s="117"/>
      <c r="AA2811" s="117"/>
      <c r="AB2811" s="117"/>
      <c r="AC2811" s="117"/>
      <c r="AD2811" s="117"/>
      <c r="AE2811" s="117"/>
      <c r="AF2811" s="117"/>
      <c r="AG2811" s="117"/>
      <c r="AH2811" s="117"/>
      <c r="AI2811" s="117"/>
      <c r="AJ2811" s="117"/>
      <c r="AK2811" s="117"/>
      <c r="AL2811" s="117"/>
    </row>
    <row r="2812" spans="19:38" x14ac:dyDescent="0.35">
      <c r="S2812" s="117"/>
      <c r="T2812" s="117"/>
      <c r="U2812" s="117"/>
      <c r="V2812" s="117"/>
      <c r="W2812" s="117"/>
      <c r="X2812" s="117"/>
      <c r="Y2812" s="117"/>
      <c r="Z2812" s="117"/>
      <c r="AA2812" s="117"/>
      <c r="AB2812" s="117"/>
      <c r="AC2812" s="117"/>
      <c r="AD2812" s="117"/>
      <c r="AE2812" s="117"/>
      <c r="AF2812" s="117"/>
      <c r="AG2812" s="117"/>
      <c r="AH2812" s="117"/>
      <c r="AI2812" s="117"/>
      <c r="AJ2812" s="117"/>
      <c r="AK2812" s="117"/>
      <c r="AL2812" s="117"/>
    </row>
    <row r="2813" spans="19:38" x14ac:dyDescent="0.35">
      <c r="S2813" s="117"/>
      <c r="T2813" s="117"/>
      <c r="U2813" s="117"/>
      <c r="V2813" s="117"/>
      <c r="W2813" s="117"/>
      <c r="X2813" s="117"/>
      <c r="Y2813" s="117"/>
      <c r="Z2813" s="117"/>
      <c r="AA2813" s="117"/>
      <c r="AB2813" s="117"/>
      <c r="AC2813" s="117"/>
      <c r="AD2813" s="117"/>
      <c r="AE2813" s="117"/>
      <c r="AF2813" s="117"/>
      <c r="AG2813" s="117"/>
      <c r="AH2813" s="117"/>
      <c r="AI2813" s="117"/>
      <c r="AJ2813" s="117"/>
      <c r="AK2813" s="117"/>
      <c r="AL2813" s="117"/>
    </row>
    <row r="2814" spans="19:38" x14ac:dyDescent="0.35">
      <c r="S2814" s="117"/>
      <c r="T2814" s="117"/>
      <c r="U2814" s="117"/>
      <c r="V2814" s="117"/>
      <c r="W2814" s="117"/>
      <c r="X2814" s="117"/>
      <c r="Y2814" s="117"/>
      <c r="Z2814" s="117"/>
      <c r="AA2814" s="117"/>
      <c r="AB2814" s="117"/>
      <c r="AC2814" s="117"/>
      <c r="AD2814" s="117"/>
      <c r="AE2814" s="117"/>
      <c r="AF2814" s="117"/>
      <c r="AG2814" s="117"/>
      <c r="AH2814" s="117"/>
      <c r="AI2814" s="117"/>
      <c r="AJ2814" s="117"/>
      <c r="AK2814" s="117"/>
      <c r="AL2814" s="117"/>
    </row>
    <row r="2815" spans="19:38" x14ac:dyDescent="0.35">
      <c r="S2815" s="117"/>
      <c r="T2815" s="117"/>
      <c r="U2815" s="117"/>
      <c r="V2815" s="117"/>
      <c r="W2815" s="117"/>
      <c r="X2815" s="117"/>
      <c r="Y2815" s="117"/>
      <c r="Z2815" s="117"/>
      <c r="AA2815" s="117"/>
      <c r="AB2815" s="117"/>
      <c r="AC2815" s="117"/>
      <c r="AD2815" s="117"/>
      <c r="AE2815" s="117"/>
      <c r="AF2815" s="117"/>
      <c r="AG2815" s="117"/>
      <c r="AH2815" s="117"/>
      <c r="AI2815" s="117"/>
      <c r="AJ2815" s="117"/>
      <c r="AK2815" s="117"/>
      <c r="AL2815" s="117"/>
    </row>
    <row r="2816" spans="19:38" x14ac:dyDescent="0.35">
      <c r="S2816" s="117"/>
      <c r="T2816" s="117"/>
      <c r="U2816" s="117"/>
      <c r="V2816" s="117"/>
      <c r="W2816" s="117"/>
      <c r="X2816" s="117"/>
      <c r="Y2816" s="117"/>
      <c r="Z2816" s="117"/>
      <c r="AA2816" s="117"/>
      <c r="AB2816" s="117"/>
      <c r="AC2816" s="117"/>
      <c r="AD2816" s="117"/>
      <c r="AE2816" s="117"/>
      <c r="AF2816" s="117"/>
      <c r="AG2816" s="117"/>
      <c r="AH2816" s="117"/>
      <c r="AI2816" s="117"/>
      <c r="AJ2816" s="117"/>
      <c r="AK2816" s="117"/>
      <c r="AL2816" s="117"/>
    </row>
    <row r="2817" spans="19:38" x14ac:dyDescent="0.35">
      <c r="S2817" s="117"/>
      <c r="T2817" s="117"/>
      <c r="U2817" s="117"/>
      <c r="V2817" s="117"/>
      <c r="W2817" s="117"/>
      <c r="X2817" s="117"/>
      <c r="Y2817" s="117"/>
      <c r="Z2817" s="117"/>
      <c r="AA2817" s="117"/>
      <c r="AB2817" s="117"/>
      <c r="AC2817" s="117"/>
      <c r="AD2817" s="117"/>
      <c r="AE2817" s="117"/>
      <c r="AF2817" s="117"/>
      <c r="AG2817" s="117"/>
      <c r="AH2817" s="117"/>
      <c r="AI2817" s="117"/>
      <c r="AJ2817" s="117"/>
      <c r="AK2817" s="117"/>
      <c r="AL2817" s="117"/>
    </row>
    <row r="2818" spans="19:38" x14ac:dyDescent="0.35">
      <c r="S2818" s="117"/>
      <c r="T2818" s="117"/>
      <c r="U2818" s="117"/>
      <c r="V2818" s="117"/>
      <c r="W2818" s="117"/>
      <c r="X2818" s="117"/>
      <c r="Y2818" s="117"/>
      <c r="Z2818" s="117"/>
      <c r="AA2818" s="117"/>
      <c r="AB2818" s="117"/>
      <c r="AC2818" s="117"/>
      <c r="AD2818" s="117"/>
      <c r="AE2818" s="117"/>
      <c r="AF2818" s="117"/>
      <c r="AG2818" s="117"/>
      <c r="AH2818" s="117"/>
      <c r="AI2818" s="117"/>
      <c r="AJ2818" s="117"/>
      <c r="AK2818" s="117"/>
      <c r="AL2818" s="117"/>
    </row>
    <row r="2819" spans="19:38" x14ac:dyDescent="0.35">
      <c r="S2819" s="117"/>
      <c r="T2819" s="117"/>
      <c r="U2819" s="117"/>
      <c r="V2819" s="117"/>
      <c r="W2819" s="117"/>
      <c r="X2819" s="117"/>
      <c r="Y2819" s="117"/>
      <c r="Z2819" s="117"/>
      <c r="AA2819" s="117"/>
      <c r="AB2819" s="117"/>
      <c r="AC2819" s="117"/>
      <c r="AD2819" s="117"/>
      <c r="AE2819" s="117"/>
      <c r="AF2819" s="117"/>
      <c r="AG2819" s="117"/>
      <c r="AH2819" s="117"/>
      <c r="AI2819" s="117"/>
      <c r="AJ2819" s="117"/>
      <c r="AK2819" s="117"/>
      <c r="AL2819" s="117"/>
    </row>
    <row r="2820" spans="19:38" x14ac:dyDescent="0.35">
      <c r="S2820" s="117"/>
      <c r="T2820" s="117"/>
      <c r="U2820" s="117"/>
      <c r="V2820" s="117"/>
      <c r="W2820" s="117"/>
      <c r="X2820" s="117"/>
      <c r="Y2820" s="117"/>
      <c r="Z2820" s="117"/>
      <c r="AA2820" s="117"/>
      <c r="AB2820" s="117"/>
      <c r="AC2820" s="117"/>
      <c r="AD2820" s="117"/>
      <c r="AE2820" s="117"/>
      <c r="AF2820" s="117"/>
      <c r="AG2820" s="117"/>
      <c r="AH2820" s="117"/>
      <c r="AI2820" s="117"/>
      <c r="AJ2820" s="117"/>
      <c r="AK2820" s="117"/>
      <c r="AL2820" s="117"/>
    </row>
    <row r="2821" spans="19:38" x14ac:dyDescent="0.35">
      <c r="S2821" s="117"/>
      <c r="T2821" s="117"/>
      <c r="U2821" s="117"/>
      <c r="V2821" s="117"/>
      <c r="W2821" s="117"/>
      <c r="X2821" s="117"/>
      <c r="Y2821" s="117"/>
      <c r="Z2821" s="117"/>
      <c r="AA2821" s="117"/>
      <c r="AB2821" s="117"/>
      <c r="AC2821" s="117"/>
      <c r="AD2821" s="117"/>
      <c r="AE2821" s="117"/>
      <c r="AF2821" s="117"/>
      <c r="AG2821" s="117"/>
      <c r="AH2821" s="117"/>
      <c r="AI2821" s="117"/>
      <c r="AJ2821" s="117"/>
      <c r="AK2821" s="117"/>
      <c r="AL2821" s="117"/>
    </row>
    <row r="2822" spans="19:38" x14ac:dyDescent="0.35">
      <c r="S2822" s="117"/>
      <c r="T2822" s="117"/>
      <c r="U2822" s="117"/>
      <c r="V2822" s="117"/>
      <c r="W2822" s="117"/>
      <c r="X2822" s="117"/>
      <c r="Y2822" s="117"/>
      <c r="Z2822" s="117"/>
      <c r="AA2822" s="117"/>
      <c r="AB2822" s="117"/>
      <c r="AC2822" s="117"/>
      <c r="AD2822" s="117"/>
      <c r="AE2822" s="117"/>
      <c r="AF2822" s="117"/>
      <c r="AG2822" s="117"/>
      <c r="AH2822" s="117"/>
      <c r="AI2822" s="117"/>
      <c r="AJ2822" s="117"/>
      <c r="AK2822" s="117"/>
      <c r="AL2822" s="117"/>
    </row>
    <row r="2823" spans="19:38" x14ac:dyDescent="0.35">
      <c r="S2823" s="117"/>
      <c r="T2823" s="117"/>
      <c r="U2823" s="117"/>
      <c r="V2823" s="117"/>
      <c r="W2823" s="117"/>
      <c r="X2823" s="117"/>
      <c r="Y2823" s="117"/>
      <c r="Z2823" s="117"/>
      <c r="AA2823" s="117"/>
      <c r="AB2823" s="117"/>
      <c r="AC2823" s="117"/>
      <c r="AD2823" s="117"/>
      <c r="AE2823" s="117"/>
      <c r="AF2823" s="117"/>
      <c r="AG2823" s="117"/>
      <c r="AH2823" s="117"/>
      <c r="AI2823" s="117"/>
      <c r="AJ2823" s="117"/>
      <c r="AK2823" s="117"/>
      <c r="AL2823" s="117"/>
    </row>
    <row r="2824" spans="19:38" x14ac:dyDescent="0.35">
      <c r="S2824" s="117"/>
      <c r="T2824" s="117"/>
      <c r="U2824" s="117"/>
      <c r="V2824" s="117"/>
      <c r="W2824" s="117"/>
      <c r="X2824" s="117"/>
      <c r="Y2824" s="117"/>
      <c r="Z2824" s="117"/>
      <c r="AA2824" s="117"/>
      <c r="AB2824" s="117"/>
      <c r="AC2824" s="117"/>
      <c r="AD2824" s="117"/>
      <c r="AE2824" s="117"/>
      <c r="AF2824" s="117"/>
      <c r="AG2824" s="117"/>
      <c r="AH2824" s="117"/>
      <c r="AI2824" s="117"/>
      <c r="AJ2824" s="117"/>
      <c r="AK2824" s="117"/>
      <c r="AL2824" s="117"/>
    </row>
    <row r="2825" spans="19:38" x14ac:dyDescent="0.35">
      <c r="S2825" s="117"/>
      <c r="T2825" s="117"/>
      <c r="U2825" s="117"/>
      <c r="V2825" s="117"/>
      <c r="W2825" s="117"/>
      <c r="X2825" s="117"/>
      <c r="Y2825" s="117"/>
      <c r="Z2825" s="117"/>
      <c r="AA2825" s="117"/>
      <c r="AB2825" s="117"/>
      <c r="AC2825" s="117"/>
      <c r="AD2825" s="117"/>
      <c r="AE2825" s="117"/>
      <c r="AF2825" s="117"/>
      <c r="AG2825" s="117"/>
      <c r="AH2825" s="117"/>
      <c r="AI2825" s="117"/>
      <c r="AJ2825" s="117"/>
      <c r="AK2825" s="117"/>
      <c r="AL2825" s="117"/>
    </row>
    <row r="2826" spans="19:38" x14ac:dyDescent="0.35">
      <c r="S2826" s="117"/>
      <c r="T2826" s="117"/>
      <c r="U2826" s="117"/>
      <c r="V2826" s="117"/>
      <c r="W2826" s="117"/>
      <c r="X2826" s="117"/>
      <c r="Y2826" s="117"/>
      <c r="Z2826" s="117"/>
      <c r="AA2826" s="117"/>
      <c r="AB2826" s="117"/>
      <c r="AC2826" s="117"/>
      <c r="AD2826" s="117"/>
      <c r="AE2826" s="117"/>
      <c r="AF2826" s="117"/>
      <c r="AG2826" s="117"/>
      <c r="AH2826" s="117"/>
      <c r="AI2826" s="117"/>
      <c r="AJ2826" s="117"/>
      <c r="AK2826" s="117"/>
      <c r="AL2826" s="117"/>
    </row>
    <row r="2827" spans="19:38" x14ac:dyDescent="0.35">
      <c r="S2827" s="117"/>
      <c r="T2827" s="117"/>
      <c r="U2827" s="117"/>
      <c r="V2827" s="117"/>
      <c r="W2827" s="117"/>
      <c r="X2827" s="117"/>
      <c r="Y2827" s="117"/>
      <c r="Z2827" s="117"/>
      <c r="AA2827" s="117"/>
      <c r="AB2827" s="117"/>
      <c r="AC2827" s="117"/>
      <c r="AD2827" s="117"/>
      <c r="AE2827" s="117"/>
      <c r="AF2827" s="117"/>
      <c r="AG2827" s="117"/>
      <c r="AH2827" s="117"/>
      <c r="AI2827" s="117"/>
      <c r="AJ2827" s="117"/>
      <c r="AK2827" s="117"/>
      <c r="AL2827" s="117"/>
    </row>
    <row r="2828" spans="19:38" x14ac:dyDescent="0.35">
      <c r="S2828" s="117"/>
      <c r="T2828" s="117"/>
      <c r="U2828" s="117"/>
      <c r="V2828" s="117"/>
      <c r="W2828" s="117"/>
      <c r="X2828" s="117"/>
      <c r="Y2828" s="117"/>
      <c r="Z2828" s="117"/>
      <c r="AA2828" s="117"/>
      <c r="AB2828" s="117"/>
      <c r="AC2828" s="117"/>
      <c r="AD2828" s="117"/>
      <c r="AE2828" s="117"/>
      <c r="AF2828" s="117"/>
      <c r="AG2828" s="117"/>
      <c r="AH2828" s="117"/>
      <c r="AI2828" s="117"/>
      <c r="AJ2828" s="117"/>
      <c r="AK2828" s="117"/>
      <c r="AL2828" s="117"/>
    </row>
    <row r="2829" spans="19:38" x14ac:dyDescent="0.35">
      <c r="S2829" s="117"/>
      <c r="T2829" s="117"/>
      <c r="U2829" s="117"/>
      <c r="V2829" s="117"/>
      <c r="W2829" s="117"/>
      <c r="X2829" s="117"/>
      <c r="Y2829" s="117"/>
      <c r="Z2829" s="117"/>
      <c r="AA2829" s="117"/>
      <c r="AB2829" s="117"/>
      <c r="AC2829" s="117"/>
      <c r="AD2829" s="117"/>
      <c r="AE2829" s="117"/>
      <c r="AF2829" s="117"/>
      <c r="AG2829" s="117"/>
      <c r="AH2829" s="117"/>
      <c r="AI2829" s="117"/>
      <c r="AJ2829" s="117"/>
      <c r="AK2829" s="117"/>
      <c r="AL2829" s="117"/>
    </row>
    <row r="2830" spans="19:38" x14ac:dyDescent="0.35">
      <c r="S2830" s="117"/>
      <c r="T2830" s="117"/>
      <c r="U2830" s="117"/>
      <c r="V2830" s="117"/>
      <c r="W2830" s="117"/>
      <c r="X2830" s="117"/>
      <c r="Y2830" s="117"/>
      <c r="Z2830" s="117"/>
      <c r="AA2830" s="117"/>
      <c r="AB2830" s="117"/>
      <c r="AC2830" s="117"/>
      <c r="AD2830" s="117"/>
      <c r="AE2830" s="117"/>
      <c r="AF2830" s="117"/>
      <c r="AG2830" s="117"/>
      <c r="AH2830" s="117"/>
      <c r="AI2830" s="117"/>
      <c r="AJ2830" s="117"/>
      <c r="AK2830" s="117"/>
      <c r="AL2830" s="117"/>
    </row>
    <row r="2831" spans="19:38" x14ac:dyDescent="0.35">
      <c r="S2831" s="117"/>
      <c r="T2831" s="117"/>
      <c r="U2831" s="117"/>
      <c r="V2831" s="117"/>
      <c r="W2831" s="117"/>
      <c r="X2831" s="117"/>
      <c r="Y2831" s="117"/>
      <c r="Z2831" s="117"/>
      <c r="AA2831" s="117"/>
      <c r="AB2831" s="117"/>
      <c r="AC2831" s="117"/>
      <c r="AD2831" s="117"/>
      <c r="AE2831" s="117"/>
      <c r="AF2831" s="117"/>
      <c r="AG2831" s="117"/>
      <c r="AH2831" s="117"/>
      <c r="AI2831" s="117"/>
      <c r="AJ2831" s="117"/>
      <c r="AK2831" s="117"/>
      <c r="AL2831" s="117"/>
    </row>
    <row r="2832" spans="19:38" x14ac:dyDescent="0.35">
      <c r="S2832" s="117"/>
      <c r="T2832" s="117"/>
      <c r="U2832" s="117"/>
      <c r="V2832" s="117"/>
      <c r="W2832" s="117"/>
      <c r="X2832" s="117"/>
      <c r="Y2832" s="117"/>
      <c r="Z2832" s="117"/>
      <c r="AA2832" s="117"/>
      <c r="AB2832" s="117"/>
      <c r="AC2832" s="117"/>
      <c r="AD2832" s="117"/>
      <c r="AE2832" s="117"/>
      <c r="AF2832" s="117"/>
      <c r="AG2832" s="117"/>
      <c r="AH2832" s="117"/>
      <c r="AI2832" s="117"/>
      <c r="AJ2832" s="117"/>
      <c r="AK2832" s="117"/>
      <c r="AL2832" s="117"/>
    </row>
    <row r="2833" spans="19:38" x14ac:dyDescent="0.35">
      <c r="S2833" s="117"/>
      <c r="T2833" s="117"/>
      <c r="U2833" s="117"/>
      <c r="V2833" s="117"/>
      <c r="W2833" s="117"/>
      <c r="X2833" s="117"/>
      <c r="Y2833" s="117"/>
      <c r="Z2833" s="117"/>
      <c r="AA2833" s="117"/>
      <c r="AB2833" s="117"/>
      <c r="AC2833" s="117"/>
      <c r="AD2833" s="117"/>
      <c r="AE2833" s="117"/>
      <c r="AF2833" s="117"/>
      <c r="AG2833" s="117"/>
      <c r="AH2833" s="117"/>
      <c r="AI2833" s="117"/>
      <c r="AJ2833" s="117"/>
      <c r="AK2833" s="117"/>
      <c r="AL2833" s="117"/>
    </row>
    <row r="2834" spans="19:38" x14ac:dyDescent="0.35">
      <c r="S2834" s="117"/>
      <c r="T2834" s="117"/>
      <c r="U2834" s="117"/>
      <c r="V2834" s="117"/>
      <c r="W2834" s="117"/>
      <c r="X2834" s="117"/>
      <c r="Y2834" s="117"/>
      <c r="Z2834" s="117"/>
      <c r="AA2834" s="117"/>
      <c r="AB2834" s="117"/>
      <c r="AC2834" s="117"/>
      <c r="AD2834" s="117"/>
      <c r="AE2834" s="117"/>
      <c r="AF2834" s="117"/>
      <c r="AG2834" s="117"/>
      <c r="AH2834" s="117"/>
      <c r="AI2834" s="117"/>
      <c r="AJ2834" s="117"/>
      <c r="AK2834" s="117"/>
      <c r="AL2834" s="117"/>
    </row>
    <row r="2835" spans="19:38" x14ac:dyDescent="0.35">
      <c r="S2835" s="117"/>
      <c r="T2835" s="117"/>
      <c r="U2835" s="117"/>
      <c r="V2835" s="117"/>
      <c r="W2835" s="117"/>
      <c r="X2835" s="117"/>
      <c r="Y2835" s="117"/>
      <c r="Z2835" s="117"/>
      <c r="AA2835" s="117"/>
      <c r="AB2835" s="117"/>
      <c r="AC2835" s="117"/>
      <c r="AD2835" s="117"/>
      <c r="AE2835" s="117"/>
      <c r="AF2835" s="117"/>
      <c r="AG2835" s="117"/>
      <c r="AH2835" s="117"/>
      <c r="AI2835" s="117"/>
      <c r="AJ2835" s="117"/>
      <c r="AK2835" s="117"/>
      <c r="AL2835" s="117"/>
    </row>
    <row r="2836" spans="19:38" x14ac:dyDescent="0.35">
      <c r="S2836" s="117"/>
      <c r="T2836" s="117"/>
      <c r="U2836" s="117"/>
      <c r="V2836" s="117"/>
      <c r="W2836" s="117"/>
      <c r="X2836" s="117"/>
      <c r="Y2836" s="117"/>
      <c r="Z2836" s="117"/>
      <c r="AA2836" s="117"/>
      <c r="AB2836" s="117"/>
      <c r="AC2836" s="117"/>
      <c r="AD2836" s="117"/>
      <c r="AE2836" s="117"/>
      <c r="AF2836" s="117"/>
      <c r="AG2836" s="117"/>
      <c r="AH2836" s="117"/>
      <c r="AI2836" s="117"/>
      <c r="AJ2836" s="117"/>
      <c r="AK2836" s="117"/>
      <c r="AL2836" s="117"/>
    </row>
    <row r="2837" spans="19:38" x14ac:dyDescent="0.35">
      <c r="S2837" s="117"/>
      <c r="T2837" s="117"/>
      <c r="U2837" s="117"/>
      <c r="V2837" s="117"/>
      <c r="W2837" s="117"/>
      <c r="X2837" s="117"/>
      <c r="Y2837" s="117"/>
      <c r="Z2837" s="117"/>
      <c r="AA2837" s="117"/>
      <c r="AB2837" s="117"/>
      <c r="AC2837" s="117"/>
      <c r="AD2837" s="117"/>
      <c r="AE2837" s="117"/>
      <c r="AF2837" s="117"/>
      <c r="AG2837" s="117"/>
      <c r="AH2837" s="117"/>
      <c r="AI2837" s="117"/>
      <c r="AJ2837" s="117"/>
      <c r="AK2837" s="117"/>
      <c r="AL2837" s="117"/>
    </row>
    <row r="2838" spans="19:38" x14ac:dyDescent="0.35">
      <c r="S2838" s="117"/>
      <c r="T2838" s="117"/>
      <c r="U2838" s="117"/>
      <c r="V2838" s="117"/>
      <c r="W2838" s="117"/>
      <c r="X2838" s="117"/>
      <c r="Y2838" s="117"/>
      <c r="Z2838" s="117"/>
      <c r="AA2838" s="117"/>
      <c r="AB2838" s="117"/>
      <c r="AC2838" s="117"/>
      <c r="AD2838" s="117"/>
      <c r="AE2838" s="117"/>
      <c r="AF2838" s="117"/>
      <c r="AG2838" s="117"/>
      <c r="AH2838" s="117"/>
      <c r="AI2838" s="117"/>
      <c r="AJ2838" s="117"/>
      <c r="AK2838" s="117"/>
      <c r="AL2838" s="117"/>
    </row>
    <row r="2839" spans="19:38" x14ac:dyDescent="0.35">
      <c r="S2839" s="117"/>
      <c r="T2839" s="117"/>
      <c r="U2839" s="117"/>
      <c r="V2839" s="117"/>
      <c r="W2839" s="117"/>
      <c r="X2839" s="117"/>
      <c r="Y2839" s="117"/>
      <c r="Z2839" s="117"/>
      <c r="AA2839" s="117"/>
      <c r="AB2839" s="117"/>
      <c r="AC2839" s="117"/>
      <c r="AD2839" s="117"/>
      <c r="AE2839" s="117"/>
      <c r="AF2839" s="117"/>
      <c r="AG2839" s="117"/>
      <c r="AH2839" s="117"/>
      <c r="AI2839" s="117"/>
      <c r="AJ2839" s="117"/>
      <c r="AK2839" s="117"/>
      <c r="AL2839" s="117"/>
    </row>
    <row r="2840" spans="19:38" x14ac:dyDescent="0.35">
      <c r="S2840" s="117"/>
      <c r="T2840" s="117"/>
      <c r="U2840" s="117"/>
      <c r="V2840" s="117"/>
      <c r="W2840" s="117"/>
      <c r="X2840" s="117"/>
      <c r="Y2840" s="117"/>
      <c r="Z2840" s="117"/>
      <c r="AA2840" s="117"/>
      <c r="AB2840" s="117"/>
      <c r="AC2840" s="117"/>
      <c r="AD2840" s="117"/>
      <c r="AE2840" s="117"/>
      <c r="AF2840" s="117"/>
      <c r="AG2840" s="117"/>
      <c r="AH2840" s="117"/>
      <c r="AI2840" s="117"/>
      <c r="AJ2840" s="117"/>
      <c r="AK2840" s="117"/>
      <c r="AL2840" s="117"/>
    </row>
    <row r="2841" spans="19:38" x14ac:dyDescent="0.35">
      <c r="S2841" s="117"/>
      <c r="T2841" s="117"/>
      <c r="U2841" s="117"/>
      <c r="V2841" s="117"/>
      <c r="W2841" s="117"/>
      <c r="X2841" s="117"/>
      <c r="Y2841" s="117"/>
      <c r="Z2841" s="117"/>
      <c r="AA2841" s="117"/>
      <c r="AB2841" s="117"/>
      <c r="AC2841" s="117"/>
      <c r="AD2841" s="117"/>
      <c r="AE2841" s="117"/>
      <c r="AF2841" s="117"/>
      <c r="AG2841" s="117"/>
      <c r="AH2841" s="117"/>
      <c r="AI2841" s="117"/>
      <c r="AJ2841" s="117"/>
      <c r="AK2841" s="117"/>
      <c r="AL2841" s="117"/>
    </row>
    <row r="2842" spans="19:38" x14ac:dyDescent="0.35">
      <c r="S2842" s="117"/>
      <c r="T2842" s="117"/>
      <c r="U2842" s="117"/>
      <c r="V2842" s="117"/>
      <c r="W2842" s="117"/>
      <c r="X2842" s="117"/>
      <c r="Y2842" s="117"/>
      <c r="Z2842" s="117"/>
      <c r="AA2842" s="117"/>
      <c r="AB2842" s="117"/>
      <c r="AC2842" s="117"/>
      <c r="AD2842" s="117"/>
      <c r="AE2842" s="117"/>
      <c r="AF2842" s="117"/>
      <c r="AG2842" s="117"/>
      <c r="AH2842" s="117"/>
      <c r="AI2842" s="117"/>
      <c r="AJ2842" s="117"/>
      <c r="AK2842" s="117"/>
      <c r="AL2842" s="117"/>
    </row>
    <row r="2843" spans="19:38" x14ac:dyDescent="0.35">
      <c r="S2843" s="117"/>
      <c r="T2843" s="117"/>
      <c r="U2843" s="117"/>
      <c r="V2843" s="117"/>
      <c r="W2843" s="117"/>
      <c r="X2843" s="117"/>
      <c r="Y2843" s="117"/>
      <c r="Z2843" s="117"/>
      <c r="AA2843" s="117"/>
      <c r="AB2843" s="117"/>
      <c r="AC2843" s="117"/>
      <c r="AD2843" s="117"/>
      <c r="AE2843" s="117"/>
      <c r="AF2843" s="117"/>
      <c r="AG2843" s="117"/>
      <c r="AH2843" s="117"/>
      <c r="AI2843" s="117"/>
      <c r="AJ2843" s="117"/>
      <c r="AK2843" s="117"/>
      <c r="AL2843" s="117"/>
    </row>
    <row r="2844" spans="19:38" x14ac:dyDescent="0.35">
      <c r="S2844" s="117"/>
      <c r="T2844" s="117"/>
      <c r="U2844" s="117"/>
      <c r="V2844" s="117"/>
      <c r="W2844" s="117"/>
      <c r="X2844" s="117"/>
      <c r="Y2844" s="117"/>
      <c r="Z2844" s="117"/>
      <c r="AA2844" s="117"/>
      <c r="AB2844" s="117"/>
      <c r="AC2844" s="117"/>
      <c r="AD2844" s="117"/>
      <c r="AE2844" s="117"/>
      <c r="AF2844" s="117"/>
      <c r="AG2844" s="117"/>
      <c r="AH2844" s="117"/>
      <c r="AI2844" s="117"/>
      <c r="AJ2844" s="117"/>
      <c r="AK2844" s="117"/>
      <c r="AL2844" s="117"/>
    </row>
    <row r="2845" spans="19:38" x14ac:dyDescent="0.35">
      <c r="S2845" s="117"/>
      <c r="T2845" s="117"/>
      <c r="U2845" s="117"/>
      <c r="V2845" s="117"/>
      <c r="W2845" s="117"/>
      <c r="X2845" s="117"/>
      <c r="Y2845" s="117"/>
      <c r="Z2845" s="117"/>
      <c r="AA2845" s="117"/>
      <c r="AB2845" s="117"/>
      <c r="AC2845" s="117"/>
      <c r="AD2845" s="117"/>
      <c r="AE2845" s="117"/>
      <c r="AF2845" s="117"/>
      <c r="AG2845" s="117"/>
      <c r="AH2845" s="117"/>
      <c r="AI2845" s="117"/>
      <c r="AJ2845" s="117"/>
      <c r="AK2845" s="117"/>
      <c r="AL2845" s="117"/>
    </row>
    <row r="2846" spans="19:38" x14ac:dyDescent="0.35">
      <c r="S2846" s="117"/>
      <c r="T2846" s="117"/>
      <c r="U2846" s="117"/>
      <c r="V2846" s="117"/>
      <c r="W2846" s="117"/>
      <c r="X2846" s="117"/>
      <c r="Y2846" s="117"/>
      <c r="Z2846" s="117"/>
      <c r="AA2846" s="117"/>
      <c r="AB2846" s="117"/>
      <c r="AC2846" s="117"/>
      <c r="AD2846" s="117"/>
      <c r="AE2846" s="117"/>
      <c r="AF2846" s="117"/>
      <c r="AG2846" s="117"/>
      <c r="AH2846" s="117"/>
      <c r="AI2846" s="117"/>
      <c r="AJ2846" s="117"/>
      <c r="AK2846" s="117"/>
      <c r="AL2846" s="117"/>
    </row>
    <row r="2847" spans="19:38" x14ac:dyDescent="0.35">
      <c r="S2847" s="117"/>
      <c r="T2847" s="117"/>
      <c r="U2847" s="117"/>
      <c r="V2847" s="117"/>
      <c r="W2847" s="117"/>
      <c r="X2847" s="117"/>
      <c r="Y2847" s="117"/>
      <c r="Z2847" s="117"/>
      <c r="AA2847" s="117"/>
      <c r="AB2847" s="117"/>
      <c r="AC2847" s="117"/>
      <c r="AD2847" s="117"/>
      <c r="AE2847" s="117"/>
      <c r="AF2847" s="117"/>
      <c r="AG2847" s="117"/>
      <c r="AH2847" s="117"/>
      <c r="AI2847" s="117"/>
      <c r="AJ2847" s="117"/>
      <c r="AK2847" s="117"/>
      <c r="AL2847" s="117"/>
    </row>
    <row r="2848" spans="19:38" x14ac:dyDescent="0.35">
      <c r="S2848" s="117"/>
      <c r="T2848" s="117"/>
      <c r="U2848" s="117"/>
      <c r="V2848" s="117"/>
      <c r="W2848" s="117"/>
      <c r="X2848" s="117"/>
      <c r="Y2848" s="117"/>
      <c r="Z2848" s="117"/>
      <c r="AA2848" s="117"/>
      <c r="AB2848" s="117"/>
      <c r="AC2848" s="117"/>
      <c r="AD2848" s="117"/>
      <c r="AE2848" s="117"/>
      <c r="AF2848" s="117"/>
      <c r="AG2848" s="117"/>
      <c r="AH2848" s="117"/>
      <c r="AI2848" s="117"/>
      <c r="AJ2848" s="117"/>
      <c r="AK2848" s="117"/>
      <c r="AL2848" s="117"/>
    </row>
    <row r="2849" spans="19:38" x14ac:dyDescent="0.35">
      <c r="S2849" s="117"/>
      <c r="T2849" s="117"/>
      <c r="U2849" s="117"/>
      <c r="V2849" s="117"/>
      <c r="W2849" s="117"/>
      <c r="X2849" s="117"/>
      <c r="Y2849" s="117"/>
      <c r="Z2849" s="117"/>
      <c r="AA2849" s="117"/>
      <c r="AB2849" s="117"/>
      <c r="AC2849" s="117"/>
      <c r="AD2849" s="117"/>
      <c r="AE2849" s="117"/>
      <c r="AF2849" s="117"/>
      <c r="AG2849" s="117"/>
      <c r="AH2849" s="117"/>
      <c r="AI2849" s="117"/>
      <c r="AJ2849" s="117"/>
      <c r="AK2849" s="117"/>
      <c r="AL2849" s="117"/>
    </row>
    <row r="2850" spans="19:38" x14ac:dyDescent="0.35">
      <c r="S2850" s="117"/>
      <c r="T2850" s="117"/>
      <c r="U2850" s="117"/>
      <c r="V2850" s="117"/>
      <c r="W2850" s="117"/>
      <c r="X2850" s="117"/>
      <c r="Y2850" s="117"/>
      <c r="Z2850" s="117"/>
      <c r="AA2850" s="117"/>
      <c r="AB2850" s="117"/>
      <c r="AC2850" s="117"/>
      <c r="AD2850" s="117"/>
      <c r="AE2850" s="117"/>
      <c r="AF2850" s="117"/>
      <c r="AG2850" s="117"/>
      <c r="AH2850" s="117"/>
      <c r="AI2850" s="117"/>
      <c r="AJ2850" s="117"/>
      <c r="AK2850" s="117"/>
      <c r="AL2850" s="117"/>
    </row>
    <row r="2851" spans="19:38" x14ac:dyDescent="0.35">
      <c r="S2851" s="117"/>
      <c r="T2851" s="117"/>
      <c r="U2851" s="117"/>
      <c r="V2851" s="117"/>
      <c r="W2851" s="117"/>
      <c r="X2851" s="117"/>
      <c r="Y2851" s="117"/>
      <c r="Z2851" s="117"/>
      <c r="AA2851" s="117"/>
      <c r="AB2851" s="117"/>
      <c r="AC2851" s="117"/>
      <c r="AD2851" s="117"/>
      <c r="AE2851" s="117"/>
      <c r="AF2851" s="117"/>
      <c r="AG2851" s="117"/>
      <c r="AH2851" s="117"/>
      <c r="AI2851" s="117"/>
      <c r="AJ2851" s="117"/>
      <c r="AK2851" s="117"/>
      <c r="AL2851" s="117"/>
    </row>
    <row r="2852" spans="19:38" x14ac:dyDescent="0.35">
      <c r="S2852" s="117"/>
      <c r="T2852" s="117"/>
      <c r="U2852" s="117"/>
      <c r="V2852" s="117"/>
      <c r="W2852" s="117"/>
      <c r="X2852" s="117"/>
      <c r="Y2852" s="117"/>
      <c r="Z2852" s="117"/>
      <c r="AA2852" s="117"/>
      <c r="AB2852" s="117"/>
      <c r="AC2852" s="117"/>
      <c r="AD2852" s="117"/>
      <c r="AE2852" s="117"/>
      <c r="AF2852" s="117"/>
      <c r="AG2852" s="117"/>
      <c r="AH2852" s="117"/>
      <c r="AI2852" s="117"/>
      <c r="AJ2852" s="117"/>
      <c r="AK2852" s="117"/>
      <c r="AL2852" s="117"/>
    </row>
    <row r="2853" spans="19:38" x14ac:dyDescent="0.35">
      <c r="S2853" s="117"/>
      <c r="T2853" s="117"/>
      <c r="U2853" s="117"/>
      <c r="V2853" s="117"/>
      <c r="W2853" s="117"/>
      <c r="X2853" s="117"/>
      <c r="Y2853" s="117"/>
      <c r="Z2853" s="117"/>
      <c r="AA2853" s="117"/>
      <c r="AB2853" s="117"/>
      <c r="AC2853" s="117"/>
      <c r="AD2853" s="117"/>
      <c r="AE2853" s="117"/>
      <c r="AF2853" s="117"/>
      <c r="AG2853" s="117"/>
      <c r="AH2853" s="117"/>
      <c r="AI2853" s="117"/>
      <c r="AJ2853" s="117"/>
      <c r="AK2853" s="117"/>
      <c r="AL2853" s="117"/>
    </row>
    <row r="2854" spans="19:38" x14ac:dyDescent="0.35">
      <c r="S2854" s="117"/>
      <c r="T2854" s="117"/>
      <c r="U2854" s="117"/>
      <c r="V2854" s="117"/>
      <c r="W2854" s="117"/>
      <c r="X2854" s="117"/>
      <c r="Y2854" s="117"/>
      <c r="Z2854" s="117"/>
      <c r="AA2854" s="117"/>
      <c r="AB2854" s="117"/>
      <c r="AC2854" s="117"/>
      <c r="AD2854" s="117"/>
      <c r="AE2854" s="117"/>
      <c r="AF2854" s="117"/>
      <c r="AG2854" s="117"/>
      <c r="AH2854" s="117"/>
      <c r="AI2854" s="117"/>
      <c r="AJ2854" s="117"/>
      <c r="AK2854" s="117"/>
      <c r="AL2854" s="117"/>
    </row>
    <row r="2855" spans="19:38" x14ac:dyDescent="0.35">
      <c r="S2855" s="117"/>
      <c r="T2855" s="117"/>
      <c r="U2855" s="117"/>
      <c r="V2855" s="117"/>
      <c r="W2855" s="117"/>
      <c r="X2855" s="117"/>
      <c r="Y2855" s="117"/>
      <c r="Z2855" s="117"/>
      <c r="AA2855" s="117"/>
      <c r="AB2855" s="117"/>
      <c r="AC2855" s="117"/>
      <c r="AD2855" s="117"/>
      <c r="AE2855" s="117"/>
      <c r="AF2855" s="117"/>
      <c r="AG2855" s="117"/>
      <c r="AH2855" s="117"/>
      <c r="AI2855" s="117"/>
      <c r="AJ2855" s="117"/>
      <c r="AK2855" s="117"/>
      <c r="AL2855" s="117"/>
    </row>
    <row r="2856" spans="19:38" x14ac:dyDescent="0.35">
      <c r="S2856" s="117"/>
      <c r="T2856" s="117"/>
      <c r="U2856" s="117"/>
      <c r="V2856" s="117"/>
      <c r="W2856" s="117"/>
      <c r="X2856" s="117"/>
      <c r="Y2856" s="117"/>
      <c r="Z2856" s="117"/>
      <c r="AA2856" s="117"/>
      <c r="AB2856" s="117"/>
      <c r="AC2856" s="117"/>
      <c r="AD2856" s="117"/>
      <c r="AE2856" s="117"/>
      <c r="AF2856" s="117"/>
      <c r="AG2856" s="117"/>
      <c r="AH2856" s="117"/>
      <c r="AI2856" s="117"/>
      <c r="AJ2856" s="117"/>
      <c r="AK2856" s="117"/>
      <c r="AL2856" s="117"/>
    </row>
    <row r="2857" spans="19:38" x14ac:dyDescent="0.35">
      <c r="S2857" s="117"/>
      <c r="T2857" s="117"/>
      <c r="U2857" s="117"/>
      <c r="V2857" s="117"/>
      <c r="W2857" s="117"/>
      <c r="X2857" s="117"/>
      <c r="Y2857" s="117"/>
      <c r="Z2857" s="117"/>
      <c r="AA2857" s="117"/>
      <c r="AB2857" s="117"/>
      <c r="AC2857" s="117"/>
      <c r="AD2857" s="117"/>
      <c r="AE2857" s="117"/>
      <c r="AF2857" s="117"/>
      <c r="AG2857" s="117"/>
      <c r="AH2857" s="117"/>
      <c r="AI2857" s="117"/>
      <c r="AJ2857" s="117"/>
      <c r="AK2857" s="117"/>
      <c r="AL2857" s="117"/>
    </row>
    <row r="2858" spans="19:38" x14ac:dyDescent="0.35">
      <c r="S2858" s="117"/>
      <c r="T2858" s="117"/>
      <c r="U2858" s="117"/>
      <c r="V2858" s="117"/>
      <c r="W2858" s="117"/>
      <c r="X2858" s="117"/>
      <c r="Y2858" s="117"/>
      <c r="Z2858" s="117"/>
      <c r="AA2858" s="117"/>
      <c r="AB2858" s="117"/>
      <c r="AC2858" s="117"/>
      <c r="AD2858" s="117"/>
      <c r="AE2858" s="117"/>
      <c r="AF2858" s="117"/>
      <c r="AG2858" s="117"/>
      <c r="AH2858" s="117"/>
      <c r="AI2858" s="117"/>
      <c r="AJ2858" s="117"/>
      <c r="AK2858" s="117"/>
      <c r="AL2858" s="117"/>
    </row>
    <row r="2859" spans="19:38" x14ac:dyDescent="0.35">
      <c r="S2859" s="117"/>
      <c r="T2859" s="117"/>
      <c r="U2859" s="117"/>
      <c r="V2859" s="117"/>
      <c r="W2859" s="117"/>
      <c r="X2859" s="117"/>
      <c r="Y2859" s="117"/>
      <c r="Z2859" s="117"/>
      <c r="AA2859" s="117"/>
      <c r="AB2859" s="117"/>
      <c r="AC2859" s="117"/>
      <c r="AD2859" s="117"/>
      <c r="AE2859" s="117"/>
      <c r="AF2859" s="117"/>
      <c r="AG2859" s="117"/>
      <c r="AH2859" s="117"/>
      <c r="AI2859" s="117"/>
      <c r="AJ2859" s="117"/>
      <c r="AK2859" s="117"/>
      <c r="AL2859" s="117"/>
    </row>
    <row r="2860" spans="19:38" x14ac:dyDescent="0.35">
      <c r="S2860" s="117"/>
      <c r="T2860" s="117"/>
      <c r="U2860" s="117"/>
      <c r="V2860" s="117"/>
      <c r="W2860" s="117"/>
      <c r="X2860" s="117"/>
      <c r="Y2860" s="117"/>
      <c r="Z2860" s="117"/>
      <c r="AA2860" s="117"/>
      <c r="AB2860" s="117"/>
      <c r="AC2860" s="117"/>
      <c r="AD2860" s="117"/>
      <c r="AE2860" s="117"/>
      <c r="AF2860" s="117"/>
      <c r="AG2860" s="117"/>
      <c r="AH2860" s="117"/>
      <c r="AI2860" s="117"/>
      <c r="AJ2860" s="117"/>
      <c r="AK2860" s="117"/>
      <c r="AL2860" s="117"/>
    </row>
    <row r="2861" spans="19:38" x14ac:dyDescent="0.35">
      <c r="S2861" s="117"/>
      <c r="T2861" s="117"/>
      <c r="U2861" s="117"/>
      <c r="V2861" s="117"/>
      <c r="W2861" s="117"/>
      <c r="X2861" s="117"/>
      <c r="Y2861" s="117"/>
      <c r="Z2861" s="117"/>
      <c r="AA2861" s="117"/>
      <c r="AB2861" s="117"/>
      <c r="AC2861" s="117"/>
      <c r="AD2861" s="117"/>
      <c r="AE2861" s="117"/>
      <c r="AF2861" s="117"/>
      <c r="AG2861" s="117"/>
      <c r="AH2861" s="117"/>
      <c r="AI2861" s="117"/>
      <c r="AJ2861" s="117"/>
      <c r="AK2861" s="117"/>
      <c r="AL2861" s="117"/>
    </row>
    <row r="2862" spans="19:38" x14ac:dyDescent="0.35">
      <c r="S2862" s="117"/>
      <c r="T2862" s="117"/>
      <c r="U2862" s="117"/>
      <c r="V2862" s="117"/>
      <c r="W2862" s="117"/>
      <c r="X2862" s="117"/>
      <c r="Y2862" s="117"/>
      <c r="Z2862" s="117"/>
      <c r="AA2862" s="117"/>
      <c r="AB2862" s="117"/>
      <c r="AC2862" s="117"/>
      <c r="AD2862" s="117"/>
      <c r="AE2862" s="117"/>
      <c r="AF2862" s="117"/>
      <c r="AG2862" s="117"/>
      <c r="AH2862" s="117"/>
      <c r="AI2862" s="117"/>
      <c r="AJ2862" s="117"/>
      <c r="AK2862" s="117"/>
      <c r="AL2862" s="117"/>
    </row>
    <row r="2863" spans="19:38" x14ac:dyDescent="0.35">
      <c r="S2863" s="117"/>
      <c r="T2863" s="117"/>
      <c r="U2863" s="117"/>
      <c r="V2863" s="117"/>
      <c r="W2863" s="117"/>
      <c r="X2863" s="117"/>
      <c r="Y2863" s="117"/>
      <c r="Z2863" s="117"/>
      <c r="AA2863" s="117"/>
      <c r="AB2863" s="117"/>
      <c r="AC2863" s="117"/>
      <c r="AD2863" s="117"/>
      <c r="AE2863" s="117"/>
      <c r="AF2863" s="117"/>
      <c r="AG2863" s="117"/>
      <c r="AH2863" s="117"/>
      <c r="AI2863" s="117"/>
      <c r="AJ2863" s="117"/>
      <c r="AK2863" s="117"/>
      <c r="AL2863" s="117"/>
    </row>
    <row r="2864" spans="19:38" x14ac:dyDescent="0.35">
      <c r="S2864" s="117"/>
      <c r="T2864" s="117"/>
      <c r="U2864" s="117"/>
      <c r="V2864" s="117"/>
      <c r="W2864" s="117"/>
      <c r="X2864" s="117"/>
      <c r="Y2864" s="117"/>
      <c r="Z2864" s="117"/>
      <c r="AA2864" s="117"/>
      <c r="AB2864" s="117"/>
      <c r="AC2864" s="117"/>
      <c r="AD2864" s="117"/>
      <c r="AE2864" s="117"/>
      <c r="AF2864" s="117"/>
      <c r="AG2864" s="117"/>
      <c r="AH2864" s="117"/>
      <c r="AI2864" s="117"/>
      <c r="AJ2864" s="117"/>
      <c r="AK2864" s="117"/>
      <c r="AL2864" s="117"/>
    </row>
    <row r="2865" spans="19:38" x14ac:dyDescent="0.35">
      <c r="S2865" s="117"/>
      <c r="T2865" s="117"/>
      <c r="U2865" s="117"/>
      <c r="V2865" s="117"/>
      <c r="W2865" s="117"/>
      <c r="X2865" s="117"/>
      <c r="Y2865" s="117"/>
      <c r="Z2865" s="117"/>
      <c r="AA2865" s="117"/>
      <c r="AB2865" s="117"/>
      <c r="AC2865" s="117"/>
      <c r="AD2865" s="117"/>
      <c r="AE2865" s="117"/>
      <c r="AF2865" s="117"/>
      <c r="AG2865" s="117"/>
      <c r="AH2865" s="117"/>
      <c r="AI2865" s="117"/>
      <c r="AJ2865" s="117"/>
      <c r="AK2865" s="117"/>
      <c r="AL2865" s="117"/>
    </row>
    <row r="2866" spans="19:38" x14ac:dyDescent="0.35">
      <c r="S2866" s="117"/>
      <c r="T2866" s="117"/>
      <c r="U2866" s="117"/>
      <c r="V2866" s="117"/>
      <c r="W2866" s="117"/>
      <c r="X2866" s="117"/>
      <c r="Y2866" s="117"/>
      <c r="Z2866" s="117"/>
      <c r="AA2866" s="117"/>
      <c r="AB2866" s="117"/>
      <c r="AC2866" s="117"/>
      <c r="AD2866" s="117"/>
      <c r="AE2866" s="117"/>
      <c r="AF2866" s="117"/>
      <c r="AG2866" s="117"/>
      <c r="AH2866" s="117"/>
      <c r="AI2866" s="117"/>
      <c r="AJ2866" s="117"/>
      <c r="AK2866" s="117"/>
      <c r="AL2866" s="117"/>
    </row>
    <row r="2867" spans="19:38" x14ac:dyDescent="0.35">
      <c r="S2867" s="117"/>
      <c r="T2867" s="117"/>
      <c r="U2867" s="117"/>
      <c r="V2867" s="117"/>
      <c r="W2867" s="117"/>
      <c r="X2867" s="117"/>
      <c r="Y2867" s="117"/>
      <c r="Z2867" s="117"/>
      <c r="AA2867" s="117"/>
      <c r="AB2867" s="117"/>
      <c r="AC2867" s="117"/>
      <c r="AD2867" s="117"/>
      <c r="AE2867" s="117"/>
      <c r="AF2867" s="117"/>
      <c r="AG2867" s="117"/>
      <c r="AH2867" s="117"/>
      <c r="AI2867" s="117"/>
      <c r="AJ2867" s="117"/>
      <c r="AK2867" s="117"/>
      <c r="AL2867" s="117"/>
    </row>
    <row r="2868" spans="19:38" x14ac:dyDescent="0.35">
      <c r="S2868" s="117"/>
      <c r="T2868" s="117"/>
      <c r="U2868" s="117"/>
      <c r="V2868" s="117"/>
      <c r="W2868" s="117"/>
      <c r="X2868" s="117"/>
      <c r="Y2868" s="117"/>
      <c r="Z2868" s="117"/>
      <c r="AA2868" s="117"/>
      <c r="AB2868" s="117"/>
      <c r="AC2868" s="117"/>
      <c r="AD2868" s="117"/>
      <c r="AE2868" s="117"/>
      <c r="AF2868" s="117"/>
      <c r="AG2868" s="117"/>
      <c r="AH2868" s="117"/>
      <c r="AI2868" s="117"/>
      <c r="AJ2868" s="117"/>
      <c r="AK2868" s="117"/>
      <c r="AL2868" s="117"/>
    </row>
    <row r="2869" spans="19:38" x14ac:dyDescent="0.35">
      <c r="S2869" s="117"/>
      <c r="T2869" s="117"/>
      <c r="U2869" s="117"/>
      <c r="V2869" s="117"/>
      <c r="W2869" s="117"/>
      <c r="X2869" s="117"/>
      <c r="Y2869" s="117"/>
      <c r="Z2869" s="117"/>
      <c r="AA2869" s="117"/>
      <c r="AB2869" s="117"/>
      <c r="AC2869" s="117"/>
      <c r="AD2869" s="117"/>
      <c r="AE2869" s="117"/>
      <c r="AF2869" s="117"/>
      <c r="AG2869" s="117"/>
      <c r="AH2869" s="117"/>
      <c r="AI2869" s="117"/>
      <c r="AJ2869" s="117"/>
      <c r="AK2869" s="117"/>
      <c r="AL2869" s="117"/>
    </row>
    <row r="2870" spans="19:38" x14ac:dyDescent="0.35">
      <c r="S2870" s="117"/>
      <c r="T2870" s="117"/>
      <c r="U2870" s="117"/>
      <c r="V2870" s="117"/>
      <c r="W2870" s="117"/>
      <c r="X2870" s="117"/>
      <c r="Y2870" s="117"/>
      <c r="Z2870" s="117"/>
      <c r="AA2870" s="117"/>
      <c r="AB2870" s="117"/>
      <c r="AC2870" s="117"/>
      <c r="AD2870" s="117"/>
      <c r="AE2870" s="117"/>
      <c r="AF2870" s="117"/>
      <c r="AG2870" s="117"/>
      <c r="AH2870" s="117"/>
      <c r="AI2870" s="117"/>
      <c r="AJ2870" s="117"/>
      <c r="AK2870" s="117"/>
      <c r="AL2870" s="117"/>
    </row>
    <row r="2871" spans="19:38" x14ac:dyDescent="0.35">
      <c r="S2871" s="117"/>
      <c r="T2871" s="117"/>
      <c r="U2871" s="117"/>
      <c r="V2871" s="117"/>
      <c r="W2871" s="117"/>
      <c r="X2871" s="117"/>
      <c r="Y2871" s="117"/>
      <c r="Z2871" s="117"/>
      <c r="AA2871" s="117"/>
      <c r="AB2871" s="117"/>
      <c r="AC2871" s="117"/>
      <c r="AD2871" s="117"/>
      <c r="AE2871" s="117"/>
      <c r="AF2871" s="117"/>
      <c r="AG2871" s="117"/>
      <c r="AH2871" s="117"/>
      <c r="AI2871" s="117"/>
      <c r="AJ2871" s="117"/>
      <c r="AK2871" s="117"/>
      <c r="AL2871" s="117"/>
    </row>
    <row r="2872" spans="19:38" x14ac:dyDescent="0.35">
      <c r="S2872" s="117"/>
      <c r="T2872" s="117"/>
      <c r="U2872" s="117"/>
      <c r="V2872" s="117"/>
      <c r="W2872" s="117"/>
      <c r="X2872" s="117"/>
      <c r="Y2872" s="117"/>
      <c r="Z2872" s="117"/>
      <c r="AA2872" s="117"/>
      <c r="AB2872" s="117"/>
      <c r="AC2872" s="117"/>
      <c r="AD2872" s="117"/>
      <c r="AE2872" s="117"/>
      <c r="AF2872" s="117"/>
      <c r="AG2872" s="117"/>
      <c r="AH2872" s="117"/>
      <c r="AI2872" s="117"/>
      <c r="AJ2872" s="117"/>
      <c r="AK2872" s="117"/>
      <c r="AL2872" s="117"/>
    </row>
    <row r="2873" spans="19:38" x14ac:dyDescent="0.35">
      <c r="S2873" s="117"/>
      <c r="T2873" s="117"/>
      <c r="U2873" s="117"/>
      <c r="V2873" s="117"/>
      <c r="W2873" s="117"/>
      <c r="X2873" s="117"/>
      <c r="Y2873" s="117"/>
      <c r="Z2873" s="117"/>
      <c r="AA2873" s="117"/>
      <c r="AB2873" s="117"/>
      <c r="AC2873" s="117"/>
      <c r="AD2873" s="117"/>
      <c r="AE2873" s="117"/>
      <c r="AF2873" s="117"/>
      <c r="AG2873" s="117"/>
      <c r="AH2873" s="117"/>
      <c r="AI2873" s="117"/>
      <c r="AJ2873" s="117"/>
      <c r="AK2873" s="117"/>
      <c r="AL2873" s="117"/>
    </row>
    <row r="2874" spans="19:38" x14ac:dyDescent="0.35">
      <c r="S2874" s="117"/>
      <c r="T2874" s="117"/>
      <c r="U2874" s="117"/>
      <c r="V2874" s="117"/>
      <c r="W2874" s="117"/>
      <c r="X2874" s="117"/>
      <c r="Y2874" s="117"/>
      <c r="Z2874" s="117"/>
      <c r="AA2874" s="117"/>
      <c r="AB2874" s="117"/>
      <c r="AC2874" s="117"/>
      <c r="AD2874" s="117"/>
      <c r="AE2874" s="117"/>
      <c r="AF2874" s="117"/>
      <c r="AG2874" s="117"/>
      <c r="AH2874" s="117"/>
      <c r="AI2874" s="117"/>
      <c r="AJ2874" s="117"/>
      <c r="AK2874" s="117"/>
      <c r="AL2874" s="117"/>
    </row>
    <row r="2875" spans="19:38" x14ac:dyDescent="0.35">
      <c r="S2875" s="117"/>
      <c r="T2875" s="117"/>
      <c r="U2875" s="117"/>
      <c r="V2875" s="117"/>
      <c r="W2875" s="117"/>
      <c r="X2875" s="117"/>
      <c r="Y2875" s="117"/>
      <c r="Z2875" s="117"/>
      <c r="AA2875" s="117"/>
      <c r="AB2875" s="117"/>
      <c r="AC2875" s="117"/>
      <c r="AD2875" s="117"/>
      <c r="AE2875" s="117"/>
      <c r="AF2875" s="117"/>
      <c r="AG2875" s="117"/>
      <c r="AH2875" s="117"/>
      <c r="AI2875" s="117"/>
      <c r="AJ2875" s="117"/>
      <c r="AK2875" s="117"/>
      <c r="AL2875" s="117"/>
    </row>
    <row r="2876" spans="19:38" x14ac:dyDescent="0.35">
      <c r="S2876" s="117"/>
      <c r="T2876" s="117"/>
      <c r="U2876" s="117"/>
      <c r="V2876" s="117"/>
      <c r="W2876" s="117"/>
      <c r="X2876" s="117"/>
      <c r="Y2876" s="117"/>
      <c r="Z2876" s="117"/>
      <c r="AA2876" s="117"/>
      <c r="AB2876" s="117"/>
      <c r="AC2876" s="117"/>
      <c r="AD2876" s="117"/>
      <c r="AE2876" s="117"/>
      <c r="AF2876" s="117"/>
      <c r="AG2876" s="117"/>
      <c r="AH2876" s="117"/>
      <c r="AI2876" s="117"/>
      <c r="AJ2876" s="117"/>
      <c r="AK2876" s="117"/>
      <c r="AL2876" s="117"/>
    </row>
    <row r="2877" spans="19:38" x14ac:dyDescent="0.35">
      <c r="S2877" s="117"/>
      <c r="T2877" s="117"/>
      <c r="U2877" s="117"/>
      <c r="V2877" s="117"/>
      <c r="W2877" s="117"/>
      <c r="X2877" s="117"/>
      <c r="Y2877" s="117"/>
      <c r="Z2877" s="117"/>
      <c r="AA2877" s="117"/>
      <c r="AB2877" s="117"/>
      <c r="AC2877" s="117"/>
      <c r="AD2877" s="117"/>
      <c r="AE2877" s="117"/>
      <c r="AF2877" s="117"/>
      <c r="AG2877" s="117"/>
      <c r="AH2877" s="117"/>
      <c r="AI2877" s="117"/>
      <c r="AJ2877" s="117"/>
      <c r="AK2877" s="117"/>
      <c r="AL2877" s="117"/>
    </row>
    <row r="2878" spans="19:38" x14ac:dyDescent="0.35">
      <c r="S2878" s="117"/>
      <c r="T2878" s="117"/>
      <c r="U2878" s="117"/>
      <c r="V2878" s="117"/>
      <c r="W2878" s="117"/>
      <c r="X2878" s="117"/>
      <c r="Y2878" s="117"/>
      <c r="Z2878" s="117"/>
      <c r="AA2878" s="117"/>
      <c r="AB2878" s="117"/>
      <c r="AC2878" s="117"/>
      <c r="AD2878" s="117"/>
      <c r="AE2878" s="117"/>
      <c r="AF2878" s="117"/>
      <c r="AG2878" s="117"/>
      <c r="AH2878" s="117"/>
      <c r="AI2878" s="117"/>
      <c r="AJ2878" s="117"/>
      <c r="AK2878" s="117"/>
      <c r="AL2878" s="117"/>
    </row>
    <row r="2879" spans="19:38" x14ac:dyDescent="0.35">
      <c r="S2879" s="117"/>
      <c r="T2879" s="117"/>
      <c r="U2879" s="117"/>
      <c r="V2879" s="117"/>
      <c r="W2879" s="117"/>
      <c r="X2879" s="117"/>
      <c r="Y2879" s="117"/>
      <c r="Z2879" s="117"/>
      <c r="AA2879" s="117"/>
      <c r="AB2879" s="117"/>
      <c r="AC2879" s="117"/>
      <c r="AD2879" s="117"/>
      <c r="AE2879" s="117"/>
      <c r="AF2879" s="117"/>
      <c r="AG2879" s="117"/>
      <c r="AH2879" s="117"/>
      <c r="AI2879" s="117"/>
      <c r="AJ2879" s="117"/>
      <c r="AK2879" s="117"/>
      <c r="AL2879" s="117"/>
    </row>
    <row r="2880" spans="19:38" x14ac:dyDescent="0.35">
      <c r="S2880" s="117"/>
      <c r="T2880" s="117"/>
      <c r="U2880" s="117"/>
      <c r="V2880" s="117"/>
      <c r="W2880" s="117"/>
      <c r="X2880" s="117"/>
      <c r="Y2880" s="117"/>
      <c r="Z2880" s="117"/>
      <c r="AA2880" s="117"/>
      <c r="AB2880" s="117"/>
      <c r="AC2880" s="117"/>
      <c r="AD2880" s="117"/>
      <c r="AE2880" s="117"/>
      <c r="AF2880" s="117"/>
      <c r="AG2880" s="117"/>
      <c r="AH2880" s="117"/>
      <c r="AI2880" s="117"/>
      <c r="AJ2880" s="117"/>
      <c r="AK2880" s="117"/>
      <c r="AL2880" s="117"/>
    </row>
    <row r="2881" spans="19:38" x14ac:dyDescent="0.35">
      <c r="S2881" s="117"/>
      <c r="T2881" s="117"/>
      <c r="U2881" s="117"/>
      <c r="V2881" s="117"/>
      <c r="W2881" s="117"/>
      <c r="X2881" s="117"/>
      <c r="Y2881" s="117"/>
      <c r="Z2881" s="117"/>
      <c r="AA2881" s="117"/>
      <c r="AB2881" s="117"/>
      <c r="AC2881" s="117"/>
      <c r="AD2881" s="117"/>
      <c r="AE2881" s="117"/>
      <c r="AF2881" s="117"/>
      <c r="AG2881" s="117"/>
      <c r="AH2881" s="117"/>
      <c r="AI2881" s="117"/>
      <c r="AJ2881" s="117"/>
      <c r="AK2881" s="117"/>
      <c r="AL2881" s="117"/>
    </row>
    <row r="2882" spans="19:38" x14ac:dyDescent="0.35">
      <c r="S2882" s="117"/>
      <c r="T2882" s="117"/>
      <c r="U2882" s="117"/>
      <c r="V2882" s="117"/>
      <c r="W2882" s="117"/>
      <c r="X2882" s="117"/>
      <c r="Y2882" s="117"/>
      <c r="Z2882" s="117"/>
      <c r="AA2882" s="117"/>
      <c r="AB2882" s="117"/>
      <c r="AC2882" s="117"/>
      <c r="AD2882" s="117"/>
      <c r="AE2882" s="117"/>
      <c r="AF2882" s="117"/>
      <c r="AG2882" s="117"/>
      <c r="AH2882" s="117"/>
      <c r="AI2882" s="117"/>
      <c r="AJ2882" s="117"/>
      <c r="AK2882" s="117"/>
      <c r="AL2882" s="117"/>
    </row>
    <row r="2883" spans="19:38" x14ac:dyDescent="0.35">
      <c r="S2883" s="117"/>
      <c r="T2883" s="117"/>
      <c r="U2883" s="117"/>
      <c r="V2883" s="117"/>
      <c r="W2883" s="117"/>
      <c r="X2883" s="117"/>
      <c r="Y2883" s="117"/>
      <c r="Z2883" s="117"/>
      <c r="AA2883" s="117"/>
      <c r="AB2883" s="117"/>
      <c r="AC2883" s="117"/>
      <c r="AD2883" s="117"/>
      <c r="AE2883" s="117"/>
      <c r="AF2883" s="117"/>
      <c r="AG2883" s="117"/>
      <c r="AH2883" s="117"/>
      <c r="AI2883" s="117"/>
      <c r="AJ2883" s="117"/>
      <c r="AK2883" s="117"/>
      <c r="AL2883" s="117"/>
    </row>
    <row r="2884" spans="19:38" x14ac:dyDescent="0.35">
      <c r="S2884" s="117"/>
      <c r="T2884" s="117"/>
      <c r="U2884" s="117"/>
      <c r="V2884" s="117"/>
      <c r="W2884" s="117"/>
      <c r="X2884" s="117"/>
      <c r="Y2884" s="117"/>
      <c r="Z2884" s="117"/>
      <c r="AA2884" s="117"/>
      <c r="AB2884" s="117"/>
      <c r="AC2884" s="117"/>
      <c r="AD2884" s="117"/>
      <c r="AE2884" s="117"/>
      <c r="AF2884" s="117"/>
      <c r="AG2884" s="117"/>
      <c r="AH2884" s="117"/>
      <c r="AI2884" s="117"/>
      <c r="AJ2884" s="117"/>
      <c r="AK2884" s="117"/>
      <c r="AL2884" s="117"/>
    </row>
    <row r="2885" spans="19:38" x14ac:dyDescent="0.35">
      <c r="S2885" s="117"/>
      <c r="T2885" s="117"/>
      <c r="U2885" s="117"/>
      <c r="V2885" s="117"/>
      <c r="W2885" s="117"/>
      <c r="X2885" s="117"/>
      <c r="Y2885" s="117"/>
      <c r="Z2885" s="117"/>
      <c r="AA2885" s="117"/>
      <c r="AB2885" s="117"/>
      <c r="AC2885" s="117"/>
      <c r="AD2885" s="117"/>
      <c r="AE2885" s="117"/>
      <c r="AF2885" s="117"/>
      <c r="AG2885" s="117"/>
      <c r="AH2885" s="117"/>
      <c r="AI2885" s="117"/>
      <c r="AJ2885" s="117"/>
      <c r="AK2885" s="117"/>
      <c r="AL2885" s="117"/>
    </row>
    <row r="2886" spans="19:38" x14ac:dyDescent="0.35">
      <c r="S2886" s="117"/>
      <c r="T2886" s="117"/>
      <c r="U2886" s="117"/>
      <c r="V2886" s="117"/>
      <c r="W2886" s="117"/>
      <c r="X2886" s="117"/>
      <c r="Y2886" s="117"/>
      <c r="Z2886" s="117"/>
      <c r="AA2886" s="117"/>
      <c r="AB2886" s="117"/>
      <c r="AC2886" s="117"/>
      <c r="AD2886" s="117"/>
      <c r="AE2886" s="117"/>
      <c r="AF2886" s="117"/>
      <c r="AG2886" s="117"/>
      <c r="AH2886" s="117"/>
      <c r="AI2886" s="117"/>
      <c r="AJ2886" s="117"/>
      <c r="AK2886" s="117"/>
      <c r="AL2886" s="117"/>
    </row>
    <row r="2887" spans="19:38" x14ac:dyDescent="0.35">
      <c r="S2887" s="117"/>
      <c r="T2887" s="117"/>
      <c r="U2887" s="117"/>
      <c r="V2887" s="117"/>
      <c r="W2887" s="117"/>
      <c r="X2887" s="117"/>
      <c r="Y2887" s="117"/>
      <c r="Z2887" s="117"/>
      <c r="AA2887" s="117"/>
      <c r="AB2887" s="117"/>
      <c r="AC2887" s="117"/>
      <c r="AD2887" s="117"/>
      <c r="AE2887" s="117"/>
      <c r="AF2887" s="117"/>
      <c r="AG2887" s="117"/>
      <c r="AH2887" s="117"/>
      <c r="AI2887" s="117"/>
      <c r="AJ2887" s="117"/>
      <c r="AK2887" s="117"/>
      <c r="AL2887" s="117"/>
    </row>
    <row r="2888" spans="19:38" x14ac:dyDescent="0.35">
      <c r="S2888" s="117"/>
      <c r="T2888" s="117"/>
      <c r="U2888" s="117"/>
      <c r="V2888" s="117"/>
      <c r="W2888" s="117"/>
      <c r="X2888" s="117"/>
      <c r="Y2888" s="117"/>
      <c r="Z2888" s="117"/>
      <c r="AA2888" s="117"/>
      <c r="AB2888" s="117"/>
      <c r="AC2888" s="117"/>
      <c r="AD2888" s="117"/>
      <c r="AE2888" s="117"/>
      <c r="AF2888" s="117"/>
      <c r="AG2888" s="117"/>
      <c r="AH2888" s="117"/>
      <c r="AI2888" s="117"/>
      <c r="AJ2888" s="117"/>
      <c r="AK2888" s="117"/>
      <c r="AL2888" s="117"/>
    </row>
    <row r="2889" spans="19:38" x14ac:dyDescent="0.35">
      <c r="S2889" s="117"/>
      <c r="T2889" s="117"/>
      <c r="U2889" s="117"/>
      <c r="V2889" s="117"/>
      <c r="W2889" s="117"/>
      <c r="X2889" s="117"/>
      <c r="Y2889" s="117"/>
      <c r="Z2889" s="117"/>
      <c r="AA2889" s="117"/>
      <c r="AB2889" s="117"/>
      <c r="AC2889" s="117"/>
      <c r="AD2889" s="117"/>
      <c r="AE2889" s="117"/>
      <c r="AF2889" s="117"/>
      <c r="AG2889" s="117"/>
      <c r="AH2889" s="117"/>
      <c r="AI2889" s="117"/>
      <c r="AJ2889" s="117"/>
      <c r="AK2889" s="117"/>
      <c r="AL2889" s="117"/>
    </row>
    <row r="2890" spans="19:38" x14ac:dyDescent="0.35">
      <c r="S2890" s="117"/>
      <c r="T2890" s="117"/>
      <c r="U2890" s="117"/>
      <c r="V2890" s="117"/>
      <c r="W2890" s="117"/>
      <c r="X2890" s="117"/>
      <c r="Y2890" s="117"/>
      <c r="Z2890" s="117"/>
      <c r="AA2890" s="117"/>
      <c r="AB2890" s="117"/>
      <c r="AC2890" s="117"/>
      <c r="AD2890" s="117"/>
      <c r="AE2890" s="117"/>
      <c r="AF2890" s="117"/>
      <c r="AG2890" s="117"/>
      <c r="AH2890" s="117"/>
      <c r="AI2890" s="117"/>
      <c r="AJ2890" s="117"/>
      <c r="AK2890" s="117"/>
      <c r="AL2890" s="117"/>
    </row>
    <row r="2891" spans="19:38" x14ac:dyDescent="0.35">
      <c r="S2891" s="117"/>
      <c r="T2891" s="117"/>
      <c r="U2891" s="117"/>
      <c r="V2891" s="117"/>
      <c r="W2891" s="117"/>
      <c r="X2891" s="117"/>
      <c r="Y2891" s="117"/>
      <c r="Z2891" s="117"/>
      <c r="AA2891" s="117"/>
      <c r="AB2891" s="117"/>
      <c r="AC2891" s="117"/>
      <c r="AD2891" s="117"/>
      <c r="AE2891" s="117"/>
      <c r="AF2891" s="117"/>
      <c r="AG2891" s="117"/>
      <c r="AH2891" s="117"/>
      <c r="AI2891" s="117"/>
      <c r="AJ2891" s="117"/>
      <c r="AK2891" s="117"/>
      <c r="AL2891" s="117"/>
    </row>
    <row r="2892" spans="19:38" x14ac:dyDescent="0.35">
      <c r="S2892" s="117"/>
      <c r="T2892" s="117"/>
      <c r="U2892" s="117"/>
      <c r="V2892" s="117"/>
      <c r="W2892" s="117"/>
      <c r="X2892" s="117"/>
      <c r="Y2892" s="117"/>
      <c r="Z2892" s="117"/>
      <c r="AA2892" s="117"/>
      <c r="AB2892" s="117"/>
      <c r="AC2892" s="117"/>
      <c r="AD2892" s="117"/>
      <c r="AE2892" s="117"/>
      <c r="AF2892" s="117"/>
      <c r="AG2892" s="117"/>
      <c r="AH2892" s="117"/>
      <c r="AI2892" s="117"/>
      <c r="AJ2892" s="117"/>
      <c r="AK2892" s="117"/>
      <c r="AL2892" s="117"/>
    </row>
    <row r="2893" spans="19:38" x14ac:dyDescent="0.35">
      <c r="S2893" s="117"/>
      <c r="T2893" s="117"/>
      <c r="U2893" s="117"/>
      <c r="V2893" s="117"/>
      <c r="W2893" s="117"/>
      <c r="X2893" s="117"/>
      <c r="Y2893" s="117"/>
      <c r="Z2893" s="117"/>
      <c r="AA2893" s="117"/>
      <c r="AB2893" s="117"/>
      <c r="AC2893" s="117"/>
      <c r="AD2893" s="117"/>
      <c r="AE2893" s="117"/>
      <c r="AF2893" s="117"/>
      <c r="AG2893" s="117"/>
      <c r="AH2893" s="117"/>
      <c r="AI2893" s="117"/>
      <c r="AJ2893" s="117"/>
      <c r="AK2893" s="117"/>
      <c r="AL2893" s="117"/>
    </row>
    <row r="2894" spans="19:38" x14ac:dyDescent="0.35">
      <c r="S2894" s="117"/>
      <c r="T2894" s="117"/>
      <c r="U2894" s="117"/>
      <c r="V2894" s="117"/>
      <c r="W2894" s="117"/>
      <c r="X2894" s="117"/>
      <c r="Y2894" s="117"/>
      <c r="Z2894" s="117"/>
      <c r="AA2894" s="117"/>
      <c r="AB2894" s="117"/>
      <c r="AC2894" s="117"/>
      <c r="AD2894" s="117"/>
      <c r="AE2894" s="117"/>
      <c r="AF2894" s="117"/>
      <c r="AG2894" s="117"/>
      <c r="AH2894" s="117"/>
      <c r="AI2894" s="117"/>
      <c r="AJ2894" s="117"/>
      <c r="AK2894" s="117"/>
      <c r="AL2894" s="117"/>
    </row>
    <row r="2895" spans="19:38" x14ac:dyDescent="0.35">
      <c r="S2895" s="117"/>
      <c r="T2895" s="117"/>
      <c r="U2895" s="117"/>
      <c r="V2895" s="117"/>
      <c r="W2895" s="117"/>
      <c r="X2895" s="117"/>
      <c r="Y2895" s="117"/>
      <c r="Z2895" s="117"/>
      <c r="AA2895" s="117"/>
      <c r="AB2895" s="117"/>
      <c r="AC2895" s="117"/>
      <c r="AD2895" s="117"/>
      <c r="AE2895" s="117"/>
      <c r="AF2895" s="117"/>
      <c r="AG2895" s="117"/>
      <c r="AH2895" s="117"/>
      <c r="AI2895" s="117"/>
      <c r="AJ2895" s="117"/>
      <c r="AK2895" s="117"/>
      <c r="AL2895" s="117"/>
    </row>
    <row r="2896" spans="19:38" x14ac:dyDescent="0.35">
      <c r="S2896" s="117"/>
      <c r="T2896" s="117"/>
      <c r="U2896" s="117"/>
      <c r="V2896" s="117"/>
      <c r="W2896" s="117"/>
      <c r="X2896" s="117"/>
      <c r="Y2896" s="117"/>
      <c r="Z2896" s="117"/>
      <c r="AA2896" s="117"/>
      <c r="AB2896" s="117"/>
      <c r="AC2896" s="117"/>
      <c r="AD2896" s="117"/>
      <c r="AE2896" s="117"/>
      <c r="AF2896" s="117"/>
      <c r="AG2896" s="117"/>
      <c r="AH2896" s="117"/>
      <c r="AI2896" s="117"/>
      <c r="AJ2896" s="117"/>
      <c r="AK2896" s="117"/>
      <c r="AL2896" s="117"/>
    </row>
    <row r="2897" spans="19:38" x14ac:dyDescent="0.35">
      <c r="S2897" s="117"/>
      <c r="T2897" s="117"/>
      <c r="U2897" s="117"/>
      <c r="V2897" s="117"/>
      <c r="W2897" s="117"/>
      <c r="X2897" s="117"/>
      <c r="Y2897" s="117"/>
      <c r="Z2897" s="117"/>
      <c r="AA2897" s="117"/>
      <c r="AB2897" s="117"/>
      <c r="AC2897" s="117"/>
      <c r="AD2897" s="117"/>
      <c r="AE2897" s="117"/>
      <c r="AF2897" s="117"/>
      <c r="AG2897" s="117"/>
      <c r="AH2897" s="117"/>
      <c r="AI2897" s="117"/>
      <c r="AJ2897" s="117"/>
      <c r="AK2897" s="117"/>
      <c r="AL2897" s="117"/>
    </row>
    <row r="2898" spans="19:38" x14ac:dyDescent="0.35">
      <c r="S2898" s="117"/>
      <c r="T2898" s="117"/>
      <c r="U2898" s="117"/>
      <c r="V2898" s="117"/>
      <c r="W2898" s="117"/>
      <c r="X2898" s="117"/>
      <c r="Y2898" s="117"/>
      <c r="Z2898" s="117"/>
      <c r="AA2898" s="117"/>
      <c r="AB2898" s="117"/>
      <c r="AC2898" s="117"/>
      <c r="AD2898" s="117"/>
      <c r="AE2898" s="117"/>
      <c r="AF2898" s="117"/>
      <c r="AG2898" s="117"/>
      <c r="AH2898" s="117"/>
      <c r="AI2898" s="117"/>
      <c r="AJ2898" s="117"/>
      <c r="AK2898" s="117"/>
      <c r="AL2898" s="117"/>
    </row>
    <row r="2899" spans="19:38" x14ac:dyDescent="0.35">
      <c r="S2899" s="117"/>
      <c r="T2899" s="117"/>
      <c r="U2899" s="117"/>
      <c r="V2899" s="117"/>
      <c r="W2899" s="117"/>
      <c r="X2899" s="117"/>
      <c r="Y2899" s="117"/>
      <c r="Z2899" s="117"/>
      <c r="AA2899" s="117"/>
      <c r="AB2899" s="117"/>
      <c r="AC2899" s="117"/>
      <c r="AD2899" s="117"/>
      <c r="AE2899" s="117"/>
      <c r="AF2899" s="117"/>
      <c r="AG2899" s="117"/>
      <c r="AH2899" s="117"/>
      <c r="AI2899" s="117"/>
      <c r="AJ2899" s="117"/>
      <c r="AK2899" s="117"/>
      <c r="AL2899" s="117"/>
    </row>
    <row r="2900" spans="19:38" x14ac:dyDescent="0.35">
      <c r="S2900" s="117"/>
      <c r="T2900" s="117"/>
      <c r="U2900" s="117"/>
      <c r="V2900" s="117"/>
      <c r="W2900" s="117"/>
      <c r="X2900" s="117"/>
      <c r="Y2900" s="117"/>
      <c r="Z2900" s="117"/>
      <c r="AA2900" s="117"/>
      <c r="AB2900" s="117"/>
      <c r="AC2900" s="117"/>
      <c r="AD2900" s="117"/>
      <c r="AE2900" s="117"/>
      <c r="AF2900" s="117"/>
      <c r="AG2900" s="117"/>
      <c r="AH2900" s="117"/>
      <c r="AI2900" s="117"/>
      <c r="AJ2900" s="117"/>
      <c r="AK2900" s="117"/>
      <c r="AL2900" s="117"/>
    </row>
    <row r="2901" spans="19:38" x14ac:dyDescent="0.35">
      <c r="S2901" s="117"/>
      <c r="T2901" s="117"/>
      <c r="U2901" s="117"/>
      <c r="V2901" s="117"/>
      <c r="W2901" s="117"/>
      <c r="X2901" s="117"/>
      <c r="Y2901" s="117"/>
      <c r="Z2901" s="117"/>
      <c r="AA2901" s="117"/>
      <c r="AB2901" s="117"/>
      <c r="AC2901" s="117"/>
      <c r="AD2901" s="117"/>
      <c r="AE2901" s="117"/>
      <c r="AF2901" s="117"/>
      <c r="AG2901" s="117"/>
      <c r="AH2901" s="117"/>
      <c r="AI2901" s="117"/>
      <c r="AJ2901" s="117"/>
      <c r="AK2901" s="117"/>
      <c r="AL2901" s="117"/>
    </row>
    <row r="2902" spans="19:38" x14ac:dyDescent="0.35">
      <c r="S2902" s="117"/>
      <c r="T2902" s="117"/>
      <c r="U2902" s="117"/>
      <c r="V2902" s="117"/>
      <c r="W2902" s="117"/>
      <c r="X2902" s="117"/>
      <c r="Y2902" s="117"/>
      <c r="Z2902" s="117"/>
      <c r="AA2902" s="117"/>
      <c r="AB2902" s="117"/>
      <c r="AC2902" s="117"/>
      <c r="AD2902" s="117"/>
      <c r="AE2902" s="117"/>
      <c r="AF2902" s="117"/>
      <c r="AG2902" s="117"/>
      <c r="AH2902" s="117"/>
      <c r="AI2902" s="117"/>
      <c r="AJ2902" s="117"/>
      <c r="AK2902" s="117"/>
      <c r="AL2902" s="117"/>
    </row>
    <row r="2903" spans="19:38" x14ac:dyDescent="0.35">
      <c r="S2903" s="117"/>
      <c r="T2903" s="117"/>
      <c r="U2903" s="117"/>
      <c r="V2903" s="117"/>
      <c r="W2903" s="117"/>
      <c r="X2903" s="117"/>
      <c r="Y2903" s="117"/>
      <c r="Z2903" s="117"/>
      <c r="AA2903" s="117"/>
      <c r="AB2903" s="117"/>
      <c r="AC2903" s="117"/>
      <c r="AD2903" s="117"/>
      <c r="AE2903" s="117"/>
      <c r="AF2903" s="117"/>
      <c r="AG2903" s="117"/>
      <c r="AH2903" s="117"/>
      <c r="AI2903" s="117"/>
      <c r="AJ2903" s="117"/>
      <c r="AK2903" s="117"/>
      <c r="AL2903" s="117"/>
    </row>
    <row r="2904" spans="19:38" x14ac:dyDescent="0.35">
      <c r="S2904" s="117"/>
      <c r="T2904" s="117"/>
      <c r="U2904" s="117"/>
      <c r="V2904" s="117"/>
      <c r="W2904" s="117"/>
      <c r="X2904" s="117"/>
      <c r="Y2904" s="117"/>
      <c r="Z2904" s="117"/>
      <c r="AA2904" s="117"/>
      <c r="AB2904" s="117"/>
      <c r="AC2904" s="117"/>
      <c r="AD2904" s="117"/>
      <c r="AE2904" s="117"/>
      <c r="AF2904" s="117"/>
      <c r="AG2904" s="117"/>
      <c r="AH2904" s="117"/>
      <c r="AI2904" s="117"/>
      <c r="AJ2904" s="117"/>
      <c r="AK2904" s="117"/>
      <c r="AL2904" s="117"/>
    </row>
    <row r="2905" spans="19:38" x14ac:dyDescent="0.35">
      <c r="S2905" s="117"/>
      <c r="T2905" s="117"/>
      <c r="U2905" s="117"/>
      <c r="V2905" s="117"/>
      <c r="W2905" s="117"/>
      <c r="X2905" s="117"/>
      <c r="Y2905" s="117"/>
      <c r="Z2905" s="117"/>
      <c r="AA2905" s="117"/>
      <c r="AB2905" s="117"/>
      <c r="AC2905" s="117"/>
      <c r="AD2905" s="117"/>
      <c r="AE2905" s="117"/>
      <c r="AF2905" s="117"/>
      <c r="AG2905" s="117"/>
      <c r="AH2905" s="117"/>
      <c r="AI2905" s="117"/>
      <c r="AJ2905" s="117"/>
      <c r="AK2905" s="117"/>
      <c r="AL2905" s="117"/>
    </row>
    <row r="2906" spans="19:38" x14ac:dyDescent="0.35">
      <c r="S2906" s="117"/>
      <c r="T2906" s="117"/>
      <c r="U2906" s="117"/>
      <c r="V2906" s="117"/>
      <c r="W2906" s="117"/>
      <c r="X2906" s="117"/>
      <c r="Y2906" s="117"/>
      <c r="Z2906" s="117"/>
      <c r="AA2906" s="117"/>
      <c r="AB2906" s="117"/>
      <c r="AC2906" s="117"/>
      <c r="AD2906" s="117"/>
      <c r="AE2906" s="117"/>
      <c r="AF2906" s="117"/>
      <c r="AG2906" s="117"/>
      <c r="AH2906" s="117"/>
      <c r="AI2906" s="117"/>
      <c r="AJ2906" s="117"/>
      <c r="AK2906" s="117"/>
      <c r="AL2906" s="117"/>
    </row>
    <row r="2907" spans="19:38" x14ac:dyDescent="0.35">
      <c r="S2907" s="117"/>
      <c r="T2907" s="117"/>
      <c r="U2907" s="117"/>
      <c r="V2907" s="117"/>
      <c r="W2907" s="117"/>
      <c r="X2907" s="117"/>
      <c r="Y2907" s="117"/>
      <c r="Z2907" s="117"/>
      <c r="AA2907" s="117"/>
      <c r="AB2907" s="117"/>
      <c r="AC2907" s="117"/>
      <c r="AD2907" s="117"/>
      <c r="AE2907" s="117"/>
      <c r="AF2907" s="117"/>
      <c r="AG2907" s="117"/>
      <c r="AH2907" s="117"/>
      <c r="AI2907" s="117"/>
      <c r="AJ2907" s="117"/>
      <c r="AK2907" s="117"/>
      <c r="AL2907" s="117"/>
    </row>
    <row r="2908" spans="19:38" x14ac:dyDescent="0.35">
      <c r="S2908" s="117"/>
      <c r="T2908" s="117"/>
      <c r="U2908" s="117"/>
      <c r="V2908" s="117"/>
      <c r="W2908" s="117"/>
      <c r="X2908" s="117"/>
      <c r="Y2908" s="117"/>
      <c r="Z2908" s="117"/>
      <c r="AA2908" s="117"/>
      <c r="AB2908" s="117"/>
      <c r="AC2908" s="117"/>
      <c r="AD2908" s="117"/>
      <c r="AE2908" s="117"/>
      <c r="AF2908" s="117"/>
      <c r="AG2908" s="117"/>
      <c r="AH2908" s="117"/>
      <c r="AI2908" s="117"/>
      <c r="AJ2908" s="117"/>
      <c r="AK2908" s="117"/>
      <c r="AL2908" s="117"/>
    </row>
    <row r="2909" spans="19:38" x14ac:dyDescent="0.35">
      <c r="S2909" s="117"/>
      <c r="T2909" s="117"/>
      <c r="U2909" s="117"/>
      <c r="V2909" s="117"/>
      <c r="W2909" s="117"/>
      <c r="X2909" s="117"/>
      <c r="Y2909" s="117"/>
      <c r="Z2909" s="117"/>
      <c r="AA2909" s="117"/>
      <c r="AB2909" s="117"/>
      <c r="AC2909" s="117"/>
      <c r="AD2909" s="117"/>
      <c r="AE2909" s="117"/>
      <c r="AF2909" s="117"/>
      <c r="AG2909" s="117"/>
      <c r="AH2909" s="117"/>
      <c r="AI2909" s="117"/>
      <c r="AJ2909" s="117"/>
      <c r="AK2909" s="117"/>
      <c r="AL2909" s="117"/>
    </row>
    <row r="2910" spans="19:38" x14ac:dyDescent="0.35">
      <c r="S2910" s="117"/>
      <c r="T2910" s="117"/>
      <c r="U2910" s="117"/>
      <c r="V2910" s="117"/>
      <c r="W2910" s="117"/>
      <c r="X2910" s="117"/>
      <c r="Y2910" s="117"/>
      <c r="Z2910" s="117"/>
      <c r="AA2910" s="117"/>
      <c r="AB2910" s="117"/>
      <c r="AC2910" s="117"/>
      <c r="AD2910" s="117"/>
      <c r="AE2910" s="117"/>
      <c r="AF2910" s="117"/>
      <c r="AG2910" s="117"/>
      <c r="AH2910" s="117"/>
      <c r="AI2910" s="117"/>
      <c r="AJ2910" s="117"/>
      <c r="AK2910" s="117"/>
      <c r="AL2910" s="117"/>
    </row>
    <row r="2911" spans="19:38" x14ac:dyDescent="0.35">
      <c r="S2911" s="117"/>
      <c r="T2911" s="117"/>
      <c r="U2911" s="117"/>
      <c r="V2911" s="117"/>
      <c r="W2911" s="117"/>
      <c r="X2911" s="117"/>
      <c r="Y2911" s="117"/>
      <c r="Z2911" s="117"/>
      <c r="AA2911" s="117"/>
      <c r="AB2911" s="117"/>
      <c r="AC2911" s="117"/>
      <c r="AD2911" s="117"/>
      <c r="AE2911" s="117"/>
      <c r="AF2911" s="117"/>
      <c r="AG2911" s="117"/>
      <c r="AH2911" s="117"/>
      <c r="AI2911" s="117"/>
      <c r="AJ2911" s="117"/>
      <c r="AK2911" s="117"/>
      <c r="AL2911" s="117"/>
    </row>
    <row r="2912" spans="19:38" x14ac:dyDescent="0.35">
      <c r="S2912" s="117"/>
      <c r="T2912" s="117"/>
      <c r="U2912" s="117"/>
      <c r="V2912" s="117"/>
      <c r="W2912" s="117"/>
      <c r="X2912" s="117"/>
      <c r="Y2912" s="117"/>
      <c r="Z2912" s="117"/>
      <c r="AA2912" s="117"/>
      <c r="AB2912" s="117"/>
      <c r="AC2912" s="117"/>
      <c r="AD2912" s="117"/>
      <c r="AE2912" s="117"/>
      <c r="AF2912" s="117"/>
      <c r="AG2912" s="117"/>
      <c r="AH2912" s="117"/>
      <c r="AI2912" s="117"/>
      <c r="AJ2912" s="117"/>
      <c r="AK2912" s="117"/>
      <c r="AL2912" s="117"/>
    </row>
    <row r="2913" spans="19:38" x14ac:dyDescent="0.35">
      <c r="S2913" s="117"/>
      <c r="T2913" s="117"/>
      <c r="U2913" s="117"/>
      <c r="V2913" s="117"/>
      <c r="W2913" s="117"/>
      <c r="X2913" s="117"/>
      <c r="Y2913" s="117"/>
      <c r="Z2913" s="117"/>
      <c r="AA2913" s="117"/>
      <c r="AB2913" s="117"/>
      <c r="AC2913" s="117"/>
      <c r="AD2913" s="117"/>
      <c r="AE2913" s="117"/>
      <c r="AF2913" s="117"/>
      <c r="AG2913" s="117"/>
      <c r="AH2913" s="117"/>
      <c r="AI2913" s="117"/>
      <c r="AJ2913" s="117"/>
      <c r="AK2913" s="117"/>
      <c r="AL2913" s="117"/>
    </row>
    <row r="2914" spans="19:38" x14ac:dyDescent="0.35">
      <c r="S2914" s="117"/>
      <c r="T2914" s="117"/>
      <c r="U2914" s="117"/>
      <c r="V2914" s="117"/>
      <c r="W2914" s="117"/>
      <c r="X2914" s="117"/>
      <c r="Y2914" s="117"/>
      <c r="Z2914" s="117"/>
      <c r="AA2914" s="117"/>
      <c r="AB2914" s="117"/>
      <c r="AC2914" s="117"/>
      <c r="AD2914" s="117"/>
      <c r="AE2914" s="117"/>
      <c r="AF2914" s="117"/>
      <c r="AG2914" s="117"/>
      <c r="AH2914" s="117"/>
      <c r="AI2914" s="117"/>
      <c r="AJ2914" s="117"/>
      <c r="AK2914" s="117"/>
      <c r="AL2914" s="117"/>
    </row>
    <row r="2915" spans="19:38" x14ac:dyDescent="0.35">
      <c r="S2915" s="117"/>
      <c r="T2915" s="117"/>
      <c r="U2915" s="117"/>
      <c r="V2915" s="117"/>
      <c r="W2915" s="117"/>
      <c r="X2915" s="117"/>
      <c r="Y2915" s="117"/>
      <c r="Z2915" s="117"/>
      <c r="AA2915" s="117"/>
      <c r="AB2915" s="117"/>
      <c r="AC2915" s="117"/>
      <c r="AD2915" s="117"/>
      <c r="AE2915" s="117"/>
      <c r="AF2915" s="117"/>
      <c r="AG2915" s="117"/>
      <c r="AH2915" s="117"/>
      <c r="AI2915" s="117"/>
      <c r="AJ2915" s="117"/>
      <c r="AK2915" s="117"/>
      <c r="AL2915" s="117"/>
    </row>
    <row r="2916" spans="19:38" x14ac:dyDescent="0.35">
      <c r="S2916" s="117"/>
      <c r="T2916" s="117"/>
      <c r="U2916" s="117"/>
      <c r="V2916" s="117"/>
      <c r="W2916" s="117"/>
      <c r="X2916" s="117"/>
      <c r="Y2916" s="117"/>
      <c r="Z2916" s="117"/>
      <c r="AA2916" s="117"/>
      <c r="AB2916" s="117"/>
      <c r="AC2916" s="117"/>
      <c r="AD2916" s="117"/>
      <c r="AE2916" s="117"/>
      <c r="AF2916" s="117"/>
      <c r="AG2916" s="117"/>
      <c r="AH2916" s="117"/>
      <c r="AI2916" s="117"/>
      <c r="AJ2916" s="117"/>
      <c r="AK2916" s="117"/>
      <c r="AL2916" s="117"/>
    </row>
    <row r="2917" spans="19:38" x14ac:dyDescent="0.35">
      <c r="S2917" s="117"/>
      <c r="T2917" s="117"/>
      <c r="U2917" s="117"/>
      <c r="V2917" s="117"/>
      <c r="W2917" s="117"/>
      <c r="X2917" s="117"/>
      <c r="Y2917" s="117"/>
      <c r="Z2917" s="117"/>
      <c r="AA2917" s="117"/>
      <c r="AB2917" s="117"/>
      <c r="AC2917" s="117"/>
      <c r="AD2917" s="117"/>
      <c r="AE2917" s="117"/>
      <c r="AF2917" s="117"/>
      <c r="AG2917" s="117"/>
      <c r="AH2917" s="117"/>
      <c r="AI2917" s="117"/>
      <c r="AJ2917" s="117"/>
      <c r="AK2917" s="117"/>
      <c r="AL2917" s="117"/>
    </row>
    <row r="2918" spans="19:38" x14ac:dyDescent="0.35">
      <c r="S2918" s="117"/>
      <c r="T2918" s="117"/>
      <c r="U2918" s="117"/>
      <c r="V2918" s="117"/>
      <c r="W2918" s="117"/>
      <c r="X2918" s="117"/>
      <c r="Y2918" s="117"/>
      <c r="Z2918" s="117"/>
      <c r="AA2918" s="117"/>
      <c r="AB2918" s="117"/>
      <c r="AC2918" s="117"/>
      <c r="AD2918" s="117"/>
      <c r="AE2918" s="117"/>
      <c r="AF2918" s="117"/>
      <c r="AG2918" s="117"/>
      <c r="AH2918" s="117"/>
      <c r="AI2918" s="117"/>
      <c r="AJ2918" s="117"/>
      <c r="AK2918" s="117"/>
      <c r="AL2918" s="117"/>
    </row>
    <row r="2919" spans="19:38" x14ac:dyDescent="0.35">
      <c r="S2919" s="117"/>
      <c r="T2919" s="117"/>
      <c r="U2919" s="117"/>
      <c r="V2919" s="117"/>
      <c r="W2919" s="117"/>
      <c r="X2919" s="117"/>
      <c r="Y2919" s="117"/>
      <c r="Z2919" s="117"/>
      <c r="AA2919" s="117"/>
      <c r="AB2919" s="117"/>
      <c r="AC2919" s="117"/>
      <c r="AD2919" s="117"/>
      <c r="AE2919" s="117"/>
      <c r="AF2919" s="117"/>
      <c r="AG2919" s="117"/>
      <c r="AH2919" s="117"/>
      <c r="AI2919" s="117"/>
      <c r="AJ2919" s="117"/>
      <c r="AK2919" s="117"/>
      <c r="AL2919" s="117"/>
    </row>
    <row r="2920" spans="19:38" x14ac:dyDescent="0.35">
      <c r="S2920" s="117"/>
      <c r="T2920" s="117"/>
      <c r="U2920" s="117"/>
      <c r="V2920" s="117"/>
      <c r="W2920" s="117"/>
      <c r="X2920" s="117"/>
      <c r="Y2920" s="117"/>
      <c r="Z2920" s="117"/>
      <c r="AA2920" s="117"/>
      <c r="AB2920" s="117"/>
      <c r="AC2920" s="117"/>
      <c r="AD2920" s="117"/>
      <c r="AE2920" s="117"/>
      <c r="AF2920" s="117"/>
      <c r="AG2920" s="117"/>
      <c r="AH2920" s="117"/>
      <c r="AI2920" s="117"/>
      <c r="AJ2920" s="117"/>
      <c r="AK2920" s="117"/>
      <c r="AL2920" s="117"/>
    </row>
    <row r="2921" spans="19:38" x14ac:dyDescent="0.35">
      <c r="S2921" s="117"/>
      <c r="T2921" s="117"/>
      <c r="U2921" s="117"/>
      <c r="V2921" s="117"/>
      <c r="W2921" s="117"/>
      <c r="X2921" s="117"/>
      <c r="Y2921" s="117"/>
      <c r="Z2921" s="117"/>
      <c r="AA2921" s="117"/>
      <c r="AB2921" s="117"/>
      <c r="AC2921" s="117"/>
      <c r="AD2921" s="117"/>
      <c r="AE2921" s="117"/>
      <c r="AF2921" s="117"/>
      <c r="AG2921" s="117"/>
      <c r="AH2921" s="117"/>
      <c r="AI2921" s="117"/>
      <c r="AJ2921" s="117"/>
      <c r="AK2921" s="117"/>
      <c r="AL2921" s="117"/>
    </row>
    <row r="2922" spans="19:38" x14ac:dyDescent="0.35">
      <c r="S2922" s="117"/>
      <c r="T2922" s="117"/>
      <c r="U2922" s="117"/>
      <c r="V2922" s="117"/>
      <c r="W2922" s="117"/>
      <c r="X2922" s="117"/>
      <c r="Y2922" s="117"/>
      <c r="Z2922" s="117"/>
      <c r="AA2922" s="117"/>
      <c r="AB2922" s="117"/>
      <c r="AC2922" s="117"/>
      <c r="AD2922" s="117"/>
      <c r="AE2922" s="117"/>
      <c r="AF2922" s="117"/>
      <c r="AG2922" s="117"/>
      <c r="AH2922" s="117"/>
      <c r="AI2922" s="117"/>
      <c r="AJ2922" s="117"/>
      <c r="AK2922" s="117"/>
      <c r="AL2922" s="117"/>
    </row>
    <row r="2923" spans="19:38" x14ac:dyDescent="0.35">
      <c r="S2923" s="117"/>
      <c r="T2923" s="117"/>
      <c r="U2923" s="117"/>
      <c r="V2923" s="117"/>
      <c r="W2923" s="117"/>
      <c r="X2923" s="117"/>
      <c r="Y2923" s="117"/>
      <c r="Z2923" s="117"/>
      <c r="AA2923" s="117"/>
      <c r="AB2923" s="117"/>
      <c r="AC2923" s="117"/>
      <c r="AD2923" s="117"/>
      <c r="AE2923" s="117"/>
      <c r="AF2923" s="117"/>
      <c r="AG2923" s="117"/>
      <c r="AH2923" s="117"/>
      <c r="AI2923" s="117"/>
      <c r="AJ2923" s="117"/>
      <c r="AK2923" s="117"/>
      <c r="AL2923" s="117"/>
    </row>
    <row r="2924" spans="19:38" x14ac:dyDescent="0.35">
      <c r="S2924" s="117"/>
      <c r="T2924" s="117"/>
      <c r="U2924" s="117"/>
      <c r="V2924" s="117"/>
      <c r="W2924" s="117"/>
      <c r="X2924" s="117"/>
      <c r="Y2924" s="117"/>
      <c r="Z2924" s="117"/>
      <c r="AA2924" s="117"/>
      <c r="AB2924" s="117"/>
      <c r="AC2924" s="117"/>
      <c r="AD2924" s="117"/>
      <c r="AE2924" s="117"/>
      <c r="AF2924" s="117"/>
      <c r="AG2924" s="117"/>
      <c r="AH2924" s="117"/>
      <c r="AI2924" s="117"/>
      <c r="AJ2924" s="117"/>
      <c r="AK2924" s="117"/>
      <c r="AL2924" s="117"/>
    </row>
    <row r="2925" spans="19:38" x14ac:dyDescent="0.35">
      <c r="S2925" s="117"/>
      <c r="T2925" s="117"/>
      <c r="U2925" s="117"/>
      <c r="V2925" s="117"/>
      <c r="W2925" s="117"/>
      <c r="X2925" s="117"/>
      <c r="Y2925" s="117"/>
      <c r="Z2925" s="117"/>
      <c r="AA2925" s="117"/>
      <c r="AB2925" s="117"/>
      <c r="AC2925" s="117"/>
      <c r="AD2925" s="117"/>
      <c r="AE2925" s="117"/>
      <c r="AF2925" s="117"/>
      <c r="AG2925" s="117"/>
      <c r="AH2925" s="117"/>
      <c r="AI2925" s="117"/>
      <c r="AJ2925" s="117"/>
      <c r="AK2925" s="117"/>
      <c r="AL2925" s="117"/>
    </row>
    <row r="2926" spans="19:38" x14ac:dyDescent="0.35">
      <c r="S2926" s="117"/>
      <c r="T2926" s="117"/>
      <c r="U2926" s="117"/>
      <c r="V2926" s="117"/>
      <c r="W2926" s="117"/>
      <c r="X2926" s="117"/>
      <c r="Y2926" s="117"/>
      <c r="Z2926" s="117"/>
      <c r="AA2926" s="117"/>
      <c r="AB2926" s="117"/>
      <c r="AC2926" s="117"/>
      <c r="AD2926" s="117"/>
      <c r="AE2926" s="117"/>
      <c r="AF2926" s="117"/>
      <c r="AG2926" s="117"/>
      <c r="AH2926" s="117"/>
      <c r="AI2926" s="117"/>
      <c r="AJ2926" s="117"/>
      <c r="AK2926" s="117"/>
      <c r="AL2926" s="117"/>
    </row>
    <row r="2927" spans="19:38" x14ac:dyDescent="0.35">
      <c r="S2927" s="117"/>
      <c r="T2927" s="117"/>
      <c r="U2927" s="117"/>
      <c r="V2927" s="117"/>
      <c r="W2927" s="117"/>
      <c r="X2927" s="117"/>
      <c r="Y2927" s="117"/>
      <c r="Z2927" s="117"/>
      <c r="AA2927" s="117"/>
      <c r="AB2927" s="117"/>
      <c r="AC2927" s="117"/>
      <c r="AD2927" s="117"/>
      <c r="AE2927" s="117"/>
      <c r="AF2927" s="117"/>
      <c r="AG2927" s="117"/>
      <c r="AH2927" s="117"/>
      <c r="AI2927" s="117"/>
      <c r="AJ2927" s="117"/>
      <c r="AK2927" s="117"/>
      <c r="AL2927" s="117"/>
    </row>
    <row r="2928" spans="19:38" x14ac:dyDescent="0.35">
      <c r="S2928" s="117"/>
      <c r="T2928" s="117"/>
      <c r="U2928" s="117"/>
      <c r="V2928" s="117"/>
      <c r="W2928" s="117"/>
      <c r="X2928" s="117"/>
      <c r="Y2928" s="117"/>
      <c r="Z2928" s="117"/>
      <c r="AA2928" s="117"/>
      <c r="AB2928" s="117"/>
      <c r="AC2928" s="117"/>
      <c r="AD2928" s="117"/>
      <c r="AE2928" s="117"/>
      <c r="AF2928" s="117"/>
      <c r="AG2928" s="117"/>
      <c r="AH2928" s="117"/>
      <c r="AI2928" s="117"/>
      <c r="AJ2928" s="117"/>
      <c r="AK2928" s="117"/>
      <c r="AL2928" s="117"/>
    </row>
    <row r="2929" spans="19:38" x14ac:dyDescent="0.35">
      <c r="S2929" s="117"/>
      <c r="T2929" s="117"/>
      <c r="U2929" s="117"/>
      <c r="V2929" s="117"/>
      <c r="W2929" s="117"/>
      <c r="X2929" s="117"/>
      <c r="Y2929" s="117"/>
      <c r="Z2929" s="117"/>
      <c r="AA2929" s="117"/>
      <c r="AB2929" s="117"/>
      <c r="AC2929" s="117"/>
      <c r="AD2929" s="117"/>
      <c r="AE2929" s="117"/>
      <c r="AF2929" s="117"/>
      <c r="AG2929" s="117"/>
      <c r="AH2929" s="117"/>
      <c r="AI2929" s="117"/>
      <c r="AJ2929" s="117"/>
      <c r="AK2929" s="117"/>
      <c r="AL2929" s="117"/>
    </row>
    <row r="2930" spans="19:38" x14ac:dyDescent="0.35">
      <c r="S2930" s="117"/>
      <c r="T2930" s="117"/>
      <c r="U2930" s="117"/>
      <c r="V2930" s="117"/>
      <c r="W2930" s="117"/>
      <c r="X2930" s="117"/>
      <c r="Y2930" s="117"/>
      <c r="Z2930" s="117"/>
      <c r="AA2930" s="117"/>
      <c r="AB2930" s="117"/>
      <c r="AC2930" s="117"/>
      <c r="AD2930" s="117"/>
      <c r="AE2930" s="117"/>
      <c r="AF2930" s="117"/>
      <c r="AG2930" s="117"/>
      <c r="AH2930" s="117"/>
      <c r="AI2930" s="117"/>
      <c r="AJ2930" s="117"/>
      <c r="AK2930" s="117"/>
      <c r="AL2930" s="117"/>
    </row>
    <row r="2931" spans="19:38" x14ac:dyDescent="0.35">
      <c r="S2931" s="117"/>
      <c r="T2931" s="117"/>
      <c r="U2931" s="117"/>
      <c r="V2931" s="117"/>
      <c r="W2931" s="117"/>
      <c r="X2931" s="117"/>
      <c r="Y2931" s="117"/>
      <c r="Z2931" s="117"/>
      <c r="AA2931" s="117"/>
      <c r="AB2931" s="117"/>
      <c r="AC2931" s="117"/>
      <c r="AD2931" s="117"/>
      <c r="AE2931" s="117"/>
      <c r="AF2931" s="117"/>
      <c r="AG2931" s="117"/>
      <c r="AH2931" s="117"/>
      <c r="AI2931" s="117"/>
      <c r="AJ2931" s="117"/>
      <c r="AK2931" s="117"/>
      <c r="AL2931" s="117"/>
    </row>
    <row r="2932" spans="19:38" x14ac:dyDescent="0.35">
      <c r="S2932" s="117"/>
      <c r="T2932" s="117"/>
      <c r="U2932" s="117"/>
      <c r="V2932" s="117"/>
      <c r="W2932" s="117"/>
      <c r="X2932" s="117"/>
      <c r="Y2932" s="117"/>
      <c r="Z2932" s="117"/>
      <c r="AA2932" s="117"/>
      <c r="AB2932" s="117"/>
      <c r="AC2932" s="117"/>
      <c r="AD2932" s="117"/>
      <c r="AE2932" s="117"/>
      <c r="AF2932" s="117"/>
      <c r="AG2932" s="117"/>
      <c r="AH2932" s="117"/>
      <c r="AI2932" s="117"/>
      <c r="AJ2932" s="117"/>
      <c r="AK2932" s="117"/>
      <c r="AL2932" s="117"/>
    </row>
    <row r="2933" spans="19:38" x14ac:dyDescent="0.35">
      <c r="S2933" s="117"/>
      <c r="T2933" s="117"/>
      <c r="U2933" s="117"/>
      <c r="V2933" s="117"/>
      <c r="W2933" s="117"/>
      <c r="X2933" s="117"/>
      <c r="Y2933" s="117"/>
      <c r="Z2933" s="117"/>
      <c r="AA2933" s="117"/>
      <c r="AB2933" s="117"/>
      <c r="AC2933" s="117"/>
      <c r="AD2933" s="117"/>
      <c r="AE2933" s="117"/>
      <c r="AF2933" s="117"/>
      <c r="AG2933" s="117"/>
      <c r="AH2933" s="117"/>
      <c r="AI2933" s="117"/>
      <c r="AJ2933" s="117"/>
      <c r="AK2933" s="117"/>
      <c r="AL2933" s="117"/>
    </row>
    <row r="2934" spans="19:38" x14ac:dyDescent="0.35">
      <c r="S2934" s="117"/>
      <c r="T2934" s="117"/>
      <c r="U2934" s="117"/>
      <c r="V2934" s="117"/>
      <c r="W2934" s="117"/>
      <c r="X2934" s="117"/>
      <c r="Y2934" s="117"/>
      <c r="Z2934" s="117"/>
      <c r="AA2934" s="117"/>
      <c r="AB2934" s="117"/>
      <c r="AC2934" s="117"/>
      <c r="AD2934" s="117"/>
      <c r="AE2934" s="117"/>
      <c r="AF2934" s="117"/>
      <c r="AG2934" s="117"/>
      <c r="AH2934" s="117"/>
      <c r="AI2934" s="117"/>
      <c r="AJ2934" s="117"/>
      <c r="AK2934" s="117"/>
      <c r="AL2934" s="117"/>
    </row>
    <row r="2935" spans="19:38" x14ac:dyDescent="0.35">
      <c r="S2935" s="117"/>
      <c r="T2935" s="117"/>
      <c r="U2935" s="117"/>
      <c r="V2935" s="117"/>
      <c r="W2935" s="117"/>
      <c r="X2935" s="117"/>
      <c r="Y2935" s="117"/>
      <c r="Z2935" s="117"/>
      <c r="AA2935" s="117"/>
      <c r="AB2935" s="117"/>
      <c r="AC2935" s="117"/>
      <c r="AD2935" s="117"/>
      <c r="AE2935" s="117"/>
      <c r="AF2935" s="117"/>
      <c r="AG2935" s="117"/>
      <c r="AH2935" s="117"/>
      <c r="AI2935" s="117"/>
      <c r="AJ2935" s="117"/>
      <c r="AK2935" s="117"/>
      <c r="AL2935" s="117"/>
    </row>
    <row r="2936" spans="19:38" x14ac:dyDescent="0.35">
      <c r="S2936" s="117"/>
      <c r="T2936" s="117"/>
      <c r="U2936" s="117"/>
      <c r="V2936" s="117"/>
      <c r="W2936" s="117"/>
      <c r="X2936" s="117"/>
      <c r="Y2936" s="117"/>
      <c r="Z2936" s="117"/>
      <c r="AA2936" s="117"/>
      <c r="AB2936" s="117"/>
      <c r="AC2936" s="117"/>
      <c r="AD2936" s="117"/>
      <c r="AE2936" s="117"/>
      <c r="AF2936" s="117"/>
      <c r="AG2936" s="117"/>
      <c r="AH2936" s="117"/>
      <c r="AI2936" s="117"/>
      <c r="AJ2936" s="117"/>
      <c r="AK2936" s="117"/>
      <c r="AL2936" s="117"/>
    </row>
    <row r="2937" spans="19:38" x14ac:dyDescent="0.35">
      <c r="S2937" s="117"/>
      <c r="T2937" s="117"/>
      <c r="U2937" s="117"/>
      <c r="V2937" s="117"/>
      <c r="W2937" s="117"/>
      <c r="X2937" s="117"/>
      <c r="Y2937" s="117"/>
      <c r="Z2937" s="117"/>
      <c r="AA2937" s="117"/>
      <c r="AB2937" s="117"/>
      <c r="AC2937" s="117"/>
      <c r="AD2937" s="117"/>
      <c r="AE2937" s="117"/>
      <c r="AF2937" s="117"/>
      <c r="AG2937" s="117"/>
      <c r="AH2937" s="117"/>
      <c r="AI2937" s="117"/>
      <c r="AJ2937" s="117"/>
      <c r="AK2937" s="117"/>
      <c r="AL2937" s="117"/>
    </row>
    <row r="2938" spans="19:38" x14ac:dyDescent="0.35">
      <c r="S2938" s="117"/>
      <c r="T2938" s="117"/>
      <c r="U2938" s="117"/>
      <c r="V2938" s="117"/>
      <c r="W2938" s="117"/>
      <c r="X2938" s="117"/>
      <c r="Y2938" s="117"/>
      <c r="Z2938" s="117"/>
      <c r="AA2938" s="117"/>
      <c r="AB2938" s="117"/>
      <c r="AC2938" s="117"/>
      <c r="AD2938" s="117"/>
      <c r="AE2938" s="117"/>
      <c r="AF2938" s="117"/>
      <c r="AG2938" s="117"/>
      <c r="AH2938" s="117"/>
      <c r="AI2938" s="117"/>
      <c r="AJ2938" s="117"/>
      <c r="AK2938" s="117"/>
      <c r="AL2938" s="117"/>
    </row>
    <row r="2939" spans="19:38" x14ac:dyDescent="0.35">
      <c r="S2939" s="117"/>
      <c r="T2939" s="117"/>
      <c r="U2939" s="117"/>
      <c r="V2939" s="117"/>
      <c r="W2939" s="117"/>
      <c r="X2939" s="117"/>
      <c r="Y2939" s="117"/>
      <c r="Z2939" s="117"/>
      <c r="AA2939" s="117"/>
      <c r="AB2939" s="117"/>
      <c r="AC2939" s="117"/>
      <c r="AD2939" s="117"/>
      <c r="AE2939" s="117"/>
      <c r="AF2939" s="117"/>
      <c r="AG2939" s="117"/>
      <c r="AH2939" s="117"/>
      <c r="AI2939" s="117"/>
      <c r="AJ2939" s="117"/>
      <c r="AK2939" s="117"/>
      <c r="AL2939" s="117"/>
    </row>
    <row r="2940" spans="19:38" x14ac:dyDescent="0.35">
      <c r="S2940" s="117"/>
      <c r="T2940" s="117"/>
      <c r="U2940" s="117"/>
      <c r="V2940" s="117"/>
      <c r="W2940" s="117"/>
      <c r="X2940" s="117"/>
      <c r="Y2940" s="117"/>
      <c r="Z2940" s="117"/>
      <c r="AA2940" s="117"/>
      <c r="AB2940" s="117"/>
      <c r="AC2940" s="117"/>
      <c r="AD2940" s="117"/>
      <c r="AE2940" s="117"/>
      <c r="AF2940" s="117"/>
      <c r="AG2940" s="117"/>
      <c r="AH2940" s="117"/>
      <c r="AI2940" s="117"/>
      <c r="AJ2940" s="117"/>
      <c r="AK2940" s="117"/>
      <c r="AL2940" s="117"/>
    </row>
    <row r="2941" spans="19:38" x14ac:dyDescent="0.35">
      <c r="S2941" s="117"/>
      <c r="T2941" s="117"/>
      <c r="U2941" s="117"/>
      <c r="V2941" s="117"/>
      <c r="W2941" s="117"/>
      <c r="X2941" s="117"/>
      <c r="Y2941" s="117"/>
      <c r="Z2941" s="117"/>
      <c r="AA2941" s="117"/>
      <c r="AB2941" s="117"/>
      <c r="AC2941" s="117"/>
      <c r="AD2941" s="117"/>
      <c r="AE2941" s="117"/>
      <c r="AF2941" s="117"/>
      <c r="AG2941" s="117"/>
      <c r="AH2941" s="117"/>
      <c r="AI2941" s="117"/>
      <c r="AJ2941" s="117"/>
      <c r="AK2941" s="117"/>
      <c r="AL2941" s="117"/>
    </row>
    <row r="2942" spans="19:38" x14ac:dyDescent="0.35">
      <c r="S2942" s="117"/>
      <c r="T2942" s="117"/>
      <c r="U2942" s="117"/>
      <c r="V2942" s="117"/>
      <c r="W2942" s="117"/>
      <c r="X2942" s="117"/>
      <c r="Y2942" s="117"/>
      <c r="Z2942" s="117"/>
      <c r="AA2942" s="117"/>
      <c r="AB2942" s="117"/>
      <c r="AC2942" s="117"/>
      <c r="AD2942" s="117"/>
      <c r="AE2942" s="117"/>
      <c r="AF2942" s="117"/>
      <c r="AG2942" s="117"/>
      <c r="AH2942" s="117"/>
      <c r="AI2942" s="117"/>
      <c r="AJ2942" s="117"/>
      <c r="AK2942" s="117"/>
      <c r="AL2942" s="117"/>
    </row>
    <row r="2943" spans="19:38" x14ac:dyDescent="0.35">
      <c r="S2943" s="117"/>
      <c r="T2943" s="117"/>
      <c r="U2943" s="117"/>
      <c r="V2943" s="117"/>
      <c r="W2943" s="117"/>
      <c r="X2943" s="117"/>
      <c r="Y2943" s="117"/>
      <c r="Z2943" s="117"/>
      <c r="AA2943" s="117"/>
      <c r="AB2943" s="117"/>
      <c r="AC2943" s="117"/>
      <c r="AD2943" s="117"/>
      <c r="AE2943" s="117"/>
      <c r="AF2943" s="117"/>
      <c r="AG2943" s="117"/>
      <c r="AH2943" s="117"/>
      <c r="AI2943" s="117"/>
      <c r="AJ2943" s="117"/>
      <c r="AK2943" s="117"/>
      <c r="AL2943" s="117"/>
    </row>
    <row r="2944" spans="19:38" x14ac:dyDescent="0.35">
      <c r="S2944" s="117"/>
      <c r="T2944" s="117"/>
      <c r="U2944" s="117"/>
      <c r="V2944" s="117"/>
      <c r="W2944" s="117"/>
      <c r="X2944" s="117"/>
      <c r="Y2944" s="117"/>
      <c r="Z2944" s="117"/>
      <c r="AA2944" s="117"/>
      <c r="AB2944" s="117"/>
      <c r="AC2944" s="117"/>
      <c r="AD2944" s="117"/>
      <c r="AE2944" s="117"/>
      <c r="AF2944" s="117"/>
      <c r="AG2944" s="117"/>
      <c r="AH2944" s="117"/>
      <c r="AI2944" s="117"/>
      <c r="AJ2944" s="117"/>
      <c r="AK2944" s="117"/>
      <c r="AL2944" s="117"/>
    </row>
    <row r="2945" spans="19:38" x14ac:dyDescent="0.35">
      <c r="S2945" s="117"/>
      <c r="T2945" s="117"/>
      <c r="U2945" s="117"/>
      <c r="V2945" s="117"/>
      <c r="W2945" s="117"/>
      <c r="X2945" s="117"/>
      <c r="Y2945" s="117"/>
      <c r="Z2945" s="117"/>
      <c r="AA2945" s="117"/>
      <c r="AB2945" s="117"/>
      <c r="AC2945" s="117"/>
      <c r="AD2945" s="117"/>
      <c r="AE2945" s="117"/>
      <c r="AF2945" s="117"/>
      <c r="AG2945" s="117"/>
      <c r="AH2945" s="117"/>
      <c r="AI2945" s="117"/>
      <c r="AJ2945" s="117"/>
      <c r="AK2945" s="117"/>
      <c r="AL2945" s="117"/>
    </row>
    <row r="2946" spans="19:38" x14ac:dyDescent="0.35">
      <c r="S2946" s="117"/>
      <c r="T2946" s="117"/>
      <c r="U2946" s="117"/>
      <c r="V2946" s="117"/>
      <c r="W2946" s="117"/>
      <c r="X2946" s="117"/>
      <c r="Y2946" s="117"/>
      <c r="Z2946" s="117"/>
      <c r="AA2946" s="117"/>
      <c r="AB2946" s="117"/>
      <c r="AC2946" s="117"/>
      <c r="AD2946" s="117"/>
      <c r="AE2946" s="117"/>
      <c r="AF2946" s="117"/>
      <c r="AG2946" s="117"/>
      <c r="AH2946" s="117"/>
      <c r="AI2946" s="117"/>
      <c r="AJ2946" s="117"/>
      <c r="AK2946" s="117"/>
      <c r="AL2946" s="117"/>
    </row>
    <row r="2947" spans="19:38" x14ac:dyDescent="0.35">
      <c r="S2947" s="117"/>
      <c r="T2947" s="117"/>
      <c r="U2947" s="117"/>
      <c r="V2947" s="117"/>
      <c r="W2947" s="117"/>
      <c r="X2947" s="117"/>
      <c r="Y2947" s="117"/>
      <c r="Z2947" s="117"/>
      <c r="AA2947" s="117"/>
      <c r="AB2947" s="117"/>
      <c r="AC2947" s="117"/>
      <c r="AD2947" s="117"/>
      <c r="AE2947" s="117"/>
      <c r="AF2947" s="117"/>
      <c r="AG2947" s="117"/>
      <c r="AH2947" s="117"/>
      <c r="AI2947" s="117"/>
      <c r="AJ2947" s="117"/>
      <c r="AK2947" s="117"/>
      <c r="AL2947" s="117"/>
    </row>
    <row r="2948" spans="19:38" x14ac:dyDescent="0.35">
      <c r="S2948" s="117"/>
      <c r="T2948" s="117"/>
      <c r="U2948" s="117"/>
      <c r="V2948" s="117"/>
      <c r="W2948" s="117"/>
      <c r="X2948" s="117"/>
      <c r="Y2948" s="117"/>
      <c r="Z2948" s="117"/>
      <c r="AA2948" s="117"/>
      <c r="AB2948" s="117"/>
      <c r="AC2948" s="117"/>
      <c r="AD2948" s="117"/>
      <c r="AE2948" s="117"/>
      <c r="AF2948" s="117"/>
      <c r="AG2948" s="117"/>
      <c r="AH2948" s="117"/>
      <c r="AI2948" s="117"/>
      <c r="AJ2948" s="117"/>
      <c r="AK2948" s="117"/>
      <c r="AL2948" s="117"/>
    </row>
    <row r="2949" spans="19:38" x14ac:dyDescent="0.35">
      <c r="S2949" s="117"/>
      <c r="T2949" s="117"/>
      <c r="U2949" s="117"/>
      <c r="V2949" s="117"/>
      <c r="W2949" s="117"/>
      <c r="X2949" s="117"/>
      <c r="Y2949" s="117"/>
      <c r="Z2949" s="117"/>
      <c r="AA2949" s="117"/>
      <c r="AB2949" s="117"/>
      <c r="AC2949" s="117"/>
      <c r="AD2949" s="117"/>
      <c r="AE2949" s="117"/>
      <c r="AF2949" s="117"/>
      <c r="AG2949" s="117"/>
      <c r="AH2949" s="117"/>
      <c r="AI2949" s="117"/>
      <c r="AJ2949" s="117"/>
      <c r="AK2949" s="117"/>
      <c r="AL2949" s="117"/>
    </row>
    <row r="2950" spans="19:38" x14ac:dyDescent="0.35">
      <c r="S2950" s="117"/>
      <c r="T2950" s="117"/>
      <c r="U2950" s="117"/>
      <c r="V2950" s="117"/>
      <c r="W2950" s="117"/>
      <c r="X2950" s="117"/>
      <c r="Y2950" s="117"/>
      <c r="Z2950" s="117"/>
      <c r="AA2950" s="117"/>
      <c r="AB2950" s="117"/>
      <c r="AC2950" s="117"/>
      <c r="AD2950" s="117"/>
      <c r="AE2950" s="117"/>
      <c r="AF2950" s="117"/>
      <c r="AG2950" s="117"/>
      <c r="AH2950" s="117"/>
      <c r="AI2950" s="117"/>
      <c r="AJ2950" s="117"/>
      <c r="AK2950" s="117"/>
      <c r="AL2950" s="117"/>
    </row>
    <row r="2951" spans="19:38" x14ac:dyDescent="0.35">
      <c r="S2951" s="117"/>
      <c r="T2951" s="117"/>
      <c r="U2951" s="117"/>
      <c r="V2951" s="117"/>
      <c r="W2951" s="117"/>
      <c r="X2951" s="117"/>
      <c r="Y2951" s="117"/>
      <c r="Z2951" s="117"/>
      <c r="AA2951" s="117"/>
      <c r="AB2951" s="117"/>
      <c r="AC2951" s="117"/>
      <c r="AD2951" s="117"/>
      <c r="AE2951" s="117"/>
      <c r="AF2951" s="117"/>
      <c r="AG2951" s="117"/>
      <c r="AH2951" s="117"/>
      <c r="AI2951" s="117"/>
      <c r="AJ2951" s="117"/>
      <c r="AK2951" s="117"/>
      <c r="AL2951" s="117"/>
    </row>
    <row r="2952" spans="19:38" x14ac:dyDescent="0.35">
      <c r="S2952" s="117"/>
      <c r="T2952" s="117"/>
      <c r="U2952" s="117"/>
      <c r="V2952" s="117"/>
      <c r="W2952" s="117"/>
      <c r="X2952" s="117"/>
      <c r="Y2952" s="117"/>
      <c r="Z2952" s="117"/>
      <c r="AA2952" s="117"/>
      <c r="AB2952" s="117"/>
      <c r="AC2952" s="117"/>
      <c r="AD2952" s="117"/>
      <c r="AE2952" s="117"/>
      <c r="AF2952" s="117"/>
      <c r="AG2952" s="117"/>
      <c r="AH2952" s="117"/>
      <c r="AI2952" s="117"/>
      <c r="AJ2952" s="117"/>
      <c r="AK2952" s="117"/>
      <c r="AL2952" s="117"/>
    </row>
    <row r="2953" spans="19:38" x14ac:dyDescent="0.35">
      <c r="S2953" s="117"/>
      <c r="T2953" s="117"/>
      <c r="U2953" s="117"/>
      <c r="V2953" s="117"/>
      <c r="W2953" s="117"/>
      <c r="X2953" s="117"/>
      <c r="Y2953" s="117"/>
      <c r="Z2953" s="117"/>
      <c r="AA2953" s="117"/>
      <c r="AB2953" s="117"/>
      <c r="AC2953" s="117"/>
      <c r="AD2953" s="117"/>
      <c r="AE2953" s="117"/>
      <c r="AF2953" s="117"/>
      <c r="AG2953" s="117"/>
      <c r="AH2953" s="117"/>
      <c r="AI2953" s="117"/>
      <c r="AJ2953" s="117"/>
      <c r="AK2953" s="117"/>
      <c r="AL2953" s="117"/>
    </row>
    <row r="2954" spans="19:38" x14ac:dyDescent="0.35">
      <c r="S2954" s="117"/>
      <c r="T2954" s="117"/>
      <c r="U2954" s="117"/>
      <c r="V2954" s="117"/>
      <c r="W2954" s="117"/>
      <c r="X2954" s="117"/>
      <c r="Y2954" s="117"/>
      <c r="Z2954" s="117"/>
      <c r="AA2954" s="117"/>
      <c r="AB2954" s="117"/>
      <c r="AC2954" s="117"/>
      <c r="AD2954" s="117"/>
      <c r="AE2954" s="117"/>
      <c r="AF2954" s="117"/>
      <c r="AG2954" s="117"/>
      <c r="AH2954" s="117"/>
      <c r="AI2954" s="117"/>
      <c r="AJ2954" s="117"/>
      <c r="AK2954" s="117"/>
      <c r="AL2954" s="117"/>
    </row>
    <row r="2955" spans="19:38" x14ac:dyDescent="0.35">
      <c r="S2955" s="117"/>
      <c r="T2955" s="117"/>
      <c r="U2955" s="117"/>
      <c r="V2955" s="117"/>
      <c r="W2955" s="117"/>
      <c r="X2955" s="117"/>
      <c r="Y2955" s="117"/>
      <c r="Z2955" s="117"/>
      <c r="AA2955" s="117"/>
      <c r="AB2955" s="117"/>
      <c r="AC2955" s="117"/>
      <c r="AD2955" s="117"/>
      <c r="AE2955" s="117"/>
      <c r="AF2955" s="117"/>
      <c r="AG2955" s="117"/>
      <c r="AH2955" s="117"/>
      <c r="AI2955" s="117"/>
      <c r="AJ2955" s="117"/>
      <c r="AK2955" s="117"/>
      <c r="AL2955" s="117"/>
    </row>
    <row r="2956" spans="19:38" x14ac:dyDescent="0.35">
      <c r="S2956" s="117"/>
      <c r="T2956" s="117"/>
      <c r="U2956" s="117"/>
      <c r="V2956" s="117"/>
      <c r="W2956" s="117"/>
      <c r="X2956" s="117"/>
      <c r="Y2956" s="117"/>
      <c r="Z2956" s="117"/>
      <c r="AA2956" s="117"/>
      <c r="AB2956" s="117"/>
      <c r="AC2956" s="117"/>
      <c r="AD2956" s="117"/>
      <c r="AE2956" s="117"/>
      <c r="AF2956" s="117"/>
      <c r="AG2956" s="117"/>
      <c r="AH2956" s="117"/>
      <c r="AI2956" s="117"/>
      <c r="AJ2956" s="117"/>
      <c r="AK2956" s="117"/>
      <c r="AL2956" s="117"/>
    </row>
    <row r="2957" spans="19:38" x14ac:dyDescent="0.35">
      <c r="S2957" s="117"/>
      <c r="T2957" s="117"/>
      <c r="U2957" s="117"/>
      <c r="V2957" s="117"/>
      <c r="W2957" s="117"/>
      <c r="X2957" s="117"/>
      <c r="Y2957" s="117"/>
      <c r="Z2957" s="117"/>
      <c r="AA2957" s="117"/>
      <c r="AB2957" s="117"/>
      <c r="AC2957" s="117"/>
      <c r="AD2957" s="117"/>
      <c r="AE2957" s="117"/>
      <c r="AF2957" s="117"/>
      <c r="AG2957" s="117"/>
      <c r="AH2957" s="117"/>
      <c r="AI2957" s="117"/>
      <c r="AJ2957" s="117"/>
      <c r="AK2957" s="117"/>
      <c r="AL2957" s="117"/>
    </row>
    <row r="2958" spans="19:38" x14ac:dyDescent="0.35">
      <c r="S2958" s="117"/>
      <c r="T2958" s="117"/>
      <c r="U2958" s="117"/>
      <c r="V2958" s="117"/>
      <c r="W2958" s="117"/>
      <c r="X2958" s="117"/>
      <c r="Y2958" s="117"/>
      <c r="Z2958" s="117"/>
      <c r="AA2958" s="117"/>
      <c r="AB2958" s="117"/>
      <c r="AC2958" s="117"/>
      <c r="AD2958" s="117"/>
      <c r="AE2958" s="117"/>
      <c r="AF2958" s="117"/>
      <c r="AG2958" s="117"/>
      <c r="AH2958" s="117"/>
      <c r="AI2958" s="117"/>
      <c r="AJ2958" s="117"/>
      <c r="AK2958" s="117"/>
      <c r="AL2958" s="117"/>
    </row>
    <row r="2959" spans="19:38" x14ac:dyDescent="0.35">
      <c r="S2959" s="117"/>
      <c r="T2959" s="117"/>
      <c r="U2959" s="117"/>
      <c r="V2959" s="117"/>
      <c r="W2959" s="117"/>
      <c r="X2959" s="117"/>
      <c r="Y2959" s="117"/>
      <c r="Z2959" s="117"/>
      <c r="AA2959" s="117"/>
      <c r="AB2959" s="117"/>
      <c r="AC2959" s="117"/>
      <c r="AD2959" s="117"/>
      <c r="AE2959" s="117"/>
      <c r="AF2959" s="117"/>
      <c r="AG2959" s="117"/>
      <c r="AH2959" s="117"/>
      <c r="AI2959" s="117"/>
      <c r="AJ2959" s="117"/>
      <c r="AK2959" s="117"/>
      <c r="AL2959" s="117"/>
    </row>
    <row r="2960" spans="19:38" x14ac:dyDescent="0.35">
      <c r="S2960" s="117"/>
      <c r="T2960" s="117"/>
      <c r="U2960" s="117"/>
      <c r="V2960" s="117"/>
      <c r="W2960" s="117"/>
      <c r="X2960" s="117"/>
      <c r="Y2960" s="117"/>
      <c r="Z2960" s="117"/>
      <c r="AA2960" s="117"/>
      <c r="AB2960" s="117"/>
      <c r="AC2960" s="117"/>
      <c r="AD2960" s="117"/>
      <c r="AE2960" s="117"/>
      <c r="AF2960" s="117"/>
      <c r="AG2960" s="117"/>
      <c r="AH2960" s="117"/>
      <c r="AI2960" s="117"/>
      <c r="AJ2960" s="117"/>
      <c r="AK2960" s="117"/>
      <c r="AL2960" s="117"/>
    </row>
    <row r="2961" spans="19:38" x14ac:dyDescent="0.35">
      <c r="S2961" s="117"/>
      <c r="T2961" s="117"/>
      <c r="U2961" s="117"/>
      <c r="V2961" s="117"/>
      <c r="W2961" s="117"/>
      <c r="X2961" s="117"/>
      <c r="Y2961" s="117"/>
      <c r="Z2961" s="117"/>
      <c r="AA2961" s="117"/>
      <c r="AB2961" s="117"/>
      <c r="AC2961" s="117"/>
      <c r="AD2961" s="117"/>
      <c r="AE2961" s="117"/>
      <c r="AF2961" s="117"/>
      <c r="AG2961" s="117"/>
      <c r="AH2961" s="117"/>
      <c r="AI2961" s="117"/>
      <c r="AJ2961" s="117"/>
      <c r="AK2961" s="117"/>
      <c r="AL2961" s="117"/>
    </row>
    <row r="2962" spans="19:38" x14ac:dyDescent="0.35">
      <c r="S2962" s="117"/>
      <c r="T2962" s="117"/>
      <c r="U2962" s="117"/>
      <c r="V2962" s="117"/>
      <c r="W2962" s="117"/>
      <c r="X2962" s="117"/>
      <c r="Y2962" s="117"/>
      <c r="Z2962" s="117"/>
      <c r="AA2962" s="117"/>
      <c r="AB2962" s="117"/>
      <c r="AC2962" s="117"/>
      <c r="AD2962" s="117"/>
      <c r="AE2962" s="117"/>
      <c r="AF2962" s="117"/>
      <c r="AG2962" s="117"/>
      <c r="AH2962" s="117"/>
      <c r="AI2962" s="117"/>
      <c r="AJ2962" s="117"/>
      <c r="AK2962" s="117"/>
      <c r="AL2962" s="117"/>
    </row>
    <row r="2963" spans="19:38" x14ac:dyDescent="0.35">
      <c r="S2963" s="117"/>
      <c r="T2963" s="117"/>
      <c r="U2963" s="117"/>
      <c r="V2963" s="117"/>
      <c r="W2963" s="117"/>
      <c r="X2963" s="117"/>
      <c r="Y2963" s="117"/>
      <c r="Z2963" s="117"/>
      <c r="AA2963" s="117"/>
      <c r="AB2963" s="117"/>
      <c r="AC2963" s="117"/>
      <c r="AD2963" s="117"/>
      <c r="AE2963" s="117"/>
      <c r="AF2963" s="117"/>
      <c r="AG2963" s="117"/>
      <c r="AH2963" s="117"/>
      <c r="AI2963" s="117"/>
      <c r="AJ2963" s="117"/>
      <c r="AK2963" s="117"/>
      <c r="AL2963" s="117"/>
    </row>
    <row r="2964" spans="19:38" x14ac:dyDescent="0.35">
      <c r="S2964" s="117"/>
      <c r="T2964" s="117"/>
      <c r="U2964" s="117"/>
      <c r="V2964" s="117"/>
      <c r="W2964" s="117"/>
      <c r="X2964" s="117"/>
      <c r="Y2964" s="117"/>
      <c r="Z2964" s="117"/>
      <c r="AA2964" s="117"/>
      <c r="AB2964" s="117"/>
      <c r="AC2964" s="117"/>
      <c r="AD2964" s="117"/>
      <c r="AE2964" s="117"/>
      <c r="AF2964" s="117"/>
      <c r="AG2964" s="117"/>
      <c r="AH2964" s="117"/>
      <c r="AI2964" s="117"/>
      <c r="AJ2964" s="117"/>
      <c r="AK2964" s="117"/>
      <c r="AL2964" s="117"/>
    </row>
    <row r="2965" spans="19:38" x14ac:dyDescent="0.35">
      <c r="S2965" s="117"/>
      <c r="T2965" s="117"/>
      <c r="U2965" s="117"/>
      <c r="V2965" s="117"/>
      <c r="W2965" s="117"/>
      <c r="X2965" s="117"/>
      <c r="Y2965" s="117"/>
      <c r="Z2965" s="117"/>
      <c r="AA2965" s="117"/>
      <c r="AB2965" s="117"/>
      <c r="AC2965" s="117"/>
      <c r="AD2965" s="117"/>
      <c r="AE2965" s="117"/>
      <c r="AF2965" s="117"/>
      <c r="AG2965" s="117"/>
      <c r="AH2965" s="117"/>
      <c r="AI2965" s="117"/>
      <c r="AJ2965" s="117"/>
      <c r="AK2965" s="117"/>
      <c r="AL2965" s="117"/>
    </row>
    <row r="2966" spans="19:38" x14ac:dyDescent="0.35">
      <c r="S2966" s="117"/>
      <c r="T2966" s="117"/>
      <c r="U2966" s="117"/>
      <c r="V2966" s="117"/>
      <c r="W2966" s="117"/>
      <c r="X2966" s="117"/>
      <c r="Y2966" s="117"/>
      <c r="Z2966" s="117"/>
      <c r="AA2966" s="117"/>
      <c r="AB2966" s="117"/>
      <c r="AC2966" s="117"/>
      <c r="AD2966" s="117"/>
      <c r="AE2966" s="117"/>
      <c r="AF2966" s="117"/>
      <c r="AG2966" s="117"/>
      <c r="AH2966" s="117"/>
      <c r="AI2966" s="117"/>
      <c r="AJ2966" s="117"/>
      <c r="AK2966" s="117"/>
      <c r="AL2966" s="117"/>
    </row>
    <row r="2967" spans="19:38" x14ac:dyDescent="0.35">
      <c r="S2967" s="117"/>
      <c r="T2967" s="117"/>
      <c r="U2967" s="117"/>
      <c r="V2967" s="117"/>
      <c r="W2967" s="117"/>
      <c r="X2967" s="117"/>
      <c r="Y2967" s="117"/>
      <c r="Z2967" s="117"/>
      <c r="AA2967" s="117"/>
      <c r="AB2967" s="117"/>
      <c r="AC2967" s="117"/>
      <c r="AD2967" s="117"/>
      <c r="AE2967" s="117"/>
      <c r="AF2967" s="117"/>
      <c r="AG2967" s="117"/>
      <c r="AH2967" s="117"/>
      <c r="AI2967" s="117"/>
      <c r="AJ2967" s="117"/>
      <c r="AK2967" s="117"/>
      <c r="AL2967" s="117"/>
    </row>
    <row r="2968" spans="19:38" x14ac:dyDescent="0.35">
      <c r="S2968" s="117"/>
      <c r="T2968" s="117"/>
      <c r="U2968" s="117"/>
      <c r="V2968" s="117"/>
      <c r="W2968" s="117"/>
      <c r="X2968" s="117"/>
      <c r="Y2968" s="117"/>
      <c r="Z2968" s="117"/>
      <c r="AA2968" s="117"/>
      <c r="AB2968" s="117"/>
      <c r="AC2968" s="117"/>
      <c r="AD2968" s="117"/>
      <c r="AE2968" s="117"/>
      <c r="AF2968" s="117"/>
      <c r="AG2968" s="117"/>
      <c r="AH2968" s="117"/>
      <c r="AI2968" s="117"/>
      <c r="AJ2968" s="117"/>
      <c r="AK2968" s="117"/>
      <c r="AL2968" s="117"/>
    </row>
    <row r="2969" spans="19:38" x14ac:dyDescent="0.35">
      <c r="S2969" s="117"/>
      <c r="T2969" s="117"/>
      <c r="U2969" s="117"/>
      <c r="V2969" s="117"/>
      <c r="W2969" s="117"/>
      <c r="X2969" s="117"/>
      <c r="Y2969" s="117"/>
      <c r="Z2969" s="117"/>
      <c r="AA2969" s="117"/>
      <c r="AB2969" s="117"/>
      <c r="AC2969" s="117"/>
      <c r="AD2969" s="117"/>
      <c r="AE2969" s="117"/>
      <c r="AF2969" s="117"/>
      <c r="AG2969" s="117"/>
      <c r="AH2969" s="117"/>
      <c r="AI2969" s="117"/>
      <c r="AJ2969" s="117"/>
      <c r="AK2969" s="117"/>
      <c r="AL2969" s="117"/>
    </row>
    <row r="2970" spans="19:38" x14ac:dyDescent="0.35">
      <c r="S2970" s="117"/>
      <c r="T2970" s="117"/>
      <c r="U2970" s="117"/>
      <c r="V2970" s="117"/>
      <c r="W2970" s="117"/>
      <c r="X2970" s="117"/>
      <c r="Y2970" s="117"/>
      <c r="Z2970" s="117"/>
      <c r="AA2970" s="117"/>
      <c r="AB2970" s="117"/>
      <c r="AC2970" s="117"/>
      <c r="AD2970" s="117"/>
      <c r="AE2970" s="117"/>
      <c r="AF2970" s="117"/>
      <c r="AG2970" s="117"/>
      <c r="AH2970" s="117"/>
      <c r="AI2970" s="117"/>
      <c r="AJ2970" s="117"/>
      <c r="AK2970" s="117"/>
      <c r="AL2970" s="117"/>
    </row>
    <row r="2971" spans="19:38" x14ac:dyDescent="0.35">
      <c r="S2971" s="117"/>
      <c r="T2971" s="117"/>
      <c r="U2971" s="117"/>
      <c r="V2971" s="117"/>
      <c r="W2971" s="117"/>
      <c r="X2971" s="117"/>
      <c r="Y2971" s="117"/>
      <c r="Z2971" s="117"/>
      <c r="AA2971" s="117"/>
      <c r="AB2971" s="117"/>
      <c r="AC2971" s="117"/>
      <c r="AD2971" s="117"/>
      <c r="AE2971" s="117"/>
      <c r="AF2971" s="117"/>
      <c r="AG2971" s="117"/>
      <c r="AH2971" s="117"/>
      <c r="AI2971" s="117"/>
      <c r="AJ2971" s="117"/>
      <c r="AK2971" s="117"/>
      <c r="AL2971" s="117"/>
    </row>
    <row r="2972" spans="19:38" x14ac:dyDescent="0.35">
      <c r="S2972" s="117"/>
      <c r="T2972" s="117"/>
      <c r="U2972" s="117"/>
      <c r="V2972" s="117"/>
      <c r="W2972" s="117"/>
      <c r="X2972" s="117"/>
      <c r="Y2972" s="117"/>
      <c r="Z2972" s="117"/>
      <c r="AA2972" s="117"/>
      <c r="AB2972" s="117"/>
      <c r="AC2972" s="117"/>
      <c r="AD2972" s="117"/>
      <c r="AE2972" s="117"/>
      <c r="AF2972" s="117"/>
      <c r="AG2972" s="117"/>
      <c r="AH2972" s="117"/>
      <c r="AI2972" s="117"/>
      <c r="AJ2972" s="117"/>
      <c r="AK2972" s="117"/>
      <c r="AL2972" s="117"/>
    </row>
    <row r="2973" spans="19:38" x14ac:dyDescent="0.35">
      <c r="S2973" s="117"/>
      <c r="T2973" s="117"/>
      <c r="U2973" s="117"/>
      <c r="V2973" s="117"/>
      <c r="W2973" s="117"/>
      <c r="X2973" s="117"/>
      <c r="Y2973" s="117"/>
      <c r="Z2973" s="117"/>
      <c r="AA2973" s="117"/>
      <c r="AB2973" s="117"/>
      <c r="AC2973" s="117"/>
      <c r="AD2973" s="117"/>
      <c r="AE2973" s="117"/>
      <c r="AF2973" s="117"/>
      <c r="AG2973" s="117"/>
      <c r="AH2973" s="117"/>
      <c r="AI2973" s="117"/>
      <c r="AJ2973" s="117"/>
      <c r="AK2973" s="117"/>
      <c r="AL2973" s="117"/>
    </row>
    <row r="2974" spans="19:38" x14ac:dyDescent="0.35">
      <c r="S2974" s="117"/>
      <c r="T2974" s="117"/>
      <c r="U2974" s="117"/>
      <c r="V2974" s="117"/>
      <c r="W2974" s="117"/>
      <c r="X2974" s="117"/>
      <c r="Y2974" s="117"/>
      <c r="Z2974" s="117"/>
      <c r="AA2974" s="117"/>
      <c r="AB2974" s="117"/>
      <c r="AC2974" s="117"/>
      <c r="AD2974" s="117"/>
      <c r="AE2974" s="117"/>
      <c r="AF2974" s="117"/>
      <c r="AG2974" s="117"/>
      <c r="AH2974" s="117"/>
      <c r="AI2974" s="117"/>
      <c r="AJ2974" s="117"/>
      <c r="AK2974" s="117"/>
      <c r="AL2974" s="117"/>
    </row>
    <row r="2975" spans="19:38" x14ac:dyDescent="0.35">
      <c r="S2975" s="117"/>
      <c r="T2975" s="117"/>
      <c r="U2975" s="117"/>
      <c r="V2975" s="117"/>
      <c r="W2975" s="117"/>
      <c r="X2975" s="117"/>
      <c r="Y2975" s="117"/>
      <c r="Z2975" s="117"/>
      <c r="AA2975" s="117"/>
      <c r="AB2975" s="117"/>
      <c r="AC2975" s="117"/>
      <c r="AD2975" s="117"/>
      <c r="AE2975" s="117"/>
      <c r="AF2975" s="117"/>
      <c r="AG2975" s="117"/>
      <c r="AH2975" s="117"/>
      <c r="AI2975" s="117"/>
      <c r="AJ2975" s="117"/>
      <c r="AK2975" s="117"/>
      <c r="AL2975" s="117"/>
    </row>
    <row r="2976" spans="19:38" x14ac:dyDescent="0.35">
      <c r="S2976" s="117"/>
      <c r="T2976" s="117"/>
      <c r="U2976" s="117"/>
      <c r="V2976" s="117"/>
      <c r="W2976" s="117"/>
      <c r="X2976" s="117"/>
      <c r="Y2976" s="117"/>
      <c r="Z2976" s="117"/>
      <c r="AA2976" s="117"/>
      <c r="AB2976" s="117"/>
      <c r="AC2976" s="117"/>
      <c r="AD2976" s="117"/>
      <c r="AE2976" s="117"/>
      <c r="AF2976" s="117"/>
      <c r="AG2976" s="117"/>
      <c r="AH2976" s="117"/>
      <c r="AI2976" s="117"/>
      <c r="AJ2976" s="117"/>
      <c r="AK2976" s="117"/>
      <c r="AL2976" s="117"/>
    </row>
    <row r="2977" spans="19:38" x14ac:dyDescent="0.35">
      <c r="S2977" s="117"/>
      <c r="T2977" s="117"/>
      <c r="U2977" s="117"/>
      <c r="V2977" s="117"/>
      <c r="W2977" s="117"/>
      <c r="X2977" s="117"/>
      <c r="Y2977" s="117"/>
      <c r="Z2977" s="117"/>
      <c r="AA2977" s="117"/>
      <c r="AB2977" s="117"/>
      <c r="AC2977" s="117"/>
      <c r="AD2977" s="117"/>
      <c r="AE2977" s="117"/>
      <c r="AF2977" s="117"/>
      <c r="AG2977" s="117"/>
      <c r="AH2977" s="117"/>
      <c r="AI2977" s="117"/>
      <c r="AJ2977" s="117"/>
      <c r="AK2977" s="117"/>
      <c r="AL2977" s="117"/>
    </row>
    <row r="2978" spans="19:38" x14ac:dyDescent="0.35">
      <c r="S2978" s="117"/>
      <c r="T2978" s="117"/>
      <c r="U2978" s="117"/>
      <c r="V2978" s="117"/>
      <c r="W2978" s="117"/>
      <c r="X2978" s="117"/>
      <c r="Y2978" s="117"/>
      <c r="Z2978" s="117"/>
      <c r="AA2978" s="117"/>
      <c r="AB2978" s="117"/>
      <c r="AC2978" s="117"/>
      <c r="AD2978" s="117"/>
      <c r="AE2978" s="117"/>
      <c r="AF2978" s="117"/>
      <c r="AG2978" s="117"/>
      <c r="AH2978" s="117"/>
      <c r="AI2978" s="117"/>
      <c r="AJ2978" s="117"/>
      <c r="AK2978" s="117"/>
      <c r="AL2978" s="117"/>
    </row>
    <row r="2979" spans="19:38" x14ac:dyDescent="0.35">
      <c r="S2979" s="117"/>
      <c r="T2979" s="117"/>
      <c r="U2979" s="117"/>
      <c r="V2979" s="117"/>
      <c r="W2979" s="117"/>
      <c r="X2979" s="117"/>
      <c r="Y2979" s="117"/>
      <c r="Z2979" s="117"/>
      <c r="AA2979" s="117"/>
      <c r="AB2979" s="117"/>
      <c r="AC2979" s="117"/>
      <c r="AD2979" s="117"/>
      <c r="AE2979" s="117"/>
      <c r="AF2979" s="117"/>
      <c r="AG2979" s="117"/>
      <c r="AH2979" s="117"/>
      <c r="AI2979" s="117"/>
      <c r="AJ2979" s="117"/>
      <c r="AK2979" s="117"/>
      <c r="AL2979" s="117"/>
    </row>
    <row r="2980" spans="19:38" x14ac:dyDescent="0.35">
      <c r="S2980" s="117"/>
      <c r="T2980" s="117"/>
      <c r="U2980" s="117"/>
      <c r="V2980" s="117"/>
      <c r="W2980" s="117"/>
      <c r="X2980" s="117"/>
      <c r="Y2980" s="117"/>
      <c r="Z2980" s="117"/>
      <c r="AA2980" s="117"/>
      <c r="AB2980" s="117"/>
      <c r="AC2980" s="117"/>
      <c r="AD2980" s="117"/>
      <c r="AE2980" s="117"/>
      <c r="AF2980" s="117"/>
      <c r="AG2980" s="117"/>
      <c r="AH2980" s="117"/>
      <c r="AI2980" s="117"/>
      <c r="AJ2980" s="117"/>
      <c r="AK2980" s="117"/>
      <c r="AL2980" s="117"/>
    </row>
    <row r="2981" spans="19:38" x14ac:dyDescent="0.35">
      <c r="S2981" s="117"/>
      <c r="T2981" s="117"/>
      <c r="U2981" s="117"/>
      <c r="V2981" s="117"/>
      <c r="W2981" s="117"/>
      <c r="X2981" s="117"/>
      <c r="Y2981" s="117"/>
      <c r="Z2981" s="117"/>
      <c r="AA2981" s="117"/>
      <c r="AB2981" s="117"/>
      <c r="AC2981" s="117"/>
      <c r="AD2981" s="117"/>
      <c r="AE2981" s="117"/>
      <c r="AF2981" s="117"/>
      <c r="AG2981" s="117"/>
      <c r="AH2981" s="117"/>
      <c r="AI2981" s="117"/>
      <c r="AJ2981" s="117"/>
      <c r="AK2981" s="117"/>
      <c r="AL2981" s="117"/>
    </row>
    <row r="2982" spans="19:38" x14ac:dyDescent="0.35">
      <c r="S2982" s="117"/>
      <c r="T2982" s="117"/>
      <c r="U2982" s="117"/>
      <c r="V2982" s="117"/>
      <c r="W2982" s="117"/>
      <c r="X2982" s="117"/>
      <c r="Y2982" s="117"/>
      <c r="Z2982" s="117"/>
      <c r="AA2982" s="117"/>
      <c r="AB2982" s="117"/>
      <c r="AC2982" s="117"/>
      <c r="AD2982" s="117"/>
      <c r="AE2982" s="117"/>
      <c r="AF2982" s="117"/>
      <c r="AG2982" s="117"/>
      <c r="AH2982" s="117"/>
      <c r="AI2982" s="117"/>
      <c r="AJ2982" s="117"/>
      <c r="AK2982" s="117"/>
      <c r="AL2982" s="117"/>
    </row>
    <row r="2983" spans="19:38" x14ac:dyDescent="0.35">
      <c r="S2983" s="117"/>
      <c r="T2983" s="117"/>
      <c r="U2983" s="117"/>
      <c r="V2983" s="117"/>
      <c r="W2983" s="117"/>
      <c r="X2983" s="117"/>
      <c r="Y2983" s="117"/>
      <c r="Z2983" s="117"/>
      <c r="AA2983" s="117"/>
      <c r="AB2983" s="117"/>
      <c r="AC2983" s="117"/>
      <c r="AD2983" s="117"/>
      <c r="AE2983" s="117"/>
      <c r="AF2983" s="117"/>
      <c r="AG2983" s="117"/>
      <c r="AH2983" s="117"/>
      <c r="AI2983" s="117"/>
      <c r="AJ2983" s="117"/>
      <c r="AK2983" s="117"/>
      <c r="AL2983" s="117"/>
    </row>
    <row r="2984" spans="19:38" x14ac:dyDescent="0.35">
      <c r="S2984" s="117"/>
      <c r="T2984" s="117"/>
      <c r="U2984" s="117"/>
      <c r="V2984" s="117"/>
      <c r="W2984" s="117"/>
      <c r="X2984" s="117"/>
      <c r="Y2984" s="117"/>
      <c r="Z2984" s="117"/>
      <c r="AA2984" s="117"/>
      <c r="AB2984" s="117"/>
      <c r="AC2984" s="117"/>
      <c r="AD2984" s="117"/>
      <c r="AE2984" s="117"/>
      <c r="AF2984" s="117"/>
      <c r="AG2984" s="117"/>
      <c r="AH2984" s="117"/>
      <c r="AI2984" s="117"/>
      <c r="AJ2984" s="117"/>
      <c r="AK2984" s="117"/>
      <c r="AL2984" s="117"/>
    </row>
    <row r="2985" spans="19:38" x14ac:dyDescent="0.35">
      <c r="S2985" s="117"/>
      <c r="T2985" s="117"/>
      <c r="U2985" s="117"/>
      <c r="V2985" s="117"/>
      <c r="W2985" s="117"/>
      <c r="X2985" s="117"/>
      <c r="Y2985" s="117"/>
      <c r="Z2985" s="117"/>
      <c r="AA2985" s="117"/>
      <c r="AB2985" s="117"/>
      <c r="AC2985" s="117"/>
      <c r="AD2985" s="117"/>
      <c r="AE2985" s="117"/>
      <c r="AF2985" s="117"/>
      <c r="AG2985" s="117"/>
      <c r="AH2985" s="117"/>
      <c r="AI2985" s="117"/>
      <c r="AJ2985" s="117"/>
      <c r="AK2985" s="117"/>
      <c r="AL2985" s="117"/>
    </row>
    <row r="2986" spans="19:38" x14ac:dyDescent="0.35">
      <c r="S2986" s="117"/>
      <c r="T2986" s="117"/>
      <c r="U2986" s="117"/>
      <c r="V2986" s="117"/>
      <c r="W2986" s="117"/>
      <c r="X2986" s="117"/>
      <c r="Y2986" s="117"/>
      <c r="Z2986" s="117"/>
      <c r="AA2986" s="117"/>
      <c r="AB2986" s="117"/>
      <c r="AC2986" s="117"/>
      <c r="AD2986" s="117"/>
      <c r="AE2986" s="117"/>
      <c r="AF2986" s="117"/>
      <c r="AG2986" s="117"/>
      <c r="AH2986" s="117"/>
      <c r="AI2986" s="117"/>
      <c r="AJ2986" s="117"/>
      <c r="AK2986" s="117"/>
      <c r="AL2986" s="117"/>
    </row>
    <row r="2987" spans="19:38" x14ac:dyDescent="0.35">
      <c r="S2987" s="117"/>
      <c r="T2987" s="117"/>
      <c r="U2987" s="117"/>
      <c r="V2987" s="117"/>
      <c r="W2987" s="117"/>
      <c r="X2987" s="117"/>
      <c r="Y2987" s="117"/>
      <c r="Z2987" s="117"/>
      <c r="AA2987" s="117"/>
      <c r="AB2987" s="117"/>
      <c r="AC2987" s="117"/>
      <c r="AD2987" s="117"/>
      <c r="AE2987" s="117"/>
      <c r="AF2987" s="117"/>
      <c r="AG2987" s="117"/>
      <c r="AH2987" s="117"/>
      <c r="AI2987" s="117"/>
      <c r="AJ2987" s="117"/>
      <c r="AK2987" s="117"/>
      <c r="AL2987" s="117"/>
    </row>
    <row r="2988" spans="19:38" x14ac:dyDescent="0.35">
      <c r="S2988" s="117"/>
      <c r="T2988" s="117"/>
      <c r="U2988" s="117"/>
      <c r="V2988" s="117"/>
      <c r="W2988" s="117"/>
      <c r="X2988" s="117"/>
      <c r="Y2988" s="117"/>
      <c r="Z2988" s="117"/>
      <c r="AA2988" s="117"/>
      <c r="AB2988" s="117"/>
      <c r="AC2988" s="117"/>
      <c r="AD2988" s="117"/>
      <c r="AE2988" s="117"/>
      <c r="AF2988" s="117"/>
      <c r="AG2988" s="117"/>
      <c r="AH2988" s="117"/>
      <c r="AI2988" s="117"/>
      <c r="AJ2988" s="117"/>
      <c r="AK2988" s="117"/>
      <c r="AL2988" s="117"/>
    </row>
    <row r="2989" spans="19:38" x14ac:dyDescent="0.35">
      <c r="S2989" s="117"/>
      <c r="T2989" s="117"/>
      <c r="U2989" s="117"/>
      <c r="V2989" s="117"/>
      <c r="W2989" s="117"/>
      <c r="X2989" s="117"/>
      <c r="Y2989" s="117"/>
      <c r="Z2989" s="117"/>
      <c r="AA2989" s="117"/>
      <c r="AB2989" s="117"/>
      <c r="AC2989" s="117"/>
      <c r="AD2989" s="117"/>
      <c r="AE2989" s="117"/>
      <c r="AF2989" s="117"/>
      <c r="AG2989" s="117"/>
      <c r="AH2989" s="117"/>
      <c r="AI2989" s="117"/>
      <c r="AJ2989" s="117"/>
      <c r="AK2989" s="117"/>
      <c r="AL2989" s="117"/>
    </row>
    <row r="2990" spans="19:38" x14ac:dyDescent="0.35">
      <c r="S2990" s="117"/>
      <c r="T2990" s="117"/>
      <c r="U2990" s="117"/>
      <c r="V2990" s="117"/>
      <c r="W2990" s="117"/>
      <c r="X2990" s="117"/>
      <c r="Y2990" s="117"/>
      <c r="Z2990" s="117"/>
      <c r="AA2990" s="117"/>
      <c r="AB2990" s="117"/>
      <c r="AC2990" s="117"/>
      <c r="AD2990" s="117"/>
      <c r="AE2990" s="117"/>
      <c r="AF2990" s="117"/>
      <c r="AG2990" s="117"/>
      <c r="AH2990" s="117"/>
      <c r="AI2990" s="117"/>
      <c r="AJ2990" s="117"/>
      <c r="AK2990" s="117"/>
      <c r="AL2990" s="117"/>
    </row>
    <row r="2991" spans="19:38" x14ac:dyDescent="0.35">
      <c r="S2991" s="117"/>
      <c r="T2991" s="117"/>
      <c r="U2991" s="117"/>
      <c r="V2991" s="117"/>
      <c r="W2991" s="117"/>
      <c r="X2991" s="117"/>
      <c r="Y2991" s="117"/>
      <c r="Z2991" s="117"/>
      <c r="AA2991" s="117"/>
      <c r="AB2991" s="117"/>
      <c r="AC2991" s="117"/>
      <c r="AD2991" s="117"/>
      <c r="AE2991" s="117"/>
      <c r="AF2991" s="117"/>
      <c r="AG2991" s="117"/>
      <c r="AH2991" s="117"/>
      <c r="AI2991" s="117"/>
      <c r="AJ2991" s="117"/>
      <c r="AK2991" s="117"/>
      <c r="AL2991" s="117"/>
    </row>
    <row r="2992" spans="19:38" x14ac:dyDescent="0.35">
      <c r="S2992" s="117"/>
      <c r="T2992" s="117"/>
      <c r="U2992" s="117"/>
      <c r="V2992" s="117"/>
      <c r="W2992" s="117"/>
      <c r="X2992" s="117"/>
      <c r="Y2992" s="117"/>
      <c r="Z2992" s="117"/>
      <c r="AA2992" s="117"/>
      <c r="AB2992" s="117"/>
      <c r="AC2992" s="117"/>
      <c r="AD2992" s="117"/>
      <c r="AE2992" s="117"/>
      <c r="AF2992" s="117"/>
      <c r="AG2992" s="117"/>
      <c r="AH2992" s="117"/>
      <c r="AI2992" s="117"/>
      <c r="AJ2992" s="117"/>
      <c r="AK2992" s="117"/>
      <c r="AL2992" s="117"/>
    </row>
    <row r="2993" spans="19:38" x14ac:dyDescent="0.35">
      <c r="S2993" s="117"/>
      <c r="T2993" s="117"/>
      <c r="U2993" s="117"/>
      <c r="V2993" s="117"/>
      <c r="W2993" s="117"/>
      <c r="X2993" s="117"/>
      <c r="Y2993" s="117"/>
      <c r="Z2993" s="117"/>
      <c r="AA2993" s="117"/>
      <c r="AB2993" s="117"/>
      <c r="AC2993" s="117"/>
      <c r="AD2993" s="117"/>
      <c r="AE2993" s="117"/>
      <c r="AF2993" s="117"/>
      <c r="AG2993" s="117"/>
      <c r="AH2993" s="117"/>
      <c r="AI2993" s="117"/>
      <c r="AJ2993" s="117"/>
      <c r="AK2993" s="117"/>
      <c r="AL2993" s="117"/>
    </row>
    <row r="2994" spans="19:38" x14ac:dyDescent="0.35">
      <c r="S2994" s="117"/>
      <c r="T2994" s="117"/>
      <c r="U2994" s="117"/>
      <c r="V2994" s="117"/>
      <c r="W2994" s="117"/>
      <c r="X2994" s="117"/>
      <c r="Y2994" s="117"/>
      <c r="Z2994" s="117"/>
      <c r="AA2994" s="117"/>
      <c r="AB2994" s="117"/>
      <c r="AC2994" s="117"/>
      <c r="AD2994" s="117"/>
      <c r="AE2994" s="117"/>
      <c r="AF2994" s="117"/>
      <c r="AG2994" s="117"/>
      <c r="AH2994" s="117"/>
      <c r="AI2994" s="117"/>
      <c r="AJ2994" s="117"/>
      <c r="AK2994" s="117"/>
      <c r="AL2994" s="117"/>
    </row>
    <row r="2995" spans="19:38" x14ac:dyDescent="0.35">
      <c r="S2995" s="117"/>
      <c r="T2995" s="117"/>
      <c r="U2995" s="117"/>
      <c r="V2995" s="117"/>
      <c r="W2995" s="117"/>
      <c r="X2995" s="117"/>
      <c r="Y2995" s="117"/>
      <c r="Z2995" s="117"/>
      <c r="AA2995" s="117"/>
      <c r="AB2995" s="117"/>
      <c r="AC2995" s="117"/>
      <c r="AD2995" s="117"/>
      <c r="AE2995" s="117"/>
      <c r="AF2995" s="117"/>
      <c r="AG2995" s="117"/>
      <c r="AH2995" s="117"/>
      <c r="AI2995" s="117"/>
      <c r="AJ2995" s="117"/>
      <c r="AK2995" s="117"/>
      <c r="AL2995" s="117"/>
    </row>
    <row r="2996" spans="19:38" x14ac:dyDescent="0.35">
      <c r="S2996" s="117"/>
      <c r="T2996" s="117"/>
      <c r="U2996" s="117"/>
      <c r="V2996" s="117"/>
      <c r="W2996" s="117"/>
      <c r="X2996" s="117"/>
      <c r="Y2996" s="117"/>
      <c r="Z2996" s="117"/>
      <c r="AA2996" s="117"/>
      <c r="AB2996" s="117"/>
      <c r="AC2996" s="117"/>
      <c r="AD2996" s="117"/>
      <c r="AE2996" s="117"/>
      <c r="AF2996" s="117"/>
      <c r="AG2996" s="117"/>
      <c r="AH2996" s="117"/>
      <c r="AI2996" s="117"/>
      <c r="AJ2996" s="117"/>
      <c r="AK2996" s="117"/>
      <c r="AL2996" s="117"/>
    </row>
    <row r="2997" spans="19:38" x14ac:dyDescent="0.35">
      <c r="S2997" s="117"/>
      <c r="T2997" s="117"/>
      <c r="U2997" s="117"/>
      <c r="V2997" s="117"/>
      <c r="W2997" s="117"/>
      <c r="X2997" s="117"/>
      <c r="Y2997" s="117"/>
      <c r="Z2997" s="117"/>
      <c r="AA2997" s="117"/>
      <c r="AB2997" s="117"/>
      <c r="AC2997" s="117"/>
      <c r="AD2997" s="117"/>
      <c r="AE2997" s="117"/>
      <c r="AF2997" s="117"/>
      <c r="AG2997" s="117"/>
      <c r="AH2997" s="117"/>
      <c r="AI2997" s="117"/>
      <c r="AJ2997" s="117"/>
      <c r="AK2997" s="117"/>
      <c r="AL2997" s="117"/>
    </row>
    <row r="2998" spans="19:38" x14ac:dyDescent="0.35">
      <c r="S2998" s="117"/>
      <c r="T2998" s="117"/>
      <c r="U2998" s="117"/>
      <c r="V2998" s="117"/>
      <c r="W2998" s="117"/>
      <c r="X2998" s="117"/>
      <c r="Y2998" s="117"/>
      <c r="Z2998" s="117"/>
      <c r="AA2998" s="117"/>
      <c r="AB2998" s="117"/>
      <c r="AC2998" s="117"/>
      <c r="AD2998" s="117"/>
      <c r="AE2998" s="117"/>
      <c r="AF2998" s="117"/>
      <c r="AG2998" s="117"/>
      <c r="AH2998" s="117"/>
      <c r="AI2998" s="117"/>
      <c r="AJ2998" s="117"/>
      <c r="AK2998" s="117"/>
      <c r="AL2998" s="117"/>
    </row>
    <row r="2999" spans="19:38" x14ac:dyDescent="0.35">
      <c r="S2999" s="117"/>
      <c r="T2999" s="117"/>
      <c r="U2999" s="117"/>
      <c r="V2999" s="117"/>
      <c r="W2999" s="117"/>
      <c r="X2999" s="117"/>
      <c r="Y2999" s="117"/>
      <c r="Z2999" s="117"/>
      <c r="AA2999" s="117"/>
      <c r="AB2999" s="117"/>
      <c r="AC2999" s="117"/>
      <c r="AD2999" s="117"/>
      <c r="AE2999" s="117"/>
      <c r="AF2999" s="117"/>
      <c r="AG2999" s="117"/>
      <c r="AH2999" s="117"/>
      <c r="AI2999" s="117"/>
      <c r="AJ2999" s="117"/>
      <c r="AK2999" s="117"/>
      <c r="AL2999" s="117"/>
    </row>
    <row r="3000" spans="19:38" x14ac:dyDescent="0.35">
      <c r="S3000" s="117"/>
      <c r="T3000" s="117"/>
      <c r="U3000" s="117"/>
      <c r="V3000" s="117"/>
      <c r="W3000" s="117"/>
      <c r="X3000" s="117"/>
      <c r="Y3000" s="117"/>
      <c r="Z3000" s="117"/>
      <c r="AA3000" s="117"/>
      <c r="AB3000" s="117"/>
      <c r="AC3000" s="117"/>
      <c r="AD3000" s="117"/>
      <c r="AE3000" s="117"/>
      <c r="AF3000" s="117"/>
      <c r="AG3000" s="117"/>
      <c r="AH3000" s="117"/>
      <c r="AI3000" s="117"/>
      <c r="AJ3000" s="117"/>
      <c r="AK3000" s="117"/>
      <c r="AL3000" s="117"/>
    </row>
    <row r="3001" spans="19:38" x14ac:dyDescent="0.35">
      <c r="S3001" s="117"/>
      <c r="T3001" s="117"/>
      <c r="U3001" s="117"/>
      <c r="V3001" s="117"/>
      <c r="W3001" s="117"/>
      <c r="X3001" s="117"/>
      <c r="Y3001" s="117"/>
      <c r="Z3001" s="117"/>
      <c r="AA3001" s="117"/>
      <c r="AB3001" s="117"/>
      <c r="AC3001" s="117"/>
      <c r="AD3001" s="117"/>
      <c r="AE3001" s="117"/>
      <c r="AF3001" s="117"/>
      <c r="AG3001" s="117"/>
      <c r="AH3001" s="117"/>
      <c r="AI3001" s="117"/>
      <c r="AJ3001" s="117"/>
      <c r="AK3001" s="117"/>
      <c r="AL3001" s="117"/>
    </row>
    <row r="3002" spans="19:38" x14ac:dyDescent="0.35">
      <c r="S3002" s="117"/>
      <c r="T3002" s="117"/>
      <c r="U3002" s="117"/>
      <c r="V3002" s="117"/>
      <c r="W3002" s="117"/>
      <c r="X3002" s="117"/>
      <c r="Y3002" s="117"/>
      <c r="Z3002" s="117"/>
      <c r="AA3002" s="117"/>
      <c r="AB3002" s="117"/>
      <c r="AC3002" s="117"/>
      <c r="AD3002" s="117"/>
      <c r="AE3002" s="117"/>
      <c r="AF3002" s="117"/>
      <c r="AG3002" s="117"/>
      <c r="AH3002" s="117"/>
      <c r="AI3002" s="117"/>
      <c r="AJ3002" s="117"/>
      <c r="AK3002" s="117"/>
      <c r="AL3002" s="117"/>
    </row>
    <row r="3003" spans="19:38" x14ac:dyDescent="0.35">
      <c r="S3003" s="117"/>
      <c r="T3003" s="117"/>
      <c r="U3003" s="117"/>
      <c r="V3003" s="117"/>
      <c r="W3003" s="117"/>
      <c r="X3003" s="117"/>
      <c r="Y3003" s="117"/>
      <c r="Z3003" s="117"/>
      <c r="AA3003" s="117"/>
      <c r="AB3003" s="117"/>
      <c r="AC3003" s="117"/>
      <c r="AD3003" s="117"/>
      <c r="AE3003" s="117"/>
      <c r="AF3003" s="117"/>
      <c r="AG3003" s="117"/>
      <c r="AH3003" s="117"/>
      <c r="AI3003" s="117"/>
      <c r="AJ3003" s="117"/>
      <c r="AK3003" s="117"/>
      <c r="AL3003" s="117"/>
    </row>
    <row r="3004" spans="19:38" x14ac:dyDescent="0.35">
      <c r="S3004" s="117"/>
      <c r="T3004" s="117"/>
      <c r="U3004" s="117"/>
      <c r="V3004" s="117"/>
      <c r="W3004" s="117"/>
      <c r="X3004" s="117"/>
      <c r="Y3004" s="117"/>
      <c r="Z3004" s="117"/>
      <c r="AA3004" s="117"/>
      <c r="AB3004" s="117"/>
      <c r="AC3004" s="117"/>
      <c r="AD3004" s="117"/>
      <c r="AE3004" s="117"/>
      <c r="AF3004" s="117"/>
      <c r="AG3004" s="117"/>
      <c r="AH3004" s="117"/>
      <c r="AI3004" s="117"/>
      <c r="AJ3004" s="117"/>
      <c r="AK3004" s="117"/>
      <c r="AL3004" s="117"/>
    </row>
    <row r="3005" spans="19:38" x14ac:dyDescent="0.35">
      <c r="S3005" s="117"/>
      <c r="T3005" s="117"/>
      <c r="U3005" s="117"/>
      <c r="V3005" s="117"/>
      <c r="W3005" s="117"/>
      <c r="X3005" s="117"/>
      <c r="Y3005" s="117"/>
      <c r="Z3005" s="117"/>
      <c r="AA3005" s="117"/>
      <c r="AB3005" s="117"/>
      <c r="AC3005" s="117"/>
      <c r="AD3005" s="117"/>
      <c r="AE3005" s="117"/>
      <c r="AF3005" s="117"/>
      <c r="AG3005" s="117"/>
      <c r="AH3005" s="117"/>
      <c r="AI3005" s="117"/>
      <c r="AJ3005" s="117"/>
      <c r="AK3005" s="117"/>
      <c r="AL3005" s="117"/>
    </row>
    <row r="3006" spans="19:38" x14ac:dyDescent="0.35">
      <c r="S3006" s="117"/>
      <c r="T3006" s="117"/>
      <c r="U3006" s="117"/>
      <c r="V3006" s="117"/>
      <c r="W3006" s="117"/>
      <c r="X3006" s="117"/>
      <c r="Y3006" s="117"/>
      <c r="Z3006" s="117"/>
      <c r="AA3006" s="117"/>
      <c r="AB3006" s="117"/>
      <c r="AC3006" s="117"/>
      <c r="AD3006" s="117"/>
      <c r="AE3006" s="117"/>
      <c r="AF3006" s="117"/>
      <c r="AG3006" s="117"/>
      <c r="AH3006" s="117"/>
      <c r="AI3006" s="117"/>
      <c r="AJ3006" s="117"/>
      <c r="AK3006" s="117"/>
      <c r="AL3006" s="117"/>
    </row>
    <row r="3007" spans="19:38" x14ac:dyDescent="0.35">
      <c r="S3007" s="117"/>
      <c r="T3007" s="117"/>
      <c r="U3007" s="117"/>
      <c r="V3007" s="117"/>
      <c r="W3007" s="117"/>
      <c r="X3007" s="117"/>
      <c r="Y3007" s="117"/>
      <c r="Z3007" s="117"/>
      <c r="AA3007" s="117"/>
      <c r="AB3007" s="117"/>
      <c r="AC3007" s="117"/>
      <c r="AD3007" s="117"/>
      <c r="AE3007" s="117"/>
      <c r="AF3007" s="117"/>
      <c r="AG3007" s="117"/>
      <c r="AH3007" s="117"/>
      <c r="AI3007" s="117"/>
      <c r="AJ3007" s="117"/>
      <c r="AK3007" s="117"/>
      <c r="AL3007" s="117"/>
    </row>
    <row r="3008" spans="19:38" x14ac:dyDescent="0.35">
      <c r="S3008" s="117"/>
      <c r="T3008" s="117"/>
      <c r="U3008" s="117"/>
      <c r="V3008" s="117"/>
      <c r="W3008" s="117"/>
      <c r="X3008" s="117"/>
      <c r="Y3008" s="117"/>
      <c r="Z3008" s="117"/>
      <c r="AA3008" s="117"/>
      <c r="AB3008" s="117"/>
      <c r="AC3008" s="117"/>
      <c r="AD3008" s="117"/>
      <c r="AE3008" s="117"/>
      <c r="AF3008" s="117"/>
      <c r="AG3008" s="117"/>
      <c r="AH3008" s="117"/>
      <c r="AI3008" s="117"/>
      <c r="AJ3008" s="117"/>
      <c r="AK3008" s="117"/>
      <c r="AL3008" s="117"/>
    </row>
    <row r="3009" spans="19:38" x14ac:dyDescent="0.35">
      <c r="S3009" s="117"/>
      <c r="T3009" s="117"/>
      <c r="U3009" s="117"/>
      <c r="V3009" s="117"/>
      <c r="W3009" s="117"/>
      <c r="X3009" s="117"/>
      <c r="Y3009" s="117"/>
      <c r="Z3009" s="117"/>
      <c r="AA3009" s="117"/>
      <c r="AB3009" s="117"/>
      <c r="AC3009" s="117"/>
      <c r="AD3009" s="117"/>
      <c r="AE3009" s="117"/>
      <c r="AF3009" s="117"/>
      <c r="AG3009" s="117"/>
      <c r="AH3009" s="117"/>
      <c r="AI3009" s="117"/>
      <c r="AJ3009" s="117"/>
      <c r="AK3009" s="117"/>
      <c r="AL3009" s="117"/>
    </row>
    <row r="3010" spans="19:38" x14ac:dyDescent="0.35">
      <c r="S3010" s="117"/>
      <c r="T3010" s="117"/>
      <c r="U3010" s="117"/>
      <c r="V3010" s="117"/>
      <c r="W3010" s="117"/>
      <c r="X3010" s="117"/>
      <c r="Y3010" s="117"/>
      <c r="Z3010" s="117"/>
      <c r="AA3010" s="117"/>
      <c r="AB3010" s="117"/>
      <c r="AC3010" s="117"/>
      <c r="AD3010" s="117"/>
      <c r="AE3010" s="117"/>
      <c r="AF3010" s="117"/>
      <c r="AG3010" s="117"/>
      <c r="AH3010" s="117"/>
      <c r="AI3010" s="117"/>
      <c r="AJ3010" s="117"/>
      <c r="AK3010" s="117"/>
      <c r="AL3010" s="117"/>
    </row>
    <row r="3011" spans="19:38" x14ac:dyDescent="0.35">
      <c r="S3011" s="117"/>
      <c r="T3011" s="117"/>
      <c r="U3011" s="117"/>
      <c r="V3011" s="117"/>
      <c r="W3011" s="117"/>
      <c r="X3011" s="117"/>
      <c r="Y3011" s="117"/>
      <c r="Z3011" s="117"/>
      <c r="AA3011" s="117"/>
      <c r="AB3011" s="117"/>
      <c r="AC3011" s="117"/>
      <c r="AD3011" s="117"/>
      <c r="AE3011" s="117"/>
      <c r="AF3011" s="117"/>
      <c r="AG3011" s="117"/>
      <c r="AH3011" s="117"/>
      <c r="AI3011" s="117"/>
      <c r="AJ3011" s="117"/>
      <c r="AK3011" s="117"/>
      <c r="AL3011" s="117"/>
    </row>
    <row r="3012" spans="19:38" x14ac:dyDescent="0.35">
      <c r="S3012" s="117"/>
      <c r="T3012" s="117"/>
      <c r="U3012" s="117"/>
      <c r="V3012" s="117"/>
      <c r="W3012" s="117"/>
      <c r="X3012" s="117"/>
      <c r="Y3012" s="117"/>
      <c r="Z3012" s="117"/>
      <c r="AA3012" s="117"/>
      <c r="AB3012" s="117"/>
      <c r="AC3012" s="117"/>
      <c r="AD3012" s="117"/>
      <c r="AE3012" s="117"/>
      <c r="AF3012" s="117"/>
      <c r="AG3012" s="117"/>
      <c r="AH3012" s="117"/>
      <c r="AI3012" s="117"/>
      <c r="AJ3012" s="117"/>
      <c r="AK3012" s="117"/>
      <c r="AL3012" s="117"/>
    </row>
    <row r="3013" spans="19:38" x14ac:dyDescent="0.35">
      <c r="S3013" s="117"/>
      <c r="T3013" s="117"/>
      <c r="U3013" s="117"/>
      <c r="V3013" s="117"/>
      <c r="W3013" s="117"/>
      <c r="X3013" s="117"/>
      <c r="Y3013" s="117"/>
      <c r="Z3013" s="117"/>
      <c r="AA3013" s="117"/>
      <c r="AB3013" s="117"/>
      <c r="AC3013" s="117"/>
      <c r="AD3013" s="117"/>
      <c r="AE3013" s="117"/>
      <c r="AF3013" s="117"/>
      <c r="AG3013" s="117"/>
      <c r="AH3013" s="117"/>
      <c r="AI3013" s="117"/>
      <c r="AJ3013" s="117"/>
      <c r="AK3013" s="117"/>
      <c r="AL3013" s="117"/>
    </row>
    <row r="3014" spans="19:38" x14ac:dyDescent="0.35">
      <c r="S3014" s="117"/>
      <c r="T3014" s="117"/>
      <c r="U3014" s="117"/>
      <c r="V3014" s="117"/>
      <c r="W3014" s="117"/>
      <c r="X3014" s="117"/>
      <c r="Y3014" s="117"/>
      <c r="Z3014" s="117"/>
      <c r="AA3014" s="117"/>
      <c r="AB3014" s="117"/>
      <c r="AC3014" s="117"/>
      <c r="AD3014" s="117"/>
      <c r="AE3014" s="117"/>
      <c r="AF3014" s="117"/>
      <c r="AG3014" s="117"/>
      <c r="AH3014" s="117"/>
      <c r="AI3014" s="117"/>
      <c r="AJ3014" s="117"/>
      <c r="AK3014" s="117"/>
      <c r="AL3014" s="117"/>
    </row>
    <row r="3015" spans="19:38" x14ac:dyDescent="0.35">
      <c r="S3015" s="117"/>
      <c r="T3015" s="117"/>
      <c r="U3015" s="117"/>
      <c r="V3015" s="117"/>
      <c r="W3015" s="117"/>
      <c r="X3015" s="117"/>
      <c r="Y3015" s="117"/>
      <c r="Z3015" s="117"/>
      <c r="AA3015" s="117"/>
      <c r="AB3015" s="117"/>
      <c r="AC3015" s="117"/>
      <c r="AD3015" s="117"/>
      <c r="AE3015" s="117"/>
      <c r="AF3015" s="117"/>
      <c r="AG3015" s="117"/>
      <c r="AH3015" s="117"/>
      <c r="AI3015" s="117"/>
      <c r="AJ3015" s="117"/>
      <c r="AK3015" s="117"/>
      <c r="AL3015" s="117"/>
    </row>
    <row r="3016" spans="19:38" x14ac:dyDescent="0.35">
      <c r="S3016" s="117"/>
      <c r="T3016" s="117"/>
      <c r="U3016" s="117"/>
      <c r="V3016" s="117"/>
      <c r="W3016" s="117"/>
      <c r="X3016" s="117"/>
      <c r="Y3016" s="117"/>
      <c r="Z3016" s="117"/>
      <c r="AA3016" s="117"/>
      <c r="AB3016" s="117"/>
      <c r="AC3016" s="117"/>
      <c r="AD3016" s="117"/>
      <c r="AE3016" s="117"/>
      <c r="AF3016" s="117"/>
      <c r="AG3016" s="117"/>
      <c r="AH3016" s="117"/>
      <c r="AI3016" s="117"/>
      <c r="AJ3016" s="117"/>
      <c r="AK3016" s="117"/>
      <c r="AL3016" s="117"/>
    </row>
    <row r="3017" spans="19:38" x14ac:dyDescent="0.35">
      <c r="S3017" s="117"/>
      <c r="T3017" s="117"/>
      <c r="U3017" s="117"/>
      <c r="V3017" s="117"/>
      <c r="W3017" s="117"/>
      <c r="X3017" s="117"/>
      <c r="Y3017" s="117"/>
      <c r="Z3017" s="117"/>
      <c r="AA3017" s="117"/>
      <c r="AB3017" s="117"/>
      <c r="AC3017" s="117"/>
      <c r="AD3017" s="117"/>
      <c r="AE3017" s="117"/>
      <c r="AF3017" s="117"/>
      <c r="AG3017" s="117"/>
      <c r="AH3017" s="117"/>
      <c r="AI3017" s="117"/>
      <c r="AJ3017" s="117"/>
      <c r="AK3017" s="117"/>
      <c r="AL3017" s="117"/>
    </row>
    <row r="3018" spans="19:38" x14ac:dyDescent="0.35">
      <c r="S3018" s="117"/>
      <c r="T3018" s="117"/>
      <c r="U3018" s="117"/>
      <c r="V3018" s="117"/>
      <c r="W3018" s="117"/>
      <c r="X3018" s="117"/>
      <c r="Y3018" s="117"/>
      <c r="Z3018" s="117"/>
      <c r="AA3018" s="117"/>
      <c r="AB3018" s="117"/>
      <c r="AC3018" s="117"/>
      <c r="AD3018" s="117"/>
      <c r="AE3018" s="117"/>
      <c r="AF3018" s="117"/>
      <c r="AG3018" s="117"/>
      <c r="AH3018" s="117"/>
      <c r="AI3018" s="117"/>
      <c r="AJ3018" s="117"/>
      <c r="AK3018" s="117"/>
      <c r="AL3018" s="117"/>
    </row>
    <row r="3019" spans="19:38" x14ac:dyDescent="0.35">
      <c r="S3019" s="117"/>
      <c r="T3019" s="117"/>
      <c r="U3019" s="117"/>
      <c r="V3019" s="117"/>
      <c r="W3019" s="117"/>
      <c r="X3019" s="117"/>
      <c r="Y3019" s="117"/>
      <c r="Z3019" s="117"/>
      <c r="AA3019" s="117"/>
      <c r="AB3019" s="117"/>
      <c r="AC3019" s="117"/>
      <c r="AD3019" s="117"/>
      <c r="AE3019" s="117"/>
      <c r="AF3019" s="117"/>
      <c r="AG3019" s="117"/>
      <c r="AH3019" s="117"/>
      <c r="AI3019" s="117"/>
      <c r="AJ3019" s="117"/>
      <c r="AK3019" s="117"/>
      <c r="AL3019" s="117"/>
    </row>
    <row r="3020" spans="19:38" x14ac:dyDescent="0.35">
      <c r="S3020" s="117"/>
      <c r="T3020" s="117"/>
      <c r="U3020" s="117"/>
      <c r="V3020" s="117"/>
      <c r="W3020" s="117"/>
      <c r="X3020" s="117"/>
      <c r="Y3020" s="117"/>
      <c r="Z3020" s="117"/>
      <c r="AA3020" s="117"/>
      <c r="AB3020" s="117"/>
      <c r="AC3020" s="117"/>
      <c r="AD3020" s="117"/>
      <c r="AE3020" s="117"/>
      <c r="AF3020" s="117"/>
      <c r="AG3020" s="117"/>
      <c r="AH3020" s="117"/>
      <c r="AI3020" s="117"/>
      <c r="AJ3020" s="117"/>
      <c r="AK3020" s="117"/>
      <c r="AL3020" s="117"/>
    </row>
    <row r="3021" spans="19:38" x14ac:dyDescent="0.35">
      <c r="S3021" s="117"/>
      <c r="T3021" s="117"/>
      <c r="U3021" s="117"/>
      <c r="V3021" s="117"/>
      <c r="W3021" s="117"/>
      <c r="X3021" s="117"/>
      <c r="Y3021" s="117"/>
      <c r="Z3021" s="117"/>
      <c r="AA3021" s="117"/>
      <c r="AB3021" s="117"/>
      <c r="AC3021" s="117"/>
      <c r="AD3021" s="117"/>
      <c r="AE3021" s="117"/>
      <c r="AF3021" s="117"/>
      <c r="AG3021" s="117"/>
      <c r="AH3021" s="117"/>
      <c r="AI3021" s="117"/>
      <c r="AJ3021" s="117"/>
      <c r="AK3021" s="117"/>
      <c r="AL3021" s="117"/>
    </row>
    <row r="3022" spans="19:38" x14ac:dyDescent="0.35">
      <c r="S3022" s="117"/>
      <c r="T3022" s="117"/>
      <c r="U3022" s="117"/>
      <c r="V3022" s="117"/>
      <c r="W3022" s="117"/>
      <c r="X3022" s="117"/>
      <c r="Y3022" s="117"/>
      <c r="Z3022" s="117"/>
      <c r="AA3022" s="117"/>
      <c r="AB3022" s="117"/>
      <c r="AC3022" s="117"/>
      <c r="AD3022" s="117"/>
      <c r="AE3022" s="117"/>
      <c r="AF3022" s="117"/>
      <c r="AG3022" s="117"/>
      <c r="AH3022" s="117"/>
      <c r="AI3022" s="117"/>
      <c r="AJ3022" s="117"/>
      <c r="AK3022" s="117"/>
      <c r="AL3022" s="117"/>
    </row>
    <row r="3023" spans="19:38" x14ac:dyDescent="0.35">
      <c r="S3023" s="117"/>
      <c r="T3023" s="117"/>
      <c r="U3023" s="117"/>
      <c r="V3023" s="117"/>
      <c r="W3023" s="117"/>
      <c r="X3023" s="117"/>
      <c r="Y3023" s="117"/>
      <c r="Z3023" s="117"/>
      <c r="AA3023" s="117"/>
      <c r="AB3023" s="117"/>
      <c r="AC3023" s="117"/>
      <c r="AD3023" s="117"/>
      <c r="AE3023" s="117"/>
      <c r="AF3023" s="117"/>
      <c r="AG3023" s="117"/>
      <c r="AH3023" s="117"/>
      <c r="AI3023" s="117"/>
      <c r="AJ3023" s="117"/>
      <c r="AK3023" s="117"/>
      <c r="AL3023" s="117"/>
    </row>
    <row r="3024" spans="19:38" x14ac:dyDescent="0.35">
      <c r="S3024" s="117"/>
      <c r="T3024" s="117"/>
      <c r="U3024" s="117"/>
      <c r="V3024" s="117"/>
      <c r="W3024" s="117"/>
      <c r="X3024" s="117"/>
      <c r="Y3024" s="117"/>
      <c r="Z3024" s="117"/>
      <c r="AA3024" s="117"/>
      <c r="AB3024" s="117"/>
      <c r="AC3024" s="117"/>
      <c r="AD3024" s="117"/>
      <c r="AE3024" s="117"/>
      <c r="AF3024" s="117"/>
      <c r="AG3024" s="117"/>
      <c r="AH3024" s="117"/>
      <c r="AI3024" s="117"/>
      <c r="AJ3024" s="117"/>
      <c r="AK3024" s="117"/>
      <c r="AL3024" s="117"/>
    </row>
    <row r="3025" spans="19:38" x14ac:dyDescent="0.35">
      <c r="S3025" s="117"/>
      <c r="T3025" s="117"/>
      <c r="U3025" s="117"/>
      <c r="V3025" s="117"/>
      <c r="W3025" s="117"/>
      <c r="X3025" s="117"/>
      <c r="Y3025" s="117"/>
      <c r="Z3025" s="117"/>
      <c r="AA3025" s="117"/>
      <c r="AB3025" s="117"/>
      <c r="AC3025" s="117"/>
      <c r="AD3025" s="117"/>
      <c r="AE3025" s="117"/>
      <c r="AF3025" s="117"/>
      <c r="AG3025" s="117"/>
      <c r="AH3025" s="117"/>
      <c r="AI3025" s="117"/>
      <c r="AJ3025" s="117"/>
      <c r="AK3025" s="117"/>
      <c r="AL3025" s="117"/>
    </row>
    <row r="3026" spans="19:38" x14ac:dyDescent="0.35">
      <c r="S3026" s="117"/>
      <c r="T3026" s="117"/>
      <c r="U3026" s="117"/>
      <c r="V3026" s="117"/>
      <c r="W3026" s="117"/>
      <c r="X3026" s="117"/>
      <c r="Y3026" s="117"/>
      <c r="Z3026" s="117"/>
      <c r="AA3026" s="117"/>
      <c r="AB3026" s="117"/>
      <c r="AC3026" s="117"/>
      <c r="AD3026" s="117"/>
      <c r="AE3026" s="117"/>
      <c r="AF3026" s="117"/>
      <c r="AG3026" s="117"/>
      <c r="AH3026" s="117"/>
      <c r="AI3026" s="117"/>
      <c r="AJ3026" s="117"/>
      <c r="AK3026" s="117"/>
      <c r="AL3026" s="117"/>
    </row>
    <row r="3027" spans="19:38" x14ac:dyDescent="0.35">
      <c r="S3027" s="117"/>
      <c r="T3027" s="117"/>
      <c r="U3027" s="117"/>
      <c r="V3027" s="117"/>
      <c r="W3027" s="117"/>
      <c r="X3027" s="117"/>
      <c r="Y3027" s="117"/>
      <c r="Z3027" s="117"/>
      <c r="AA3027" s="117"/>
      <c r="AB3027" s="117"/>
      <c r="AC3027" s="117"/>
      <c r="AD3027" s="117"/>
      <c r="AE3027" s="117"/>
      <c r="AF3027" s="117"/>
      <c r="AG3027" s="117"/>
      <c r="AH3027" s="117"/>
      <c r="AI3027" s="117"/>
      <c r="AJ3027" s="117"/>
      <c r="AK3027" s="117"/>
      <c r="AL3027" s="117"/>
    </row>
    <row r="3028" spans="19:38" x14ac:dyDescent="0.35">
      <c r="S3028" s="117"/>
      <c r="T3028" s="117"/>
      <c r="U3028" s="117"/>
      <c r="V3028" s="117"/>
      <c r="W3028" s="117"/>
      <c r="X3028" s="117"/>
      <c r="Y3028" s="117"/>
      <c r="Z3028" s="117"/>
      <c r="AA3028" s="117"/>
      <c r="AB3028" s="117"/>
      <c r="AC3028" s="117"/>
      <c r="AD3028" s="117"/>
      <c r="AE3028" s="117"/>
      <c r="AF3028" s="117"/>
      <c r="AG3028" s="117"/>
      <c r="AH3028" s="117"/>
      <c r="AI3028" s="117"/>
      <c r="AJ3028" s="117"/>
      <c r="AK3028" s="117"/>
      <c r="AL3028" s="117"/>
    </row>
    <row r="3029" spans="19:38" x14ac:dyDescent="0.35">
      <c r="S3029" s="117"/>
      <c r="T3029" s="117"/>
      <c r="U3029" s="117"/>
      <c r="V3029" s="117"/>
      <c r="W3029" s="117"/>
      <c r="X3029" s="117"/>
      <c r="Y3029" s="117"/>
      <c r="Z3029" s="117"/>
      <c r="AA3029" s="117"/>
      <c r="AB3029" s="117"/>
      <c r="AC3029" s="117"/>
      <c r="AD3029" s="117"/>
      <c r="AE3029" s="117"/>
      <c r="AF3029" s="117"/>
      <c r="AG3029" s="117"/>
      <c r="AH3029" s="117"/>
      <c r="AI3029" s="117"/>
      <c r="AJ3029" s="117"/>
      <c r="AK3029" s="117"/>
      <c r="AL3029" s="117"/>
    </row>
    <row r="3030" spans="19:38" x14ac:dyDescent="0.35">
      <c r="S3030" s="117"/>
      <c r="T3030" s="117"/>
      <c r="U3030" s="117"/>
      <c r="V3030" s="117"/>
      <c r="W3030" s="117"/>
      <c r="X3030" s="117"/>
      <c r="Y3030" s="117"/>
      <c r="Z3030" s="117"/>
      <c r="AA3030" s="117"/>
      <c r="AB3030" s="117"/>
      <c r="AC3030" s="117"/>
      <c r="AD3030" s="117"/>
      <c r="AE3030" s="117"/>
      <c r="AF3030" s="117"/>
      <c r="AG3030" s="117"/>
      <c r="AH3030" s="117"/>
      <c r="AI3030" s="117"/>
      <c r="AJ3030" s="117"/>
      <c r="AK3030" s="117"/>
      <c r="AL3030" s="117"/>
    </row>
    <row r="3031" spans="19:38" x14ac:dyDescent="0.35">
      <c r="S3031" s="117"/>
      <c r="T3031" s="117"/>
      <c r="U3031" s="117"/>
      <c r="V3031" s="117"/>
      <c r="W3031" s="117"/>
      <c r="X3031" s="117"/>
      <c r="Y3031" s="117"/>
      <c r="Z3031" s="117"/>
      <c r="AA3031" s="117"/>
      <c r="AB3031" s="117"/>
      <c r="AC3031" s="117"/>
      <c r="AD3031" s="117"/>
      <c r="AE3031" s="117"/>
      <c r="AF3031" s="117"/>
      <c r="AG3031" s="117"/>
      <c r="AH3031" s="117"/>
      <c r="AI3031" s="117"/>
      <c r="AJ3031" s="117"/>
      <c r="AK3031" s="117"/>
      <c r="AL3031" s="117"/>
    </row>
    <row r="3032" spans="19:38" x14ac:dyDescent="0.35">
      <c r="S3032" s="117"/>
      <c r="T3032" s="117"/>
      <c r="U3032" s="117"/>
      <c r="V3032" s="117"/>
      <c r="W3032" s="117"/>
      <c r="X3032" s="117"/>
      <c r="Y3032" s="117"/>
      <c r="Z3032" s="117"/>
      <c r="AA3032" s="117"/>
      <c r="AB3032" s="117"/>
      <c r="AC3032" s="117"/>
      <c r="AD3032" s="117"/>
      <c r="AE3032" s="117"/>
      <c r="AF3032" s="117"/>
      <c r="AG3032" s="117"/>
      <c r="AH3032" s="117"/>
      <c r="AI3032" s="117"/>
      <c r="AJ3032" s="117"/>
      <c r="AK3032" s="117"/>
      <c r="AL3032" s="117"/>
    </row>
    <row r="3033" spans="19:38" x14ac:dyDescent="0.35">
      <c r="S3033" s="117"/>
      <c r="T3033" s="117"/>
      <c r="U3033" s="117"/>
      <c r="V3033" s="117"/>
      <c r="W3033" s="117"/>
      <c r="X3033" s="117"/>
      <c r="Y3033" s="117"/>
      <c r="Z3033" s="117"/>
      <c r="AA3033" s="117"/>
      <c r="AB3033" s="117"/>
      <c r="AC3033" s="117"/>
      <c r="AD3033" s="117"/>
      <c r="AE3033" s="117"/>
      <c r="AF3033" s="117"/>
      <c r="AG3033" s="117"/>
      <c r="AH3033" s="117"/>
      <c r="AI3033" s="117"/>
      <c r="AJ3033" s="117"/>
      <c r="AK3033" s="117"/>
      <c r="AL3033" s="117"/>
    </row>
    <row r="3034" spans="19:38" x14ac:dyDescent="0.35">
      <c r="S3034" s="117"/>
      <c r="T3034" s="117"/>
      <c r="U3034" s="117"/>
      <c r="V3034" s="117"/>
      <c r="W3034" s="117"/>
      <c r="X3034" s="117"/>
      <c r="Y3034" s="117"/>
      <c r="Z3034" s="117"/>
      <c r="AA3034" s="117"/>
      <c r="AB3034" s="117"/>
      <c r="AC3034" s="117"/>
      <c r="AD3034" s="117"/>
      <c r="AE3034" s="117"/>
      <c r="AF3034" s="117"/>
      <c r="AG3034" s="117"/>
      <c r="AH3034" s="117"/>
      <c r="AI3034" s="117"/>
      <c r="AJ3034" s="117"/>
      <c r="AK3034" s="117"/>
      <c r="AL3034" s="117"/>
    </row>
    <row r="3035" spans="19:38" x14ac:dyDescent="0.35">
      <c r="S3035" s="117"/>
      <c r="T3035" s="117"/>
      <c r="U3035" s="117"/>
      <c r="V3035" s="117"/>
      <c r="W3035" s="117"/>
      <c r="X3035" s="117"/>
      <c r="Y3035" s="117"/>
      <c r="Z3035" s="117"/>
      <c r="AA3035" s="117"/>
      <c r="AB3035" s="117"/>
      <c r="AC3035" s="117"/>
      <c r="AD3035" s="117"/>
      <c r="AE3035" s="117"/>
      <c r="AF3035" s="117"/>
      <c r="AG3035" s="117"/>
      <c r="AH3035" s="117"/>
      <c r="AI3035" s="117"/>
      <c r="AJ3035" s="117"/>
      <c r="AK3035" s="117"/>
      <c r="AL3035" s="117"/>
    </row>
    <row r="3036" spans="19:38" x14ac:dyDescent="0.35">
      <c r="S3036" s="117"/>
      <c r="T3036" s="117"/>
      <c r="U3036" s="117"/>
      <c r="V3036" s="117"/>
      <c r="W3036" s="117"/>
      <c r="X3036" s="117"/>
      <c r="Y3036" s="117"/>
      <c r="Z3036" s="117"/>
      <c r="AA3036" s="117"/>
      <c r="AB3036" s="117"/>
      <c r="AC3036" s="117"/>
      <c r="AD3036" s="117"/>
      <c r="AE3036" s="117"/>
      <c r="AF3036" s="117"/>
      <c r="AG3036" s="117"/>
      <c r="AH3036" s="117"/>
      <c r="AI3036" s="117"/>
      <c r="AJ3036" s="117"/>
      <c r="AK3036" s="117"/>
      <c r="AL3036" s="117"/>
    </row>
    <row r="3037" spans="19:38" x14ac:dyDescent="0.35">
      <c r="S3037" s="117"/>
      <c r="T3037" s="117"/>
      <c r="U3037" s="117"/>
      <c r="V3037" s="117"/>
      <c r="W3037" s="117"/>
      <c r="X3037" s="117"/>
      <c r="Y3037" s="117"/>
      <c r="Z3037" s="117"/>
      <c r="AA3037" s="117"/>
      <c r="AB3037" s="117"/>
      <c r="AC3037" s="117"/>
      <c r="AD3037" s="117"/>
      <c r="AE3037" s="117"/>
      <c r="AF3037" s="117"/>
      <c r="AG3037" s="117"/>
      <c r="AH3037" s="117"/>
      <c r="AI3037" s="117"/>
      <c r="AJ3037" s="117"/>
      <c r="AK3037" s="117"/>
      <c r="AL3037" s="117"/>
    </row>
    <row r="3038" spans="19:38" x14ac:dyDescent="0.35">
      <c r="S3038" s="117"/>
      <c r="T3038" s="117"/>
      <c r="U3038" s="117"/>
      <c r="V3038" s="117"/>
      <c r="W3038" s="117"/>
      <c r="X3038" s="117"/>
      <c r="Y3038" s="117"/>
      <c r="Z3038" s="117"/>
      <c r="AA3038" s="117"/>
      <c r="AB3038" s="117"/>
      <c r="AC3038" s="117"/>
      <c r="AD3038" s="117"/>
      <c r="AE3038" s="117"/>
      <c r="AF3038" s="117"/>
      <c r="AG3038" s="117"/>
      <c r="AH3038" s="117"/>
      <c r="AI3038" s="117"/>
      <c r="AJ3038" s="117"/>
      <c r="AK3038" s="117"/>
      <c r="AL3038" s="117"/>
    </row>
    <row r="3039" spans="19:38" x14ac:dyDescent="0.35">
      <c r="S3039" s="117"/>
      <c r="T3039" s="117"/>
      <c r="U3039" s="117"/>
      <c r="V3039" s="117"/>
      <c r="W3039" s="117"/>
      <c r="X3039" s="117"/>
      <c r="Y3039" s="117"/>
      <c r="Z3039" s="117"/>
      <c r="AA3039" s="117"/>
      <c r="AB3039" s="117"/>
      <c r="AC3039" s="117"/>
      <c r="AD3039" s="117"/>
      <c r="AE3039" s="117"/>
      <c r="AF3039" s="117"/>
      <c r="AG3039" s="117"/>
      <c r="AH3039" s="117"/>
      <c r="AI3039" s="117"/>
      <c r="AJ3039" s="117"/>
      <c r="AK3039" s="117"/>
      <c r="AL3039" s="117"/>
    </row>
    <row r="3040" spans="19:38" x14ac:dyDescent="0.35">
      <c r="S3040" s="117"/>
      <c r="T3040" s="117"/>
      <c r="U3040" s="117"/>
      <c r="V3040" s="117"/>
      <c r="W3040" s="117"/>
      <c r="X3040" s="117"/>
      <c r="Y3040" s="117"/>
      <c r="Z3040" s="117"/>
      <c r="AA3040" s="117"/>
      <c r="AB3040" s="117"/>
      <c r="AC3040" s="117"/>
      <c r="AD3040" s="117"/>
      <c r="AE3040" s="117"/>
      <c r="AF3040" s="117"/>
      <c r="AG3040" s="117"/>
      <c r="AH3040" s="117"/>
      <c r="AI3040" s="117"/>
      <c r="AJ3040" s="117"/>
      <c r="AK3040" s="117"/>
      <c r="AL3040" s="117"/>
    </row>
    <row r="3041" spans="19:38" x14ac:dyDescent="0.35">
      <c r="S3041" s="117"/>
      <c r="T3041" s="117"/>
      <c r="U3041" s="117"/>
      <c r="V3041" s="117"/>
      <c r="W3041" s="117"/>
      <c r="X3041" s="117"/>
      <c r="Y3041" s="117"/>
      <c r="Z3041" s="117"/>
      <c r="AA3041" s="117"/>
      <c r="AB3041" s="117"/>
      <c r="AC3041" s="117"/>
      <c r="AD3041" s="117"/>
      <c r="AE3041" s="117"/>
      <c r="AF3041" s="117"/>
      <c r="AG3041" s="117"/>
      <c r="AH3041" s="117"/>
      <c r="AI3041" s="117"/>
      <c r="AJ3041" s="117"/>
      <c r="AK3041" s="117"/>
      <c r="AL3041" s="117"/>
    </row>
    <row r="3042" spans="19:38" x14ac:dyDescent="0.35">
      <c r="S3042" s="117"/>
      <c r="T3042" s="117"/>
      <c r="U3042" s="117"/>
      <c r="V3042" s="117"/>
      <c r="W3042" s="117"/>
      <c r="X3042" s="117"/>
      <c r="Y3042" s="117"/>
      <c r="Z3042" s="117"/>
      <c r="AA3042" s="117"/>
      <c r="AB3042" s="117"/>
      <c r="AC3042" s="117"/>
      <c r="AD3042" s="117"/>
      <c r="AE3042" s="117"/>
      <c r="AF3042" s="117"/>
      <c r="AG3042" s="117"/>
      <c r="AH3042" s="117"/>
      <c r="AI3042" s="117"/>
      <c r="AJ3042" s="117"/>
      <c r="AK3042" s="117"/>
      <c r="AL3042" s="117"/>
    </row>
    <row r="3043" spans="19:38" x14ac:dyDescent="0.35">
      <c r="S3043" s="117"/>
      <c r="T3043" s="117"/>
      <c r="U3043" s="117"/>
      <c r="V3043" s="117"/>
      <c r="W3043" s="117"/>
      <c r="X3043" s="117"/>
      <c r="Y3043" s="117"/>
      <c r="Z3043" s="117"/>
      <c r="AA3043" s="117"/>
      <c r="AB3043" s="117"/>
      <c r="AC3043" s="117"/>
      <c r="AD3043" s="117"/>
      <c r="AE3043" s="117"/>
      <c r="AF3043" s="117"/>
      <c r="AG3043" s="117"/>
      <c r="AH3043" s="117"/>
      <c r="AI3043" s="117"/>
      <c r="AJ3043" s="117"/>
      <c r="AK3043" s="117"/>
      <c r="AL3043" s="117"/>
    </row>
    <row r="3044" spans="19:38" x14ac:dyDescent="0.35">
      <c r="S3044" s="117"/>
      <c r="T3044" s="117"/>
      <c r="U3044" s="117"/>
      <c r="V3044" s="117"/>
      <c r="W3044" s="117"/>
      <c r="X3044" s="117"/>
      <c r="Y3044" s="117"/>
      <c r="Z3044" s="117"/>
      <c r="AA3044" s="117"/>
      <c r="AB3044" s="117"/>
      <c r="AC3044" s="117"/>
      <c r="AD3044" s="117"/>
      <c r="AE3044" s="117"/>
      <c r="AF3044" s="117"/>
      <c r="AG3044" s="117"/>
      <c r="AH3044" s="117"/>
      <c r="AI3044" s="117"/>
      <c r="AJ3044" s="117"/>
      <c r="AK3044" s="117"/>
      <c r="AL3044" s="117"/>
    </row>
    <row r="3045" spans="19:38" x14ac:dyDescent="0.35">
      <c r="S3045" s="117"/>
      <c r="T3045" s="117"/>
      <c r="U3045" s="117"/>
      <c r="V3045" s="117"/>
      <c r="W3045" s="117"/>
      <c r="X3045" s="117"/>
      <c r="Y3045" s="117"/>
      <c r="Z3045" s="117"/>
      <c r="AA3045" s="117"/>
      <c r="AB3045" s="117"/>
      <c r="AC3045" s="117"/>
      <c r="AD3045" s="117"/>
      <c r="AE3045" s="117"/>
      <c r="AF3045" s="117"/>
      <c r="AG3045" s="117"/>
      <c r="AH3045" s="117"/>
      <c r="AI3045" s="117"/>
      <c r="AJ3045" s="117"/>
      <c r="AK3045" s="117"/>
      <c r="AL3045" s="117"/>
    </row>
    <row r="3046" spans="19:38" x14ac:dyDescent="0.35">
      <c r="S3046" s="117"/>
      <c r="T3046" s="117"/>
      <c r="U3046" s="117"/>
      <c r="V3046" s="117"/>
      <c r="W3046" s="117"/>
      <c r="X3046" s="117"/>
      <c r="Y3046" s="117"/>
      <c r="Z3046" s="117"/>
      <c r="AA3046" s="117"/>
      <c r="AB3046" s="117"/>
      <c r="AC3046" s="117"/>
      <c r="AD3046" s="117"/>
      <c r="AE3046" s="117"/>
      <c r="AF3046" s="117"/>
      <c r="AG3046" s="117"/>
      <c r="AH3046" s="117"/>
      <c r="AI3046" s="117"/>
      <c r="AJ3046" s="117"/>
      <c r="AK3046" s="117"/>
      <c r="AL3046" s="117"/>
    </row>
    <row r="3047" spans="19:38" x14ac:dyDescent="0.35">
      <c r="S3047" s="117"/>
      <c r="T3047" s="117"/>
      <c r="U3047" s="117"/>
      <c r="V3047" s="117"/>
      <c r="W3047" s="117"/>
      <c r="X3047" s="117"/>
      <c r="Y3047" s="117"/>
      <c r="Z3047" s="117"/>
      <c r="AA3047" s="117"/>
      <c r="AB3047" s="117"/>
      <c r="AC3047" s="117"/>
      <c r="AD3047" s="117"/>
      <c r="AE3047" s="117"/>
      <c r="AF3047" s="117"/>
      <c r="AG3047" s="117"/>
      <c r="AH3047" s="117"/>
      <c r="AI3047" s="117"/>
      <c r="AJ3047" s="117"/>
      <c r="AK3047" s="117"/>
      <c r="AL3047" s="117"/>
    </row>
    <row r="3048" spans="19:38" x14ac:dyDescent="0.35">
      <c r="S3048" s="117"/>
      <c r="T3048" s="117"/>
      <c r="U3048" s="117"/>
      <c r="V3048" s="117"/>
      <c r="W3048" s="117"/>
      <c r="X3048" s="117"/>
      <c r="Y3048" s="117"/>
      <c r="Z3048" s="117"/>
      <c r="AA3048" s="117"/>
      <c r="AB3048" s="117"/>
      <c r="AC3048" s="117"/>
      <c r="AD3048" s="117"/>
      <c r="AE3048" s="117"/>
      <c r="AF3048" s="117"/>
      <c r="AG3048" s="117"/>
      <c r="AH3048" s="117"/>
      <c r="AI3048" s="117"/>
      <c r="AJ3048" s="117"/>
      <c r="AK3048" s="117"/>
      <c r="AL3048" s="117"/>
    </row>
    <row r="3049" spans="19:38" x14ac:dyDescent="0.35">
      <c r="S3049" s="117"/>
      <c r="T3049" s="117"/>
      <c r="U3049" s="117"/>
      <c r="V3049" s="117"/>
      <c r="W3049" s="117"/>
      <c r="X3049" s="117"/>
      <c r="Y3049" s="117"/>
      <c r="Z3049" s="117"/>
      <c r="AA3049" s="117"/>
      <c r="AB3049" s="117"/>
      <c r="AC3049" s="117"/>
      <c r="AD3049" s="117"/>
      <c r="AE3049" s="117"/>
      <c r="AF3049" s="117"/>
      <c r="AG3049" s="117"/>
      <c r="AH3049" s="117"/>
      <c r="AI3049" s="117"/>
      <c r="AJ3049" s="117"/>
      <c r="AK3049" s="117"/>
      <c r="AL3049" s="117"/>
    </row>
    <row r="3050" spans="19:38" x14ac:dyDescent="0.35">
      <c r="S3050" s="117"/>
      <c r="T3050" s="117"/>
      <c r="U3050" s="117"/>
      <c r="V3050" s="117"/>
      <c r="W3050" s="117"/>
      <c r="X3050" s="117"/>
      <c r="Y3050" s="117"/>
      <c r="Z3050" s="117"/>
      <c r="AA3050" s="117"/>
      <c r="AB3050" s="117"/>
      <c r="AC3050" s="117"/>
      <c r="AD3050" s="117"/>
      <c r="AE3050" s="117"/>
      <c r="AF3050" s="117"/>
      <c r="AG3050" s="117"/>
      <c r="AH3050" s="117"/>
      <c r="AI3050" s="117"/>
      <c r="AJ3050" s="117"/>
      <c r="AK3050" s="117"/>
      <c r="AL3050" s="117"/>
    </row>
    <row r="3051" spans="19:38" x14ac:dyDescent="0.35">
      <c r="S3051" s="117"/>
      <c r="T3051" s="117"/>
      <c r="U3051" s="117"/>
      <c r="V3051" s="117"/>
      <c r="W3051" s="117"/>
      <c r="X3051" s="117"/>
      <c r="Y3051" s="117"/>
      <c r="Z3051" s="117"/>
      <c r="AA3051" s="117"/>
      <c r="AB3051" s="117"/>
      <c r="AC3051" s="117"/>
      <c r="AD3051" s="117"/>
      <c r="AE3051" s="117"/>
      <c r="AF3051" s="117"/>
      <c r="AG3051" s="117"/>
      <c r="AH3051" s="117"/>
      <c r="AI3051" s="117"/>
      <c r="AJ3051" s="117"/>
      <c r="AK3051" s="117"/>
      <c r="AL3051" s="117"/>
    </row>
    <row r="3052" spans="19:38" x14ac:dyDescent="0.35">
      <c r="S3052" s="117"/>
      <c r="T3052" s="117"/>
      <c r="U3052" s="117"/>
      <c r="V3052" s="117"/>
      <c r="W3052" s="117"/>
      <c r="X3052" s="117"/>
      <c r="Y3052" s="117"/>
      <c r="Z3052" s="117"/>
      <c r="AA3052" s="117"/>
      <c r="AB3052" s="117"/>
      <c r="AC3052" s="117"/>
      <c r="AD3052" s="117"/>
      <c r="AE3052" s="117"/>
      <c r="AF3052" s="117"/>
      <c r="AG3052" s="117"/>
      <c r="AH3052" s="117"/>
      <c r="AI3052" s="117"/>
      <c r="AJ3052" s="117"/>
      <c r="AK3052" s="117"/>
      <c r="AL3052" s="117"/>
    </row>
    <row r="3053" spans="19:38" x14ac:dyDescent="0.35">
      <c r="S3053" s="117"/>
      <c r="T3053" s="117"/>
      <c r="U3053" s="117"/>
      <c r="V3053" s="117"/>
      <c r="W3053" s="117"/>
      <c r="X3053" s="117"/>
      <c r="Y3053" s="117"/>
      <c r="Z3053" s="117"/>
      <c r="AA3053" s="117"/>
      <c r="AB3053" s="117"/>
      <c r="AC3053" s="117"/>
      <c r="AD3053" s="117"/>
      <c r="AE3053" s="117"/>
      <c r="AF3053" s="117"/>
      <c r="AG3053" s="117"/>
      <c r="AH3053" s="117"/>
      <c r="AI3053" s="117"/>
      <c r="AJ3053" s="117"/>
      <c r="AK3053" s="117"/>
      <c r="AL3053" s="117"/>
    </row>
    <row r="3054" spans="19:38" x14ac:dyDescent="0.35">
      <c r="S3054" s="117"/>
      <c r="T3054" s="117"/>
      <c r="U3054" s="117"/>
      <c r="V3054" s="117"/>
      <c r="W3054" s="117"/>
      <c r="X3054" s="117"/>
      <c r="Y3054" s="117"/>
      <c r="Z3054" s="117"/>
      <c r="AA3054" s="117"/>
      <c r="AB3054" s="117"/>
      <c r="AC3054" s="117"/>
      <c r="AD3054" s="117"/>
      <c r="AE3054" s="117"/>
      <c r="AF3054" s="117"/>
      <c r="AG3054" s="117"/>
      <c r="AH3054" s="117"/>
      <c r="AI3054" s="117"/>
      <c r="AJ3054" s="117"/>
      <c r="AK3054" s="117"/>
      <c r="AL3054" s="117"/>
    </row>
    <row r="3055" spans="19:38" x14ac:dyDescent="0.35">
      <c r="S3055" s="117"/>
      <c r="T3055" s="117"/>
      <c r="U3055" s="117"/>
      <c r="V3055" s="117"/>
      <c r="W3055" s="117"/>
      <c r="X3055" s="117"/>
      <c r="Y3055" s="117"/>
      <c r="Z3055" s="117"/>
      <c r="AA3055" s="117"/>
      <c r="AB3055" s="117"/>
      <c r="AC3055" s="117"/>
      <c r="AD3055" s="117"/>
      <c r="AE3055" s="117"/>
      <c r="AF3055" s="117"/>
      <c r="AG3055" s="117"/>
      <c r="AH3055" s="117"/>
      <c r="AI3055" s="117"/>
      <c r="AJ3055" s="117"/>
      <c r="AK3055" s="117"/>
      <c r="AL3055" s="117"/>
    </row>
    <row r="3056" spans="19:38" x14ac:dyDescent="0.35">
      <c r="S3056" s="117"/>
      <c r="T3056" s="117"/>
      <c r="U3056" s="117"/>
      <c r="V3056" s="117"/>
      <c r="W3056" s="117"/>
      <c r="X3056" s="117"/>
      <c r="Y3056" s="117"/>
      <c r="Z3056" s="117"/>
      <c r="AA3056" s="117"/>
      <c r="AB3056" s="117"/>
      <c r="AC3056" s="117"/>
      <c r="AD3056" s="117"/>
      <c r="AE3056" s="117"/>
      <c r="AF3056" s="117"/>
      <c r="AG3056" s="117"/>
      <c r="AH3056" s="117"/>
      <c r="AI3056" s="117"/>
      <c r="AJ3056" s="117"/>
      <c r="AK3056" s="117"/>
      <c r="AL3056" s="117"/>
    </row>
    <row r="3057" spans="19:38" x14ac:dyDescent="0.35">
      <c r="S3057" s="117"/>
      <c r="T3057" s="117"/>
      <c r="U3057" s="117"/>
      <c r="V3057" s="117"/>
      <c r="W3057" s="117"/>
      <c r="X3057" s="117"/>
      <c r="Y3057" s="117"/>
      <c r="Z3057" s="117"/>
      <c r="AA3057" s="117"/>
      <c r="AB3057" s="117"/>
      <c r="AC3057" s="117"/>
      <c r="AD3057" s="117"/>
      <c r="AE3057" s="117"/>
      <c r="AF3057" s="117"/>
      <c r="AG3057" s="117"/>
      <c r="AH3057" s="117"/>
      <c r="AI3057" s="117"/>
      <c r="AJ3057" s="117"/>
      <c r="AK3057" s="117"/>
      <c r="AL3057" s="117"/>
    </row>
    <row r="3058" spans="19:38" x14ac:dyDescent="0.35">
      <c r="S3058" s="117"/>
      <c r="T3058" s="117"/>
      <c r="U3058" s="117"/>
      <c r="V3058" s="117"/>
      <c r="W3058" s="117"/>
      <c r="X3058" s="117"/>
      <c r="Y3058" s="117"/>
      <c r="Z3058" s="117"/>
      <c r="AA3058" s="117"/>
      <c r="AB3058" s="117"/>
      <c r="AC3058" s="117"/>
      <c r="AD3058" s="117"/>
      <c r="AE3058" s="117"/>
      <c r="AF3058" s="117"/>
      <c r="AG3058" s="117"/>
      <c r="AH3058" s="117"/>
      <c r="AI3058" s="117"/>
      <c r="AJ3058" s="117"/>
      <c r="AK3058" s="117"/>
      <c r="AL3058" s="117"/>
    </row>
    <row r="3059" spans="19:38" x14ac:dyDescent="0.35">
      <c r="S3059" s="117"/>
      <c r="T3059" s="117"/>
      <c r="U3059" s="117"/>
      <c r="V3059" s="117"/>
      <c r="W3059" s="117"/>
      <c r="X3059" s="117"/>
      <c r="Y3059" s="117"/>
      <c r="Z3059" s="117"/>
      <c r="AA3059" s="117"/>
      <c r="AB3059" s="117"/>
      <c r="AC3059" s="117"/>
      <c r="AD3059" s="117"/>
      <c r="AE3059" s="117"/>
      <c r="AF3059" s="117"/>
      <c r="AG3059" s="117"/>
      <c r="AH3059" s="117"/>
      <c r="AI3059" s="117"/>
      <c r="AJ3059" s="117"/>
      <c r="AK3059" s="117"/>
      <c r="AL3059" s="117"/>
    </row>
    <row r="3060" spans="19:38" x14ac:dyDescent="0.35">
      <c r="S3060" s="117"/>
      <c r="T3060" s="117"/>
      <c r="U3060" s="117"/>
      <c r="V3060" s="117"/>
      <c r="W3060" s="117"/>
      <c r="X3060" s="117"/>
      <c r="Y3060" s="117"/>
      <c r="Z3060" s="117"/>
      <c r="AA3060" s="117"/>
      <c r="AB3060" s="117"/>
      <c r="AC3060" s="117"/>
      <c r="AD3060" s="117"/>
      <c r="AE3060" s="117"/>
      <c r="AF3060" s="117"/>
      <c r="AG3060" s="117"/>
      <c r="AH3060" s="117"/>
      <c r="AI3060" s="117"/>
      <c r="AJ3060" s="117"/>
      <c r="AK3060" s="117"/>
      <c r="AL3060" s="117"/>
    </row>
    <row r="3061" spans="19:38" x14ac:dyDescent="0.35">
      <c r="S3061" s="117"/>
      <c r="T3061" s="117"/>
      <c r="U3061" s="117"/>
      <c r="V3061" s="117"/>
      <c r="W3061" s="117"/>
      <c r="X3061" s="117"/>
      <c r="Y3061" s="117"/>
      <c r="Z3061" s="117"/>
      <c r="AA3061" s="117"/>
      <c r="AB3061" s="117"/>
      <c r="AC3061" s="117"/>
      <c r="AD3061" s="117"/>
      <c r="AE3061" s="117"/>
      <c r="AF3061" s="117"/>
      <c r="AG3061" s="117"/>
      <c r="AH3061" s="117"/>
      <c r="AI3061" s="117"/>
      <c r="AJ3061" s="117"/>
      <c r="AK3061" s="117"/>
      <c r="AL3061" s="117"/>
    </row>
    <row r="3062" spans="19:38" x14ac:dyDescent="0.35">
      <c r="S3062" s="117"/>
      <c r="T3062" s="117"/>
      <c r="U3062" s="117"/>
      <c r="V3062" s="117"/>
      <c r="W3062" s="117"/>
      <c r="X3062" s="117"/>
      <c r="Y3062" s="117"/>
      <c r="Z3062" s="117"/>
      <c r="AA3062" s="117"/>
      <c r="AB3062" s="117"/>
      <c r="AC3062" s="117"/>
      <c r="AD3062" s="117"/>
      <c r="AE3062" s="117"/>
      <c r="AF3062" s="117"/>
      <c r="AG3062" s="117"/>
      <c r="AH3062" s="117"/>
      <c r="AI3062" s="117"/>
      <c r="AJ3062" s="117"/>
      <c r="AK3062" s="117"/>
      <c r="AL3062" s="117"/>
    </row>
    <row r="3063" spans="19:38" x14ac:dyDescent="0.35">
      <c r="S3063" s="117"/>
      <c r="T3063" s="117"/>
      <c r="U3063" s="117"/>
      <c r="V3063" s="117"/>
      <c r="W3063" s="117"/>
      <c r="X3063" s="117"/>
      <c r="Y3063" s="117"/>
      <c r="Z3063" s="117"/>
      <c r="AA3063" s="117"/>
      <c r="AB3063" s="117"/>
      <c r="AC3063" s="117"/>
      <c r="AD3063" s="117"/>
      <c r="AE3063" s="117"/>
      <c r="AF3063" s="117"/>
      <c r="AG3063" s="117"/>
      <c r="AH3063" s="117"/>
      <c r="AI3063" s="117"/>
      <c r="AJ3063" s="117"/>
      <c r="AK3063" s="117"/>
      <c r="AL3063" s="117"/>
    </row>
    <row r="3064" spans="19:38" x14ac:dyDescent="0.35">
      <c r="S3064" s="117"/>
      <c r="T3064" s="117"/>
      <c r="U3064" s="117"/>
      <c r="V3064" s="117"/>
      <c r="W3064" s="117"/>
      <c r="X3064" s="117"/>
      <c r="Y3064" s="117"/>
      <c r="Z3064" s="117"/>
      <c r="AA3064" s="117"/>
      <c r="AB3064" s="117"/>
      <c r="AC3064" s="117"/>
      <c r="AD3064" s="117"/>
      <c r="AE3064" s="117"/>
      <c r="AF3064" s="117"/>
      <c r="AG3064" s="117"/>
      <c r="AH3064" s="117"/>
      <c r="AI3064" s="117"/>
      <c r="AJ3064" s="117"/>
      <c r="AK3064" s="117"/>
      <c r="AL3064" s="117"/>
    </row>
    <row r="3065" spans="19:38" x14ac:dyDescent="0.35">
      <c r="S3065" s="117"/>
      <c r="T3065" s="117"/>
      <c r="U3065" s="117"/>
      <c r="V3065" s="117"/>
      <c r="W3065" s="117"/>
      <c r="X3065" s="117"/>
      <c r="Y3065" s="117"/>
      <c r="Z3065" s="117"/>
      <c r="AA3065" s="117"/>
      <c r="AB3065" s="117"/>
      <c r="AC3065" s="117"/>
      <c r="AD3065" s="117"/>
      <c r="AE3065" s="117"/>
      <c r="AF3065" s="117"/>
      <c r="AG3065" s="117"/>
      <c r="AH3065" s="117"/>
      <c r="AI3065" s="117"/>
      <c r="AJ3065" s="117"/>
      <c r="AK3065" s="117"/>
      <c r="AL3065" s="117"/>
    </row>
    <row r="3066" spans="19:38" x14ac:dyDescent="0.35">
      <c r="S3066" s="117"/>
      <c r="T3066" s="117"/>
      <c r="U3066" s="117"/>
      <c r="V3066" s="117"/>
      <c r="W3066" s="117"/>
      <c r="X3066" s="117"/>
      <c r="Y3066" s="117"/>
      <c r="Z3066" s="117"/>
      <c r="AA3066" s="117"/>
      <c r="AB3066" s="117"/>
      <c r="AC3066" s="117"/>
      <c r="AD3066" s="117"/>
      <c r="AE3066" s="117"/>
      <c r="AF3066" s="117"/>
      <c r="AG3066" s="117"/>
      <c r="AH3066" s="117"/>
      <c r="AI3066" s="117"/>
      <c r="AJ3066" s="117"/>
      <c r="AK3066" s="117"/>
      <c r="AL3066" s="117"/>
    </row>
    <row r="3067" spans="19:38" x14ac:dyDescent="0.35">
      <c r="S3067" s="117"/>
      <c r="T3067" s="117"/>
      <c r="U3067" s="117"/>
      <c r="V3067" s="117"/>
      <c r="W3067" s="117"/>
      <c r="X3067" s="117"/>
      <c r="Y3067" s="117"/>
      <c r="Z3067" s="117"/>
      <c r="AA3067" s="117"/>
      <c r="AB3067" s="117"/>
      <c r="AC3067" s="117"/>
      <c r="AD3067" s="117"/>
      <c r="AE3067" s="117"/>
      <c r="AF3067" s="117"/>
      <c r="AG3067" s="117"/>
      <c r="AH3067" s="117"/>
      <c r="AI3067" s="117"/>
      <c r="AJ3067" s="117"/>
      <c r="AK3067" s="117"/>
      <c r="AL3067" s="117"/>
    </row>
    <row r="3068" spans="19:38" x14ac:dyDescent="0.35">
      <c r="S3068" s="117"/>
      <c r="T3068" s="117"/>
      <c r="U3068" s="117"/>
      <c r="V3068" s="117"/>
      <c r="W3068" s="117"/>
      <c r="X3068" s="117"/>
      <c r="Y3068" s="117"/>
      <c r="Z3068" s="117"/>
      <c r="AA3068" s="117"/>
      <c r="AB3068" s="117"/>
      <c r="AC3068" s="117"/>
      <c r="AD3068" s="117"/>
      <c r="AE3068" s="117"/>
      <c r="AF3068" s="117"/>
      <c r="AG3068" s="117"/>
      <c r="AH3068" s="117"/>
      <c r="AI3068" s="117"/>
      <c r="AJ3068" s="117"/>
      <c r="AK3068" s="117"/>
      <c r="AL3068" s="117"/>
    </row>
    <row r="3069" spans="19:38" x14ac:dyDescent="0.35">
      <c r="S3069" s="117"/>
      <c r="T3069" s="117"/>
      <c r="U3069" s="117"/>
      <c r="V3069" s="117"/>
      <c r="W3069" s="117"/>
      <c r="X3069" s="117"/>
      <c r="Y3069" s="117"/>
      <c r="Z3069" s="117"/>
      <c r="AA3069" s="117"/>
      <c r="AB3069" s="117"/>
      <c r="AC3069" s="117"/>
      <c r="AD3069" s="117"/>
      <c r="AE3069" s="117"/>
      <c r="AF3069" s="117"/>
      <c r="AG3069" s="117"/>
      <c r="AH3069" s="117"/>
      <c r="AI3069" s="117"/>
      <c r="AJ3069" s="117"/>
      <c r="AK3069" s="117"/>
      <c r="AL3069" s="117"/>
    </row>
    <row r="3070" spans="19:38" x14ac:dyDescent="0.35">
      <c r="S3070" s="117"/>
      <c r="T3070" s="117"/>
      <c r="U3070" s="117"/>
      <c r="V3070" s="117"/>
      <c r="W3070" s="117"/>
      <c r="X3070" s="117"/>
      <c r="Y3070" s="117"/>
      <c r="Z3070" s="117"/>
      <c r="AA3070" s="117"/>
      <c r="AB3070" s="117"/>
      <c r="AC3070" s="117"/>
      <c r="AD3070" s="117"/>
      <c r="AE3070" s="117"/>
      <c r="AF3070" s="117"/>
      <c r="AG3070" s="117"/>
      <c r="AH3070" s="117"/>
      <c r="AI3070" s="117"/>
      <c r="AJ3070" s="117"/>
      <c r="AK3070" s="117"/>
      <c r="AL3070" s="117"/>
    </row>
    <row r="3071" spans="19:38" x14ac:dyDescent="0.35">
      <c r="S3071" s="117"/>
      <c r="T3071" s="117"/>
      <c r="U3071" s="117"/>
      <c r="V3071" s="117"/>
      <c r="W3071" s="117"/>
      <c r="X3071" s="117"/>
      <c r="Y3071" s="117"/>
      <c r="Z3071" s="117"/>
      <c r="AA3071" s="117"/>
      <c r="AB3071" s="117"/>
      <c r="AC3071" s="117"/>
      <c r="AD3071" s="117"/>
      <c r="AE3071" s="117"/>
      <c r="AF3071" s="117"/>
      <c r="AG3071" s="117"/>
      <c r="AH3071" s="117"/>
      <c r="AI3071" s="117"/>
      <c r="AJ3071" s="117"/>
      <c r="AK3071" s="117"/>
      <c r="AL3071" s="117"/>
    </row>
    <row r="3072" spans="19:38" x14ac:dyDescent="0.35">
      <c r="S3072" s="117"/>
      <c r="T3072" s="117"/>
      <c r="U3072" s="117"/>
      <c r="V3072" s="117"/>
      <c r="W3072" s="117"/>
      <c r="X3072" s="117"/>
      <c r="Y3072" s="117"/>
      <c r="Z3072" s="117"/>
      <c r="AA3072" s="117"/>
      <c r="AB3072" s="117"/>
      <c r="AC3072" s="117"/>
      <c r="AD3072" s="117"/>
      <c r="AE3072" s="117"/>
      <c r="AF3072" s="117"/>
      <c r="AG3072" s="117"/>
      <c r="AH3072" s="117"/>
      <c r="AI3072" s="117"/>
      <c r="AJ3072" s="117"/>
      <c r="AK3072" s="117"/>
      <c r="AL3072" s="117"/>
    </row>
    <row r="3073" spans="19:38" x14ac:dyDescent="0.35">
      <c r="S3073" s="117"/>
      <c r="T3073" s="117"/>
      <c r="U3073" s="117"/>
      <c r="V3073" s="117"/>
      <c r="W3073" s="117"/>
      <c r="X3073" s="117"/>
      <c r="Y3073" s="117"/>
      <c r="Z3073" s="117"/>
      <c r="AA3073" s="117"/>
      <c r="AB3073" s="117"/>
      <c r="AC3073" s="117"/>
      <c r="AD3073" s="117"/>
      <c r="AE3073" s="117"/>
      <c r="AF3073" s="117"/>
      <c r="AG3073" s="117"/>
      <c r="AH3073" s="117"/>
      <c r="AI3073" s="117"/>
      <c r="AJ3073" s="117"/>
      <c r="AK3073" s="117"/>
      <c r="AL3073" s="117"/>
    </row>
    <row r="3074" spans="19:38" x14ac:dyDescent="0.35">
      <c r="S3074" s="117"/>
      <c r="T3074" s="117"/>
      <c r="U3074" s="117"/>
      <c r="V3074" s="117"/>
      <c r="W3074" s="117"/>
      <c r="X3074" s="117"/>
      <c r="Y3074" s="117"/>
      <c r="Z3074" s="117"/>
      <c r="AA3074" s="117"/>
      <c r="AB3074" s="117"/>
      <c r="AC3074" s="117"/>
      <c r="AD3074" s="117"/>
      <c r="AE3074" s="117"/>
      <c r="AF3074" s="117"/>
      <c r="AG3074" s="117"/>
      <c r="AH3074" s="117"/>
      <c r="AI3074" s="117"/>
      <c r="AJ3074" s="117"/>
      <c r="AK3074" s="117"/>
      <c r="AL3074" s="117"/>
    </row>
    <row r="3075" spans="19:38" x14ac:dyDescent="0.35">
      <c r="S3075" s="117"/>
      <c r="T3075" s="117"/>
      <c r="U3075" s="117"/>
      <c r="V3075" s="117"/>
      <c r="W3075" s="117"/>
      <c r="X3075" s="117"/>
      <c r="Y3075" s="117"/>
      <c r="Z3075" s="117"/>
      <c r="AA3075" s="117"/>
      <c r="AB3075" s="117"/>
      <c r="AC3075" s="117"/>
      <c r="AD3075" s="117"/>
      <c r="AE3075" s="117"/>
      <c r="AF3075" s="117"/>
      <c r="AG3075" s="117"/>
      <c r="AH3075" s="117"/>
      <c r="AI3075" s="117"/>
      <c r="AJ3075" s="117"/>
      <c r="AK3075" s="117"/>
      <c r="AL3075" s="117"/>
    </row>
    <row r="3076" spans="19:38" x14ac:dyDescent="0.35">
      <c r="S3076" s="117"/>
      <c r="T3076" s="117"/>
      <c r="U3076" s="117"/>
      <c r="V3076" s="117"/>
      <c r="W3076" s="117"/>
      <c r="X3076" s="117"/>
      <c r="Y3076" s="117"/>
      <c r="Z3076" s="117"/>
      <c r="AA3076" s="117"/>
      <c r="AB3076" s="117"/>
      <c r="AC3076" s="117"/>
      <c r="AD3076" s="117"/>
      <c r="AE3076" s="117"/>
      <c r="AF3076" s="117"/>
      <c r="AG3076" s="117"/>
      <c r="AH3076" s="117"/>
      <c r="AI3076" s="117"/>
      <c r="AJ3076" s="117"/>
      <c r="AK3076" s="117"/>
      <c r="AL3076" s="117"/>
    </row>
    <row r="3077" spans="19:38" x14ac:dyDescent="0.35">
      <c r="S3077" s="117"/>
      <c r="T3077" s="117"/>
      <c r="U3077" s="117"/>
      <c r="V3077" s="117"/>
      <c r="W3077" s="117"/>
      <c r="X3077" s="117"/>
      <c r="Y3077" s="117"/>
      <c r="Z3077" s="117"/>
      <c r="AA3077" s="117"/>
      <c r="AB3077" s="117"/>
      <c r="AC3077" s="117"/>
      <c r="AD3077" s="117"/>
      <c r="AE3077" s="117"/>
      <c r="AF3077" s="117"/>
      <c r="AG3077" s="117"/>
      <c r="AH3077" s="117"/>
      <c r="AI3077" s="117"/>
      <c r="AJ3077" s="117"/>
      <c r="AK3077" s="117"/>
      <c r="AL3077" s="117"/>
    </row>
    <row r="3078" spans="19:38" x14ac:dyDescent="0.35">
      <c r="S3078" s="117"/>
      <c r="T3078" s="117"/>
      <c r="U3078" s="117"/>
      <c r="V3078" s="117"/>
      <c r="W3078" s="117"/>
      <c r="X3078" s="117"/>
      <c r="Y3078" s="117"/>
      <c r="Z3078" s="117"/>
      <c r="AA3078" s="117"/>
      <c r="AB3078" s="117"/>
      <c r="AC3078" s="117"/>
      <c r="AD3078" s="117"/>
      <c r="AE3078" s="117"/>
      <c r="AF3078" s="117"/>
      <c r="AG3078" s="117"/>
      <c r="AH3078" s="117"/>
      <c r="AI3078" s="117"/>
      <c r="AJ3078" s="117"/>
      <c r="AK3078" s="117"/>
      <c r="AL3078" s="117"/>
    </row>
    <row r="3079" spans="19:38" x14ac:dyDescent="0.35">
      <c r="S3079" s="117"/>
      <c r="T3079" s="117"/>
      <c r="U3079" s="117"/>
      <c r="V3079" s="117"/>
      <c r="W3079" s="117"/>
      <c r="X3079" s="117"/>
      <c r="Y3079" s="117"/>
      <c r="Z3079" s="117"/>
      <c r="AA3079" s="117"/>
      <c r="AB3079" s="117"/>
      <c r="AC3079" s="117"/>
      <c r="AD3079" s="117"/>
      <c r="AE3079" s="117"/>
      <c r="AF3079" s="117"/>
      <c r="AG3079" s="117"/>
      <c r="AH3079" s="117"/>
      <c r="AI3079" s="117"/>
      <c r="AJ3079" s="117"/>
      <c r="AK3079" s="117"/>
      <c r="AL3079" s="117"/>
    </row>
    <row r="3080" spans="19:38" x14ac:dyDescent="0.35">
      <c r="S3080" s="117"/>
      <c r="T3080" s="117"/>
      <c r="U3080" s="117"/>
      <c r="V3080" s="117"/>
      <c r="W3080" s="117"/>
      <c r="X3080" s="117"/>
      <c r="Y3080" s="117"/>
      <c r="Z3080" s="117"/>
      <c r="AA3080" s="117"/>
      <c r="AB3080" s="117"/>
      <c r="AC3080" s="117"/>
      <c r="AD3080" s="117"/>
      <c r="AE3080" s="117"/>
      <c r="AF3080" s="117"/>
      <c r="AG3080" s="117"/>
      <c r="AH3080" s="117"/>
      <c r="AI3080" s="117"/>
      <c r="AJ3080" s="117"/>
      <c r="AK3080" s="117"/>
      <c r="AL3080" s="117"/>
    </row>
    <row r="3081" spans="19:38" x14ac:dyDescent="0.35">
      <c r="S3081" s="117"/>
      <c r="T3081" s="117"/>
      <c r="U3081" s="117"/>
      <c r="V3081" s="117"/>
      <c r="W3081" s="117"/>
      <c r="X3081" s="117"/>
      <c r="Y3081" s="117"/>
      <c r="Z3081" s="117"/>
      <c r="AA3081" s="117"/>
      <c r="AB3081" s="117"/>
      <c r="AC3081" s="117"/>
      <c r="AD3081" s="117"/>
      <c r="AE3081" s="117"/>
      <c r="AF3081" s="117"/>
      <c r="AG3081" s="117"/>
      <c r="AH3081" s="117"/>
      <c r="AI3081" s="117"/>
      <c r="AJ3081" s="117"/>
      <c r="AK3081" s="117"/>
      <c r="AL3081" s="117"/>
    </row>
    <row r="3082" spans="19:38" x14ac:dyDescent="0.35">
      <c r="S3082" s="117"/>
      <c r="T3082" s="117"/>
      <c r="U3082" s="117"/>
      <c r="V3082" s="117"/>
      <c r="W3082" s="117"/>
      <c r="X3082" s="117"/>
      <c r="Y3082" s="117"/>
      <c r="Z3082" s="117"/>
      <c r="AA3082" s="117"/>
      <c r="AB3082" s="117"/>
      <c r="AC3082" s="117"/>
      <c r="AD3082" s="117"/>
      <c r="AE3082" s="117"/>
      <c r="AF3082" s="117"/>
      <c r="AG3082" s="117"/>
      <c r="AH3082" s="117"/>
      <c r="AI3082" s="117"/>
      <c r="AJ3082" s="117"/>
      <c r="AK3082" s="117"/>
      <c r="AL3082" s="117"/>
    </row>
    <row r="3083" spans="19:38" x14ac:dyDescent="0.35">
      <c r="S3083" s="117"/>
      <c r="T3083" s="117"/>
      <c r="U3083" s="117"/>
      <c r="V3083" s="117"/>
      <c r="W3083" s="117"/>
      <c r="X3083" s="117"/>
      <c r="Y3083" s="117"/>
      <c r="Z3083" s="117"/>
      <c r="AA3083" s="117"/>
      <c r="AB3083" s="117"/>
      <c r="AC3083" s="117"/>
      <c r="AD3083" s="117"/>
      <c r="AE3083" s="117"/>
      <c r="AF3083" s="117"/>
      <c r="AG3083" s="117"/>
      <c r="AH3083" s="117"/>
      <c r="AI3083" s="117"/>
      <c r="AJ3083" s="117"/>
      <c r="AK3083" s="117"/>
      <c r="AL3083" s="117"/>
    </row>
    <row r="3084" spans="19:38" x14ac:dyDescent="0.35">
      <c r="S3084" s="117"/>
      <c r="T3084" s="117"/>
      <c r="U3084" s="117"/>
      <c r="V3084" s="117"/>
      <c r="W3084" s="117"/>
      <c r="X3084" s="117"/>
      <c r="Y3084" s="117"/>
      <c r="Z3084" s="117"/>
      <c r="AA3084" s="117"/>
      <c r="AB3084" s="117"/>
      <c r="AC3084" s="117"/>
      <c r="AD3084" s="117"/>
      <c r="AE3084" s="117"/>
      <c r="AF3084" s="117"/>
      <c r="AG3084" s="117"/>
      <c r="AH3084" s="117"/>
      <c r="AI3084" s="117"/>
      <c r="AJ3084" s="117"/>
      <c r="AK3084" s="117"/>
      <c r="AL3084" s="117"/>
    </row>
    <row r="3085" spans="19:38" x14ac:dyDescent="0.35">
      <c r="S3085" s="117"/>
      <c r="T3085" s="117"/>
      <c r="U3085" s="117"/>
      <c r="V3085" s="117"/>
      <c r="W3085" s="117"/>
      <c r="X3085" s="117"/>
      <c r="Y3085" s="117"/>
      <c r="Z3085" s="117"/>
      <c r="AA3085" s="117"/>
      <c r="AB3085" s="117"/>
      <c r="AC3085" s="117"/>
      <c r="AD3085" s="117"/>
      <c r="AE3085" s="117"/>
      <c r="AF3085" s="117"/>
      <c r="AG3085" s="117"/>
      <c r="AH3085" s="117"/>
      <c r="AI3085" s="117"/>
      <c r="AJ3085" s="117"/>
      <c r="AK3085" s="117"/>
      <c r="AL3085" s="117"/>
    </row>
    <row r="3086" spans="19:38" x14ac:dyDescent="0.35">
      <c r="S3086" s="117"/>
      <c r="T3086" s="117"/>
      <c r="U3086" s="117"/>
      <c r="V3086" s="117"/>
      <c r="W3086" s="117"/>
      <c r="X3086" s="117"/>
      <c r="Y3086" s="117"/>
      <c r="Z3086" s="117"/>
      <c r="AA3086" s="117"/>
      <c r="AB3086" s="117"/>
      <c r="AC3086" s="117"/>
      <c r="AD3086" s="117"/>
      <c r="AE3086" s="117"/>
      <c r="AF3086" s="117"/>
      <c r="AG3086" s="117"/>
      <c r="AH3086" s="117"/>
      <c r="AI3086" s="117"/>
      <c r="AJ3086" s="117"/>
      <c r="AK3086" s="117"/>
      <c r="AL3086" s="117"/>
    </row>
    <row r="3087" spans="19:38" x14ac:dyDescent="0.35">
      <c r="S3087" s="117"/>
      <c r="T3087" s="117"/>
      <c r="U3087" s="117"/>
      <c r="V3087" s="117"/>
      <c r="W3087" s="117"/>
      <c r="X3087" s="117"/>
      <c r="Y3087" s="117"/>
      <c r="Z3087" s="117"/>
      <c r="AA3087" s="117"/>
      <c r="AB3087" s="117"/>
      <c r="AC3087" s="117"/>
      <c r="AD3087" s="117"/>
      <c r="AE3087" s="117"/>
      <c r="AF3087" s="117"/>
      <c r="AG3087" s="117"/>
      <c r="AH3087" s="117"/>
      <c r="AI3087" s="117"/>
      <c r="AJ3087" s="117"/>
      <c r="AK3087" s="117"/>
      <c r="AL3087" s="117"/>
    </row>
    <row r="3088" spans="19:38" x14ac:dyDescent="0.35">
      <c r="S3088" s="117"/>
      <c r="T3088" s="117"/>
      <c r="U3088" s="117"/>
      <c r="V3088" s="117"/>
      <c r="W3088" s="117"/>
      <c r="X3088" s="117"/>
      <c r="Y3088" s="117"/>
      <c r="Z3088" s="117"/>
      <c r="AA3088" s="117"/>
      <c r="AB3088" s="117"/>
      <c r="AC3088" s="117"/>
      <c r="AD3088" s="117"/>
      <c r="AE3088" s="117"/>
      <c r="AF3088" s="117"/>
      <c r="AG3088" s="117"/>
      <c r="AH3088" s="117"/>
      <c r="AI3088" s="117"/>
      <c r="AJ3088" s="117"/>
      <c r="AK3088" s="117"/>
      <c r="AL3088" s="117"/>
    </row>
    <row r="3089" spans="19:38" x14ac:dyDescent="0.35">
      <c r="S3089" s="117"/>
      <c r="T3089" s="117"/>
      <c r="U3089" s="117"/>
      <c r="V3089" s="117"/>
      <c r="W3089" s="117"/>
      <c r="X3089" s="117"/>
      <c r="Y3089" s="117"/>
      <c r="Z3089" s="117"/>
      <c r="AA3089" s="117"/>
      <c r="AB3089" s="117"/>
      <c r="AC3089" s="117"/>
      <c r="AD3089" s="117"/>
      <c r="AE3089" s="117"/>
      <c r="AF3089" s="117"/>
      <c r="AG3089" s="117"/>
      <c r="AH3089" s="117"/>
      <c r="AI3089" s="117"/>
      <c r="AJ3089" s="117"/>
      <c r="AK3089" s="117"/>
      <c r="AL3089" s="117"/>
    </row>
    <row r="3090" spans="19:38" x14ac:dyDescent="0.35">
      <c r="S3090" s="117"/>
      <c r="T3090" s="117"/>
      <c r="U3090" s="117"/>
      <c r="V3090" s="117"/>
      <c r="W3090" s="117"/>
      <c r="X3090" s="117"/>
      <c r="Y3090" s="117"/>
      <c r="Z3090" s="117"/>
      <c r="AA3090" s="117"/>
      <c r="AB3090" s="117"/>
      <c r="AC3090" s="117"/>
      <c r="AD3090" s="117"/>
      <c r="AE3090" s="117"/>
      <c r="AF3090" s="117"/>
      <c r="AG3090" s="117"/>
      <c r="AH3090" s="117"/>
      <c r="AI3090" s="117"/>
      <c r="AJ3090" s="117"/>
      <c r="AK3090" s="117"/>
      <c r="AL3090" s="117"/>
    </row>
    <row r="3091" spans="19:38" x14ac:dyDescent="0.35">
      <c r="S3091" s="117"/>
      <c r="T3091" s="117"/>
      <c r="U3091" s="117"/>
      <c r="V3091" s="117"/>
      <c r="W3091" s="117"/>
      <c r="X3091" s="117"/>
      <c r="Y3091" s="117"/>
      <c r="Z3091" s="117"/>
      <c r="AA3091" s="117"/>
      <c r="AB3091" s="117"/>
      <c r="AC3091" s="117"/>
      <c r="AD3091" s="117"/>
      <c r="AE3091" s="117"/>
      <c r="AF3091" s="117"/>
      <c r="AG3091" s="117"/>
      <c r="AH3091" s="117"/>
      <c r="AI3091" s="117"/>
      <c r="AJ3091" s="117"/>
      <c r="AK3091" s="117"/>
      <c r="AL3091" s="117"/>
    </row>
    <row r="3092" spans="19:38" x14ac:dyDescent="0.35">
      <c r="S3092" s="117"/>
      <c r="T3092" s="117"/>
      <c r="U3092" s="117"/>
      <c r="V3092" s="117"/>
      <c r="W3092" s="117"/>
      <c r="X3092" s="117"/>
      <c r="Y3092" s="117"/>
      <c r="Z3092" s="117"/>
      <c r="AA3092" s="117"/>
      <c r="AB3092" s="117"/>
      <c r="AC3092" s="117"/>
      <c r="AD3092" s="117"/>
      <c r="AE3092" s="117"/>
      <c r="AF3092" s="117"/>
      <c r="AG3092" s="117"/>
      <c r="AH3092" s="117"/>
      <c r="AI3092" s="117"/>
      <c r="AJ3092" s="117"/>
      <c r="AK3092" s="117"/>
      <c r="AL3092" s="117"/>
    </row>
    <row r="3093" spans="19:38" x14ac:dyDescent="0.35">
      <c r="S3093" s="117"/>
      <c r="T3093" s="117"/>
      <c r="U3093" s="117"/>
      <c r="V3093" s="117"/>
      <c r="W3093" s="117"/>
      <c r="X3093" s="117"/>
      <c r="Y3093" s="117"/>
      <c r="Z3093" s="117"/>
      <c r="AA3093" s="117"/>
      <c r="AB3093" s="117"/>
      <c r="AC3093" s="117"/>
      <c r="AD3093" s="117"/>
      <c r="AE3093" s="117"/>
      <c r="AF3093" s="117"/>
      <c r="AG3093" s="117"/>
      <c r="AH3093" s="117"/>
      <c r="AI3093" s="117"/>
      <c r="AJ3093" s="117"/>
      <c r="AK3093" s="117"/>
      <c r="AL3093" s="117"/>
    </row>
    <row r="3094" spans="19:38" x14ac:dyDescent="0.35">
      <c r="S3094" s="117"/>
      <c r="T3094" s="117"/>
      <c r="U3094" s="117"/>
      <c r="V3094" s="117"/>
      <c r="W3094" s="117"/>
      <c r="X3094" s="117"/>
      <c r="Y3094" s="117"/>
      <c r="Z3094" s="117"/>
      <c r="AA3094" s="117"/>
      <c r="AB3094" s="117"/>
      <c r="AC3094" s="117"/>
      <c r="AD3094" s="117"/>
      <c r="AE3094" s="117"/>
      <c r="AF3094" s="117"/>
      <c r="AG3094" s="117"/>
      <c r="AH3094" s="117"/>
      <c r="AI3094" s="117"/>
      <c r="AJ3094" s="117"/>
      <c r="AK3094" s="117"/>
      <c r="AL3094" s="117"/>
    </row>
    <row r="3095" spans="19:38" x14ac:dyDescent="0.35">
      <c r="S3095" s="117"/>
      <c r="T3095" s="117"/>
      <c r="U3095" s="117"/>
      <c r="V3095" s="117"/>
      <c r="W3095" s="117"/>
      <c r="X3095" s="117"/>
      <c r="Y3095" s="117"/>
      <c r="Z3095" s="117"/>
      <c r="AA3095" s="117"/>
      <c r="AB3095" s="117"/>
      <c r="AC3095" s="117"/>
      <c r="AD3095" s="117"/>
      <c r="AE3095" s="117"/>
      <c r="AF3095" s="117"/>
      <c r="AG3095" s="117"/>
      <c r="AH3095" s="117"/>
      <c r="AI3095" s="117"/>
      <c r="AJ3095" s="117"/>
      <c r="AK3095" s="117"/>
      <c r="AL3095" s="117"/>
    </row>
    <row r="3096" spans="19:38" x14ac:dyDescent="0.35">
      <c r="S3096" s="117"/>
      <c r="T3096" s="117"/>
      <c r="U3096" s="117"/>
      <c r="V3096" s="117"/>
      <c r="W3096" s="117"/>
      <c r="X3096" s="117"/>
      <c r="Y3096" s="117"/>
      <c r="Z3096" s="117"/>
      <c r="AA3096" s="117"/>
      <c r="AB3096" s="117"/>
      <c r="AC3096" s="117"/>
      <c r="AD3096" s="117"/>
      <c r="AE3096" s="117"/>
      <c r="AF3096" s="117"/>
      <c r="AG3096" s="117"/>
      <c r="AH3096" s="117"/>
      <c r="AI3096" s="117"/>
      <c r="AJ3096" s="117"/>
      <c r="AK3096" s="117"/>
      <c r="AL3096" s="117"/>
    </row>
    <row r="3097" spans="19:38" x14ac:dyDescent="0.35">
      <c r="S3097" s="117"/>
      <c r="T3097" s="117"/>
      <c r="U3097" s="117"/>
      <c r="V3097" s="117"/>
      <c r="W3097" s="117"/>
      <c r="X3097" s="117"/>
      <c r="Y3097" s="117"/>
      <c r="Z3097" s="117"/>
      <c r="AA3097" s="117"/>
      <c r="AB3097" s="117"/>
      <c r="AC3097" s="117"/>
      <c r="AD3097" s="117"/>
      <c r="AE3097" s="117"/>
      <c r="AF3097" s="117"/>
      <c r="AG3097" s="117"/>
      <c r="AH3097" s="117"/>
      <c r="AI3097" s="117"/>
      <c r="AJ3097" s="117"/>
      <c r="AK3097" s="117"/>
      <c r="AL3097" s="117"/>
    </row>
    <row r="3098" spans="19:38" x14ac:dyDescent="0.35">
      <c r="S3098" s="117"/>
      <c r="T3098" s="117"/>
      <c r="U3098" s="117"/>
      <c r="V3098" s="117"/>
      <c r="W3098" s="117"/>
      <c r="X3098" s="117"/>
      <c r="Y3098" s="117"/>
      <c r="Z3098" s="117"/>
      <c r="AA3098" s="117"/>
      <c r="AB3098" s="117"/>
      <c r="AC3098" s="117"/>
      <c r="AD3098" s="117"/>
      <c r="AE3098" s="117"/>
      <c r="AF3098" s="117"/>
      <c r="AG3098" s="117"/>
      <c r="AH3098" s="117"/>
      <c r="AI3098" s="117"/>
      <c r="AJ3098" s="117"/>
      <c r="AK3098" s="117"/>
      <c r="AL3098" s="117"/>
    </row>
    <row r="3099" spans="19:38" x14ac:dyDescent="0.35">
      <c r="S3099" s="117"/>
      <c r="T3099" s="117"/>
      <c r="U3099" s="117"/>
      <c r="V3099" s="117"/>
      <c r="W3099" s="117"/>
      <c r="X3099" s="117"/>
      <c r="Y3099" s="117"/>
      <c r="Z3099" s="117"/>
      <c r="AA3099" s="117"/>
      <c r="AB3099" s="117"/>
      <c r="AC3099" s="117"/>
      <c r="AD3099" s="117"/>
      <c r="AE3099" s="117"/>
      <c r="AF3099" s="117"/>
      <c r="AG3099" s="117"/>
      <c r="AH3099" s="117"/>
      <c r="AI3099" s="117"/>
      <c r="AJ3099" s="117"/>
      <c r="AK3099" s="117"/>
      <c r="AL3099" s="117"/>
    </row>
    <row r="3100" spans="19:38" x14ac:dyDescent="0.35">
      <c r="S3100" s="117"/>
      <c r="T3100" s="117"/>
      <c r="U3100" s="117"/>
      <c r="V3100" s="117"/>
      <c r="W3100" s="117"/>
      <c r="X3100" s="117"/>
      <c r="Y3100" s="117"/>
      <c r="Z3100" s="117"/>
      <c r="AA3100" s="117"/>
      <c r="AB3100" s="117"/>
      <c r="AC3100" s="117"/>
      <c r="AD3100" s="117"/>
      <c r="AE3100" s="117"/>
      <c r="AF3100" s="117"/>
      <c r="AG3100" s="117"/>
      <c r="AH3100" s="117"/>
      <c r="AI3100" s="117"/>
      <c r="AJ3100" s="117"/>
      <c r="AK3100" s="117"/>
      <c r="AL3100" s="117"/>
    </row>
    <row r="3101" spans="19:38" x14ac:dyDescent="0.35">
      <c r="S3101" s="117"/>
      <c r="T3101" s="117"/>
      <c r="U3101" s="117"/>
      <c r="V3101" s="117"/>
      <c r="W3101" s="117"/>
      <c r="X3101" s="117"/>
      <c r="Y3101" s="117"/>
      <c r="Z3101" s="117"/>
      <c r="AA3101" s="117"/>
      <c r="AB3101" s="117"/>
      <c r="AC3101" s="117"/>
      <c r="AD3101" s="117"/>
      <c r="AE3101" s="117"/>
      <c r="AF3101" s="117"/>
      <c r="AG3101" s="117"/>
      <c r="AH3101" s="117"/>
      <c r="AI3101" s="117"/>
      <c r="AJ3101" s="117"/>
      <c r="AK3101" s="117"/>
      <c r="AL3101" s="117"/>
    </row>
    <row r="3102" spans="19:38" x14ac:dyDescent="0.35">
      <c r="S3102" s="117"/>
      <c r="T3102" s="117"/>
      <c r="U3102" s="117"/>
      <c r="V3102" s="117"/>
      <c r="W3102" s="117"/>
      <c r="X3102" s="117"/>
      <c r="Y3102" s="117"/>
      <c r="Z3102" s="117"/>
      <c r="AA3102" s="117"/>
      <c r="AB3102" s="117"/>
      <c r="AC3102" s="117"/>
      <c r="AD3102" s="117"/>
      <c r="AE3102" s="117"/>
      <c r="AF3102" s="117"/>
      <c r="AG3102" s="117"/>
      <c r="AH3102" s="117"/>
      <c r="AI3102" s="117"/>
      <c r="AJ3102" s="117"/>
      <c r="AK3102" s="117"/>
      <c r="AL3102" s="117"/>
    </row>
    <row r="3103" spans="19:38" x14ac:dyDescent="0.35">
      <c r="S3103" s="117"/>
      <c r="T3103" s="117"/>
      <c r="U3103" s="117"/>
      <c r="V3103" s="117"/>
      <c r="W3103" s="117"/>
      <c r="X3103" s="117"/>
      <c r="Y3103" s="117"/>
      <c r="Z3103" s="117"/>
      <c r="AA3103" s="117"/>
      <c r="AB3103" s="117"/>
      <c r="AC3103" s="117"/>
      <c r="AD3103" s="117"/>
      <c r="AE3103" s="117"/>
      <c r="AF3103" s="117"/>
      <c r="AG3103" s="117"/>
      <c r="AH3103" s="117"/>
      <c r="AI3103" s="117"/>
      <c r="AJ3103" s="117"/>
      <c r="AK3103" s="117"/>
      <c r="AL3103" s="117"/>
    </row>
    <row r="3104" spans="19:38" x14ac:dyDescent="0.35">
      <c r="S3104" s="117"/>
      <c r="T3104" s="117"/>
      <c r="U3104" s="117"/>
      <c r="V3104" s="117"/>
      <c r="W3104" s="117"/>
      <c r="X3104" s="117"/>
      <c r="Y3104" s="117"/>
      <c r="Z3104" s="117"/>
      <c r="AA3104" s="117"/>
      <c r="AB3104" s="117"/>
      <c r="AC3104" s="117"/>
      <c r="AD3104" s="117"/>
      <c r="AE3104" s="117"/>
      <c r="AF3104" s="117"/>
      <c r="AG3104" s="117"/>
      <c r="AH3104" s="117"/>
      <c r="AI3104" s="117"/>
      <c r="AJ3104" s="117"/>
      <c r="AK3104" s="117"/>
      <c r="AL3104" s="117"/>
    </row>
    <row r="3105" spans="19:38" x14ac:dyDescent="0.35">
      <c r="S3105" s="117"/>
      <c r="T3105" s="117"/>
      <c r="U3105" s="117"/>
      <c r="V3105" s="117"/>
      <c r="W3105" s="117"/>
      <c r="X3105" s="117"/>
      <c r="Y3105" s="117"/>
      <c r="Z3105" s="117"/>
      <c r="AA3105" s="117"/>
      <c r="AB3105" s="117"/>
      <c r="AC3105" s="117"/>
      <c r="AD3105" s="117"/>
      <c r="AE3105" s="117"/>
      <c r="AF3105" s="117"/>
      <c r="AG3105" s="117"/>
      <c r="AH3105" s="117"/>
      <c r="AI3105" s="117"/>
      <c r="AJ3105" s="117"/>
      <c r="AK3105" s="117"/>
      <c r="AL3105" s="117"/>
    </row>
    <row r="3106" spans="19:38" x14ac:dyDescent="0.35">
      <c r="S3106" s="117"/>
      <c r="T3106" s="117"/>
      <c r="U3106" s="117"/>
      <c r="V3106" s="117"/>
      <c r="W3106" s="117"/>
      <c r="X3106" s="117"/>
      <c r="Y3106" s="117"/>
      <c r="Z3106" s="117"/>
      <c r="AA3106" s="117"/>
      <c r="AB3106" s="117"/>
      <c r="AC3106" s="117"/>
      <c r="AD3106" s="117"/>
      <c r="AE3106" s="117"/>
      <c r="AF3106" s="117"/>
      <c r="AG3106" s="117"/>
      <c r="AH3106" s="117"/>
      <c r="AI3106" s="117"/>
      <c r="AJ3106" s="117"/>
      <c r="AK3106" s="117"/>
      <c r="AL3106" s="117"/>
    </row>
    <row r="3107" spans="19:38" x14ac:dyDescent="0.35">
      <c r="S3107" s="117"/>
      <c r="T3107" s="117"/>
      <c r="U3107" s="117"/>
      <c r="V3107" s="117"/>
      <c r="W3107" s="117"/>
      <c r="X3107" s="117"/>
      <c r="Y3107" s="117"/>
      <c r="Z3107" s="117"/>
      <c r="AA3107" s="117"/>
      <c r="AB3107" s="117"/>
      <c r="AC3107" s="117"/>
      <c r="AD3107" s="117"/>
      <c r="AE3107" s="117"/>
      <c r="AF3107" s="117"/>
      <c r="AG3107" s="117"/>
      <c r="AH3107" s="117"/>
      <c r="AI3107" s="117"/>
      <c r="AJ3107" s="117"/>
      <c r="AK3107" s="117"/>
      <c r="AL3107" s="117"/>
    </row>
    <row r="3108" spans="19:38" x14ac:dyDescent="0.35">
      <c r="S3108" s="117"/>
      <c r="T3108" s="117"/>
      <c r="U3108" s="117"/>
      <c r="V3108" s="117"/>
      <c r="W3108" s="117"/>
      <c r="X3108" s="117"/>
      <c r="Y3108" s="117"/>
      <c r="Z3108" s="117"/>
      <c r="AA3108" s="117"/>
      <c r="AB3108" s="117"/>
      <c r="AC3108" s="117"/>
      <c r="AD3108" s="117"/>
      <c r="AE3108" s="117"/>
      <c r="AF3108" s="117"/>
      <c r="AG3108" s="117"/>
      <c r="AH3108" s="117"/>
      <c r="AI3108" s="117"/>
      <c r="AJ3108" s="117"/>
      <c r="AK3108" s="117"/>
      <c r="AL3108" s="117"/>
    </row>
    <row r="3109" spans="19:38" x14ac:dyDescent="0.35">
      <c r="S3109" s="117"/>
      <c r="T3109" s="117"/>
      <c r="U3109" s="117"/>
      <c r="V3109" s="117"/>
      <c r="W3109" s="117"/>
      <c r="X3109" s="117"/>
      <c r="Y3109" s="117"/>
      <c r="Z3109" s="117"/>
      <c r="AA3109" s="117"/>
      <c r="AB3109" s="117"/>
      <c r="AC3109" s="117"/>
      <c r="AD3109" s="117"/>
      <c r="AE3109" s="117"/>
      <c r="AF3109" s="117"/>
      <c r="AG3109" s="117"/>
      <c r="AH3109" s="117"/>
      <c r="AI3109" s="117"/>
      <c r="AJ3109" s="117"/>
      <c r="AK3109" s="117"/>
      <c r="AL3109" s="117"/>
    </row>
    <row r="3110" spans="19:38" x14ac:dyDescent="0.35">
      <c r="S3110" s="117"/>
      <c r="T3110" s="117"/>
      <c r="U3110" s="117"/>
      <c r="V3110" s="117"/>
      <c r="W3110" s="117"/>
      <c r="X3110" s="117"/>
      <c r="Y3110" s="117"/>
      <c r="Z3110" s="117"/>
      <c r="AA3110" s="117"/>
      <c r="AB3110" s="117"/>
      <c r="AC3110" s="117"/>
      <c r="AD3110" s="117"/>
      <c r="AE3110" s="117"/>
      <c r="AF3110" s="117"/>
      <c r="AG3110" s="117"/>
      <c r="AH3110" s="117"/>
      <c r="AI3110" s="117"/>
      <c r="AJ3110" s="117"/>
      <c r="AK3110" s="117"/>
      <c r="AL3110" s="117"/>
    </row>
    <row r="3111" spans="19:38" x14ac:dyDescent="0.35">
      <c r="S3111" s="117"/>
      <c r="T3111" s="117"/>
      <c r="U3111" s="117"/>
      <c r="V3111" s="117"/>
      <c r="W3111" s="117"/>
      <c r="X3111" s="117"/>
      <c r="Y3111" s="117"/>
      <c r="Z3111" s="117"/>
      <c r="AA3111" s="117"/>
      <c r="AB3111" s="117"/>
      <c r="AC3111" s="117"/>
      <c r="AD3111" s="117"/>
      <c r="AE3111" s="117"/>
      <c r="AF3111" s="117"/>
      <c r="AG3111" s="117"/>
      <c r="AH3111" s="117"/>
      <c r="AI3111" s="117"/>
      <c r="AJ3111" s="117"/>
      <c r="AK3111" s="117"/>
      <c r="AL3111" s="117"/>
    </row>
    <row r="3112" spans="19:38" x14ac:dyDescent="0.35">
      <c r="S3112" s="117"/>
      <c r="T3112" s="117"/>
      <c r="U3112" s="117"/>
      <c r="V3112" s="117"/>
      <c r="W3112" s="117"/>
      <c r="X3112" s="117"/>
      <c r="Y3112" s="117"/>
      <c r="Z3112" s="117"/>
      <c r="AA3112" s="117"/>
      <c r="AB3112" s="117"/>
      <c r="AC3112" s="117"/>
      <c r="AD3112" s="117"/>
      <c r="AE3112" s="117"/>
      <c r="AF3112" s="117"/>
      <c r="AG3112" s="117"/>
      <c r="AH3112" s="117"/>
      <c r="AI3112" s="117"/>
      <c r="AJ3112" s="117"/>
      <c r="AK3112" s="117"/>
      <c r="AL3112" s="117"/>
    </row>
    <row r="3113" spans="19:38" x14ac:dyDescent="0.35">
      <c r="S3113" s="117"/>
      <c r="T3113" s="117"/>
      <c r="U3113" s="117"/>
      <c r="V3113" s="117"/>
      <c r="W3113" s="117"/>
      <c r="X3113" s="117"/>
      <c r="Y3113" s="117"/>
      <c r="Z3113" s="117"/>
      <c r="AA3113" s="117"/>
      <c r="AB3113" s="117"/>
      <c r="AC3113" s="117"/>
      <c r="AD3113" s="117"/>
      <c r="AE3113" s="117"/>
      <c r="AF3113" s="117"/>
      <c r="AG3113" s="117"/>
      <c r="AH3113" s="117"/>
      <c r="AI3113" s="117"/>
      <c r="AJ3113" s="117"/>
      <c r="AK3113" s="117"/>
      <c r="AL3113" s="117"/>
    </row>
    <row r="3114" spans="19:38" x14ac:dyDescent="0.35">
      <c r="S3114" s="117"/>
      <c r="T3114" s="117"/>
      <c r="U3114" s="117"/>
      <c r="V3114" s="117"/>
      <c r="W3114" s="117"/>
      <c r="X3114" s="117"/>
      <c r="Y3114" s="117"/>
      <c r="Z3114" s="117"/>
      <c r="AA3114" s="117"/>
      <c r="AB3114" s="117"/>
      <c r="AC3114" s="117"/>
      <c r="AD3114" s="117"/>
      <c r="AE3114" s="117"/>
      <c r="AF3114" s="117"/>
      <c r="AG3114" s="117"/>
      <c r="AH3114" s="117"/>
      <c r="AI3114" s="117"/>
      <c r="AJ3114" s="117"/>
      <c r="AK3114" s="117"/>
      <c r="AL3114" s="117"/>
    </row>
    <row r="3115" spans="19:38" x14ac:dyDescent="0.35">
      <c r="S3115" s="117"/>
      <c r="T3115" s="117"/>
      <c r="U3115" s="117"/>
      <c r="V3115" s="117"/>
      <c r="W3115" s="117"/>
      <c r="X3115" s="117"/>
      <c r="Y3115" s="117"/>
      <c r="Z3115" s="117"/>
      <c r="AA3115" s="117"/>
      <c r="AB3115" s="117"/>
      <c r="AC3115" s="117"/>
      <c r="AD3115" s="117"/>
      <c r="AE3115" s="117"/>
      <c r="AF3115" s="117"/>
      <c r="AG3115" s="117"/>
      <c r="AH3115" s="117"/>
      <c r="AI3115" s="117"/>
      <c r="AJ3115" s="117"/>
      <c r="AK3115" s="117"/>
      <c r="AL3115" s="117"/>
    </row>
    <row r="3116" spans="19:38" x14ac:dyDescent="0.35">
      <c r="S3116" s="117"/>
      <c r="T3116" s="117"/>
      <c r="U3116" s="117"/>
      <c r="V3116" s="117"/>
      <c r="W3116" s="117"/>
      <c r="X3116" s="117"/>
      <c r="Y3116" s="117"/>
      <c r="Z3116" s="117"/>
      <c r="AA3116" s="117"/>
      <c r="AB3116" s="117"/>
      <c r="AC3116" s="117"/>
      <c r="AD3116" s="117"/>
      <c r="AE3116" s="117"/>
      <c r="AF3116" s="117"/>
      <c r="AG3116" s="117"/>
      <c r="AH3116" s="117"/>
      <c r="AI3116" s="117"/>
      <c r="AJ3116" s="117"/>
      <c r="AK3116" s="117"/>
      <c r="AL3116" s="117"/>
    </row>
    <row r="3117" spans="19:38" x14ac:dyDescent="0.35">
      <c r="S3117" s="117"/>
      <c r="T3117" s="117"/>
      <c r="U3117" s="117"/>
      <c r="V3117" s="117"/>
      <c r="W3117" s="117"/>
      <c r="X3117" s="117"/>
      <c r="Y3117" s="117"/>
      <c r="Z3117" s="117"/>
      <c r="AA3117" s="117"/>
      <c r="AB3117" s="117"/>
      <c r="AC3117" s="117"/>
      <c r="AD3117" s="117"/>
      <c r="AE3117" s="117"/>
      <c r="AF3117" s="117"/>
      <c r="AG3117" s="117"/>
      <c r="AH3117" s="117"/>
      <c r="AI3117" s="117"/>
      <c r="AJ3117" s="117"/>
      <c r="AK3117" s="117"/>
      <c r="AL3117" s="117"/>
    </row>
    <row r="3118" spans="19:38" x14ac:dyDescent="0.35">
      <c r="S3118" s="117"/>
      <c r="T3118" s="117"/>
      <c r="U3118" s="117"/>
      <c r="V3118" s="117"/>
      <c r="W3118" s="117"/>
      <c r="X3118" s="117"/>
      <c r="Y3118" s="117"/>
      <c r="Z3118" s="117"/>
      <c r="AA3118" s="117"/>
      <c r="AB3118" s="117"/>
      <c r="AC3118" s="117"/>
      <c r="AD3118" s="117"/>
      <c r="AE3118" s="117"/>
      <c r="AF3118" s="117"/>
      <c r="AG3118" s="117"/>
      <c r="AH3118" s="117"/>
      <c r="AI3118" s="117"/>
      <c r="AJ3118" s="117"/>
      <c r="AK3118" s="117"/>
      <c r="AL3118" s="117"/>
    </row>
    <row r="3119" spans="19:38" x14ac:dyDescent="0.35">
      <c r="S3119" s="117"/>
      <c r="T3119" s="117"/>
      <c r="U3119" s="117"/>
      <c r="V3119" s="117"/>
      <c r="W3119" s="117"/>
      <c r="X3119" s="117"/>
      <c r="Y3119" s="117"/>
      <c r="Z3119" s="117"/>
      <c r="AA3119" s="117"/>
      <c r="AB3119" s="117"/>
      <c r="AC3119" s="117"/>
      <c r="AD3119" s="117"/>
      <c r="AE3119" s="117"/>
      <c r="AF3119" s="117"/>
      <c r="AG3119" s="117"/>
      <c r="AH3119" s="117"/>
      <c r="AI3119" s="117"/>
      <c r="AJ3119" s="117"/>
      <c r="AK3119" s="117"/>
      <c r="AL3119" s="117"/>
    </row>
    <row r="3120" spans="19:38" x14ac:dyDescent="0.35">
      <c r="S3120" s="117"/>
      <c r="T3120" s="117"/>
      <c r="U3120" s="117"/>
      <c r="V3120" s="117"/>
      <c r="W3120" s="117"/>
      <c r="X3120" s="117"/>
      <c r="Y3120" s="117"/>
      <c r="Z3120" s="117"/>
      <c r="AA3120" s="117"/>
      <c r="AB3120" s="117"/>
      <c r="AC3120" s="117"/>
      <c r="AD3120" s="117"/>
      <c r="AE3120" s="117"/>
      <c r="AF3120" s="117"/>
      <c r="AG3120" s="117"/>
      <c r="AH3120" s="117"/>
      <c r="AI3120" s="117"/>
      <c r="AJ3120" s="117"/>
      <c r="AK3120" s="117"/>
      <c r="AL3120" s="117"/>
    </row>
    <row r="3121" spans="19:38" x14ac:dyDescent="0.35">
      <c r="S3121" s="117"/>
      <c r="T3121" s="117"/>
      <c r="U3121" s="117"/>
      <c r="V3121" s="117"/>
      <c r="W3121" s="117"/>
      <c r="X3121" s="117"/>
      <c r="Y3121" s="117"/>
      <c r="Z3121" s="117"/>
      <c r="AA3121" s="117"/>
      <c r="AB3121" s="117"/>
      <c r="AC3121" s="117"/>
      <c r="AD3121" s="117"/>
      <c r="AE3121" s="117"/>
      <c r="AF3121" s="117"/>
      <c r="AG3121" s="117"/>
      <c r="AH3121" s="117"/>
      <c r="AI3121" s="117"/>
      <c r="AJ3121" s="117"/>
      <c r="AK3121" s="117"/>
      <c r="AL3121" s="117"/>
    </row>
    <row r="3122" spans="19:38" x14ac:dyDescent="0.35">
      <c r="S3122" s="117"/>
      <c r="T3122" s="117"/>
      <c r="U3122" s="117"/>
      <c r="V3122" s="117"/>
      <c r="W3122" s="117"/>
      <c r="X3122" s="117"/>
      <c r="Y3122" s="117"/>
      <c r="Z3122" s="117"/>
      <c r="AA3122" s="117"/>
      <c r="AB3122" s="117"/>
      <c r="AC3122" s="117"/>
      <c r="AD3122" s="117"/>
      <c r="AE3122" s="117"/>
      <c r="AF3122" s="117"/>
      <c r="AG3122" s="117"/>
      <c r="AH3122" s="117"/>
      <c r="AI3122" s="117"/>
      <c r="AJ3122" s="117"/>
      <c r="AK3122" s="117"/>
      <c r="AL3122" s="117"/>
    </row>
    <row r="3123" spans="19:38" x14ac:dyDescent="0.35">
      <c r="S3123" s="117"/>
      <c r="T3123" s="117"/>
      <c r="U3123" s="117"/>
      <c r="V3123" s="117"/>
      <c r="W3123" s="117"/>
      <c r="X3123" s="117"/>
      <c r="Y3123" s="117"/>
      <c r="Z3123" s="117"/>
      <c r="AA3123" s="117"/>
      <c r="AB3123" s="117"/>
      <c r="AC3123" s="117"/>
      <c r="AD3123" s="117"/>
      <c r="AE3123" s="117"/>
      <c r="AF3123" s="117"/>
      <c r="AG3123" s="117"/>
      <c r="AH3123" s="117"/>
      <c r="AI3123" s="117"/>
      <c r="AJ3123" s="117"/>
      <c r="AK3123" s="117"/>
      <c r="AL3123" s="117"/>
    </row>
    <row r="3124" spans="19:38" x14ac:dyDescent="0.35">
      <c r="S3124" s="117"/>
      <c r="T3124" s="117"/>
      <c r="U3124" s="117"/>
      <c r="V3124" s="117"/>
      <c r="W3124" s="117"/>
      <c r="X3124" s="117"/>
      <c r="Y3124" s="117"/>
      <c r="Z3124" s="117"/>
      <c r="AA3124" s="117"/>
      <c r="AB3124" s="117"/>
      <c r="AC3124" s="117"/>
      <c r="AD3124" s="117"/>
      <c r="AE3124" s="117"/>
      <c r="AF3124" s="117"/>
      <c r="AG3124" s="117"/>
      <c r="AH3124" s="117"/>
      <c r="AI3124" s="117"/>
      <c r="AJ3124" s="117"/>
      <c r="AK3124" s="117"/>
      <c r="AL3124" s="117"/>
    </row>
    <row r="3125" spans="19:38" x14ac:dyDescent="0.35">
      <c r="S3125" s="117"/>
      <c r="T3125" s="117"/>
      <c r="U3125" s="117"/>
      <c r="V3125" s="117"/>
      <c r="W3125" s="117"/>
      <c r="X3125" s="117"/>
      <c r="Y3125" s="117"/>
      <c r="Z3125" s="117"/>
      <c r="AA3125" s="117"/>
      <c r="AB3125" s="117"/>
      <c r="AC3125" s="117"/>
      <c r="AD3125" s="117"/>
      <c r="AE3125" s="117"/>
      <c r="AF3125" s="117"/>
      <c r="AG3125" s="117"/>
      <c r="AH3125" s="117"/>
      <c r="AI3125" s="117"/>
      <c r="AJ3125" s="117"/>
      <c r="AK3125" s="117"/>
      <c r="AL3125" s="117"/>
    </row>
    <row r="3126" spans="19:38" x14ac:dyDescent="0.35">
      <c r="S3126" s="117"/>
      <c r="T3126" s="117"/>
      <c r="U3126" s="117"/>
      <c r="V3126" s="117"/>
      <c r="W3126" s="117"/>
      <c r="X3126" s="117"/>
      <c r="Y3126" s="117"/>
      <c r="Z3126" s="117"/>
      <c r="AA3126" s="117"/>
      <c r="AB3126" s="117"/>
      <c r="AC3126" s="117"/>
      <c r="AD3126" s="117"/>
      <c r="AE3126" s="117"/>
      <c r="AF3126" s="117"/>
      <c r="AG3126" s="117"/>
      <c r="AH3126" s="117"/>
      <c r="AI3126" s="117"/>
      <c r="AJ3126" s="117"/>
      <c r="AK3126" s="117"/>
      <c r="AL3126" s="117"/>
    </row>
    <row r="3127" spans="19:38" x14ac:dyDescent="0.35">
      <c r="S3127" s="117"/>
      <c r="T3127" s="117"/>
      <c r="U3127" s="117"/>
      <c r="V3127" s="117"/>
      <c r="W3127" s="117"/>
      <c r="X3127" s="117"/>
      <c r="Y3127" s="117"/>
      <c r="Z3127" s="117"/>
      <c r="AA3127" s="117"/>
      <c r="AB3127" s="117"/>
      <c r="AC3127" s="117"/>
      <c r="AD3127" s="117"/>
      <c r="AE3127" s="117"/>
      <c r="AF3127" s="117"/>
      <c r="AG3127" s="117"/>
      <c r="AH3127" s="117"/>
      <c r="AI3127" s="117"/>
      <c r="AJ3127" s="117"/>
      <c r="AK3127" s="117"/>
      <c r="AL3127" s="117"/>
    </row>
    <row r="3128" spans="19:38" x14ac:dyDescent="0.35">
      <c r="S3128" s="117"/>
      <c r="T3128" s="117"/>
      <c r="U3128" s="117"/>
      <c r="V3128" s="117"/>
      <c r="W3128" s="117"/>
      <c r="X3128" s="117"/>
      <c r="Y3128" s="117"/>
      <c r="Z3128" s="117"/>
      <c r="AA3128" s="117"/>
      <c r="AB3128" s="117"/>
      <c r="AC3128" s="117"/>
      <c r="AD3128" s="117"/>
      <c r="AE3128" s="117"/>
      <c r="AF3128" s="117"/>
      <c r="AG3128" s="117"/>
      <c r="AH3128" s="117"/>
      <c r="AI3128" s="117"/>
      <c r="AJ3128" s="117"/>
      <c r="AK3128" s="117"/>
      <c r="AL3128" s="117"/>
    </row>
    <row r="3129" spans="19:38" x14ac:dyDescent="0.35">
      <c r="S3129" s="117"/>
      <c r="T3129" s="117"/>
      <c r="U3129" s="117"/>
      <c r="V3129" s="117"/>
      <c r="W3129" s="117"/>
      <c r="X3129" s="117"/>
      <c r="Y3129" s="117"/>
      <c r="Z3129" s="117"/>
      <c r="AA3129" s="117"/>
      <c r="AB3129" s="117"/>
      <c r="AC3129" s="117"/>
      <c r="AD3129" s="117"/>
      <c r="AE3129" s="117"/>
      <c r="AF3129" s="117"/>
      <c r="AG3129" s="117"/>
      <c r="AH3129" s="117"/>
      <c r="AI3129" s="117"/>
      <c r="AJ3129" s="117"/>
      <c r="AK3129" s="117"/>
      <c r="AL3129" s="117"/>
    </row>
    <row r="3130" spans="19:38" x14ac:dyDescent="0.35">
      <c r="S3130" s="117"/>
      <c r="T3130" s="117"/>
      <c r="U3130" s="117"/>
      <c r="V3130" s="117"/>
      <c r="W3130" s="117"/>
      <c r="X3130" s="117"/>
      <c r="Y3130" s="117"/>
      <c r="Z3130" s="117"/>
      <c r="AA3130" s="117"/>
      <c r="AB3130" s="117"/>
      <c r="AC3130" s="117"/>
      <c r="AD3130" s="117"/>
      <c r="AE3130" s="117"/>
      <c r="AF3130" s="117"/>
      <c r="AG3130" s="117"/>
      <c r="AH3130" s="117"/>
      <c r="AI3130" s="117"/>
      <c r="AJ3130" s="117"/>
      <c r="AK3130" s="117"/>
      <c r="AL3130" s="117"/>
    </row>
    <row r="3131" spans="19:38" x14ac:dyDescent="0.35">
      <c r="S3131" s="117"/>
      <c r="T3131" s="117"/>
      <c r="U3131" s="117"/>
      <c r="V3131" s="117"/>
      <c r="W3131" s="117"/>
      <c r="X3131" s="117"/>
      <c r="Y3131" s="117"/>
      <c r="Z3131" s="117"/>
      <c r="AA3131" s="117"/>
      <c r="AB3131" s="117"/>
      <c r="AC3131" s="117"/>
      <c r="AD3131" s="117"/>
      <c r="AE3131" s="117"/>
      <c r="AF3131" s="117"/>
      <c r="AG3131" s="117"/>
      <c r="AH3131" s="117"/>
      <c r="AI3131" s="117"/>
      <c r="AJ3131" s="117"/>
      <c r="AK3131" s="117"/>
      <c r="AL3131" s="117"/>
    </row>
    <row r="3132" spans="19:38" x14ac:dyDescent="0.35">
      <c r="S3132" s="117"/>
      <c r="T3132" s="117"/>
      <c r="U3132" s="117"/>
      <c r="V3132" s="117"/>
      <c r="W3132" s="117"/>
      <c r="X3132" s="117"/>
      <c r="Y3132" s="117"/>
      <c r="Z3132" s="117"/>
      <c r="AA3132" s="117"/>
      <c r="AB3132" s="117"/>
      <c r="AC3132" s="117"/>
      <c r="AD3132" s="117"/>
      <c r="AE3132" s="117"/>
      <c r="AF3132" s="117"/>
      <c r="AG3132" s="117"/>
      <c r="AH3132" s="117"/>
      <c r="AI3132" s="117"/>
      <c r="AJ3132" s="117"/>
      <c r="AK3132" s="117"/>
      <c r="AL3132" s="117"/>
    </row>
    <row r="3133" spans="19:38" x14ac:dyDescent="0.35">
      <c r="S3133" s="117"/>
      <c r="T3133" s="117"/>
      <c r="U3133" s="117"/>
      <c r="V3133" s="117"/>
      <c r="W3133" s="117"/>
      <c r="X3133" s="117"/>
      <c r="Y3133" s="117"/>
      <c r="Z3133" s="117"/>
      <c r="AA3133" s="117"/>
      <c r="AB3133" s="117"/>
      <c r="AC3133" s="117"/>
      <c r="AD3133" s="117"/>
      <c r="AE3133" s="117"/>
      <c r="AF3133" s="117"/>
      <c r="AG3133" s="117"/>
      <c r="AH3133" s="117"/>
      <c r="AI3133" s="117"/>
      <c r="AJ3133" s="117"/>
      <c r="AK3133" s="117"/>
      <c r="AL3133" s="117"/>
    </row>
    <row r="3134" spans="19:38" x14ac:dyDescent="0.35">
      <c r="S3134" s="117"/>
      <c r="T3134" s="117"/>
      <c r="U3134" s="117"/>
      <c r="V3134" s="117"/>
      <c r="W3134" s="117"/>
      <c r="X3134" s="117"/>
      <c r="Y3134" s="117"/>
      <c r="Z3134" s="117"/>
      <c r="AA3134" s="117"/>
      <c r="AB3134" s="117"/>
      <c r="AC3134" s="117"/>
      <c r="AD3134" s="117"/>
      <c r="AE3134" s="117"/>
      <c r="AF3134" s="117"/>
      <c r="AG3134" s="117"/>
      <c r="AH3134" s="117"/>
      <c r="AI3134" s="117"/>
      <c r="AJ3134" s="117"/>
      <c r="AK3134" s="117"/>
      <c r="AL3134" s="117"/>
    </row>
    <row r="3135" spans="19:38" x14ac:dyDescent="0.35">
      <c r="S3135" s="117"/>
      <c r="T3135" s="117"/>
      <c r="U3135" s="117"/>
      <c r="V3135" s="117"/>
      <c r="W3135" s="117"/>
      <c r="X3135" s="117"/>
      <c r="Y3135" s="117"/>
      <c r="Z3135" s="117"/>
      <c r="AA3135" s="117"/>
      <c r="AB3135" s="117"/>
      <c r="AC3135" s="117"/>
      <c r="AD3135" s="117"/>
      <c r="AE3135" s="117"/>
      <c r="AF3135" s="117"/>
      <c r="AG3135" s="117"/>
      <c r="AH3135" s="117"/>
      <c r="AI3135" s="117"/>
      <c r="AJ3135" s="117"/>
      <c r="AK3135" s="117"/>
      <c r="AL3135" s="117"/>
    </row>
    <row r="3136" spans="19:38" x14ac:dyDescent="0.35">
      <c r="S3136" s="117"/>
      <c r="T3136" s="117"/>
      <c r="U3136" s="117"/>
      <c r="V3136" s="117"/>
      <c r="W3136" s="117"/>
      <c r="X3136" s="117"/>
      <c r="Y3136" s="117"/>
      <c r="Z3136" s="117"/>
      <c r="AA3136" s="117"/>
      <c r="AB3136" s="117"/>
      <c r="AC3136" s="117"/>
      <c r="AD3136" s="117"/>
      <c r="AE3136" s="117"/>
      <c r="AF3136" s="117"/>
      <c r="AG3136" s="117"/>
      <c r="AH3136" s="117"/>
      <c r="AI3136" s="117"/>
      <c r="AJ3136" s="117"/>
      <c r="AK3136" s="117"/>
      <c r="AL3136" s="117"/>
    </row>
    <row r="3137" spans="19:38" x14ac:dyDescent="0.35">
      <c r="S3137" s="117"/>
      <c r="T3137" s="117"/>
      <c r="U3137" s="117"/>
      <c r="V3137" s="117"/>
      <c r="W3137" s="117"/>
      <c r="X3137" s="117"/>
      <c r="Y3137" s="117"/>
      <c r="Z3137" s="117"/>
      <c r="AA3137" s="117"/>
      <c r="AB3137" s="117"/>
      <c r="AC3137" s="117"/>
      <c r="AD3137" s="117"/>
      <c r="AE3137" s="117"/>
      <c r="AF3137" s="117"/>
      <c r="AG3137" s="117"/>
      <c r="AH3137" s="117"/>
      <c r="AI3137" s="117"/>
      <c r="AJ3137" s="117"/>
      <c r="AK3137" s="117"/>
      <c r="AL3137" s="117"/>
    </row>
    <row r="3138" spans="19:38" x14ac:dyDescent="0.35">
      <c r="S3138" s="117"/>
      <c r="T3138" s="117"/>
      <c r="U3138" s="117"/>
      <c r="V3138" s="117"/>
      <c r="W3138" s="117"/>
      <c r="X3138" s="117"/>
      <c r="Y3138" s="117"/>
      <c r="Z3138" s="117"/>
      <c r="AA3138" s="117"/>
      <c r="AB3138" s="117"/>
      <c r="AC3138" s="117"/>
      <c r="AD3138" s="117"/>
      <c r="AE3138" s="117"/>
      <c r="AF3138" s="117"/>
      <c r="AG3138" s="117"/>
      <c r="AH3138" s="117"/>
      <c r="AI3138" s="117"/>
      <c r="AJ3138" s="117"/>
      <c r="AK3138" s="117"/>
      <c r="AL3138" s="117"/>
    </row>
    <row r="3139" spans="19:38" x14ac:dyDescent="0.35">
      <c r="S3139" s="117"/>
      <c r="T3139" s="117"/>
      <c r="U3139" s="117"/>
      <c r="V3139" s="117"/>
      <c r="W3139" s="117"/>
      <c r="X3139" s="117"/>
      <c r="Y3139" s="117"/>
      <c r="Z3139" s="117"/>
      <c r="AA3139" s="117"/>
      <c r="AB3139" s="117"/>
      <c r="AC3139" s="117"/>
      <c r="AD3139" s="117"/>
      <c r="AE3139" s="117"/>
      <c r="AF3139" s="117"/>
      <c r="AG3139" s="117"/>
      <c r="AH3139" s="117"/>
      <c r="AI3139" s="117"/>
      <c r="AJ3139" s="117"/>
      <c r="AK3139" s="117"/>
      <c r="AL3139" s="117"/>
    </row>
    <row r="3140" spans="19:38" x14ac:dyDescent="0.35">
      <c r="S3140" s="117"/>
      <c r="T3140" s="117"/>
      <c r="U3140" s="117"/>
      <c r="V3140" s="117"/>
      <c r="W3140" s="117"/>
      <c r="X3140" s="117"/>
      <c r="Y3140" s="117"/>
      <c r="Z3140" s="117"/>
      <c r="AA3140" s="117"/>
      <c r="AB3140" s="117"/>
      <c r="AC3140" s="117"/>
      <c r="AD3140" s="117"/>
      <c r="AE3140" s="117"/>
      <c r="AF3140" s="117"/>
      <c r="AG3140" s="117"/>
      <c r="AH3140" s="117"/>
      <c r="AI3140" s="117"/>
      <c r="AJ3140" s="117"/>
      <c r="AK3140" s="117"/>
      <c r="AL3140" s="117"/>
    </row>
    <row r="3141" spans="19:38" x14ac:dyDescent="0.35">
      <c r="S3141" s="117"/>
      <c r="T3141" s="117"/>
      <c r="U3141" s="117"/>
      <c r="V3141" s="117"/>
      <c r="W3141" s="117"/>
      <c r="X3141" s="117"/>
      <c r="Y3141" s="117"/>
      <c r="Z3141" s="117"/>
      <c r="AA3141" s="117"/>
      <c r="AB3141" s="117"/>
      <c r="AC3141" s="117"/>
      <c r="AD3141" s="117"/>
      <c r="AE3141" s="117"/>
      <c r="AF3141" s="117"/>
      <c r="AG3141" s="117"/>
      <c r="AH3141" s="117"/>
      <c r="AI3141" s="117"/>
      <c r="AJ3141" s="117"/>
      <c r="AK3141" s="117"/>
      <c r="AL3141" s="117"/>
    </row>
    <row r="3142" spans="19:38" x14ac:dyDescent="0.35">
      <c r="S3142" s="117"/>
      <c r="T3142" s="117"/>
      <c r="U3142" s="117"/>
      <c r="V3142" s="117"/>
      <c r="W3142" s="117"/>
      <c r="X3142" s="117"/>
      <c r="Y3142" s="117"/>
      <c r="Z3142" s="117"/>
      <c r="AA3142" s="117"/>
      <c r="AB3142" s="117"/>
      <c r="AC3142" s="117"/>
      <c r="AD3142" s="117"/>
      <c r="AE3142" s="117"/>
      <c r="AF3142" s="117"/>
      <c r="AG3142" s="117"/>
      <c r="AH3142" s="117"/>
      <c r="AI3142" s="117"/>
      <c r="AJ3142" s="117"/>
      <c r="AK3142" s="117"/>
      <c r="AL3142" s="117"/>
    </row>
    <row r="3143" spans="19:38" x14ac:dyDescent="0.35">
      <c r="S3143" s="117"/>
      <c r="T3143" s="117"/>
      <c r="U3143" s="117"/>
      <c r="V3143" s="117"/>
      <c r="W3143" s="117"/>
      <c r="X3143" s="117"/>
      <c r="Y3143" s="117"/>
      <c r="Z3143" s="117"/>
      <c r="AA3143" s="117"/>
      <c r="AB3143" s="117"/>
      <c r="AC3143" s="117"/>
      <c r="AD3143" s="117"/>
      <c r="AE3143" s="117"/>
      <c r="AF3143" s="117"/>
      <c r="AG3143" s="117"/>
      <c r="AH3143" s="117"/>
      <c r="AI3143" s="117"/>
      <c r="AJ3143" s="117"/>
      <c r="AK3143" s="117"/>
      <c r="AL3143" s="117"/>
    </row>
    <row r="3144" spans="19:38" x14ac:dyDescent="0.35">
      <c r="S3144" s="117"/>
      <c r="T3144" s="117"/>
      <c r="U3144" s="117"/>
      <c r="V3144" s="117"/>
      <c r="W3144" s="117"/>
      <c r="X3144" s="117"/>
      <c r="Y3144" s="117"/>
      <c r="Z3144" s="117"/>
      <c r="AA3144" s="117"/>
      <c r="AB3144" s="117"/>
      <c r="AC3144" s="117"/>
      <c r="AD3144" s="117"/>
      <c r="AE3144" s="117"/>
      <c r="AF3144" s="117"/>
      <c r="AG3144" s="117"/>
      <c r="AH3144" s="117"/>
      <c r="AI3144" s="117"/>
      <c r="AJ3144" s="117"/>
      <c r="AK3144" s="117"/>
      <c r="AL3144" s="117"/>
    </row>
    <row r="3145" spans="19:38" x14ac:dyDescent="0.35">
      <c r="S3145" s="117"/>
      <c r="T3145" s="117"/>
      <c r="U3145" s="117"/>
      <c r="V3145" s="117"/>
      <c r="W3145" s="117"/>
      <c r="X3145" s="117"/>
      <c r="Y3145" s="117"/>
      <c r="Z3145" s="117"/>
      <c r="AA3145" s="117"/>
      <c r="AB3145" s="117"/>
      <c r="AC3145" s="117"/>
      <c r="AD3145" s="117"/>
      <c r="AE3145" s="117"/>
      <c r="AF3145" s="117"/>
      <c r="AG3145" s="117"/>
      <c r="AH3145" s="117"/>
      <c r="AI3145" s="117"/>
      <c r="AJ3145" s="117"/>
      <c r="AK3145" s="117"/>
      <c r="AL3145" s="117"/>
    </row>
    <row r="3146" spans="19:38" x14ac:dyDescent="0.35">
      <c r="S3146" s="117"/>
      <c r="T3146" s="117"/>
      <c r="U3146" s="117"/>
      <c r="V3146" s="117"/>
      <c r="W3146" s="117"/>
      <c r="X3146" s="117"/>
      <c r="Y3146" s="117"/>
      <c r="Z3146" s="117"/>
      <c r="AA3146" s="117"/>
      <c r="AB3146" s="117"/>
      <c r="AC3146" s="117"/>
      <c r="AD3146" s="117"/>
      <c r="AE3146" s="117"/>
      <c r="AF3146" s="117"/>
      <c r="AG3146" s="117"/>
      <c r="AH3146" s="117"/>
      <c r="AI3146" s="117"/>
      <c r="AJ3146" s="117"/>
      <c r="AK3146" s="117"/>
      <c r="AL3146" s="117"/>
    </row>
    <row r="3147" spans="19:38" x14ac:dyDescent="0.35">
      <c r="S3147" s="117"/>
      <c r="T3147" s="117"/>
      <c r="U3147" s="117"/>
      <c r="V3147" s="117"/>
      <c r="W3147" s="117"/>
      <c r="X3147" s="117"/>
      <c r="Y3147" s="117"/>
      <c r="Z3147" s="117"/>
      <c r="AA3147" s="117"/>
      <c r="AB3147" s="117"/>
      <c r="AC3147" s="117"/>
      <c r="AD3147" s="117"/>
      <c r="AE3147" s="117"/>
      <c r="AF3147" s="117"/>
      <c r="AG3147" s="117"/>
      <c r="AH3147" s="117"/>
      <c r="AI3147" s="117"/>
      <c r="AJ3147" s="117"/>
      <c r="AK3147" s="117"/>
      <c r="AL3147" s="117"/>
    </row>
    <row r="3148" spans="19:38" x14ac:dyDescent="0.35">
      <c r="S3148" s="117"/>
      <c r="T3148" s="117"/>
      <c r="U3148" s="117"/>
      <c r="V3148" s="117"/>
      <c r="W3148" s="117"/>
      <c r="X3148" s="117"/>
      <c r="Y3148" s="117"/>
      <c r="Z3148" s="117"/>
      <c r="AA3148" s="117"/>
      <c r="AB3148" s="117"/>
      <c r="AC3148" s="117"/>
      <c r="AD3148" s="117"/>
      <c r="AE3148" s="117"/>
      <c r="AF3148" s="117"/>
      <c r="AG3148" s="117"/>
      <c r="AH3148" s="117"/>
      <c r="AI3148" s="117"/>
      <c r="AJ3148" s="117"/>
      <c r="AK3148" s="117"/>
      <c r="AL3148" s="117"/>
    </row>
    <row r="3149" spans="19:38" x14ac:dyDescent="0.35">
      <c r="S3149" s="117"/>
      <c r="T3149" s="117"/>
      <c r="U3149" s="117"/>
      <c r="V3149" s="117"/>
      <c r="W3149" s="117"/>
      <c r="X3149" s="117"/>
      <c r="Y3149" s="117"/>
      <c r="Z3149" s="117"/>
      <c r="AA3149" s="117"/>
      <c r="AB3149" s="117"/>
      <c r="AC3149" s="117"/>
      <c r="AD3149" s="117"/>
      <c r="AE3149" s="117"/>
      <c r="AF3149" s="117"/>
      <c r="AG3149" s="117"/>
      <c r="AH3149" s="117"/>
      <c r="AI3149" s="117"/>
      <c r="AJ3149" s="117"/>
      <c r="AK3149" s="117"/>
      <c r="AL3149" s="117"/>
    </row>
    <row r="3150" spans="19:38" x14ac:dyDescent="0.35">
      <c r="S3150" s="117"/>
      <c r="T3150" s="117"/>
      <c r="U3150" s="117"/>
      <c r="V3150" s="117"/>
      <c r="W3150" s="117"/>
      <c r="X3150" s="117"/>
      <c r="Y3150" s="117"/>
      <c r="Z3150" s="117"/>
      <c r="AA3150" s="117"/>
      <c r="AB3150" s="117"/>
      <c r="AC3150" s="117"/>
      <c r="AD3150" s="117"/>
      <c r="AE3150" s="117"/>
      <c r="AF3150" s="117"/>
      <c r="AG3150" s="117"/>
      <c r="AH3150" s="117"/>
      <c r="AI3150" s="117"/>
      <c r="AJ3150" s="117"/>
      <c r="AK3150" s="117"/>
      <c r="AL3150" s="117"/>
    </row>
    <row r="3151" spans="19:38" x14ac:dyDescent="0.35">
      <c r="S3151" s="117"/>
      <c r="T3151" s="117"/>
      <c r="U3151" s="117"/>
      <c r="V3151" s="117"/>
      <c r="W3151" s="117"/>
      <c r="X3151" s="117"/>
      <c r="Y3151" s="117"/>
      <c r="Z3151" s="117"/>
      <c r="AA3151" s="117"/>
      <c r="AB3151" s="117"/>
      <c r="AC3151" s="117"/>
      <c r="AD3151" s="117"/>
      <c r="AE3151" s="117"/>
      <c r="AF3151" s="117"/>
      <c r="AG3151" s="117"/>
      <c r="AH3151" s="117"/>
      <c r="AI3151" s="117"/>
      <c r="AJ3151" s="117"/>
      <c r="AK3151" s="117"/>
      <c r="AL3151" s="117"/>
    </row>
    <row r="3152" spans="19:38" x14ac:dyDescent="0.35">
      <c r="S3152" s="117"/>
      <c r="T3152" s="117"/>
      <c r="U3152" s="117"/>
      <c r="V3152" s="117"/>
      <c r="W3152" s="117"/>
      <c r="X3152" s="117"/>
      <c r="Y3152" s="117"/>
      <c r="Z3152" s="117"/>
      <c r="AA3152" s="117"/>
      <c r="AB3152" s="117"/>
      <c r="AC3152" s="117"/>
      <c r="AD3152" s="117"/>
      <c r="AE3152" s="117"/>
      <c r="AF3152" s="117"/>
      <c r="AG3152" s="117"/>
      <c r="AH3152" s="117"/>
      <c r="AI3152" s="117"/>
      <c r="AJ3152" s="117"/>
      <c r="AK3152" s="117"/>
      <c r="AL3152" s="117"/>
    </row>
    <row r="3153" spans="19:38" x14ac:dyDescent="0.35">
      <c r="S3153" s="117"/>
      <c r="T3153" s="117"/>
      <c r="U3153" s="117"/>
      <c r="V3153" s="117"/>
      <c r="W3153" s="117"/>
      <c r="X3153" s="117"/>
      <c r="Y3153" s="117"/>
      <c r="Z3153" s="117"/>
      <c r="AA3153" s="117"/>
      <c r="AB3153" s="117"/>
      <c r="AC3153" s="117"/>
      <c r="AD3153" s="117"/>
      <c r="AE3153" s="117"/>
      <c r="AF3153" s="117"/>
      <c r="AG3153" s="117"/>
      <c r="AH3153" s="117"/>
      <c r="AI3153" s="117"/>
      <c r="AJ3153" s="117"/>
      <c r="AK3153" s="117"/>
      <c r="AL3153" s="117"/>
    </row>
    <row r="3154" spans="19:38" x14ac:dyDescent="0.35">
      <c r="S3154" s="117"/>
      <c r="T3154" s="117"/>
      <c r="U3154" s="117"/>
      <c r="V3154" s="117"/>
      <c r="W3154" s="117"/>
      <c r="X3154" s="117"/>
      <c r="Y3154" s="117"/>
      <c r="Z3154" s="117"/>
      <c r="AA3154" s="117"/>
      <c r="AB3154" s="117"/>
      <c r="AC3154" s="117"/>
      <c r="AD3154" s="117"/>
      <c r="AE3154" s="117"/>
      <c r="AF3154" s="117"/>
      <c r="AG3154" s="117"/>
      <c r="AH3154" s="117"/>
      <c r="AI3154" s="117"/>
      <c r="AJ3154" s="117"/>
      <c r="AK3154" s="117"/>
      <c r="AL3154" s="117"/>
    </row>
    <row r="3155" spans="19:38" x14ac:dyDescent="0.35">
      <c r="S3155" s="117"/>
      <c r="T3155" s="117"/>
      <c r="U3155" s="117"/>
      <c r="V3155" s="117"/>
      <c r="W3155" s="117"/>
      <c r="X3155" s="117"/>
      <c r="Y3155" s="117"/>
      <c r="Z3155" s="117"/>
      <c r="AA3155" s="117"/>
      <c r="AB3155" s="117"/>
      <c r="AC3155" s="117"/>
      <c r="AD3155" s="117"/>
      <c r="AE3155" s="117"/>
      <c r="AF3155" s="117"/>
      <c r="AG3155" s="117"/>
      <c r="AH3155" s="117"/>
      <c r="AI3155" s="117"/>
      <c r="AJ3155" s="117"/>
      <c r="AK3155" s="117"/>
      <c r="AL3155" s="117"/>
    </row>
    <row r="3156" spans="19:38" x14ac:dyDescent="0.35">
      <c r="S3156" s="117"/>
      <c r="T3156" s="117"/>
      <c r="U3156" s="117"/>
      <c r="V3156" s="117"/>
      <c r="W3156" s="117"/>
      <c r="X3156" s="117"/>
      <c r="Y3156" s="117"/>
      <c r="Z3156" s="117"/>
      <c r="AA3156" s="117"/>
      <c r="AB3156" s="117"/>
      <c r="AC3156" s="117"/>
      <c r="AD3156" s="117"/>
      <c r="AE3156" s="117"/>
      <c r="AF3156" s="117"/>
      <c r="AG3156" s="117"/>
      <c r="AH3156" s="117"/>
      <c r="AI3156" s="117"/>
      <c r="AJ3156" s="117"/>
      <c r="AK3156" s="117"/>
      <c r="AL3156" s="117"/>
    </row>
    <row r="3157" spans="19:38" x14ac:dyDescent="0.35">
      <c r="S3157" s="117"/>
      <c r="T3157" s="117"/>
      <c r="U3157" s="117"/>
      <c r="V3157" s="117"/>
      <c r="W3157" s="117"/>
      <c r="X3157" s="117"/>
      <c r="Y3157" s="117"/>
      <c r="Z3157" s="117"/>
      <c r="AA3157" s="117"/>
      <c r="AB3157" s="117"/>
      <c r="AC3157" s="117"/>
      <c r="AD3157" s="117"/>
      <c r="AE3157" s="117"/>
      <c r="AF3157" s="117"/>
      <c r="AG3157" s="117"/>
      <c r="AH3157" s="117"/>
      <c r="AI3157" s="117"/>
      <c r="AJ3157" s="117"/>
      <c r="AK3157" s="117"/>
      <c r="AL3157" s="117"/>
    </row>
    <row r="3158" spans="19:38" x14ac:dyDescent="0.35">
      <c r="S3158" s="117"/>
      <c r="T3158" s="117"/>
      <c r="U3158" s="117"/>
      <c r="V3158" s="117"/>
      <c r="W3158" s="117"/>
      <c r="X3158" s="117"/>
      <c r="Y3158" s="117"/>
      <c r="Z3158" s="117"/>
      <c r="AA3158" s="117"/>
      <c r="AB3158" s="117"/>
      <c r="AC3158" s="117"/>
      <c r="AD3158" s="117"/>
      <c r="AE3158" s="117"/>
      <c r="AF3158" s="117"/>
      <c r="AG3158" s="117"/>
      <c r="AH3158" s="117"/>
      <c r="AI3158" s="117"/>
      <c r="AJ3158" s="117"/>
      <c r="AK3158" s="117"/>
      <c r="AL3158" s="117"/>
    </row>
    <row r="3159" spans="19:38" x14ac:dyDescent="0.35">
      <c r="S3159" s="117"/>
      <c r="T3159" s="117"/>
      <c r="U3159" s="117"/>
      <c r="V3159" s="117"/>
      <c r="W3159" s="117"/>
      <c r="X3159" s="117"/>
      <c r="Y3159" s="117"/>
      <c r="Z3159" s="117"/>
      <c r="AA3159" s="117"/>
      <c r="AB3159" s="117"/>
      <c r="AC3159" s="117"/>
      <c r="AD3159" s="117"/>
      <c r="AE3159" s="117"/>
      <c r="AF3159" s="117"/>
      <c r="AG3159" s="117"/>
      <c r="AH3159" s="117"/>
      <c r="AI3159" s="117"/>
      <c r="AJ3159" s="117"/>
      <c r="AK3159" s="117"/>
      <c r="AL3159" s="117"/>
    </row>
    <row r="3160" spans="19:38" x14ac:dyDescent="0.35">
      <c r="S3160" s="117"/>
      <c r="T3160" s="117"/>
      <c r="U3160" s="117"/>
      <c r="V3160" s="117"/>
      <c r="W3160" s="117"/>
      <c r="X3160" s="117"/>
      <c r="Y3160" s="117"/>
      <c r="Z3160" s="117"/>
      <c r="AA3160" s="117"/>
      <c r="AB3160" s="117"/>
      <c r="AC3160" s="117"/>
      <c r="AD3160" s="117"/>
      <c r="AE3160" s="117"/>
      <c r="AF3160" s="117"/>
      <c r="AG3160" s="117"/>
      <c r="AH3160" s="117"/>
      <c r="AI3160" s="117"/>
      <c r="AJ3160" s="117"/>
      <c r="AK3160" s="117"/>
      <c r="AL3160" s="117"/>
    </row>
    <row r="3161" spans="19:38" x14ac:dyDescent="0.35">
      <c r="S3161" s="117"/>
      <c r="T3161" s="117"/>
      <c r="U3161" s="117"/>
      <c r="V3161" s="117"/>
      <c r="W3161" s="117"/>
      <c r="X3161" s="117"/>
      <c r="Y3161" s="117"/>
      <c r="Z3161" s="117"/>
      <c r="AA3161" s="117"/>
      <c r="AB3161" s="117"/>
      <c r="AC3161" s="117"/>
      <c r="AD3161" s="117"/>
      <c r="AE3161" s="117"/>
      <c r="AF3161" s="117"/>
      <c r="AG3161" s="117"/>
      <c r="AH3161" s="117"/>
      <c r="AI3161" s="117"/>
      <c r="AJ3161" s="117"/>
      <c r="AK3161" s="117"/>
      <c r="AL3161" s="117"/>
    </row>
    <row r="3162" spans="19:38" x14ac:dyDescent="0.35">
      <c r="S3162" s="117"/>
      <c r="T3162" s="117"/>
      <c r="U3162" s="117"/>
      <c r="V3162" s="117"/>
      <c r="W3162" s="117"/>
      <c r="X3162" s="117"/>
      <c r="Y3162" s="117"/>
      <c r="Z3162" s="117"/>
      <c r="AA3162" s="117"/>
      <c r="AB3162" s="117"/>
      <c r="AC3162" s="117"/>
      <c r="AD3162" s="117"/>
      <c r="AE3162" s="117"/>
      <c r="AF3162" s="117"/>
      <c r="AG3162" s="117"/>
      <c r="AH3162" s="117"/>
      <c r="AI3162" s="117"/>
      <c r="AJ3162" s="117"/>
      <c r="AK3162" s="117"/>
      <c r="AL3162" s="117"/>
    </row>
    <row r="3163" spans="19:38" x14ac:dyDescent="0.35">
      <c r="S3163" s="117"/>
      <c r="T3163" s="117"/>
      <c r="U3163" s="117"/>
      <c r="V3163" s="117"/>
      <c r="W3163" s="117"/>
      <c r="X3163" s="117"/>
      <c r="Y3163" s="117"/>
      <c r="Z3163" s="117"/>
      <c r="AA3163" s="117"/>
      <c r="AB3163" s="117"/>
      <c r="AC3163" s="117"/>
      <c r="AD3163" s="117"/>
      <c r="AE3163" s="117"/>
      <c r="AF3163" s="117"/>
      <c r="AG3163" s="117"/>
      <c r="AH3163" s="117"/>
      <c r="AI3163" s="117"/>
      <c r="AJ3163" s="117"/>
      <c r="AK3163" s="117"/>
      <c r="AL3163" s="117"/>
    </row>
    <row r="3164" spans="19:38" x14ac:dyDescent="0.35">
      <c r="S3164" s="117"/>
      <c r="T3164" s="117"/>
      <c r="U3164" s="117"/>
      <c r="V3164" s="117"/>
      <c r="W3164" s="117"/>
      <c r="X3164" s="117"/>
      <c r="Y3164" s="117"/>
      <c r="Z3164" s="117"/>
      <c r="AA3164" s="117"/>
      <c r="AB3164" s="117"/>
      <c r="AC3164" s="117"/>
      <c r="AD3164" s="117"/>
      <c r="AE3164" s="117"/>
      <c r="AF3164" s="117"/>
      <c r="AG3164" s="117"/>
      <c r="AH3164" s="117"/>
      <c r="AI3164" s="117"/>
      <c r="AJ3164" s="117"/>
      <c r="AK3164" s="117"/>
      <c r="AL3164" s="117"/>
    </row>
    <row r="3165" spans="19:38" x14ac:dyDescent="0.35">
      <c r="S3165" s="117"/>
      <c r="T3165" s="117"/>
      <c r="U3165" s="117"/>
      <c r="V3165" s="117"/>
      <c r="W3165" s="117"/>
      <c r="X3165" s="117"/>
      <c r="Y3165" s="117"/>
      <c r="Z3165" s="117"/>
      <c r="AA3165" s="117"/>
      <c r="AB3165" s="117"/>
      <c r="AC3165" s="117"/>
      <c r="AD3165" s="117"/>
      <c r="AE3165" s="117"/>
      <c r="AF3165" s="117"/>
      <c r="AG3165" s="117"/>
      <c r="AH3165" s="117"/>
      <c r="AI3165" s="117"/>
      <c r="AJ3165" s="117"/>
      <c r="AK3165" s="117"/>
      <c r="AL3165" s="117"/>
    </row>
    <row r="3166" spans="19:38" x14ac:dyDescent="0.35">
      <c r="S3166" s="117"/>
      <c r="T3166" s="117"/>
      <c r="U3166" s="117"/>
      <c r="V3166" s="117"/>
      <c r="W3166" s="117"/>
      <c r="X3166" s="117"/>
      <c r="Y3166" s="117"/>
      <c r="Z3166" s="117"/>
      <c r="AA3166" s="117"/>
      <c r="AB3166" s="117"/>
      <c r="AC3166" s="117"/>
      <c r="AD3166" s="117"/>
      <c r="AE3166" s="117"/>
      <c r="AF3166" s="117"/>
      <c r="AG3166" s="117"/>
      <c r="AH3166" s="117"/>
      <c r="AI3166" s="117"/>
      <c r="AJ3166" s="117"/>
      <c r="AK3166" s="117"/>
      <c r="AL3166" s="117"/>
    </row>
    <row r="3167" spans="19:38" x14ac:dyDescent="0.35">
      <c r="S3167" s="117"/>
      <c r="T3167" s="117"/>
      <c r="U3167" s="117"/>
      <c r="V3167" s="117"/>
      <c r="W3167" s="117"/>
      <c r="X3167" s="117"/>
      <c r="Y3167" s="117"/>
      <c r="Z3167" s="117"/>
      <c r="AA3167" s="117"/>
      <c r="AB3167" s="117"/>
      <c r="AC3167" s="117"/>
      <c r="AD3167" s="117"/>
      <c r="AE3167" s="117"/>
      <c r="AF3167" s="117"/>
      <c r="AG3167" s="117"/>
      <c r="AH3167" s="117"/>
      <c r="AI3167" s="117"/>
      <c r="AJ3167" s="117"/>
      <c r="AK3167" s="117"/>
      <c r="AL3167" s="117"/>
    </row>
    <row r="3168" spans="19:38" x14ac:dyDescent="0.35">
      <c r="S3168" s="117"/>
      <c r="T3168" s="117"/>
      <c r="U3168" s="117"/>
      <c r="V3168" s="117"/>
      <c r="W3168" s="117"/>
      <c r="X3168" s="117"/>
      <c r="Y3168" s="117"/>
      <c r="Z3168" s="117"/>
      <c r="AA3168" s="117"/>
      <c r="AB3168" s="117"/>
      <c r="AC3168" s="117"/>
      <c r="AD3168" s="117"/>
      <c r="AE3168" s="117"/>
      <c r="AF3168" s="117"/>
      <c r="AG3168" s="117"/>
      <c r="AH3168" s="117"/>
      <c r="AI3168" s="117"/>
      <c r="AJ3168" s="117"/>
      <c r="AK3168" s="117"/>
      <c r="AL3168" s="117"/>
    </row>
    <row r="3169" spans="19:38" x14ac:dyDescent="0.35">
      <c r="S3169" s="117"/>
      <c r="T3169" s="117"/>
      <c r="U3169" s="117"/>
      <c r="V3169" s="117"/>
      <c r="W3169" s="117"/>
      <c r="X3169" s="117"/>
      <c r="Y3169" s="117"/>
      <c r="Z3169" s="117"/>
      <c r="AA3169" s="117"/>
      <c r="AB3169" s="117"/>
      <c r="AC3169" s="117"/>
      <c r="AD3169" s="117"/>
      <c r="AE3169" s="117"/>
      <c r="AF3169" s="117"/>
      <c r="AG3169" s="117"/>
      <c r="AH3169" s="117"/>
      <c r="AI3169" s="117"/>
      <c r="AJ3169" s="117"/>
      <c r="AK3169" s="117"/>
      <c r="AL3169" s="117"/>
    </row>
    <row r="3170" spans="19:38" x14ac:dyDescent="0.35">
      <c r="S3170" s="117"/>
      <c r="T3170" s="117"/>
      <c r="U3170" s="117"/>
      <c r="V3170" s="117"/>
      <c r="W3170" s="117"/>
      <c r="X3170" s="117"/>
      <c r="Y3170" s="117"/>
      <c r="Z3170" s="117"/>
      <c r="AA3170" s="117"/>
      <c r="AB3170" s="117"/>
      <c r="AC3170" s="117"/>
      <c r="AD3170" s="117"/>
      <c r="AE3170" s="117"/>
      <c r="AF3170" s="117"/>
      <c r="AG3170" s="117"/>
      <c r="AH3170" s="117"/>
      <c r="AI3170" s="117"/>
      <c r="AJ3170" s="117"/>
      <c r="AK3170" s="117"/>
      <c r="AL3170" s="117"/>
    </row>
    <row r="3171" spans="19:38" x14ac:dyDescent="0.35">
      <c r="S3171" s="117"/>
      <c r="T3171" s="117"/>
      <c r="U3171" s="117"/>
      <c r="V3171" s="117"/>
      <c r="W3171" s="117"/>
      <c r="X3171" s="117"/>
      <c r="Y3171" s="117"/>
      <c r="Z3171" s="117"/>
      <c r="AA3171" s="117"/>
      <c r="AB3171" s="117"/>
      <c r="AC3171" s="117"/>
      <c r="AD3171" s="117"/>
      <c r="AE3171" s="117"/>
      <c r="AF3171" s="117"/>
      <c r="AG3171" s="117"/>
      <c r="AH3171" s="117"/>
      <c r="AI3171" s="117"/>
      <c r="AJ3171" s="117"/>
      <c r="AK3171" s="117"/>
      <c r="AL3171" s="117"/>
    </row>
    <row r="3172" spans="19:38" x14ac:dyDescent="0.35">
      <c r="S3172" s="117"/>
      <c r="T3172" s="117"/>
      <c r="U3172" s="117"/>
      <c r="V3172" s="117"/>
      <c r="W3172" s="117"/>
      <c r="X3172" s="117"/>
      <c r="Y3172" s="117"/>
      <c r="Z3172" s="117"/>
      <c r="AA3172" s="117"/>
      <c r="AB3172" s="117"/>
      <c r="AC3172" s="117"/>
      <c r="AD3172" s="117"/>
      <c r="AE3172" s="117"/>
      <c r="AF3172" s="117"/>
      <c r="AG3172" s="117"/>
      <c r="AH3172" s="117"/>
      <c r="AI3172" s="117"/>
      <c r="AJ3172" s="117"/>
      <c r="AK3172" s="117"/>
      <c r="AL3172" s="117"/>
    </row>
    <row r="3173" spans="19:38" x14ac:dyDescent="0.35">
      <c r="S3173" s="117"/>
      <c r="T3173" s="117"/>
      <c r="U3173" s="117"/>
      <c r="V3173" s="117"/>
      <c r="W3173" s="117"/>
      <c r="X3173" s="117"/>
      <c r="Y3173" s="117"/>
      <c r="Z3173" s="117"/>
      <c r="AA3173" s="117"/>
      <c r="AB3173" s="117"/>
      <c r="AC3173" s="117"/>
      <c r="AD3173" s="117"/>
      <c r="AE3173" s="117"/>
      <c r="AF3173" s="117"/>
      <c r="AG3173" s="117"/>
      <c r="AH3173" s="117"/>
      <c r="AI3173" s="117"/>
      <c r="AJ3173" s="117"/>
      <c r="AK3173" s="117"/>
      <c r="AL3173" s="117"/>
    </row>
    <row r="3174" spans="19:38" x14ac:dyDescent="0.35">
      <c r="S3174" s="117"/>
      <c r="T3174" s="117"/>
      <c r="U3174" s="117"/>
      <c r="V3174" s="117"/>
      <c r="W3174" s="117"/>
      <c r="X3174" s="117"/>
      <c r="Y3174" s="117"/>
      <c r="Z3174" s="117"/>
      <c r="AA3174" s="117"/>
      <c r="AB3174" s="117"/>
      <c r="AC3174" s="117"/>
      <c r="AD3174" s="117"/>
      <c r="AE3174" s="117"/>
      <c r="AF3174" s="117"/>
      <c r="AG3174" s="117"/>
      <c r="AH3174" s="117"/>
      <c r="AI3174" s="117"/>
      <c r="AJ3174" s="117"/>
      <c r="AK3174" s="117"/>
      <c r="AL3174" s="117"/>
    </row>
    <row r="3175" spans="19:38" x14ac:dyDescent="0.35">
      <c r="S3175" s="117"/>
      <c r="T3175" s="117"/>
      <c r="U3175" s="117"/>
      <c r="V3175" s="117"/>
      <c r="W3175" s="117"/>
      <c r="X3175" s="117"/>
      <c r="Y3175" s="117"/>
      <c r="Z3175" s="117"/>
      <c r="AA3175" s="117"/>
      <c r="AB3175" s="117"/>
      <c r="AC3175" s="117"/>
      <c r="AD3175" s="117"/>
      <c r="AE3175" s="117"/>
      <c r="AF3175" s="117"/>
      <c r="AG3175" s="117"/>
      <c r="AH3175" s="117"/>
      <c r="AI3175" s="117"/>
      <c r="AJ3175" s="117"/>
      <c r="AK3175" s="117"/>
      <c r="AL3175" s="117"/>
    </row>
    <row r="3176" spans="19:38" x14ac:dyDescent="0.35">
      <c r="S3176" s="117"/>
      <c r="T3176" s="117"/>
      <c r="U3176" s="117"/>
      <c r="V3176" s="117"/>
      <c r="W3176" s="117"/>
      <c r="X3176" s="117"/>
      <c r="Y3176" s="117"/>
      <c r="Z3176" s="117"/>
      <c r="AA3176" s="117"/>
      <c r="AB3176" s="117"/>
      <c r="AC3176" s="117"/>
      <c r="AD3176" s="117"/>
      <c r="AE3176" s="117"/>
      <c r="AF3176" s="117"/>
      <c r="AG3176" s="117"/>
      <c r="AH3176" s="117"/>
      <c r="AI3176" s="117"/>
      <c r="AJ3176" s="117"/>
      <c r="AK3176" s="117"/>
      <c r="AL3176" s="117"/>
    </row>
    <row r="3177" spans="19:38" x14ac:dyDescent="0.35">
      <c r="S3177" s="117"/>
      <c r="T3177" s="117"/>
      <c r="U3177" s="117"/>
      <c r="V3177" s="117"/>
      <c r="W3177" s="117"/>
      <c r="X3177" s="117"/>
      <c r="Y3177" s="117"/>
      <c r="Z3177" s="117"/>
      <c r="AA3177" s="117"/>
      <c r="AB3177" s="117"/>
      <c r="AC3177" s="117"/>
      <c r="AD3177" s="117"/>
      <c r="AE3177" s="117"/>
      <c r="AF3177" s="117"/>
      <c r="AG3177" s="117"/>
      <c r="AH3177" s="117"/>
      <c r="AI3177" s="117"/>
      <c r="AJ3177" s="117"/>
      <c r="AK3177" s="117"/>
      <c r="AL3177" s="117"/>
    </row>
    <row r="3178" spans="19:38" x14ac:dyDescent="0.35">
      <c r="S3178" s="117"/>
      <c r="T3178" s="117"/>
      <c r="U3178" s="117"/>
      <c r="V3178" s="117"/>
      <c r="W3178" s="117"/>
      <c r="X3178" s="117"/>
      <c r="Y3178" s="117"/>
      <c r="Z3178" s="117"/>
      <c r="AA3178" s="117"/>
      <c r="AB3178" s="117"/>
      <c r="AC3178" s="117"/>
      <c r="AD3178" s="117"/>
      <c r="AE3178" s="117"/>
      <c r="AF3178" s="117"/>
      <c r="AG3178" s="117"/>
      <c r="AH3178" s="117"/>
      <c r="AI3178" s="117"/>
      <c r="AJ3178" s="117"/>
      <c r="AK3178" s="117"/>
      <c r="AL3178" s="117"/>
    </row>
    <row r="3179" spans="19:38" x14ac:dyDescent="0.35">
      <c r="S3179" s="117"/>
      <c r="T3179" s="117"/>
      <c r="U3179" s="117"/>
      <c r="V3179" s="117"/>
      <c r="W3179" s="117"/>
      <c r="X3179" s="117"/>
      <c r="Y3179" s="117"/>
      <c r="Z3179" s="117"/>
      <c r="AA3179" s="117"/>
      <c r="AB3179" s="117"/>
      <c r="AC3179" s="117"/>
      <c r="AD3179" s="117"/>
      <c r="AE3179" s="117"/>
      <c r="AF3179" s="117"/>
      <c r="AG3179" s="117"/>
      <c r="AH3179" s="117"/>
      <c r="AI3179" s="117"/>
      <c r="AJ3179" s="117"/>
      <c r="AK3179" s="117"/>
      <c r="AL3179" s="117"/>
    </row>
    <row r="3180" spans="19:38" x14ac:dyDescent="0.35">
      <c r="S3180" s="117"/>
      <c r="T3180" s="117"/>
      <c r="U3180" s="117"/>
      <c r="V3180" s="117"/>
      <c r="W3180" s="117"/>
      <c r="X3180" s="117"/>
      <c r="Y3180" s="117"/>
      <c r="Z3180" s="117"/>
      <c r="AA3180" s="117"/>
      <c r="AB3180" s="117"/>
      <c r="AC3180" s="117"/>
      <c r="AD3180" s="117"/>
      <c r="AE3180" s="117"/>
      <c r="AF3180" s="117"/>
      <c r="AG3180" s="117"/>
      <c r="AH3180" s="117"/>
      <c r="AI3180" s="117"/>
      <c r="AJ3180" s="117"/>
      <c r="AK3180" s="117"/>
      <c r="AL3180" s="117"/>
    </row>
    <row r="3181" spans="19:38" x14ac:dyDescent="0.35">
      <c r="S3181" s="117"/>
      <c r="T3181" s="117"/>
      <c r="U3181" s="117"/>
      <c r="V3181" s="117"/>
      <c r="W3181" s="117"/>
      <c r="X3181" s="117"/>
      <c r="Y3181" s="117"/>
      <c r="Z3181" s="117"/>
      <c r="AA3181" s="117"/>
      <c r="AB3181" s="117"/>
      <c r="AC3181" s="117"/>
      <c r="AD3181" s="117"/>
      <c r="AE3181" s="117"/>
      <c r="AF3181" s="117"/>
      <c r="AG3181" s="117"/>
      <c r="AH3181" s="117"/>
      <c r="AI3181" s="117"/>
      <c r="AJ3181" s="117"/>
      <c r="AK3181" s="117"/>
      <c r="AL3181" s="117"/>
    </row>
    <row r="3182" spans="19:38" x14ac:dyDescent="0.35">
      <c r="S3182" s="117"/>
      <c r="T3182" s="117"/>
      <c r="U3182" s="117"/>
      <c r="V3182" s="117"/>
      <c r="W3182" s="117"/>
      <c r="X3182" s="117"/>
      <c r="Y3182" s="117"/>
      <c r="Z3182" s="117"/>
      <c r="AA3182" s="117"/>
      <c r="AB3182" s="117"/>
      <c r="AC3182" s="117"/>
      <c r="AD3182" s="117"/>
      <c r="AE3182" s="117"/>
      <c r="AF3182" s="117"/>
      <c r="AG3182" s="117"/>
      <c r="AH3182" s="117"/>
      <c r="AI3182" s="117"/>
      <c r="AJ3182" s="117"/>
      <c r="AK3182" s="117"/>
      <c r="AL3182" s="117"/>
    </row>
    <row r="3183" spans="19:38" x14ac:dyDescent="0.35">
      <c r="S3183" s="117"/>
      <c r="T3183" s="117"/>
      <c r="U3183" s="117"/>
      <c r="V3183" s="117"/>
      <c r="W3183" s="117"/>
      <c r="X3183" s="117"/>
      <c r="Y3183" s="117"/>
      <c r="Z3183" s="117"/>
      <c r="AA3183" s="117"/>
      <c r="AB3183" s="117"/>
      <c r="AC3183" s="117"/>
      <c r="AD3183" s="117"/>
      <c r="AE3183" s="117"/>
      <c r="AF3183" s="117"/>
      <c r="AG3183" s="117"/>
      <c r="AH3183" s="117"/>
      <c r="AI3183" s="117"/>
      <c r="AJ3183" s="117"/>
      <c r="AK3183" s="117"/>
      <c r="AL3183" s="117"/>
    </row>
    <row r="3184" spans="19:38" x14ac:dyDescent="0.35">
      <c r="S3184" s="117"/>
      <c r="T3184" s="117"/>
      <c r="U3184" s="117"/>
      <c r="V3184" s="117"/>
      <c r="W3184" s="117"/>
      <c r="X3184" s="117"/>
      <c r="Y3184" s="117"/>
      <c r="Z3184" s="117"/>
      <c r="AA3184" s="117"/>
      <c r="AB3184" s="117"/>
      <c r="AC3184" s="117"/>
      <c r="AD3184" s="117"/>
      <c r="AE3184" s="117"/>
      <c r="AF3184" s="117"/>
      <c r="AG3184" s="117"/>
      <c r="AH3184" s="117"/>
      <c r="AI3184" s="117"/>
      <c r="AJ3184" s="117"/>
      <c r="AK3184" s="117"/>
      <c r="AL3184" s="117"/>
    </row>
    <row r="3185" spans="19:38" x14ac:dyDescent="0.35">
      <c r="S3185" s="117"/>
      <c r="T3185" s="117"/>
      <c r="U3185" s="117"/>
      <c r="V3185" s="117"/>
      <c r="W3185" s="117"/>
      <c r="X3185" s="117"/>
      <c r="Y3185" s="117"/>
      <c r="Z3185" s="117"/>
      <c r="AA3185" s="117"/>
      <c r="AB3185" s="117"/>
      <c r="AC3185" s="117"/>
      <c r="AD3185" s="117"/>
      <c r="AE3185" s="117"/>
      <c r="AF3185" s="117"/>
      <c r="AG3185" s="117"/>
      <c r="AH3185" s="117"/>
      <c r="AI3185" s="117"/>
      <c r="AJ3185" s="117"/>
      <c r="AK3185" s="117"/>
      <c r="AL3185" s="117"/>
    </row>
    <row r="3186" spans="19:38" x14ac:dyDescent="0.35">
      <c r="S3186" s="117"/>
      <c r="T3186" s="117"/>
      <c r="U3186" s="117"/>
      <c r="V3186" s="117"/>
      <c r="W3186" s="117"/>
      <c r="X3186" s="117"/>
      <c r="Y3186" s="117"/>
      <c r="Z3186" s="117"/>
      <c r="AA3186" s="117"/>
      <c r="AB3186" s="117"/>
      <c r="AC3186" s="117"/>
      <c r="AD3186" s="117"/>
      <c r="AE3186" s="117"/>
      <c r="AF3186" s="117"/>
      <c r="AG3186" s="117"/>
      <c r="AH3186" s="117"/>
      <c r="AI3186" s="117"/>
      <c r="AJ3186" s="117"/>
      <c r="AK3186" s="117"/>
      <c r="AL3186" s="117"/>
    </row>
    <row r="3187" spans="19:38" x14ac:dyDescent="0.35">
      <c r="S3187" s="117"/>
      <c r="T3187" s="117"/>
      <c r="U3187" s="117"/>
      <c r="V3187" s="117"/>
      <c r="W3187" s="117"/>
      <c r="X3187" s="117"/>
      <c r="Y3187" s="117"/>
      <c r="Z3187" s="117"/>
      <c r="AA3187" s="117"/>
      <c r="AB3187" s="117"/>
      <c r="AC3187" s="117"/>
      <c r="AD3187" s="117"/>
      <c r="AE3187" s="117"/>
      <c r="AF3187" s="117"/>
      <c r="AG3187" s="117"/>
      <c r="AH3187" s="117"/>
      <c r="AI3187" s="117"/>
      <c r="AJ3187" s="117"/>
      <c r="AK3187" s="117"/>
      <c r="AL3187" s="117"/>
    </row>
    <row r="3188" spans="19:38" x14ac:dyDescent="0.35">
      <c r="S3188" s="117"/>
      <c r="T3188" s="117"/>
      <c r="U3188" s="117"/>
      <c r="V3188" s="117"/>
      <c r="W3188" s="117"/>
      <c r="X3188" s="117"/>
      <c r="Y3188" s="117"/>
      <c r="Z3188" s="117"/>
      <c r="AA3188" s="117"/>
      <c r="AB3188" s="117"/>
      <c r="AC3188" s="117"/>
      <c r="AD3188" s="117"/>
      <c r="AE3188" s="117"/>
      <c r="AF3188" s="117"/>
      <c r="AG3188" s="117"/>
      <c r="AH3188" s="117"/>
      <c r="AI3188" s="117"/>
      <c r="AJ3188" s="117"/>
      <c r="AK3188" s="117"/>
      <c r="AL3188" s="117"/>
    </row>
    <row r="3189" spans="19:38" x14ac:dyDescent="0.35">
      <c r="S3189" s="117"/>
      <c r="T3189" s="117"/>
      <c r="U3189" s="117"/>
      <c r="V3189" s="117"/>
      <c r="W3189" s="117"/>
      <c r="X3189" s="117"/>
      <c r="Y3189" s="117"/>
      <c r="Z3189" s="117"/>
      <c r="AA3189" s="117"/>
      <c r="AB3189" s="117"/>
      <c r="AC3189" s="117"/>
      <c r="AD3189" s="117"/>
      <c r="AE3189" s="117"/>
      <c r="AF3189" s="117"/>
      <c r="AG3189" s="117"/>
      <c r="AH3189" s="117"/>
      <c r="AI3189" s="117"/>
      <c r="AJ3189" s="117"/>
      <c r="AK3189" s="117"/>
      <c r="AL3189" s="117"/>
    </row>
    <row r="3190" spans="19:38" x14ac:dyDescent="0.35">
      <c r="S3190" s="117"/>
      <c r="T3190" s="117"/>
      <c r="U3190" s="117"/>
      <c r="V3190" s="117"/>
      <c r="W3190" s="117"/>
      <c r="X3190" s="117"/>
      <c r="Y3190" s="117"/>
      <c r="Z3190" s="117"/>
      <c r="AA3190" s="117"/>
      <c r="AB3190" s="117"/>
      <c r="AC3190" s="117"/>
      <c r="AD3190" s="117"/>
      <c r="AE3190" s="117"/>
      <c r="AF3190" s="117"/>
      <c r="AG3190" s="117"/>
      <c r="AH3190" s="117"/>
      <c r="AI3190" s="117"/>
      <c r="AJ3190" s="117"/>
      <c r="AK3190" s="117"/>
      <c r="AL3190" s="117"/>
    </row>
    <row r="3191" spans="19:38" x14ac:dyDescent="0.35">
      <c r="S3191" s="117"/>
      <c r="T3191" s="117"/>
      <c r="U3191" s="117"/>
      <c r="V3191" s="117"/>
      <c r="W3191" s="117"/>
      <c r="X3191" s="117"/>
      <c r="Y3191" s="117"/>
      <c r="Z3191" s="117"/>
      <c r="AA3191" s="117"/>
      <c r="AB3191" s="117"/>
      <c r="AC3191" s="117"/>
      <c r="AD3191" s="117"/>
      <c r="AE3191" s="117"/>
      <c r="AF3191" s="117"/>
      <c r="AG3191" s="117"/>
      <c r="AH3191" s="117"/>
      <c r="AI3191" s="117"/>
      <c r="AJ3191" s="117"/>
      <c r="AK3191" s="117"/>
      <c r="AL3191" s="117"/>
    </row>
    <row r="3192" spans="19:38" x14ac:dyDescent="0.35">
      <c r="S3192" s="117"/>
      <c r="T3192" s="117"/>
      <c r="U3192" s="117"/>
      <c r="V3192" s="117"/>
      <c r="W3192" s="117"/>
      <c r="X3192" s="117"/>
      <c r="Y3192" s="117"/>
      <c r="Z3192" s="117"/>
      <c r="AA3192" s="117"/>
      <c r="AB3192" s="117"/>
      <c r="AC3192" s="117"/>
      <c r="AD3192" s="117"/>
      <c r="AE3192" s="117"/>
      <c r="AF3192" s="117"/>
      <c r="AG3192" s="117"/>
      <c r="AH3192" s="117"/>
      <c r="AI3192" s="117"/>
      <c r="AJ3192" s="117"/>
      <c r="AK3192" s="117"/>
      <c r="AL3192" s="117"/>
    </row>
    <row r="3193" spans="19:38" x14ac:dyDescent="0.35">
      <c r="S3193" s="117"/>
      <c r="T3193" s="117"/>
      <c r="U3193" s="117"/>
      <c r="V3193" s="117"/>
      <c r="W3193" s="117"/>
      <c r="X3193" s="117"/>
      <c r="Y3193" s="117"/>
      <c r="Z3193" s="117"/>
      <c r="AA3193" s="117"/>
      <c r="AB3193" s="117"/>
      <c r="AC3193" s="117"/>
      <c r="AD3193" s="117"/>
      <c r="AE3193" s="117"/>
      <c r="AF3193" s="117"/>
      <c r="AG3193" s="117"/>
      <c r="AH3193" s="117"/>
      <c r="AI3193" s="117"/>
      <c r="AJ3193" s="117"/>
      <c r="AK3193" s="117"/>
      <c r="AL3193" s="117"/>
    </row>
    <row r="3194" spans="19:38" x14ac:dyDescent="0.35">
      <c r="S3194" s="117"/>
      <c r="T3194" s="117"/>
      <c r="U3194" s="117"/>
      <c r="V3194" s="117"/>
      <c r="W3194" s="117"/>
      <c r="X3194" s="117"/>
      <c r="Y3194" s="117"/>
      <c r="Z3194" s="117"/>
      <c r="AA3194" s="117"/>
      <c r="AB3194" s="117"/>
      <c r="AC3194" s="117"/>
      <c r="AD3194" s="117"/>
      <c r="AE3194" s="117"/>
      <c r="AF3194" s="117"/>
      <c r="AG3194" s="117"/>
      <c r="AH3194" s="117"/>
      <c r="AI3194" s="117"/>
      <c r="AJ3194" s="117"/>
      <c r="AK3194" s="117"/>
      <c r="AL3194" s="117"/>
    </row>
    <row r="3195" spans="19:38" x14ac:dyDescent="0.35">
      <c r="S3195" s="117"/>
      <c r="T3195" s="117"/>
      <c r="U3195" s="117"/>
      <c r="V3195" s="117"/>
      <c r="W3195" s="117"/>
      <c r="X3195" s="117"/>
      <c r="Y3195" s="117"/>
      <c r="Z3195" s="117"/>
      <c r="AA3195" s="117"/>
      <c r="AB3195" s="117"/>
      <c r="AC3195" s="117"/>
      <c r="AD3195" s="117"/>
      <c r="AE3195" s="117"/>
      <c r="AF3195" s="117"/>
      <c r="AG3195" s="117"/>
      <c r="AH3195" s="117"/>
      <c r="AI3195" s="117"/>
      <c r="AJ3195" s="117"/>
      <c r="AK3195" s="117"/>
      <c r="AL3195" s="117"/>
    </row>
    <row r="3196" spans="19:38" x14ac:dyDescent="0.35">
      <c r="S3196" s="117"/>
      <c r="T3196" s="117"/>
      <c r="U3196" s="117"/>
      <c r="V3196" s="117"/>
      <c r="W3196" s="117"/>
      <c r="X3196" s="117"/>
      <c r="Y3196" s="117"/>
      <c r="Z3196" s="117"/>
      <c r="AA3196" s="117"/>
      <c r="AB3196" s="117"/>
      <c r="AC3196" s="117"/>
      <c r="AD3196" s="117"/>
      <c r="AE3196" s="117"/>
      <c r="AF3196" s="117"/>
      <c r="AG3196" s="117"/>
      <c r="AH3196" s="117"/>
      <c r="AI3196" s="117"/>
      <c r="AJ3196" s="117"/>
      <c r="AK3196" s="117"/>
      <c r="AL3196" s="117"/>
    </row>
    <row r="3197" spans="19:38" x14ac:dyDescent="0.35">
      <c r="S3197" s="117"/>
      <c r="T3197" s="117"/>
      <c r="U3197" s="117"/>
      <c r="V3197" s="117"/>
      <c r="W3197" s="117"/>
      <c r="X3197" s="117"/>
      <c r="Y3197" s="117"/>
      <c r="Z3197" s="117"/>
      <c r="AA3197" s="117"/>
      <c r="AB3197" s="117"/>
      <c r="AC3197" s="117"/>
      <c r="AD3197" s="117"/>
      <c r="AE3197" s="117"/>
      <c r="AF3197" s="117"/>
      <c r="AG3197" s="117"/>
      <c r="AH3197" s="117"/>
      <c r="AI3197" s="117"/>
      <c r="AJ3197" s="117"/>
      <c r="AK3197" s="117"/>
      <c r="AL3197" s="117"/>
    </row>
    <row r="3198" spans="19:38" x14ac:dyDescent="0.35">
      <c r="S3198" s="117"/>
      <c r="T3198" s="117"/>
      <c r="U3198" s="117"/>
      <c r="V3198" s="117"/>
      <c r="W3198" s="117"/>
      <c r="X3198" s="117"/>
      <c r="Y3198" s="117"/>
      <c r="Z3198" s="117"/>
      <c r="AA3198" s="117"/>
      <c r="AB3198" s="117"/>
      <c r="AC3198" s="117"/>
      <c r="AD3198" s="117"/>
      <c r="AE3198" s="117"/>
      <c r="AF3198" s="117"/>
      <c r="AG3198" s="117"/>
      <c r="AH3198" s="117"/>
      <c r="AI3198" s="117"/>
      <c r="AJ3198" s="117"/>
      <c r="AK3198" s="117"/>
      <c r="AL3198" s="117"/>
    </row>
    <row r="3199" spans="19:38" x14ac:dyDescent="0.35">
      <c r="S3199" s="117"/>
      <c r="T3199" s="117"/>
      <c r="U3199" s="117"/>
      <c r="V3199" s="117"/>
      <c r="W3199" s="117"/>
      <c r="X3199" s="117"/>
      <c r="Y3199" s="117"/>
      <c r="Z3199" s="117"/>
      <c r="AA3199" s="117"/>
      <c r="AB3199" s="117"/>
      <c r="AC3199" s="117"/>
      <c r="AD3199" s="117"/>
      <c r="AE3199" s="117"/>
      <c r="AF3199" s="117"/>
      <c r="AG3199" s="117"/>
      <c r="AH3199" s="117"/>
      <c r="AI3199" s="117"/>
      <c r="AJ3199" s="117"/>
      <c r="AK3199" s="117"/>
      <c r="AL3199" s="117"/>
    </row>
    <row r="3200" spans="19:38" x14ac:dyDescent="0.35">
      <c r="S3200" s="117"/>
      <c r="T3200" s="117"/>
      <c r="U3200" s="117"/>
      <c r="V3200" s="117"/>
      <c r="W3200" s="117"/>
      <c r="X3200" s="117"/>
      <c r="Y3200" s="117"/>
      <c r="Z3200" s="117"/>
      <c r="AA3200" s="117"/>
      <c r="AB3200" s="117"/>
      <c r="AC3200" s="117"/>
      <c r="AD3200" s="117"/>
      <c r="AE3200" s="117"/>
      <c r="AF3200" s="117"/>
      <c r="AG3200" s="117"/>
      <c r="AH3200" s="117"/>
      <c r="AI3200" s="117"/>
      <c r="AJ3200" s="117"/>
      <c r="AK3200" s="117"/>
      <c r="AL3200" s="117"/>
    </row>
    <row r="3201" spans="19:38" x14ac:dyDescent="0.35">
      <c r="S3201" s="117"/>
      <c r="T3201" s="117"/>
      <c r="U3201" s="117"/>
      <c r="V3201" s="117"/>
      <c r="W3201" s="117"/>
      <c r="X3201" s="117"/>
      <c r="Y3201" s="117"/>
      <c r="Z3201" s="117"/>
      <c r="AA3201" s="117"/>
      <c r="AB3201" s="117"/>
      <c r="AC3201" s="117"/>
      <c r="AD3201" s="117"/>
      <c r="AE3201" s="117"/>
      <c r="AF3201" s="117"/>
      <c r="AG3201" s="117"/>
      <c r="AH3201" s="117"/>
      <c r="AI3201" s="117"/>
      <c r="AJ3201" s="117"/>
      <c r="AK3201" s="117"/>
      <c r="AL3201" s="117"/>
    </row>
    <row r="3202" spans="19:38" x14ac:dyDescent="0.35">
      <c r="S3202" s="117"/>
      <c r="T3202" s="117"/>
      <c r="U3202" s="117"/>
      <c r="V3202" s="117"/>
      <c r="W3202" s="117"/>
      <c r="X3202" s="117"/>
      <c r="Y3202" s="117"/>
      <c r="Z3202" s="117"/>
      <c r="AA3202" s="117"/>
      <c r="AB3202" s="117"/>
      <c r="AC3202" s="117"/>
      <c r="AD3202" s="117"/>
      <c r="AE3202" s="117"/>
      <c r="AF3202" s="117"/>
      <c r="AG3202" s="117"/>
      <c r="AH3202" s="117"/>
      <c r="AI3202" s="117"/>
      <c r="AJ3202" s="117"/>
      <c r="AK3202" s="117"/>
      <c r="AL3202" s="117"/>
    </row>
    <row r="3203" spans="19:38" x14ac:dyDescent="0.35">
      <c r="S3203" s="117"/>
      <c r="T3203" s="117"/>
      <c r="U3203" s="117"/>
      <c r="V3203" s="117"/>
      <c r="W3203" s="117"/>
      <c r="X3203" s="117"/>
      <c r="Y3203" s="117"/>
      <c r="Z3203" s="117"/>
      <c r="AA3203" s="117"/>
      <c r="AB3203" s="117"/>
      <c r="AC3203" s="117"/>
      <c r="AD3203" s="117"/>
      <c r="AE3203" s="117"/>
      <c r="AF3203" s="117"/>
      <c r="AG3203" s="117"/>
      <c r="AH3203" s="117"/>
      <c r="AI3203" s="117"/>
      <c r="AJ3203" s="117"/>
      <c r="AK3203" s="117"/>
      <c r="AL3203" s="117"/>
    </row>
    <row r="3204" spans="19:38" x14ac:dyDescent="0.35">
      <c r="S3204" s="117"/>
      <c r="T3204" s="117"/>
      <c r="U3204" s="117"/>
      <c r="V3204" s="117"/>
      <c r="W3204" s="117"/>
      <c r="X3204" s="117"/>
      <c r="Y3204" s="117"/>
      <c r="Z3204" s="117"/>
      <c r="AA3204" s="117"/>
      <c r="AB3204" s="117"/>
      <c r="AC3204" s="117"/>
      <c r="AD3204" s="117"/>
      <c r="AE3204" s="117"/>
      <c r="AF3204" s="117"/>
      <c r="AG3204" s="117"/>
      <c r="AH3204" s="117"/>
      <c r="AI3204" s="117"/>
      <c r="AJ3204" s="117"/>
      <c r="AK3204" s="117"/>
      <c r="AL3204" s="117"/>
    </row>
    <row r="3205" spans="19:38" x14ac:dyDescent="0.35">
      <c r="S3205" s="117"/>
      <c r="T3205" s="117"/>
      <c r="U3205" s="117"/>
      <c r="V3205" s="117"/>
      <c r="W3205" s="117"/>
      <c r="X3205" s="117"/>
      <c r="Y3205" s="117"/>
      <c r="Z3205" s="117"/>
      <c r="AA3205" s="117"/>
      <c r="AB3205" s="117"/>
      <c r="AC3205" s="117"/>
      <c r="AD3205" s="117"/>
      <c r="AE3205" s="117"/>
      <c r="AF3205" s="117"/>
      <c r="AG3205" s="117"/>
      <c r="AH3205" s="117"/>
      <c r="AI3205" s="117"/>
      <c r="AJ3205" s="117"/>
      <c r="AK3205" s="117"/>
      <c r="AL3205" s="117"/>
    </row>
    <row r="3206" spans="19:38" x14ac:dyDescent="0.35">
      <c r="S3206" s="117"/>
      <c r="T3206" s="117"/>
      <c r="U3206" s="117"/>
      <c r="V3206" s="117"/>
      <c r="W3206" s="117"/>
      <c r="X3206" s="117"/>
      <c r="Y3206" s="117"/>
      <c r="Z3206" s="117"/>
      <c r="AA3206" s="117"/>
      <c r="AB3206" s="117"/>
      <c r="AC3206" s="117"/>
      <c r="AD3206" s="117"/>
      <c r="AE3206" s="117"/>
      <c r="AF3206" s="117"/>
      <c r="AG3206" s="117"/>
      <c r="AH3206" s="117"/>
      <c r="AI3206" s="117"/>
      <c r="AJ3206" s="117"/>
      <c r="AK3206" s="117"/>
      <c r="AL3206" s="117"/>
    </row>
    <row r="3207" spans="19:38" x14ac:dyDescent="0.35">
      <c r="S3207" s="117"/>
      <c r="T3207" s="117"/>
      <c r="U3207" s="117"/>
      <c r="V3207" s="117"/>
      <c r="W3207" s="117"/>
      <c r="X3207" s="117"/>
      <c r="Y3207" s="117"/>
      <c r="Z3207" s="117"/>
      <c r="AA3207" s="117"/>
      <c r="AB3207" s="117"/>
      <c r="AC3207" s="117"/>
      <c r="AD3207" s="117"/>
      <c r="AE3207" s="117"/>
      <c r="AF3207" s="117"/>
      <c r="AG3207" s="117"/>
      <c r="AH3207" s="117"/>
      <c r="AI3207" s="117"/>
      <c r="AJ3207" s="117"/>
      <c r="AK3207" s="117"/>
      <c r="AL3207" s="117"/>
    </row>
    <row r="3208" spans="19:38" x14ac:dyDescent="0.35">
      <c r="S3208" s="117"/>
      <c r="T3208" s="117"/>
      <c r="U3208" s="117"/>
      <c r="V3208" s="117"/>
      <c r="W3208" s="117"/>
      <c r="X3208" s="117"/>
      <c r="Y3208" s="117"/>
      <c r="Z3208" s="117"/>
      <c r="AA3208" s="117"/>
      <c r="AB3208" s="117"/>
      <c r="AC3208" s="117"/>
      <c r="AD3208" s="117"/>
      <c r="AE3208" s="117"/>
      <c r="AF3208" s="117"/>
      <c r="AG3208" s="117"/>
      <c r="AH3208" s="117"/>
      <c r="AI3208" s="117"/>
      <c r="AJ3208" s="117"/>
      <c r="AK3208" s="117"/>
      <c r="AL3208" s="117"/>
    </row>
    <row r="3209" spans="19:38" x14ac:dyDescent="0.35">
      <c r="S3209" s="117"/>
      <c r="T3209" s="117"/>
      <c r="U3209" s="117"/>
      <c r="V3209" s="117"/>
      <c r="W3209" s="117"/>
      <c r="X3209" s="117"/>
      <c r="Y3209" s="117"/>
      <c r="Z3209" s="117"/>
      <c r="AA3209" s="117"/>
      <c r="AB3209" s="117"/>
      <c r="AC3209" s="117"/>
      <c r="AD3209" s="117"/>
      <c r="AE3209" s="117"/>
      <c r="AF3209" s="117"/>
      <c r="AG3209" s="117"/>
      <c r="AH3209" s="117"/>
      <c r="AI3209" s="117"/>
      <c r="AJ3209" s="117"/>
      <c r="AK3209" s="117"/>
      <c r="AL3209" s="117"/>
    </row>
    <row r="3210" spans="19:38" x14ac:dyDescent="0.35">
      <c r="S3210" s="117"/>
      <c r="T3210" s="117"/>
      <c r="U3210" s="117"/>
      <c r="V3210" s="117"/>
      <c r="W3210" s="117"/>
      <c r="X3210" s="117"/>
      <c r="Y3210" s="117"/>
      <c r="Z3210" s="117"/>
      <c r="AA3210" s="117"/>
      <c r="AB3210" s="117"/>
      <c r="AC3210" s="117"/>
      <c r="AD3210" s="117"/>
      <c r="AE3210" s="117"/>
      <c r="AF3210" s="117"/>
      <c r="AG3210" s="117"/>
      <c r="AH3210" s="117"/>
      <c r="AI3210" s="117"/>
      <c r="AJ3210" s="117"/>
      <c r="AK3210" s="117"/>
      <c r="AL3210" s="117"/>
    </row>
    <row r="3211" spans="19:38" x14ac:dyDescent="0.35">
      <c r="S3211" s="117"/>
      <c r="T3211" s="117"/>
      <c r="U3211" s="117"/>
      <c r="V3211" s="117"/>
      <c r="W3211" s="117"/>
      <c r="X3211" s="117"/>
      <c r="Y3211" s="117"/>
      <c r="Z3211" s="117"/>
      <c r="AA3211" s="117"/>
      <c r="AB3211" s="117"/>
      <c r="AC3211" s="117"/>
      <c r="AD3211" s="117"/>
      <c r="AE3211" s="117"/>
      <c r="AF3211" s="117"/>
      <c r="AG3211" s="117"/>
      <c r="AH3211" s="117"/>
      <c r="AI3211" s="117"/>
      <c r="AJ3211" s="117"/>
      <c r="AK3211" s="117"/>
      <c r="AL3211" s="117"/>
    </row>
    <row r="3212" spans="19:38" x14ac:dyDescent="0.35">
      <c r="S3212" s="117"/>
      <c r="T3212" s="117"/>
      <c r="U3212" s="117"/>
      <c r="V3212" s="117"/>
      <c r="W3212" s="117"/>
      <c r="X3212" s="117"/>
      <c r="Y3212" s="117"/>
      <c r="Z3212" s="117"/>
      <c r="AA3212" s="117"/>
      <c r="AB3212" s="117"/>
      <c r="AC3212" s="117"/>
      <c r="AD3212" s="117"/>
      <c r="AE3212" s="117"/>
      <c r="AF3212" s="117"/>
      <c r="AG3212" s="117"/>
      <c r="AH3212" s="117"/>
      <c r="AI3212" s="117"/>
      <c r="AJ3212" s="117"/>
      <c r="AK3212" s="117"/>
      <c r="AL3212" s="117"/>
    </row>
    <row r="3213" spans="19:38" x14ac:dyDescent="0.35">
      <c r="S3213" s="117"/>
      <c r="T3213" s="117"/>
      <c r="U3213" s="117"/>
      <c r="V3213" s="117"/>
      <c r="W3213" s="117"/>
      <c r="X3213" s="117"/>
      <c r="Y3213" s="117"/>
      <c r="Z3213" s="117"/>
      <c r="AA3213" s="117"/>
      <c r="AB3213" s="117"/>
      <c r="AC3213" s="117"/>
      <c r="AD3213" s="117"/>
      <c r="AE3213" s="117"/>
      <c r="AF3213" s="117"/>
      <c r="AG3213" s="117"/>
      <c r="AH3213" s="117"/>
      <c r="AI3213" s="117"/>
      <c r="AJ3213" s="117"/>
      <c r="AK3213" s="117"/>
      <c r="AL3213" s="117"/>
    </row>
    <row r="3214" spans="19:38" x14ac:dyDescent="0.35">
      <c r="S3214" s="117"/>
      <c r="T3214" s="117"/>
      <c r="U3214" s="117"/>
      <c r="V3214" s="117"/>
      <c r="W3214" s="117"/>
      <c r="X3214" s="117"/>
      <c r="Y3214" s="117"/>
      <c r="Z3214" s="117"/>
      <c r="AA3214" s="117"/>
      <c r="AB3214" s="117"/>
      <c r="AC3214" s="117"/>
      <c r="AD3214" s="117"/>
      <c r="AE3214" s="117"/>
      <c r="AF3214" s="117"/>
      <c r="AG3214" s="117"/>
      <c r="AH3214" s="117"/>
      <c r="AI3214" s="117"/>
      <c r="AJ3214" s="117"/>
      <c r="AK3214" s="117"/>
      <c r="AL3214" s="117"/>
    </row>
    <row r="3215" spans="19:38" x14ac:dyDescent="0.35">
      <c r="S3215" s="117"/>
      <c r="T3215" s="117"/>
      <c r="U3215" s="117"/>
      <c r="V3215" s="117"/>
      <c r="W3215" s="117"/>
      <c r="X3215" s="117"/>
      <c r="Y3215" s="117"/>
      <c r="Z3215" s="117"/>
      <c r="AA3215" s="117"/>
      <c r="AB3215" s="117"/>
      <c r="AC3215" s="117"/>
      <c r="AD3215" s="117"/>
      <c r="AE3215" s="117"/>
      <c r="AF3215" s="117"/>
      <c r="AG3215" s="117"/>
      <c r="AH3215" s="117"/>
      <c r="AI3215" s="117"/>
      <c r="AJ3215" s="117"/>
      <c r="AK3215" s="117"/>
      <c r="AL3215" s="117"/>
    </row>
    <row r="3216" spans="19:38" x14ac:dyDescent="0.35">
      <c r="S3216" s="117"/>
      <c r="T3216" s="117"/>
      <c r="U3216" s="117"/>
      <c r="V3216" s="117"/>
      <c r="W3216" s="117"/>
      <c r="X3216" s="117"/>
      <c r="Y3216" s="117"/>
      <c r="Z3216" s="117"/>
      <c r="AA3216" s="117"/>
      <c r="AB3216" s="117"/>
      <c r="AC3216" s="117"/>
      <c r="AD3216" s="117"/>
      <c r="AE3216" s="117"/>
      <c r="AF3216" s="117"/>
      <c r="AG3216" s="117"/>
      <c r="AH3216" s="117"/>
      <c r="AI3216" s="117"/>
      <c r="AJ3216" s="117"/>
      <c r="AK3216" s="117"/>
      <c r="AL3216" s="117"/>
    </row>
    <row r="3217" spans="19:38" x14ac:dyDescent="0.35">
      <c r="S3217" s="117"/>
      <c r="T3217" s="117"/>
      <c r="U3217" s="117"/>
      <c r="V3217" s="117"/>
      <c r="W3217" s="117"/>
      <c r="X3217" s="117"/>
      <c r="Y3217" s="117"/>
      <c r="Z3217" s="117"/>
      <c r="AA3217" s="117"/>
      <c r="AB3217" s="117"/>
      <c r="AC3217" s="117"/>
      <c r="AD3217" s="117"/>
      <c r="AE3217" s="117"/>
      <c r="AF3217" s="117"/>
      <c r="AG3217" s="117"/>
      <c r="AH3217" s="117"/>
      <c r="AI3217" s="117"/>
      <c r="AJ3217" s="117"/>
      <c r="AK3217" s="117"/>
      <c r="AL3217" s="117"/>
    </row>
    <row r="3218" spans="19:38" x14ac:dyDescent="0.35">
      <c r="S3218" s="117"/>
      <c r="T3218" s="117"/>
      <c r="U3218" s="117"/>
      <c r="V3218" s="117"/>
      <c r="W3218" s="117"/>
      <c r="X3218" s="117"/>
      <c r="Y3218" s="117"/>
      <c r="Z3218" s="117"/>
      <c r="AA3218" s="117"/>
      <c r="AB3218" s="117"/>
      <c r="AC3218" s="117"/>
      <c r="AD3218" s="117"/>
      <c r="AE3218" s="117"/>
      <c r="AF3218" s="117"/>
      <c r="AG3218" s="117"/>
      <c r="AH3218" s="117"/>
      <c r="AI3218" s="117"/>
      <c r="AJ3218" s="117"/>
      <c r="AK3218" s="117"/>
      <c r="AL3218" s="117"/>
    </row>
    <row r="3219" spans="19:38" x14ac:dyDescent="0.35">
      <c r="S3219" s="117"/>
      <c r="T3219" s="117"/>
      <c r="U3219" s="117"/>
      <c r="V3219" s="117"/>
      <c r="W3219" s="117"/>
      <c r="X3219" s="117"/>
      <c r="Y3219" s="117"/>
      <c r="Z3219" s="117"/>
      <c r="AA3219" s="117"/>
      <c r="AB3219" s="117"/>
      <c r="AC3219" s="117"/>
      <c r="AD3219" s="117"/>
      <c r="AE3219" s="117"/>
      <c r="AF3219" s="117"/>
      <c r="AG3219" s="117"/>
      <c r="AH3219" s="117"/>
      <c r="AI3219" s="117"/>
      <c r="AJ3219" s="117"/>
      <c r="AK3219" s="117"/>
      <c r="AL3219" s="117"/>
    </row>
    <row r="3220" spans="19:38" x14ac:dyDescent="0.35">
      <c r="S3220" s="117"/>
      <c r="T3220" s="117"/>
      <c r="U3220" s="117"/>
      <c r="V3220" s="117"/>
      <c r="W3220" s="117"/>
      <c r="X3220" s="117"/>
      <c r="Y3220" s="117"/>
      <c r="Z3220" s="117"/>
      <c r="AA3220" s="117"/>
      <c r="AB3220" s="117"/>
      <c r="AC3220" s="117"/>
      <c r="AD3220" s="117"/>
      <c r="AE3220" s="117"/>
      <c r="AF3220" s="117"/>
      <c r="AG3220" s="117"/>
      <c r="AH3220" s="117"/>
      <c r="AI3220" s="117"/>
      <c r="AJ3220" s="117"/>
      <c r="AK3220" s="117"/>
      <c r="AL3220" s="117"/>
    </row>
    <row r="3221" spans="19:38" x14ac:dyDescent="0.35">
      <c r="S3221" s="117"/>
      <c r="T3221" s="117"/>
      <c r="U3221" s="117"/>
      <c r="V3221" s="117"/>
      <c r="W3221" s="117"/>
      <c r="X3221" s="117"/>
      <c r="Y3221" s="117"/>
      <c r="Z3221" s="117"/>
      <c r="AA3221" s="117"/>
      <c r="AB3221" s="117"/>
      <c r="AC3221" s="117"/>
      <c r="AD3221" s="117"/>
      <c r="AE3221" s="117"/>
      <c r="AF3221" s="117"/>
      <c r="AG3221" s="117"/>
      <c r="AH3221" s="117"/>
      <c r="AI3221" s="117"/>
      <c r="AJ3221" s="117"/>
      <c r="AK3221" s="117"/>
      <c r="AL3221" s="117"/>
    </row>
    <row r="3222" spans="19:38" x14ac:dyDescent="0.35">
      <c r="S3222" s="117"/>
      <c r="T3222" s="117"/>
      <c r="U3222" s="117"/>
      <c r="V3222" s="117"/>
      <c r="W3222" s="117"/>
      <c r="X3222" s="117"/>
      <c r="Y3222" s="117"/>
      <c r="Z3222" s="117"/>
      <c r="AA3222" s="117"/>
      <c r="AB3222" s="117"/>
      <c r="AC3222" s="117"/>
      <c r="AD3222" s="117"/>
      <c r="AE3222" s="117"/>
      <c r="AF3222" s="117"/>
      <c r="AG3222" s="117"/>
      <c r="AH3222" s="117"/>
      <c r="AI3222" s="117"/>
      <c r="AJ3222" s="117"/>
      <c r="AK3222" s="117"/>
      <c r="AL3222" s="117"/>
    </row>
    <row r="3223" spans="19:38" x14ac:dyDescent="0.35">
      <c r="S3223" s="117"/>
      <c r="T3223" s="117"/>
      <c r="U3223" s="117"/>
      <c r="V3223" s="117"/>
      <c r="W3223" s="117"/>
      <c r="X3223" s="117"/>
      <c r="Y3223" s="117"/>
      <c r="Z3223" s="117"/>
      <c r="AA3223" s="117"/>
      <c r="AB3223" s="117"/>
      <c r="AC3223" s="117"/>
      <c r="AD3223" s="117"/>
      <c r="AE3223" s="117"/>
      <c r="AF3223" s="117"/>
      <c r="AG3223" s="117"/>
      <c r="AH3223" s="117"/>
      <c r="AI3223" s="117"/>
      <c r="AJ3223" s="117"/>
      <c r="AK3223" s="117"/>
      <c r="AL3223" s="117"/>
    </row>
    <row r="3224" spans="19:38" x14ac:dyDescent="0.35">
      <c r="S3224" s="117"/>
      <c r="T3224" s="117"/>
      <c r="U3224" s="117"/>
      <c r="V3224" s="117"/>
      <c r="W3224" s="117"/>
      <c r="X3224" s="117"/>
      <c r="Y3224" s="117"/>
      <c r="Z3224" s="117"/>
      <c r="AA3224" s="117"/>
      <c r="AB3224" s="117"/>
      <c r="AC3224" s="117"/>
      <c r="AD3224" s="117"/>
      <c r="AE3224" s="117"/>
      <c r="AF3224" s="117"/>
      <c r="AG3224" s="117"/>
      <c r="AH3224" s="117"/>
      <c r="AI3224" s="117"/>
      <c r="AJ3224" s="117"/>
      <c r="AK3224" s="117"/>
      <c r="AL3224" s="117"/>
    </row>
    <row r="3225" spans="19:38" x14ac:dyDescent="0.35">
      <c r="S3225" s="117"/>
      <c r="T3225" s="117"/>
      <c r="U3225" s="117"/>
      <c r="V3225" s="117"/>
      <c r="W3225" s="117"/>
      <c r="X3225" s="117"/>
      <c r="Y3225" s="117"/>
      <c r="Z3225" s="117"/>
      <c r="AA3225" s="117"/>
      <c r="AB3225" s="117"/>
      <c r="AC3225" s="117"/>
      <c r="AD3225" s="117"/>
      <c r="AE3225" s="117"/>
      <c r="AF3225" s="117"/>
      <c r="AG3225" s="117"/>
      <c r="AH3225" s="117"/>
      <c r="AI3225" s="117"/>
      <c r="AJ3225" s="117"/>
      <c r="AK3225" s="117"/>
      <c r="AL3225" s="117"/>
    </row>
    <row r="3226" spans="19:38" x14ac:dyDescent="0.35">
      <c r="S3226" s="117"/>
      <c r="T3226" s="117"/>
      <c r="U3226" s="117"/>
      <c r="V3226" s="117"/>
      <c r="W3226" s="117"/>
      <c r="X3226" s="117"/>
      <c r="Y3226" s="117"/>
      <c r="Z3226" s="117"/>
      <c r="AA3226" s="117"/>
      <c r="AB3226" s="117"/>
      <c r="AC3226" s="117"/>
      <c r="AD3226" s="117"/>
      <c r="AE3226" s="117"/>
      <c r="AF3226" s="117"/>
      <c r="AG3226" s="117"/>
      <c r="AH3226" s="117"/>
      <c r="AI3226" s="117"/>
      <c r="AJ3226" s="117"/>
      <c r="AK3226" s="117"/>
      <c r="AL3226" s="117"/>
    </row>
    <row r="3227" spans="19:38" x14ac:dyDescent="0.35">
      <c r="S3227" s="117"/>
      <c r="T3227" s="117"/>
      <c r="U3227" s="117"/>
      <c r="V3227" s="117"/>
      <c r="W3227" s="117"/>
      <c r="X3227" s="117"/>
      <c r="Y3227" s="117"/>
      <c r="Z3227" s="117"/>
      <c r="AA3227" s="117"/>
      <c r="AB3227" s="117"/>
      <c r="AC3227" s="117"/>
      <c r="AD3227" s="117"/>
      <c r="AE3227" s="117"/>
      <c r="AF3227" s="117"/>
      <c r="AG3227" s="117"/>
      <c r="AH3227" s="117"/>
      <c r="AI3227" s="117"/>
      <c r="AJ3227" s="117"/>
      <c r="AK3227" s="117"/>
      <c r="AL3227" s="117"/>
    </row>
    <row r="3228" spans="19:38" x14ac:dyDescent="0.35">
      <c r="S3228" s="117"/>
      <c r="T3228" s="117"/>
      <c r="U3228" s="117"/>
      <c r="V3228" s="117"/>
      <c r="W3228" s="117"/>
      <c r="X3228" s="117"/>
      <c r="Y3228" s="117"/>
      <c r="Z3228" s="117"/>
      <c r="AA3228" s="117"/>
      <c r="AB3228" s="117"/>
      <c r="AC3228" s="117"/>
      <c r="AD3228" s="117"/>
      <c r="AE3228" s="117"/>
      <c r="AF3228" s="117"/>
      <c r="AG3228" s="117"/>
      <c r="AH3228" s="117"/>
      <c r="AI3228" s="117"/>
      <c r="AJ3228" s="117"/>
      <c r="AK3228" s="117"/>
      <c r="AL3228" s="117"/>
    </row>
    <row r="3229" spans="19:38" x14ac:dyDescent="0.35">
      <c r="S3229" s="117"/>
      <c r="T3229" s="117"/>
      <c r="U3229" s="117"/>
      <c r="V3229" s="117"/>
      <c r="W3229" s="117"/>
      <c r="X3229" s="117"/>
      <c r="Y3229" s="117"/>
      <c r="Z3229" s="117"/>
      <c r="AA3229" s="117"/>
      <c r="AB3229" s="117"/>
      <c r="AC3229" s="117"/>
      <c r="AD3229" s="117"/>
      <c r="AE3229" s="117"/>
      <c r="AF3229" s="117"/>
      <c r="AG3229" s="117"/>
      <c r="AH3229" s="117"/>
      <c r="AI3229" s="117"/>
      <c r="AJ3229" s="117"/>
      <c r="AK3229" s="117"/>
      <c r="AL3229" s="117"/>
    </row>
    <row r="3230" spans="19:38" x14ac:dyDescent="0.35">
      <c r="S3230" s="117"/>
      <c r="T3230" s="117"/>
      <c r="U3230" s="117"/>
      <c r="V3230" s="117"/>
      <c r="W3230" s="117"/>
      <c r="X3230" s="117"/>
      <c r="Y3230" s="117"/>
      <c r="Z3230" s="117"/>
      <c r="AA3230" s="117"/>
      <c r="AB3230" s="117"/>
      <c r="AC3230" s="117"/>
      <c r="AD3230" s="117"/>
      <c r="AE3230" s="117"/>
      <c r="AF3230" s="117"/>
      <c r="AG3230" s="117"/>
      <c r="AH3230" s="117"/>
      <c r="AI3230" s="117"/>
      <c r="AJ3230" s="117"/>
      <c r="AK3230" s="117"/>
      <c r="AL3230" s="117"/>
    </row>
    <row r="3231" spans="19:38" x14ac:dyDescent="0.35">
      <c r="S3231" s="117"/>
      <c r="T3231" s="117"/>
      <c r="U3231" s="117"/>
      <c r="V3231" s="117"/>
      <c r="W3231" s="117"/>
      <c r="X3231" s="117"/>
      <c r="Y3231" s="117"/>
      <c r="Z3231" s="117"/>
      <c r="AA3231" s="117"/>
      <c r="AB3231" s="117"/>
      <c r="AC3231" s="117"/>
      <c r="AD3231" s="117"/>
      <c r="AE3231" s="117"/>
      <c r="AF3231" s="117"/>
      <c r="AG3231" s="117"/>
      <c r="AH3231" s="117"/>
      <c r="AI3231" s="117"/>
      <c r="AJ3231" s="117"/>
      <c r="AK3231" s="117"/>
      <c r="AL3231" s="117"/>
    </row>
    <row r="3232" spans="19:38" x14ac:dyDescent="0.35">
      <c r="S3232" s="117"/>
      <c r="T3232" s="117"/>
      <c r="U3232" s="117"/>
      <c r="V3232" s="117"/>
      <c r="W3232" s="117"/>
      <c r="X3232" s="117"/>
      <c r="Y3232" s="117"/>
      <c r="Z3232" s="117"/>
      <c r="AA3232" s="117"/>
      <c r="AB3232" s="117"/>
      <c r="AC3232" s="117"/>
      <c r="AD3232" s="117"/>
      <c r="AE3232" s="117"/>
      <c r="AF3232" s="117"/>
      <c r="AG3232" s="117"/>
      <c r="AH3232" s="117"/>
      <c r="AI3232" s="117"/>
      <c r="AJ3232" s="117"/>
      <c r="AK3232" s="117"/>
      <c r="AL3232" s="117"/>
    </row>
    <row r="3233" spans="19:38" x14ac:dyDescent="0.35">
      <c r="S3233" s="117"/>
      <c r="T3233" s="117"/>
      <c r="U3233" s="117"/>
      <c r="V3233" s="117"/>
      <c r="W3233" s="117"/>
      <c r="X3233" s="117"/>
      <c r="Y3233" s="117"/>
      <c r="Z3233" s="117"/>
      <c r="AA3233" s="117"/>
      <c r="AB3233" s="117"/>
      <c r="AC3233" s="117"/>
      <c r="AD3233" s="117"/>
      <c r="AE3233" s="117"/>
      <c r="AF3233" s="117"/>
      <c r="AG3233" s="117"/>
      <c r="AH3233" s="117"/>
      <c r="AI3233" s="117"/>
      <c r="AJ3233" s="117"/>
      <c r="AK3233" s="117"/>
      <c r="AL3233" s="117"/>
    </row>
    <row r="3234" spans="19:38" x14ac:dyDescent="0.35">
      <c r="S3234" s="117"/>
      <c r="T3234" s="117"/>
      <c r="U3234" s="117"/>
      <c r="V3234" s="117"/>
      <c r="W3234" s="117"/>
      <c r="X3234" s="117"/>
      <c r="Y3234" s="117"/>
      <c r="Z3234" s="117"/>
      <c r="AA3234" s="117"/>
      <c r="AB3234" s="117"/>
      <c r="AC3234" s="117"/>
      <c r="AD3234" s="117"/>
      <c r="AE3234" s="117"/>
      <c r="AF3234" s="117"/>
      <c r="AG3234" s="117"/>
      <c r="AH3234" s="117"/>
      <c r="AI3234" s="117"/>
      <c r="AJ3234" s="117"/>
      <c r="AK3234" s="117"/>
      <c r="AL3234" s="117"/>
    </row>
    <row r="3235" spans="19:38" x14ac:dyDescent="0.35">
      <c r="S3235" s="117"/>
      <c r="T3235" s="117"/>
      <c r="U3235" s="117"/>
      <c r="V3235" s="117"/>
      <c r="W3235" s="117"/>
      <c r="X3235" s="117"/>
      <c r="Y3235" s="117"/>
      <c r="Z3235" s="117"/>
      <c r="AA3235" s="117"/>
      <c r="AB3235" s="117"/>
      <c r="AC3235" s="117"/>
      <c r="AD3235" s="117"/>
      <c r="AE3235" s="117"/>
      <c r="AF3235" s="117"/>
      <c r="AG3235" s="117"/>
      <c r="AH3235" s="117"/>
      <c r="AI3235" s="117"/>
      <c r="AJ3235" s="117"/>
      <c r="AK3235" s="117"/>
      <c r="AL3235" s="117"/>
    </row>
    <row r="3236" spans="19:38" x14ac:dyDescent="0.35">
      <c r="S3236" s="117"/>
      <c r="T3236" s="117"/>
      <c r="U3236" s="117"/>
      <c r="V3236" s="117"/>
      <c r="W3236" s="117"/>
      <c r="X3236" s="117"/>
      <c r="Y3236" s="117"/>
      <c r="Z3236" s="117"/>
      <c r="AA3236" s="117"/>
      <c r="AB3236" s="117"/>
      <c r="AC3236" s="117"/>
      <c r="AD3236" s="117"/>
      <c r="AE3236" s="117"/>
      <c r="AF3236" s="117"/>
      <c r="AG3236" s="117"/>
      <c r="AH3236" s="117"/>
      <c r="AI3236" s="117"/>
      <c r="AJ3236" s="117"/>
      <c r="AK3236" s="117"/>
      <c r="AL3236" s="117"/>
    </row>
    <row r="3237" spans="19:38" x14ac:dyDescent="0.35">
      <c r="S3237" s="117"/>
      <c r="T3237" s="117"/>
      <c r="U3237" s="117"/>
      <c r="V3237" s="117"/>
      <c r="W3237" s="117"/>
      <c r="X3237" s="117"/>
      <c r="Y3237" s="117"/>
      <c r="Z3237" s="117"/>
      <c r="AA3237" s="117"/>
      <c r="AB3237" s="117"/>
      <c r="AC3237" s="117"/>
      <c r="AD3237" s="117"/>
      <c r="AE3237" s="117"/>
      <c r="AF3237" s="117"/>
      <c r="AG3237" s="117"/>
      <c r="AH3237" s="117"/>
      <c r="AI3237" s="117"/>
      <c r="AJ3237" s="117"/>
      <c r="AK3237" s="117"/>
      <c r="AL3237" s="117"/>
    </row>
    <row r="3238" spans="19:38" x14ac:dyDescent="0.35">
      <c r="S3238" s="117"/>
      <c r="T3238" s="117"/>
      <c r="U3238" s="117"/>
      <c r="V3238" s="117"/>
      <c r="W3238" s="117"/>
      <c r="X3238" s="117"/>
      <c r="Y3238" s="117"/>
      <c r="Z3238" s="117"/>
      <c r="AA3238" s="117"/>
      <c r="AB3238" s="117"/>
      <c r="AC3238" s="117"/>
      <c r="AD3238" s="117"/>
      <c r="AE3238" s="117"/>
      <c r="AF3238" s="117"/>
      <c r="AG3238" s="117"/>
      <c r="AH3238" s="117"/>
      <c r="AI3238" s="117"/>
      <c r="AJ3238" s="117"/>
      <c r="AK3238" s="117"/>
      <c r="AL3238" s="117"/>
    </row>
    <row r="3239" spans="19:38" x14ac:dyDescent="0.35">
      <c r="S3239" s="117"/>
      <c r="T3239" s="117"/>
      <c r="U3239" s="117"/>
      <c r="V3239" s="117"/>
      <c r="W3239" s="117"/>
      <c r="X3239" s="117"/>
      <c r="Y3239" s="117"/>
      <c r="Z3239" s="117"/>
      <c r="AA3239" s="117"/>
      <c r="AB3239" s="117"/>
      <c r="AC3239" s="117"/>
      <c r="AD3239" s="117"/>
      <c r="AE3239" s="117"/>
      <c r="AF3239" s="117"/>
      <c r="AG3239" s="117"/>
      <c r="AH3239" s="117"/>
      <c r="AI3239" s="117"/>
      <c r="AJ3239" s="117"/>
      <c r="AK3239" s="117"/>
      <c r="AL3239" s="117"/>
    </row>
    <row r="3240" spans="19:38" x14ac:dyDescent="0.35">
      <c r="S3240" s="117"/>
      <c r="T3240" s="117"/>
      <c r="U3240" s="117"/>
      <c r="V3240" s="117"/>
      <c r="W3240" s="117"/>
      <c r="X3240" s="117"/>
      <c r="Y3240" s="117"/>
      <c r="Z3240" s="117"/>
      <c r="AA3240" s="117"/>
      <c r="AB3240" s="117"/>
      <c r="AC3240" s="117"/>
      <c r="AD3240" s="117"/>
      <c r="AE3240" s="117"/>
      <c r="AF3240" s="117"/>
      <c r="AG3240" s="117"/>
      <c r="AH3240" s="117"/>
      <c r="AI3240" s="117"/>
      <c r="AJ3240" s="117"/>
      <c r="AK3240" s="117"/>
      <c r="AL3240" s="117"/>
    </row>
    <row r="3241" spans="19:38" x14ac:dyDescent="0.35">
      <c r="S3241" s="117"/>
      <c r="T3241" s="117"/>
      <c r="U3241" s="117"/>
      <c r="V3241" s="117"/>
      <c r="W3241" s="117"/>
      <c r="X3241" s="117"/>
      <c r="Y3241" s="117"/>
      <c r="Z3241" s="117"/>
      <c r="AA3241" s="117"/>
      <c r="AB3241" s="117"/>
      <c r="AC3241" s="117"/>
      <c r="AD3241" s="117"/>
      <c r="AE3241" s="117"/>
      <c r="AF3241" s="117"/>
      <c r="AG3241" s="117"/>
      <c r="AH3241" s="117"/>
      <c r="AI3241" s="117"/>
      <c r="AJ3241" s="117"/>
      <c r="AK3241" s="117"/>
      <c r="AL3241" s="117"/>
    </row>
    <row r="3242" spans="19:38" x14ac:dyDescent="0.35">
      <c r="S3242" s="117"/>
      <c r="T3242" s="117"/>
      <c r="U3242" s="117"/>
      <c r="V3242" s="117"/>
      <c r="W3242" s="117"/>
      <c r="X3242" s="117"/>
      <c r="Y3242" s="117"/>
      <c r="Z3242" s="117"/>
      <c r="AA3242" s="117"/>
      <c r="AB3242" s="117"/>
      <c r="AC3242" s="117"/>
      <c r="AD3242" s="117"/>
      <c r="AE3242" s="117"/>
      <c r="AF3242" s="117"/>
      <c r="AG3242" s="117"/>
      <c r="AH3242" s="117"/>
      <c r="AI3242" s="117"/>
      <c r="AJ3242" s="117"/>
      <c r="AK3242" s="117"/>
      <c r="AL3242" s="117"/>
    </row>
    <row r="3243" spans="19:38" x14ac:dyDescent="0.35">
      <c r="S3243" s="117"/>
      <c r="T3243" s="117"/>
      <c r="U3243" s="117"/>
      <c r="V3243" s="117"/>
      <c r="W3243" s="117"/>
      <c r="X3243" s="117"/>
      <c r="Y3243" s="117"/>
      <c r="Z3243" s="117"/>
      <c r="AA3243" s="117"/>
      <c r="AB3243" s="117"/>
      <c r="AC3243" s="117"/>
      <c r="AD3243" s="117"/>
      <c r="AE3243" s="117"/>
      <c r="AF3243" s="117"/>
      <c r="AG3243" s="117"/>
      <c r="AH3243" s="117"/>
      <c r="AI3243" s="117"/>
      <c r="AJ3243" s="117"/>
      <c r="AK3243" s="117"/>
      <c r="AL3243" s="117"/>
    </row>
    <row r="3244" spans="19:38" x14ac:dyDescent="0.35">
      <c r="S3244" s="117"/>
      <c r="T3244" s="117"/>
      <c r="U3244" s="117"/>
      <c r="V3244" s="117"/>
      <c r="W3244" s="117"/>
      <c r="X3244" s="117"/>
      <c r="Y3244" s="117"/>
      <c r="Z3244" s="117"/>
      <c r="AA3244" s="117"/>
      <c r="AB3244" s="117"/>
      <c r="AC3244" s="117"/>
      <c r="AD3244" s="117"/>
      <c r="AE3244" s="117"/>
      <c r="AF3244" s="117"/>
      <c r="AG3244" s="117"/>
      <c r="AH3244" s="117"/>
      <c r="AI3244" s="117"/>
      <c r="AJ3244" s="117"/>
      <c r="AK3244" s="117"/>
      <c r="AL3244" s="117"/>
    </row>
    <row r="3245" spans="19:38" x14ac:dyDescent="0.35">
      <c r="S3245" s="117"/>
      <c r="T3245" s="117"/>
      <c r="U3245" s="117"/>
      <c r="V3245" s="117"/>
      <c r="W3245" s="117"/>
      <c r="X3245" s="117"/>
      <c r="Y3245" s="117"/>
      <c r="Z3245" s="117"/>
      <c r="AA3245" s="117"/>
      <c r="AB3245" s="117"/>
      <c r="AC3245" s="117"/>
      <c r="AD3245" s="117"/>
      <c r="AE3245" s="117"/>
      <c r="AF3245" s="117"/>
      <c r="AG3245" s="117"/>
      <c r="AH3245" s="117"/>
      <c r="AI3245" s="117"/>
      <c r="AJ3245" s="117"/>
      <c r="AK3245" s="117"/>
      <c r="AL3245" s="117"/>
    </row>
    <row r="3246" spans="19:38" x14ac:dyDescent="0.35">
      <c r="S3246" s="117"/>
      <c r="T3246" s="117"/>
      <c r="U3246" s="117"/>
      <c r="V3246" s="117"/>
      <c r="W3246" s="117"/>
      <c r="X3246" s="117"/>
      <c r="Y3246" s="117"/>
      <c r="Z3246" s="117"/>
      <c r="AA3246" s="117"/>
      <c r="AB3246" s="117"/>
      <c r="AC3246" s="117"/>
      <c r="AD3246" s="117"/>
      <c r="AE3246" s="117"/>
      <c r="AF3246" s="117"/>
      <c r="AG3246" s="117"/>
      <c r="AH3246" s="117"/>
      <c r="AI3246" s="117"/>
      <c r="AJ3246" s="117"/>
      <c r="AK3246" s="117"/>
      <c r="AL3246" s="117"/>
    </row>
    <row r="3247" spans="19:38" x14ac:dyDescent="0.35">
      <c r="S3247" s="117"/>
      <c r="T3247" s="117"/>
      <c r="U3247" s="117"/>
      <c r="V3247" s="117"/>
      <c r="W3247" s="117"/>
      <c r="X3247" s="117"/>
      <c r="Y3247" s="117"/>
      <c r="Z3247" s="117"/>
      <c r="AA3247" s="117"/>
      <c r="AB3247" s="117"/>
      <c r="AC3247" s="117"/>
      <c r="AD3247" s="117"/>
      <c r="AE3247" s="117"/>
      <c r="AF3247" s="117"/>
      <c r="AG3247" s="117"/>
      <c r="AH3247" s="117"/>
      <c r="AI3247" s="117"/>
      <c r="AJ3247" s="117"/>
      <c r="AK3247" s="117"/>
      <c r="AL3247" s="117"/>
    </row>
    <row r="3248" spans="19:38" x14ac:dyDescent="0.35">
      <c r="S3248" s="117"/>
      <c r="T3248" s="117"/>
      <c r="U3248" s="117"/>
      <c r="V3248" s="117"/>
      <c r="W3248" s="117"/>
      <c r="X3248" s="117"/>
      <c r="Y3248" s="117"/>
      <c r="Z3248" s="117"/>
      <c r="AA3248" s="117"/>
      <c r="AB3248" s="117"/>
      <c r="AC3248" s="117"/>
      <c r="AD3248" s="117"/>
      <c r="AE3248" s="117"/>
      <c r="AF3248" s="117"/>
      <c r="AG3248" s="117"/>
      <c r="AH3248" s="117"/>
      <c r="AI3248" s="117"/>
      <c r="AJ3248" s="117"/>
      <c r="AK3248" s="117"/>
      <c r="AL3248" s="117"/>
    </row>
    <row r="3249" spans="19:38" x14ac:dyDescent="0.35">
      <c r="S3249" s="117"/>
      <c r="T3249" s="117"/>
      <c r="U3249" s="117"/>
      <c r="V3249" s="117"/>
      <c r="W3249" s="117"/>
      <c r="X3249" s="117"/>
      <c r="Y3249" s="117"/>
      <c r="Z3249" s="117"/>
      <c r="AA3249" s="117"/>
      <c r="AB3249" s="117"/>
      <c r="AC3249" s="117"/>
      <c r="AD3249" s="117"/>
      <c r="AE3249" s="117"/>
      <c r="AF3249" s="117"/>
      <c r="AG3249" s="117"/>
      <c r="AH3249" s="117"/>
      <c r="AI3249" s="117"/>
      <c r="AJ3249" s="117"/>
      <c r="AK3249" s="117"/>
      <c r="AL3249" s="117"/>
    </row>
    <row r="3250" spans="19:38" x14ac:dyDescent="0.35">
      <c r="S3250" s="117"/>
      <c r="T3250" s="117"/>
      <c r="U3250" s="117"/>
      <c r="V3250" s="117"/>
      <c r="W3250" s="117"/>
      <c r="X3250" s="117"/>
      <c r="Y3250" s="117"/>
      <c r="Z3250" s="117"/>
      <c r="AA3250" s="117"/>
      <c r="AB3250" s="117"/>
      <c r="AC3250" s="117"/>
      <c r="AD3250" s="117"/>
      <c r="AE3250" s="117"/>
      <c r="AF3250" s="117"/>
      <c r="AG3250" s="117"/>
      <c r="AH3250" s="117"/>
      <c r="AI3250" s="117"/>
      <c r="AJ3250" s="117"/>
      <c r="AK3250" s="117"/>
      <c r="AL3250" s="117"/>
    </row>
    <row r="3251" spans="19:38" x14ac:dyDescent="0.35">
      <c r="S3251" s="117"/>
      <c r="T3251" s="117"/>
      <c r="U3251" s="117"/>
      <c r="V3251" s="117"/>
      <c r="W3251" s="117"/>
      <c r="X3251" s="117"/>
      <c r="Y3251" s="117"/>
      <c r="Z3251" s="117"/>
      <c r="AA3251" s="117"/>
      <c r="AB3251" s="117"/>
      <c r="AC3251" s="117"/>
      <c r="AD3251" s="117"/>
      <c r="AE3251" s="117"/>
      <c r="AF3251" s="117"/>
      <c r="AG3251" s="117"/>
      <c r="AH3251" s="117"/>
      <c r="AI3251" s="117"/>
      <c r="AJ3251" s="117"/>
      <c r="AK3251" s="117"/>
      <c r="AL3251" s="117"/>
    </row>
    <row r="3252" spans="19:38" x14ac:dyDescent="0.35">
      <c r="S3252" s="117"/>
      <c r="T3252" s="117"/>
      <c r="U3252" s="117"/>
      <c r="V3252" s="117"/>
      <c r="W3252" s="117"/>
      <c r="X3252" s="117"/>
      <c r="Y3252" s="117"/>
      <c r="Z3252" s="117"/>
      <c r="AA3252" s="117"/>
      <c r="AB3252" s="117"/>
      <c r="AC3252" s="117"/>
      <c r="AD3252" s="117"/>
      <c r="AE3252" s="117"/>
      <c r="AF3252" s="117"/>
      <c r="AG3252" s="117"/>
      <c r="AH3252" s="117"/>
      <c r="AI3252" s="117"/>
      <c r="AJ3252" s="117"/>
      <c r="AK3252" s="117"/>
      <c r="AL3252" s="117"/>
    </row>
    <row r="3253" spans="19:38" x14ac:dyDescent="0.35">
      <c r="S3253" s="117"/>
      <c r="T3253" s="117"/>
      <c r="U3253" s="117"/>
      <c r="V3253" s="117"/>
      <c r="W3253" s="117"/>
      <c r="X3253" s="117"/>
      <c r="Y3253" s="117"/>
      <c r="Z3253" s="117"/>
      <c r="AA3253" s="117"/>
      <c r="AB3253" s="117"/>
      <c r="AC3253" s="117"/>
      <c r="AD3253" s="117"/>
      <c r="AE3253" s="117"/>
      <c r="AF3253" s="117"/>
      <c r="AG3253" s="117"/>
      <c r="AH3253" s="117"/>
      <c r="AI3253" s="117"/>
      <c r="AJ3253" s="117"/>
      <c r="AK3253" s="117"/>
      <c r="AL3253" s="117"/>
    </row>
    <row r="3254" spans="19:38" x14ac:dyDescent="0.35">
      <c r="S3254" s="117"/>
      <c r="T3254" s="117"/>
      <c r="U3254" s="117"/>
      <c r="V3254" s="117"/>
      <c r="W3254" s="117"/>
      <c r="X3254" s="117"/>
      <c r="Y3254" s="117"/>
      <c r="Z3254" s="117"/>
      <c r="AA3254" s="117"/>
      <c r="AB3254" s="117"/>
      <c r="AC3254" s="117"/>
      <c r="AD3254" s="117"/>
      <c r="AE3254" s="117"/>
      <c r="AF3254" s="117"/>
      <c r="AG3254" s="117"/>
      <c r="AH3254" s="117"/>
      <c r="AI3254" s="117"/>
      <c r="AJ3254" s="117"/>
      <c r="AK3254" s="117"/>
      <c r="AL3254" s="117"/>
    </row>
    <row r="3255" spans="19:38" x14ac:dyDescent="0.35">
      <c r="S3255" s="117"/>
      <c r="T3255" s="117"/>
      <c r="U3255" s="117"/>
      <c r="V3255" s="117"/>
      <c r="W3255" s="117"/>
      <c r="X3255" s="117"/>
      <c r="Y3255" s="117"/>
      <c r="Z3255" s="117"/>
      <c r="AA3255" s="117"/>
      <c r="AB3255" s="117"/>
      <c r="AC3255" s="117"/>
      <c r="AD3255" s="117"/>
      <c r="AE3255" s="117"/>
      <c r="AF3255" s="117"/>
      <c r="AG3255" s="117"/>
      <c r="AH3255" s="117"/>
      <c r="AI3255" s="117"/>
      <c r="AJ3255" s="117"/>
      <c r="AK3255" s="117"/>
      <c r="AL3255" s="117"/>
    </row>
    <row r="3256" spans="19:38" x14ac:dyDescent="0.35">
      <c r="S3256" s="117"/>
      <c r="T3256" s="117"/>
      <c r="U3256" s="117"/>
      <c r="V3256" s="117"/>
      <c r="W3256" s="117"/>
      <c r="X3256" s="117"/>
      <c r="Y3256" s="117"/>
      <c r="Z3256" s="117"/>
      <c r="AA3256" s="117"/>
      <c r="AB3256" s="117"/>
      <c r="AC3256" s="117"/>
      <c r="AD3256" s="117"/>
      <c r="AE3256" s="117"/>
      <c r="AF3256" s="117"/>
      <c r="AG3256" s="117"/>
      <c r="AH3256" s="117"/>
      <c r="AI3256" s="117"/>
      <c r="AJ3256" s="117"/>
      <c r="AK3256" s="117"/>
      <c r="AL3256" s="117"/>
    </row>
    <row r="3257" spans="19:38" x14ac:dyDescent="0.35">
      <c r="S3257" s="117"/>
      <c r="T3257" s="117"/>
      <c r="U3257" s="117"/>
      <c r="V3257" s="117"/>
      <c r="W3257" s="117"/>
      <c r="X3257" s="117"/>
      <c r="Y3257" s="117"/>
      <c r="Z3257" s="117"/>
      <c r="AA3257" s="117"/>
      <c r="AB3257" s="117"/>
      <c r="AC3257" s="117"/>
      <c r="AD3257" s="117"/>
      <c r="AE3257" s="117"/>
      <c r="AF3257" s="117"/>
      <c r="AG3257" s="117"/>
      <c r="AH3257" s="117"/>
      <c r="AI3257" s="117"/>
      <c r="AJ3257" s="117"/>
      <c r="AK3257" s="117"/>
      <c r="AL3257" s="117"/>
    </row>
    <row r="3258" spans="19:38" x14ac:dyDescent="0.35">
      <c r="S3258" s="117"/>
      <c r="T3258" s="117"/>
      <c r="U3258" s="117"/>
      <c r="V3258" s="117"/>
      <c r="W3258" s="117"/>
      <c r="X3258" s="117"/>
      <c r="Y3258" s="117"/>
      <c r="Z3258" s="117"/>
      <c r="AA3258" s="117"/>
      <c r="AB3258" s="117"/>
      <c r="AC3258" s="117"/>
      <c r="AD3258" s="117"/>
      <c r="AE3258" s="117"/>
      <c r="AF3258" s="117"/>
      <c r="AG3258" s="117"/>
      <c r="AH3258" s="117"/>
      <c r="AI3258" s="117"/>
      <c r="AJ3258" s="117"/>
      <c r="AK3258" s="117"/>
      <c r="AL3258" s="117"/>
    </row>
    <row r="3259" spans="19:38" x14ac:dyDescent="0.35">
      <c r="S3259" s="117"/>
      <c r="T3259" s="117"/>
      <c r="U3259" s="117"/>
      <c r="V3259" s="117"/>
      <c r="W3259" s="117"/>
      <c r="X3259" s="117"/>
      <c r="Y3259" s="117"/>
      <c r="Z3259" s="117"/>
      <c r="AA3259" s="117"/>
      <c r="AB3259" s="117"/>
      <c r="AC3259" s="117"/>
      <c r="AD3259" s="117"/>
      <c r="AE3259" s="117"/>
      <c r="AF3259" s="117"/>
      <c r="AG3259" s="117"/>
      <c r="AH3259" s="117"/>
      <c r="AI3259" s="117"/>
      <c r="AJ3259" s="117"/>
      <c r="AK3259" s="117"/>
      <c r="AL3259" s="117"/>
    </row>
    <row r="3260" spans="19:38" x14ac:dyDescent="0.35">
      <c r="S3260" s="117"/>
      <c r="T3260" s="117"/>
      <c r="U3260" s="117"/>
      <c r="V3260" s="117"/>
      <c r="W3260" s="117"/>
      <c r="X3260" s="117"/>
      <c r="Y3260" s="117"/>
      <c r="Z3260" s="117"/>
      <c r="AA3260" s="117"/>
      <c r="AB3260" s="117"/>
      <c r="AC3260" s="117"/>
      <c r="AD3260" s="117"/>
      <c r="AE3260" s="117"/>
      <c r="AF3260" s="117"/>
      <c r="AG3260" s="117"/>
      <c r="AH3260" s="117"/>
      <c r="AI3260" s="117"/>
      <c r="AJ3260" s="117"/>
      <c r="AK3260" s="117"/>
      <c r="AL3260" s="117"/>
    </row>
    <row r="3261" spans="19:38" x14ac:dyDescent="0.35">
      <c r="S3261" s="117"/>
      <c r="T3261" s="117"/>
      <c r="U3261" s="117"/>
      <c r="V3261" s="117"/>
      <c r="W3261" s="117"/>
      <c r="X3261" s="117"/>
      <c r="Y3261" s="117"/>
      <c r="Z3261" s="117"/>
      <c r="AA3261" s="117"/>
      <c r="AB3261" s="117"/>
      <c r="AC3261" s="117"/>
      <c r="AD3261" s="117"/>
      <c r="AE3261" s="117"/>
      <c r="AF3261" s="117"/>
      <c r="AG3261" s="117"/>
      <c r="AH3261" s="117"/>
      <c r="AI3261" s="117"/>
      <c r="AJ3261" s="117"/>
      <c r="AK3261" s="117"/>
      <c r="AL3261" s="117"/>
    </row>
    <row r="3262" spans="19:38" x14ac:dyDescent="0.35">
      <c r="S3262" s="117"/>
      <c r="T3262" s="117"/>
      <c r="U3262" s="117"/>
      <c r="V3262" s="117"/>
      <c r="W3262" s="117"/>
      <c r="X3262" s="117"/>
      <c r="Y3262" s="117"/>
      <c r="Z3262" s="117"/>
      <c r="AA3262" s="117"/>
      <c r="AB3262" s="117"/>
      <c r="AC3262" s="117"/>
      <c r="AD3262" s="117"/>
      <c r="AE3262" s="117"/>
      <c r="AF3262" s="117"/>
      <c r="AG3262" s="117"/>
      <c r="AH3262" s="117"/>
      <c r="AI3262" s="117"/>
      <c r="AJ3262" s="117"/>
      <c r="AK3262" s="117"/>
      <c r="AL3262" s="117"/>
    </row>
    <row r="3263" spans="19:38" x14ac:dyDescent="0.35">
      <c r="S3263" s="117"/>
      <c r="T3263" s="117"/>
      <c r="U3263" s="117"/>
      <c r="V3263" s="117"/>
      <c r="W3263" s="117"/>
      <c r="X3263" s="117"/>
      <c r="Y3263" s="117"/>
      <c r="Z3263" s="117"/>
      <c r="AA3263" s="117"/>
      <c r="AB3263" s="117"/>
      <c r="AC3263" s="117"/>
      <c r="AD3263" s="117"/>
      <c r="AE3263" s="117"/>
      <c r="AF3263" s="117"/>
      <c r="AG3263" s="117"/>
      <c r="AH3263" s="117"/>
      <c r="AI3263" s="117"/>
      <c r="AJ3263" s="117"/>
      <c r="AK3263" s="117"/>
      <c r="AL3263" s="117"/>
    </row>
    <row r="3264" spans="19:38" x14ac:dyDescent="0.35">
      <c r="S3264" s="117"/>
      <c r="T3264" s="117"/>
      <c r="U3264" s="117"/>
      <c r="V3264" s="117"/>
      <c r="W3264" s="117"/>
      <c r="X3264" s="117"/>
      <c r="Y3264" s="117"/>
      <c r="Z3264" s="117"/>
      <c r="AA3264" s="117"/>
      <c r="AB3264" s="117"/>
      <c r="AC3264" s="117"/>
      <c r="AD3264" s="117"/>
      <c r="AE3264" s="117"/>
      <c r="AF3264" s="117"/>
      <c r="AG3264" s="117"/>
      <c r="AH3264" s="117"/>
      <c r="AI3264" s="117"/>
      <c r="AJ3264" s="117"/>
      <c r="AK3264" s="117"/>
      <c r="AL3264" s="117"/>
    </row>
    <row r="3265" spans="19:38" x14ac:dyDescent="0.35">
      <c r="S3265" s="117"/>
      <c r="T3265" s="117"/>
      <c r="U3265" s="117"/>
      <c r="V3265" s="117"/>
      <c r="W3265" s="117"/>
      <c r="X3265" s="117"/>
      <c r="Y3265" s="117"/>
      <c r="Z3265" s="117"/>
      <c r="AA3265" s="117"/>
      <c r="AB3265" s="117"/>
      <c r="AC3265" s="117"/>
      <c r="AD3265" s="117"/>
      <c r="AE3265" s="117"/>
      <c r="AF3265" s="117"/>
      <c r="AG3265" s="117"/>
      <c r="AH3265" s="117"/>
      <c r="AI3265" s="117"/>
      <c r="AJ3265" s="117"/>
      <c r="AK3265" s="117"/>
      <c r="AL3265" s="117"/>
    </row>
    <row r="3266" spans="19:38" x14ac:dyDescent="0.35">
      <c r="S3266" s="117"/>
      <c r="T3266" s="117"/>
      <c r="U3266" s="117"/>
      <c r="V3266" s="117"/>
      <c r="W3266" s="117"/>
      <c r="X3266" s="117"/>
      <c r="Y3266" s="117"/>
      <c r="Z3266" s="117"/>
      <c r="AA3266" s="117"/>
      <c r="AB3266" s="117"/>
      <c r="AC3266" s="117"/>
      <c r="AD3266" s="117"/>
      <c r="AE3266" s="117"/>
      <c r="AF3266" s="117"/>
      <c r="AG3266" s="117"/>
      <c r="AH3266" s="117"/>
      <c r="AI3266" s="117"/>
      <c r="AJ3266" s="117"/>
      <c r="AK3266" s="117"/>
      <c r="AL3266" s="117"/>
    </row>
    <row r="3267" spans="19:38" x14ac:dyDescent="0.35">
      <c r="S3267" s="117"/>
      <c r="T3267" s="117"/>
      <c r="U3267" s="117"/>
      <c r="V3267" s="117"/>
      <c r="W3267" s="117"/>
      <c r="X3267" s="117"/>
      <c r="Y3267" s="117"/>
      <c r="Z3267" s="117"/>
      <c r="AA3267" s="117"/>
      <c r="AB3267" s="117"/>
      <c r="AC3267" s="117"/>
      <c r="AD3267" s="117"/>
      <c r="AE3267" s="117"/>
      <c r="AF3267" s="117"/>
      <c r="AG3267" s="117"/>
      <c r="AH3267" s="117"/>
      <c r="AI3267" s="117"/>
      <c r="AJ3267" s="117"/>
      <c r="AK3267" s="117"/>
      <c r="AL3267" s="117"/>
    </row>
    <row r="3268" spans="19:38" x14ac:dyDescent="0.35">
      <c r="S3268" s="117"/>
      <c r="T3268" s="117"/>
      <c r="U3268" s="117"/>
      <c r="V3268" s="117"/>
      <c r="W3268" s="117"/>
      <c r="X3268" s="117"/>
      <c r="Y3268" s="117"/>
      <c r="Z3268" s="117"/>
      <c r="AA3268" s="117"/>
      <c r="AB3268" s="117"/>
      <c r="AC3268" s="117"/>
      <c r="AD3268" s="117"/>
      <c r="AE3268" s="117"/>
      <c r="AF3268" s="117"/>
      <c r="AG3268" s="117"/>
      <c r="AH3268" s="117"/>
      <c r="AI3268" s="117"/>
      <c r="AJ3268" s="117"/>
      <c r="AK3268" s="117"/>
      <c r="AL3268" s="117"/>
    </row>
    <row r="3269" spans="19:38" x14ac:dyDescent="0.35">
      <c r="S3269" s="117"/>
      <c r="T3269" s="117"/>
      <c r="U3269" s="117"/>
      <c r="V3269" s="117"/>
      <c r="W3269" s="117"/>
      <c r="X3269" s="117"/>
      <c r="Y3269" s="117"/>
      <c r="Z3269" s="117"/>
      <c r="AA3269" s="117"/>
      <c r="AB3269" s="117"/>
      <c r="AC3269" s="117"/>
      <c r="AD3269" s="117"/>
      <c r="AE3269" s="117"/>
      <c r="AF3269" s="117"/>
      <c r="AG3269" s="117"/>
      <c r="AH3269" s="117"/>
      <c r="AI3269" s="117"/>
      <c r="AJ3269" s="117"/>
      <c r="AK3269" s="117"/>
      <c r="AL3269" s="117"/>
    </row>
    <row r="3270" spans="19:38" x14ac:dyDescent="0.35">
      <c r="S3270" s="117"/>
      <c r="T3270" s="117"/>
      <c r="U3270" s="117"/>
      <c r="V3270" s="117"/>
      <c r="W3270" s="117"/>
      <c r="X3270" s="117"/>
      <c r="Y3270" s="117"/>
      <c r="Z3270" s="117"/>
      <c r="AA3270" s="117"/>
      <c r="AB3270" s="117"/>
      <c r="AC3270" s="117"/>
      <c r="AD3270" s="117"/>
      <c r="AE3270" s="117"/>
      <c r="AF3270" s="117"/>
      <c r="AG3270" s="117"/>
      <c r="AH3270" s="117"/>
      <c r="AI3270" s="117"/>
      <c r="AJ3270" s="117"/>
      <c r="AK3270" s="117"/>
      <c r="AL3270" s="117"/>
    </row>
    <row r="3271" spans="19:38" x14ac:dyDescent="0.35">
      <c r="S3271" s="117"/>
      <c r="T3271" s="117"/>
      <c r="U3271" s="117"/>
      <c r="V3271" s="117"/>
      <c r="W3271" s="117"/>
      <c r="X3271" s="117"/>
      <c r="Y3271" s="117"/>
      <c r="Z3271" s="117"/>
      <c r="AA3271" s="117"/>
      <c r="AB3271" s="117"/>
      <c r="AC3271" s="117"/>
      <c r="AD3271" s="117"/>
      <c r="AE3271" s="117"/>
      <c r="AF3271" s="117"/>
      <c r="AG3271" s="117"/>
      <c r="AH3271" s="117"/>
      <c r="AI3271" s="117"/>
      <c r="AJ3271" s="117"/>
      <c r="AK3271" s="117"/>
      <c r="AL3271" s="117"/>
    </row>
    <row r="3272" spans="19:38" x14ac:dyDescent="0.35">
      <c r="S3272" s="117"/>
      <c r="T3272" s="117"/>
      <c r="U3272" s="117"/>
      <c r="V3272" s="117"/>
      <c r="W3272" s="117"/>
      <c r="X3272" s="117"/>
      <c r="Y3272" s="117"/>
      <c r="Z3272" s="117"/>
      <c r="AA3272" s="117"/>
      <c r="AB3272" s="117"/>
      <c r="AC3272" s="117"/>
      <c r="AD3272" s="117"/>
      <c r="AE3272" s="117"/>
      <c r="AF3272" s="117"/>
      <c r="AG3272" s="117"/>
      <c r="AH3272" s="117"/>
      <c r="AI3272" s="117"/>
      <c r="AJ3272" s="117"/>
      <c r="AK3272" s="117"/>
      <c r="AL3272" s="117"/>
    </row>
    <row r="3273" spans="19:38" x14ac:dyDescent="0.35">
      <c r="S3273" s="117"/>
      <c r="T3273" s="117"/>
      <c r="U3273" s="117"/>
      <c r="V3273" s="117"/>
      <c r="W3273" s="117"/>
      <c r="X3273" s="117"/>
      <c r="Y3273" s="117"/>
      <c r="Z3273" s="117"/>
      <c r="AA3273" s="117"/>
      <c r="AB3273" s="117"/>
      <c r="AC3273" s="117"/>
      <c r="AD3273" s="117"/>
      <c r="AE3273" s="117"/>
      <c r="AF3273" s="117"/>
      <c r="AG3273" s="117"/>
      <c r="AH3273" s="117"/>
      <c r="AI3273" s="117"/>
      <c r="AJ3273" s="117"/>
      <c r="AK3273" s="117"/>
      <c r="AL3273" s="117"/>
    </row>
    <row r="3274" spans="19:38" x14ac:dyDescent="0.35">
      <c r="S3274" s="117"/>
      <c r="T3274" s="117"/>
      <c r="U3274" s="117"/>
      <c r="V3274" s="117"/>
      <c r="W3274" s="117"/>
      <c r="X3274" s="117"/>
      <c r="Y3274" s="117"/>
      <c r="Z3274" s="117"/>
      <c r="AA3274" s="117"/>
      <c r="AB3274" s="117"/>
      <c r="AC3274" s="117"/>
      <c r="AD3274" s="117"/>
      <c r="AE3274" s="117"/>
      <c r="AF3274" s="117"/>
      <c r="AG3274" s="117"/>
      <c r="AH3274" s="117"/>
      <c r="AI3274" s="117"/>
      <c r="AJ3274" s="117"/>
      <c r="AK3274" s="117"/>
      <c r="AL3274" s="117"/>
    </row>
    <row r="3275" spans="19:38" x14ac:dyDescent="0.35">
      <c r="S3275" s="117"/>
      <c r="T3275" s="117"/>
      <c r="U3275" s="117"/>
      <c r="V3275" s="117"/>
      <c r="W3275" s="117"/>
      <c r="X3275" s="117"/>
      <c r="Y3275" s="117"/>
      <c r="Z3275" s="117"/>
      <c r="AA3275" s="117"/>
      <c r="AB3275" s="117"/>
      <c r="AC3275" s="117"/>
      <c r="AD3275" s="117"/>
      <c r="AE3275" s="117"/>
      <c r="AF3275" s="117"/>
      <c r="AG3275" s="117"/>
      <c r="AH3275" s="117"/>
      <c r="AI3275" s="117"/>
      <c r="AJ3275" s="117"/>
      <c r="AK3275" s="117"/>
      <c r="AL3275" s="117"/>
    </row>
    <row r="3276" spans="19:38" x14ac:dyDescent="0.35">
      <c r="S3276" s="117"/>
      <c r="T3276" s="117"/>
      <c r="U3276" s="117"/>
      <c r="V3276" s="117"/>
      <c r="W3276" s="117"/>
      <c r="X3276" s="117"/>
      <c r="Y3276" s="117"/>
      <c r="Z3276" s="117"/>
      <c r="AA3276" s="117"/>
      <c r="AB3276" s="117"/>
      <c r="AC3276" s="117"/>
      <c r="AD3276" s="117"/>
      <c r="AE3276" s="117"/>
      <c r="AF3276" s="117"/>
      <c r="AG3276" s="117"/>
      <c r="AH3276" s="117"/>
      <c r="AI3276" s="117"/>
      <c r="AJ3276" s="117"/>
      <c r="AK3276" s="117"/>
      <c r="AL3276" s="117"/>
    </row>
    <row r="3277" spans="19:38" x14ac:dyDescent="0.35">
      <c r="S3277" s="117"/>
      <c r="T3277" s="117"/>
      <c r="U3277" s="117"/>
      <c r="V3277" s="117"/>
      <c r="W3277" s="117"/>
      <c r="X3277" s="117"/>
      <c r="Y3277" s="117"/>
      <c r="Z3277" s="117"/>
      <c r="AA3277" s="117"/>
      <c r="AB3277" s="117"/>
      <c r="AC3277" s="117"/>
      <c r="AD3277" s="117"/>
      <c r="AE3277" s="117"/>
      <c r="AF3277" s="117"/>
      <c r="AG3277" s="117"/>
      <c r="AH3277" s="117"/>
      <c r="AI3277" s="117"/>
      <c r="AJ3277" s="117"/>
      <c r="AK3277" s="117"/>
      <c r="AL3277" s="117"/>
    </row>
    <row r="3278" spans="19:38" x14ac:dyDescent="0.35">
      <c r="S3278" s="117"/>
      <c r="T3278" s="117"/>
      <c r="U3278" s="117"/>
      <c r="V3278" s="117"/>
      <c r="W3278" s="117"/>
      <c r="X3278" s="117"/>
      <c r="Y3278" s="117"/>
      <c r="Z3278" s="117"/>
      <c r="AA3278" s="117"/>
      <c r="AB3278" s="117"/>
      <c r="AC3278" s="117"/>
      <c r="AD3278" s="117"/>
      <c r="AE3278" s="117"/>
      <c r="AF3278" s="117"/>
      <c r="AG3278" s="117"/>
      <c r="AH3278" s="117"/>
      <c r="AI3278" s="117"/>
      <c r="AJ3278" s="117"/>
      <c r="AK3278" s="117"/>
      <c r="AL3278" s="117"/>
    </row>
    <row r="3279" spans="19:38" x14ac:dyDescent="0.35">
      <c r="S3279" s="117"/>
      <c r="T3279" s="117"/>
      <c r="U3279" s="117"/>
      <c r="V3279" s="117"/>
      <c r="W3279" s="117"/>
      <c r="X3279" s="117"/>
      <c r="Y3279" s="117"/>
      <c r="Z3279" s="117"/>
      <c r="AA3279" s="117"/>
      <c r="AB3279" s="117"/>
      <c r="AC3279" s="117"/>
      <c r="AD3279" s="117"/>
      <c r="AE3279" s="117"/>
      <c r="AF3279" s="117"/>
      <c r="AG3279" s="117"/>
      <c r="AH3279" s="117"/>
      <c r="AI3279" s="117"/>
      <c r="AJ3279" s="117"/>
      <c r="AK3279" s="117"/>
      <c r="AL3279" s="117"/>
    </row>
    <row r="3280" spans="19:38" x14ac:dyDescent="0.35">
      <c r="S3280" s="117"/>
      <c r="T3280" s="117"/>
      <c r="U3280" s="117"/>
      <c r="V3280" s="117"/>
      <c r="W3280" s="117"/>
      <c r="X3280" s="117"/>
      <c r="Y3280" s="117"/>
      <c r="Z3280" s="117"/>
      <c r="AA3280" s="117"/>
      <c r="AB3280" s="117"/>
      <c r="AC3280" s="117"/>
      <c r="AD3280" s="117"/>
      <c r="AE3280" s="117"/>
      <c r="AF3280" s="117"/>
      <c r="AG3280" s="117"/>
      <c r="AH3280" s="117"/>
      <c r="AI3280" s="117"/>
      <c r="AJ3280" s="117"/>
      <c r="AK3280" s="117"/>
      <c r="AL3280" s="117"/>
    </row>
    <row r="3281" spans="19:38" x14ac:dyDescent="0.35">
      <c r="S3281" s="117"/>
      <c r="T3281" s="117"/>
      <c r="U3281" s="117"/>
      <c r="V3281" s="117"/>
      <c r="W3281" s="117"/>
      <c r="X3281" s="117"/>
      <c r="Y3281" s="117"/>
      <c r="Z3281" s="117"/>
      <c r="AA3281" s="117"/>
      <c r="AB3281" s="117"/>
      <c r="AC3281" s="117"/>
      <c r="AD3281" s="117"/>
      <c r="AE3281" s="117"/>
      <c r="AF3281" s="117"/>
      <c r="AG3281" s="117"/>
      <c r="AH3281" s="117"/>
      <c r="AI3281" s="117"/>
      <c r="AJ3281" s="117"/>
      <c r="AK3281" s="117"/>
      <c r="AL3281" s="117"/>
    </row>
    <row r="3282" spans="19:38" x14ac:dyDescent="0.35">
      <c r="S3282" s="117"/>
      <c r="T3282" s="117"/>
      <c r="U3282" s="117"/>
      <c r="V3282" s="117"/>
      <c r="W3282" s="117"/>
      <c r="X3282" s="117"/>
      <c r="Y3282" s="117"/>
      <c r="Z3282" s="117"/>
      <c r="AA3282" s="117"/>
      <c r="AB3282" s="117"/>
      <c r="AC3282" s="117"/>
      <c r="AD3282" s="117"/>
      <c r="AE3282" s="117"/>
      <c r="AF3282" s="117"/>
      <c r="AG3282" s="117"/>
      <c r="AH3282" s="117"/>
      <c r="AI3282" s="117"/>
      <c r="AJ3282" s="117"/>
      <c r="AK3282" s="117"/>
      <c r="AL3282" s="117"/>
    </row>
    <row r="3283" spans="19:38" x14ac:dyDescent="0.35">
      <c r="S3283" s="117"/>
      <c r="T3283" s="117"/>
      <c r="U3283" s="117"/>
      <c r="V3283" s="117"/>
      <c r="W3283" s="117"/>
      <c r="X3283" s="117"/>
      <c r="Y3283" s="117"/>
      <c r="Z3283" s="117"/>
      <c r="AA3283" s="117"/>
      <c r="AB3283" s="117"/>
      <c r="AC3283" s="117"/>
      <c r="AD3283" s="117"/>
      <c r="AE3283" s="117"/>
      <c r="AF3283" s="117"/>
      <c r="AG3283" s="117"/>
      <c r="AH3283" s="117"/>
      <c r="AI3283" s="117"/>
      <c r="AJ3283" s="117"/>
      <c r="AK3283" s="117"/>
      <c r="AL3283" s="117"/>
    </row>
    <row r="3284" spans="19:38" x14ac:dyDescent="0.35">
      <c r="S3284" s="117"/>
      <c r="T3284" s="117"/>
      <c r="U3284" s="117"/>
      <c r="V3284" s="117"/>
      <c r="W3284" s="117"/>
      <c r="X3284" s="117"/>
      <c r="Y3284" s="117"/>
      <c r="Z3284" s="117"/>
      <c r="AA3284" s="117"/>
      <c r="AB3284" s="117"/>
      <c r="AC3284" s="117"/>
      <c r="AD3284" s="117"/>
      <c r="AE3284" s="117"/>
      <c r="AF3284" s="117"/>
      <c r="AG3284" s="117"/>
      <c r="AH3284" s="117"/>
      <c r="AI3284" s="117"/>
      <c r="AJ3284" s="117"/>
      <c r="AK3284" s="117"/>
      <c r="AL3284" s="117"/>
    </row>
    <row r="3285" spans="19:38" x14ac:dyDescent="0.35">
      <c r="S3285" s="117"/>
      <c r="T3285" s="117"/>
      <c r="U3285" s="117"/>
      <c r="V3285" s="117"/>
      <c r="W3285" s="117"/>
      <c r="X3285" s="117"/>
      <c r="Y3285" s="117"/>
      <c r="Z3285" s="117"/>
      <c r="AA3285" s="117"/>
      <c r="AB3285" s="117"/>
      <c r="AC3285" s="117"/>
      <c r="AD3285" s="117"/>
      <c r="AE3285" s="117"/>
      <c r="AF3285" s="117"/>
      <c r="AG3285" s="117"/>
      <c r="AH3285" s="117"/>
      <c r="AI3285" s="117"/>
      <c r="AJ3285" s="117"/>
      <c r="AK3285" s="117"/>
      <c r="AL3285" s="117"/>
    </row>
    <row r="3286" spans="19:38" x14ac:dyDescent="0.35">
      <c r="S3286" s="117"/>
      <c r="T3286" s="117"/>
      <c r="U3286" s="117"/>
      <c r="V3286" s="117"/>
      <c r="W3286" s="117"/>
      <c r="X3286" s="117"/>
      <c r="Y3286" s="117"/>
      <c r="Z3286" s="117"/>
      <c r="AA3286" s="117"/>
      <c r="AB3286" s="117"/>
      <c r="AC3286" s="117"/>
      <c r="AD3286" s="117"/>
      <c r="AE3286" s="117"/>
      <c r="AF3286" s="117"/>
      <c r="AG3286" s="117"/>
      <c r="AH3286" s="117"/>
      <c r="AI3286" s="117"/>
      <c r="AJ3286" s="117"/>
      <c r="AK3286" s="117"/>
      <c r="AL3286" s="117"/>
    </row>
    <row r="3287" spans="19:38" x14ac:dyDescent="0.35">
      <c r="S3287" s="117"/>
      <c r="T3287" s="117"/>
      <c r="U3287" s="117"/>
      <c r="V3287" s="117"/>
      <c r="W3287" s="117"/>
      <c r="X3287" s="117"/>
      <c r="Y3287" s="117"/>
      <c r="Z3287" s="117"/>
      <c r="AA3287" s="117"/>
      <c r="AB3287" s="117"/>
      <c r="AC3287" s="117"/>
      <c r="AD3287" s="117"/>
      <c r="AE3287" s="117"/>
      <c r="AF3287" s="117"/>
      <c r="AG3287" s="117"/>
      <c r="AH3287" s="117"/>
      <c r="AI3287" s="117"/>
      <c r="AJ3287" s="117"/>
      <c r="AK3287" s="117"/>
      <c r="AL3287" s="117"/>
    </row>
    <row r="3288" spans="19:38" x14ac:dyDescent="0.35">
      <c r="S3288" s="117"/>
      <c r="T3288" s="117"/>
      <c r="U3288" s="117"/>
      <c r="V3288" s="117"/>
      <c r="W3288" s="117"/>
      <c r="X3288" s="117"/>
      <c r="Y3288" s="117"/>
      <c r="Z3288" s="117"/>
      <c r="AA3288" s="117"/>
      <c r="AB3288" s="117"/>
      <c r="AC3288" s="117"/>
      <c r="AD3288" s="117"/>
      <c r="AE3288" s="117"/>
      <c r="AF3288" s="117"/>
      <c r="AG3288" s="117"/>
      <c r="AH3288" s="117"/>
      <c r="AI3288" s="117"/>
      <c r="AJ3288" s="117"/>
      <c r="AK3288" s="117"/>
      <c r="AL3288" s="117"/>
    </row>
    <row r="3289" spans="19:38" x14ac:dyDescent="0.35">
      <c r="S3289" s="117"/>
      <c r="T3289" s="117"/>
      <c r="U3289" s="117"/>
      <c r="V3289" s="117"/>
      <c r="W3289" s="117"/>
      <c r="X3289" s="117"/>
      <c r="Y3289" s="117"/>
      <c r="Z3289" s="117"/>
      <c r="AA3289" s="117"/>
      <c r="AB3289" s="117"/>
      <c r="AC3289" s="117"/>
      <c r="AD3289" s="117"/>
      <c r="AE3289" s="117"/>
      <c r="AF3289" s="117"/>
      <c r="AG3289" s="117"/>
      <c r="AH3289" s="117"/>
      <c r="AI3289" s="117"/>
      <c r="AJ3289" s="117"/>
      <c r="AK3289" s="117"/>
      <c r="AL3289" s="117"/>
    </row>
    <row r="3290" spans="19:38" x14ac:dyDescent="0.35">
      <c r="S3290" s="117"/>
      <c r="T3290" s="117"/>
      <c r="U3290" s="117"/>
      <c r="V3290" s="117"/>
      <c r="W3290" s="117"/>
      <c r="X3290" s="117"/>
      <c r="Y3290" s="117"/>
      <c r="Z3290" s="117"/>
      <c r="AA3290" s="117"/>
      <c r="AB3290" s="117"/>
      <c r="AC3290" s="117"/>
      <c r="AD3290" s="117"/>
      <c r="AE3290" s="117"/>
      <c r="AF3290" s="117"/>
      <c r="AG3290" s="117"/>
      <c r="AH3290" s="117"/>
      <c r="AI3290" s="117"/>
      <c r="AJ3290" s="117"/>
      <c r="AK3290" s="117"/>
      <c r="AL3290" s="117"/>
    </row>
    <row r="3291" spans="19:38" x14ac:dyDescent="0.35">
      <c r="S3291" s="117"/>
      <c r="T3291" s="117"/>
      <c r="U3291" s="117"/>
      <c r="V3291" s="117"/>
      <c r="W3291" s="117"/>
      <c r="X3291" s="117"/>
      <c r="Y3291" s="117"/>
      <c r="Z3291" s="117"/>
      <c r="AA3291" s="117"/>
      <c r="AB3291" s="117"/>
      <c r="AC3291" s="117"/>
      <c r="AD3291" s="117"/>
      <c r="AE3291" s="117"/>
      <c r="AF3291" s="117"/>
      <c r="AG3291" s="117"/>
      <c r="AH3291" s="117"/>
      <c r="AI3291" s="117"/>
      <c r="AJ3291" s="117"/>
      <c r="AK3291" s="117"/>
      <c r="AL3291" s="117"/>
    </row>
    <row r="3292" spans="19:38" x14ac:dyDescent="0.35">
      <c r="S3292" s="117"/>
      <c r="T3292" s="117"/>
      <c r="U3292" s="117"/>
      <c r="V3292" s="117"/>
      <c r="W3292" s="117"/>
      <c r="X3292" s="117"/>
      <c r="Y3292" s="117"/>
      <c r="Z3292" s="117"/>
      <c r="AA3292" s="117"/>
      <c r="AB3292" s="117"/>
      <c r="AC3292" s="117"/>
      <c r="AD3292" s="117"/>
      <c r="AE3292" s="117"/>
      <c r="AF3292" s="117"/>
      <c r="AG3292" s="117"/>
      <c r="AH3292" s="117"/>
      <c r="AI3292" s="117"/>
      <c r="AJ3292" s="117"/>
      <c r="AK3292" s="117"/>
      <c r="AL3292" s="117"/>
    </row>
    <row r="3293" spans="19:38" x14ac:dyDescent="0.35">
      <c r="S3293" s="117"/>
      <c r="T3293" s="117"/>
      <c r="U3293" s="117"/>
      <c r="V3293" s="117"/>
      <c r="W3293" s="117"/>
      <c r="X3293" s="117"/>
      <c r="Y3293" s="117"/>
      <c r="Z3293" s="117"/>
      <c r="AA3293" s="117"/>
      <c r="AB3293" s="117"/>
      <c r="AC3293" s="117"/>
      <c r="AD3293" s="117"/>
      <c r="AE3293" s="117"/>
      <c r="AF3293" s="117"/>
      <c r="AG3293" s="117"/>
      <c r="AH3293" s="117"/>
      <c r="AI3293" s="117"/>
      <c r="AJ3293" s="117"/>
      <c r="AK3293" s="117"/>
      <c r="AL3293" s="117"/>
    </row>
    <row r="3294" spans="19:38" x14ac:dyDescent="0.35">
      <c r="S3294" s="117"/>
      <c r="T3294" s="117"/>
      <c r="U3294" s="117"/>
      <c r="V3294" s="117"/>
      <c r="W3294" s="117"/>
      <c r="X3294" s="117"/>
      <c r="Y3294" s="117"/>
      <c r="Z3294" s="117"/>
      <c r="AA3294" s="117"/>
      <c r="AB3294" s="117"/>
      <c r="AC3294" s="117"/>
      <c r="AD3294" s="117"/>
      <c r="AE3294" s="117"/>
      <c r="AF3294" s="117"/>
      <c r="AG3294" s="117"/>
      <c r="AH3294" s="117"/>
      <c r="AI3294" s="117"/>
      <c r="AJ3294" s="117"/>
      <c r="AK3294" s="117"/>
      <c r="AL3294" s="117"/>
    </row>
    <row r="3295" spans="19:38" x14ac:dyDescent="0.35">
      <c r="S3295" s="117"/>
      <c r="T3295" s="117"/>
      <c r="U3295" s="117"/>
      <c r="V3295" s="117"/>
      <c r="W3295" s="117"/>
      <c r="X3295" s="117"/>
      <c r="Y3295" s="117"/>
      <c r="Z3295" s="117"/>
      <c r="AA3295" s="117"/>
      <c r="AB3295" s="117"/>
      <c r="AC3295" s="117"/>
      <c r="AD3295" s="117"/>
      <c r="AE3295" s="117"/>
      <c r="AF3295" s="117"/>
      <c r="AG3295" s="117"/>
      <c r="AH3295" s="117"/>
      <c r="AI3295" s="117"/>
      <c r="AJ3295" s="117"/>
      <c r="AK3295" s="117"/>
      <c r="AL3295" s="117"/>
    </row>
    <row r="3296" spans="19:38" x14ac:dyDescent="0.35">
      <c r="S3296" s="117"/>
      <c r="T3296" s="117"/>
      <c r="U3296" s="117"/>
      <c r="V3296" s="117"/>
      <c r="W3296" s="117"/>
      <c r="X3296" s="117"/>
      <c r="Y3296" s="117"/>
      <c r="Z3296" s="117"/>
      <c r="AA3296" s="117"/>
      <c r="AB3296" s="117"/>
      <c r="AC3296" s="117"/>
      <c r="AD3296" s="117"/>
      <c r="AE3296" s="117"/>
      <c r="AF3296" s="117"/>
      <c r="AG3296" s="117"/>
      <c r="AH3296" s="117"/>
      <c r="AI3296" s="117"/>
      <c r="AJ3296" s="117"/>
      <c r="AK3296" s="117"/>
      <c r="AL3296" s="117"/>
    </row>
    <row r="3297" spans="19:38" x14ac:dyDescent="0.35">
      <c r="S3297" s="117"/>
      <c r="T3297" s="117"/>
      <c r="U3297" s="117"/>
      <c r="V3297" s="117"/>
      <c r="W3297" s="117"/>
      <c r="X3297" s="117"/>
      <c r="Y3297" s="117"/>
      <c r="Z3297" s="117"/>
      <c r="AA3297" s="117"/>
      <c r="AB3297" s="117"/>
      <c r="AC3297" s="117"/>
      <c r="AD3297" s="117"/>
      <c r="AE3297" s="117"/>
      <c r="AF3297" s="117"/>
      <c r="AG3297" s="117"/>
      <c r="AH3297" s="117"/>
      <c r="AI3297" s="117"/>
      <c r="AJ3297" s="117"/>
      <c r="AK3297" s="117"/>
      <c r="AL3297" s="117"/>
    </row>
    <row r="3298" spans="19:38" x14ac:dyDescent="0.35">
      <c r="S3298" s="117"/>
      <c r="T3298" s="117"/>
      <c r="U3298" s="117"/>
      <c r="V3298" s="117"/>
      <c r="W3298" s="117"/>
      <c r="X3298" s="117"/>
      <c r="Y3298" s="117"/>
      <c r="Z3298" s="117"/>
      <c r="AA3298" s="117"/>
      <c r="AB3298" s="117"/>
      <c r="AC3298" s="117"/>
      <c r="AD3298" s="117"/>
      <c r="AE3298" s="117"/>
      <c r="AF3298" s="117"/>
      <c r="AG3298" s="117"/>
      <c r="AH3298" s="117"/>
      <c r="AI3298" s="117"/>
      <c r="AJ3298" s="117"/>
      <c r="AK3298" s="117"/>
      <c r="AL3298" s="117"/>
    </row>
    <row r="3299" spans="19:38" x14ac:dyDescent="0.35">
      <c r="S3299" s="117"/>
      <c r="T3299" s="117"/>
      <c r="U3299" s="117"/>
      <c r="V3299" s="117"/>
      <c r="W3299" s="117"/>
      <c r="X3299" s="117"/>
      <c r="Y3299" s="117"/>
      <c r="Z3299" s="117"/>
      <c r="AA3299" s="117"/>
      <c r="AB3299" s="117"/>
      <c r="AC3299" s="117"/>
      <c r="AD3299" s="117"/>
      <c r="AE3299" s="117"/>
      <c r="AF3299" s="117"/>
      <c r="AG3299" s="117"/>
      <c r="AH3299" s="117"/>
      <c r="AI3299" s="117"/>
      <c r="AJ3299" s="117"/>
      <c r="AK3299" s="117"/>
      <c r="AL3299" s="117"/>
    </row>
    <row r="3300" spans="19:38" x14ac:dyDescent="0.35">
      <c r="S3300" s="117"/>
      <c r="T3300" s="117"/>
      <c r="U3300" s="117"/>
      <c r="V3300" s="117"/>
      <c r="W3300" s="117"/>
      <c r="X3300" s="117"/>
      <c r="Y3300" s="117"/>
      <c r="Z3300" s="117"/>
      <c r="AA3300" s="117"/>
      <c r="AB3300" s="117"/>
      <c r="AC3300" s="117"/>
      <c r="AD3300" s="117"/>
      <c r="AE3300" s="117"/>
      <c r="AF3300" s="117"/>
      <c r="AG3300" s="117"/>
      <c r="AH3300" s="117"/>
      <c r="AI3300" s="117"/>
      <c r="AJ3300" s="117"/>
      <c r="AK3300" s="117"/>
      <c r="AL3300" s="117"/>
    </row>
    <row r="3301" spans="19:38" x14ac:dyDescent="0.35">
      <c r="S3301" s="117"/>
      <c r="T3301" s="117"/>
      <c r="U3301" s="117"/>
      <c r="V3301" s="117"/>
      <c r="W3301" s="117"/>
      <c r="X3301" s="117"/>
      <c r="Y3301" s="117"/>
      <c r="Z3301" s="117"/>
      <c r="AA3301" s="117"/>
      <c r="AB3301" s="117"/>
      <c r="AC3301" s="117"/>
      <c r="AD3301" s="117"/>
      <c r="AE3301" s="117"/>
      <c r="AF3301" s="117"/>
      <c r="AG3301" s="117"/>
      <c r="AH3301" s="117"/>
      <c r="AI3301" s="117"/>
      <c r="AJ3301" s="117"/>
      <c r="AK3301" s="117"/>
      <c r="AL3301" s="117"/>
    </row>
    <row r="3302" spans="19:38" x14ac:dyDescent="0.35">
      <c r="S3302" s="117"/>
      <c r="T3302" s="117"/>
      <c r="U3302" s="117"/>
      <c r="V3302" s="117"/>
      <c r="W3302" s="117"/>
      <c r="X3302" s="117"/>
      <c r="Y3302" s="117"/>
      <c r="Z3302" s="117"/>
      <c r="AA3302" s="117"/>
      <c r="AB3302" s="117"/>
      <c r="AC3302" s="117"/>
      <c r="AD3302" s="117"/>
      <c r="AE3302" s="117"/>
      <c r="AF3302" s="117"/>
      <c r="AG3302" s="117"/>
      <c r="AH3302" s="117"/>
      <c r="AI3302" s="117"/>
      <c r="AJ3302" s="117"/>
      <c r="AK3302" s="117"/>
      <c r="AL3302" s="117"/>
    </row>
    <row r="3303" spans="19:38" x14ac:dyDescent="0.35">
      <c r="S3303" s="117"/>
      <c r="T3303" s="117"/>
      <c r="U3303" s="117"/>
      <c r="V3303" s="117"/>
      <c r="W3303" s="117"/>
      <c r="X3303" s="117"/>
      <c r="Y3303" s="117"/>
      <c r="Z3303" s="117"/>
      <c r="AA3303" s="117"/>
      <c r="AB3303" s="117"/>
      <c r="AC3303" s="117"/>
      <c r="AD3303" s="117"/>
      <c r="AE3303" s="117"/>
      <c r="AF3303" s="117"/>
      <c r="AG3303" s="117"/>
      <c r="AH3303" s="117"/>
      <c r="AI3303" s="117"/>
      <c r="AJ3303" s="117"/>
      <c r="AK3303" s="117"/>
      <c r="AL3303" s="117"/>
    </row>
    <row r="3304" spans="19:38" x14ac:dyDescent="0.35">
      <c r="S3304" s="117"/>
      <c r="T3304" s="117"/>
      <c r="U3304" s="117"/>
      <c r="V3304" s="117"/>
      <c r="W3304" s="117"/>
      <c r="X3304" s="117"/>
      <c r="Y3304" s="117"/>
      <c r="Z3304" s="117"/>
      <c r="AA3304" s="117"/>
      <c r="AB3304" s="117"/>
      <c r="AC3304" s="117"/>
      <c r="AD3304" s="117"/>
      <c r="AE3304" s="117"/>
      <c r="AF3304" s="117"/>
      <c r="AG3304" s="117"/>
      <c r="AH3304" s="117"/>
      <c r="AI3304" s="117"/>
      <c r="AJ3304" s="117"/>
      <c r="AK3304" s="117"/>
      <c r="AL3304" s="117"/>
    </row>
    <row r="3305" spans="19:38" x14ac:dyDescent="0.35">
      <c r="S3305" s="117"/>
      <c r="T3305" s="117"/>
      <c r="U3305" s="117"/>
      <c r="V3305" s="117"/>
      <c r="W3305" s="117"/>
      <c r="X3305" s="117"/>
      <c r="Y3305" s="117"/>
      <c r="Z3305" s="117"/>
      <c r="AA3305" s="117"/>
      <c r="AB3305" s="117"/>
      <c r="AC3305" s="117"/>
      <c r="AD3305" s="117"/>
      <c r="AE3305" s="117"/>
      <c r="AF3305" s="117"/>
      <c r="AG3305" s="117"/>
      <c r="AH3305" s="117"/>
      <c r="AI3305" s="117"/>
      <c r="AJ3305" s="117"/>
      <c r="AK3305" s="117"/>
      <c r="AL3305" s="117"/>
    </row>
    <row r="3306" spans="19:38" x14ac:dyDescent="0.35">
      <c r="S3306" s="117"/>
      <c r="T3306" s="117"/>
      <c r="U3306" s="117"/>
      <c r="V3306" s="117"/>
      <c r="W3306" s="117"/>
      <c r="X3306" s="117"/>
      <c r="Y3306" s="117"/>
      <c r="Z3306" s="117"/>
      <c r="AA3306" s="117"/>
      <c r="AB3306" s="117"/>
      <c r="AC3306" s="117"/>
      <c r="AD3306" s="117"/>
      <c r="AE3306" s="117"/>
      <c r="AF3306" s="117"/>
      <c r="AG3306" s="117"/>
      <c r="AH3306" s="117"/>
      <c r="AI3306" s="117"/>
      <c r="AJ3306" s="117"/>
      <c r="AK3306" s="117"/>
      <c r="AL3306" s="117"/>
    </row>
    <row r="3307" spans="19:38" x14ac:dyDescent="0.35">
      <c r="S3307" s="117"/>
      <c r="T3307" s="117"/>
      <c r="U3307" s="117"/>
      <c r="V3307" s="117"/>
      <c r="W3307" s="117"/>
      <c r="X3307" s="117"/>
      <c r="Y3307" s="117"/>
      <c r="Z3307" s="117"/>
      <c r="AA3307" s="117"/>
      <c r="AB3307" s="117"/>
      <c r="AC3307" s="117"/>
      <c r="AD3307" s="117"/>
      <c r="AE3307" s="117"/>
      <c r="AF3307" s="117"/>
      <c r="AG3307" s="117"/>
      <c r="AH3307" s="117"/>
      <c r="AI3307" s="117"/>
      <c r="AJ3307" s="117"/>
      <c r="AK3307" s="117"/>
      <c r="AL3307" s="117"/>
    </row>
    <row r="3308" spans="19:38" x14ac:dyDescent="0.35">
      <c r="S3308" s="117"/>
      <c r="T3308" s="117"/>
      <c r="U3308" s="117"/>
      <c r="V3308" s="117"/>
      <c r="W3308" s="117"/>
      <c r="X3308" s="117"/>
      <c r="Y3308" s="117"/>
      <c r="Z3308" s="117"/>
      <c r="AA3308" s="117"/>
      <c r="AB3308" s="117"/>
      <c r="AC3308" s="117"/>
      <c r="AD3308" s="117"/>
      <c r="AE3308" s="117"/>
      <c r="AF3308" s="117"/>
      <c r="AG3308" s="117"/>
      <c r="AH3308" s="117"/>
      <c r="AI3308" s="117"/>
      <c r="AJ3308" s="117"/>
      <c r="AK3308" s="117"/>
      <c r="AL3308" s="117"/>
    </row>
    <row r="3309" spans="19:38" x14ac:dyDescent="0.35">
      <c r="S3309" s="117"/>
      <c r="T3309" s="117"/>
      <c r="U3309" s="117"/>
      <c r="V3309" s="117"/>
      <c r="W3309" s="117"/>
      <c r="X3309" s="117"/>
      <c r="Y3309" s="117"/>
      <c r="Z3309" s="117"/>
      <c r="AA3309" s="117"/>
      <c r="AB3309" s="117"/>
      <c r="AC3309" s="117"/>
      <c r="AD3309" s="117"/>
      <c r="AE3309" s="117"/>
      <c r="AF3309" s="117"/>
      <c r="AG3309" s="117"/>
      <c r="AH3309" s="117"/>
      <c r="AI3309" s="117"/>
      <c r="AJ3309" s="117"/>
      <c r="AK3309" s="117"/>
      <c r="AL3309" s="117"/>
    </row>
    <row r="3310" spans="19:38" x14ac:dyDescent="0.35">
      <c r="S3310" s="117"/>
      <c r="T3310" s="117"/>
      <c r="U3310" s="117"/>
      <c r="V3310" s="117"/>
      <c r="W3310" s="117"/>
      <c r="X3310" s="117"/>
      <c r="Y3310" s="117"/>
      <c r="Z3310" s="117"/>
      <c r="AA3310" s="117"/>
      <c r="AB3310" s="117"/>
      <c r="AC3310" s="117"/>
      <c r="AD3310" s="117"/>
      <c r="AE3310" s="117"/>
      <c r="AF3310" s="117"/>
      <c r="AG3310" s="117"/>
      <c r="AH3310" s="117"/>
      <c r="AI3310" s="117"/>
      <c r="AJ3310" s="117"/>
      <c r="AK3310" s="117"/>
      <c r="AL3310" s="117"/>
    </row>
    <row r="3311" spans="19:38" x14ac:dyDescent="0.35">
      <c r="S3311" s="117"/>
      <c r="T3311" s="117"/>
      <c r="U3311" s="117"/>
      <c r="V3311" s="117"/>
      <c r="W3311" s="117"/>
      <c r="X3311" s="117"/>
      <c r="Y3311" s="117"/>
      <c r="Z3311" s="117"/>
      <c r="AA3311" s="117"/>
      <c r="AB3311" s="117"/>
      <c r="AC3311" s="117"/>
      <c r="AD3311" s="117"/>
      <c r="AE3311" s="117"/>
      <c r="AF3311" s="117"/>
      <c r="AG3311" s="117"/>
      <c r="AH3311" s="117"/>
      <c r="AI3311" s="117"/>
      <c r="AJ3311" s="117"/>
      <c r="AK3311" s="117"/>
      <c r="AL3311" s="117"/>
    </row>
    <row r="3312" spans="19:38" x14ac:dyDescent="0.35">
      <c r="S3312" s="117"/>
      <c r="T3312" s="117"/>
      <c r="U3312" s="117"/>
      <c r="V3312" s="117"/>
      <c r="W3312" s="117"/>
      <c r="X3312" s="117"/>
      <c r="Y3312" s="117"/>
      <c r="Z3312" s="117"/>
      <c r="AA3312" s="117"/>
      <c r="AB3312" s="117"/>
      <c r="AC3312" s="117"/>
      <c r="AD3312" s="117"/>
      <c r="AE3312" s="117"/>
      <c r="AF3312" s="117"/>
      <c r="AG3312" s="117"/>
      <c r="AH3312" s="117"/>
      <c r="AI3312" s="117"/>
      <c r="AJ3312" s="117"/>
      <c r="AK3312" s="117"/>
      <c r="AL3312" s="117"/>
    </row>
    <row r="3313" spans="19:38" x14ac:dyDescent="0.35">
      <c r="S3313" s="117"/>
      <c r="T3313" s="117"/>
      <c r="U3313" s="117"/>
      <c r="V3313" s="117"/>
      <c r="W3313" s="117"/>
      <c r="X3313" s="117"/>
      <c r="Y3313" s="117"/>
      <c r="Z3313" s="117"/>
      <c r="AA3313" s="117"/>
      <c r="AB3313" s="117"/>
      <c r="AC3313" s="117"/>
      <c r="AD3313" s="117"/>
      <c r="AE3313" s="117"/>
      <c r="AF3313" s="117"/>
      <c r="AG3313" s="117"/>
      <c r="AH3313" s="117"/>
      <c r="AI3313" s="117"/>
      <c r="AJ3313" s="117"/>
      <c r="AK3313" s="117"/>
      <c r="AL3313" s="117"/>
    </row>
    <row r="3314" spans="19:38" x14ac:dyDescent="0.35">
      <c r="S3314" s="117"/>
      <c r="T3314" s="117"/>
      <c r="U3314" s="117"/>
      <c r="V3314" s="117"/>
      <c r="W3314" s="117"/>
      <c r="X3314" s="117"/>
      <c r="Y3314" s="117"/>
      <c r="Z3314" s="117"/>
      <c r="AA3314" s="117"/>
      <c r="AB3314" s="117"/>
      <c r="AC3314" s="117"/>
      <c r="AD3314" s="117"/>
      <c r="AE3314" s="117"/>
      <c r="AF3314" s="117"/>
      <c r="AG3314" s="117"/>
      <c r="AH3314" s="117"/>
      <c r="AI3314" s="117"/>
      <c r="AJ3314" s="117"/>
      <c r="AK3314" s="117"/>
      <c r="AL3314" s="117"/>
    </row>
    <row r="3315" spans="19:38" x14ac:dyDescent="0.35">
      <c r="S3315" s="117"/>
      <c r="T3315" s="117"/>
      <c r="U3315" s="117"/>
      <c r="V3315" s="117"/>
      <c r="W3315" s="117"/>
      <c r="X3315" s="117"/>
      <c r="Y3315" s="117"/>
      <c r="Z3315" s="117"/>
      <c r="AA3315" s="117"/>
      <c r="AB3315" s="117"/>
      <c r="AC3315" s="117"/>
      <c r="AD3315" s="117"/>
      <c r="AE3315" s="117"/>
      <c r="AF3315" s="117"/>
      <c r="AG3315" s="117"/>
      <c r="AH3315" s="117"/>
      <c r="AI3315" s="117"/>
      <c r="AJ3315" s="117"/>
      <c r="AK3315" s="117"/>
      <c r="AL3315" s="117"/>
    </row>
    <row r="3316" spans="19:38" x14ac:dyDescent="0.35">
      <c r="S3316" s="117"/>
      <c r="T3316" s="117"/>
      <c r="U3316" s="117"/>
      <c r="V3316" s="117"/>
      <c r="W3316" s="117"/>
      <c r="X3316" s="117"/>
      <c r="Y3316" s="117"/>
      <c r="Z3316" s="117"/>
      <c r="AA3316" s="117"/>
      <c r="AB3316" s="117"/>
      <c r="AC3316" s="117"/>
      <c r="AD3316" s="117"/>
      <c r="AE3316" s="117"/>
      <c r="AF3316" s="117"/>
      <c r="AG3316" s="117"/>
      <c r="AH3316" s="117"/>
      <c r="AI3316" s="117"/>
      <c r="AJ3316" s="117"/>
      <c r="AK3316" s="117"/>
      <c r="AL3316" s="117"/>
    </row>
    <row r="3317" spans="19:38" x14ac:dyDescent="0.35">
      <c r="S3317" s="117"/>
      <c r="T3317" s="117"/>
      <c r="U3317" s="117"/>
      <c r="V3317" s="117"/>
      <c r="W3317" s="117"/>
      <c r="X3317" s="117"/>
      <c r="Y3317" s="117"/>
      <c r="Z3317" s="117"/>
      <c r="AA3317" s="117"/>
      <c r="AB3317" s="117"/>
      <c r="AC3317" s="117"/>
      <c r="AD3317" s="117"/>
      <c r="AE3317" s="117"/>
      <c r="AF3317" s="117"/>
      <c r="AG3317" s="117"/>
      <c r="AH3317" s="117"/>
      <c r="AI3317" s="117"/>
      <c r="AJ3317" s="117"/>
      <c r="AK3317" s="117"/>
      <c r="AL3317" s="117"/>
    </row>
    <row r="3318" spans="19:38" x14ac:dyDescent="0.35">
      <c r="S3318" s="117"/>
      <c r="T3318" s="117"/>
      <c r="U3318" s="117"/>
      <c r="V3318" s="117"/>
      <c r="W3318" s="117"/>
      <c r="X3318" s="117"/>
      <c r="Y3318" s="117"/>
      <c r="Z3318" s="117"/>
      <c r="AA3318" s="117"/>
      <c r="AB3318" s="117"/>
      <c r="AC3318" s="117"/>
      <c r="AD3318" s="117"/>
      <c r="AE3318" s="117"/>
      <c r="AF3318" s="117"/>
      <c r="AG3318" s="117"/>
      <c r="AH3318" s="117"/>
      <c r="AI3318" s="117"/>
      <c r="AJ3318" s="117"/>
      <c r="AK3318" s="117"/>
      <c r="AL3318" s="117"/>
    </row>
    <row r="3319" spans="19:38" x14ac:dyDescent="0.35">
      <c r="S3319" s="117"/>
      <c r="T3319" s="117"/>
      <c r="U3319" s="117"/>
      <c r="V3319" s="117"/>
      <c r="W3319" s="117"/>
      <c r="X3319" s="117"/>
      <c r="Y3319" s="117"/>
      <c r="Z3319" s="117"/>
      <c r="AA3319" s="117"/>
      <c r="AB3319" s="117"/>
      <c r="AC3319" s="117"/>
      <c r="AD3319" s="117"/>
      <c r="AE3319" s="117"/>
      <c r="AF3319" s="117"/>
      <c r="AG3319" s="117"/>
      <c r="AH3319" s="117"/>
      <c r="AI3319" s="117"/>
      <c r="AJ3319" s="117"/>
      <c r="AK3319" s="117"/>
      <c r="AL3319" s="117"/>
    </row>
    <row r="3320" spans="19:38" x14ac:dyDescent="0.35">
      <c r="S3320" s="117"/>
      <c r="T3320" s="117"/>
      <c r="U3320" s="117"/>
      <c r="V3320" s="117"/>
      <c r="W3320" s="117"/>
      <c r="X3320" s="117"/>
      <c r="Y3320" s="117"/>
      <c r="Z3320" s="117"/>
      <c r="AA3320" s="117"/>
      <c r="AB3320" s="117"/>
      <c r="AC3320" s="117"/>
      <c r="AD3320" s="117"/>
      <c r="AE3320" s="117"/>
      <c r="AF3320" s="117"/>
      <c r="AG3320" s="117"/>
      <c r="AH3320" s="117"/>
      <c r="AI3320" s="117"/>
      <c r="AJ3320" s="117"/>
      <c r="AK3320" s="117"/>
      <c r="AL3320" s="117"/>
    </row>
    <row r="3321" spans="19:38" x14ac:dyDescent="0.35">
      <c r="S3321" s="117"/>
      <c r="T3321" s="117"/>
      <c r="U3321" s="117"/>
      <c r="V3321" s="117"/>
      <c r="W3321" s="117"/>
      <c r="X3321" s="117"/>
      <c r="Y3321" s="117"/>
      <c r="Z3321" s="117"/>
      <c r="AA3321" s="117"/>
      <c r="AB3321" s="117"/>
      <c r="AC3321" s="117"/>
      <c r="AD3321" s="117"/>
      <c r="AE3321" s="117"/>
      <c r="AF3321" s="117"/>
      <c r="AG3321" s="117"/>
      <c r="AH3321" s="117"/>
      <c r="AI3321" s="117"/>
      <c r="AJ3321" s="117"/>
      <c r="AK3321" s="117"/>
      <c r="AL3321" s="117"/>
    </row>
    <row r="3322" spans="19:38" x14ac:dyDescent="0.35">
      <c r="S3322" s="117"/>
      <c r="T3322" s="117"/>
      <c r="U3322" s="117"/>
      <c r="V3322" s="117"/>
      <c r="W3322" s="117"/>
      <c r="X3322" s="117"/>
      <c r="Y3322" s="117"/>
      <c r="Z3322" s="117"/>
      <c r="AA3322" s="117"/>
      <c r="AB3322" s="117"/>
      <c r="AC3322" s="117"/>
      <c r="AD3322" s="117"/>
      <c r="AE3322" s="117"/>
      <c r="AF3322" s="117"/>
      <c r="AG3322" s="117"/>
      <c r="AH3322" s="117"/>
      <c r="AI3322" s="117"/>
      <c r="AJ3322" s="117"/>
      <c r="AK3322" s="117"/>
      <c r="AL3322" s="117"/>
    </row>
    <row r="3323" spans="19:38" x14ac:dyDescent="0.35">
      <c r="S3323" s="117"/>
      <c r="T3323" s="117"/>
      <c r="U3323" s="117"/>
      <c r="V3323" s="117"/>
      <c r="W3323" s="117"/>
      <c r="X3323" s="117"/>
      <c r="Y3323" s="117"/>
      <c r="Z3323" s="117"/>
      <c r="AA3323" s="117"/>
      <c r="AB3323" s="117"/>
      <c r="AC3323" s="117"/>
      <c r="AD3323" s="117"/>
      <c r="AE3323" s="117"/>
      <c r="AF3323" s="117"/>
      <c r="AG3323" s="117"/>
      <c r="AH3323" s="117"/>
      <c r="AI3323" s="117"/>
      <c r="AJ3323" s="117"/>
      <c r="AK3323" s="117"/>
      <c r="AL3323" s="117"/>
    </row>
    <row r="3324" spans="19:38" x14ac:dyDescent="0.35">
      <c r="S3324" s="117"/>
      <c r="T3324" s="117"/>
      <c r="U3324" s="117"/>
      <c r="V3324" s="117"/>
      <c r="W3324" s="117"/>
      <c r="X3324" s="117"/>
      <c r="Y3324" s="117"/>
      <c r="Z3324" s="117"/>
      <c r="AA3324" s="117"/>
      <c r="AB3324" s="117"/>
      <c r="AC3324" s="117"/>
      <c r="AD3324" s="117"/>
      <c r="AE3324" s="117"/>
      <c r="AF3324" s="117"/>
      <c r="AG3324" s="117"/>
      <c r="AH3324" s="117"/>
      <c r="AI3324" s="117"/>
      <c r="AJ3324" s="117"/>
      <c r="AK3324" s="117"/>
      <c r="AL3324" s="117"/>
    </row>
    <row r="3325" spans="19:38" x14ac:dyDescent="0.35">
      <c r="S3325" s="117"/>
      <c r="T3325" s="117"/>
      <c r="U3325" s="117"/>
      <c r="V3325" s="117"/>
      <c r="W3325" s="117"/>
      <c r="X3325" s="117"/>
      <c r="Y3325" s="117"/>
      <c r="Z3325" s="117"/>
      <c r="AA3325" s="117"/>
      <c r="AB3325" s="117"/>
      <c r="AC3325" s="117"/>
      <c r="AD3325" s="117"/>
      <c r="AE3325" s="117"/>
      <c r="AF3325" s="117"/>
      <c r="AG3325" s="117"/>
      <c r="AH3325" s="117"/>
      <c r="AI3325" s="117"/>
      <c r="AJ3325" s="117"/>
      <c r="AK3325" s="117"/>
      <c r="AL3325" s="117"/>
    </row>
    <row r="3326" spans="19:38" x14ac:dyDescent="0.35">
      <c r="S3326" s="117"/>
      <c r="T3326" s="117"/>
      <c r="U3326" s="117"/>
      <c r="V3326" s="117"/>
      <c r="W3326" s="117"/>
      <c r="X3326" s="117"/>
      <c r="Y3326" s="117"/>
      <c r="Z3326" s="117"/>
      <c r="AA3326" s="117"/>
      <c r="AB3326" s="117"/>
      <c r="AC3326" s="117"/>
      <c r="AD3326" s="117"/>
      <c r="AE3326" s="117"/>
      <c r="AF3326" s="117"/>
      <c r="AG3326" s="117"/>
      <c r="AH3326" s="117"/>
      <c r="AI3326" s="117"/>
      <c r="AJ3326" s="117"/>
      <c r="AK3326" s="117"/>
      <c r="AL3326" s="117"/>
    </row>
    <row r="3327" spans="19:38" x14ac:dyDescent="0.35">
      <c r="S3327" s="117"/>
      <c r="T3327" s="117"/>
      <c r="U3327" s="117"/>
      <c r="V3327" s="117"/>
      <c r="W3327" s="117"/>
      <c r="X3327" s="117"/>
      <c r="Y3327" s="117"/>
      <c r="Z3327" s="117"/>
      <c r="AA3327" s="117"/>
      <c r="AB3327" s="117"/>
      <c r="AC3327" s="117"/>
      <c r="AD3327" s="117"/>
      <c r="AE3327" s="117"/>
      <c r="AF3327" s="117"/>
      <c r="AG3327" s="117"/>
      <c r="AH3327" s="117"/>
      <c r="AI3327" s="117"/>
      <c r="AJ3327" s="117"/>
      <c r="AK3327" s="117"/>
      <c r="AL3327" s="117"/>
    </row>
    <row r="3328" spans="19:38" x14ac:dyDescent="0.35">
      <c r="S3328" s="117"/>
      <c r="T3328" s="117"/>
      <c r="U3328" s="117"/>
      <c r="V3328" s="117"/>
      <c r="W3328" s="117"/>
      <c r="X3328" s="117"/>
      <c r="Y3328" s="117"/>
      <c r="Z3328" s="117"/>
      <c r="AA3328" s="117"/>
      <c r="AB3328" s="117"/>
      <c r="AC3328" s="117"/>
      <c r="AD3328" s="117"/>
      <c r="AE3328" s="117"/>
      <c r="AF3328" s="117"/>
      <c r="AG3328" s="117"/>
      <c r="AH3328" s="117"/>
      <c r="AI3328" s="117"/>
      <c r="AJ3328" s="117"/>
      <c r="AK3328" s="117"/>
      <c r="AL3328" s="117"/>
    </row>
    <row r="3329" spans="19:38" x14ac:dyDescent="0.35">
      <c r="S3329" s="117"/>
      <c r="T3329" s="117"/>
      <c r="U3329" s="117"/>
      <c r="V3329" s="117"/>
      <c r="W3329" s="117"/>
      <c r="X3329" s="117"/>
      <c r="Y3329" s="117"/>
      <c r="Z3329" s="117"/>
      <c r="AA3329" s="117"/>
      <c r="AB3329" s="117"/>
      <c r="AC3329" s="117"/>
      <c r="AD3329" s="117"/>
      <c r="AE3329" s="117"/>
      <c r="AF3329" s="117"/>
      <c r="AG3329" s="117"/>
      <c r="AH3329" s="117"/>
      <c r="AI3329" s="117"/>
      <c r="AJ3329" s="117"/>
      <c r="AK3329" s="117"/>
      <c r="AL3329" s="117"/>
    </row>
    <row r="3330" spans="19:38" x14ac:dyDescent="0.35">
      <c r="S3330" s="117"/>
      <c r="T3330" s="117"/>
      <c r="U3330" s="117"/>
      <c r="V3330" s="117"/>
      <c r="W3330" s="117"/>
      <c r="X3330" s="117"/>
      <c r="Y3330" s="117"/>
      <c r="Z3330" s="117"/>
      <c r="AA3330" s="117"/>
      <c r="AB3330" s="117"/>
      <c r="AC3330" s="117"/>
      <c r="AD3330" s="117"/>
      <c r="AE3330" s="117"/>
      <c r="AF3330" s="117"/>
      <c r="AG3330" s="117"/>
      <c r="AH3330" s="117"/>
      <c r="AI3330" s="117"/>
      <c r="AJ3330" s="117"/>
      <c r="AK3330" s="117"/>
      <c r="AL3330" s="117"/>
    </row>
    <row r="3331" spans="19:38" x14ac:dyDescent="0.35">
      <c r="S3331" s="117"/>
      <c r="T3331" s="117"/>
      <c r="U3331" s="117"/>
      <c r="V3331" s="117"/>
      <c r="W3331" s="117"/>
      <c r="X3331" s="117"/>
      <c r="Y3331" s="117"/>
      <c r="Z3331" s="117"/>
      <c r="AA3331" s="117"/>
      <c r="AB3331" s="117"/>
      <c r="AC3331" s="117"/>
      <c r="AD3331" s="117"/>
      <c r="AE3331" s="117"/>
      <c r="AF3331" s="117"/>
      <c r="AG3331" s="117"/>
      <c r="AH3331" s="117"/>
      <c r="AI3331" s="117"/>
      <c r="AJ3331" s="117"/>
      <c r="AK3331" s="117"/>
      <c r="AL3331" s="117"/>
    </row>
    <row r="3332" spans="19:38" x14ac:dyDescent="0.35">
      <c r="S3332" s="117"/>
      <c r="T3332" s="117"/>
      <c r="U3332" s="117"/>
      <c r="V3332" s="117"/>
      <c r="W3332" s="117"/>
      <c r="X3332" s="117"/>
      <c r="Y3332" s="117"/>
      <c r="Z3332" s="117"/>
      <c r="AA3332" s="117"/>
      <c r="AB3332" s="117"/>
      <c r="AC3332" s="117"/>
      <c r="AD3332" s="117"/>
      <c r="AE3332" s="117"/>
      <c r="AF3332" s="117"/>
      <c r="AG3332" s="117"/>
      <c r="AH3332" s="117"/>
      <c r="AI3332" s="117"/>
      <c r="AJ3332" s="117"/>
      <c r="AK3332" s="117"/>
      <c r="AL3332" s="117"/>
    </row>
    <row r="3333" spans="19:38" x14ac:dyDescent="0.35">
      <c r="S3333" s="117"/>
      <c r="T3333" s="117"/>
      <c r="U3333" s="117"/>
      <c r="V3333" s="117"/>
      <c r="W3333" s="117"/>
      <c r="X3333" s="117"/>
      <c r="Y3333" s="117"/>
      <c r="Z3333" s="117"/>
      <c r="AA3333" s="117"/>
      <c r="AB3333" s="117"/>
      <c r="AC3333" s="117"/>
      <c r="AD3333" s="117"/>
      <c r="AE3333" s="117"/>
      <c r="AF3333" s="117"/>
      <c r="AG3333" s="117"/>
      <c r="AH3333" s="117"/>
      <c r="AI3333" s="117"/>
      <c r="AJ3333" s="117"/>
      <c r="AK3333" s="117"/>
      <c r="AL3333" s="117"/>
    </row>
    <row r="3334" spans="19:38" x14ac:dyDescent="0.35">
      <c r="S3334" s="117"/>
      <c r="T3334" s="117"/>
      <c r="U3334" s="117"/>
      <c r="V3334" s="117"/>
      <c r="W3334" s="117"/>
      <c r="X3334" s="117"/>
      <c r="Y3334" s="117"/>
      <c r="Z3334" s="117"/>
      <c r="AA3334" s="117"/>
      <c r="AB3334" s="117"/>
      <c r="AC3334" s="117"/>
      <c r="AD3334" s="117"/>
      <c r="AE3334" s="117"/>
      <c r="AF3334" s="117"/>
      <c r="AG3334" s="117"/>
      <c r="AH3334" s="117"/>
      <c r="AI3334" s="117"/>
      <c r="AJ3334" s="117"/>
      <c r="AK3334" s="117"/>
      <c r="AL3334" s="117"/>
    </row>
    <row r="3335" spans="19:38" x14ac:dyDescent="0.35">
      <c r="S3335" s="117"/>
      <c r="T3335" s="117"/>
      <c r="U3335" s="117"/>
      <c r="V3335" s="117"/>
      <c r="W3335" s="117"/>
      <c r="X3335" s="117"/>
      <c r="Y3335" s="117"/>
      <c r="Z3335" s="117"/>
      <c r="AA3335" s="117"/>
      <c r="AB3335" s="117"/>
      <c r="AC3335" s="117"/>
      <c r="AD3335" s="117"/>
      <c r="AE3335" s="117"/>
      <c r="AF3335" s="117"/>
      <c r="AG3335" s="117"/>
      <c r="AH3335" s="117"/>
      <c r="AI3335" s="117"/>
      <c r="AJ3335" s="117"/>
      <c r="AK3335" s="117"/>
      <c r="AL3335" s="117"/>
    </row>
    <row r="3336" spans="19:38" x14ac:dyDescent="0.35">
      <c r="S3336" s="117"/>
      <c r="T3336" s="117"/>
      <c r="U3336" s="117"/>
      <c r="V3336" s="117"/>
      <c r="W3336" s="117"/>
      <c r="X3336" s="117"/>
      <c r="Y3336" s="117"/>
      <c r="Z3336" s="117"/>
      <c r="AA3336" s="117"/>
      <c r="AB3336" s="117"/>
      <c r="AC3336" s="117"/>
      <c r="AD3336" s="117"/>
      <c r="AE3336" s="117"/>
      <c r="AF3336" s="117"/>
      <c r="AG3336" s="117"/>
      <c r="AH3336" s="117"/>
      <c r="AI3336" s="117"/>
      <c r="AJ3336" s="117"/>
      <c r="AK3336" s="117"/>
      <c r="AL3336" s="117"/>
    </row>
    <row r="3337" spans="19:38" x14ac:dyDescent="0.35">
      <c r="S3337" s="117"/>
      <c r="T3337" s="117"/>
      <c r="U3337" s="117"/>
      <c r="V3337" s="117"/>
      <c r="W3337" s="117"/>
      <c r="X3337" s="117"/>
      <c r="Y3337" s="117"/>
      <c r="Z3337" s="117"/>
      <c r="AA3337" s="117"/>
      <c r="AB3337" s="117"/>
      <c r="AC3337" s="117"/>
      <c r="AD3337" s="117"/>
      <c r="AE3337" s="117"/>
      <c r="AF3337" s="117"/>
      <c r="AG3337" s="117"/>
      <c r="AH3337" s="117"/>
      <c r="AI3337" s="117"/>
      <c r="AJ3337" s="117"/>
      <c r="AK3337" s="117"/>
      <c r="AL3337" s="117"/>
    </row>
    <row r="3338" spans="19:38" x14ac:dyDescent="0.35">
      <c r="S3338" s="117"/>
      <c r="T3338" s="117"/>
      <c r="U3338" s="117"/>
      <c r="V3338" s="117"/>
      <c r="W3338" s="117"/>
      <c r="X3338" s="117"/>
      <c r="Y3338" s="117"/>
      <c r="Z3338" s="117"/>
      <c r="AA3338" s="117"/>
      <c r="AB3338" s="117"/>
      <c r="AC3338" s="117"/>
      <c r="AD3338" s="117"/>
      <c r="AE3338" s="117"/>
      <c r="AF3338" s="117"/>
      <c r="AG3338" s="117"/>
      <c r="AH3338" s="117"/>
      <c r="AI3338" s="117"/>
      <c r="AJ3338" s="117"/>
      <c r="AK3338" s="117"/>
      <c r="AL3338" s="117"/>
    </row>
    <row r="3339" spans="19:38" x14ac:dyDescent="0.35">
      <c r="S3339" s="117"/>
      <c r="T3339" s="117"/>
      <c r="U3339" s="117"/>
      <c r="V3339" s="117"/>
      <c r="W3339" s="117"/>
      <c r="X3339" s="117"/>
      <c r="Y3339" s="117"/>
      <c r="Z3339" s="117"/>
      <c r="AA3339" s="117"/>
      <c r="AB3339" s="117"/>
      <c r="AC3339" s="117"/>
      <c r="AD3339" s="117"/>
      <c r="AE3339" s="117"/>
      <c r="AF3339" s="117"/>
      <c r="AG3339" s="117"/>
      <c r="AH3339" s="117"/>
      <c r="AI3339" s="117"/>
      <c r="AJ3339" s="117"/>
      <c r="AK3339" s="117"/>
      <c r="AL3339" s="117"/>
    </row>
    <row r="3340" spans="19:38" x14ac:dyDescent="0.35">
      <c r="S3340" s="117"/>
      <c r="T3340" s="117"/>
      <c r="U3340" s="117"/>
      <c r="V3340" s="117"/>
      <c r="W3340" s="117"/>
      <c r="X3340" s="117"/>
      <c r="Y3340" s="117"/>
      <c r="Z3340" s="117"/>
      <c r="AA3340" s="117"/>
      <c r="AB3340" s="117"/>
      <c r="AC3340" s="117"/>
      <c r="AD3340" s="117"/>
      <c r="AE3340" s="117"/>
      <c r="AF3340" s="117"/>
      <c r="AG3340" s="117"/>
      <c r="AH3340" s="117"/>
      <c r="AI3340" s="117"/>
      <c r="AJ3340" s="117"/>
      <c r="AK3340" s="117"/>
      <c r="AL3340" s="117"/>
    </row>
    <row r="3341" spans="19:38" x14ac:dyDescent="0.35">
      <c r="S3341" s="117"/>
      <c r="T3341" s="117"/>
      <c r="U3341" s="117"/>
      <c r="V3341" s="117"/>
      <c r="W3341" s="117"/>
      <c r="X3341" s="117"/>
      <c r="Y3341" s="117"/>
      <c r="Z3341" s="117"/>
      <c r="AA3341" s="117"/>
      <c r="AB3341" s="117"/>
      <c r="AC3341" s="117"/>
      <c r="AD3341" s="117"/>
      <c r="AE3341" s="117"/>
      <c r="AF3341" s="117"/>
      <c r="AG3341" s="117"/>
      <c r="AH3341" s="117"/>
      <c r="AI3341" s="117"/>
      <c r="AJ3341" s="117"/>
      <c r="AK3341" s="117"/>
      <c r="AL3341" s="117"/>
    </row>
    <row r="3342" spans="19:38" x14ac:dyDescent="0.35">
      <c r="S3342" s="117"/>
      <c r="T3342" s="117"/>
      <c r="U3342" s="117"/>
      <c r="V3342" s="117"/>
      <c r="W3342" s="117"/>
      <c r="X3342" s="117"/>
      <c r="Y3342" s="117"/>
      <c r="Z3342" s="117"/>
      <c r="AA3342" s="117"/>
      <c r="AB3342" s="117"/>
      <c r="AC3342" s="117"/>
      <c r="AD3342" s="117"/>
      <c r="AE3342" s="117"/>
      <c r="AF3342" s="117"/>
      <c r="AG3342" s="117"/>
      <c r="AH3342" s="117"/>
      <c r="AI3342" s="117"/>
      <c r="AJ3342" s="117"/>
      <c r="AK3342" s="117"/>
      <c r="AL3342" s="117"/>
    </row>
    <row r="3343" spans="19:38" x14ac:dyDescent="0.35">
      <c r="S3343" s="117"/>
      <c r="T3343" s="117"/>
      <c r="U3343" s="117"/>
      <c r="V3343" s="117"/>
      <c r="W3343" s="117"/>
      <c r="X3343" s="117"/>
      <c r="Y3343" s="117"/>
      <c r="Z3343" s="117"/>
      <c r="AA3343" s="117"/>
      <c r="AB3343" s="117"/>
      <c r="AC3343" s="117"/>
      <c r="AD3343" s="117"/>
      <c r="AE3343" s="117"/>
      <c r="AF3343" s="117"/>
      <c r="AG3343" s="117"/>
      <c r="AH3343" s="117"/>
      <c r="AI3343" s="117"/>
      <c r="AJ3343" s="117"/>
      <c r="AK3343" s="117"/>
      <c r="AL3343" s="117"/>
    </row>
    <row r="3344" spans="19:38" x14ac:dyDescent="0.35">
      <c r="S3344" s="117"/>
      <c r="T3344" s="117"/>
      <c r="U3344" s="117"/>
      <c r="V3344" s="117"/>
      <c r="W3344" s="117"/>
      <c r="X3344" s="117"/>
      <c r="Y3344" s="117"/>
      <c r="Z3344" s="117"/>
      <c r="AA3344" s="117"/>
      <c r="AB3344" s="117"/>
      <c r="AC3344" s="117"/>
      <c r="AD3344" s="117"/>
      <c r="AE3344" s="117"/>
      <c r="AF3344" s="117"/>
      <c r="AG3344" s="117"/>
      <c r="AH3344" s="117"/>
      <c r="AI3344" s="117"/>
      <c r="AJ3344" s="117"/>
      <c r="AK3344" s="117"/>
      <c r="AL3344" s="117"/>
    </row>
    <row r="3345" spans="19:38" x14ac:dyDescent="0.35">
      <c r="S3345" s="117"/>
      <c r="T3345" s="117"/>
      <c r="U3345" s="117"/>
      <c r="V3345" s="117"/>
      <c r="W3345" s="117"/>
      <c r="X3345" s="117"/>
      <c r="Y3345" s="117"/>
      <c r="Z3345" s="117"/>
      <c r="AA3345" s="117"/>
      <c r="AB3345" s="117"/>
      <c r="AC3345" s="117"/>
      <c r="AD3345" s="117"/>
      <c r="AE3345" s="117"/>
      <c r="AF3345" s="117"/>
      <c r="AG3345" s="117"/>
      <c r="AH3345" s="117"/>
      <c r="AI3345" s="117"/>
      <c r="AJ3345" s="117"/>
      <c r="AK3345" s="117"/>
      <c r="AL3345" s="117"/>
    </row>
    <row r="3346" spans="19:38" x14ac:dyDescent="0.35">
      <c r="S3346" s="117"/>
      <c r="T3346" s="117"/>
      <c r="U3346" s="117"/>
      <c r="V3346" s="117"/>
      <c r="W3346" s="117"/>
      <c r="X3346" s="117"/>
      <c r="Y3346" s="117"/>
      <c r="Z3346" s="117"/>
      <c r="AA3346" s="117"/>
      <c r="AB3346" s="117"/>
      <c r="AC3346" s="117"/>
      <c r="AD3346" s="117"/>
      <c r="AE3346" s="117"/>
      <c r="AF3346" s="117"/>
      <c r="AG3346" s="117"/>
      <c r="AH3346" s="117"/>
      <c r="AI3346" s="117"/>
      <c r="AJ3346" s="117"/>
      <c r="AK3346" s="117"/>
      <c r="AL3346" s="117"/>
    </row>
    <row r="3347" spans="19:38" x14ac:dyDescent="0.35">
      <c r="S3347" s="117"/>
      <c r="T3347" s="117"/>
      <c r="U3347" s="117"/>
      <c r="V3347" s="117"/>
      <c r="W3347" s="117"/>
      <c r="X3347" s="117"/>
      <c r="Y3347" s="117"/>
      <c r="Z3347" s="117"/>
      <c r="AA3347" s="117"/>
      <c r="AB3347" s="117"/>
      <c r="AC3347" s="117"/>
      <c r="AD3347" s="117"/>
      <c r="AE3347" s="117"/>
      <c r="AF3347" s="117"/>
      <c r="AG3347" s="117"/>
      <c r="AH3347" s="117"/>
      <c r="AI3347" s="117"/>
      <c r="AJ3347" s="117"/>
      <c r="AK3347" s="117"/>
      <c r="AL3347" s="117"/>
    </row>
    <row r="3348" spans="19:38" x14ac:dyDescent="0.35">
      <c r="S3348" s="117"/>
      <c r="T3348" s="117"/>
      <c r="U3348" s="117"/>
      <c r="V3348" s="117"/>
      <c r="W3348" s="117"/>
      <c r="X3348" s="117"/>
      <c r="Y3348" s="117"/>
      <c r="Z3348" s="117"/>
      <c r="AA3348" s="117"/>
      <c r="AB3348" s="117"/>
      <c r="AC3348" s="117"/>
      <c r="AD3348" s="117"/>
      <c r="AE3348" s="117"/>
      <c r="AF3348" s="117"/>
      <c r="AG3348" s="117"/>
      <c r="AH3348" s="117"/>
      <c r="AI3348" s="117"/>
      <c r="AJ3348" s="117"/>
      <c r="AK3348" s="117"/>
      <c r="AL3348" s="117"/>
    </row>
    <row r="3349" spans="19:38" x14ac:dyDescent="0.35">
      <c r="S3349" s="117"/>
      <c r="T3349" s="117"/>
      <c r="U3349" s="117"/>
      <c r="V3349" s="117"/>
      <c r="W3349" s="117"/>
      <c r="X3349" s="117"/>
      <c r="Y3349" s="117"/>
      <c r="Z3349" s="117"/>
      <c r="AA3349" s="117"/>
      <c r="AB3349" s="117"/>
      <c r="AC3349" s="117"/>
      <c r="AD3349" s="117"/>
      <c r="AE3349" s="117"/>
      <c r="AF3349" s="117"/>
      <c r="AG3349" s="117"/>
      <c r="AH3349" s="117"/>
      <c r="AI3349" s="117"/>
      <c r="AJ3349" s="117"/>
      <c r="AK3349" s="117"/>
      <c r="AL3349" s="117"/>
    </row>
    <row r="3350" spans="19:38" x14ac:dyDescent="0.35">
      <c r="S3350" s="117"/>
      <c r="T3350" s="117"/>
      <c r="U3350" s="117"/>
      <c r="V3350" s="117"/>
      <c r="W3350" s="117"/>
      <c r="X3350" s="117"/>
      <c r="Y3350" s="117"/>
      <c r="Z3350" s="117"/>
      <c r="AA3350" s="117"/>
      <c r="AB3350" s="117"/>
      <c r="AC3350" s="117"/>
      <c r="AD3350" s="117"/>
      <c r="AE3350" s="117"/>
      <c r="AF3350" s="117"/>
      <c r="AG3350" s="117"/>
      <c r="AH3350" s="117"/>
      <c r="AI3350" s="117"/>
      <c r="AJ3350" s="117"/>
      <c r="AK3350" s="117"/>
      <c r="AL3350" s="117"/>
    </row>
    <row r="3351" spans="19:38" x14ac:dyDescent="0.35">
      <c r="S3351" s="117"/>
      <c r="T3351" s="117"/>
      <c r="U3351" s="117"/>
      <c r="V3351" s="117"/>
      <c r="W3351" s="117"/>
      <c r="X3351" s="117"/>
      <c r="Y3351" s="117"/>
      <c r="Z3351" s="117"/>
      <c r="AA3351" s="117"/>
      <c r="AB3351" s="117"/>
      <c r="AC3351" s="117"/>
      <c r="AD3351" s="117"/>
      <c r="AE3351" s="117"/>
      <c r="AF3351" s="117"/>
      <c r="AG3351" s="117"/>
      <c r="AH3351" s="117"/>
      <c r="AI3351" s="117"/>
      <c r="AJ3351" s="117"/>
      <c r="AK3351" s="117"/>
      <c r="AL3351" s="117"/>
    </row>
    <row r="3352" spans="19:38" x14ac:dyDescent="0.35">
      <c r="S3352" s="117"/>
      <c r="T3352" s="117"/>
      <c r="U3352" s="117"/>
      <c r="V3352" s="117"/>
      <c r="W3352" s="117"/>
      <c r="X3352" s="117"/>
      <c r="Y3352" s="117"/>
      <c r="Z3352" s="117"/>
      <c r="AA3352" s="117"/>
      <c r="AB3352" s="117"/>
      <c r="AC3352" s="117"/>
      <c r="AD3352" s="117"/>
      <c r="AE3352" s="117"/>
      <c r="AF3352" s="117"/>
      <c r="AG3352" s="117"/>
      <c r="AH3352" s="117"/>
      <c r="AI3352" s="117"/>
      <c r="AJ3352" s="117"/>
      <c r="AK3352" s="117"/>
      <c r="AL3352" s="117"/>
    </row>
    <row r="3353" spans="19:38" x14ac:dyDescent="0.35">
      <c r="S3353" s="117"/>
      <c r="T3353" s="117"/>
      <c r="U3353" s="117"/>
      <c r="V3353" s="117"/>
      <c r="W3353" s="117"/>
      <c r="X3353" s="117"/>
      <c r="Y3353" s="117"/>
      <c r="Z3353" s="117"/>
      <c r="AA3353" s="117"/>
      <c r="AB3353" s="117"/>
      <c r="AC3353" s="117"/>
      <c r="AD3353" s="117"/>
      <c r="AE3353" s="117"/>
      <c r="AF3353" s="117"/>
      <c r="AG3353" s="117"/>
      <c r="AH3353" s="117"/>
      <c r="AI3353" s="117"/>
      <c r="AJ3353" s="117"/>
      <c r="AK3353" s="117"/>
      <c r="AL3353" s="117"/>
    </row>
    <row r="3354" spans="19:38" x14ac:dyDescent="0.35">
      <c r="S3354" s="117"/>
      <c r="T3354" s="117"/>
      <c r="U3354" s="117"/>
      <c r="V3354" s="117"/>
      <c r="W3354" s="117"/>
      <c r="X3354" s="117"/>
      <c r="Y3354" s="117"/>
      <c r="Z3354" s="117"/>
      <c r="AA3354" s="117"/>
      <c r="AB3354" s="117"/>
      <c r="AC3354" s="117"/>
      <c r="AD3354" s="117"/>
      <c r="AE3354" s="117"/>
      <c r="AF3354" s="117"/>
      <c r="AG3354" s="117"/>
      <c r="AH3354" s="117"/>
      <c r="AI3354" s="117"/>
      <c r="AJ3354" s="117"/>
      <c r="AK3354" s="117"/>
      <c r="AL3354" s="117"/>
    </row>
    <row r="3355" spans="19:38" x14ac:dyDescent="0.35">
      <c r="S3355" s="117"/>
      <c r="T3355" s="117"/>
      <c r="U3355" s="117"/>
      <c r="V3355" s="117"/>
      <c r="W3355" s="117"/>
      <c r="X3355" s="117"/>
      <c r="Y3355" s="117"/>
      <c r="Z3355" s="117"/>
      <c r="AA3355" s="117"/>
      <c r="AB3355" s="117"/>
      <c r="AC3355" s="117"/>
      <c r="AD3355" s="117"/>
      <c r="AE3355" s="117"/>
      <c r="AF3355" s="117"/>
      <c r="AG3355" s="117"/>
      <c r="AH3355" s="117"/>
      <c r="AI3355" s="117"/>
      <c r="AJ3355" s="117"/>
      <c r="AK3355" s="117"/>
      <c r="AL3355" s="117"/>
    </row>
    <row r="3356" spans="19:38" x14ac:dyDescent="0.35">
      <c r="S3356" s="117"/>
      <c r="T3356" s="117"/>
      <c r="U3356" s="117"/>
      <c r="V3356" s="117"/>
      <c r="W3356" s="117"/>
      <c r="X3356" s="117"/>
      <c r="Y3356" s="117"/>
      <c r="Z3356" s="117"/>
      <c r="AA3356" s="117"/>
      <c r="AB3356" s="117"/>
      <c r="AC3356" s="117"/>
      <c r="AD3356" s="117"/>
      <c r="AE3356" s="117"/>
      <c r="AF3356" s="117"/>
      <c r="AG3356" s="117"/>
      <c r="AH3356" s="117"/>
      <c r="AI3356" s="117"/>
      <c r="AJ3356" s="117"/>
      <c r="AK3356" s="117"/>
      <c r="AL3356" s="117"/>
    </row>
    <row r="3357" spans="19:38" x14ac:dyDescent="0.35">
      <c r="S3357" s="117"/>
      <c r="T3357" s="117"/>
      <c r="U3357" s="117"/>
      <c r="V3357" s="117"/>
      <c r="W3357" s="117"/>
      <c r="X3357" s="117"/>
      <c r="Y3357" s="117"/>
      <c r="Z3357" s="117"/>
      <c r="AA3357" s="117"/>
      <c r="AB3357" s="117"/>
      <c r="AC3357" s="117"/>
      <c r="AD3357" s="117"/>
      <c r="AE3357" s="117"/>
      <c r="AF3357" s="117"/>
      <c r="AG3357" s="117"/>
      <c r="AH3357" s="117"/>
      <c r="AI3357" s="117"/>
      <c r="AJ3357" s="117"/>
      <c r="AK3357" s="117"/>
      <c r="AL3357" s="117"/>
    </row>
    <row r="3358" spans="19:38" x14ac:dyDescent="0.35">
      <c r="S3358" s="117"/>
      <c r="T3358" s="117"/>
      <c r="U3358" s="117"/>
      <c r="V3358" s="117"/>
      <c r="W3358" s="117"/>
      <c r="X3358" s="117"/>
      <c r="Y3358" s="117"/>
      <c r="Z3358" s="117"/>
      <c r="AA3358" s="117"/>
      <c r="AB3358" s="117"/>
      <c r="AC3358" s="117"/>
      <c r="AD3358" s="117"/>
      <c r="AE3358" s="117"/>
      <c r="AF3358" s="117"/>
      <c r="AG3358" s="117"/>
      <c r="AH3358" s="117"/>
      <c r="AI3358" s="117"/>
      <c r="AJ3358" s="117"/>
      <c r="AK3358" s="117"/>
      <c r="AL3358" s="117"/>
    </row>
    <row r="3359" spans="19:38" x14ac:dyDescent="0.35">
      <c r="S3359" s="117"/>
      <c r="T3359" s="117"/>
      <c r="U3359" s="117"/>
      <c r="V3359" s="117"/>
      <c r="W3359" s="117"/>
      <c r="X3359" s="117"/>
      <c r="Y3359" s="117"/>
      <c r="Z3359" s="117"/>
      <c r="AA3359" s="117"/>
      <c r="AB3359" s="117"/>
      <c r="AC3359" s="117"/>
      <c r="AD3359" s="117"/>
      <c r="AE3359" s="117"/>
      <c r="AF3359" s="117"/>
      <c r="AG3359" s="117"/>
      <c r="AH3359" s="117"/>
      <c r="AI3359" s="117"/>
      <c r="AJ3359" s="117"/>
      <c r="AK3359" s="117"/>
      <c r="AL3359" s="117"/>
    </row>
    <row r="3360" spans="19:38" x14ac:dyDescent="0.35">
      <c r="S3360" s="117"/>
      <c r="T3360" s="117"/>
      <c r="U3360" s="117"/>
      <c r="V3360" s="117"/>
      <c r="W3360" s="117"/>
      <c r="X3360" s="117"/>
      <c r="Y3360" s="117"/>
      <c r="Z3360" s="117"/>
      <c r="AA3360" s="117"/>
      <c r="AB3360" s="117"/>
      <c r="AC3360" s="117"/>
      <c r="AD3360" s="117"/>
      <c r="AE3360" s="117"/>
      <c r="AF3360" s="117"/>
      <c r="AG3360" s="117"/>
      <c r="AH3360" s="117"/>
      <c r="AI3360" s="117"/>
      <c r="AJ3360" s="117"/>
      <c r="AK3360" s="117"/>
      <c r="AL3360" s="117"/>
    </row>
    <row r="3361" spans="19:38" x14ac:dyDescent="0.35">
      <c r="S3361" s="117"/>
      <c r="T3361" s="117"/>
      <c r="U3361" s="117"/>
      <c r="V3361" s="117"/>
      <c r="W3361" s="117"/>
      <c r="X3361" s="117"/>
      <c r="Y3361" s="117"/>
      <c r="Z3361" s="117"/>
      <c r="AA3361" s="117"/>
      <c r="AB3361" s="117"/>
      <c r="AC3361" s="117"/>
      <c r="AD3361" s="117"/>
      <c r="AE3361" s="117"/>
      <c r="AF3361" s="117"/>
      <c r="AG3361" s="117"/>
      <c r="AH3361" s="117"/>
      <c r="AI3361" s="117"/>
      <c r="AJ3361" s="117"/>
      <c r="AK3361" s="117"/>
      <c r="AL3361" s="117"/>
    </row>
    <row r="3362" spans="19:38" x14ac:dyDescent="0.35">
      <c r="S3362" s="117"/>
      <c r="T3362" s="117"/>
      <c r="U3362" s="117"/>
      <c r="V3362" s="117"/>
      <c r="W3362" s="117"/>
      <c r="X3362" s="117"/>
      <c r="Y3362" s="117"/>
      <c r="Z3362" s="117"/>
      <c r="AA3362" s="117"/>
      <c r="AB3362" s="117"/>
      <c r="AC3362" s="117"/>
      <c r="AD3362" s="117"/>
      <c r="AE3362" s="117"/>
      <c r="AF3362" s="117"/>
      <c r="AG3362" s="117"/>
      <c r="AH3362" s="117"/>
      <c r="AI3362" s="117"/>
      <c r="AJ3362" s="117"/>
      <c r="AK3362" s="117"/>
      <c r="AL3362" s="117"/>
    </row>
    <row r="3363" spans="19:38" x14ac:dyDescent="0.35">
      <c r="S3363" s="117"/>
      <c r="T3363" s="117"/>
      <c r="U3363" s="117"/>
      <c r="V3363" s="117"/>
      <c r="W3363" s="117"/>
      <c r="X3363" s="117"/>
      <c r="Y3363" s="117"/>
      <c r="Z3363" s="117"/>
      <c r="AA3363" s="117"/>
      <c r="AB3363" s="117"/>
      <c r="AC3363" s="117"/>
      <c r="AD3363" s="117"/>
      <c r="AE3363" s="117"/>
      <c r="AF3363" s="117"/>
      <c r="AG3363" s="117"/>
      <c r="AH3363" s="117"/>
      <c r="AI3363" s="117"/>
      <c r="AJ3363" s="117"/>
      <c r="AK3363" s="117"/>
      <c r="AL3363" s="117"/>
    </row>
    <row r="3364" spans="19:38" x14ac:dyDescent="0.35">
      <c r="S3364" s="117"/>
      <c r="T3364" s="117"/>
      <c r="U3364" s="117"/>
      <c r="V3364" s="117"/>
      <c r="W3364" s="117"/>
      <c r="X3364" s="117"/>
      <c r="Y3364" s="117"/>
      <c r="Z3364" s="117"/>
      <c r="AA3364" s="117"/>
      <c r="AB3364" s="117"/>
      <c r="AC3364" s="117"/>
      <c r="AD3364" s="117"/>
      <c r="AE3364" s="117"/>
      <c r="AF3364" s="117"/>
      <c r="AG3364" s="117"/>
      <c r="AH3364" s="117"/>
      <c r="AI3364" s="117"/>
      <c r="AJ3364" s="117"/>
      <c r="AK3364" s="117"/>
      <c r="AL3364" s="117"/>
    </row>
    <row r="3365" spans="19:38" x14ac:dyDescent="0.35">
      <c r="S3365" s="117"/>
      <c r="T3365" s="117"/>
      <c r="U3365" s="117"/>
      <c r="V3365" s="117"/>
      <c r="W3365" s="117"/>
      <c r="X3365" s="117"/>
      <c r="Y3365" s="117"/>
      <c r="Z3365" s="117"/>
      <c r="AA3365" s="117"/>
      <c r="AB3365" s="117"/>
      <c r="AC3365" s="117"/>
      <c r="AD3365" s="117"/>
      <c r="AE3365" s="117"/>
      <c r="AF3365" s="117"/>
      <c r="AG3365" s="117"/>
      <c r="AH3365" s="117"/>
      <c r="AI3365" s="117"/>
      <c r="AJ3365" s="117"/>
      <c r="AK3365" s="117"/>
      <c r="AL3365" s="117"/>
    </row>
    <row r="3366" spans="19:38" x14ac:dyDescent="0.35">
      <c r="S3366" s="117"/>
      <c r="T3366" s="117"/>
      <c r="U3366" s="117"/>
      <c r="V3366" s="117"/>
      <c r="W3366" s="117"/>
      <c r="X3366" s="117"/>
      <c r="Y3366" s="117"/>
      <c r="Z3366" s="117"/>
      <c r="AA3366" s="117"/>
      <c r="AB3366" s="117"/>
      <c r="AC3366" s="117"/>
      <c r="AD3366" s="117"/>
      <c r="AE3366" s="117"/>
      <c r="AF3366" s="117"/>
      <c r="AG3366" s="117"/>
      <c r="AH3366" s="117"/>
      <c r="AI3366" s="117"/>
      <c r="AJ3366" s="117"/>
      <c r="AK3366" s="117"/>
      <c r="AL3366" s="117"/>
    </row>
    <row r="3367" spans="19:38" x14ac:dyDescent="0.35">
      <c r="S3367" s="117"/>
      <c r="T3367" s="117"/>
      <c r="U3367" s="117"/>
      <c r="V3367" s="117"/>
      <c r="W3367" s="117"/>
      <c r="X3367" s="117"/>
      <c r="Y3367" s="117"/>
      <c r="Z3367" s="117"/>
      <c r="AA3367" s="117"/>
      <c r="AB3367" s="117"/>
      <c r="AC3367" s="117"/>
      <c r="AD3367" s="117"/>
      <c r="AE3367" s="117"/>
      <c r="AF3367" s="117"/>
      <c r="AG3367" s="117"/>
      <c r="AH3367" s="117"/>
      <c r="AI3367" s="117"/>
      <c r="AJ3367" s="117"/>
      <c r="AK3367" s="117"/>
      <c r="AL3367" s="117"/>
    </row>
    <row r="3368" spans="19:38" x14ac:dyDescent="0.35">
      <c r="S3368" s="117"/>
      <c r="T3368" s="117"/>
      <c r="U3368" s="117"/>
      <c r="V3368" s="117"/>
      <c r="W3368" s="117"/>
      <c r="X3368" s="117"/>
      <c r="Y3368" s="117"/>
      <c r="Z3368" s="117"/>
      <c r="AA3368" s="117"/>
      <c r="AB3368" s="117"/>
      <c r="AC3368" s="117"/>
      <c r="AD3368" s="117"/>
      <c r="AE3368" s="117"/>
      <c r="AF3368" s="117"/>
      <c r="AG3368" s="117"/>
      <c r="AH3368" s="117"/>
      <c r="AI3368" s="117"/>
      <c r="AJ3368" s="117"/>
      <c r="AK3368" s="117"/>
      <c r="AL3368" s="117"/>
    </row>
  </sheetData>
  <phoneticPr fontId="13"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3A285-C035-4C2E-86E8-12D686A07440}">
  <sheetPr>
    <tabColor rgb="FFCFDCE3"/>
  </sheetPr>
  <dimension ref="B1:AQ200"/>
  <sheetViews>
    <sheetView showGridLines="0" zoomScaleNormal="100" workbookViewId="0"/>
  </sheetViews>
  <sheetFormatPr defaultColWidth="8.7265625" defaultRowHeight="15.5" x14ac:dyDescent="0.35"/>
  <cols>
    <col min="1" max="1" width="5.54296875" style="69" customWidth="1"/>
    <col min="2" max="2" width="20.54296875" style="69" hidden="1" customWidth="1"/>
    <col min="3" max="4" width="15.54296875" style="69" customWidth="1"/>
    <col min="5" max="9" width="15.54296875" style="77" customWidth="1"/>
    <col min="10" max="10" width="45.54296875" style="77" customWidth="1"/>
    <col min="11" max="11" width="20.54296875" style="82" customWidth="1"/>
    <col min="12" max="12" width="45.54296875" style="69" customWidth="1"/>
    <col min="13" max="13" width="100.54296875" style="69" customWidth="1"/>
    <col min="14" max="14" width="100.54296875" style="71" customWidth="1"/>
    <col min="15" max="15" width="60.54296875" style="71" customWidth="1"/>
    <col min="16" max="16" width="30.54296875" style="69" customWidth="1"/>
    <col min="17" max="18" width="30.54296875" style="69" hidden="1" customWidth="1"/>
    <col min="19" max="19" width="30.54296875" style="73" customWidth="1"/>
    <col min="20" max="21" width="30.54296875" style="69" hidden="1" customWidth="1"/>
    <col min="22" max="22" width="30.54296875" style="73" customWidth="1"/>
    <col min="23" max="24" width="30.54296875" style="69" hidden="1" customWidth="1"/>
    <col min="25" max="25" width="30.54296875" style="73" customWidth="1"/>
    <col min="26" max="27" width="30.54296875" style="69" hidden="1" customWidth="1"/>
    <col min="28" max="28" width="30.54296875" style="73" customWidth="1"/>
    <col min="29" max="30" width="30.54296875" style="69" hidden="1" customWidth="1"/>
    <col min="31" max="31" width="30.54296875" style="73" customWidth="1"/>
    <col min="32" max="33" width="30.54296875" style="69" hidden="1" customWidth="1"/>
    <col min="34" max="34" width="30.54296875" style="73" customWidth="1"/>
    <col min="35" max="36" width="30.54296875" style="69" hidden="1" customWidth="1"/>
    <col min="37" max="37" width="30.54296875" style="73" customWidth="1"/>
    <col min="38" max="39" width="30.54296875" style="69" hidden="1" customWidth="1"/>
    <col min="40" max="40" width="30.54296875" style="73" customWidth="1"/>
    <col min="41" max="42" width="30.54296875" style="69" hidden="1" customWidth="1"/>
    <col min="43" max="43" width="30.54296875" style="73" customWidth="1"/>
    <col min="44" max="16384" width="8.7265625" style="69"/>
  </cols>
  <sheetData>
    <row r="1" spans="2:43" ht="30" customHeight="1" x14ac:dyDescent="0.35">
      <c r="B1" s="117"/>
      <c r="C1" s="117"/>
      <c r="D1" s="117"/>
      <c r="E1" s="146"/>
      <c r="F1" s="146"/>
      <c r="G1" s="146"/>
      <c r="H1" s="146"/>
      <c r="I1" s="146"/>
      <c r="J1" s="146"/>
      <c r="K1" s="147"/>
      <c r="L1" s="117"/>
      <c r="M1" s="117"/>
      <c r="N1" s="140"/>
      <c r="O1" s="140"/>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row>
    <row r="2" spans="2:43" s="75" customFormat="1" ht="60" customHeight="1" x14ac:dyDescent="0.35">
      <c r="B2" s="89" t="s">
        <v>96</v>
      </c>
      <c r="C2" s="89" t="s">
        <v>97</v>
      </c>
      <c r="D2" s="89" t="s">
        <v>98</v>
      </c>
      <c r="E2" s="86" t="s">
        <v>99</v>
      </c>
      <c r="F2" s="86" t="s">
        <v>100</v>
      </c>
      <c r="G2" s="86" t="s">
        <v>101</v>
      </c>
      <c r="H2" s="86" t="s">
        <v>102</v>
      </c>
      <c r="I2" s="86" t="s">
        <v>103</v>
      </c>
      <c r="J2" s="86" t="s">
        <v>104</v>
      </c>
      <c r="K2" s="86" t="s">
        <v>105</v>
      </c>
      <c r="L2" s="89" t="s">
        <v>106</v>
      </c>
      <c r="M2" s="89" t="s">
        <v>107</v>
      </c>
      <c r="N2" s="89" t="s">
        <v>108</v>
      </c>
      <c r="O2" s="89" t="s">
        <v>109</v>
      </c>
      <c r="P2" s="89" t="s">
        <v>82</v>
      </c>
      <c r="Q2" s="95" t="s">
        <v>110</v>
      </c>
      <c r="R2" s="95" t="s">
        <v>111</v>
      </c>
      <c r="S2" s="95" t="s">
        <v>112</v>
      </c>
      <c r="T2" s="95" t="s">
        <v>113</v>
      </c>
      <c r="U2" s="95" t="s">
        <v>114</v>
      </c>
      <c r="V2" s="95" t="s">
        <v>115</v>
      </c>
      <c r="W2" s="95" t="s">
        <v>116</v>
      </c>
      <c r="X2" s="95" t="s">
        <v>117</v>
      </c>
      <c r="Y2" s="95" t="s">
        <v>118</v>
      </c>
      <c r="Z2" s="96" t="s">
        <v>119</v>
      </c>
      <c r="AA2" s="96" t="s">
        <v>120</v>
      </c>
      <c r="AB2" s="97" t="s">
        <v>121</v>
      </c>
      <c r="AC2" s="98" t="s">
        <v>122</v>
      </c>
      <c r="AD2" s="96" t="s">
        <v>123</v>
      </c>
      <c r="AE2" s="97" t="s">
        <v>124</v>
      </c>
      <c r="AF2" s="96" t="s">
        <v>125</v>
      </c>
      <c r="AG2" s="96" t="s">
        <v>126</v>
      </c>
      <c r="AH2" s="97" t="s">
        <v>127</v>
      </c>
      <c r="AI2" s="96" t="s">
        <v>128</v>
      </c>
      <c r="AJ2" s="96" t="s">
        <v>129</v>
      </c>
      <c r="AK2" s="97" t="s">
        <v>130</v>
      </c>
      <c r="AL2" s="96" t="s">
        <v>131</v>
      </c>
      <c r="AM2" s="96" t="s">
        <v>132</v>
      </c>
      <c r="AN2" s="97" t="s">
        <v>133</v>
      </c>
      <c r="AO2" s="96" t="s">
        <v>134</v>
      </c>
      <c r="AP2" s="96" t="s">
        <v>135</v>
      </c>
      <c r="AQ2" s="99" t="s">
        <v>136</v>
      </c>
    </row>
    <row r="3" spans="2:43" ht="31" x14ac:dyDescent="0.35">
      <c r="B3" s="100" t="str" cm="1">
        <f t="array" aca="1" ref="B3" ca="1">_xlfn.TEXTAFTER(CELL("filename",A1),"]")</f>
        <v>03_TIDP</v>
      </c>
      <c r="C3" s="90" t="str" cm="1">
        <f t="array" ref="C3">tbL_Input_Project[Project Code]</f>
        <v>ABC1234</v>
      </c>
      <c r="D3" s="90" t="str">
        <f>INDEX(tbL_Input_Originator[],
MATCH("03_TIDP",tbL_Input_Originator[Worksheet]),
MATCH("Originator Code",tbL_Input_Originator[#Headers])
)</f>
        <v>TBC</v>
      </c>
      <c r="E3" s="87" t="s">
        <v>137</v>
      </c>
      <c r="F3" s="87" t="s">
        <v>137</v>
      </c>
      <c r="G3" s="87" t="s">
        <v>138</v>
      </c>
      <c r="H3" s="87" t="s">
        <v>139</v>
      </c>
      <c r="I3" s="87" t="s">
        <v>140</v>
      </c>
      <c r="J3" s="87" t="s">
        <v>78</v>
      </c>
      <c r="K3" s="94" t="s">
        <v>3037</v>
      </c>
      <c r="L3" s="90" t="str">
        <f>IF(OR(ISBLANK(C3),ISBLANK(D3),ISBLANK(E3),ISBLANK(F3),ISBLANK(G3),ISBLANK(H3),ISBLANK(I3)),"",CONCATENATE(C3,"-",D3,"-",E3,"-",F3,"-",G3,"-",H3,"-",I3))</f>
        <v>ABC1234-TBC-XX-XX-D-X-3001</v>
      </c>
      <c r="M3" s="90" t="str">
        <f t="shared" ref="M3:M34" si="0">IF(OR(ISBLANK(C3),ISBLANK(D3),ISBLANK(E3),ISBLANK(F3),ISBLANK(G3),ISBLANK(H3),ISBLANK(I3),ISBLANK(J3),ISBLANK(K3)),"",CONCATENATE(C3,"-",D3,"-",E3,"-",F3,"-",G3,"-",H3,"-",I3,"-",J3,""))</f>
        <v>ABC1234-TBC-XX-XX-D-X-3001-Information Container Description</v>
      </c>
      <c r="N3" s="100" t="str" cm="1">
        <f t="array" ref="N3">IFERROR(_xlfn.TEXTJOIN("
",TRUE,_xlfn.XLOOKUP(_xlfn.TEXTSPLIT(K3,"
"),
tbl_Lookup_DEIR[ID (DEIR Lookup)],
tbl_Lookup_DEIR[Name (DEIR Lookup)],
"")),"")</f>
        <v>Employer's Representative Outline Brief
Feasibility Roadmap</v>
      </c>
      <c r="O3" s="100" t="str" cm="1">
        <f t="array" ref="O3">IFERROR(_xlfn.TEXTJOIN("
",TRUE,_xlfn.XLOOKUP(_xlfn.TEXTSPLIT(K3,"
"),
tbl_Lookup_DEIR[ID (DEIR Lookup)],
tbl_Lookup_DEIR[Uniclass PM Level 3 Classification (DEIR Lookup)],
"")),"")</f>
        <v>PM_10_10_10 : Initial project brief
PM_10_10_10 : Initial project brief</v>
      </c>
      <c r="P3" s="78" t="s">
        <v>95</v>
      </c>
      <c r="Q3" s="101">
        <v>1</v>
      </c>
      <c r="R3" s="101" t="s">
        <v>141</v>
      </c>
      <c r="S3" s="102">
        <v>46327</v>
      </c>
      <c r="T3" s="101">
        <v>1</v>
      </c>
      <c r="U3" s="101" t="s">
        <v>141</v>
      </c>
      <c r="V3" s="102">
        <v>46328</v>
      </c>
      <c r="W3" s="101">
        <v>1</v>
      </c>
      <c r="X3" s="101" t="s">
        <v>141</v>
      </c>
      <c r="Y3" s="102">
        <v>46329</v>
      </c>
      <c r="Z3" s="101">
        <v>1</v>
      </c>
      <c r="AA3" s="101" t="s">
        <v>141</v>
      </c>
      <c r="AB3" s="102">
        <v>46330</v>
      </c>
      <c r="AC3" s="101">
        <v>1</v>
      </c>
      <c r="AD3" s="101" t="s">
        <v>141</v>
      </c>
      <c r="AE3" s="102">
        <v>46331</v>
      </c>
      <c r="AF3" s="101">
        <v>1</v>
      </c>
      <c r="AG3" s="101" t="s">
        <v>141</v>
      </c>
      <c r="AH3" s="102">
        <v>46332</v>
      </c>
      <c r="AI3" s="101">
        <v>1</v>
      </c>
      <c r="AJ3" s="101" t="s">
        <v>141</v>
      </c>
      <c r="AK3" s="102">
        <v>46333</v>
      </c>
      <c r="AL3" s="101">
        <v>1</v>
      </c>
      <c r="AM3" s="101" t="s">
        <v>141</v>
      </c>
      <c r="AN3" s="102">
        <v>46334</v>
      </c>
      <c r="AO3" s="101">
        <v>1</v>
      </c>
      <c r="AP3" s="101" t="s">
        <v>141</v>
      </c>
      <c r="AQ3" s="103">
        <v>46335</v>
      </c>
    </row>
    <row r="4" spans="2:43" x14ac:dyDescent="0.35">
      <c r="B4" s="100" t="str" cm="1">
        <f t="array" aca="1" ref="B4" ca="1">_xlfn.TEXTAFTER(CELL("filename",A2),"]")</f>
        <v>03_TIDP</v>
      </c>
      <c r="C4" s="90" t="str" cm="1">
        <f t="array" ref="C4">tbL_Input_Project[Project Code]</f>
        <v>ABC1234</v>
      </c>
      <c r="D4" s="90" t="str">
        <f>INDEX(tbL_Input_Originator[],
MATCH("03_TIDP",tbL_Input_Originator[Worksheet]),
MATCH("Originator Code",tbL_Input_Originator[#Headers])
)</f>
        <v>TBC</v>
      </c>
      <c r="E4" s="87"/>
      <c r="F4" s="87"/>
      <c r="G4" s="87"/>
      <c r="H4" s="87"/>
      <c r="I4" s="87"/>
      <c r="J4" s="87"/>
      <c r="K4" s="94"/>
      <c r="L4" s="90" t="str">
        <f t="shared" ref="L4:L67" si="1">IF(OR(ISBLANK(C4),ISBLANK(D4),ISBLANK(E4),ISBLANK(F4),ISBLANK(G4),ISBLANK(H4),ISBLANK(I4)),"",CONCATENATE(C4,"-",D4,"-",E4,"-",F4,"-",G4,"-",H4,"-",I4))</f>
        <v/>
      </c>
      <c r="M4" s="90" t="str">
        <f t="shared" si="0"/>
        <v/>
      </c>
      <c r="N4" s="100" t="str" cm="1">
        <f t="array" ref="N4">IFERROR(_xlfn.TEXTJOIN("
",TRUE,_xlfn.XLOOKUP(_xlfn.TEXTSPLIT(K4,"
"),
tbl_Lookup_DEIR[ID (DEIR Lookup)],
tbl_Lookup_DEIR[Name (DEIR Lookup)],
"")),"")</f>
        <v/>
      </c>
      <c r="O4" s="100" t="str" cm="1">
        <f t="array" ref="O4">IFERROR(_xlfn.TEXTJOIN("
",TRUE,_xlfn.XLOOKUP(_xlfn.TEXTSPLIT(K4,"
"),
tbl_Lookup_DEIR[ID (DEIR Lookup)],
tbl_Lookup_DEIR[Uniclass PM Level 3 Classification (DEIR Lookup)],
"")),"")</f>
        <v/>
      </c>
      <c r="P4" s="78"/>
      <c r="Q4" s="101"/>
      <c r="R4" s="101"/>
      <c r="S4" s="102"/>
      <c r="T4" s="101"/>
      <c r="U4" s="101"/>
      <c r="V4" s="102"/>
      <c r="W4" s="101"/>
      <c r="X4" s="101"/>
      <c r="Y4" s="102"/>
      <c r="Z4" s="101"/>
      <c r="AA4" s="101"/>
      <c r="AB4" s="102"/>
      <c r="AC4" s="101"/>
      <c r="AD4" s="101"/>
      <c r="AE4" s="102"/>
      <c r="AF4" s="101"/>
      <c r="AG4" s="101"/>
      <c r="AH4" s="102"/>
      <c r="AI4" s="101"/>
      <c r="AJ4" s="101"/>
      <c r="AK4" s="102"/>
      <c r="AL4" s="101"/>
      <c r="AM4" s="101"/>
      <c r="AN4" s="102"/>
      <c r="AO4" s="101"/>
      <c r="AP4" s="101"/>
      <c r="AQ4" s="103"/>
    </row>
    <row r="5" spans="2:43" x14ac:dyDescent="0.35">
      <c r="B5" s="100" t="str" cm="1">
        <f t="array" aca="1" ref="B5" ca="1">_xlfn.TEXTAFTER(CELL("filename",A3),"]")</f>
        <v>03_TIDP</v>
      </c>
      <c r="C5" s="90" t="str" cm="1">
        <f t="array" ref="C5">tbL_Input_Project[Project Code]</f>
        <v>ABC1234</v>
      </c>
      <c r="D5" s="90" t="str">
        <f>INDEX(tbL_Input_Originator[],
MATCH("03_TIDP",tbL_Input_Originator[Worksheet]),
MATCH("Originator Code",tbL_Input_Originator[#Headers])
)</f>
        <v>TBC</v>
      </c>
      <c r="E5" s="87"/>
      <c r="F5" s="87"/>
      <c r="G5" s="87"/>
      <c r="H5" s="87"/>
      <c r="I5" s="87"/>
      <c r="J5" s="87"/>
      <c r="K5" s="94"/>
      <c r="L5" s="90" t="str">
        <f t="shared" si="1"/>
        <v/>
      </c>
      <c r="M5" s="90" t="str">
        <f t="shared" si="0"/>
        <v/>
      </c>
      <c r="N5" s="100" t="str" cm="1">
        <f t="array" ref="N5">IFERROR(_xlfn.TEXTJOIN("
",TRUE,_xlfn.XLOOKUP(_xlfn.TEXTSPLIT(K5,"
"),
tbl_Lookup_DEIR[ID (DEIR Lookup)],
tbl_Lookup_DEIR[Name (DEIR Lookup)],
"")),"")</f>
        <v/>
      </c>
      <c r="O5" s="100" t="str" cm="1">
        <f t="array" ref="O5">IFERROR(_xlfn.TEXTJOIN("
",TRUE,_xlfn.XLOOKUP(_xlfn.TEXTSPLIT(K5,"
"),
tbl_Lookup_DEIR[ID (DEIR Lookup)],
tbl_Lookup_DEIR[Uniclass PM Level 3 Classification (DEIR Lookup)],
"")),"")</f>
        <v/>
      </c>
      <c r="P5" s="78"/>
      <c r="Q5" s="101"/>
      <c r="R5" s="101"/>
      <c r="S5" s="102"/>
      <c r="T5" s="101"/>
      <c r="U5" s="101"/>
      <c r="V5" s="102"/>
      <c r="W5" s="101"/>
      <c r="X5" s="101"/>
      <c r="Y5" s="102"/>
      <c r="Z5" s="101"/>
      <c r="AA5" s="101"/>
      <c r="AB5" s="102"/>
      <c r="AC5" s="101"/>
      <c r="AD5" s="101"/>
      <c r="AE5" s="102"/>
      <c r="AF5" s="101"/>
      <c r="AG5" s="101"/>
      <c r="AH5" s="102"/>
      <c r="AI5" s="101"/>
      <c r="AJ5" s="101"/>
      <c r="AK5" s="102"/>
      <c r="AL5" s="101"/>
      <c r="AM5" s="101"/>
      <c r="AN5" s="102"/>
      <c r="AO5" s="101"/>
      <c r="AP5" s="101"/>
      <c r="AQ5" s="103"/>
    </row>
    <row r="6" spans="2:43" x14ac:dyDescent="0.35">
      <c r="B6" s="100" t="str" cm="1">
        <f t="array" aca="1" ref="B6" ca="1">_xlfn.TEXTAFTER(CELL("filename",A4),"]")</f>
        <v>03_TIDP</v>
      </c>
      <c r="C6" s="90" t="str" cm="1">
        <f t="array" ref="C6">tbL_Input_Project[Project Code]</f>
        <v>ABC1234</v>
      </c>
      <c r="D6" s="90" t="str">
        <f>INDEX(tbL_Input_Originator[],
MATCH("03_TIDP",tbL_Input_Originator[Worksheet]),
MATCH("Originator Code",tbL_Input_Originator[#Headers])
)</f>
        <v>TBC</v>
      </c>
      <c r="E6" s="87"/>
      <c r="F6" s="87"/>
      <c r="G6" s="87"/>
      <c r="H6" s="87"/>
      <c r="I6" s="87"/>
      <c r="J6" s="87"/>
      <c r="K6" s="94"/>
      <c r="L6" s="90" t="str">
        <f t="shared" si="1"/>
        <v/>
      </c>
      <c r="M6" s="90" t="str">
        <f t="shared" si="0"/>
        <v/>
      </c>
      <c r="N6" s="100" t="str" cm="1">
        <f t="array" ref="N6">IFERROR(_xlfn.TEXTJOIN("
",TRUE,_xlfn.XLOOKUP(_xlfn.TEXTSPLIT(K6,"
"),
tbl_Lookup_DEIR[ID (DEIR Lookup)],
tbl_Lookup_DEIR[Name (DEIR Lookup)],
"")),"")</f>
        <v/>
      </c>
      <c r="O6" s="100" t="str" cm="1">
        <f t="array" ref="O6">IFERROR(_xlfn.TEXTJOIN("
",TRUE,_xlfn.XLOOKUP(_xlfn.TEXTSPLIT(K6,"
"),
tbl_Lookup_DEIR[ID (DEIR Lookup)],
tbl_Lookup_DEIR[Uniclass PM Level 3 Classification (DEIR Lookup)],
"")),"")</f>
        <v/>
      </c>
      <c r="P6" s="78"/>
      <c r="Q6" s="101"/>
      <c r="R6" s="101"/>
      <c r="S6" s="102"/>
      <c r="T6" s="101"/>
      <c r="U6" s="101"/>
      <c r="V6" s="102"/>
      <c r="W6" s="101"/>
      <c r="X6" s="101"/>
      <c r="Y6" s="102"/>
      <c r="Z6" s="101"/>
      <c r="AA6" s="101"/>
      <c r="AB6" s="102"/>
      <c r="AC6" s="101"/>
      <c r="AD6" s="101"/>
      <c r="AE6" s="102"/>
      <c r="AF6" s="101"/>
      <c r="AG6" s="101"/>
      <c r="AH6" s="102"/>
      <c r="AI6" s="101"/>
      <c r="AJ6" s="101"/>
      <c r="AK6" s="102"/>
      <c r="AL6" s="101"/>
      <c r="AM6" s="101"/>
      <c r="AN6" s="102"/>
      <c r="AO6" s="101"/>
      <c r="AP6" s="101"/>
      <c r="AQ6" s="103"/>
    </row>
    <row r="7" spans="2:43" x14ac:dyDescent="0.35">
      <c r="B7" s="100" t="str" cm="1">
        <f t="array" aca="1" ref="B7" ca="1">_xlfn.TEXTAFTER(CELL("filename",A5),"]")</f>
        <v>03_TIDP</v>
      </c>
      <c r="C7" s="90" t="str" cm="1">
        <f t="array" ref="C7">tbL_Input_Project[Project Code]</f>
        <v>ABC1234</v>
      </c>
      <c r="D7" s="90" t="str">
        <f>INDEX(tbL_Input_Originator[],
MATCH("03_TIDP",tbL_Input_Originator[Worksheet]),
MATCH("Originator Code",tbL_Input_Originator[#Headers])
)</f>
        <v>TBC</v>
      </c>
      <c r="E7" s="87"/>
      <c r="F7" s="87"/>
      <c r="G7" s="87"/>
      <c r="H7" s="87"/>
      <c r="I7" s="87"/>
      <c r="J7" s="87"/>
      <c r="K7" s="94"/>
      <c r="L7" s="90" t="str">
        <f t="shared" si="1"/>
        <v/>
      </c>
      <c r="M7" s="90" t="str">
        <f t="shared" si="0"/>
        <v/>
      </c>
      <c r="N7" s="100" t="str" cm="1">
        <f t="array" ref="N7">IFERROR(_xlfn.TEXTJOIN("
",TRUE,_xlfn.XLOOKUP(_xlfn.TEXTSPLIT(K7,"
"),
tbl_Lookup_DEIR[ID (DEIR Lookup)],
tbl_Lookup_DEIR[Name (DEIR Lookup)],
"")),"")</f>
        <v/>
      </c>
      <c r="O7" s="100" t="str" cm="1">
        <f t="array" ref="O7">IFERROR(_xlfn.TEXTJOIN("
",TRUE,_xlfn.XLOOKUP(_xlfn.TEXTSPLIT(K7,"
"),
tbl_Lookup_DEIR[ID (DEIR Lookup)],
tbl_Lookup_DEIR[Uniclass PM Level 3 Classification (DEIR Lookup)],
"")),"")</f>
        <v/>
      </c>
      <c r="P7" s="78"/>
      <c r="Q7" s="101"/>
      <c r="R7" s="101"/>
      <c r="S7" s="102"/>
      <c r="T7" s="101"/>
      <c r="U7" s="101"/>
      <c r="V7" s="102"/>
      <c r="W7" s="101"/>
      <c r="X7" s="101"/>
      <c r="Y7" s="102"/>
      <c r="Z7" s="101"/>
      <c r="AA7" s="101"/>
      <c r="AB7" s="102"/>
      <c r="AC7" s="101"/>
      <c r="AD7" s="101"/>
      <c r="AE7" s="102"/>
      <c r="AF7" s="101"/>
      <c r="AG7" s="101"/>
      <c r="AH7" s="102"/>
      <c r="AI7" s="101"/>
      <c r="AJ7" s="101"/>
      <c r="AK7" s="102"/>
      <c r="AL7" s="101"/>
      <c r="AM7" s="101"/>
      <c r="AN7" s="102"/>
      <c r="AO7" s="101"/>
      <c r="AP7" s="101"/>
      <c r="AQ7" s="103"/>
    </row>
    <row r="8" spans="2:43" x14ac:dyDescent="0.35">
      <c r="B8" s="100" t="str" cm="1">
        <f t="array" aca="1" ref="B8" ca="1">_xlfn.TEXTAFTER(CELL("filename",A6),"]")</f>
        <v>03_TIDP</v>
      </c>
      <c r="C8" s="90" t="str" cm="1">
        <f t="array" ref="C8">tbL_Input_Project[Project Code]</f>
        <v>ABC1234</v>
      </c>
      <c r="D8" s="90" t="str">
        <f>INDEX(tbL_Input_Originator[],
MATCH("03_TIDP",tbL_Input_Originator[Worksheet]),
MATCH("Originator Code",tbL_Input_Originator[#Headers])
)</f>
        <v>TBC</v>
      </c>
      <c r="E8" s="87"/>
      <c r="F8" s="87"/>
      <c r="G8" s="87"/>
      <c r="H8" s="87"/>
      <c r="I8" s="87"/>
      <c r="J8" s="87"/>
      <c r="K8" s="94"/>
      <c r="L8" s="90" t="str">
        <f t="shared" si="1"/>
        <v/>
      </c>
      <c r="M8" s="90" t="str">
        <f t="shared" si="0"/>
        <v/>
      </c>
      <c r="N8" s="100" t="str" cm="1">
        <f t="array" ref="N8">IFERROR(_xlfn.TEXTJOIN("
",TRUE,_xlfn.XLOOKUP(_xlfn.TEXTSPLIT(K8,"
"),
tbl_Lookup_DEIR[ID (DEIR Lookup)],
tbl_Lookup_DEIR[Name (DEIR Lookup)],
"")),"")</f>
        <v/>
      </c>
      <c r="O8" s="100" t="str" cm="1">
        <f t="array" ref="O8">IFERROR(_xlfn.TEXTJOIN("
",TRUE,_xlfn.XLOOKUP(_xlfn.TEXTSPLIT(K8,"
"),
tbl_Lookup_DEIR[ID (DEIR Lookup)],
tbl_Lookup_DEIR[Uniclass PM Level 3 Classification (DEIR Lookup)],
"")),"")</f>
        <v/>
      </c>
      <c r="P8" s="78"/>
      <c r="Q8" s="101"/>
      <c r="R8" s="101"/>
      <c r="S8" s="102"/>
      <c r="T8" s="101"/>
      <c r="U8" s="101"/>
      <c r="V8" s="102"/>
      <c r="W8" s="101"/>
      <c r="X8" s="101"/>
      <c r="Y8" s="102"/>
      <c r="Z8" s="101"/>
      <c r="AA8" s="101"/>
      <c r="AB8" s="102"/>
      <c r="AC8" s="101"/>
      <c r="AD8" s="101"/>
      <c r="AE8" s="102"/>
      <c r="AF8" s="101"/>
      <c r="AG8" s="101"/>
      <c r="AH8" s="102"/>
      <c r="AI8" s="101"/>
      <c r="AJ8" s="101"/>
      <c r="AK8" s="102"/>
      <c r="AL8" s="101"/>
      <c r="AM8" s="101"/>
      <c r="AN8" s="102"/>
      <c r="AO8" s="101"/>
      <c r="AP8" s="101"/>
      <c r="AQ8" s="103"/>
    </row>
    <row r="9" spans="2:43" x14ac:dyDescent="0.35">
      <c r="B9" s="100" t="str" cm="1">
        <f t="array" aca="1" ref="B9" ca="1">_xlfn.TEXTAFTER(CELL("filename",A7),"]")</f>
        <v>03_TIDP</v>
      </c>
      <c r="C9" s="90" t="str" cm="1">
        <f t="array" ref="C9">tbL_Input_Project[Project Code]</f>
        <v>ABC1234</v>
      </c>
      <c r="D9" s="90" t="str">
        <f>INDEX(tbL_Input_Originator[],
MATCH("03_TIDP",tbL_Input_Originator[Worksheet]),
MATCH("Originator Code",tbL_Input_Originator[#Headers])
)</f>
        <v>TBC</v>
      </c>
      <c r="E9" s="87"/>
      <c r="F9" s="87"/>
      <c r="G9" s="87"/>
      <c r="H9" s="87"/>
      <c r="I9" s="87"/>
      <c r="J9" s="87"/>
      <c r="K9" s="94"/>
      <c r="L9" s="90" t="str">
        <f t="shared" si="1"/>
        <v/>
      </c>
      <c r="M9" s="90" t="str">
        <f t="shared" si="0"/>
        <v/>
      </c>
      <c r="N9" s="100" t="str" cm="1">
        <f t="array" ref="N9">IFERROR(_xlfn.TEXTJOIN("
",TRUE,_xlfn.XLOOKUP(_xlfn.TEXTSPLIT(K9,"
"),
tbl_Lookup_DEIR[ID (DEIR Lookup)],
tbl_Lookup_DEIR[Name (DEIR Lookup)],
"")),"")</f>
        <v/>
      </c>
      <c r="O9" s="100" t="str" cm="1">
        <f t="array" ref="O9">IFERROR(_xlfn.TEXTJOIN("
",TRUE,_xlfn.XLOOKUP(_xlfn.TEXTSPLIT(K9,"
"),
tbl_Lookup_DEIR[ID (DEIR Lookup)],
tbl_Lookup_DEIR[Uniclass PM Level 3 Classification (DEIR Lookup)],
"")),"")</f>
        <v/>
      </c>
      <c r="P9" s="78"/>
      <c r="Q9" s="101"/>
      <c r="R9" s="101"/>
      <c r="S9" s="102"/>
      <c r="T9" s="101"/>
      <c r="U9" s="101"/>
      <c r="V9" s="102"/>
      <c r="W9" s="101"/>
      <c r="X9" s="101"/>
      <c r="Y9" s="102"/>
      <c r="Z9" s="101"/>
      <c r="AA9" s="101"/>
      <c r="AB9" s="102"/>
      <c r="AC9" s="101"/>
      <c r="AD9" s="101"/>
      <c r="AE9" s="102"/>
      <c r="AF9" s="101"/>
      <c r="AG9" s="101"/>
      <c r="AH9" s="102"/>
      <c r="AI9" s="101"/>
      <c r="AJ9" s="101"/>
      <c r="AK9" s="102"/>
      <c r="AL9" s="101"/>
      <c r="AM9" s="101"/>
      <c r="AN9" s="102"/>
      <c r="AO9" s="101"/>
      <c r="AP9" s="101"/>
      <c r="AQ9" s="103"/>
    </row>
    <row r="10" spans="2:43" x14ac:dyDescent="0.35">
      <c r="B10" s="100" t="str" cm="1">
        <f t="array" aca="1" ref="B10" ca="1">_xlfn.TEXTAFTER(CELL("filename",A8),"]")</f>
        <v>03_TIDP</v>
      </c>
      <c r="C10" s="90" t="str" cm="1">
        <f t="array" ref="C10">tbL_Input_Project[Project Code]</f>
        <v>ABC1234</v>
      </c>
      <c r="D10" s="90" t="str">
        <f>INDEX(tbL_Input_Originator[],
MATCH("03_TIDP",tbL_Input_Originator[Worksheet]),
MATCH("Originator Code",tbL_Input_Originator[#Headers])
)</f>
        <v>TBC</v>
      </c>
      <c r="E10" s="87"/>
      <c r="F10" s="87"/>
      <c r="G10" s="87"/>
      <c r="H10" s="87"/>
      <c r="I10" s="87"/>
      <c r="J10" s="87"/>
      <c r="K10" s="94"/>
      <c r="L10" s="90" t="str">
        <f t="shared" si="1"/>
        <v/>
      </c>
      <c r="M10" s="90" t="str">
        <f t="shared" si="0"/>
        <v/>
      </c>
      <c r="N10" s="100" t="str" cm="1">
        <f t="array" ref="N10">IFERROR(_xlfn.TEXTJOIN("
",TRUE,_xlfn.XLOOKUP(_xlfn.TEXTSPLIT(K10,"
"),
tbl_Lookup_DEIR[ID (DEIR Lookup)],
tbl_Lookup_DEIR[Name (DEIR Lookup)],
"")),"")</f>
        <v/>
      </c>
      <c r="O10" s="100" t="str" cm="1">
        <f t="array" ref="O10">IFERROR(_xlfn.TEXTJOIN("
",TRUE,_xlfn.XLOOKUP(_xlfn.TEXTSPLIT(K10,"
"),
tbl_Lookup_DEIR[ID (DEIR Lookup)],
tbl_Lookup_DEIR[Uniclass PM Level 3 Classification (DEIR Lookup)],
"")),"")</f>
        <v/>
      </c>
      <c r="P10" s="78"/>
      <c r="Q10" s="101"/>
      <c r="R10" s="101"/>
      <c r="S10" s="102"/>
      <c r="T10" s="101"/>
      <c r="U10" s="101"/>
      <c r="V10" s="102"/>
      <c r="W10" s="101"/>
      <c r="X10" s="101"/>
      <c r="Y10" s="102"/>
      <c r="Z10" s="101"/>
      <c r="AA10" s="101"/>
      <c r="AB10" s="102"/>
      <c r="AC10" s="101"/>
      <c r="AD10" s="101"/>
      <c r="AE10" s="102"/>
      <c r="AF10" s="101"/>
      <c r="AG10" s="101"/>
      <c r="AH10" s="102"/>
      <c r="AI10" s="101"/>
      <c r="AJ10" s="101"/>
      <c r="AK10" s="102"/>
      <c r="AL10" s="101"/>
      <c r="AM10" s="101"/>
      <c r="AN10" s="102"/>
      <c r="AO10" s="101"/>
      <c r="AP10" s="101"/>
      <c r="AQ10" s="103"/>
    </row>
    <row r="11" spans="2:43" x14ac:dyDescent="0.35">
      <c r="B11" s="100" t="str" cm="1">
        <f t="array" aca="1" ref="B11" ca="1">_xlfn.TEXTAFTER(CELL("filename",A9),"]")</f>
        <v>03_TIDP</v>
      </c>
      <c r="C11" s="90" t="str" cm="1">
        <f t="array" ref="C11">tbL_Input_Project[Project Code]</f>
        <v>ABC1234</v>
      </c>
      <c r="D11" s="90" t="str">
        <f>INDEX(tbL_Input_Originator[],
MATCH("03_TIDP",tbL_Input_Originator[Worksheet]),
MATCH("Originator Code",tbL_Input_Originator[#Headers])
)</f>
        <v>TBC</v>
      </c>
      <c r="E11" s="87"/>
      <c r="F11" s="87"/>
      <c r="G11" s="87"/>
      <c r="H11" s="87"/>
      <c r="I11" s="87"/>
      <c r="J11" s="87"/>
      <c r="K11" s="94"/>
      <c r="L11" s="90" t="str">
        <f t="shared" si="1"/>
        <v/>
      </c>
      <c r="M11" s="90" t="str">
        <f t="shared" si="0"/>
        <v/>
      </c>
      <c r="N11" s="100" t="str" cm="1">
        <f t="array" ref="N11">IFERROR(_xlfn.TEXTJOIN("
",TRUE,_xlfn.XLOOKUP(_xlfn.TEXTSPLIT(K11,"
"),
tbl_Lookup_DEIR[ID (DEIR Lookup)],
tbl_Lookup_DEIR[Name (DEIR Lookup)],
"")),"")</f>
        <v/>
      </c>
      <c r="O11" s="100" t="str" cm="1">
        <f t="array" ref="O11">IFERROR(_xlfn.TEXTJOIN("
",TRUE,_xlfn.XLOOKUP(_xlfn.TEXTSPLIT(K11,"
"),
tbl_Lookup_DEIR[ID (DEIR Lookup)],
tbl_Lookup_DEIR[Uniclass PM Level 3 Classification (DEIR Lookup)],
"")),"")</f>
        <v/>
      </c>
      <c r="P11" s="78"/>
      <c r="Q11" s="101"/>
      <c r="R11" s="101"/>
      <c r="S11" s="102"/>
      <c r="T11" s="101"/>
      <c r="U11" s="101"/>
      <c r="V11" s="102"/>
      <c r="W11" s="101"/>
      <c r="X11" s="101"/>
      <c r="Y11" s="102"/>
      <c r="Z11" s="101"/>
      <c r="AA11" s="101"/>
      <c r="AB11" s="102"/>
      <c r="AC11" s="101"/>
      <c r="AD11" s="101"/>
      <c r="AE11" s="102"/>
      <c r="AF11" s="101"/>
      <c r="AG11" s="101"/>
      <c r="AH11" s="102"/>
      <c r="AI11" s="101"/>
      <c r="AJ11" s="101"/>
      <c r="AK11" s="102"/>
      <c r="AL11" s="101"/>
      <c r="AM11" s="101"/>
      <c r="AN11" s="102"/>
      <c r="AO11" s="101"/>
      <c r="AP11" s="101"/>
      <c r="AQ11" s="103"/>
    </row>
    <row r="12" spans="2:43" x14ac:dyDescent="0.35">
      <c r="B12" s="100" t="str" cm="1">
        <f t="array" aca="1" ref="B12" ca="1">_xlfn.TEXTAFTER(CELL("filename",A10),"]")</f>
        <v>03_TIDP</v>
      </c>
      <c r="C12" s="90" t="str" cm="1">
        <f t="array" ref="C12">tbL_Input_Project[Project Code]</f>
        <v>ABC1234</v>
      </c>
      <c r="D12" s="90" t="str">
        <f>INDEX(tbL_Input_Originator[],
MATCH("03_TIDP",tbL_Input_Originator[Worksheet]),
MATCH("Originator Code",tbL_Input_Originator[#Headers])
)</f>
        <v>TBC</v>
      </c>
      <c r="E12" s="87"/>
      <c r="F12" s="87"/>
      <c r="G12" s="87"/>
      <c r="H12" s="87"/>
      <c r="I12" s="87"/>
      <c r="J12" s="87"/>
      <c r="K12" s="94"/>
      <c r="L12" s="90" t="str">
        <f t="shared" si="1"/>
        <v/>
      </c>
      <c r="M12" s="90" t="str">
        <f t="shared" si="0"/>
        <v/>
      </c>
      <c r="N12" s="100" t="str" cm="1">
        <f t="array" ref="N12">IFERROR(_xlfn.TEXTJOIN("
",TRUE,_xlfn.XLOOKUP(_xlfn.TEXTSPLIT(K12,"
"),
tbl_Lookup_DEIR[ID (DEIR Lookup)],
tbl_Lookup_DEIR[Name (DEIR Lookup)],
"")),"")</f>
        <v/>
      </c>
      <c r="O12" s="100" t="str" cm="1">
        <f t="array" ref="O12">IFERROR(_xlfn.TEXTJOIN("
",TRUE,_xlfn.XLOOKUP(_xlfn.TEXTSPLIT(K12,"
"),
tbl_Lookup_DEIR[ID (DEIR Lookup)],
tbl_Lookup_DEIR[Uniclass PM Level 3 Classification (DEIR Lookup)],
"")),"")</f>
        <v/>
      </c>
      <c r="P12" s="78"/>
      <c r="Q12" s="101"/>
      <c r="R12" s="101"/>
      <c r="S12" s="102"/>
      <c r="T12" s="101"/>
      <c r="U12" s="101"/>
      <c r="V12" s="102"/>
      <c r="W12" s="101"/>
      <c r="X12" s="101"/>
      <c r="Y12" s="102"/>
      <c r="Z12" s="101"/>
      <c r="AA12" s="101"/>
      <c r="AB12" s="102"/>
      <c r="AC12" s="101"/>
      <c r="AD12" s="101"/>
      <c r="AE12" s="102"/>
      <c r="AF12" s="101"/>
      <c r="AG12" s="101"/>
      <c r="AH12" s="102"/>
      <c r="AI12" s="101"/>
      <c r="AJ12" s="101"/>
      <c r="AK12" s="102"/>
      <c r="AL12" s="101"/>
      <c r="AM12" s="101"/>
      <c r="AN12" s="102"/>
      <c r="AO12" s="101"/>
      <c r="AP12" s="101"/>
      <c r="AQ12" s="103"/>
    </row>
    <row r="13" spans="2:43" x14ac:dyDescent="0.35">
      <c r="B13" s="100" t="str" cm="1">
        <f t="array" aca="1" ref="B13" ca="1">_xlfn.TEXTAFTER(CELL("filename",A11),"]")</f>
        <v>03_TIDP</v>
      </c>
      <c r="C13" s="90" t="str" cm="1">
        <f t="array" ref="C13">tbL_Input_Project[Project Code]</f>
        <v>ABC1234</v>
      </c>
      <c r="D13" s="90" t="str">
        <f>INDEX(tbL_Input_Originator[],
MATCH("03_TIDP",tbL_Input_Originator[Worksheet]),
MATCH("Originator Code",tbL_Input_Originator[#Headers])
)</f>
        <v>TBC</v>
      </c>
      <c r="E13" s="87"/>
      <c r="F13" s="87"/>
      <c r="G13" s="87"/>
      <c r="H13" s="87"/>
      <c r="I13" s="87"/>
      <c r="J13" s="87"/>
      <c r="K13" s="94"/>
      <c r="L13" s="90" t="str">
        <f t="shared" si="1"/>
        <v/>
      </c>
      <c r="M13" s="90" t="str">
        <f t="shared" si="0"/>
        <v/>
      </c>
      <c r="N13" s="100" t="str" cm="1">
        <f t="array" ref="N13">IFERROR(_xlfn.TEXTJOIN("
",TRUE,_xlfn.XLOOKUP(_xlfn.TEXTSPLIT(K13,"
"),
tbl_Lookup_DEIR[ID (DEIR Lookup)],
tbl_Lookup_DEIR[Name (DEIR Lookup)],
"")),"")</f>
        <v/>
      </c>
      <c r="O13" s="100" t="str" cm="1">
        <f t="array" ref="O13">IFERROR(_xlfn.TEXTJOIN("
",TRUE,_xlfn.XLOOKUP(_xlfn.TEXTSPLIT(K13,"
"),
tbl_Lookup_DEIR[ID (DEIR Lookup)],
tbl_Lookup_DEIR[Uniclass PM Level 3 Classification (DEIR Lookup)],
"")),"")</f>
        <v/>
      </c>
      <c r="P13" s="78"/>
      <c r="Q13" s="101"/>
      <c r="R13" s="101"/>
      <c r="S13" s="102"/>
      <c r="T13" s="101"/>
      <c r="U13" s="101"/>
      <c r="V13" s="102"/>
      <c r="W13" s="101"/>
      <c r="X13" s="101"/>
      <c r="Y13" s="102"/>
      <c r="Z13" s="101"/>
      <c r="AA13" s="101"/>
      <c r="AB13" s="102"/>
      <c r="AC13" s="101"/>
      <c r="AD13" s="101"/>
      <c r="AE13" s="102"/>
      <c r="AF13" s="101"/>
      <c r="AG13" s="101"/>
      <c r="AH13" s="102"/>
      <c r="AI13" s="101"/>
      <c r="AJ13" s="101"/>
      <c r="AK13" s="102"/>
      <c r="AL13" s="101"/>
      <c r="AM13" s="101"/>
      <c r="AN13" s="102"/>
      <c r="AO13" s="101"/>
      <c r="AP13" s="101"/>
      <c r="AQ13" s="103"/>
    </row>
    <row r="14" spans="2:43" x14ac:dyDescent="0.35">
      <c r="B14" s="100" t="str" cm="1">
        <f t="array" aca="1" ref="B14" ca="1">_xlfn.TEXTAFTER(CELL("filename",A12),"]")</f>
        <v>03_TIDP</v>
      </c>
      <c r="C14" s="90" t="str" cm="1">
        <f t="array" ref="C14">tbL_Input_Project[Project Code]</f>
        <v>ABC1234</v>
      </c>
      <c r="D14" s="90" t="str">
        <f>INDEX(tbL_Input_Originator[],
MATCH("03_TIDP",tbL_Input_Originator[Worksheet]),
MATCH("Originator Code",tbL_Input_Originator[#Headers])
)</f>
        <v>TBC</v>
      </c>
      <c r="E14" s="87"/>
      <c r="F14" s="87"/>
      <c r="G14" s="87"/>
      <c r="H14" s="87"/>
      <c r="I14" s="87"/>
      <c r="J14" s="87"/>
      <c r="K14" s="94"/>
      <c r="L14" s="90" t="str">
        <f t="shared" si="1"/>
        <v/>
      </c>
      <c r="M14" s="90" t="str">
        <f t="shared" si="0"/>
        <v/>
      </c>
      <c r="N14" s="100" t="str" cm="1">
        <f t="array" ref="N14">IFERROR(_xlfn.TEXTJOIN("
",TRUE,_xlfn.XLOOKUP(_xlfn.TEXTSPLIT(K14,"
"),
tbl_Lookup_DEIR[ID (DEIR Lookup)],
tbl_Lookup_DEIR[Name (DEIR Lookup)],
"")),"")</f>
        <v/>
      </c>
      <c r="O14" s="100" t="str" cm="1">
        <f t="array" ref="O14">IFERROR(_xlfn.TEXTJOIN("
",TRUE,_xlfn.XLOOKUP(_xlfn.TEXTSPLIT(K14,"
"),
tbl_Lookup_DEIR[ID (DEIR Lookup)],
tbl_Lookup_DEIR[Uniclass PM Level 3 Classification (DEIR Lookup)],
"")),"")</f>
        <v/>
      </c>
      <c r="P14" s="78"/>
      <c r="Q14" s="101"/>
      <c r="R14" s="101"/>
      <c r="S14" s="102"/>
      <c r="T14" s="101"/>
      <c r="U14" s="101"/>
      <c r="V14" s="102"/>
      <c r="W14" s="101"/>
      <c r="X14" s="101"/>
      <c r="Y14" s="102"/>
      <c r="Z14" s="101"/>
      <c r="AA14" s="101"/>
      <c r="AB14" s="102"/>
      <c r="AC14" s="101"/>
      <c r="AD14" s="101"/>
      <c r="AE14" s="102"/>
      <c r="AF14" s="101"/>
      <c r="AG14" s="101"/>
      <c r="AH14" s="102"/>
      <c r="AI14" s="101"/>
      <c r="AJ14" s="101"/>
      <c r="AK14" s="102"/>
      <c r="AL14" s="101"/>
      <c r="AM14" s="101"/>
      <c r="AN14" s="102"/>
      <c r="AO14" s="101"/>
      <c r="AP14" s="101"/>
      <c r="AQ14" s="103"/>
    </row>
    <row r="15" spans="2:43" x14ac:dyDescent="0.35">
      <c r="B15" s="100" t="str" cm="1">
        <f t="array" aca="1" ref="B15" ca="1">_xlfn.TEXTAFTER(CELL("filename",A13),"]")</f>
        <v>03_TIDP</v>
      </c>
      <c r="C15" s="90" t="str" cm="1">
        <f t="array" ref="C15">tbL_Input_Project[Project Code]</f>
        <v>ABC1234</v>
      </c>
      <c r="D15" s="90" t="str">
        <f>INDEX(tbL_Input_Originator[],
MATCH("03_TIDP",tbL_Input_Originator[Worksheet]),
MATCH("Originator Code",tbL_Input_Originator[#Headers])
)</f>
        <v>TBC</v>
      </c>
      <c r="E15" s="87"/>
      <c r="F15" s="87"/>
      <c r="G15" s="87"/>
      <c r="H15" s="87"/>
      <c r="I15" s="87"/>
      <c r="J15" s="87"/>
      <c r="K15" s="94"/>
      <c r="L15" s="90" t="str">
        <f t="shared" si="1"/>
        <v/>
      </c>
      <c r="M15" s="90" t="str">
        <f t="shared" si="0"/>
        <v/>
      </c>
      <c r="N15" s="100" t="str" cm="1">
        <f t="array" ref="N15">IFERROR(_xlfn.TEXTJOIN("
",TRUE,_xlfn.XLOOKUP(_xlfn.TEXTSPLIT(K15,"
"),
tbl_Lookup_DEIR[ID (DEIR Lookup)],
tbl_Lookup_DEIR[Name (DEIR Lookup)],
"")),"")</f>
        <v/>
      </c>
      <c r="O15" s="100" t="str" cm="1">
        <f t="array" ref="O15">IFERROR(_xlfn.TEXTJOIN("
",TRUE,_xlfn.XLOOKUP(_xlfn.TEXTSPLIT(K15,"
"),
tbl_Lookup_DEIR[ID (DEIR Lookup)],
tbl_Lookup_DEIR[Uniclass PM Level 3 Classification (DEIR Lookup)],
"")),"")</f>
        <v/>
      </c>
      <c r="P15" s="78"/>
      <c r="Q15" s="101"/>
      <c r="R15" s="101"/>
      <c r="S15" s="102"/>
      <c r="T15" s="101"/>
      <c r="U15" s="101"/>
      <c r="V15" s="102"/>
      <c r="W15" s="101"/>
      <c r="X15" s="101"/>
      <c r="Y15" s="102"/>
      <c r="Z15" s="101"/>
      <c r="AA15" s="101"/>
      <c r="AB15" s="102"/>
      <c r="AC15" s="101"/>
      <c r="AD15" s="101"/>
      <c r="AE15" s="102"/>
      <c r="AF15" s="101"/>
      <c r="AG15" s="101"/>
      <c r="AH15" s="102"/>
      <c r="AI15" s="101"/>
      <c r="AJ15" s="101"/>
      <c r="AK15" s="102"/>
      <c r="AL15" s="101"/>
      <c r="AM15" s="101"/>
      <c r="AN15" s="102"/>
      <c r="AO15" s="101"/>
      <c r="AP15" s="101"/>
      <c r="AQ15" s="103"/>
    </row>
    <row r="16" spans="2:43" x14ac:dyDescent="0.35">
      <c r="B16" s="100" t="str" cm="1">
        <f t="array" aca="1" ref="B16" ca="1">_xlfn.TEXTAFTER(CELL("filename",A14),"]")</f>
        <v>03_TIDP</v>
      </c>
      <c r="C16" s="90" t="str" cm="1">
        <f t="array" ref="C16">tbL_Input_Project[Project Code]</f>
        <v>ABC1234</v>
      </c>
      <c r="D16" s="90" t="str">
        <f>INDEX(tbL_Input_Originator[],
MATCH("03_TIDP",tbL_Input_Originator[Worksheet]),
MATCH("Originator Code",tbL_Input_Originator[#Headers])
)</f>
        <v>TBC</v>
      </c>
      <c r="E16" s="87"/>
      <c r="F16" s="87"/>
      <c r="G16" s="87"/>
      <c r="H16" s="87"/>
      <c r="I16" s="87"/>
      <c r="J16" s="87"/>
      <c r="K16" s="94"/>
      <c r="L16" s="90" t="str">
        <f t="shared" si="1"/>
        <v/>
      </c>
      <c r="M16" s="90" t="str">
        <f t="shared" si="0"/>
        <v/>
      </c>
      <c r="N16" s="100" t="str" cm="1">
        <f t="array" ref="N16">IFERROR(_xlfn.TEXTJOIN("
",TRUE,_xlfn.XLOOKUP(_xlfn.TEXTSPLIT(K16,"
"),
tbl_Lookup_DEIR[ID (DEIR Lookup)],
tbl_Lookup_DEIR[Name (DEIR Lookup)],
"")),"")</f>
        <v/>
      </c>
      <c r="O16" s="100" t="str" cm="1">
        <f t="array" ref="O16">IFERROR(_xlfn.TEXTJOIN("
",TRUE,_xlfn.XLOOKUP(_xlfn.TEXTSPLIT(K16,"
"),
tbl_Lookup_DEIR[ID (DEIR Lookup)],
tbl_Lookup_DEIR[Uniclass PM Level 3 Classification (DEIR Lookup)],
"")),"")</f>
        <v/>
      </c>
      <c r="P16" s="78"/>
      <c r="Q16" s="101"/>
      <c r="R16" s="101"/>
      <c r="S16" s="102"/>
      <c r="T16" s="101"/>
      <c r="U16" s="101"/>
      <c r="V16" s="102"/>
      <c r="W16" s="101"/>
      <c r="X16" s="101"/>
      <c r="Y16" s="102"/>
      <c r="Z16" s="101"/>
      <c r="AA16" s="101"/>
      <c r="AB16" s="102"/>
      <c r="AC16" s="101"/>
      <c r="AD16" s="101"/>
      <c r="AE16" s="102"/>
      <c r="AF16" s="101"/>
      <c r="AG16" s="101"/>
      <c r="AH16" s="102"/>
      <c r="AI16" s="101"/>
      <c r="AJ16" s="101"/>
      <c r="AK16" s="102"/>
      <c r="AL16" s="101"/>
      <c r="AM16" s="101"/>
      <c r="AN16" s="102"/>
      <c r="AO16" s="101"/>
      <c r="AP16" s="101"/>
      <c r="AQ16" s="103"/>
    </row>
    <row r="17" spans="2:43" x14ac:dyDescent="0.35">
      <c r="B17" s="100" t="str" cm="1">
        <f t="array" aca="1" ref="B17" ca="1">_xlfn.TEXTAFTER(CELL("filename",A15),"]")</f>
        <v>03_TIDP</v>
      </c>
      <c r="C17" s="90" t="str" cm="1">
        <f t="array" ref="C17">tbL_Input_Project[Project Code]</f>
        <v>ABC1234</v>
      </c>
      <c r="D17" s="90" t="str">
        <f>INDEX(tbL_Input_Originator[],
MATCH("03_TIDP",tbL_Input_Originator[Worksheet]),
MATCH("Originator Code",tbL_Input_Originator[#Headers])
)</f>
        <v>TBC</v>
      </c>
      <c r="E17" s="87"/>
      <c r="F17" s="87"/>
      <c r="G17" s="87"/>
      <c r="H17" s="87"/>
      <c r="I17" s="87"/>
      <c r="J17" s="87"/>
      <c r="K17" s="94"/>
      <c r="L17" s="90" t="str">
        <f t="shared" si="1"/>
        <v/>
      </c>
      <c r="M17" s="90" t="str">
        <f t="shared" si="0"/>
        <v/>
      </c>
      <c r="N17" s="100" t="str" cm="1">
        <f t="array" ref="N17">IFERROR(_xlfn.TEXTJOIN("
",TRUE,_xlfn.XLOOKUP(_xlfn.TEXTSPLIT(K17,"
"),
tbl_Lookup_DEIR[ID (DEIR Lookup)],
tbl_Lookup_DEIR[Name (DEIR Lookup)],
"")),"")</f>
        <v/>
      </c>
      <c r="O17" s="100" t="str" cm="1">
        <f t="array" ref="O17">IFERROR(_xlfn.TEXTJOIN("
",TRUE,_xlfn.XLOOKUP(_xlfn.TEXTSPLIT(K17,"
"),
tbl_Lookup_DEIR[ID (DEIR Lookup)],
tbl_Lookup_DEIR[Uniclass PM Level 3 Classification (DEIR Lookup)],
"")),"")</f>
        <v/>
      </c>
      <c r="P17" s="78"/>
      <c r="Q17" s="101"/>
      <c r="R17" s="101"/>
      <c r="S17" s="102"/>
      <c r="T17" s="101"/>
      <c r="U17" s="101"/>
      <c r="V17" s="102"/>
      <c r="W17" s="101"/>
      <c r="X17" s="101"/>
      <c r="Y17" s="102"/>
      <c r="Z17" s="101"/>
      <c r="AA17" s="101"/>
      <c r="AB17" s="102"/>
      <c r="AC17" s="101"/>
      <c r="AD17" s="101"/>
      <c r="AE17" s="102"/>
      <c r="AF17" s="101"/>
      <c r="AG17" s="101"/>
      <c r="AH17" s="102"/>
      <c r="AI17" s="101"/>
      <c r="AJ17" s="101"/>
      <c r="AK17" s="102"/>
      <c r="AL17" s="101"/>
      <c r="AM17" s="101"/>
      <c r="AN17" s="102"/>
      <c r="AO17" s="101"/>
      <c r="AP17" s="101"/>
      <c r="AQ17" s="103"/>
    </row>
    <row r="18" spans="2:43" x14ac:dyDescent="0.35">
      <c r="B18" s="100" t="str" cm="1">
        <f t="array" aca="1" ref="B18" ca="1">_xlfn.TEXTAFTER(CELL("filename",A16),"]")</f>
        <v>03_TIDP</v>
      </c>
      <c r="C18" s="90" t="str" cm="1">
        <f t="array" ref="C18">tbL_Input_Project[Project Code]</f>
        <v>ABC1234</v>
      </c>
      <c r="D18" s="90" t="str">
        <f>INDEX(tbL_Input_Originator[],
MATCH("03_TIDP",tbL_Input_Originator[Worksheet]),
MATCH("Originator Code",tbL_Input_Originator[#Headers])
)</f>
        <v>TBC</v>
      </c>
      <c r="E18" s="87"/>
      <c r="F18" s="87"/>
      <c r="G18" s="87"/>
      <c r="H18" s="87"/>
      <c r="I18" s="87"/>
      <c r="J18" s="87"/>
      <c r="K18" s="94"/>
      <c r="L18" s="90" t="str">
        <f t="shared" si="1"/>
        <v/>
      </c>
      <c r="M18" s="90" t="str">
        <f t="shared" si="0"/>
        <v/>
      </c>
      <c r="N18" s="100" t="str" cm="1">
        <f t="array" ref="N18">IFERROR(_xlfn.TEXTJOIN("
",TRUE,_xlfn.XLOOKUP(_xlfn.TEXTSPLIT(K18,"
"),
tbl_Lookup_DEIR[ID (DEIR Lookup)],
tbl_Lookup_DEIR[Name (DEIR Lookup)],
"")),"")</f>
        <v/>
      </c>
      <c r="O18" s="100" t="str" cm="1">
        <f t="array" ref="O18">IFERROR(_xlfn.TEXTJOIN("
",TRUE,_xlfn.XLOOKUP(_xlfn.TEXTSPLIT(K18,"
"),
tbl_Lookup_DEIR[ID (DEIR Lookup)],
tbl_Lookup_DEIR[Uniclass PM Level 3 Classification (DEIR Lookup)],
"")),"")</f>
        <v/>
      </c>
      <c r="P18" s="78"/>
      <c r="Q18" s="101"/>
      <c r="R18" s="101"/>
      <c r="S18" s="102"/>
      <c r="T18" s="101"/>
      <c r="U18" s="101"/>
      <c r="V18" s="102"/>
      <c r="W18" s="101"/>
      <c r="X18" s="101"/>
      <c r="Y18" s="102"/>
      <c r="Z18" s="101"/>
      <c r="AA18" s="101"/>
      <c r="AB18" s="102"/>
      <c r="AC18" s="101"/>
      <c r="AD18" s="101"/>
      <c r="AE18" s="102"/>
      <c r="AF18" s="101"/>
      <c r="AG18" s="101"/>
      <c r="AH18" s="102"/>
      <c r="AI18" s="101"/>
      <c r="AJ18" s="101"/>
      <c r="AK18" s="102"/>
      <c r="AL18" s="101"/>
      <c r="AM18" s="101"/>
      <c r="AN18" s="102"/>
      <c r="AO18" s="101"/>
      <c r="AP18" s="101"/>
      <c r="AQ18" s="103"/>
    </row>
    <row r="19" spans="2:43" x14ac:dyDescent="0.35">
      <c r="B19" s="100" t="str" cm="1">
        <f t="array" aca="1" ref="B19" ca="1">_xlfn.TEXTAFTER(CELL("filename",A17),"]")</f>
        <v>03_TIDP</v>
      </c>
      <c r="C19" s="90" t="str" cm="1">
        <f t="array" ref="C19">tbL_Input_Project[Project Code]</f>
        <v>ABC1234</v>
      </c>
      <c r="D19" s="90" t="str">
        <f>INDEX(tbL_Input_Originator[],
MATCH("03_TIDP",tbL_Input_Originator[Worksheet]),
MATCH("Originator Code",tbL_Input_Originator[#Headers])
)</f>
        <v>TBC</v>
      </c>
      <c r="E19" s="87"/>
      <c r="F19" s="87"/>
      <c r="G19" s="87"/>
      <c r="H19" s="87"/>
      <c r="I19" s="87"/>
      <c r="J19" s="87"/>
      <c r="K19" s="94"/>
      <c r="L19" s="90" t="str">
        <f t="shared" si="1"/>
        <v/>
      </c>
      <c r="M19" s="90" t="str">
        <f t="shared" si="0"/>
        <v/>
      </c>
      <c r="N19" s="100" t="str" cm="1">
        <f t="array" ref="N19">IFERROR(_xlfn.TEXTJOIN("
",TRUE,_xlfn.XLOOKUP(_xlfn.TEXTSPLIT(K19,"
"),
tbl_Lookup_DEIR[ID (DEIR Lookup)],
tbl_Lookup_DEIR[Name (DEIR Lookup)],
"")),"")</f>
        <v/>
      </c>
      <c r="O19" s="100" t="str" cm="1">
        <f t="array" ref="O19">IFERROR(_xlfn.TEXTJOIN("
",TRUE,_xlfn.XLOOKUP(_xlfn.TEXTSPLIT(K19,"
"),
tbl_Lookup_DEIR[ID (DEIR Lookup)],
tbl_Lookup_DEIR[Uniclass PM Level 3 Classification (DEIR Lookup)],
"")),"")</f>
        <v/>
      </c>
      <c r="P19" s="78"/>
      <c r="Q19" s="101"/>
      <c r="R19" s="101"/>
      <c r="S19" s="102"/>
      <c r="T19" s="101"/>
      <c r="U19" s="101"/>
      <c r="V19" s="102"/>
      <c r="W19" s="101"/>
      <c r="X19" s="101"/>
      <c r="Y19" s="102"/>
      <c r="Z19" s="101"/>
      <c r="AA19" s="101"/>
      <c r="AB19" s="102"/>
      <c r="AC19" s="101"/>
      <c r="AD19" s="101"/>
      <c r="AE19" s="102"/>
      <c r="AF19" s="101"/>
      <c r="AG19" s="101"/>
      <c r="AH19" s="102"/>
      <c r="AI19" s="101"/>
      <c r="AJ19" s="101"/>
      <c r="AK19" s="102"/>
      <c r="AL19" s="101"/>
      <c r="AM19" s="101"/>
      <c r="AN19" s="102"/>
      <c r="AO19" s="101"/>
      <c r="AP19" s="101"/>
      <c r="AQ19" s="103"/>
    </row>
    <row r="20" spans="2:43" x14ac:dyDescent="0.35">
      <c r="B20" s="100" t="str" cm="1">
        <f t="array" aca="1" ref="B20" ca="1">_xlfn.TEXTAFTER(CELL("filename",A18),"]")</f>
        <v>03_TIDP</v>
      </c>
      <c r="C20" s="90" t="str" cm="1">
        <f t="array" ref="C20">tbL_Input_Project[Project Code]</f>
        <v>ABC1234</v>
      </c>
      <c r="D20" s="90" t="str">
        <f>INDEX(tbL_Input_Originator[],
MATCH("03_TIDP",tbL_Input_Originator[Worksheet]),
MATCH("Originator Code",tbL_Input_Originator[#Headers])
)</f>
        <v>TBC</v>
      </c>
      <c r="E20" s="87"/>
      <c r="F20" s="87"/>
      <c r="G20" s="87"/>
      <c r="H20" s="87"/>
      <c r="I20" s="87"/>
      <c r="J20" s="87"/>
      <c r="K20" s="94"/>
      <c r="L20" s="90" t="str">
        <f t="shared" si="1"/>
        <v/>
      </c>
      <c r="M20" s="90" t="str">
        <f t="shared" si="0"/>
        <v/>
      </c>
      <c r="N20" s="100" t="str" cm="1">
        <f t="array" ref="N20">IFERROR(_xlfn.TEXTJOIN("
",TRUE,_xlfn.XLOOKUP(_xlfn.TEXTSPLIT(K20,"
"),
tbl_Lookup_DEIR[ID (DEIR Lookup)],
tbl_Lookup_DEIR[Name (DEIR Lookup)],
"")),"")</f>
        <v/>
      </c>
      <c r="O20" s="100" t="str" cm="1">
        <f t="array" ref="O20">IFERROR(_xlfn.TEXTJOIN("
",TRUE,_xlfn.XLOOKUP(_xlfn.TEXTSPLIT(K20,"
"),
tbl_Lookup_DEIR[ID (DEIR Lookup)],
tbl_Lookup_DEIR[Uniclass PM Level 3 Classification (DEIR Lookup)],
"")),"")</f>
        <v/>
      </c>
      <c r="P20" s="78"/>
      <c r="Q20" s="101"/>
      <c r="R20" s="101"/>
      <c r="S20" s="102"/>
      <c r="T20" s="101"/>
      <c r="U20" s="101"/>
      <c r="V20" s="102"/>
      <c r="W20" s="101"/>
      <c r="X20" s="101"/>
      <c r="Y20" s="102"/>
      <c r="Z20" s="101"/>
      <c r="AA20" s="101"/>
      <c r="AB20" s="102"/>
      <c r="AC20" s="101"/>
      <c r="AD20" s="101"/>
      <c r="AE20" s="102"/>
      <c r="AF20" s="101"/>
      <c r="AG20" s="101"/>
      <c r="AH20" s="102"/>
      <c r="AI20" s="101"/>
      <c r="AJ20" s="101"/>
      <c r="AK20" s="102"/>
      <c r="AL20" s="101"/>
      <c r="AM20" s="101"/>
      <c r="AN20" s="102"/>
      <c r="AO20" s="101"/>
      <c r="AP20" s="101"/>
      <c r="AQ20" s="103"/>
    </row>
    <row r="21" spans="2:43" x14ac:dyDescent="0.35">
      <c r="B21" s="100" t="str" cm="1">
        <f t="array" aca="1" ref="B21" ca="1">_xlfn.TEXTAFTER(CELL("filename",A19),"]")</f>
        <v>03_TIDP</v>
      </c>
      <c r="C21" s="90" t="str" cm="1">
        <f t="array" ref="C21">tbL_Input_Project[Project Code]</f>
        <v>ABC1234</v>
      </c>
      <c r="D21" s="90" t="str">
        <f>INDEX(tbL_Input_Originator[],
MATCH("03_TIDP",tbL_Input_Originator[Worksheet]),
MATCH("Originator Code",tbL_Input_Originator[#Headers])
)</f>
        <v>TBC</v>
      </c>
      <c r="E21" s="87"/>
      <c r="F21" s="87"/>
      <c r="G21" s="87"/>
      <c r="H21" s="87"/>
      <c r="I21" s="87"/>
      <c r="J21" s="87"/>
      <c r="K21" s="94"/>
      <c r="L21" s="90" t="str">
        <f t="shared" si="1"/>
        <v/>
      </c>
      <c r="M21" s="90" t="str">
        <f t="shared" si="0"/>
        <v/>
      </c>
      <c r="N21" s="100" t="str" cm="1">
        <f t="array" ref="N21">IFERROR(_xlfn.TEXTJOIN("
",TRUE,_xlfn.XLOOKUP(_xlfn.TEXTSPLIT(K21,"
"),
tbl_Lookup_DEIR[ID (DEIR Lookup)],
tbl_Lookup_DEIR[Name (DEIR Lookup)],
"")),"")</f>
        <v/>
      </c>
      <c r="O21" s="100" t="str" cm="1">
        <f t="array" ref="O21">IFERROR(_xlfn.TEXTJOIN("
",TRUE,_xlfn.XLOOKUP(_xlfn.TEXTSPLIT(K21,"
"),
tbl_Lookup_DEIR[ID (DEIR Lookup)],
tbl_Lookup_DEIR[Uniclass PM Level 3 Classification (DEIR Lookup)],
"")),"")</f>
        <v/>
      </c>
      <c r="P21" s="78"/>
      <c r="Q21" s="101"/>
      <c r="R21" s="101"/>
      <c r="S21" s="102"/>
      <c r="T21" s="101"/>
      <c r="U21" s="101"/>
      <c r="V21" s="102"/>
      <c r="W21" s="101"/>
      <c r="X21" s="101"/>
      <c r="Y21" s="102"/>
      <c r="Z21" s="101"/>
      <c r="AA21" s="101"/>
      <c r="AB21" s="102"/>
      <c r="AC21" s="101"/>
      <c r="AD21" s="101"/>
      <c r="AE21" s="102"/>
      <c r="AF21" s="101"/>
      <c r="AG21" s="101"/>
      <c r="AH21" s="102"/>
      <c r="AI21" s="101"/>
      <c r="AJ21" s="101"/>
      <c r="AK21" s="102"/>
      <c r="AL21" s="101"/>
      <c r="AM21" s="101"/>
      <c r="AN21" s="102"/>
      <c r="AO21" s="101"/>
      <c r="AP21" s="101"/>
      <c r="AQ21" s="103"/>
    </row>
    <row r="22" spans="2:43" x14ac:dyDescent="0.35">
      <c r="B22" s="100" t="str" cm="1">
        <f t="array" aca="1" ref="B22" ca="1">_xlfn.TEXTAFTER(CELL("filename",A20),"]")</f>
        <v>03_TIDP</v>
      </c>
      <c r="C22" s="90" t="str" cm="1">
        <f t="array" ref="C22">tbL_Input_Project[Project Code]</f>
        <v>ABC1234</v>
      </c>
      <c r="D22" s="90" t="str">
        <f>INDEX(tbL_Input_Originator[],
MATCH("03_TIDP",tbL_Input_Originator[Worksheet]),
MATCH("Originator Code",tbL_Input_Originator[#Headers])
)</f>
        <v>TBC</v>
      </c>
      <c r="E22" s="87"/>
      <c r="F22" s="87"/>
      <c r="G22" s="87"/>
      <c r="H22" s="87"/>
      <c r="I22" s="87"/>
      <c r="J22" s="87"/>
      <c r="K22" s="94"/>
      <c r="L22" s="90" t="str">
        <f t="shared" si="1"/>
        <v/>
      </c>
      <c r="M22" s="90" t="str">
        <f t="shared" si="0"/>
        <v/>
      </c>
      <c r="N22" s="100" t="str" cm="1">
        <f t="array" ref="N22">IFERROR(_xlfn.TEXTJOIN("
",TRUE,_xlfn.XLOOKUP(_xlfn.TEXTSPLIT(K22,"
"),
tbl_Lookup_DEIR[ID (DEIR Lookup)],
tbl_Lookup_DEIR[Name (DEIR Lookup)],
"")),"")</f>
        <v/>
      </c>
      <c r="O22" s="100" t="str" cm="1">
        <f t="array" ref="O22">IFERROR(_xlfn.TEXTJOIN("
",TRUE,_xlfn.XLOOKUP(_xlfn.TEXTSPLIT(K22,"
"),
tbl_Lookup_DEIR[ID (DEIR Lookup)],
tbl_Lookup_DEIR[Uniclass PM Level 3 Classification (DEIR Lookup)],
"")),"")</f>
        <v/>
      </c>
      <c r="P22" s="78"/>
      <c r="Q22" s="101"/>
      <c r="R22" s="101"/>
      <c r="S22" s="102"/>
      <c r="T22" s="101"/>
      <c r="U22" s="101"/>
      <c r="V22" s="102"/>
      <c r="W22" s="101"/>
      <c r="X22" s="101"/>
      <c r="Y22" s="102"/>
      <c r="Z22" s="101"/>
      <c r="AA22" s="101"/>
      <c r="AB22" s="102"/>
      <c r="AC22" s="101"/>
      <c r="AD22" s="101"/>
      <c r="AE22" s="102"/>
      <c r="AF22" s="101"/>
      <c r="AG22" s="101"/>
      <c r="AH22" s="102"/>
      <c r="AI22" s="101"/>
      <c r="AJ22" s="101"/>
      <c r="AK22" s="102"/>
      <c r="AL22" s="101"/>
      <c r="AM22" s="101"/>
      <c r="AN22" s="102"/>
      <c r="AO22" s="101"/>
      <c r="AP22" s="101"/>
      <c r="AQ22" s="103"/>
    </row>
    <row r="23" spans="2:43" x14ac:dyDescent="0.35">
      <c r="B23" s="100" t="str" cm="1">
        <f t="array" aca="1" ref="B23" ca="1">_xlfn.TEXTAFTER(CELL("filename",A21),"]")</f>
        <v>03_TIDP</v>
      </c>
      <c r="C23" s="90" t="str" cm="1">
        <f t="array" ref="C23">tbL_Input_Project[Project Code]</f>
        <v>ABC1234</v>
      </c>
      <c r="D23" s="90" t="str">
        <f>INDEX(tbL_Input_Originator[],
MATCH("03_TIDP",tbL_Input_Originator[Worksheet]),
MATCH("Originator Code",tbL_Input_Originator[#Headers])
)</f>
        <v>TBC</v>
      </c>
      <c r="E23" s="87"/>
      <c r="F23" s="87"/>
      <c r="G23" s="87"/>
      <c r="H23" s="87"/>
      <c r="I23" s="87"/>
      <c r="J23" s="87"/>
      <c r="K23" s="94"/>
      <c r="L23" s="90" t="str">
        <f t="shared" si="1"/>
        <v/>
      </c>
      <c r="M23" s="90" t="str">
        <f t="shared" si="0"/>
        <v/>
      </c>
      <c r="N23" s="100" t="str" cm="1">
        <f t="array" ref="N23">IFERROR(_xlfn.TEXTJOIN("
",TRUE,_xlfn.XLOOKUP(_xlfn.TEXTSPLIT(K23,"
"),
tbl_Lookup_DEIR[ID (DEIR Lookup)],
tbl_Lookup_DEIR[Name (DEIR Lookup)],
"")),"")</f>
        <v/>
      </c>
      <c r="O23" s="100" t="str" cm="1">
        <f t="array" ref="O23">IFERROR(_xlfn.TEXTJOIN("
",TRUE,_xlfn.XLOOKUP(_xlfn.TEXTSPLIT(K23,"
"),
tbl_Lookup_DEIR[ID (DEIR Lookup)],
tbl_Lookup_DEIR[Uniclass PM Level 3 Classification (DEIR Lookup)],
"")),"")</f>
        <v/>
      </c>
      <c r="P23" s="78"/>
      <c r="Q23" s="101"/>
      <c r="R23" s="101"/>
      <c r="S23" s="102"/>
      <c r="T23" s="101"/>
      <c r="U23" s="101"/>
      <c r="V23" s="102"/>
      <c r="W23" s="101"/>
      <c r="X23" s="101"/>
      <c r="Y23" s="102"/>
      <c r="Z23" s="101"/>
      <c r="AA23" s="101"/>
      <c r="AB23" s="102"/>
      <c r="AC23" s="101"/>
      <c r="AD23" s="101"/>
      <c r="AE23" s="102"/>
      <c r="AF23" s="101"/>
      <c r="AG23" s="101"/>
      <c r="AH23" s="102"/>
      <c r="AI23" s="101"/>
      <c r="AJ23" s="101"/>
      <c r="AK23" s="102"/>
      <c r="AL23" s="101"/>
      <c r="AM23" s="101"/>
      <c r="AN23" s="102"/>
      <c r="AO23" s="101"/>
      <c r="AP23" s="101"/>
      <c r="AQ23" s="103"/>
    </row>
    <row r="24" spans="2:43" x14ac:dyDescent="0.35">
      <c r="B24" s="100" t="str" cm="1">
        <f t="array" aca="1" ref="B24" ca="1">_xlfn.TEXTAFTER(CELL("filename",A22),"]")</f>
        <v>03_TIDP</v>
      </c>
      <c r="C24" s="90" t="str" cm="1">
        <f t="array" ref="C24">tbL_Input_Project[Project Code]</f>
        <v>ABC1234</v>
      </c>
      <c r="D24" s="90" t="str">
        <f>INDEX(tbL_Input_Originator[],
MATCH("03_TIDP",tbL_Input_Originator[Worksheet]),
MATCH("Originator Code",tbL_Input_Originator[#Headers])
)</f>
        <v>TBC</v>
      </c>
      <c r="E24" s="87"/>
      <c r="F24" s="87"/>
      <c r="G24" s="87"/>
      <c r="H24" s="87"/>
      <c r="I24" s="87"/>
      <c r="J24" s="87"/>
      <c r="K24" s="94"/>
      <c r="L24" s="90" t="str">
        <f t="shared" si="1"/>
        <v/>
      </c>
      <c r="M24" s="90" t="str">
        <f t="shared" si="0"/>
        <v/>
      </c>
      <c r="N24" s="100" t="str" cm="1">
        <f t="array" ref="N24">IFERROR(_xlfn.TEXTJOIN("
",TRUE,_xlfn.XLOOKUP(_xlfn.TEXTSPLIT(K24,"
"),
tbl_Lookup_DEIR[ID (DEIR Lookup)],
tbl_Lookup_DEIR[Name (DEIR Lookup)],
"")),"")</f>
        <v/>
      </c>
      <c r="O24" s="100" t="str" cm="1">
        <f t="array" ref="O24">IFERROR(_xlfn.TEXTJOIN("
",TRUE,_xlfn.XLOOKUP(_xlfn.TEXTSPLIT(K24,"
"),
tbl_Lookup_DEIR[ID (DEIR Lookup)],
tbl_Lookup_DEIR[Uniclass PM Level 3 Classification (DEIR Lookup)],
"")),"")</f>
        <v/>
      </c>
      <c r="P24" s="78"/>
      <c r="Q24" s="101"/>
      <c r="R24" s="101"/>
      <c r="S24" s="102"/>
      <c r="T24" s="101"/>
      <c r="U24" s="101"/>
      <c r="V24" s="102"/>
      <c r="W24" s="101"/>
      <c r="X24" s="101"/>
      <c r="Y24" s="102"/>
      <c r="Z24" s="101"/>
      <c r="AA24" s="101"/>
      <c r="AB24" s="102"/>
      <c r="AC24" s="101"/>
      <c r="AD24" s="101"/>
      <c r="AE24" s="102"/>
      <c r="AF24" s="101"/>
      <c r="AG24" s="101"/>
      <c r="AH24" s="102"/>
      <c r="AI24" s="101"/>
      <c r="AJ24" s="101"/>
      <c r="AK24" s="102"/>
      <c r="AL24" s="101"/>
      <c r="AM24" s="101"/>
      <c r="AN24" s="102"/>
      <c r="AO24" s="101"/>
      <c r="AP24" s="101"/>
      <c r="AQ24" s="103"/>
    </row>
    <row r="25" spans="2:43" x14ac:dyDescent="0.35">
      <c r="B25" s="100" t="str" cm="1">
        <f t="array" aca="1" ref="B25" ca="1">_xlfn.TEXTAFTER(CELL("filename",A23),"]")</f>
        <v>03_TIDP</v>
      </c>
      <c r="C25" s="90" t="str" cm="1">
        <f t="array" ref="C25">tbL_Input_Project[Project Code]</f>
        <v>ABC1234</v>
      </c>
      <c r="D25" s="90" t="str">
        <f>INDEX(tbL_Input_Originator[],
MATCH("03_TIDP",tbL_Input_Originator[Worksheet]),
MATCH("Originator Code",tbL_Input_Originator[#Headers])
)</f>
        <v>TBC</v>
      </c>
      <c r="E25" s="87"/>
      <c r="F25" s="87"/>
      <c r="G25" s="87"/>
      <c r="H25" s="87"/>
      <c r="I25" s="87"/>
      <c r="J25" s="87"/>
      <c r="K25" s="94"/>
      <c r="L25" s="90" t="str">
        <f t="shared" si="1"/>
        <v/>
      </c>
      <c r="M25" s="90" t="str">
        <f t="shared" si="0"/>
        <v/>
      </c>
      <c r="N25" s="100" t="str" cm="1">
        <f t="array" ref="N25">IFERROR(_xlfn.TEXTJOIN("
",TRUE,_xlfn.XLOOKUP(_xlfn.TEXTSPLIT(K25,"
"),
tbl_Lookup_DEIR[ID (DEIR Lookup)],
tbl_Lookup_DEIR[Name (DEIR Lookup)],
"")),"")</f>
        <v/>
      </c>
      <c r="O25" s="100" t="str" cm="1">
        <f t="array" ref="O25">IFERROR(_xlfn.TEXTJOIN("
",TRUE,_xlfn.XLOOKUP(_xlfn.TEXTSPLIT(K25,"
"),
tbl_Lookup_DEIR[ID (DEIR Lookup)],
tbl_Lookup_DEIR[Uniclass PM Level 3 Classification (DEIR Lookup)],
"")),"")</f>
        <v/>
      </c>
      <c r="P25" s="78"/>
      <c r="Q25" s="101"/>
      <c r="R25" s="101"/>
      <c r="S25" s="102"/>
      <c r="T25" s="101"/>
      <c r="U25" s="101"/>
      <c r="V25" s="102"/>
      <c r="W25" s="101"/>
      <c r="X25" s="101"/>
      <c r="Y25" s="102"/>
      <c r="Z25" s="101"/>
      <c r="AA25" s="101"/>
      <c r="AB25" s="102"/>
      <c r="AC25" s="101"/>
      <c r="AD25" s="101"/>
      <c r="AE25" s="102"/>
      <c r="AF25" s="101"/>
      <c r="AG25" s="101"/>
      <c r="AH25" s="102"/>
      <c r="AI25" s="101"/>
      <c r="AJ25" s="101"/>
      <c r="AK25" s="102"/>
      <c r="AL25" s="101"/>
      <c r="AM25" s="101"/>
      <c r="AN25" s="102"/>
      <c r="AO25" s="101"/>
      <c r="AP25" s="101"/>
      <c r="AQ25" s="103"/>
    </row>
    <row r="26" spans="2:43" x14ac:dyDescent="0.35">
      <c r="B26" s="100" t="str" cm="1">
        <f t="array" aca="1" ref="B26" ca="1">_xlfn.TEXTAFTER(CELL("filename",A24),"]")</f>
        <v>03_TIDP</v>
      </c>
      <c r="C26" s="90" t="str" cm="1">
        <f t="array" ref="C26">tbL_Input_Project[Project Code]</f>
        <v>ABC1234</v>
      </c>
      <c r="D26" s="90" t="str">
        <f>INDEX(tbL_Input_Originator[],
MATCH("03_TIDP",tbL_Input_Originator[Worksheet]),
MATCH("Originator Code",tbL_Input_Originator[#Headers])
)</f>
        <v>TBC</v>
      </c>
      <c r="E26" s="87"/>
      <c r="F26" s="87"/>
      <c r="G26" s="87"/>
      <c r="H26" s="87"/>
      <c r="I26" s="87"/>
      <c r="J26" s="87"/>
      <c r="K26" s="94"/>
      <c r="L26" s="90" t="str">
        <f t="shared" si="1"/>
        <v/>
      </c>
      <c r="M26" s="90" t="str">
        <f t="shared" si="0"/>
        <v/>
      </c>
      <c r="N26" s="100" t="str" cm="1">
        <f t="array" ref="N26">IFERROR(_xlfn.TEXTJOIN("
",TRUE,_xlfn.XLOOKUP(_xlfn.TEXTSPLIT(K26,"
"),
tbl_Lookup_DEIR[ID (DEIR Lookup)],
tbl_Lookup_DEIR[Name (DEIR Lookup)],
"")),"")</f>
        <v/>
      </c>
      <c r="O26" s="100" t="str" cm="1">
        <f t="array" ref="O26">IFERROR(_xlfn.TEXTJOIN("
",TRUE,_xlfn.XLOOKUP(_xlfn.TEXTSPLIT(K26,"
"),
tbl_Lookup_DEIR[ID (DEIR Lookup)],
tbl_Lookup_DEIR[Uniclass PM Level 3 Classification (DEIR Lookup)],
"")),"")</f>
        <v/>
      </c>
      <c r="P26" s="78"/>
      <c r="Q26" s="101"/>
      <c r="R26" s="101"/>
      <c r="S26" s="102"/>
      <c r="T26" s="101"/>
      <c r="U26" s="101"/>
      <c r="V26" s="102"/>
      <c r="W26" s="101"/>
      <c r="X26" s="101"/>
      <c r="Y26" s="102"/>
      <c r="Z26" s="101"/>
      <c r="AA26" s="101"/>
      <c r="AB26" s="102"/>
      <c r="AC26" s="101"/>
      <c r="AD26" s="101"/>
      <c r="AE26" s="102"/>
      <c r="AF26" s="101"/>
      <c r="AG26" s="101"/>
      <c r="AH26" s="102"/>
      <c r="AI26" s="101"/>
      <c r="AJ26" s="101"/>
      <c r="AK26" s="102"/>
      <c r="AL26" s="101"/>
      <c r="AM26" s="101"/>
      <c r="AN26" s="102"/>
      <c r="AO26" s="101"/>
      <c r="AP26" s="101"/>
      <c r="AQ26" s="103"/>
    </row>
    <row r="27" spans="2:43" x14ac:dyDescent="0.35">
      <c r="B27" s="100" t="str" cm="1">
        <f t="array" aca="1" ref="B27" ca="1">_xlfn.TEXTAFTER(CELL("filename",A25),"]")</f>
        <v>03_TIDP</v>
      </c>
      <c r="C27" s="90" t="str" cm="1">
        <f t="array" ref="C27">tbL_Input_Project[Project Code]</f>
        <v>ABC1234</v>
      </c>
      <c r="D27" s="90" t="str">
        <f>INDEX(tbL_Input_Originator[],
MATCH("03_TIDP",tbL_Input_Originator[Worksheet]),
MATCH("Originator Code",tbL_Input_Originator[#Headers])
)</f>
        <v>TBC</v>
      </c>
      <c r="E27" s="87"/>
      <c r="F27" s="87"/>
      <c r="G27" s="87"/>
      <c r="H27" s="87"/>
      <c r="I27" s="87"/>
      <c r="J27" s="87"/>
      <c r="K27" s="94"/>
      <c r="L27" s="90" t="str">
        <f t="shared" si="1"/>
        <v/>
      </c>
      <c r="M27" s="90" t="str">
        <f t="shared" si="0"/>
        <v/>
      </c>
      <c r="N27" s="100" t="str" cm="1">
        <f t="array" ref="N27">IFERROR(_xlfn.TEXTJOIN("
",TRUE,_xlfn.XLOOKUP(_xlfn.TEXTSPLIT(K27,"
"),
tbl_Lookup_DEIR[ID (DEIR Lookup)],
tbl_Lookup_DEIR[Name (DEIR Lookup)],
"")),"")</f>
        <v/>
      </c>
      <c r="O27" s="100" t="str" cm="1">
        <f t="array" ref="O27">IFERROR(_xlfn.TEXTJOIN("
",TRUE,_xlfn.XLOOKUP(_xlfn.TEXTSPLIT(K27,"
"),
tbl_Lookup_DEIR[ID (DEIR Lookup)],
tbl_Lookup_DEIR[Uniclass PM Level 3 Classification (DEIR Lookup)],
"")),"")</f>
        <v/>
      </c>
      <c r="P27" s="78"/>
      <c r="Q27" s="101"/>
      <c r="R27" s="101"/>
      <c r="S27" s="102"/>
      <c r="T27" s="101"/>
      <c r="U27" s="101"/>
      <c r="V27" s="102"/>
      <c r="W27" s="101"/>
      <c r="X27" s="101"/>
      <c r="Y27" s="102"/>
      <c r="Z27" s="101"/>
      <c r="AA27" s="101"/>
      <c r="AB27" s="102"/>
      <c r="AC27" s="101"/>
      <c r="AD27" s="101"/>
      <c r="AE27" s="102"/>
      <c r="AF27" s="101"/>
      <c r="AG27" s="101"/>
      <c r="AH27" s="102"/>
      <c r="AI27" s="101"/>
      <c r="AJ27" s="101"/>
      <c r="AK27" s="102"/>
      <c r="AL27" s="101"/>
      <c r="AM27" s="101"/>
      <c r="AN27" s="102"/>
      <c r="AO27" s="101"/>
      <c r="AP27" s="101"/>
      <c r="AQ27" s="103"/>
    </row>
    <row r="28" spans="2:43" x14ac:dyDescent="0.35">
      <c r="B28" s="100" t="str" cm="1">
        <f t="array" aca="1" ref="B28" ca="1">_xlfn.TEXTAFTER(CELL("filename",A26),"]")</f>
        <v>03_TIDP</v>
      </c>
      <c r="C28" s="90" t="str" cm="1">
        <f t="array" ref="C28">tbL_Input_Project[Project Code]</f>
        <v>ABC1234</v>
      </c>
      <c r="D28" s="90" t="str">
        <f>INDEX(tbL_Input_Originator[],
MATCH("03_TIDP",tbL_Input_Originator[Worksheet]),
MATCH("Originator Code",tbL_Input_Originator[#Headers])
)</f>
        <v>TBC</v>
      </c>
      <c r="E28" s="87"/>
      <c r="F28" s="87"/>
      <c r="G28" s="87"/>
      <c r="H28" s="87"/>
      <c r="I28" s="87"/>
      <c r="J28" s="87"/>
      <c r="K28" s="94"/>
      <c r="L28" s="90" t="str">
        <f t="shared" si="1"/>
        <v/>
      </c>
      <c r="M28" s="90" t="str">
        <f t="shared" si="0"/>
        <v/>
      </c>
      <c r="N28" s="100" t="str" cm="1">
        <f t="array" ref="N28">IFERROR(_xlfn.TEXTJOIN("
",TRUE,_xlfn.XLOOKUP(_xlfn.TEXTSPLIT(K28,"
"),
tbl_Lookup_DEIR[ID (DEIR Lookup)],
tbl_Lookup_DEIR[Name (DEIR Lookup)],
"")),"")</f>
        <v/>
      </c>
      <c r="O28" s="100" t="str" cm="1">
        <f t="array" ref="O28">IFERROR(_xlfn.TEXTJOIN("
",TRUE,_xlfn.XLOOKUP(_xlfn.TEXTSPLIT(K28,"
"),
tbl_Lookup_DEIR[ID (DEIR Lookup)],
tbl_Lookup_DEIR[Uniclass PM Level 3 Classification (DEIR Lookup)],
"")),"")</f>
        <v/>
      </c>
      <c r="P28" s="78"/>
      <c r="Q28" s="101"/>
      <c r="R28" s="101"/>
      <c r="S28" s="102"/>
      <c r="T28" s="101"/>
      <c r="U28" s="101"/>
      <c r="V28" s="102"/>
      <c r="W28" s="101"/>
      <c r="X28" s="101"/>
      <c r="Y28" s="102"/>
      <c r="Z28" s="101"/>
      <c r="AA28" s="101"/>
      <c r="AB28" s="102"/>
      <c r="AC28" s="101"/>
      <c r="AD28" s="101"/>
      <c r="AE28" s="102"/>
      <c r="AF28" s="101"/>
      <c r="AG28" s="101"/>
      <c r="AH28" s="102"/>
      <c r="AI28" s="101"/>
      <c r="AJ28" s="101"/>
      <c r="AK28" s="102"/>
      <c r="AL28" s="101"/>
      <c r="AM28" s="101"/>
      <c r="AN28" s="102"/>
      <c r="AO28" s="101"/>
      <c r="AP28" s="101"/>
      <c r="AQ28" s="103"/>
    </row>
    <row r="29" spans="2:43" x14ac:dyDescent="0.35">
      <c r="B29" s="100" t="str" cm="1">
        <f t="array" aca="1" ref="B29" ca="1">_xlfn.TEXTAFTER(CELL("filename",A27),"]")</f>
        <v>03_TIDP</v>
      </c>
      <c r="C29" s="90" t="str" cm="1">
        <f t="array" ref="C29">tbL_Input_Project[Project Code]</f>
        <v>ABC1234</v>
      </c>
      <c r="D29" s="90" t="str">
        <f>INDEX(tbL_Input_Originator[],
MATCH("03_TIDP",tbL_Input_Originator[Worksheet]),
MATCH("Originator Code",tbL_Input_Originator[#Headers])
)</f>
        <v>TBC</v>
      </c>
      <c r="E29" s="87"/>
      <c r="F29" s="87"/>
      <c r="G29" s="87"/>
      <c r="H29" s="87"/>
      <c r="I29" s="87"/>
      <c r="J29" s="87"/>
      <c r="K29" s="94"/>
      <c r="L29" s="90" t="str">
        <f t="shared" si="1"/>
        <v/>
      </c>
      <c r="M29" s="90" t="str">
        <f t="shared" si="0"/>
        <v/>
      </c>
      <c r="N29" s="100" t="str" cm="1">
        <f t="array" ref="N29">IFERROR(_xlfn.TEXTJOIN("
",TRUE,_xlfn.XLOOKUP(_xlfn.TEXTSPLIT(K29,"
"),
tbl_Lookup_DEIR[ID (DEIR Lookup)],
tbl_Lookup_DEIR[Name (DEIR Lookup)],
"")),"")</f>
        <v/>
      </c>
      <c r="O29" s="100" t="str" cm="1">
        <f t="array" ref="O29">IFERROR(_xlfn.TEXTJOIN("
",TRUE,_xlfn.XLOOKUP(_xlfn.TEXTSPLIT(K29,"
"),
tbl_Lookup_DEIR[ID (DEIR Lookup)],
tbl_Lookup_DEIR[Uniclass PM Level 3 Classification (DEIR Lookup)],
"")),"")</f>
        <v/>
      </c>
      <c r="P29" s="78"/>
      <c r="Q29" s="101"/>
      <c r="R29" s="101"/>
      <c r="S29" s="102"/>
      <c r="T29" s="101"/>
      <c r="U29" s="101"/>
      <c r="V29" s="102"/>
      <c r="W29" s="101"/>
      <c r="X29" s="101"/>
      <c r="Y29" s="102"/>
      <c r="Z29" s="101"/>
      <c r="AA29" s="101"/>
      <c r="AB29" s="102"/>
      <c r="AC29" s="101"/>
      <c r="AD29" s="101"/>
      <c r="AE29" s="102"/>
      <c r="AF29" s="101"/>
      <c r="AG29" s="101"/>
      <c r="AH29" s="102"/>
      <c r="AI29" s="101"/>
      <c r="AJ29" s="101"/>
      <c r="AK29" s="102"/>
      <c r="AL29" s="101"/>
      <c r="AM29" s="101"/>
      <c r="AN29" s="102"/>
      <c r="AO29" s="101"/>
      <c r="AP29" s="101"/>
      <c r="AQ29" s="103"/>
    </row>
    <row r="30" spans="2:43" x14ac:dyDescent="0.35">
      <c r="B30" s="100" t="str" cm="1">
        <f t="array" aca="1" ref="B30" ca="1">_xlfn.TEXTAFTER(CELL("filename",A28),"]")</f>
        <v>03_TIDP</v>
      </c>
      <c r="C30" s="90" t="str" cm="1">
        <f t="array" ref="C30">tbL_Input_Project[Project Code]</f>
        <v>ABC1234</v>
      </c>
      <c r="D30" s="90" t="str">
        <f>INDEX(tbL_Input_Originator[],
MATCH("03_TIDP",tbL_Input_Originator[Worksheet]),
MATCH("Originator Code",tbL_Input_Originator[#Headers])
)</f>
        <v>TBC</v>
      </c>
      <c r="E30" s="87"/>
      <c r="F30" s="87"/>
      <c r="G30" s="87"/>
      <c r="H30" s="87"/>
      <c r="I30" s="87"/>
      <c r="J30" s="87"/>
      <c r="K30" s="94"/>
      <c r="L30" s="90" t="str">
        <f t="shared" si="1"/>
        <v/>
      </c>
      <c r="M30" s="90" t="str">
        <f t="shared" si="0"/>
        <v/>
      </c>
      <c r="N30" s="100" t="str" cm="1">
        <f t="array" ref="N30">IFERROR(_xlfn.TEXTJOIN("
",TRUE,_xlfn.XLOOKUP(_xlfn.TEXTSPLIT(K30,"
"),
tbl_Lookup_DEIR[ID (DEIR Lookup)],
tbl_Lookup_DEIR[Name (DEIR Lookup)],
"")),"")</f>
        <v/>
      </c>
      <c r="O30" s="100" t="str" cm="1">
        <f t="array" ref="O30">IFERROR(_xlfn.TEXTJOIN("
",TRUE,_xlfn.XLOOKUP(_xlfn.TEXTSPLIT(K30,"
"),
tbl_Lookup_DEIR[ID (DEIR Lookup)],
tbl_Lookup_DEIR[Uniclass PM Level 3 Classification (DEIR Lookup)],
"")),"")</f>
        <v/>
      </c>
      <c r="P30" s="78"/>
      <c r="Q30" s="101"/>
      <c r="R30" s="101"/>
      <c r="S30" s="102"/>
      <c r="T30" s="101"/>
      <c r="U30" s="101"/>
      <c r="V30" s="102"/>
      <c r="W30" s="101"/>
      <c r="X30" s="101"/>
      <c r="Y30" s="102"/>
      <c r="Z30" s="101"/>
      <c r="AA30" s="101"/>
      <c r="AB30" s="102"/>
      <c r="AC30" s="101"/>
      <c r="AD30" s="101"/>
      <c r="AE30" s="102"/>
      <c r="AF30" s="101"/>
      <c r="AG30" s="101"/>
      <c r="AH30" s="102"/>
      <c r="AI30" s="101"/>
      <c r="AJ30" s="101"/>
      <c r="AK30" s="102"/>
      <c r="AL30" s="101"/>
      <c r="AM30" s="101"/>
      <c r="AN30" s="102"/>
      <c r="AO30" s="101"/>
      <c r="AP30" s="101"/>
      <c r="AQ30" s="103"/>
    </row>
    <row r="31" spans="2:43" x14ac:dyDescent="0.35">
      <c r="B31" s="100" t="str" cm="1">
        <f t="array" aca="1" ref="B31" ca="1">_xlfn.TEXTAFTER(CELL("filename",A29),"]")</f>
        <v>03_TIDP</v>
      </c>
      <c r="C31" s="90" t="str" cm="1">
        <f t="array" ref="C31">tbL_Input_Project[Project Code]</f>
        <v>ABC1234</v>
      </c>
      <c r="D31" s="90" t="str">
        <f>INDEX(tbL_Input_Originator[],
MATCH("03_TIDP",tbL_Input_Originator[Worksheet]),
MATCH("Originator Code",tbL_Input_Originator[#Headers])
)</f>
        <v>TBC</v>
      </c>
      <c r="E31" s="87"/>
      <c r="F31" s="87"/>
      <c r="G31" s="87"/>
      <c r="H31" s="87"/>
      <c r="I31" s="87"/>
      <c r="J31" s="87"/>
      <c r="K31" s="94"/>
      <c r="L31" s="90" t="str">
        <f t="shared" si="1"/>
        <v/>
      </c>
      <c r="M31" s="90" t="str">
        <f t="shared" si="0"/>
        <v/>
      </c>
      <c r="N31" s="100" t="str" cm="1">
        <f t="array" ref="N31">IFERROR(_xlfn.TEXTJOIN("
",TRUE,_xlfn.XLOOKUP(_xlfn.TEXTSPLIT(K31,"
"),
tbl_Lookup_DEIR[ID (DEIR Lookup)],
tbl_Lookup_DEIR[Name (DEIR Lookup)],
"")),"")</f>
        <v/>
      </c>
      <c r="O31" s="100" t="str" cm="1">
        <f t="array" ref="O31">IFERROR(_xlfn.TEXTJOIN("
",TRUE,_xlfn.XLOOKUP(_xlfn.TEXTSPLIT(K31,"
"),
tbl_Lookup_DEIR[ID (DEIR Lookup)],
tbl_Lookup_DEIR[Uniclass PM Level 3 Classification (DEIR Lookup)],
"")),"")</f>
        <v/>
      </c>
      <c r="P31" s="78"/>
      <c r="Q31" s="101"/>
      <c r="R31" s="101"/>
      <c r="S31" s="102"/>
      <c r="T31" s="101"/>
      <c r="U31" s="101"/>
      <c r="V31" s="102"/>
      <c r="W31" s="101"/>
      <c r="X31" s="101"/>
      <c r="Y31" s="102"/>
      <c r="Z31" s="101"/>
      <c r="AA31" s="101"/>
      <c r="AB31" s="102"/>
      <c r="AC31" s="101"/>
      <c r="AD31" s="101"/>
      <c r="AE31" s="102"/>
      <c r="AF31" s="101"/>
      <c r="AG31" s="101"/>
      <c r="AH31" s="102"/>
      <c r="AI31" s="101"/>
      <c r="AJ31" s="101"/>
      <c r="AK31" s="102"/>
      <c r="AL31" s="101"/>
      <c r="AM31" s="101"/>
      <c r="AN31" s="102"/>
      <c r="AO31" s="101"/>
      <c r="AP31" s="101"/>
      <c r="AQ31" s="103"/>
    </row>
    <row r="32" spans="2:43" x14ac:dyDescent="0.35">
      <c r="B32" s="100" t="str" cm="1">
        <f t="array" aca="1" ref="B32" ca="1">_xlfn.TEXTAFTER(CELL("filename",A30),"]")</f>
        <v>03_TIDP</v>
      </c>
      <c r="C32" s="90" t="str" cm="1">
        <f t="array" ref="C32">tbL_Input_Project[Project Code]</f>
        <v>ABC1234</v>
      </c>
      <c r="D32" s="90" t="str">
        <f>INDEX(tbL_Input_Originator[],
MATCH("03_TIDP",tbL_Input_Originator[Worksheet]),
MATCH("Originator Code",tbL_Input_Originator[#Headers])
)</f>
        <v>TBC</v>
      </c>
      <c r="E32" s="87"/>
      <c r="F32" s="87"/>
      <c r="G32" s="87"/>
      <c r="H32" s="87"/>
      <c r="I32" s="87"/>
      <c r="J32" s="87"/>
      <c r="K32" s="94"/>
      <c r="L32" s="90" t="str">
        <f t="shared" si="1"/>
        <v/>
      </c>
      <c r="M32" s="90" t="str">
        <f t="shared" si="0"/>
        <v/>
      </c>
      <c r="N32" s="100" t="str" cm="1">
        <f t="array" ref="N32">IFERROR(_xlfn.TEXTJOIN("
",TRUE,_xlfn.XLOOKUP(_xlfn.TEXTSPLIT(K32,"
"),
tbl_Lookup_DEIR[ID (DEIR Lookup)],
tbl_Lookup_DEIR[Name (DEIR Lookup)],
"")),"")</f>
        <v/>
      </c>
      <c r="O32" s="100" t="str" cm="1">
        <f t="array" ref="O32">IFERROR(_xlfn.TEXTJOIN("
",TRUE,_xlfn.XLOOKUP(_xlfn.TEXTSPLIT(K32,"
"),
tbl_Lookup_DEIR[ID (DEIR Lookup)],
tbl_Lookup_DEIR[Uniclass PM Level 3 Classification (DEIR Lookup)],
"")),"")</f>
        <v/>
      </c>
      <c r="P32" s="78"/>
      <c r="Q32" s="101"/>
      <c r="R32" s="101"/>
      <c r="S32" s="102"/>
      <c r="T32" s="101"/>
      <c r="U32" s="101"/>
      <c r="V32" s="102"/>
      <c r="W32" s="101"/>
      <c r="X32" s="101"/>
      <c r="Y32" s="102"/>
      <c r="Z32" s="101"/>
      <c r="AA32" s="101"/>
      <c r="AB32" s="102"/>
      <c r="AC32" s="101"/>
      <c r="AD32" s="101"/>
      <c r="AE32" s="102"/>
      <c r="AF32" s="101"/>
      <c r="AG32" s="101"/>
      <c r="AH32" s="102"/>
      <c r="AI32" s="101"/>
      <c r="AJ32" s="101"/>
      <c r="AK32" s="102"/>
      <c r="AL32" s="101"/>
      <c r="AM32" s="101"/>
      <c r="AN32" s="102"/>
      <c r="AO32" s="101"/>
      <c r="AP32" s="101"/>
      <c r="AQ32" s="103"/>
    </row>
    <row r="33" spans="2:43" x14ac:dyDescent="0.35">
      <c r="B33" s="100" t="str" cm="1">
        <f t="array" aca="1" ref="B33" ca="1">_xlfn.TEXTAFTER(CELL("filename",A31),"]")</f>
        <v>03_TIDP</v>
      </c>
      <c r="C33" s="90" t="str" cm="1">
        <f t="array" ref="C33">tbL_Input_Project[Project Code]</f>
        <v>ABC1234</v>
      </c>
      <c r="D33" s="90" t="str">
        <f>INDEX(tbL_Input_Originator[],
MATCH("03_TIDP",tbL_Input_Originator[Worksheet]),
MATCH("Originator Code",tbL_Input_Originator[#Headers])
)</f>
        <v>TBC</v>
      </c>
      <c r="E33" s="87"/>
      <c r="F33" s="87"/>
      <c r="G33" s="87"/>
      <c r="H33" s="87"/>
      <c r="I33" s="87"/>
      <c r="J33" s="87"/>
      <c r="K33" s="94"/>
      <c r="L33" s="90" t="str">
        <f t="shared" si="1"/>
        <v/>
      </c>
      <c r="M33" s="90" t="str">
        <f t="shared" si="0"/>
        <v/>
      </c>
      <c r="N33" s="100" t="str" cm="1">
        <f t="array" ref="N33">IFERROR(_xlfn.TEXTJOIN("
",TRUE,_xlfn.XLOOKUP(_xlfn.TEXTSPLIT(K33,"
"),
tbl_Lookup_DEIR[ID (DEIR Lookup)],
tbl_Lookup_DEIR[Name (DEIR Lookup)],
"")),"")</f>
        <v/>
      </c>
      <c r="O33" s="100" t="str" cm="1">
        <f t="array" ref="O33">IFERROR(_xlfn.TEXTJOIN("
",TRUE,_xlfn.XLOOKUP(_xlfn.TEXTSPLIT(K33,"
"),
tbl_Lookup_DEIR[ID (DEIR Lookup)],
tbl_Lookup_DEIR[Uniclass PM Level 3 Classification (DEIR Lookup)],
"")),"")</f>
        <v/>
      </c>
      <c r="P33" s="78"/>
      <c r="Q33" s="101"/>
      <c r="R33" s="101"/>
      <c r="S33" s="102"/>
      <c r="T33" s="101"/>
      <c r="U33" s="101"/>
      <c r="V33" s="102"/>
      <c r="W33" s="101"/>
      <c r="X33" s="101"/>
      <c r="Y33" s="102"/>
      <c r="Z33" s="101"/>
      <c r="AA33" s="101"/>
      <c r="AB33" s="102"/>
      <c r="AC33" s="101"/>
      <c r="AD33" s="101"/>
      <c r="AE33" s="102"/>
      <c r="AF33" s="101"/>
      <c r="AG33" s="101"/>
      <c r="AH33" s="102"/>
      <c r="AI33" s="101"/>
      <c r="AJ33" s="101"/>
      <c r="AK33" s="102"/>
      <c r="AL33" s="101"/>
      <c r="AM33" s="101"/>
      <c r="AN33" s="102"/>
      <c r="AO33" s="101"/>
      <c r="AP33" s="101"/>
      <c r="AQ33" s="103"/>
    </row>
    <row r="34" spans="2:43" x14ac:dyDescent="0.35">
      <c r="B34" s="100" t="str" cm="1">
        <f t="array" aca="1" ref="B34" ca="1">_xlfn.TEXTAFTER(CELL("filename",A32),"]")</f>
        <v>03_TIDP</v>
      </c>
      <c r="C34" s="90" t="str" cm="1">
        <f t="array" ref="C34">tbL_Input_Project[Project Code]</f>
        <v>ABC1234</v>
      </c>
      <c r="D34" s="90" t="str">
        <f>INDEX(tbL_Input_Originator[],
MATCH("03_TIDP",tbL_Input_Originator[Worksheet]),
MATCH("Originator Code",tbL_Input_Originator[#Headers])
)</f>
        <v>TBC</v>
      </c>
      <c r="E34" s="87"/>
      <c r="F34" s="87"/>
      <c r="G34" s="87"/>
      <c r="H34" s="87"/>
      <c r="I34" s="87"/>
      <c r="J34" s="87"/>
      <c r="K34" s="94"/>
      <c r="L34" s="90" t="str">
        <f t="shared" si="1"/>
        <v/>
      </c>
      <c r="M34" s="90" t="str">
        <f t="shared" si="0"/>
        <v/>
      </c>
      <c r="N34" s="100" t="str" cm="1">
        <f t="array" ref="N34">IFERROR(_xlfn.TEXTJOIN("
",TRUE,_xlfn.XLOOKUP(_xlfn.TEXTSPLIT(K34,"
"),
tbl_Lookup_DEIR[ID (DEIR Lookup)],
tbl_Lookup_DEIR[Name (DEIR Lookup)],
"")),"")</f>
        <v/>
      </c>
      <c r="O34" s="100" t="str" cm="1">
        <f t="array" ref="O34">IFERROR(_xlfn.TEXTJOIN("
",TRUE,_xlfn.XLOOKUP(_xlfn.TEXTSPLIT(K34,"
"),
tbl_Lookup_DEIR[ID (DEIR Lookup)],
tbl_Lookup_DEIR[Uniclass PM Level 3 Classification (DEIR Lookup)],
"")),"")</f>
        <v/>
      </c>
      <c r="P34" s="78"/>
      <c r="Q34" s="101"/>
      <c r="R34" s="101"/>
      <c r="S34" s="102"/>
      <c r="T34" s="101"/>
      <c r="U34" s="101"/>
      <c r="V34" s="102"/>
      <c r="W34" s="101"/>
      <c r="X34" s="101"/>
      <c r="Y34" s="102"/>
      <c r="Z34" s="101"/>
      <c r="AA34" s="101"/>
      <c r="AB34" s="102"/>
      <c r="AC34" s="101"/>
      <c r="AD34" s="101"/>
      <c r="AE34" s="102"/>
      <c r="AF34" s="101"/>
      <c r="AG34" s="101"/>
      <c r="AH34" s="102"/>
      <c r="AI34" s="101"/>
      <c r="AJ34" s="101"/>
      <c r="AK34" s="102"/>
      <c r="AL34" s="101"/>
      <c r="AM34" s="101"/>
      <c r="AN34" s="102"/>
      <c r="AO34" s="101"/>
      <c r="AP34" s="101"/>
      <c r="AQ34" s="103"/>
    </row>
    <row r="35" spans="2:43" x14ac:dyDescent="0.35">
      <c r="B35" s="100" t="str" cm="1">
        <f t="array" aca="1" ref="B35" ca="1">_xlfn.TEXTAFTER(CELL("filename",A33),"]")</f>
        <v>03_TIDP</v>
      </c>
      <c r="C35" s="90" t="str" cm="1">
        <f t="array" ref="C35">tbL_Input_Project[Project Code]</f>
        <v>ABC1234</v>
      </c>
      <c r="D35" s="90" t="str">
        <f>INDEX(tbL_Input_Originator[],
MATCH("03_TIDP",tbL_Input_Originator[Worksheet]),
MATCH("Originator Code",tbL_Input_Originator[#Headers])
)</f>
        <v>TBC</v>
      </c>
      <c r="E35" s="87"/>
      <c r="F35" s="87"/>
      <c r="G35" s="87"/>
      <c r="H35" s="87"/>
      <c r="I35" s="87"/>
      <c r="J35" s="87"/>
      <c r="K35" s="94"/>
      <c r="L35" s="90" t="str">
        <f t="shared" si="1"/>
        <v/>
      </c>
      <c r="M35" s="90" t="str">
        <f t="shared" ref="M35:M66" si="2">IF(OR(ISBLANK(C35),ISBLANK(D35),ISBLANK(E35),ISBLANK(F35),ISBLANK(G35),ISBLANK(H35),ISBLANK(I35),ISBLANK(J35),ISBLANK(K35)),"",CONCATENATE(C35,"-",D35,"-",E35,"-",F35,"-",G35,"-",H35,"-",I35,"-",J35,""))</f>
        <v/>
      </c>
      <c r="N35" s="100" t="str" cm="1">
        <f t="array" ref="N35">IFERROR(_xlfn.TEXTJOIN("
",TRUE,_xlfn.XLOOKUP(_xlfn.TEXTSPLIT(K35,"
"),
tbl_Lookup_DEIR[ID (DEIR Lookup)],
tbl_Lookup_DEIR[Name (DEIR Lookup)],
"")),"")</f>
        <v/>
      </c>
      <c r="O35" s="100" t="str" cm="1">
        <f t="array" ref="O35">IFERROR(_xlfn.TEXTJOIN("
",TRUE,_xlfn.XLOOKUP(_xlfn.TEXTSPLIT(K35,"
"),
tbl_Lookup_DEIR[ID (DEIR Lookup)],
tbl_Lookup_DEIR[Uniclass PM Level 3 Classification (DEIR Lookup)],
"")),"")</f>
        <v/>
      </c>
      <c r="P35" s="78"/>
      <c r="Q35" s="101"/>
      <c r="R35" s="101"/>
      <c r="S35" s="102"/>
      <c r="T35" s="101"/>
      <c r="U35" s="101"/>
      <c r="V35" s="102"/>
      <c r="W35" s="101"/>
      <c r="X35" s="101"/>
      <c r="Y35" s="102"/>
      <c r="Z35" s="101"/>
      <c r="AA35" s="101"/>
      <c r="AB35" s="102"/>
      <c r="AC35" s="101"/>
      <c r="AD35" s="101"/>
      <c r="AE35" s="102"/>
      <c r="AF35" s="101"/>
      <c r="AG35" s="101"/>
      <c r="AH35" s="102"/>
      <c r="AI35" s="101"/>
      <c r="AJ35" s="101"/>
      <c r="AK35" s="102"/>
      <c r="AL35" s="101"/>
      <c r="AM35" s="101"/>
      <c r="AN35" s="102"/>
      <c r="AO35" s="101"/>
      <c r="AP35" s="101"/>
      <c r="AQ35" s="103"/>
    </row>
    <row r="36" spans="2:43" x14ac:dyDescent="0.35">
      <c r="B36" s="100" t="str" cm="1">
        <f t="array" aca="1" ref="B36" ca="1">_xlfn.TEXTAFTER(CELL("filename",A34),"]")</f>
        <v>03_TIDP</v>
      </c>
      <c r="C36" s="90" t="str" cm="1">
        <f t="array" ref="C36">tbL_Input_Project[Project Code]</f>
        <v>ABC1234</v>
      </c>
      <c r="D36" s="90" t="str">
        <f>INDEX(tbL_Input_Originator[],
MATCH("03_TIDP",tbL_Input_Originator[Worksheet]),
MATCH("Originator Code",tbL_Input_Originator[#Headers])
)</f>
        <v>TBC</v>
      </c>
      <c r="E36" s="87"/>
      <c r="F36" s="87"/>
      <c r="G36" s="87"/>
      <c r="H36" s="87"/>
      <c r="I36" s="87"/>
      <c r="J36" s="87"/>
      <c r="K36" s="94"/>
      <c r="L36" s="90" t="str">
        <f t="shared" si="1"/>
        <v/>
      </c>
      <c r="M36" s="90" t="str">
        <f t="shared" si="2"/>
        <v/>
      </c>
      <c r="N36" s="100" t="str" cm="1">
        <f t="array" ref="N36">IFERROR(_xlfn.TEXTJOIN("
",TRUE,_xlfn.XLOOKUP(_xlfn.TEXTSPLIT(K36,"
"),
tbl_Lookup_DEIR[ID (DEIR Lookup)],
tbl_Lookup_DEIR[Name (DEIR Lookup)],
"")),"")</f>
        <v/>
      </c>
      <c r="O36" s="100" t="str" cm="1">
        <f t="array" ref="O36">IFERROR(_xlfn.TEXTJOIN("
",TRUE,_xlfn.XLOOKUP(_xlfn.TEXTSPLIT(K36,"
"),
tbl_Lookup_DEIR[ID (DEIR Lookup)],
tbl_Lookup_DEIR[Uniclass PM Level 3 Classification (DEIR Lookup)],
"")),"")</f>
        <v/>
      </c>
      <c r="P36" s="78"/>
      <c r="Q36" s="101"/>
      <c r="R36" s="101"/>
      <c r="S36" s="102"/>
      <c r="T36" s="101"/>
      <c r="U36" s="101"/>
      <c r="V36" s="102"/>
      <c r="W36" s="101"/>
      <c r="X36" s="101"/>
      <c r="Y36" s="102"/>
      <c r="Z36" s="101"/>
      <c r="AA36" s="101"/>
      <c r="AB36" s="102"/>
      <c r="AC36" s="101"/>
      <c r="AD36" s="101"/>
      <c r="AE36" s="102"/>
      <c r="AF36" s="101"/>
      <c r="AG36" s="101"/>
      <c r="AH36" s="102"/>
      <c r="AI36" s="101"/>
      <c r="AJ36" s="101"/>
      <c r="AK36" s="102"/>
      <c r="AL36" s="101"/>
      <c r="AM36" s="101"/>
      <c r="AN36" s="102"/>
      <c r="AO36" s="101"/>
      <c r="AP36" s="101"/>
      <c r="AQ36" s="103"/>
    </row>
    <row r="37" spans="2:43" x14ac:dyDescent="0.35">
      <c r="B37" s="100" t="str" cm="1">
        <f t="array" aca="1" ref="B37" ca="1">_xlfn.TEXTAFTER(CELL("filename",A35),"]")</f>
        <v>03_TIDP</v>
      </c>
      <c r="C37" s="90" t="str" cm="1">
        <f t="array" ref="C37">tbL_Input_Project[Project Code]</f>
        <v>ABC1234</v>
      </c>
      <c r="D37" s="90" t="str">
        <f>INDEX(tbL_Input_Originator[],
MATCH("03_TIDP",tbL_Input_Originator[Worksheet]),
MATCH("Originator Code",tbL_Input_Originator[#Headers])
)</f>
        <v>TBC</v>
      </c>
      <c r="E37" s="87"/>
      <c r="F37" s="87"/>
      <c r="G37" s="87"/>
      <c r="H37" s="87"/>
      <c r="I37" s="87"/>
      <c r="J37" s="87"/>
      <c r="K37" s="94"/>
      <c r="L37" s="90" t="str">
        <f t="shared" si="1"/>
        <v/>
      </c>
      <c r="M37" s="90" t="str">
        <f t="shared" si="2"/>
        <v/>
      </c>
      <c r="N37" s="100" t="str" cm="1">
        <f t="array" ref="N37">IFERROR(_xlfn.TEXTJOIN("
",TRUE,_xlfn.XLOOKUP(_xlfn.TEXTSPLIT(K37,"
"),
tbl_Lookup_DEIR[ID (DEIR Lookup)],
tbl_Lookup_DEIR[Name (DEIR Lookup)],
"")),"")</f>
        <v/>
      </c>
      <c r="O37" s="100" t="str" cm="1">
        <f t="array" ref="O37">IFERROR(_xlfn.TEXTJOIN("
",TRUE,_xlfn.XLOOKUP(_xlfn.TEXTSPLIT(K37,"
"),
tbl_Lookup_DEIR[ID (DEIR Lookup)],
tbl_Lookup_DEIR[Uniclass PM Level 3 Classification (DEIR Lookup)],
"")),"")</f>
        <v/>
      </c>
      <c r="P37" s="78"/>
      <c r="Q37" s="101"/>
      <c r="R37" s="101"/>
      <c r="S37" s="102"/>
      <c r="T37" s="101"/>
      <c r="U37" s="101"/>
      <c r="V37" s="102"/>
      <c r="W37" s="101"/>
      <c r="X37" s="101"/>
      <c r="Y37" s="102"/>
      <c r="Z37" s="101"/>
      <c r="AA37" s="101"/>
      <c r="AB37" s="102"/>
      <c r="AC37" s="101"/>
      <c r="AD37" s="101"/>
      <c r="AE37" s="102"/>
      <c r="AF37" s="101"/>
      <c r="AG37" s="101"/>
      <c r="AH37" s="102"/>
      <c r="AI37" s="101"/>
      <c r="AJ37" s="101"/>
      <c r="AK37" s="102"/>
      <c r="AL37" s="101"/>
      <c r="AM37" s="101"/>
      <c r="AN37" s="102"/>
      <c r="AO37" s="101"/>
      <c r="AP37" s="101"/>
      <c r="AQ37" s="103"/>
    </row>
    <row r="38" spans="2:43" x14ac:dyDescent="0.35">
      <c r="B38" s="100" t="str" cm="1">
        <f t="array" aca="1" ref="B38" ca="1">_xlfn.TEXTAFTER(CELL("filename",A36),"]")</f>
        <v>03_TIDP</v>
      </c>
      <c r="C38" s="90" t="str" cm="1">
        <f t="array" ref="C38">tbL_Input_Project[Project Code]</f>
        <v>ABC1234</v>
      </c>
      <c r="D38" s="90" t="str">
        <f>INDEX(tbL_Input_Originator[],
MATCH("03_TIDP",tbL_Input_Originator[Worksheet]),
MATCH("Originator Code",tbL_Input_Originator[#Headers])
)</f>
        <v>TBC</v>
      </c>
      <c r="E38" s="87"/>
      <c r="F38" s="87"/>
      <c r="G38" s="87"/>
      <c r="H38" s="87"/>
      <c r="I38" s="87"/>
      <c r="J38" s="87"/>
      <c r="K38" s="94"/>
      <c r="L38" s="90" t="str">
        <f t="shared" si="1"/>
        <v/>
      </c>
      <c r="M38" s="90" t="str">
        <f t="shared" si="2"/>
        <v/>
      </c>
      <c r="N38" s="100" t="str" cm="1">
        <f t="array" ref="N38">IFERROR(_xlfn.TEXTJOIN("
",TRUE,_xlfn.XLOOKUP(_xlfn.TEXTSPLIT(K38,"
"),
tbl_Lookup_DEIR[ID (DEIR Lookup)],
tbl_Lookup_DEIR[Name (DEIR Lookup)],
"")),"")</f>
        <v/>
      </c>
      <c r="O38" s="100" t="str" cm="1">
        <f t="array" ref="O38">IFERROR(_xlfn.TEXTJOIN("
",TRUE,_xlfn.XLOOKUP(_xlfn.TEXTSPLIT(K38,"
"),
tbl_Lookup_DEIR[ID (DEIR Lookup)],
tbl_Lookup_DEIR[Uniclass PM Level 3 Classification (DEIR Lookup)],
"")),"")</f>
        <v/>
      </c>
      <c r="P38" s="78"/>
      <c r="Q38" s="101"/>
      <c r="R38" s="101"/>
      <c r="S38" s="102"/>
      <c r="T38" s="101"/>
      <c r="U38" s="101"/>
      <c r="V38" s="102"/>
      <c r="W38" s="101"/>
      <c r="X38" s="101"/>
      <c r="Y38" s="102"/>
      <c r="Z38" s="101"/>
      <c r="AA38" s="101"/>
      <c r="AB38" s="102"/>
      <c r="AC38" s="101"/>
      <c r="AD38" s="101"/>
      <c r="AE38" s="102"/>
      <c r="AF38" s="101"/>
      <c r="AG38" s="101"/>
      <c r="AH38" s="102"/>
      <c r="AI38" s="101"/>
      <c r="AJ38" s="101"/>
      <c r="AK38" s="102"/>
      <c r="AL38" s="101"/>
      <c r="AM38" s="101"/>
      <c r="AN38" s="102"/>
      <c r="AO38" s="101"/>
      <c r="AP38" s="101"/>
      <c r="AQ38" s="103"/>
    </row>
    <row r="39" spans="2:43" x14ac:dyDescent="0.35">
      <c r="B39" s="100" t="str" cm="1">
        <f t="array" aca="1" ref="B39" ca="1">_xlfn.TEXTAFTER(CELL("filename",A37),"]")</f>
        <v>03_TIDP</v>
      </c>
      <c r="C39" s="90" t="str" cm="1">
        <f t="array" ref="C39">tbL_Input_Project[Project Code]</f>
        <v>ABC1234</v>
      </c>
      <c r="D39" s="90" t="str">
        <f>INDEX(tbL_Input_Originator[],
MATCH("03_TIDP",tbL_Input_Originator[Worksheet]),
MATCH("Originator Code",tbL_Input_Originator[#Headers])
)</f>
        <v>TBC</v>
      </c>
      <c r="E39" s="87"/>
      <c r="F39" s="87"/>
      <c r="G39" s="87"/>
      <c r="H39" s="87"/>
      <c r="I39" s="87"/>
      <c r="J39" s="87"/>
      <c r="K39" s="94"/>
      <c r="L39" s="90" t="str">
        <f t="shared" si="1"/>
        <v/>
      </c>
      <c r="M39" s="90" t="str">
        <f t="shared" si="2"/>
        <v/>
      </c>
      <c r="N39" s="100" t="str" cm="1">
        <f t="array" ref="N39">IFERROR(_xlfn.TEXTJOIN("
",TRUE,_xlfn.XLOOKUP(_xlfn.TEXTSPLIT(K39,"
"),
tbl_Lookup_DEIR[ID (DEIR Lookup)],
tbl_Lookup_DEIR[Name (DEIR Lookup)],
"")),"")</f>
        <v/>
      </c>
      <c r="O39" s="100" t="str" cm="1">
        <f t="array" ref="O39">IFERROR(_xlfn.TEXTJOIN("
",TRUE,_xlfn.XLOOKUP(_xlfn.TEXTSPLIT(K39,"
"),
tbl_Lookup_DEIR[ID (DEIR Lookup)],
tbl_Lookup_DEIR[Uniclass PM Level 3 Classification (DEIR Lookup)],
"")),"")</f>
        <v/>
      </c>
      <c r="P39" s="78"/>
      <c r="Q39" s="101"/>
      <c r="R39" s="101"/>
      <c r="S39" s="102"/>
      <c r="T39" s="101"/>
      <c r="U39" s="101"/>
      <c r="V39" s="102"/>
      <c r="W39" s="101"/>
      <c r="X39" s="101"/>
      <c r="Y39" s="102"/>
      <c r="Z39" s="101"/>
      <c r="AA39" s="101"/>
      <c r="AB39" s="102"/>
      <c r="AC39" s="101"/>
      <c r="AD39" s="101"/>
      <c r="AE39" s="102"/>
      <c r="AF39" s="101"/>
      <c r="AG39" s="101"/>
      <c r="AH39" s="102"/>
      <c r="AI39" s="101"/>
      <c r="AJ39" s="101"/>
      <c r="AK39" s="102"/>
      <c r="AL39" s="101"/>
      <c r="AM39" s="101"/>
      <c r="AN39" s="102"/>
      <c r="AO39" s="101"/>
      <c r="AP39" s="101"/>
      <c r="AQ39" s="103"/>
    </row>
    <row r="40" spans="2:43" x14ac:dyDescent="0.35">
      <c r="B40" s="100" t="str" cm="1">
        <f t="array" aca="1" ref="B40" ca="1">_xlfn.TEXTAFTER(CELL("filename",A38),"]")</f>
        <v>03_TIDP</v>
      </c>
      <c r="C40" s="90" t="str" cm="1">
        <f t="array" ref="C40">tbL_Input_Project[Project Code]</f>
        <v>ABC1234</v>
      </c>
      <c r="D40" s="90" t="str">
        <f>INDEX(tbL_Input_Originator[],
MATCH("03_TIDP",tbL_Input_Originator[Worksheet]),
MATCH("Originator Code",tbL_Input_Originator[#Headers])
)</f>
        <v>TBC</v>
      </c>
      <c r="E40" s="87"/>
      <c r="F40" s="87"/>
      <c r="G40" s="87"/>
      <c r="H40" s="87"/>
      <c r="I40" s="87"/>
      <c r="J40" s="87"/>
      <c r="K40" s="94"/>
      <c r="L40" s="90" t="str">
        <f t="shared" si="1"/>
        <v/>
      </c>
      <c r="M40" s="90" t="str">
        <f t="shared" si="2"/>
        <v/>
      </c>
      <c r="N40" s="100" t="str" cm="1">
        <f t="array" ref="N40">IFERROR(_xlfn.TEXTJOIN("
",TRUE,_xlfn.XLOOKUP(_xlfn.TEXTSPLIT(K40,"
"),
tbl_Lookup_DEIR[ID (DEIR Lookup)],
tbl_Lookup_DEIR[Name (DEIR Lookup)],
"")),"")</f>
        <v/>
      </c>
      <c r="O40" s="100" t="str" cm="1">
        <f t="array" ref="O40">IFERROR(_xlfn.TEXTJOIN("
",TRUE,_xlfn.XLOOKUP(_xlfn.TEXTSPLIT(K40,"
"),
tbl_Lookup_DEIR[ID (DEIR Lookup)],
tbl_Lookup_DEIR[Uniclass PM Level 3 Classification (DEIR Lookup)],
"")),"")</f>
        <v/>
      </c>
      <c r="P40" s="78"/>
      <c r="Q40" s="101"/>
      <c r="R40" s="101"/>
      <c r="S40" s="102"/>
      <c r="T40" s="101"/>
      <c r="U40" s="101"/>
      <c r="V40" s="102"/>
      <c r="W40" s="101"/>
      <c r="X40" s="101"/>
      <c r="Y40" s="102"/>
      <c r="Z40" s="101"/>
      <c r="AA40" s="101"/>
      <c r="AB40" s="102"/>
      <c r="AC40" s="101"/>
      <c r="AD40" s="101"/>
      <c r="AE40" s="102"/>
      <c r="AF40" s="101"/>
      <c r="AG40" s="101"/>
      <c r="AH40" s="102"/>
      <c r="AI40" s="101"/>
      <c r="AJ40" s="101"/>
      <c r="AK40" s="102"/>
      <c r="AL40" s="101"/>
      <c r="AM40" s="101"/>
      <c r="AN40" s="102"/>
      <c r="AO40" s="101"/>
      <c r="AP40" s="101"/>
      <c r="AQ40" s="103"/>
    </row>
    <row r="41" spans="2:43" x14ac:dyDescent="0.35">
      <c r="B41" s="100" t="str" cm="1">
        <f t="array" aca="1" ref="B41" ca="1">_xlfn.TEXTAFTER(CELL("filename",A39),"]")</f>
        <v>03_TIDP</v>
      </c>
      <c r="C41" s="90" t="str" cm="1">
        <f t="array" ref="C41">tbL_Input_Project[Project Code]</f>
        <v>ABC1234</v>
      </c>
      <c r="D41" s="90" t="str">
        <f>INDEX(tbL_Input_Originator[],
MATCH("03_TIDP",tbL_Input_Originator[Worksheet]),
MATCH("Originator Code",tbL_Input_Originator[#Headers])
)</f>
        <v>TBC</v>
      </c>
      <c r="E41" s="87"/>
      <c r="F41" s="87"/>
      <c r="G41" s="87"/>
      <c r="H41" s="87"/>
      <c r="I41" s="87"/>
      <c r="J41" s="87"/>
      <c r="K41" s="94"/>
      <c r="L41" s="90" t="str">
        <f t="shared" si="1"/>
        <v/>
      </c>
      <c r="M41" s="90" t="str">
        <f t="shared" si="2"/>
        <v/>
      </c>
      <c r="N41" s="100" t="str" cm="1">
        <f t="array" ref="N41">IFERROR(_xlfn.TEXTJOIN("
",TRUE,_xlfn.XLOOKUP(_xlfn.TEXTSPLIT(K41,"
"),
tbl_Lookup_DEIR[ID (DEIR Lookup)],
tbl_Lookup_DEIR[Name (DEIR Lookup)],
"")),"")</f>
        <v/>
      </c>
      <c r="O41" s="100" t="str" cm="1">
        <f t="array" ref="O41">IFERROR(_xlfn.TEXTJOIN("
",TRUE,_xlfn.XLOOKUP(_xlfn.TEXTSPLIT(K41,"
"),
tbl_Lookup_DEIR[ID (DEIR Lookup)],
tbl_Lookup_DEIR[Uniclass PM Level 3 Classification (DEIR Lookup)],
"")),"")</f>
        <v/>
      </c>
      <c r="P41" s="78"/>
      <c r="Q41" s="101"/>
      <c r="R41" s="101"/>
      <c r="S41" s="102"/>
      <c r="T41" s="101"/>
      <c r="U41" s="101"/>
      <c r="V41" s="102"/>
      <c r="W41" s="101"/>
      <c r="X41" s="101"/>
      <c r="Y41" s="102"/>
      <c r="Z41" s="101"/>
      <c r="AA41" s="101"/>
      <c r="AB41" s="102"/>
      <c r="AC41" s="101"/>
      <c r="AD41" s="101"/>
      <c r="AE41" s="102"/>
      <c r="AF41" s="101"/>
      <c r="AG41" s="101"/>
      <c r="AH41" s="102"/>
      <c r="AI41" s="101"/>
      <c r="AJ41" s="101"/>
      <c r="AK41" s="102"/>
      <c r="AL41" s="101"/>
      <c r="AM41" s="101"/>
      <c r="AN41" s="102"/>
      <c r="AO41" s="101"/>
      <c r="AP41" s="101"/>
      <c r="AQ41" s="103"/>
    </row>
    <row r="42" spans="2:43" x14ac:dyDescent="0.35">
      <c r="B42" s="100" t="str" cm="1">
        <f t="array" aca="1" ref="B42" ca="1">_xlfn.TEXTAFTER(CELL("filename",A40),"]")</f>
        <v>03_TIDP</v>
      </c>
      <c r="C42" s="90" t="str" cm="1">
        <f t="array" ref="C42">tbL_Input_Project[Project Code]</f>
        <v>ABC1234</v>
      </c>
      <c r="D42" s="90" t="str">
        <f>INDEX(tbL_Input_Originator[],
MATCH("03_TIDP",tbL_Input_Originator[Worksheet]),
MATCH("Originator Code",tbL_Input_Originator[#Headers])
)</f>
        <v>TBC</v>
      </c>
      <c r="E42" s="87"/>
      <c r="F42" s="87"/>
      <c r="G42" s="87"/>
      <c r="H42" s="87"/>
      <c r="I42" s="87"/>
      <c r="J42" s="87"/>
      <c r="K42" s="94"/>
      <c r="L42" s="90" t="str">
        <f t="shared" si="1"/>
        <v/>
      </c>
      <c r="M42" s="90" t="str">
        <f t="shared" si="2"/>
        <v/>
      </c>
      <c r="N42" s="100" t="str" cm="1">
        <f t="array" ref="N42">IFERROR(_xlfn.TEXTJOIN("
",TRUE,_xlfn.XLOOKUP(_xlfn.TEXTSPLIT(K42,"
"),
tbl_Lookup_DEIR[ID (DEIR Lookup)],
tbl_Lookup_DEIR[Name (DEIR Lookup)],
"")),"")</f>
        <v/>
      </c>
      <c r="O42" s="100" t="str" cm="1">
        <f t="array" ref="O42">IFERROR(_xlfn.TEXTJOIN("
",TRUE,_xlfn.XLOOKUP(_xlfn.TEXTSPLIT(K42,"
"),
tbl_Lookup_DEIR[ID (DEIR Lookup)],
tbl_Lookup_DEIR[Uniclass PM Level 3 Classification (DEIR Lookup)],
"")),"")</f>
        <v/>
      </c>
      <c r="P42" s="78"/>
      <c r="Q42" s="101"/>
      <c r="R42" s="101"/>
      <c r="S42" s="102"/>
      <c r="T42" s="101"/>
      <c r="U42" s="101"/>
      <c r="V42" s="102"/>
      <c r="W42" s="101"/>
      <c r="X42" s="101"/>
      <c r="Y42" s="102"/>
      <c r="Z42" s="101"/>
      <c r="AA42" s="101"/>
      <c r="AB42" s="102"/>
      <c r="AC42" s="101"/>
      <c r="AD42" s="101"/>
      <c r="AE42" s="102"/>
      <c r="AF42" s="101"/>
      <c r="AG42" s="101"/>
      <c r="AH42" s="102"/>
      <c r="AI42" s="101"/>
      <c r="AJ42" s="101"/>
      <c r="AK42" s="102"/>
      <c r="AL42" s="101"/>
      <c r="AM42" s="101"/>
      <c r="AN42" s="102"/>
      <c r="AO42" s="101"/>
      <c r="AP42" s="101"/>
      <c r="AQ42" s="103"/>
    </row>
    <row r="43" spans="2:43" x14ac:dyDescent="0.35">
      <c r="B43" s="100" t="str" cm="1">
        <f t="array" aca="1" ref="B43" ca="1">_xlfn.TEXTAFTER(CELL("filename",A41),"]")</f>
        <v>03_TIDP</v>
      </c>
      <c r="C43" s="90" t="str" cm="1">
        <f t="array" ref="C43">tbL_Input_Project[Project Code]</f>
        <v>ABC1234</v>
      </c>
      <c r="D43" s="90" t="str">
        <f>INDEX(tbL_Input_Originator[],
MATCH("03_TIDP",tbL_Input_Originator[Worksheet]),
MATCH("Originator Code",tbL_Input_Originator[#Headers])
)</f>
        <v>TBC</v>
      </c>
      <c r="E43" s="87"/>
      <c r="F43" s="87"/>
      <c r="G43" s="87"/>
      <c r="H43" s="87"/>
      <c r="I43" s="87"/>
      <c r="J43" s="87"/>
      <c r="K43" s="94"/>
      <c r="L43" s="90" t="str">
        <f t="shared" si="1"/>
        <v/>
      </c>
      <c r="M43" s="90" t="str">
        <f t="shared" si="2"/>
        <v/>
      </c>
      <c r="N43" s="100" t="str" cm="1">
        <f t="array" ref="N43">IFERROR(_xlfn.TEXTJOIN("
",TRUE,_xlfn.XLOOKUP(_xlfn.TEXTSPLIT(K43,"
"),
tbl_Lookup_DEIR[ID (DEIR Lookup)],
tbl_Lookup_DEIR[Name (DEIR Lookup)],
"")),"")</f>
        <v/>
      </c>
      <c r="O43" s="100" t="str" cm="1">
        <f t="array" ref="O43">IFERROR(_xlfn.TEXTJOIN("
",TRUE,_xlfn.XLOOKUP(_xlfn.TEXTSPLIT(K43,"
"),
tbl_Lookup_DEIR[ID (DEIR Lookup)],
tbl_Lookup_DEIR[Uniclass PM Level 3 Classification (DEIR Lookup)],
"")),"")</f>
        <v/>
      </c>
      <c r="P43" s="78"/>
      <c r="Q43" s="101"/>
      <c r="R43" s="101"/>
      <c r="S43" s="102"/>
      <c r="T43" s="101"/>
      <c r="U43" s="101"/>
      <c r="V43" s="102"/>
      <c r="W43" s="101"/>
      <c r="X43" s="101"/>
      <c r="Y43" s="102"/>
      <c r="Z43" s="101"/>
      <c r="AA43" s="101"/>
      <c r="AB43" s="102"/>
      <c r="AC43" s="101"/>
      <c r="AD43" s="101"/>
      <c r="AE43" s="102"/>
      <c r="AF43" s="101"/>
      <c r="AG43" s="101"/>
      <c r="AH43" s="102"/>
      <c r="AI43" s="101"/>
      <c r="AJ43" s="101"/>
      <c r="AK43" s="102"/>
      <c r="AL43" s="101"/>
      <c r="AM43" s="101"/>
      <c r="AN43" s="102"/>
      <c r="AO43" s="101"/>
      <c r="AP43" s="101"/>
      <c r="AQ43" s="103"/>
    </row>
    <row r="44" spans="2:43" x14ac:dyDescent="0.35">
      <c r="B44" s="100" t="str" cm="1">
        <f t="array" aca="1" ref="B44" ca="1">_xlfn.TEXTAFTER(CELL("filename",A42),"]")</f>
        <v>03_TIDP</v>
      </c>
      <c r="C44" s="90" t="str" cm="1">
        <f t="array" ref="C44">tbL_Input_Project[Project Code]</f>
        <v>ABC1234</v>
      </c>
      <c r="D44" s="90" t="str">
        <f>INDEX(tbL_Input_Originator[],
MATCH("03_TIDP",tbL_Input_Originator[Worksheet]),
MATCH("Originator Code",tbL_Input_Originator[#Headers])
)</f>
        <v>TBC</v>
      </c>
      <c r="E44" s="87"/>
      <c r="F44" s="87"/>
      <c r="G44" s="87"/>
      <c r="H44" s="87"/>
      <c r="I44" s="87"/>
      <c r="J44" s="87"/>
      <c r="K44" s="94"/>
      <c r="L44" s="90" t="str">
        <f t="shared" si="1"/>
        <v/>
      </c>
      <c r="M44" s="90" t="str">
        <f t="shared" si="2"/>
        <v/>
      </c>
      <c r="N44" s="100" t="str" cm="1">
        <f t="array" ref="N44">IFERROR(_xlfn.TEXTJOIN("
",TRUE,_xlfn.XLOOKUP(_xlfn.TEXTSPLIT(K44,"
"),
tbl_Lookup_DEIR[ID (DEIR Lookup)],
tbl_Lookup_DEIR[Name (DEIR Lookup)],
"")),"")</f>
        <v/>
      </c>
      <c r="O44" s="100" t="str" cm="1">
        <f t="array" ref="O44">IFERROR(_xlfn.TEXTJOIN("
",TRUE,_xlfn.XLOOKUP(_xlfn.TEXTSPLIT(K44,"
"),
tbl_Lookup_DEIR[ID (DEIR Lookup)],
tbl_Lookup_DEIR[Uniclass PM Level 3 Classification (DEIR Lookup)],
"")),"")</f>
        <v/>
      </c>
      <c r="P44" s="78"/>
      <c r="Q44" s="101"/>
      <c r="R44" s="101"/>
      <c r="S44" s="102"/>
      <c r="T44" s="101"/>
      <c r="U44" s="101"/>
      <c r="V44" s="102"/>
      <c r="W44" s="101"/>
      <c r="X44" s="101"/>
      <c r="Y44" s="102"/>
      <c r="Z44" s="101"/>
      <c r="AA44" s="101"/>
      <c r="AB44" s="102"/>
      <c r="AC44" s="101"/>
      <c r="AD44" s="101"/>
      <c r="AE44" s="102"/>
      <c r="AF44" s="101"/>
      <c r="AG44" s="101"/>
      <c r="AH44" s="102"/>
      <c r="AI44" s="101"/>
      <c r="AJ44" s="101"/>
      <c r="AK44" s="102"/>
      <c r="AL44" s="101"/>
      <c r="AM44" s="101"/>
      <c r="AN44" s="102"/>
      <c r="AO44" s="101"/>
      <c r="AP44" s="101"/>
      <c r="AQ44" s="103"/>
    </row>
    <row r="45" spans="2:43" x14ac:dyDescent="0.35">
      <c r="B45" s="100" t="str" cm="1">
        <f t="array" aca="1" ref="B45" ca="1">_xlfn.TEXTAFTER(CELL("filename",A43),"]")</f>
        <v>03_TIDP</v>
      </c>
      <c r="C45" s="90" t="str" cm="1">
        <f t="array" ref="C45">tbL_Input_Project[Project Code]</f>
        <v>ABC1234</v>
      </c>
      <c r="D45" s="90" t="str">
        <f>INDEX(tbL_Input_Originator[],
MATCH("03_TIDP",tbL_Input_Originator[Worksheet]),
MATCH("Originator Code",tbL_Input_Originator[#Headers])
)</f>
        <v>TBC</v>
      </c>
      <c r="E45" s="87"/>
      <c r="F45" s="87"/>
      <c r="G45" s="87"/>
      <c r="H45" s="87"/>
      <c r="I45" s="87"/>
      <c r="J45" s="87"/>
      <c r="K45" s="94"/>
      <c r="L45" s="90" t="str">
        <f t="shared" si="1"/>
        <v/>
      </c>
      <c r="M45" s="90" t="str">
        <f t="shared" si="2"/>
        <v/>
      </c>
      <c r="N45" s="100" t="str" cm="1">
        <f t="array" ref="N45">IFERROR(_xlfn.TEXTJOIN("
",TRUE,_xlfn.XLOOKUP(_xlfn.TEXTSPLIT(K45,"
"),
tbl_Lookup_DEIR[ID (DEIR Lookup)],
tbl_Lookup_DEIR[Name (DEIR Lookup)],
"")),"")</f>
        <v/>
      </c>
      <c r="O45" s="100" t="str" cm="1">
        <f t="array" ref="O45">IFERROR(_xlfn.TEXTJOIN("
",TRUE,_xlfn.XLOOKUP(_xlfn.TEXTSPLIT(K45,"
"),
tbl_Lookup_DEIR[ID (DEIR Lookup)],
tbl_Lookup_DEIR[Uniclass PM Level 3 Classification (DEIR Lookup)],
"")),"")</f>
        <v/>
      </c>
      <c r="P45" s="78"/>
      <c r="Q45" s="101"/>
      <c r="R45" s="101"/>
      <c r="S45" s="102"/>
      <c r="T45" s="101"/>
      <c r="U45" s="101"/>
      <c r="V45" s="102"/>
      <c r="W45" s="101"/>
      <c r="X45" s="101"/>
      <c r="Y45" s="102"/>
      <c r="Z45" s="101"/>
      <c r="AA45" s="101"/>
      <c r="AB45" s="102"/>
      <c r="AC45" s="101"/>
      <c r="AD45" s="101"/>
      <c r="AE45" s="102"/>
      <c r="AF45" s="101"/>
      <c r="AG45" s="101"/>
      <c r="AH45" s="102"/>
      <c r="AI45" s="101"/>
      <c r="AJ45" s="101"/>
      <c r="AK45" s="102"/>
      <c r="AL45" s="101"/>
      <c r="AM45" s="101"/>
      <c r="AN45" s="102"/>
      <c r="AO45" s="101"/>
      <c r="AP45" s="101"/>
      <c r="AQ45" s="103"/>
    </row>
    <row r="46" spans="2:43" x14ac:dyDescent="0.35">
      <c r="B46" s="100" t="str" cm="1">
        <f t="array" aca="1" ref="B46" ca="1">_xlfn.TEXTAFTER(CELL("filename",A44),"]")</f>
        <v>03_TIDP</v>
      </c>
      <c r="C46" s="90" t="str" cm="1">
        <f t="array" ref="C46">tbL_Input_Project[Project Code]</f>
        <v>ABC1234</v>
      </c>
      <c r="D46" s="90" t="str">
        <f>INDEX(tbL_Input_Originator[],
MATCH("03_TIDP",tbL_Input_Originator[Worksheet]),
MATCH("Originator Code",tbL_Input_Originator[#Headers])
)</f>
        <v>TBC</v>
      </c>
      <c r="E46" s="87"/>
      <c r="F46" s="87"/>
      <c r="G46" s="87"/>
      <c r="H46" s="87"/>
      <c r="I46" s="87"/>
      <c r="J46" s="87"/>
      <c r="K46" s="94"/>
      <c r="L46" s="90" t="str">
        <f t="shared" si="1"/>
        <v/>
      </c>
      <c r="M46" s="90" t="str">
        <f t="shared" si="2"/>
        <v/>
      </c>
      <c r="N46" s="100" t="str" cm="1">
        <f t="array" ref="N46">IFERROR(_xlfn.TEXTJOIN("
",TRUE,_xlfn.XLOOKUP(_xlfn.TEXTSPLIT(K46,"
"),
tbl_Lookup_DEIR[ID (DEIR Lookup)],
tbl_Lookup_DEIR[Name (DEIR Lookup)],
"")),"")</f>
        <v/>
      </c>
      <c r="O46" s="100" t="str" cm="1">
        <f t="array" ref="O46">IFERROR(_xlfn.TEXTJOIN("
",TRUE,_xlfn.XLOOKUP(_xlfn.TEXTSPLIT(K46,"
"),
tbl_Lookup_DEIR[ID (DEIR Lookup)],
tbl_Lookup_DEIR[Uniclass PM Level 3 Classification (DEIR Lookup)],
"")),"")</f>
        <v/>
      </c>
      <c r="P46" s="78"/>
      <c r="Q46" s="101"/>
      <c r="R46" s="101"/>
      <c r="S46" s="102"/>
      <c r="T46" s="101"/>
      <c r="U46" s="101"/>
      <c r="V46" s="102"/>
      <c r="W46" s="101"/>
      <c r="X46" s="101"/>
      <c r="Y46" s="102"/>
      <c r="Z46" s="101"/>
      <c r="AA46" s="101"/>
      <c r="AB46" s="102"/>
      <c r="AC46" s="101"/>
      <c r="AD46" s="101"/>
      <c r="AE46" s="102"/>
      <c r="AF46" s="101"/>
      <c r="AG46" s="101"/>
      <c r="AH46" s="102"/>
      <c r="AI46" s="101"/>
      <c r="AJ46" s="101"/>
      <c r="AK46" s="102"/>
      <c r="AL46" s="101"/>
      <c r="AM46" s="101"/>
      <c r="AN46" s="102"/>
      <c r="AO46" s="101"/>
      <c r="AP46" s="101"/>
      <c r="AQ46" s="103"/>
    </row>
    <row r="47" spans="2:43" x14ac:dyDescent="0.35">
      <c r="B47" s="100" t="str" cm="1">
        <f t="array" aca="1" ref="B47" ca="1">_xlfn.TEXTAFTER(CELL("filename",A45),"]")</f>
        <v>03_TIDP</v>
      </c>
      <c r="C47" s="90" t="str" cm="1">
        <f t="array" ref="C47">tbL_Input_Project[Project Code]</f>
        <v>ABC1234</v>
      </c>
      <c r="D47" s="90" t="str">
        <f>INDEX(tbL_Input_Originator[],
MATCH("03_TIDP",tbL_Input_Originator[Worksheet]),
MATCH("Originator Code",tbL_Input_Originator[#Headers])
)</f>
        <v>TBC</v>
      </c>
      <c r="E47" s="87"/>
      <c r="F47" s="87"/>
      <c r="G47" s="87"/>
      <c r="H47" s="87"/>
      <c r="I47" s="87"/>
      <c r="J47" s="87"/>
      <c r="K47" s="94"/>
      <c r="L47" s="90" t="str">
        <f t="shared" si="1"/>
        <v/>
      </c>
      <c r="M47" s="90" t="str">
        <f t="shared" si="2"/>
        <v/>
      </c>
      <c r="N47" s="100" t="str" cm="1">
        <f t="array" ref="N47">IFERROR(_xlfn.TEXTJOIN("
",TRUE,_xlfn.XLOOKUP(_xlfn.TEXTSPLIT(K47,"
"),
tbl_Lookup_DEIR[ID (DEIR Lookup)],
tbl_Lookup_DEIR[Name (DEIR Lookup)],
"")),"")</f>
        <v/>
      </c>
      <c r="O47" s="100" t="str" cm="1">
        <f t="array" ref="O47">IFERROR(_xlfn.TEXTJOIN("
",TRUE,_xlfn.XLOOKUP(_xlfn.TEXTSPLIT(K47,"
"),
tbl_Lookup_DEIR[ID (DEIR Lookup)],
tbl_Lookup_DEIR[Uniclass PM Level 3 Classification (DEIR Lookup)],
"")),"")</f>
        <v/>
      </c>
      <c r="P47" s="78"/>
      <c r="Q47" s="101"/>
      <c r="R47" s="101"/>
      <c r="S47" s="102"/>
      <c r="T47" s="101"/>
      <c r="U47" s="101"/>
      <c r="V47" s="102"/>
      <c r="W47" s="101"/>
      <c r="X47" s="101"/>
      <c r="Y47" s="102"/>
      <c r="Z47" s="101"/>
      <c r="AA47" s="101"/>
      <c r="AB47" s="102"/>
      <c r="AC47" s="101"/>
      <c r="AD47" s="101"/>
      <c r="AE47" s="102"/>
      <c r="AF47" s="101"/>
      <c r="AG47" s="101"/>
      <c r="AH47" s="102"/>
      <c r="AI47" s="101"/>
      <c r="AJ47" s="101"/>
      <c r="AK47" s="102"/>
      <c r="AL47" s="101"/>
      <c r="AM47" s="101"/>
      <c r="AN47" s="102"/>
      <c r="AO47" s="101"/>
      <c r="AP47" s="101"/>
      <c r="AQ47" s="103"/>
    </row>
    <row r="48" spans="2:43" x14ac:dyDescent="0.35">
      <c r="B48" s="100" t="str" cm="1">
        <f t="array" aca="1" ref="B48" ca="1">_xlfn.TEXTAFTER(CELL("filename",A46),"]")</f>
        <v>03_TIDP</v>
      </c>
      <c r="C48" s="90" t="str" cm="1">
        <f t="array" ref="C48">tbL_Input_Project[Project Code]</f>
        <v>ABC1234</v>
      </c>
      <c r="D48" s="90" t="str">
        <f>INDEX(tbL_Input_Originator[],
MATCH("03_TIDP",tbL_Input_Originator[Worksheet]),
MATCH("Originator Code",tbL_Input_Originator[#Headers])
)</f>
        <v>TBC</v>
      </c>
      <c r="E48" s="87"/>
      <c r="F48" s="87"/>
      <c r="G48" s="87"/>
      <c r="H48" s="87"/>
      <c r="I48" s="87"/>
      <c r="J48" s="87"/>
      <c r="K48" s="94"/>
      <c r="L48" s="90" t="str">
        <f t="shared" si="1"/>
        <v/>
      </c>
      <c r="M48" s="90" t="str">
        <f t="shared" si="2"/>
        <v/>
      </c>
      <c r="N48" s="100" t="str" cm="1">
        <f t="array" ref="N48">IFERROR(_xlfn.TEXTJOIN("
",TRUE,_xlfn.XLOOKUP(_xlfn.TEXTSPLIT(K48,"
"),
tbl_Lookup_DEIR[ID (DEIR Lookup)],
tbl_Lookup_DEIR[Name (DEIR Lookup)],
"")),"")</f>
        <v/>
      </c>
      <c r="O48" s="100" t="str" cm="1">
        <f t="array" ref="O48">IFERROR(_xlfn.TEXTJOIN("
",TRUE,_xlfn.XLOOKUP(_xlfn.TEXTSPLIT(K48,"
"),
tbl_Lookup_DEIR[ID (DEIR Lookup)],
tbl_Lookup_DEIR[Uniclass PM Level 3 Classification (DEIR Lookup)],
"")),"")</f>
        <v/>
      </c>
      <c r="P48" s="78"/>
      <c r="Q48" s="101"/>
      <c r="R48" s="101"/>
      <c r="S48" s="102"/>
      <c r="T48" s="101"/>
      <c r="U48" s="101"/>
      <c r="V48" s="102"/>
      <c r="W48" s="101"/>
      <c r="X48" s="101"/>
      <c r="Y48" s="102"/>
      <c r="Z48" s="101"/>
      <c r="AA48" s="101"/>
      <c r="AB48" s="102"/>
      <c r="AC48" s="101"/>
      <c r="AD48" s="101"/>
      <c r="AE48" s="102"/>
      <c r="AF48" s="101"/>
      <c r="AG48" s="101"/>
      <c r="AH48" s="102"/>
      <c r="AI48" s="101"/>
      <c r="AJ48" s="101"/>
      <c r="AK48" s="102"/>
      <c r="AL48" s="101"/>
      <c r="AM48" s="101"/>
      <c r="AN48" s="102"/>
      <c r="AO48" s="101"/>
      <c r="AP48" s="101"/>
      <c r="AQ48" s="103"/>
    </row>
    <row r="49" spans="2:43" x14ac:dyDescent="0.35">
      <c r="B49" s="100" t="str" cm="1">
        <f t="array" aca="1" ref="B49" ca="1">_xlfn.TEXTAFTER(CELL("filename",A47),"]")</f>
        <v>03_TIDP</v>
      </c>
      <c r="C49" s="90" t="str" cm="1">
        <f t="array" ref="C49">tbL_Input_Project[Project Code]</f>
        <v>ABC1234</v>
      </c>
      <c r="D49" s="90" t="str">
        <f>INDEX(tbL_Input_Originator[],
MATCH("03_TIDP",tbL_Input_Originator[Worksheet]),
MATCH("Originator Code",tbL_Input_Originator[#Headers])
)</f>
        <v>TBC</v>
      </c>
      <c r="E49" s="87"/>
      <c r="F49" s="87"/>
      <c r="G49" s="87"/>
      <c r="H49" s="87"/>
      <c r="I49" s="87"/>
      <c r="J49" s="87"/>
      <c r="K49" s="94"/>
      <c r="L49" s="90" t="str">
        <f t="shared" si="1"/>
        <v/>
      </c>
      <c r="M49" s="90" t="str">
        <f t="shared" si="2"/>
        <v/>
      </c>
      <c r="N49" s="100" t="str" cm="1">
        <f t="array" ref="N49">IFERROR(_xlfn.TEXTJOIN("
",TRUE,_xlfn.XLOOKUP(_xlfn.TEXTSPLIT(K49,"
"),
tbl_Lookup_DEIR[ID (DEIR Lookup)],
tbl_Lookup_DEIR[Name (DEIR Lookup)],
"")),"")</f>
        <v/>
      </c>
      <c r="O49" s="100" t="str" cm="1">
        <f t="array" ref="O49">IFERROR(_xlfn.TEXTJOIN("
",TRUE,_xlfn.XLOOKUP(_xlfn.TEXTSPLIT(K49,"
"),
tbl_Lookup_DEIR[ID (DEIR Lookup)],
tbl_Lookup_DEIR[Uniclass PM Level 3 Classification (DEIR Lookup)],
"")),"")</f>
        <v/>
      </c>
      <c r="P49" s="78"/>
      <c r="Q49" s="101"/>
      <c r="R49" s="101"/>
      <c r="S49" s="102"/>
      <c r="T49" s="101"/>
      <c r="U49" s="101"/>
      <c r="V49" s="102"/>
      <c r="W49" s="101"/>
      <c r="X49" s="101"/>
      <c r="Y49" s="102"/>
      <c r="Z49" s="101"/>
      <c r="AA49" s="101"/>
      <c r="AB49" s="102"/>
      <c r="AC49" s="101"/>
      <c r="AD49" s="101"/>
      <c r="AE49" s="102"/>
      <c r="AF49" s="101"/>
      <c r="AG49" s="101"/>
      <c r="AH49" s="102"/>
      <c r="AI49" s="101"/>
      <c r="AJ49" s="101"/>
      <c r="AK49" s="102"/>
      <c r="AL49" s="101"/>
      <c r="AM49" s="101"/>
      <c r="AN49" s="102"/>
      <c r="AO49" s="101"/>
      <c r="AP49" s="101"/>
      <c r="AQ49" s="103"/>
    </row>
    <row r="50" spans="2:43" x14ac:dyDescent="0.35">
      <c r="B50" s="100" t="str" cm="1">
        <f t="array" aca="1" ref="B50" ca="1">_xlfn.TEXTAFTER(CELL("filename",A48),"]")</f>
        <v>03_TIDP</v>
      </c>
      <c r="C50" s="90" t="str" cm="1">
        <f t="array" ref="C50">tbL_Input_Project[Project Code]</f>
        <v>ABC1234</v>
      </c>
      <c r="D50" s="90" t="str">
        <f>INDEX(tbL_Input_Originator[],
MATCH("03_TIDP",tbL_Input_Originator[Worksheet]),
MATCH("Originator Code",tbL_Input_Originator[#Headers])
)</f>
        <v>TBC</v>
      </c>
      <c r="E50" s="87"/>
      <c r="F50" s="87"/>
      <c r="G50" s="87"/>
      <c r="H50" s="87"/>
      <c r="I50" s="87"/>
      <c r="J50" s="87"/>
      <c r="K50" s="94"/>
      <c r="L50" s="90" t="str">
        <f t="shared" si="1"/>
        <v/>
      </c>
      <c r="M50" s="90" t="str">
        <f t="shared" si="2"/>
        <v/>
      </c>
      <c r="N50" s="100" t="str" cm="1">
        <f t="array" ref="N50">IFERROR(_xlfn.TEXTJOIN("
",TRUE,_xlfn.XLOOKUP(_xlfn.TEXTSPLIT(K50,"
"),
tbl_Lookup_DEIR[ID (DEIR Lookup)],
tbl_Lookup_DEIR[Name (DEIR Lookup)],
"")),"")</f>
        <v/>
      </c>
      <c r="O50" s="100" t="str" cm="1">
        <f t="array" ref="O50">IFERROR(_xlfn.TEXTJOIN("
",TRUE,_xlfn.XLOOKUP(_xlfn.TEXTSPLIT(K50,"
"),
tbl_Lookup_DEIR[ID (DEIR Lookup)],
tbl_Lookup_DEIR[Uniclass PM Level 3 Classification (DEIR Lookup)],
"")),"")</f>
        <v/>
      </c>
      <c r="P50" s="78"/>
      <c r="Q50" s="101"/>
      <c r="R50" s="101"/>
      <c r="S50" s="102"/>
      <c r="T50" s="101"/>
      <c r="U50" s="101"/>
      <c r="V50" s="102"/>
      <c r="W50" s="101"/>
      <c r="X50" s="101"/>
      <c r="Y50" s="102"/>
      <c r="Z50" s="101"/>
      <c r="AA50" s="101"/>
      <c r="AB50" s="102"/>
      <c r="AC50" s="101"/>
      <c r="AD50" s="101"/>
      <c r="AE50" s="102"/>
      <c r="AF50" s="101"/>
      <c r="AG50" s="101"/>
      <c r="AH50" s="102"/>
      <c r="AI50" s="101"/>
      <c r="AJ50" s="101"/>
      <c r="AK50" s="102"/>
      <c r="AL50" s="101"/>
      <c r="AM50" s="101"/>
      <c r="AN50" s="102"/>
      <c r="AO50" s="101"/>
      <c r="AP50" s="101"/>
      <c r="AQ50" s="103"/>
    </row>
    <row r="51" spans="2:43" x14ac:dyDescent="0.35">
      <c r="B51" s="100" t="str" cm="1">
        <f t="array" aca="1" ref="B51" ca="1">_xlfn.TEXTAFTER(CELL("filename",A49),"]")</f>
        <v>03_TIDP</v>
      </c>
      <c r="C51" s="90" t="str" cm="1">
        <f t="array" ref="C51">tbL_Input_Project[Project Code]</f>
        <v>ABC1234</v>
      </c>
      <c r="D51" s="90" t="str">
        <f>INDEX(tbL_Input_Originator[],
MATCH("03_TIDP",tbL_Input_Originator[Worksheet]),
MATCH("Originator Code",tbL_Input_Originator[#Headers])
)</f>
        <v>TBC</v>
      </c>
      <c r="E51" s="87"/>
      <c r="F51" s="87"/>
      <c r="G51" s="87"/>
      <c r="H51" s="87"/>
      <c r="I51" s="87"/>
      <c r="J51" s="87"/>
      <c r="K51" s="94"/>
      <c r="L51" s="90" t="str">
        <f t="shared" si="1"/>
        <v/>
      </c>
      <c r="M51" s="90" t="str">
        <f t="shared" si="2"/>
        <v/>
      </c>
      <c r="N51" s="100" t="str" cm="1">
        <f t="array" ref="N51">IFERROR(_xlfn.TEXTJOIN("
",TRUE,_xlfn.XLOOKUP(_xlfn.TEXTSPLIT(K51,"
"),
tbl_Lookup_DEIR[ID (DEIR Lookup)],
tbl_Lookup_DEIR[Name (DEIR Lookup)],
"")),"")</f>
        <v/>
      </c>
      <c r="O51" s="100" t="str" cm="1">
        <f t="array" ref="O51">IFERROR(_xlfn.TEXTJOIN("
",TRUE,_xlfn.XLOOKUP(_xlfn.TEXTSPLIT(K51,"
"),
tbl_Lookup_DEIR[ID (DEIR Lookup)],
tbl_Lookup_DEIR[Uniclass PM Level 3 Classification (DEIR Lookup)],
"")),"")</f>
        <v/>
      </c>
      <c r="P51" s="78"/>
      <c r="Q51" s="101"/>
      <c r="R51" s="101"/>
      <c r="S51" s="102"/>
      <c r="T51" s="101"/>
      <c r="U51" s="101"/>
      <c r="V51" s="102"/>
      <c r="W51" s="101"/>
      <c r="X51" s="101"/>
      <c r="Y51" s="102"/>
      <c r="Z51" s="101"/>
      <c r="AA51" s="101"/>
      <c r="AB51" s="102"/>
      <c r="AC51" s="101"/>
      <c r="AD51" s="101"/>
      <c r="AE51" s="102"/>
      <c r="AF51" s="101"/>
      <c r="AG51" s="101"/>
      <c r="AH51" s="102"/>
      <c r="AI51" s="101"/>
      <c r="AJ51" s="101"/>
      <c r="AK51" s="102"/>
      <c r="AL51" s="101"/>
      <c r="AM51" s="101"/>
      <c r="AN51" s="102"/>
      <c r="AO51" s="101"/>
      <c r="AP51" s="101"/>
      <c r="AQ51" s="103"/>
    </row>
    <row r="52" spans="2:43" x14ac:dyDescent="0.35">
      <c r="B52" s="100" t="str" cm="1">
        <f t="array" aca="1" ref="B52" ca="1">_xlfn.TEXTAFTER(CELL("filename",A50),"]")</f>
        <v>03_TIDP</v>
      </c>
      <c r="C52" s="90" t="str" cm="1">
        <f t="array" ref="C52">tbL_Input_Project[Project Code]</f>
        <v>ABC1234</v>
      </c>
      <c r="D52" s="90" t="str">
        <f>INDEX(tbL_Input_Originator[],
MATCH("03_TIDP",tbL_Input_Originator[Worksheet]),
MATCH("Originator Code",tbL_Input_Originator[#Headers])
)</f>
        <v>TBC</v>
      </c>
      <c r="E52" s="87"/>
      <c r="F52" s="87"/>
      <c r="G52" s="87"/>
      <c r="H52" s="87"/>
      <c r="I52" s="87"/>
      <c r="J52" s="87"/>
      <c r="K52" s="94"/>
      <c r="L52" s="90" t="str">
        <f t="shared" si="1"/>
        <v/>
      </c>
      <c r="M52" s="90" t="str">
        <f t="shared" si="2"/>
        <v/>
      </c>
      <c r="N52" s="100" t="str" cm="1">
        <f t="array" ref="N52">IFERROR(_xlfn.TEXTJOIN("
",TRUE,_xlfn.XLOOKUP(_xlfn.TEXTSPLIT(K52,"
"),
tbl_Lookup_DEIR[ID (DEIR Lookup)],
tbl_Lookup_DEIR[Name (DEIR Lookup)],
"")),"")</f>
        <v/>
      </c>
      <c r="O52" s="100" t="str" cm="1">
        <f t="array" ref="O52">IFERROR(_xlfn.TEXTJOIN("
",TRUE,_xlfn.XLOOKUP(_xlfn.TEXTSPLIT(K52,"
"),
tbl_Lookup_DEIR[ID (DEIR Lookup)],
tbl_Lookup_DEIR[Uniclass PM Level 3 Classification (DEIR Lookup)],
"")),"")</f>
        <v/>
      </c>
      <c r="P52" s="78"/>
      <c r="Q52" s="101"/>
      <c r="R52" s="101"/>
      <c r="S52" s="102"/>
      <c r="T52" s="101"/>
      <c r="U52" s="101"/>
      <c r="V52" s="102"/>
      <c r="W52" s="101"/>
      <c r="X52" s="101"/>
      <c r="Y52" s="102"/>
      <c r="Z52" s="101"/>
      <c r="AA52" s="101"/>
      <c r="AB52" s="102"/>
      <c r="AC52" s="101"/>
      <c r="AD52" s="101"/>
      <c r="AE52" s="102"/>
      <c r="AF52" s="101"/>
      <c r="AG52" s="101"/>
      <c r="AH52" s="102"/>
      <c r="AI52" s="101"/>
      <c r="AJ52" s="101"/>
      <c r="AK52" s="102"/>
      <c r="AL52" s="101"/>
      <c r="AM52" s="101"/>
      <c r="AN52" s="102"/>
      <c r="AO52" s="101"/>
      <c r="AP52" s="101"/>
      <c r="AQ52" s="103"/>
    </row>
    <row r="53" spans="2:43" x14ac:dyDescent="0.35">
      <c r="B53" s="100" t="str" cm="1">
        <f t="array" aca="1" ref="B53" ca="1">_xlfn.TEXTAFTER(CELL("filename",A51),"]")</f>
        <v>03_TIDP</v>
      </c>
      <c r="C53" s="90" t="str" cm="1">
        <f t="array" ref="C53">tbL_Input_Project[Project Code]</f>
        <v>ABC1234</v>
      </c>
      <c r="D53" s="90" t="str">
        <f>INDEX(tbL_Input_Originator[],
MATCH("03_TIDP",tbL_Input_Originator[Worksheet]),
MATCH("Originator Code",tbL_Input_Originator[#Headers])
)</f>
        <v>TBC</v>
      </c>
      <c r="E53" s="87"/>
      <c r="F53" s="87"/>
      <c r="G53" s="87"/>
      <c r="H53" s="87"/>
      <c r="I53" s="87"/>
      <c r="J53" s="87"/>
      <c r="K53" s="94"/>
      <c r="L53" s="90" t="str">
        <f t="shared" si="1"/>
        <v/>
      </c>
      <c r="M53" s="90" t="str">
        <f t="shared" si="2"/>
        <v/>
      </c>
      <c r="N53" s="100" t="str" cm="1">
        <f t="array" ref="N53">IFERROR(_xlfn.TEXTJOIN("
",TRUE,_xlfn.XLOOKUP(_xlfn.TEXTSPLIT(K53,"
"),
tbl_Lookup_DEIR[ID (DEIR Lookup)],
tbl_Lookup_DEIR[Name (DEIR Lookup)],
"")),"")</f>
        <v/>
      </c>
      <c r="O53" s="100" t="str" cm="1">
        <f t="array" ref="O53">IFERROR(_xlfn.TEXTJOIN("
",TRUE,_xlfn.XLOOKUP(_xlfn.TEXTSPLIT(K53,"
"),
tbl_Lookup_DEIR[ID (DEIR Lookup)],
tbl_Lookup_DEIR[Uniclass PM Level 3 Classification (DEIR Lookup)],
"")),"")</f>
        <v/>
      </c>
      <c r="P53" s="78"/>
      <c r="Q53" s="101"/>
      <c r="R53" s="101"/>
      <c r="S53" s="102"/>
      <c r="T53" s="101"/>
      <c r="U53" s="101"/>
      <c r="V53" s="102"/>
      <c r="W53" s="101"/>
      <c r="X53" s="101"/>
      <c r="Y53" s="102"/>
      <c r="Z53" s="101"/>
      <c r="AA53" s="101"/>
      <c r="AB53" s="102"/>
      <c r="AC53" s="101"/>
      <c r="AD53" s="101"/>
      <c r="AE53" s="102"/>
      <c r="AF53" s="101"/>
      <c r="AG53" s="101"/>
      <c r="AH53" s="102"/>
      <c r="AI53" s="101"/>
      <c r="AJ53" s="101"/>
      <c r="AK53" s="102"/>
      <c r="AL53" s="101"/>
      <c r="AM53" s="101"/>
      <c r="AN53" s="102"/>
      <c r="AO53" s="101"/>
      <c r="AP53" s="101"/>
      <c r="AQ53" s="103"/>
    </row>
    <row r="54" spans="2:43" x14ac:dyDescent="0.35">
      <c r="B54" s="100" t="str" cm="1">
        <f t="array" aca="1" ref="B54" ca="1">_xlfn.TEXTAFTER(CELL("filename",A52),"]")</f>
        <v>03_TIDP</v>
      </c>
      <c r="C54" s="90" t="str" cm="1">
        <f t="array" ref="C54">tbL_Input_Project[Project Code]</f>
        <v>ABC1234</v>
      </c>
      <c r="D54" s="90" t="str">
        <f>INDEX(tbL_Input_Originator[],
MATCH("03_TIDP",tbL_Input_Originator[Worksheet]),
MATCH("Originator Code",tbL_Input_Originator[#Headers])
)</f>
        <v>TBC</v>
      </c>
      <c r="E54" s="87"/>
      <c r="F54" s="87"/>
      <c r="G54" s="87"/>
      <c r="H54" s="87"/>
      <c r="I54" s="87"/>
      <c r="J54" s="87"/>
      <c r="K54" s="94"/>
      <c r="L54" s="90" t="str">
        <f t="shared" si="1"/>
        <v/>
      </c>
      <c r="M54" s="90" t="str">
        <f t="shared" si="2"/>
        <v/>
      </c>
      <c r="N54" s="100" t="str" cm="1">
        <f t="array" ref="N54">IFERROR(_xlfn.TEXTJOIN("
",TRUE,_xlfn.XLOOKUP(_xlfn.TEXTSPLIT(K54,"
"),
tbl_Lookup_DEIR[ID (DEIR Lookup)],
tbl_Lookup_DEIR[Name (DEIR Lookup)],
"")),"")</f>
        <v/>
      </c>
      <c r="O54" s="100" t="str" cm="1">
        <f t="array" ref="O54">IFERROR(_xlfn.TEXTJOIN("
",TRUE,_xlfn.XLOOKUP(_xlfn.TEXTSPLIT(K54,"
"),
tbl_Lookup_DEIR[ID (DEIR Lookup)],
tbl_Lookup_DEIR[Uniclass PM Level 3 Classification (DEIR Lookup)],
"")),"")</f>
        <v/>
      </c>
      <c r="P54" s="78"/>
      <c r="Q54" s="101"/>
      <c r="R54" s="101"/>
      <c r="S54" s="102"/>
      <c r="T54" s="101"/>
      <c r="U54" s="101"/>
      <c r="V54" s="102"/>
      <c r="W54" s="101"/>
      <c r="X54" s="101"/>
      <c r="Y54" s="102"/>
      <c r="Z54" s="101"/>
      <c r="AA54" s="101"/>
      <c r="AB54" s="102"/>
      <c r="AC54" s="101"/>
      <c r="AD54" s="101"/>
      <c r="AE54" s="102"/>
      <c r="AF54" s="101"/>
      <c r="AG54" s="101"/>
      <c r="AH54" s="102"/>
      <c r="AI54" s="101"/>
      <c r="AJ54" s="101"/>
      <c r="AK54" s="102"/>
      <c r="AL54" s="101"/>
      <c r="AM54" s="101"/>
      <c r="AN54" s="102"/>
      <c r="AO54" s="101"/>
      <c r="AP54" s="101"/>
      <c r="AQ54" s="103"/>
    </row>
    <row r="55" spans="2:43" x14ac:dyDescent="0.35">
      <c r="B55" s="100" t="str" cm="1">
        <f t="array" aca="1" ref="B55" ca="1">_xlfn.TEXTAFTER(CELL("filename",A53),"]")</f>
        <v>03_TIDP</v>
      </c>
      <c r="C55" s="90" t="str" cm="1">
        <f t="array" ref="C55">tbL_Input_Project[Project Code]</f>
        <v>ABC1234</v>
      </c>
      <c r="D55" s="90" t="str">
        <f>INDEX(tbL_Input_Originator[],
MATCH("03_TIDP",tbL_Input_Originator[Worksheet]),
MATCH("Originator Code",tbL_Input_Originator[#Headers])
)</f>
        <v>TBC</v>
      </c>
      <c r="E55" s="87"/>
      <c r="F55" s="87"/>
      <c r="G55" s="87"/>
      <c r="H55" s="87"/>
      <c r="I55" s="87"/>
      <c r="J55" s="87"/>
      <c r="K55" s="94"/>
      <c r="L55" s="90" t="str">
        <f t="shared" si="1"/>
        <v/>
      </c>
      <c r="M55" s="90" t="str">
        <f t="shared" si="2"/>
        <v/>
      </c>
      <c r="N55" s="100" t="str" cm="1">
        <f t="array" ref="N55">IFERROR(_xlfn.TEXTJOIN("
",TRUE,_xlfn.XLOOKUP(_xlfn.TEXTSPLIT(K55,"
"),
tbl_Lookup_DEIR[ID (DEIR Lookup)],
tbl_Lookup_DEIR[Name (DEIR Lookup)],
"")),"")</f>
        <v/>
      </c>
      <c r="O55" s="100" t="str" cm="1">
        <f t="array" ref="O55">IFERROR(_xlfn.TEXTJOIN("
",TRUE,_xlfn.XLOOKUP(_xlfn.TEXTSPLIT(K55,"
"),
tbl_Lookup_DEIR[ID (DEIR Lookup)],
tbl_Lookup_DEIR[Uniclass PM Level 3 Classification (DEIR Lookup)],
"")),"")</f>
        <v/>
      </c>
      <c r="P55" s="78"/>
      <c r="Q55" s="101"/>
      <c r="R55" s="101"/>
      <c r="S55" s="102"/>
      <c r="T55" s="101"/>
      <c r="U55" s="101"/>
      <c r="V55" s="102"/>
      <c r="W55" s="101"/>
      <c r="X55" s="101"/>
      <c r="Y55" s="102"/>
      <c r="Z55" s="101"/>
      <c r="AA55" s="101"/>
      <c r="AB55" s="102"/>
      <c r="AC55" s="101"/>
      <c r="AD55" s="101"/>
      <c r="AE55" s="102"/>
      <c r="AF55" s="101"/>
      <c r="AG55" s="101"/>
      <c r="AH55" s="102"/>
      <c r="AI55" s="101"/>
      <c r="AJ55" s="101"/>
      <c r="AK55" s="102"/>
      <c r="AL55" s="101"/>
      <c r="AM55" s="101"/>
      <c r="AN55" s="102"/>
      <c r="AO55" s="101"/>
      <c r="AP55" s="101"/>
      <c r="AQ55" s="103"/>
    </row>
    <row r="56" spans="2:43" x14ac:dyDescent="0.35">
      <c r="B56" s="100" t="str" cm="1">
        <f t="array" aca="1" ref="B56" ca="1">_xlfn.TEXTAFTER(CELL("filename",A54),"]")</f>
        <v>03_TIDP</v>
      </c>
      <c r="C56" s="90" t="str" cm="1">
        <f t="array" ref="C56">tbL_Input_Project[Project Code]</f>
        <v>ABC1234</v>
      </c>
      <c r="D56" s="90" t="str">
        <f>INDEX(tbL_Input_Originator[],
MATCH("03_TIDP",tbL_Input_Originator[Worksheet]),
MATCH("Originator Code",tbL_Input_Originator[#Headers])
)</f>
        <v>TBC</v>
      </c>
      <c r="E56" s="87"/>
      <c r="F56" s="87"/>
      <c r="G56" s="87"/>
      <c r="H56" s="87"/>
      <c r="I56" s="87"/>
      <c r="J56" s="87"/>
      <c r="K56" s="94"/>
      <c r="L56" s="90" t="str">
        <f t="shared" si="1"/>
        <v/>
      </c>
      <c r="M56" s="90" t="str">
        <f t="shared" si="2"/>
        <v/>
      </c>
      <c r="N56" s="100" t="str" cm="1">
        <f t="array" ref="N56">IFERROR(_xlfn.TEXTJOIN("
",TRUE,_xlfn.XLOOKUP(_xlfn.TEXTSPLIT(K56,"
"),
tbl_Lookup_DEIR[ID (DEIR Lookup)],
tbl_Lookup_DEIR[Name (DEIR Lookup)],
"")),"")</f>
        <v/>
      </c>
      <c r="O56" s="100" t="str" cm="1">
        <f t="array" ref="O56">IFERROR(_xlfn.TEXTJOIN("
",TRUE,_xlfn.XLOOKUP(_xlfn.TEXTSPLIT(K56,"
"),
tbl_Lookup_DEIR[ID (DEIR Lookup)],
tbl_Lookup_DEIR[Uniclass PM Level 3 Classification (DEIR Lookup)],
"")),"")</f>
        <v/>
      </c>
      <c r="P56" s="78"/>
      <c r="Q56" s="101"/>
      <c r="R56" s="101"/>
      <c r="S56" s="102"/>
      <c r="T56" s="101"/>
      <c r="U56" s="101"/>
      <c r="V56" s="102"/>
      <c r="W56" s="101"/>
      <c r="X56" s="101"/>
      <c r="Y56" s="102"/>
      <c r="Z56" s="101"/>
      <c r="AA56" s="101"/>
      <c r="AB56" s="102"/>
      <c r="AC56" s="101"/>
      <c r="AD56" s="101"/>
      <c r="AE56" s="102"/>
      <c r="AF56" s="101"/>
      <c r="AG56" s="101"/>
      <c r="AH56" s="102"/>
      <c r="AI56" s="101"/>
      <c r="AJ56" s="101"/>
      <c r="AK56" s="102"/>
      <c r="AL56" s="101"/>
      <c r="AM56" s="101"/>
      <c r="AN56" s="102"/>
      <c r="AO56" s="101"/>
      <c r="AP56" s="101"/>
      <c r="AQ56" s="103"/>
    </row>
    <row r="57" spans="2:43" x14ac:dyDescent="0.35">
      <c r="B57" s="100" t="str" cm="1">
        <f t="array" aca="1" ref="B57" ca="1">_xlfn.TEXTAFTER(CELL("filename",A55),"]")</f>
        <v>03_TIDP</v>
      </c>
      <c r="C57" s="90" t="str" cm="1">
        <f t="array" ref="C57">tbL_Input_Project[Project Code]</f>
        <v>ABC1234</v>
      </c>
      <c r="D57" s="90" t="str">
        <f>INDEX(tbL_Input_Originator[],
MATCH("03_TIDP",tbL_Input_Originator[Worksheet]),
MATCH("Originator Code",tbL_Input_Originator[#Headers])
)</f>
        <v>TBC</v>
      </c>
      <c r="E57" s="87"/>
      <c r="F57" s="87"/>
      <c r="G57" s="87"/>
      <c r="H57" s="87"/>
      <c r="I57" s="87"/>
      <c r="J57" s="87"/>
      <c r="K57" s="94"/>
      <c r="L57" s="90" t="str">
        <f t="shared" si="1"/>
        <v/>
      </c>
      <c r="M57" s="90" t="str">
        <f t="shared" si="2"/>
        <v/>
      </c>
      <c r="N57" s="100" t="str" cm="1">
        <f t="array" ref="N57">IFERROR(_xlfn.TEXTJOIN("
",TRUE,_xlfn.XLOOKUP(_xlfn.TEXTSPLIT(K57,"
"),
tbl_Lookup_DEIR[ID (DEIR Lookup)],
tbl_Lookup_DEIR[Name (DEIR Lookup)],
"")),"")</f>
        <v/>
      </c>
      <c r="O57" s="100" t="str" cm="1">
        <f t="array" ref="O57">IFERROR(_xlfn.TEXTJOIN("
",TRUE,_xlfn.XLOOKUP(_xlfn.TEXTSPLIT(K57,"
"),
tbl_Lookup_DEIR[ID (DEIR Lookup)],
tbl_Lookup_DEIR[Uniclass PM Level 3 Classification (DEIR Lookup)],
"")),"")</f>
        <v/>
      </c>
      <c r="P57" s="78"/>
      <c r="Q57" s="101"/>
      <c r="R57" s="101"/>
      <c r="S57" s="102"/>
      <c r="T57" s="101"/>
      <c r="U57" s="101"/>
      <c r="V57" s="102"/>
      <c r="W57" s="101"/>
      <c r="X57" s="101"/>
      <c r="Y57" s="102"/>
      <c r="Z57" s="101"/>
      <c r="AA57" s="101"/>
      <c r="AB57" s="102"/>
      <c r="AC57" s="101"/>
      <c r="AD57" s="101"/>
      <c r="AE57" s="102"/>
      <c r="AF57" s="101"/>
      <c r="AG57" s="101"/>
      <c r="AH57" s="102"/>
      <c r="AI57" s="101"/>
      <c r="AJ57" s="101"/>
      <c r="AK57" s="102"/>
      <c r="AL57" s="101"/>
      <c r="AM57" s="101"/>
      <c r="AN57" s="102"/>
      <c r="AO57" s="101"/>
      <c r="AP57" s="101"/>
      <c r="AQ57" s="103"/>
    </row>
    <row r="58" spans="2:43" x14ac:dyDescent="0.35">
      <c r="B58" s="100" t="str" cm="1">
        <f t="array" aca="1" ref="B58" ca="1">_xlfn.TEXTAFTER(CELL("filename",A56),"]")</f>
        <v>03_TIDP</v>
      </c>
      <c r="C58" s="90" t="str" cm="1">
        <f t="array" ref="C58">tbL_Input_Project[Project Code]</f>
        <v>ABC1234</v>
      </c>
      <c r="D58" s="90" t="str">
        <f>INDEX(tbL_Input_Originator[],
MATCH("03_TIDP",tbL_Input_Originator[Worksheet]),
MATCH("Originator Code",tbL_Input_Originator[#Headers])
)</f>
        <v>TBC</v>
      </c>
      <c r="E58" s="87"/>
      <c r="F58" s="87"/>
      <c r="G58" s="87"/>
      <c r="H58" s="87"/>
      <c r="I58" s="87"/>
      <c r="J58" s="87"/>
      <c r="K58" s="94"/>
      <c r="L58" s="90" t="str">
        <f t="shared" si="1"/>
        <v/>
      </c>
      <c r="M58" s="90" t="str">
        <f t="shared" si="2"/>
        <v/>
      </c>
      <c r="N58" s="100" t="str" cm="1">
        <f t="array" ref="N58">IFERROR(_xlfn.TEXTJOIN("
",TRUE,_xlfn.XLOOKUP(_xlfn.TEXTSPLIT(K58,"
"),
tbl_Lookup_DEIR[ID (DEIR Lookup)],
tbl_Lookup_DEIR[Name (DEIR Lookup)],
"")),"")</f>
        <v/>
      </c>
      <c r="O58" s="100" t="str" cm="1">
        <f t="array" ref="O58">IFERROR(_xlfn.TEXTJOIN("
",TRUE,_xlfn.XLOOKUP(_xlfn.TEXTSPLIT(K58,"
"),
tbl_Lookup_DEIR[ID (DEIR Lookup)],
tbl_Lookup_DEIR[Uniclass PM Level 3 Classification (DEIR Lookup)],
"")),"")</f>
        <v/>
      </c>
      <c r="P58" s="78"/>
      <c r="Q58" s="101"/>
      <c r="R58" s="101"/>
      <c r="S58" s="102"/>
      <c r="T58" s="101"/>
      <c r="U58" s="101"/>
      <c r="V58" s="102"/>
      <c r="W58" s="101"/>
      <c r="X58" s="101"/>
      <c r="Y58" s="102"/>
      <c r="Z58" s="101"/>
      <c r="AA58" s="101"/>
      <c r="AB58" s="102"/>
      <c r="AC58" s="101"/>
      <c r="AD58" s="101"/>
      <c r="AE58" s="102"/>
      <c r="AF58" s="101"/>
      <c r="AG58" s="101"/>
      <c r="AH58" s="102"/>
      <c r="AI58" s="101"/>
      <c r="AJ58" s="101"/>
      <c r="AK58" s="102"/>
      <c r="AL58" s="101"/>
      <c r="AM58" s="101"/>
      <c r="AN58" s="102"/>
      <c r="AO58" s="101"/>
      <c r="AP58" s="101"/>
      <c r="AQ58" s="103"/>
    </row>
    <row r="59" spans="2:43" x14ac:dyDescent="0.35">
      <c r="B59" s="100" t="str" cm="1">
        <f t="array" aca="1" ref="B59" ca="1">_xlfn.TEXTAFTER(CELL("filename",A57),"]")</f>
        <v>03_TIDP</v>
      </c>
      <c r="C59" s="90" t="str" cm="1">
        <f t="array" ref="C59">tbL_Input_Project[Project Code]</f>
        <v>ABC1234</v>
      </c>
      <c r="D59" s="90" t="str">
        <f>INDEX(tbL_Input_Originator[],
MATCH("03_TIDP",tbL_Input_Originator[Worksheet]),
MATCH("Originator Code",tbL_Input_Originator[#Headers])
)</f>
        <v>TBC</v>
      </c>
      <c r="E59" s="87"/>
      <c r="F59" s="87"/>
      <c r="G59" s="87"/>
      <c r="H59" s="87"/>
      <c r="I59" s="87"/>
      <c r="J59" s="87"/>
      <c r="K59" s="94"/>
      <c r="L59" s="90" t="str">
        <f t="shared" si="1"/>
        <v/>
      </c>
      <c r="M59" s="90" t="str">
        <f t="shared" si="2"/>
        <v/>
      </c>
      <c r="N59" s="100" t="str" cm="1">
        <f t="array" ref="N59">IFERROR(_xlfn.TEXTJOIN("
",TRUE,_xlfn.XLOOKUP(_xlfn.TEXTSPLIT(K59,"
"),
tbl_Lookup_DEIR[ID (DEIR Lookup)],
tbl_Lookup_DEIR[Name (DEIR Lookup)],
"")),"")</f>
        <v/>
      </c>
      <c r="O59" s="100" t="str" cm="1">
        <f t="array" ref="O59">IFERROR(_xlfn.TEXTJOIN("
",TRUE,_xlfn.XLOOKUP(_xlfn.TEXTSPLIT(K59,"
"),
tbl_Lookup_DEIR[ID (DEIR Lookup)],
tbl_Lookup_DEIR[Uniclass PM Level 3 Classification (DEIR Lookup)],
"")),"")</f>
        <v/>
      </c>
      <c r="P59" s="78"/>
      <c r="Q59" s="101"/>
      <c r="R59" s="101"/>
      <c r="S59" s="102"/>
      <c r="T59" s="101"/>
      <c r="U59" s="101"/>
      <c r="V59" s="102"/>
      <c r="W59" s="101"/>
      <c r="X59" s="101"/>
      <c r="Y59" s="102"/>
      <c r="Z59" s="101"/>
      <c r="AA59" s="101"/>
      <c r="AB59" s="102"/>
      <c r="AC59" s="101"/>
      <c r="AD59" s="101"/>
      <c r="AE59" s="102"/>
      <c r="AF59" s="101"/>
      <c r="AG59" s="101"/>
      <c r="AH59" s="102"/>
      <c r="AI59" s="101"/>
      <c r="AJ59" s="101"/>
      <c r="AK59" s="102"/>
      <c r="AL59" s="101"/>
      <c r="AM59" s="101"/>
      <c r="AN59" s="102"/>
      <c r="AO59" s="101"/>
      <c r="AP59" s="101"/>
      <c r="AQ59" s="103"/>
    </row>
    <row r="60" spans="2:43" x14ac:dyDescent="0.35">
      <c r="B60" s="100" t="str" cm="1">
        <f t="array" aca="1" ref="B60" ca="1">_xlfn.TEXTAFTER(CELL("filename",A58),"]")</f>
        <v>03_TIDP</v>
      </c>
      <c r="C60" s="90" t="str" cm="1">
        <f t="array" ref="C60">tbL_Input_Project[Project Code]</f>
        <v>ABC1234</v>
      </c>
      <c r="D60" s="90" t="str">
        <f>INDEX(tbL_Input_Originator[],
MATCH("03_TIDP",tbL_Input_Originator[Worksheet]),
MATCH("Originator Code",tbL_Input_Originator[#Headers])
)</f>
        <v>TBC</v>
      </c>
      <c r="E60" s="87"/>
      <c r="F60" s="87"/>
      <c r="G60" s="87"/>
      <c r="H60" s="87"/>
      <c r="I60" s="87"/>
      <c r="J60" s="87"/>
      <c r="K60" s="94"/>
      <c r="L60" s="90" t="str">
        <f t="shared" si="1"/>
        <v/>
      </c>
      <c r="M60" s="90" t="str">
        <f t="shared" si="2"/>
        <v/>
      </c>
      <c r="N60" s="100" t="str" cm="1">
        <f t="array" ref="N60">IFERROR(_xlfn.TEXTJOIN("
",TRUE,_xlfn.XLOOKUP(_xlfn.TEXTSPLIT(K60,"
"),
tbl_Lookup_DEIR[ID (DEIR Lookup)],
tbl_Lookup_DEIR[Name (DEIR Lookup)],
"")),"")</f>
        <v/>
      </c>
      <c r="O60" s="100" t="str" cm="1">
        <f t="array" ref="O60">IFERROR(_xlfn.TEXTJOIN("
",TRUE,_xlfn.XLOOKUP(_xlfn.TEXTSPLIT(K60,"
"),
tbl_Lookup_DEIR[ID (DEIR Lookup)],
tbl_Lookup_DEIR[Uniclass PM Level 3 Classification (DEIR Lookup)],
"")),"")</f>
        <v/>
      </c>
      <c r="P60" s="78"/>
      <c r="Q60" s="101"/>
      <c r="R60" s="101"/>
      <c r="S60" s="102"/>
      <c r="T60" s="101"/>
      <c r="U60" s="101"/>
      <c r="V60" s="102"/>
      <c r="W60" s="101"/>
      <c r="X60" s="101"/>
      <c r="Y60" s="102"/>
      <c r="Z60" s="101"/>
      <c r="AA60" s="101"/>
      <c r="AB60" s="102"/>
      <c r="AC60" s="101"/>
      <c r="AD60" s="101"/>
      <c r="AE60" s="102"/>
      <c r="AF60" s="101"/>
      <c r="AG60" s="101"/>
      <c r="AH60" s="102"/>
      <c r="AI60" s="101"/>
      <c r="AJ60" s="101"/>
      <c r="AK60" s="102"/>
      <c r="AL60" s="101"/>
      <c r="AM60" s="101"/>
      <c r="AN60" s="102"/>
      <c r="AO60" s="101"/>
      <c r="AP60" s="101"/>
      <c r="AQ60" s="103"/>
    </row>
    <row r="61" spans="2:43" x14ac:dyDescent="0.35">
      <c r="B61" s="100" t="str" cm="1">
        <f t="array" aca="1" ref="B61" ca="1">_xlfn.TEXTAFTER(CELL("filename",A59),"]")</f>
        <v>03_TIDP</v>
      </c>
      <c r="C61" s="90" t="str" cm="1">
        <f t="array" ref="C61">tbL_Input_Project[Project Code]</f>
        <v>ABC1234</v>
      </c>
      <c r="D61" s="90" t="str">
        <f>INDEX(tbL_Input_Originator[],
MATCH("03_TIDP",tbL_Input_Originator[Worksheet]),
MATCH("Originator Code",tbL_Input_Originator[#Headers])
)</f>
        <v>TBC</v>
      </c>
      <c r="E61" s="87"/>
      <c r="F61" s="87"/>
      <c r="G61" s="87"/>
      <c r="H61" s="87"/>
      <c r="I61" s="87"/>
      <c r="J61" s="87"/>
      <c r="K61" s="94"/>
      <c r="L61" s="90" t="str">
        <f t="shared" si="1"/>
        <v/>
      </c>
      <c r="M61" s="90" t="str">
        <f t="shared" si="2"/>
        <v/>
      </c>
      <c r="N61" s="100" t="str" cm="1">
        <f t="array" ref="N61">IFERROR(_xlfn.TEXTJOIN("
",TRUE,_xlfn.XLOOKUP(_xlfn.TEXTSPLIT(K61,"
"),
tbl_Lookup_DEIR[ID (DEIR Lookup)],
tbl_Lookup_DEIR[Name (DEIR Lookup)],
"")),"")</f>
        <v/>
      </c>
      <c r="O61" s="100" t="str" cm="1">
        <f t="array" ref="O61">IFERROR(_xlfn.TEXTJOIN("
",TRUE,_xlfn.XLOOKUP(_xlfn.TEXTSPLIT(K61,"
"),
tbl_Lookup_DEIR[ID (DEIR Lookup)],
tbl_Lookup_DEIR[Uniclass PM Level 3 Classification (DEIR Lookup)],
"")),"")</f>
        <v/>
      </c>
      <c r="P61" s="78"/>
      <c r="Q61" s="101"/>
      <c r="R61" s="101"/>
      <c r="S61" s="102"/>
      <c r="T61" s="101"/>
      <c r="U61" s="101"/>
      <c r="V61" s="102"/>
      <c r="W61" s="101"/>
      <c r="X61" s="101"/>
      <c r="Y61" s="102"/>
      <c r="Z61" s="101"/>
      <c r="AA61" s="101"/>
      <c r="AB61" s="102"/>
      <c r="AC61" s="101"/>
      <c r="AD61" s="101"/>
      <c r="AE61" s="102"/>
      <c r="AF61" s="101"/>
      <c r="AG61" s="101"/>
      <c r="AH61" s="102"/>
      <c r="AI61" s="101"/>
      <c r="AJ61" s="101"/>
      <c r="AK61" s="102"/>
      <c r="AL61" s="101"/>
      <c r="AM61" s="101"/>
      <c r="AN61" s="102"/>
      <c r="AO61" s="101"/>
      <c r="AP61" s="101"/>
      <c r="AQ61" s="103"/>
    </row>
    <row r="62" spans="2:43" x14ac:dyDescent="0.35">
      <c r="B62" s="100" t="str" cm="1">
        <f t="array" aca="1" ref="B62" ca="1">_xlfn.TEXTAFTER(CELL("filename",A60),"]")</f>
        <v>03_TIDP</v>
      </c>
      <c r="C62" s="90" t="str" cm="1">
        <f t="array" ref="C62">tbL_Input_Project[Project Code]</f>
        <v>ABC1234</v>
      </c>
      <c r="D62" s="90" t="str">
        <f>INDEX(tbL_Input_Originator[],
MATCH("03_TIDP",tbL_Input_Originator[Worksheet]),
MATCH("Originator Code",tbL_Input_Originator[#Headers])
)</f>
        <v>TBC</v>
      </c>
      <c r="E62" s="87"/>
      <c r="F62" s="87"/>
      <c r="G62" s="87"/>
      <c r="H62" s="87"/>
      <c r="I62" s="87"/>
      <c r="J62" s="87"/>
      <c r="K62" s="94"/>
      <c r="L62" s="90" t="str">
        <f t="shared" si="1"/>
        <v/>
      </c>
      <c r="M62" s="90" t="str">
        <f t="shared" si="2"/>
        <v/>
      </c>
      <c r="N62" s="100" t="str" cm="1">
        <f t="array" ref="N62">IFERROR(_xlfn.TEXTJOIN("
",TRUE,_xlfn.XLOOKUP(_xlfn.TEXTSPLIT(K62,"
"),
tbl_Lookup_DEIR[ID (DEIR Lookup)],
tbl_Lookup_DEIR[Name (DEIR Lookup)],
"")),"")</f>
        <v/>
      </c>
      <c r="O62" s="100" t="str" cm="1">
        <f t="array" ref="O62">IFERROR(_xlfn.TEXTJOIN("
",TRUE,_xlfn.XLOOKUP(_xlfn.TEXTSPLIT(K62,"
"),
tbl_Lookup_DEIR[ID (DEIR Lookup)],
tbl_Lookup_DEIR[Uniclass PM Level 3 Classification (DEIR Lookup)],
"")),"")</f>
        <v/>
      </c>
      <c r="P62" s="78"/>
      <c r="Q62" s="101"/>
      <c r="R62" s="101"/>
      <c r="S62" s="102"/>
      <c r="T62" s="101"/>
      <c r="U62" s="101"/>
      <c r="V62" s="102"/>
      <c r="W62" s="101"/>
      <c r="X62" s="101"/>
      <c r="Y62" s="102"/>
      <c r="Z62" s="101"/>
      <c r="AA62" s="101"/>
      <c r="AB62" s="102"/>
      <c r="AC62" s="101"/>
      <c r="AD62" s="101"/>
      <c r="AE62" s="102"/>
      <c r="AF62" s="101"/>
      <c r="AG62" s="101"/>
      <c r="AH62" s="102"/>
      <c r="AI62" s="101"/>
      <c r="AJ62" s="101"/>
      <c r="AK62" s="102"/>
      <c r="AL62" s="101"/>
      <c r="AM62" s="101"/>
      <c r="AN62" s="102"/>
      <c r="AO62" s="101"/>
      <c r="AP62" s="101"/>
      <c r="AQ62" s="103"/>
    </row>
    <row r="63" spans="2:43" x14ac:dyDescent="0.35">
      <c r="B63" s="100" t="str" cm="1">
        <f t="array" aca="1" ref="B63" ca="1">_xlfn.TEXTAFTER(CELL("filename",A61),"]")</f>
        <v>03_TIDP</v>
      </c>
      <c r="C63" s="90" t="str" cm="1">
        <f t="array" ref="C63">tbL_Input_Project[Project Code]</f>
        <v>ABC1234</v>
      </c>
      <c r="D63" s="90" t="str">
        <f>INDEX(tbL_Input_Originator[],
MATCH("03_TIDP",tbL_Input_Originator[Worksheet]),
MATCH("Originator Code",tbL_Input_Originator[#Headers])
)</f>
        <v>TBC</v>
      </c>
      <c r="E63" s="87"/>
      <c r="F63" s="87"/>
      <c r="G63" s="87"/>
      <c r="H63" s="87"/>
      <c r="I63" s="87"/>
      <c r="J63" s="87"/>
      <c r="K63" s="94"/>
      <c r="L63" s="90" t="str">
        <f t="shared" si="1"/>
        <v/>
      </c>
      <c r="M63" s="90" t="str">
        <f t="shared" si="2"/>
        <v/>
      </c>
      <c r="N63" s="100" t="str" cm="1">
        <f t="array" ref="N63">IFERROR(_xlfn.TEXTJOIN("
",TRUE,_xlfn.XLOOKUP(_xlfn.TEXTSPLIT(K63,"
"),
tbl_Lookup_DEIR[ID (DEIR Lookup)],
tbl_Lookup_DEIR[Name (DEIR Lookup)],
"")),"")</f>
        <v/>
      </c>
      <c r="O63" s="100" t="str" cm="1">
        <f t="array" ref="O63">IFERROR(_xlfn.TEXTJOIN("
",TRUE,_xlfn.XLOOKUP(_xlfn.TEXTSPLIT(K63,"
"),
tbl_Lookup_DEIR[ID (DEIR Lookup)],
tbl_Lookup_DEIR[Uniclass PM Level 3 Classification (DEIR Lookup)],
"")),"")</f>
        <v/>
      </c>
      <c r="P63" s="78"/>
      <c r="Q63" s="101"/>
      <c r="R63" s="101"/>
      <c r="S63" s="102"/>
      <c r="T63" s="101"/>
      <c r="U63" s="101"/>
      <c r="V63" s="102"/>
      <c r="W63" s="101"/>
      <c r="X63" s="101"/>
      <c r="Y63" s="102"/>
      <c r="Z63" s="101"/>
      <c r="AA63" s="101"/>
      <c r="AB63" s="102"/>
      <c r="AC63" s="101"/>
      <c r="AD63" s="101"/>
      <c r="AE63" s="102"/>
      <c r="AF63" s="101"/>
      <c r="AG63" s="101"/>
      <c r="AH63" s="102"/>
      <c r="AI63" s="101"/>
      <c r="AJ63" s="101"/>
      <c r="AK63" s="102"/>
      <c r="AL63" s="101"/>
      <c r="AM63" s="101"/>
      <c r="AN63" s="102"/>
      <c r="AO63" s="101"/>
      <c r="AP63" s="101"/>
      <c r="AQ63" s="103"/>
    </row>
    <row r="64" spans="2:43" x14ac:dyDescent="0.35">
      <c r="B64" s="100" t="str" cm="1">
        <f t="array" aca="1" ref="B64" ca="1">_xlfn.TEXTAFTER(CELL("filename",A62),"]")</f>
        <v>03_TIDP</v>
      </c>
      <c r="C64" s="90" t="str" cm="1">
        <f t="array" ref="C64">tbL_Input_Project[Project Code]</f>
        <v>ABC1234</v>
      </c>
      <c r="D64" s="90" t="str">
        <f>INDEX(tbL_Input_Originator[],
MATCH("03_TIDP",tbL_Input_Originator[Worksheet]),
MATCH("Originator Code",tbL_Input_Originator[#Headers])
)</f>
        <v>TBC</v>
      </c>
      <c r="E64" s="87"/>
      <c r="F64" s="87"/>
      <c r="G64" s="87"/>
      <c r="H64" s="87"/>
      <c r="I64" s="87"/>
      <c r="J64" s="87"/>
      <c r="K64" s="94"/>
      <c r="L64" s="90" t="str">
        <f t="shared" si="1"/>
        <v/>
      </c>
      <c r="M64" s="90" t="str">
        <f t="shared" si="2"/>
        <v/>
      </c>
      <c r="N64" s="100" t="str" cm="1">
        <f t="array" ref="N64">IFERROR(_xlfn.TEXTJOIN("
",TRUE,_xlfn.XLOOKUP(_xlfn.TEXTSPLIT(K64,"
"),
tbl_Lookup_DEIR[ID (DEIR Lookup)],
tbl_Lookup_DEIR[Name (DEIR Lookup)],
"")),"")</f>
        <v/>
      </c>
      <c r="O64" s="100" t="str" cm="1">
        <f t="array" ref="O64">IFERROR(_xlfn.TEXTJOIN("
",TRUE,_xlfn.XLOOKUP(_xlfn.TEXTSPLIT(K64,"
"),
tbl_Lookup_DEIR[ID (DEIR Lookup)],
tbl_Lookup_DEIR[Uniclass PM Level 3 Classification (DEIR Lookup)],
"")),"")</f>
        <v/>
      </c>
      <c r="P64" s="78"/>
      <c r="Q64" s="101"/>
      <c r="R64" s="101"/>
      <c r="S64" s="102"/>
      <c r="T64" s="101"/>
      <c r="U64" s="101"/>
      <c r="V64" s="102"/>
      <c r="W64" s="101"/>
      <c r="X64" s="101"/>
      <c r="Y64" s="102"/>
      <c r="Z64" s="101"/>
      <c r="AA64" s="101"/>
      <c r="AB64" s="102"/>
      <c r="AC64" s="101"/>
      <c r="AD64" s="101"/>
      <c r="AE64" s="102"/>
      <c r="AF64" s="101"/>
      <c r="AG64" s="101"/>
      <c r="AH64" s="102"/>
      <c r="AI64" s="101"/>
      <c r="AJ64" s="101"/>
      <c r="AK64" s="102"/>
      <c r="AL64" s="101"/>
      <c r="AM64" s="101"/>
      <c r="AN64" s="102"/>
      <c r="AO64" s="101"/>
      <c r="AP64" s="101"/>
      <c r="AQ64" s="103"/>
    </row>
    <row r="65" spans="2:43" x14ac:dyDescent="0.35">
      <c r="B65" s="100" t="str" cm="1">
        <f t="array" aca="1" ref="B65" ca="1">_xlfn.TEXTAFTER(CELL("filename",A63),"]")</f>
        <v>03_TIDP</v>
      </c>
      <c r="C65" s="90" t="str" cm="1">
        <f t="array" ref="C65">tbL_Input_Project[Project Code]</f>
        <v>ABC1234</v>
      </c>
      <c r="D65" s="90" t="str">
        <f>INDEX(tbL_Input_Originator[],
MATCH("03_TIDP",tbL_Input_Originator[Worksheet]),
MATCH("Originator Code",tbL_Input_Originator[#Headers])
)</f>
        <v>TBC</v>
      </c>
      <c r="E65" s="87"/>
      <c r="F65" s="87"/>
      <c r="G65" s="87"/>
      <c r="H65" s="87"/>
      <c r="I65" s="87"/>
      <c r="J65" s="87"/>
      <c r="K65" s="94"/>
      <c r="L65" s="90" t="str">
        <f t="shared" si="1"/>
        <v/>
      </c>
      <c r="M65" s="90" t="str">
        <f t="shared" si="2"/>
        <v/>
      </c>
      <c r="N65" s="100" t="str" cm="1">
        <f t="array" ref="N65">IFERROR(_xlfn.TEXTJOIN("
",TRUE,_xlfn.XLOOKUP(_xlfn.TEXTSPLIT(K65,"
"),
tbl_Lookup_DEIR[ID (DEIR Lookup)],
tbl_Lookup_DEIR[Name (DEIR Lookup)],
"")),"")</f>
        <v/>
      </c>
      <c r="O65" s="100" t="str" cm="1">
        <f t="array" ref="O65">IFERROR(_xlfn.TEXTJOIN("
",TRUE,_xlfn.XLOOKUP(_xlfn.TEXTSPLIT(K65,"
"),
tbl_Lookup_DEIR[ID (DEIR Lookup)],
tbl_Lookup_DEIR[Uniclass PM Level 3 Classification (DEIR Lookup)],
"")),"")</f>
        <v/>
      </c>
      <c r="P65" s="78"/>
      <c r="Q65" s="101"/>
      <c r="R65" s="101"/>
      <c r="S65" s="102"/>
      <c r="T65" s="101"/>
      <c r="U65" s="101"/>
      <c r="V65" s="102"/>
      <c r="W65" s="101"/>
      <c r="X65" s="101"/>
      <c r="Y65" s="102"/>
      <c r="Z65" s="101"/>
      <c r="AA65" s="101"/>
      <c r="AB65" s="102"/>
      <c r="AC65" s="101"/>
      <c r="AD65" s="101"/>
      <c r="AE65" s="102"/>
      <c r="AF65" s="101"/>
      <c r="AG65" s="101"/>
      <c r="AH65" s="102"/>
      <c r="AI65" s="101"/>
      <c r="AJ65" s="101"/>
      <c r="AK65" s="102"/>
      <c r="AL65" s="101"/>
      <c r="AM65" s="101"/>
      <c r="AN65" s="102"/>
      <c r="AO65" s="101"/>
      <c r="AP65" s="101"/>
      <c r="AQ65" s="103"/>
    </row>
    <row r="66" spans="2:43" x14ac:dyDescent="0.35">
      <c r="B66" s="100" t="str" cm="1">
        <f t="array" aca="1" ref="B66" ca="1">_xlfn.TEXTAFTER(CELL("filename",A64),"]")</f>
        <v>03_TIDP</v>
      </c>
      <c r="C66" s="90" t="str" cm="1">
        <f t="array" ref="C66">tbL_Input_Project[Project Code]</f>
        <v>ABC1234</v>
      </c>
      <c r="D66" s="90" t="str">
        <f>INDEX(tbL_Input_Originator[],
MATCH("03_TIDP",tbL_Input_Originator[Worksheet]),
MATCH("Originator Code",tbL_Input_Originator[#Headers])
)</f>
        <v>TBC</v>
      </c>
      <c r="E66" s="87"/>
      <c r="F66" s="87"/>
      <c r="G66" s="87"/>
      <c r="H66" s="87"/>
      <c r="I66" s="87"/>
      <c r="J66" s="87"/>
      <c r="K66" s="94"/>
      <c r="L66" s="90" t="str">
        <f t="shared" si="1"/>
        <v/>
      </c>
      <c r="M66" s="90" t="str">
        <f t="shared" si="2"/>
        <v/>
      </c>
      <c r="N66" s="100" t="str" cm="1">
        <f t="array" ref="N66">IFERROR(_xlfn.TEXTJOIN("
",TRUE,_xlfn.XLOOKUP(_xlfn.TEXTSPLIT(K66,"
"),
tbl_Lookup_DEIR[ID (DEIR Lookup)],
tbl_Lookup_DEIR[Name (DEIR Lookup)],
"")),"")</f>
        <v/>
      </c>
      <c r="O66" s="100" t="str" cm="1">
        <f t="array" ref="O66">IFERROR(_xlfn.TEXTJOIN("
",TRUE,_xlfn.XLOOKUP(_xlfn.TEXTSPLIT(K66,"
"),
tbl_Lookup_DEIR[ID (DEIR Lookup)],
tbl_Lookup_DEIR[Uniclass PM Level 3 Classification (DEIR Lookup)],
"")),"")</f>
        <v/>
      </c>
      <c r="P66" s="78"/>
      <c r="Q66" s="101"/>
      <c r="R66" s="101"/>
      <c r="S66" s="102"/>
      <c r="T66" s="101"/>
      <c r="U66" s="101"/>
      <c r="V66" s="102"/>
      <c r="W66" s="101"/>
      <c r="X66" s="101"/>
      <c r="Y66" s="102"/>
      <c r="Z66" s="101"/>
      <c r="AA66" s="101"/>
      <c r="AB66" s="102"/>
      <c r="AC66" s="101"/>
      <c r="AD66" s="101"/>
      <c r="AE66" s="102"/>
      <c r="AF66" s="101"/>
      <c r="AG66" s="101"/>
      <c r="AH66" s="102"/>
      <c r="AI66" s="101"/>
      <c r="AJ66" s="101"/>
      <c r="AK66" s="102"/>
      <c r="AL66" s="101"/>
      <c r="AM66" s="101"/>
      <c r="AN66" s="102"/>
      <c r="AO66" s="101"/>
      <c r="AP66" s="101"/>
      <c r="AQ66" s="103"/>
    </row>
    <row r="67" spans="2:43" x14ac:dyDescent="0.35">
      <c r="B67" s="100" t="str" cm="1">
        <f t="array" aca="1" ref="B67" ca="1">_xlfn.TEXTAFTER(CELL("filename",A65),"]")</f>
        <v>03_TIDP</v>
      </c>
      <c r="C67" s="90" t="str" cm="1">
        <f t="array" ref="C67">tbL_Input_Project[Project Code]</f>
        <v>ABC1234</v>
      </c>
      <c r="D67" s="90" t="str">
        <f>INDEX(tbL_Input_Originator[],
MATCH("03_TIDP",tbL_Input_Originator[Worksheet]),
MATCH("Originator Code",tbL_Input_Originator[#Headers])
)</f>
        <v>TBC</v>
      </c>
      <c r="E67" s="87"/>
      <c r="F67" s="87"/>
      <c r="G67" s="87"/>
      <c r="H67" s="87"/>
      <c r="I67" s="87"/>
      <c r="J67" s="87"/>
      <c r="K67" s="94"/>
      <c r="L67" s="90" t="str">
        <f t="shared" si="1"/>
        <v/>
      </c>
      <c r="M67" s="90" t="str">
        <f t="shared" ref="M67:M98" si="3">IF(OR(ISBLANK(C67),ISBLANK(D67),ISBLANK(E67),ISBLANK(F67),ISBLANK(G67),ISBLANK(H67),ISBLANK(I67),ISBLANK(J67),ISBLANK(K67)),"",CONCATENATE(C67,"-",D67,"-",E67,"-",F67,"-",G67,"-",H67,"-",I67,"-",J67,""))</f>
        <v/>
      </c>
      <c r="N67" s="100" t="str" cm="1">
        <f t="array" ref="N67">IFERROR(_xlfn.TEXTJOIN("
",TRUE,_xlfn.XLOOKUP(_xlfn.TEXTSPLIT(K67,"
"),
tbl_Lookup_DEIR[ID (DEIR Lookup)],
tbl_Lookup_DEIR[Name (DEIR Lookup)],
"")),"")</f>
        <v/>
      </c>
      <c r="O67" s="100" t="str" cm="1">
        <f t="array" ref="O67">IFERROR(_xlfn.TEXTJOIN("
",TRUE,_xlfn.XLOOKUP(_xlfn.TEXTSPLIT(K67,"
"),
tbl_Lookup_DEIR[ID (DEIR Lookup)],
tbl_Lookup_DEIR[Uniclass PM Level 3 Classification (DEIR Lookup)],
"")),"")</f>
        <v/>
      </c>
      <c r="P67" s="78"/>
      <c r="Q67" s="101"/>
      <c r="R67" s="101"/>
      <c r="S67" s="102"/>
      <c r="T67" s="101"/>
      <c r="U67" s="101"/>
      <c r="V67" s="102"/>
      <c r="W67" s="101"/>
      <c r="X67" s="101"/>
      <c r="Y67" s="102"/>
      <c r="Z67" s="101"/>
      <c r="AA67" s="101"/>
      <c r="AB67" s="102"/>
      <c r="AC67" s="101"/>
      <c r="AD67" s="101"/>
      <c r="AE67" s="102"/>
      <c r="AF67" s="101"/>
      <c r="AG67" s="101"/>
      <c r="AH67" s="102"/>
      <c r="AI67" s="101"/>
      <c r="AJ67" s="101"/>
      <c r="AK67" s="102"/>
      <c r="AL67" s="101"/>
      <c r="AM67" s="101"/>
      <c r="AN67" s="102"/>
      <c r="AO67" s="101"/>
      <c r="AP67" s="101"/>
      <c r="AQ67" s="103"/>
    </row>
    <row r="68" spans="2:43" x14ac:dyDescent="0.35">
      <c r="B68" s="100" t="str" cm="1">
        <f t="array" aca="1" ref="B68" ca="1">_xlfn.TEXTAFTER(CELL("filename",A66),"]")</f>
        <v>03_TIDP</v>
      </c>
      <c r="C68" s="90" t="str" cm="1">
        <f t="array" ref="C68">tbL_Input_Project[Project Code]</f>
        <v>ABC1234</v>
      </c>
      <c r="D68" s="90" t="str">
        <f>INDEX(tbL_Input_Originator[],
MATCH("03_TIDP",tbL_Input_Originator[Worksheet]),
MATCH("Originator Code",tbL_Input_Originator[#Headers])
)</f>
        <v>TBC</v>
      </c>
      <c r="E68" s="87"/>
      <c r="F68" s="87"/>
      <c r="G68" s="87"/>
      <c r="H68" s="87"/>
      <c r="I68" s="87"/>
      <c r="J68" s="87"/>
      <c r="K68" s="94"/>
      <c r="L68" s="90" t="str">
        <f t="shared" ref="L68:L131" si="4">IF(OR(ISBLANK(C68),ISBLANK(D68),ISBLANK(E68),ISBLANK(F68),ISBLANK(G68),ISBLANK(H68),ISBLANK(I68)),"",CONCATENATE(C68,"-",D68,"-",E68,"-",F68,"-",G68,"-",H68,"-",I68))</f>
        <v/>
      </c>
      <c r="M68" s="90" t="str">
        <f t="shared" si="3"/>
        <v/>
      </c>
      <c r="N68" s="100" t="str" cm="1">
        <f t="array" ref="N68">IFERROR(_xlfn.TEXTJOIN("
",TRUE,_xlfn.XLOOKUP(_xlfn.TEXTSPLIT(K68,"
"),
tbl_Lookup_DEIR[ID (DEIR Lookup)],
tbl_Lookup_DEIR[Name (DEIR Lookup)],
"")),"")</f>
        <v/>
      </c>
      <c r="O68" s="100" t="str" cm="1">
        <f t="array" ref="O68">IFERROR(_xlfn.TEXTJOIN("
",TRUE,_xlfn.XLOOKUP(_xlfn.TEXTSPLIT(K68,"
"),
tbl_Lookup_DEIR[ID (DEIR Lookup)],
tbl_Lookup_DEIR[Uniclass PM Level 3 Classification (DEIR Lookup)],
"")),"")</f>
        <v/>
      </c>
      <c r="P68" s="78"/>
      <c r="Q68" s="101"/>
      <c r="R68" s="101"/>
      <c r="S68" s="102"/>
      <c r="T68" s="101"/>
      <c r="U68" s="101"/>
      <c r="V68" s="102"/>
      <c r="W68" s="101"/>
      <c r="X68" s="101"/>
      <c r="Y68" s="102"/>
      <c r="Z68" s="101"/>
      <c r="AA68" s="101"/>
      <c r="AB68" s="102"/>
      <c r="AC68" s="101"/>
      <c r="AD68" s="101"/>
      <c r="AE68" s="102"/>
      <c r="AF68" s="101"/>
      <c r="AG68" s="101"/>
      <c r="AH68" s="102"/>
      <c r="AI68" s="101"/>
      <c r="AJ68" s="101"/>
      <c r="AK68" s="102"/>
      <c r="AL68" s="101"/>
      <c r="AM68" s="101"/>
      <c r="AN68" s="102"/>
      <c r="AO68" s="101"/>
      <c r="AP68" s="101"/>
      <c r="AQ68" s="103"/>
    </row>
    <row r="69" spans="2:43" x14ac:dyDescent="0.35">
      <c r="B69" s="100" t="str" cm="1">
        <f t="array" aca="1" ref="B69" ca="1">_xlfn.TEXTAFTER(CELL("filename",A67),"]")</f>
        <v>03_TIDP</v>
      </c>
      <c r="C69" s="90" t="str" cm="1">
        <f t="array" ref="C69">tbL_Input_Project[Project Code]</f>
        <v>ABC1234</v>
      </c>
      <c r="D69" s="90" t="str">
        <f>INDEX(tbL_Input_Originator[],
MATCH("03_TIDP",tbL_Input_Originator[Worksheet]),
MATCH("Originator Code",tbL_Input_Originator[#Headers])
)</f>
        <v>TBC</v>
      </c>
      <c r="E69" s="87"/>
      <c r="F69" s="87"/>
      <c r="G69" s="87"/>
      <c r="H69" s="87"/>
      <c r="I69" s="87"/>
      <c r="J69" s="87"/>
      <c r="K69" s="94"/>
      <c r="L69" s="90" t="str">
        <f t="shared" si="4"/>
        <v/>
      </c>
      <c r="M69" s="90" t="str">
        <f t="shared" si="3"/>
        <v/>
      </c>
      <c r="N69" s="100" t="str" cm="1">
        <f t="array" ref="N69">IFERROR(_xlfn.TEXTJOIN("
",TRUE,_xlfn.XLOOKUP(_xlfn.TEXTSPLIT(K69,"
"),
tbl_Lookup_DEIR[ID (DEIR Lookup)],
tbl_Lookup_DEIR[Name (DEIR Lookup)],
"")),"")</f>
        <v/>
      </c>
      <c r="O69" s="100" t="str" cm="1">
        <f t="array" ref="O69">IFERROR(_xlfn.TEXTJOIN("
",TRUE,_xlfn.XLOOKUP(_xlfn.TEXTSPLIT(K69,"
"),
tbl_Lookup_DEIR[ID (DEIR Lookup)],
tbl_Lookup_DEIR[Uniclass PM Level 3 Classification (DEIR Lookup)],
"")),"")</f>
        <v/>
      </c>
      <c r="P69" s="78"/>
      <c r="Q69" s="101"/>
      <c r="R69" s="101"/>
      <c r="S69" s="102"/>
      <c r="T69" s="101"/>
      <c r="U69" s="101"/>
      <c r="V69" s="102"/>
      <c r="W69" s="101"/>
      <c r="X69" s="101"/>
      <c r="Y69" s="102"/>
      <c r="Z69" s="101"/>
      <c r="AA69" s="101"/>
      <c r="AB69" s="102"/>
      <c r="AC69" s="101"/>
      <c r="AD69" s="101"/>
      <c r="AE69" s="102"/>
      <c r="AF69" s="101"/>
      <c r="AG69" s="101"/>
      <c r="AH69" s="102"/>
      <c r="AI69" s="101"/>
      <c r="AJ69" s="101"/>
      <c r="AK69" s="102"/>
      <c r="AL69" s="101"/>
      <c r="AM69" s="101"/>
      <c r="AN69" s="102"/>
      <c r="AO69" s="101"/>
      <c r="AP69" s="101"/>
      <c r="AQ69" s="103"/>
    </row>
    <row r="70" spans="2:43" x14ac:dyDescent="0.35">
      <c r="B70" s="100" t="str" cm="1">
        <f t="array" aca="1" ref="B70" ca="1">_xlfn.TEXTAFTER(CELL("filename",A68),"]")</f>
        <v>03_TIDP</v>
      </c>
      <c r="C70" s="90" t="str" cm="1">
        <f t="array" ref="C70">tbL_Input_Project[Project Code]</f>
        <v>ABC1234</v>
      </c>
      <c r="D70" s="90" t="str">
        <f>INDEX(tbL_Input_Originator[],
MATCH("03_TIDP",tbL_Input_Originator[Worksheet]),
MATCH("Originator Code",tbL_Input_Originator[#Headers])
)</f>
        <v>TBC</v>
      </c>
      <c r="E70" s="87"/>
      <c r="F70" s="87"/>
      <c r="G70" s="87"/>
      <c r="H70" s="87"/>
      <c r="I70" s="87"/>
      <c r="J70" s="87"/>
      <c r="K70" s="94"/>
      <c r="L70" s="90" t="str">
        <f t="shared" si="4"/>
        <v/>
      </c>
      <c r="M70" s="90" t="str">
        <f t="shared" si="3"/>
        <v/>
      </c>
      <c r="N70" s="100" t="str" cm="1">
        <f t="array" ref="N70">IFERROR(_xlfn.TEXTJOIN("
",TRUE,_xlfn.XLOOKUP(_xlfn.TEXTSPLIT(K70,"
"),
tbl_Lookup_DEIR[ID (DEIR Lookup)],
tbl_Lookup_DEIR[Name (DEIR Lookup)],
"")),"")</f>
        <v/>
      </c>
      <c r="O70" s="100" t="str" cm="1">
        <f t="array" ref="O70">IFERROR(_xlfn.TEXTJOIN("
",TRUE,_xlfn.XLOOKUP(_xlfn.TEXTSPLIT(K70,"
"),
tbl_Lookup_DEIR[ID (DEIR Lookup)],
tbl_Lookup_DEIR[Uniclass PM Level 3 Classification (DEIR Lookup)],
"")),"")</f>
        <v/>
      </c>
      <c r="P70" s="78"/>
      <c r="Q70" s="101"/>
      <c r="R70" s="101"/>
      <c r="S70" s="102"/>
      <c r="T70" s="101"/>
      <c r="U70" s="101"/>
      <c r="V70" s="102"/>
      <c r="W70" s="101"/>
      <c r="X70" s="101"/>
      <c r="Y70" s="102"/>
      <c r="Z70" s="101"/>
      <c r="AA70" s="101"/>
      <c r="AB70" s="102"/>
      <c r="AC70" s="101"/>
      <c r="AD70" s="101"/>
      <c r="AE70" s="102"/>
      <c r="AF70" s="101"/>
      <c r="AG70" s="101"/>
      <c r="AH70" s="102"/>
      <c r="AI70" s="101"/>
      <c r="AJ70" s="101"/>
      <c r="AK70" s="102"/>
      <c r="AL70" s="101"/>
      <c r="AM70" s="101"/>
      <c r="AN70" s="102"/>
      <c r="AO70" s="101"/>
      <c r="AP70" s="101"/>
      <c r="AQ70" s="103"/>
    </row>
    <row r="71" spans="2:43" x14ac:dyDescent="0.35">
      <c r="B71" s="100" t="str" cm="1">
        <f t="array" aca="1" ref="B71" ca="1">_xlfn.TEXTAFTER(CELL("filename",A69),"]")</f>
        <v>03_TIDP</v>
      </c>
      <c r="C71" s="90" t="str" cm="1">
        <f t="array" ref="C71">tbL_Input_Project[Project Code]</f>
        <v>ABC1234</v>
      </c>
      <c r="D71" s="90" t="str">
        <f>INDEX(tbL_Input_Originator[],
MATCH("03_TIDP",tbL_Input_Originator[Worksheet]),
MATCH("Originator Code",tbL_Input_Originator[#Headers])
)</f>
        <v>TBC</v>
      </c>
      <c r="E71" s="87"/>
      <c r="F71" s="87"/>
      <c r="G71" s="87"/>
      <c r="H71" s="87"/>
      <c r="I71" s="87"/>
      <c r="J71" s="87"/>
      <c r="K71" s="94"/>
      <c r="L71" s="90" t="str">
        <f t="shared" si="4"/>
        <v/>
      </c>
      <c r="M71" s="90" t="str">
        <f t="shared" si="3"/>
        <v/>
      </c>
      <c r="N71" s="100" t="str" cm="1">
        <f t="array" ref="N71">IFERROR(_xlfn.TEXTJOIN("
",TRUE,_xlfn.XLOOKUP(_xlfn.TEXTSPLIT(K71,"
"),
tbl_Lookup_DEIR[ID (DEIR Lookup)],
tbl_Lookup_DEIR[Name (DEIR Lookup)],
"")),"")</f>
        <v/>
      </c>
      <c r="O71" s="100" t="str" cm="1">
        <f t="array" ref="O71">IFERROR(_xlfn.TEXTJOIN("
",TRUE,_xlfn.XLOOKUP(_xlfn.TEXTSPLIT(K71,"
"),
tbl_Lookup_DEIR[ID (DEIR Lookup)],
tbl_Lookup_DEIR[Uniclass PM Level 3 Classification (DEIR Lookup)],
"")),"")</f>
        <v/>
      </c>
      <c r="P71" s="78"/>
      <c r="Q71" s="101"/>
      <c r="R71" s="101"/>
      <c r="S71" s="102"/>
      <c r="T71" s="101"/>
      <c r="U71" s="101"/>
      <c r="V71" s="102"/>
      <c r="W71" s="101"/>
      <c r="X71" s="101"/>
      <c r="Y71" s="102"/>
      <c r="Z71" s="101"/>
      <c r="AA71" s="101"/>
      <c r="AB71" s="102"/>
      <c r="AC71" s="101"/>
      <c r="AD71" s="101"/>
      <c r="AE71" s="102"/>
      <c r="AF71" s="101"/>
      <c r="AG71" s="101"/>
      <c r="AH71" s="102"/>
      <c r="AI71" s="101"/>
      <c r="AJ71" s="101"/>
      <c r="AK71" s="102"/>
      <c r="AL71" s="101"/>
      <c r="AM71" s="101"/>
      <c r="AN71" s="102"/>
      <c r="AO71" s="101"/>
      <c r="AP71" s="101"/>
      <c r="AQ71" s="103"/>
    </row>
    <row r="72" spans="2:43" x14ac:dyDescent="0.35">
      <c r="B72" s="100" t="str" cm="1">
        <f t="array" aca="1" ref="B72" ca="1">_xlfn.TEXTAFTER(CELL("filename",A70),"]")</f>
        <v>03_TIDP</v>
      </c>
      <c r="C72" s="90" t="str" cm="1">
        <f t="array" ref="C72">tbL_Input_Project[Project Code]</f>
        <v>ABC1234</v>
      </c>
      <c r="D72" s="90" t="str">
        <f>INDEX(tbL_Input_Originator[],
MATCH("03_TIDP",tbL_Input_Originator[Worksheet]),
MATCH("Originator Code",tbL_Input_Originator[#Headers])
)</f>
        <v>TBC</v>
      </c>
      <c r="E72" s="87"/>
      <c r="F72" s="87"/>
      <c r="G72" s="87"/>
      <c r="H72" s="87"/>
      <c r="I72" s="87"/>
      <c r="J72" s="87"/>
      <c r="K72" s="94"/>
      <c r="L72" s="90" t="str">
        <f t="shared" si="4"/>
        <v/>
      </c>
      <c r="M72" s="90" t="str">
        <f t="shared" si="3"/>
        <v/>
      </c>
      <c r="N72" s="100" t="str" cm="1">
        <f t="array" ref="N72">IFERROR(_xlfn.TEXTJOIN("
",TRUE,_xlfn.XLOOKUP(_xlfn.TEXTSPLIT(K72,"
"),
tbl_Lookup_DEIR[ID (DEIR Lookup)],
tbl_Lookup_DEIR[Name (DEIR Lookup)],
"")),"")</f>
        <v/>
      </c>
      <c r="O72" s="100" t="str" cm="1">
        <f t="array" ref="O72">IFERROR(_xlfn.TEXTJOIN("
",TRUE,_xlfn.XLOOKUP(_xlfn.TEXTSPLIT(K72,"
"),
tbl_Lookup_DEIR[ID (DEIR Lookup)],
tbl_Lookup_DEIR[Uniclass PM Level 3 Classification (DEIR Lookup)],
"")),"")</f>
        <v/>
      </c>
      <c r="P72" s="78"/>
      <c r="Q72" s="101"/>
      <c r="R72" s="101"/>
      <c r="S72" s="102"/>
      <c r="T72" s="101"/>
      <c r="U72" s="101"/>
      <c r="V72" s="102"/>
      <c r="W72" s="101"/>
      <c r="X72" s="101"/>
      <c r="Y72" s="102"/>
      <c r="Z72" s="101"/>
      <c r="AA72" s="101"/>
      <c r="AB72" s="102"/>
      <c r="AC72" s="101"/>
      <c r="AD72" s="101"/>
      <c r="AE72" s="102"/>
      <c r="AF72" s="101"/>
      <c r="AG72" s="101"/>
      <c r="AH72" s="102"/>
      <c r="AI72" s="101"/>
      <c r="AJ72" s="101"/>
      <c r="AK72" s="102"/>
      <c r="AL72" s="101"/>
      <c r="AM72" s="101"/>
      <c r="AN72" s="102"/>
      <c r="AO72" s="101"/>
      <c r="AP72" s="101"/>
      <c r="AQ72" s="103"/>
    </row>
    <row r="73" spans="2:43" x14ac:dyDescent="0.35">
      <c r="B73" s="100" t="str" cm="1">
        <f t="array" aca="1" ref="B73" ca="1">_xlfn.TEXTAFTER(CELL("filename",A71),"]")</f>
        <v>03_TIDP</v>
      </c>
      <c r="C73" s="90" t="str" cm="1">
        <f t="array" ref="C73">tbL_Input_Project[Project Code]</f>
        <v>ABC1234</v>
      </c>
      <c r="D73" s="90" t="str">
        <f>INDEX(tbL_Input_Originator[],
MATCH("03_TIDP",tbL_Input_Originator[Worksheet]),
MATCH("Originator Code",tbL_Input_Originator[#Headers])
)</f>
        <v>TBC</v>
      </c>
      <c r="E73" s="87"/>
      <c r="F73" s="87"/>
      <c r="G73" s="87"/>
      <c r="H73" s="87"/>
      <c r="I73" s="87"/>
      <c r="J73" s="87"/>
      <c r="K73" s="94"/>
      <c r="L73" s="90" t="str">
        <f t="shared" si="4"/>
        <v/>
      </c>
      <c r="M73" s="90" t="str">
        <f t="shared" si="3"/>
        <v/>
      </c>
      <c r="N73" s="100" t="str" cm="1">
        <f t="array" ref="N73">IFERROR(_xlfn.TEXTJOIN("
",TRUE,_xlfn.XLOOKUP(_xlfn.TEXTSPLIT(K73,"
"),
tbl_Lookup_DEIR[ID (DEIR Lookup)],
tbl_Lookup_DEIR[Name (DEIR Lookup)],
"")),"")</f>
        <v/>
      </c>
      <c r="O73" s="100" t="str" cm="1">
        <f t="array" ref="O73">IFERROR(_xlfn.TEXTJOIN("
",TRUE,_xlfn.XLOOKUP(_xlfn.TEXTSPLIT(K73,"
"),
tbl_Lookup_DEIR[ID (DEIR Lookup)],
tbl_Lookup_DEIR[Uniclass PM Level 3 Classification (DEIR Lookup)],
"")),"")</f>
        <v/>
      </c>
      <c r="P73" s="78"/>
      <c r="Q73" s="101"/>
      <c r="R73" s="101"/>
      <c r="S73" s="102"/>
      <c r="T73" s="101"/>
      <c r="U73" s="101"/>
      <c r="V73" s="102"/>
      <c r="W73" s="101"/>
      <c r="X73" s="101"/>
      <c r="Y73" s="102"/>
      <c r="Z73" s="101"/>
      <c r="AA73" s="101"/>
      <c r="AB73" s="102"/>
      <c r="AC73" s="101"/>
      <c r="AD73" s="101"/>
      <c r="AE73" s="102"/>
      <c r="AF73" s="101"/>
      <c r="AG73" s="101"/>
      <c r="AH73" s="102"/>
      <c r="AI73" s="101"/>
      <c r="AJ73" s="101"/>
      <c r="AK73" s="102"/>
      <c r="AL73" s="101"/>
      <c r="AM73" s="101"/>
      <c r="AN73" s="102"/>
      <c r="AO73" s="101"/>
      <c r="AP73" s="101"/>
      <c r="AQ73" s="103"/>
    </row>
    <row r="74" spans="2:43" x14ac:dyDescent="0.35">
      <c r="B74" s="100" t="str" cm="1">
        <f t="array" aca="1" ref="B74" ca="1">_xlfn.TEXTAFTER(CELL("filename",A72),"]")</f>
        <v>03_TIDP</v>
      </c>
      <c r="C74" s="90" t="str" cm="1">
        <f t="array" ref="C74">tbL_Input_Project[Project Code]</f>
        <v>ABC1234</v>
      </c>
      <c r="D74" s="90" t="str">
        <f>INDEX(tbL_Input_Originator[],
MATCH("03_TIDP",tbL_Input_Originator[Worksheet]),
MATCH("Originator Code",tbL_Input_Originator[#Headers])
)</f>
        <v>TBC</v>
      </c>
      <c r="E74" s="87"/>
      <c r="F74" s="87"/>
      <c r="G74" s="87"/>
      <c r="H74" s="87"/>
      <c r="I74" s="87"/>
      <c r="J74" s="87"/>
      <c r="K74" s="94"/>
      <c r="L74" s="90" t="str">
        <f t="shared" si="4"/>
        <v/>
      </c>
      <c r="M74" s="90" t="str">
        <f t="shared" si="3"/>
        <v/>
      </c>
      <c r="N74" s="100" t="str" cm="1">
        <f t="array" ref="N74">IFERROR(_xlfn.TEXTJOIN("
",TRUE,_xlfn.XLOOKUP(_xlfn.TEXTSPLIT(K74,"
"),
tbl_Lookup_DEIR[ID (DEIR Lookup)],
tbl_Lookup_DEIR[Name (DEIR Lookup)],
"")),"")</f>
        <v/>
      </c>
      <c r="O74" s="100" t="str" cm="1">
        <f t="array" ref="O74">IFERROR(_xlfn.TEXTJOIN("
",TRUE,_xlfn.XLOOKUP(_xlfn.TEXTSPLIT(K74,"
"),
tbl_Lookup_DEIR[ID (DEIR Lookup)],
tbl_Lookup_DEIR[Uniclass PM Level 3 Classification (DEIR Lookup)],
"")),"")</f>
        <v/>
      </c>
      <c r="P74" s="78"/>
      <c r="Q74" s="101"/>
      <c r="R74" s="101"/>
      <c r="S74" s="102"/>
      <c r="T74" s="101"/>
      <c r="U74" s="101"/>
      <c r="V74" s="102"/>
      <c r="W74" s="101"/>
      <c r="X74" s="101"/>
      <c r="Y74" s="102"/>
      <c r="Z74" s="101"/>
      <c r="AA74" s="101"/>
      <c r="AB74" s="102"/>
      <c r="AC74" s="101"/>
      <c r="AD74" s="101"/>
      <c r="AE74" s="102"/>
      <c r="AF74" s="101"/>
      <c r="AG74" s="101"/>
      <c r="AH74" s="102"/>
      <c r="AI74" s="101"/>
      <c r="AJ74" s="101"/>
      <c r="AK74" s="102"/>
      <c r="AL74" s="101"/>
      <c r="AM74" s="101"/>
      <c r="AN74" s="102"/>
      <c r="AO74" s="101"/>
      <c r="AP74" s="101"/>
      <c r="AQ74" s="103"/>
    </row>
    <row r="75" spans="2:43" x14ac:dyDescent="0.35">
      <c r="B75" s="100" t="str" cm="1">
        <f t="array" aca="1" ref="B75" ca="1">_xlfn.TEXTAFTER(CELL("filename",A73),"]")</f>
        <v>03_TIDP</v>
      </c>
      <c r="C75" s="90" t="str" cm="1">
        <f t="array" ref="C75">tbL_Input_Project[Project Code]</f>
        <v>ABC1234</v>
      </c>
      <c r="D75" s="90" t="str">
        <f>INDEX(tbL_Input_Originator[],
MATCH("03_TIDP",tbL_Input_Originator[Worksheet]),
MATCH("Originator Code",tbL_Input_Originator[#Headers])
)</f>
        <v>TBC</v>
      </c>
      <c r="E75" s="87"/>
      <c r="F75" s="87"/>
      <c r="G75" s="87"/>
      <c r="H75" s="87"/>
      <c r="I75" s="87"/>
      <c r="J75" s="87"/>
      <c r="K75" s="94"/>
      <c r="L75" s="90" t="str">
        <f t="shared" si="4"/>
        <v/>
      </c>
      <c r="M75" s="90" t="str">
        <f t="shared" si="3"/>
        <v/>
      </c>
      <c r="N75" s="100" t="str" cm="1">
        <f t="array" ref="N75">IFERROR(_xlfn.TEXTJOIN("
",TRUE,_xlfn.XLOOKUP(_xlfn.TEXTSPLIT(K75,"
"),
tbl_Lookup_DEIR[ID (DEIR Lookup)],
tbl_Lookup_DEIR[Name (DEIR Lookup)],
"")),"")</f>
        <v/>
      </c>
      <c r="O75" s="100" t="str" cm="1">
        <f t="array" ref="O75">IFERROR(_xlfn.TEXTJOIN("
",TRUE,_xlfn.XLOOKUP(_xlfn.TEXTSPLIT(K75,"
"),
tbl_Lookup_DEIR[ID (DEIR Lookup)],
tbl_Lookup_DEIR[Uniclass PM Level 3 Classification (DEIR Lookup)],
"")),"")</f>
        <v/>
      </c>
      <c r="P75" s="78"/>
      <c r="Q75" s="101"/>
      <c r="R75" s="101"/>
      <c r="S75" s="102"/>
      <c r="T75" s="101"/>
      <c r="U75" s="101"/>
      <c r="V75" s="102"/>
      <c r="W75" s="101"/>
      <c r="X75" s="101"/>
      <c r="Y75" s="102"/>
      <c r="Z75" s="101"/>
      <c r="AA75" s="101"/>
      <c r="AB75" s="102"/>
      <c r="AC75" s="101"/>
      <c r="AD75" s="101"/>
      <c r="AE75" s="102"/>
      <c r="AF75" s="101"/>
      <c r="AG75" s="101"/>
      <c r="AH75" s="102"/>
      <c r="AI75" s="101"/>
      <c r="AJ75" s="101"/>
      <c r="AK75" s="102"/>
      <c r="AL75" s="101"/>
      <c r="AM75" s="101"/>
      <c r="AN75" s="102"/>
      <c r="AO75" s="101"/>
      <c r="AP75" s="101"/>
      <c r="AQ75" s="103"/>
    </row>
    <row r="76" spans="2:43" x14ac:dyDescent="0.35">
      <c r="B76" s="100" t="str" cm="1">
        <f t="array" aca="1" ref="B76" ca="1">_xlfn.TEXTAFTER(CELL("filename",A74),"]")</f>
        <v>03_TIDP</v>
      </c>
      <c r="C76" s="90" t="str" cm="1">
        <f t="array" ref="C76">tbL_Input_Project[Project Code]</f>
        <v>ABC1234</v>
      </c>
      <c r="D76" s="90" t="str">
        <f>INDEX(tbL_Input_Originator[],
MATCH("03_TIDP",tbL_Input_Originator[Worksheet]),
MATCH("Originator Code",tbL_Input_Originator[#Headers])
)</f>
        <v>TBC</v>
      </c>
      <c r="E76" s="87"/>
      <c r="F76" s="87"/>
      <c r="G76" s="87"/>
      <c r="H76" s="87"/>
      <c r="I76" s="87"/>
      <c r="J76" s="87"/>
      <c r="K76" s="94"/>
      <c r="L76" s="90" t="str">
        <f t="shared" si="4"/>
        <v/>
      </c>
      <c r="M76" s="90" t="str">
        <f t="shared" si="3"/>
        <v/>
      </c>
      <c r="N76" s="100" t="str" cm="1">
        <f t="array" ref="N76">IFERROR(_xlfn.TEXTJOIN("
",TRUE,_xlfn.XLOOKUP(_xlfn.TEXTSPLIT(K76,"
"),
tbl_Lookup_DEIR[ID (DEIR Lookup)],
tbl_Lookup_DEIR[Name (DEIR Lookup)],
"")),"")</f>
        <v/>
      </c>
      <c r="O76" s="100" t="str" cm="1">
        <f t="array" ref="O76">IFERROR(_xlfn.TEXTJOIN("
",TRUE,_xlfn.XLOOKUP(_xlfn.TEXTSPLIT(K76,"
"),
tbl_Lookup_DEIR[ID (DEIR Lookup)],
tbl_Lookup_DEIR[Uniclass PM Level 3 Classification (DEIR Lookup)],
"")),"")</f>
        <v/>
      </c>
      <c r="P76" s="78"/>
      <c r="Q76" s="101"/>
      <c r="R76" s="101"/>
      <c r="S76" s="102"/>
      <c r="T76" s="101"/>
      <c r="U76" s="101"/>
      <c r="V76" s="102"/>
      <c r="W76" s="101"/>
      <c r="X76" s="101"/>
      <c r="Y76" s="102"/>
      <c r="Z76" s="101"/>
      <c r="AA76" s="101"/>
      <c r="AB76" s="102"/>
      <c r="AC76" s="101"/>
      <c r="AD76" s="101"/>
      <c r="AE76" s="102"/>
      <c r="AF76" s="101"/>
      <c r="AG76" s="101"/>
      <c r="AH76" s="102"/>
      <c r="AI76" s="101"/>
      <c r="AJ76" s="101"/>
      <c r="AK76" s="102"/>
      <c r="AL76" s="101"/>
      <c r="AM76" s="101"/>
      <c r="AN76" s="102"/>
      <c r="AO76" s="101"/>
      <c r="AP76" s="101"/>
      <c r="AQ76" s="103"/>
    </row>
    <row r="77" spans="2:43" x14ac:dyDescent="0.35">
      <c r="B77" s="100" t="str" cm="1">
        <f t="array" aca="1" ref="B77" ca="1">_xlfn.TEXTAFTER(CELL("filename",A75),"]")</f>
        <v>03_TIDP</v>
      </c>
      <c r="C77" s="90" t="str" cm="1">
        <f t="array" ref="C77">tbL_Input_Project[Project Code]</f>
        <v>ABC1234</v>
      </c>
      <c r="D77" s="90" t="str">
        <f>INDEX(tbL_Input_Originator[],
MATCH("03_TIDP",tbL_Input_Originator[Worksheet]),
MATCH("Originator Code",tbL_Input_Originator[#Headers])
)</f>
        <v>TBC</v>
      </c>
      <c r="E77" s="87"/>
      <c r="F77" s="87"/>
      <c r="G77" s="87"/>
      <c r="H77" s="87"/>
      <c r="I77" s="87"/>
      <c r="J77" s="87"/>
      <c r="K77" s="94"/>
      <c r="L77" s="90" t="str">
        <f t="shared" si="4"/>
        <v/>
      </c>
      <c r="M77" s="90" t="str">
        <f t="shared" si="3"/>
        <v/>
      </c>
      <c r="N77" s="100" t="str" cm="1">
        <f t="array" ref="N77">IFERROR(_xlfn.TEXTJOIN("
",TRUE,_xlfn.XLOOKUP(_xlfn.TEXTSPLIT(K77,"
"),
tbl_Lookup_DEIR[ID (DEIR Lookup)],
tbl_Lookup_DEIR[Name (DEIR Lookup)],
"")),"")</f>
        <v/>
      </c>
      <c r="O77" s="100" t="str" cm="1">
        <f t="array" ref="O77">IFERROR(_xlfn.TEXTJOIN("
",TRUE,_xlfn.XLOOKUP(_xlfn.TEXTSPLIT(K77,"
"),
tbl_Lookup_DEIR[ID (DEIR Lookup)],
tbl_Lookup_DEIR[Uniclass PM Level 3 Classification (DEIR Lookup)],
"")),"")</f>
        <v/>
      </c>
      <c r="P77" s="78"/>
      <c r="Q77" s="101"/>
      <c r="R77" s="101"/>
      <c r="S77" s="102"/>
      <c r="T77" s="101"/>
      <c r="U77" s="101"/>
      <c r="V77" s="102"/>
      <c r="W77" s="101"/>
      <c r="X77" s="101"/>
      <c r="Y77" s="102"/>
      <c r="Z77" s="101"/>
      <c r="AA77" s="101"/>
      <c r="AB77" s="102"/>
      <c r="AC77" s="101"/>
      <c r="AD77" s="101"/>
      <c r="AE77" s="102"/>
      <c r="AF77" s="101"/>
      <c r="AG77" s="101"/>
      <c r="AH77" s="102"/>
      <c r="AI77" s="101"/>
      <c r="AJ77" s="101"/>
      <c r="AK77" s="102"/>
      <c r="AL77" s="101"/>
      <c r="AM77" s="101"/>
      <c r="AN77" s="102"/>
      <c r="AO77" s="101"/>
      <c r="AP77" s="101"/>
      <c r="AQ77" s="103"/>
    </row>
    <row r="78" spans="2:43" x14ac:dyDescent="0.35">
      <c r="B78" s="100" t="str" cm="1">
        <f t="array" aca="1" ref="B78" ca="1">_xlfn.TEXTAFTER(CELL("filename",A76),"]")</f>
        <v>03_TIDP</v>
      </c>
      <c r="C78" s="90" t="str" cm="1">
        <f t="array" ref="C78">tbL_Input_Project[Project Code]</f>
        <v>ABC1234</v>
      </c>
      <c r="D78" s="90" t="str">
        <f>INDEX(tbL_Input_Originator[],
MATCH("03_TIDP",tbL_Input_Originator[Worksheet]),
MATCH("Originator Code",tbL_Input_Originator[#Headers])
)</f>
        <v>TBC</v>
      </c>
      <c r="E78" s="87"/>
      <c r="F78" s="87"/>
      <c r="G78" s="87"/>
      <c r="H78" s="87"/>
      <c r="I78" s="87"/>
      <c r="J78" s="87"/>
      <c r="K78" s="94"/>
      <c r="L78" s="90" t="str">
        <f t="shared" si="4"/>
        <v/>
      </c>
      <c r="M78" s="90" t="str">
        <f t="shared" si="3"/>
        <v/>
      </c>
      <c r="N78" s="100" t="str" cm="1">
        <f t="array" ref="N78">IFERROR(_xlfn.TEXTJOIN("
",TRUE,_xlfn.XLOOKUP(_xlfn.TEXTSPLIT(K78,"
"),
tbl_Lookup_DEIR[ID (DEIR Lookup)],
tbl_Lookup_DEIR[Name (DEIR Lookup)],
"")),"")</f>
        <v/>
      </c>
      <c r="O78" s="100" t="str" cm="1">
        <f t="array" ref="O78">IFERROR(_xlfn.TEXTJOIN("
",TRUE,_xlfn.XLOOKUP(_xlfn.TEXTSPLIT(K78,"
"),
tbl_Lookup_DEIR[ID (DEIR Lookup)],
tbl_Lookup_DEIR[Uniclass PM Level 3 Classification (DEIR Lookup)],
"")),"")</f>
        <v/>
      </c>
      <c r="P78" s="78"/>
      <c r="Q78" s="101"/>
      <c r="R78" s="101"/>
      <c r="S78" s="102"/>
      <c r="T78" s="101"/>
      <c r="U78" s="101"/>
      <c r="V78" s="102"/>
      <c r="W78" s="101"/>
      <c r="X78" s="101"/>
      <c r="Y78" s="102"/>
      <c r="Z78" s="101"/>
      <c r="AA78" s="101"/>
      <c r="AB78" s="102"/>
      <c r="AC78" s="101"/>
      <c r="AD78" s="101"/>
      <c r="AE78" s="102"/>
      <c r="AF78" s="101"/>
      <c r="AG78" s="101"/>
      <c r="AH78" s="102"/>
      <c r="AI78" s="101"/>
      <c r="AJ78" s="101"/>
      <c r="AK78" s="102"/>
      <c r="AL78" s="101"/>
      <c r="AM78" s="101"/>
      <c r="AN78" s="102"/>
      <c r="AO78" s="101"/>
      <c r="AP78" s="101"/>
      <c r="AQ78" s="103"/>
    </row>
    <row r="79" spans="2:43" x14ac:dyDescent="0.35">
      <c r="B79" s="100" t="str" cm="1">
        <f t="array" aca="1" ref="B79" ca="1">_xlfn.TEXTAFTER(CELL("filename",A77),"]")</f>
        <v>03_TIDP</v>
      </c>
      <c r="C79" s="90" t="str" cm="1">
        <f t="array" ref="C79">tbL_Input_Project[Project Code]</f>
        <v>ABC1234</v>
      </c>
      <c r="D79" s="90" t="str">
        <f>INDEX(tbL_Input_Originator[],
MATCH("03_TIDP",tbL_Input_Originator[Worksheet]),
MATCH("Originator Code",tbL_Input_Originator[#Headers])
)</f>
        <v>TBC</v>
      </c>
      <c r="E79" s="87"/>
      <c r="F79" s="87"/>
      <c r="G79" s="87"/>
      <c r="H79" s="87"/>
      <c r="I79" s="87"/>
      <c r="J79" s="87"/>
      <c r="K79" s="94"/>
      <c r="L79" s="90" t="str">
        <f t="shared" si="4"/>
        <v/>
      </c>
      <c r="M79" s="90" t="str">
        <f t="shared" si="3"/>
        <v/>
      </c>
      <c r="N79" s="100" t="str" cm="1">
        <f t="array" ref="N79">IFERROR(_xlfn.TEXTJOIN("
",TRUE,_xlfn.XLOOKUP(_xlfn.TEXTSPLIT(K79,"
"),
tbl_Lookup_DEIR[ID (DEIR Lookup)],
tbl_Lookup_DEIR[Name (DEIR Lookup)],
"")),"")</f>
        <v/>
      </c>
      <c r="O79" s="100" t="str" cm="1">
        <f t="array" ref="O79">IFERROR(_xlfn.TEXTJOIN("
",TRUE,_xlfn.XLOOKUP(_xlfn.TEXTSPLIT(K79,"
"),
tbl_Lookup_DEIR[ID (DEIR Lookup)],
tbl_Lookup_DEIR[Uniclass PM Level 3 Classification (DEIR Lookup)],
"")),"")</f>
        <v/>
      </c>
      <c r="P79" s="78"/>
      <c r="Q79" s="101"/>
      <c r="R79" s="101"/>
      <c r="S79" s="102"/>
      <c r="T79" s="101"/>
      <c r="U79" s="101"/>
      <c r="V79" s="102"/>
      <c r="W79" s="101"/>
      <c r="X79" s="101"/>
      <c r="Y79" s="102"/>
      <c r="Z79" s="101"/>
      <c r="AA79" s="101"/>
      <c r="AB79" s="102"/>
      <c r="AC79" s="101"/>
      <c r="AD79" s="101"/>
      <c r="AE79" s="102"/>
      <c r="AF79" s="101"/>
      <c r="AG79" s="101"/>
      <c r="AH79" s="102"/>
      <c r="AI79" s="101"/>
      <c r="AJ79" s="101"/>
      <c r="AK79" s="102"/>
      <c r="AL79" s="101"/>
      <c r="AM79" s="101"/>
      <c r="AN79" s="102"/>
      <c r="AO79" s="101"/>
      <c r="AP79" s="101"/>
      <c r="AQ79" s="103"/>
    </row>
    <row r="80" spans="2:43" x14ac:dyDescent="0.35">
      <c r="B80" s="100" t="str" cm="1">
        <f t="array" aca="1" ref="B80" ca="1">_xlfn.TEXTAFTER(CELL("filename",A78),"]")</f>
        <v>03_TIDP</v>
      </c>
      <c r="C80" s="90" t="str" cm="1">
        <f t="array" ref="C80">tbL_Input_Project[Project Code]</f>
        <v>ABC1234</v>
      </c>
      <c r="D80" s="90" t="str">
        <f>INDEX(tbL_Input_Originator[],
MATCH("03_TIDP",tbL_Input_Originator[Worksheet]),
MATCH("Originator Code",tbL_Input_Originator[#Headers])
)</f>
        <v>TBC</v>
      </c>
      <c r="E80" s="87"/>
      <c r="F80" s="87"/>
      <c r="G80" s="87"/>
      <c r="H80" s="87"/>
      <c r="I80" s="87"/>
      <c r="J80" s="87"/>
      <c r="K80" s="94"/>
      <c r="L80" s="90" t="str">
        <f t="shared" si="4"/>
        <v/>
      </c>
      <c r="M80" s="90" t="str">
        <f t="shared" si="3"/>
        <v/>
      </c>
      <c r="N80" s="100" t="str" cm="1">
        <f t="array" ref="N80">IFERROR(_xlfn.TEXTJOIN("
",TRUE,_xlfn.XLOOKUP(_xlfn.TEXTSPLIT(K80,"
"),
tbl_Lookup_DEIR[ID (DEIR Lookup)],
tbl_Lookup_DEIR[Name (DEIR Lookup)],
"")),"")</f>
        <v/>
      </c>
      <c r="O80" s="100" t="str" cm="1">
        <f t="array" ref="O80">IFERROR(_xlfn.TEXTJOIN("
",TRUE,_xlfn.XLOOKUP(_xlfn.TEXTSPLIT(K80,"
"),
tbl_Lookup_DEIR[ID (DEIR Lookup)],
tbl_Lookup_DEIR[Uniclass PM Level 3 Classification (DEIR Lookup)],
"")),"")</f>
        <v/>
      </c>
      <c r="P80" s="78"/>
      <c r="Q80" s="101"/>
      <c r="R80" s="101"/>
      <c r="S80" s="102"/>
      <c r="T80" s="101"/>
      <c r="U80" s="101"/>
      <c r="V80" s="102"/>
      <c r="W80" s="101"/>
      <c r="X80" s="101"/>
      <c r="Y80" s="102"/>
      <c r="Z80" s="101"/>
      <c r="AA80" s="101"/>
      <c r="AB80" s="102"/>
      <c r="AC80" s="101"/>
      <c r="AD80" s="101"/>
      <c r="AE80" s="102"/>
      <c r="AF80" s="101"/>
      <c r="AG80" s="101"/>
      <c r="AH80" s="102"/>
      <c r="AI80" s="101"/>
      <c r="AJ80" s="101"/>
      <c r="AK80" s="102"/>
      <c r="AL80" s="101"/>
      <c r="AM80" s="101"/>
      <c r="AN80" s="102"/>
      <c r="AO80" s="101"/>
      <c r="AP80" s="101"/>
      <c r="AQ80" s="103"/>
    </row>
    <row r="81" spans="2:43" x14ac:dyDescent="0.35">
      <c r="B81" s="100" t="str" cm="1">
        <f t="array" aca="1" ref="B81" ca="1">_xlfn.TEXTAFTER(CELL("filename",A79),"]")</f>
        <v>03_TIDP</v>
      </c>
      <c r="C81" s="90" t="str" cm="1">
        <f t="array" ref="C81">tbL_Input_Project[Project Code]</f>
        <v>ABC1234</v>
      </c>
      <c r="D81" s="90" t="str">
        <f>INDEX(tbL_Input_Originator[],
MATCH("03_TIDP",tbL_Input_Originator[Worksheet]),
MATCH("Originator Code",tbL_Input_Originator[#Headers])
)</f>
        <v>TBC</v>
      </c>
      <c r="E81" s="87"/>
      <c r="F81" s="87"/>
      <c r="G81" s="87"/>
      <c r="H81" s="87"/>
      <c r="I81" s="87"/>
      <c r="J81" s="87"/>
      <c r="K81" s="94"/>
      <c r="L81" s="90" t="str">
        <f t="shared" si="4"/>
        <v/>
      </c>
      <c r="M81" s="90" t="str">
        <f t="shared" si="3"/>
        <v/>
      </c>
      <c r="N81" s="100" t="str" cm="1">
        <f t="array" ref="N81">IFERROR(_xlfn.TEXTJOIN("
",TRUE,_xlfn.XLOOKUP(_xlfn.TEXTSPLIT(K81,"
"),
tbl_Lookup_DEIR[ID (DEIR Lookup)],
tbl_Lookup_DEIR[Name (DEIR Lookup)],
"")),"")</f>
        <v/>
      </c>
      <c r="O81" s="100" t="str" cm="1">
        <f t="array" ref="O81">IFERROR(_xlfn.TEXTJOIN("
",TRUE,_xlfn.XLOOKUP(_xlfn.TEXTSPLIT(K81,"
"),
tbl_Lookup_DEIR[ID (DEIR Lookup)],
tbl_Lookup_DEIR[Uniclass PM Level 3 Classification (DEIR Lookup)],
"")),"")</f>
        <v/>
      </c>
      <c r="P81" s="78"/>
      <c r="Q81" s="101"/>
      <c r="R81" s="101"/>
      <c r="S81" s="102"/>
      <c r="T81" s="101"/>
      <c r="U81" s="101"/>
      <c r="V81" s="102"/>
      <c r="W81" s="101"/>
      <c r="X81" s="101"/>
      <c r="Y81" s="102"/>
      <c r="Z81" s="101"/>
      <c r="AA81" s="101"/>
      <c r="AB81" s="102"/>
      <c r="AC81" s="101"/>
      <c r="AD81" s="101"/>
      <c r="AE81" s="102"/>
      <c r="AF81" s="101"/>
      <c r="AG81" s="101"/>
      <c r="AH81" s="102"/>
      <c r="AI81" s="101"/>
      <c r="AJ81" s="101"/>
      <c r="AK81" s="102"/>
      <c r="AL81" s="101"/>
      <c r="AM81" s="101"/>
      <c r="AN81" s="102"/>
      <c r="AO81" s="101"/>
      <c r="AP81" s="101"/>
      <c r="AQ81" s="103"/>
    </row>
    <row r="82" spans="2:43" x14ac:dyDescent="0.35">
      <c r="B82" s="100" t="str" cm="1">
        <f t="array" aca="1" ref="B82" ca="1">_xlfn.TEXTAFTER(CELL("filename",A80),"]")</f>
        <v>03_TIDP</v>
      </c>
      <c r="C82" s="90" t="str" cm="1">
        <f t="array" ref="C82">tbL_Input_Project[Project Code]</f>
        <v>ABC1234</v>
      </c>
      <c r="D82" s="90" t="str">
        <f>INDEX(tbL_Input_Originator[],
MATCH("03_TIDP",tbL_Input_Originator[Worksheet]),
MATCH("Originator Code",tbL_Input_Originator[#Headers])
)</f>
        <v>TBC</v>
      </c>
      <c r="E82" s="87"/>
      <c r="F82" s="87"/>
      <c r="G82" s="87"/>
      <c r="H82" s="87"/>
      <c r="I82" s="87"/>
      <c r="J82" s="87"/>
      <c r="K82" s="94"/>
      <c r="L82" s="90" t="str">
        <f t="shared" si="4"/>
        <v/>
      </c>
      <c r="M82" s="90" t="str">
        <f t="shared" si="3"/>
        <v/>
      </c>
      <c r="N82" s="100" t="str" cm="1">
        <f t="array" ref="N82">IFERROR(_xlfn.TEXTJOIN("
",TRUE,_xlfn.XLOOKUP(_xlfn.TEXTSPLIT(K82,"
"),
tbl_Lookup_DEIR[ID (DEIR Lookup)],
tbl_Lookup_DEIR[Name (DEIR Lookup)],
"")),"")</f>
        <v/>
      </c>
      <c r="O82" s="100" t="str" cm="1">
        <f t="array" ref="O82">IFERROR(_xlfn.TEXTJOIN("
",TRUE,_xlfn.XLOOKUP(_xlfn.TEXTSPLIT(K82,"
"),
tbl_Lookup_DEIR[ID (DEIR Lookup)],
tbl_Lookup_DEIR[Uniclass PM Level 3 Classification (DEIR Lookup)],
"")),"")</f>
        <v/>
      </c>
      <c r="P82" s="78"/>
      <c r="Q82" s="101"/>
      <c r="R82" s="101"/>
      <c r="S82" s="102"/>
      <c r="T82" s="101"/>
      <c r="U82" s="101"/>
      <c r="V82" s="102"/>
      <c r="W82" s="101"/>
      <c r="X82" s="101"/>
      <c r="Y82" s="102"/>
      <c r="Z82" s="101"/>
      <c r="AA82" s="101"/>
      <c r="AB82" s="102"/>
      <c r="AC82" s="101"/>
      <c r="AD82" s="101"/>
      <c r="AE82" s="102"/>
      <c r="AF82" s="101"/>
      <c r="AG82" s="101"/>
      <c r="AH82" s="102"/>
      <c r="AI82" s="101"/>
      <c r="AJ82" s="101"/>
      <c r="AK82" s="102"/>
      <c r="AL82" s="101"/>
      <c r="AM82" s="101"/>
      <c r="AN82" s="102"/>
      <c r="AO82" s="101"/>
      <c r="AP82" s="101"/>
      <c r="AQ82" s="103"/>
    </row>
    <row r="83" spans="2:43" x14ac:dyDescent="0.35">
      <c r="B83" s="100" t="str" cm="1">
        <f t="array" aca="1" ref="B83" ca="1">_xlfn.TEXTAFTER(CELL("filename",A81),"]")</f>
        <v>03_TIDP</v>
      </c>
      <c r="C83" s="90" t="str" cm="1">
        <f t="array" ref="C83">tbL_Input_Project[Project Code]</f>
        <v>ABC1234</v>
      </c>
      <c r="D83" s="90" t="str">
        <f>INDEX(tbL_Input_Originator[],
MATCH("03_TIDP",tbL_Input_Originator[Worksheet]),
MATCH("Originator Code",tbL_Input_Originator[#Headers])
)</f>
        <v>TBC</v>
      </c>
      <c r="E83" s="87"/>
      <c r="F83" s="87"/>
      <c r="G83" s="87"/>
      <c r="H83" s="87"/>
      <c r="I83" s="87"/>
      <c r="J83" s="87"/>
      <c r="K83" s="94"/>
      <c r="L83" s="90" t="str">
        <f t="shared" si="4"/>
        <v/>
      </c>
      <c r="M83" s="90" t="str">
        <f t="shared" si="3"/>
        <v/>
      </c>
      <c r="N83" s="100" t="str" cm="1">
        <f t="array" ref="N83">IFERROR(_xlfn.TEXTJOIN("
",TRUE,_xlfn.XLOOKUP(_xlfn.TEXTSPLIT(K83,"
"),
tbl_Lookup_DEIR[ID (DEIR Lookup)],
tbl_Lookup_DEIR[Name (DEIR Lookup)],
"")),"")</f>
        <v/>
      </c>
      <c r="O83" s="100" t="str" cm="1">
        <f t="array" ref="O83">IFERROR(_xlfn.TEXTJOIN("
",TRUE,_xlfn.XLOOKUP(_xlfn.TEXTSPLIT(K83,"
"),
tbl_Lookup_DEIR[ID (DEIR Lookup)],
tbl_Lookup_DEIR[Uniclass PM Level 3 Classification (DEIR Lookup)],
"")),"")</f>
        <v/>
      </c>
      <c r="P83" s="78"/>
      <c r="Q83" s="101"/>
      <c r="R83" s="101"/>
      <c r="S83" s="102"/>
      <c r="T83" s="101"/>
      <c r="U83" s="101"/>
      <c r="V83" s="102"/>
      <c r="W83" s="101"/>
      <c r="X83" s="101"/>
      <c r="Y83" s="102"/>
      <c r="Z83" s="101"/>
      <c r="AA83" s="101"/>
      <c r="AB83" s="102"/>
      <c r="AC83" s="101"/>
      <c r="AD83" s="101"/>
      <c r="AE83" s="102"/>
      <c r="AF83" s="101"/>
      <c r="AG83" s="101"/>
      <c r="AH83" s="102"/>
      <c r="AI83" s="101"/>
      <c r="AJ83" s="101"/>
      <c r="AK83" s="102"/>
      <c r="AL83" s="101"/>
      <c r="AM83" s="101"/>
      <c r="AN83" s="102"/>
      <c r="AO83" s="101"/>
      <c r="AP83" s="101"/>
      <c r="AQ83" s="103"/>
    </row>
    <row r="84" spans="2:43" x14ac:dyDescent="0.35">
      <c r="B84" s="100" t="str" cm="1">
        <f t="array" aca="1" ref="B84" ca="1">_xlfn.TEXTAFTER(CELL("filename",A82),"]")</f>
        <v>03_TIDP</v>
      </c>
      <c r="C84" s="90" t="str" cm="1">
        <f t="array" ref="C84">tbL_Input_Project[Project Code]</f>
        <v>ABC1234</v>
      </c>
      <c r="D84" s="90" t="str">
        <f>INDEX(tbL_Input_Originator[],
MATCH("03_TIDP",tbL_Input_Originator[Worksheet]),
MATCH("Originator Code",tbL_Input_Originator[#Headers])
)</f>
        <v>TBC</v>
      </c>
      <c r="E84" s="87"/>
      <c r="F84" s="87"/>
      <c r="G84" s="87"/>
      <c r="H84" s="87"/>
      <c r="I84" s="87"/>
      <c r="J84" s="87"/>
      <c r="K84" s="94"/>
      <c r="L84" s="90" t="str">
        <f t="shared" si="4"/>
        <v/>
      </c>
      <c r="M84" s="90" t="str">
        <f t="shared" si="3"/>
        <v/>
      </c>
      <c r="N84" s="100" t="str" cm="1">
        <f t="array" ref="N84">IFERROR(_xlfn.TEXTJOIN("
",TRUE,_xlfn.XLOOKUP(_xlfn.TEXTSPLIT(K84,"
"),
tbl_Lookup_DEIR[ID (DEIR Lookup)],
tbl_Lookup_DEIR[Name (DEIR Lookup)],
"")),"")</f>
        <v/>
      </c>
      <c r="O84" s="100" t="str" cm="1">
        <f t="array" ref="O84">IFERROR(_xlfn.TEXTJOIN("
",TRUE,_xlfn.XLOOKUP(_xlfn.TEXTSPLIT(K84,"
"),
tbl_Lookup_DEIR[ID (DEIR Lookup)],
tbl_Lookup_DEIR[Uniclass PM Level 3 Classification (DEIR Lookup)],
"")),"")</f>
        <v/>
      </c>
      <c r="P84" s="78"/>
      <c r="Q84" s="101"/>
      <c r="R84" s="101"/>
      <c r="S84" s="102"/>
      <c r="T84" s="101"/>
      <c r="U84" s="101"/>
      <c r="V84" s="102"/>
      <c r="W84" s="101"/>
      <c r="X84" s="101"/>
      <c r="Y84" s="102"/>
      <c r="Z84" s="101"/>
      <c r="AA84" s="101"/>
      <c r="AB84" s="102"/>
      <c r="AC84" s="101"/>
      <c r="AD84" s="101"/>
      <c r="AE84" s="102"/>
      <c r="AF84" s="101"/>
      <c r="AG84" s="101"/>
      <c r="AH84" s="102"/>
      <c r="AI84" s="101"/>
      <c r="AJ84" s="101"/>
      <c r="AK84" s="102"/>
      <c r="AL84" s="101"/>
      <c r="AM84" s="101"/>
      <c r="AN84" s="102"/>
      <c r="AO84" s="101"/>
      <c r="AP84" s="101"/>
      <c r="AQ84" s="103"/>
    </row>
    <row r="85" spans="2:43" x14ac:dyDescent="0.35">
      <c r="B85" s="100" t="str" cm="1">
        <f t="array" aca="1" ref="B85" ca="1">_xlfn.TEXTAFTER(CELL("filename",A83),"]")</f>
        <v>03_TIDP</v>
      </c>
      <c r="C85" s="90" t="str" cm="1">
        <f t="array" ref="C85">tbL_Input_Project[Project Code]</f>
        <v>ABC1234</v>
      </c>
      <c r="D85" s="90" t="str">
        <f>INDEX(tbL_Input_Originator[],
MATCH("03_TIDP",tbL_Input_Originator[Worksheet]),
MATCH("Originator Code",tbL_Input_Originator[#Headers])
)</f>
        <v>TBC</v>
      </c>
      <c r="E85" s="87"/>
      <c r="F85" s="87"/>
      <c r="G85" s="87"/>
      <c r="H85" s="87"/>
      <c r="I85" s="87"/>
      <c r="J85" s="87"/>
      <c r="K85" s="94"/>
      <c r="L85" s="90" t="str">
        <f t="shared" si="4"/>
        <v/>
      </c>
      <c r="M85" s="90" t="str">
        <f t="shared" si="3"/>
        <v/>
      </c>
      <c r="N85" s="100" t="str" cm="1">
        <f t="array" ref="N85">IFERROR(_xlfn.TEXTJOIN("
",TRUE,_xlfn.XLOOKUP(_xlfn.TEXTSPLIT(K85,"
"),
tbl_Lookup_DEIR[ID (DEIR Lookup)],
tbl_Lookup_DEIR[Name (DEIR Lookup)],
"")),"")</f>
        <v/>
      </c>
      <c r="O85" s="100" t="str" cm="1">
        <f t="array" ref="O85">IFERROR(_xlfn.TEXTJOIN("
",TRUE,_xlfn.XLOOKUP(_xlfn.TEXTSPLIT(K85,"
"),
tbl_Lookup_DEIR[ID (DEIR Lookup)],
tbl_Lookup_DEIR[Uniclass PM Level 3 Classification (DEIR Lookup)],
"")),"")</f>
        <v/>
      </c>
      <c r="P85" s="78"/>
      <c r="Q85" s="101"/>
      <c r="R85" s="101"/>
      <c r="S85" s="102"/>
      <c r="T85" s="101"/>
      <c r="U85" s="101"/>
      <c r="V85" s="102"/>
      <c r="W85" s="101"/>
      <c r="X85" s="101"/>
      <c r="Y85" s="102"/>
      <c r="Z85" s="101"/>
      <c r="AA85" s="101"/>
      <c r="AB85" s="102"/>
      <c r="AC85" s="101"/>
      <c r="AD85" s="101"/>
      <c r="AE85" s="102"/>
      <c r="AF85" s="101"/>
      <c r="AG85" s="101"/>
      <c r="AH85" s="102"/>
      <c r="AI85" s="101"/>
      <c r="AJ85" s="101"/>
      <c r="AK85" s="102"/>
      <c r="AL85" s="101"/>
      <c r="AM85" s="101"/>
      <c r="AN85" s="102"/>
      <c r="AO85" s="101"/>
      <c r="AP85" s="101"/>
      <c r="AQ85" s="103"/>
    </row>
    <row r="86" spans="2:43" x14ac:dyDescent="0.35">
      <c r="B86" s="100" t="str" cm="1">
        <f t="array" aca="1" ref="B86" ca="1">_xlfn.TEXTAFTER(CELL("filename",A84),"]")</f>
        <v>03_TIDP</v>
      </c>
      <c r="C86" s="90" t="str" cm="1">
        <f t="array" ref="C86">tbL_Input_Project[Project Code]</f>
        <v>ABC1234</v>
      </c>
      <c r="D86" s="90" t="str">
        <f>INDEX(tbL_Input_Originator[],
MATCH("03_TIDP",tbL_Input_Originator[Worksheet]),
MATCH("Originator Code",tbL_Input_Originator[#Headers])
)</f>
        <v>TBC</v>
      </c>
      <c r="E86" s="87"/>
      <c r="F86" s="87"/>
      <c r="G86" s="87"/>
      <c r="H86" s="87"/>
      <c r="I86" s="87"/>
      <c r="J86" s="87"/>
      <c r="K86" s="94"/>
      <c r="L86" s="90" t="str">
        <f t="shared" si="4"/>
        <v/>
      </c>
      <c r="M86" s="90" t="str">
        <f t="shared" si="3"/>
        <v/>
      </c>
      <c r="N86" s="100" t="str" cm="1">
        <f t="array" ref="N86">IFERROR(_xlfn.TEXTJOIN("
",TRUE,_xlfn.XLOOKUP(_xlfn.TEXTSPLIT(K86,"
"),
tbl_Lookup_DEIR[ID (DEIR Lookup)],
tbl_Lookup_DEIR[Name (DEIR Lookup)],
"")),"")</f>
        <v/>
      </c>
      <c r="O86" s="100" t="str" cm="1">
        <f t="array" ref="O86">IFERROR(_xlfn.TEXTJOIN("
",TRUE,_xlfn.XLOOKUP(_xlfn.TEXTSPLIT(K86,"
"),
tbl_Lookup_DEIR[ID (DEIR Lookup)],
tbl_Lookup_DEIR[Uniclass PM Level 3 Classification (DEIR Lookup)],
"")),"")</f>
        <v/>
      </c>
      <c r="P86" s="78"/>
      <c r="Q86" s="101"/>
      <c r="R86" s="101"/>
      <c r="S86" s="102"/>
      <c r="T86" s="101"/>
      <c r="U86" s="101"/>
      <c r="V86" s="102"/>
      <c r="W86" s="101"/>
      <c r="X86" s="101"/>
      <c r="Y86" s="102"/>
      <c r="Z86" s="101"/>
      <c r="AA86" s="101"/>
      <c r="AB86" s="102"/>
      <c r="AC86" s="101"/>
      <c r="AD86" s="101"/>
      <c r="AE86" s="102"/>
      <c r="AF86" s="101"/>
      <c r="AG86" s="101"/>
      <c r="AH86" s="102"/>
      <c r="AI86" s="101"/>
      <c r="AJ86" s="101"/>
      <c r="AK86" s="102"/>
      <c r="AL86" s="101"/>
      <c r="AM86" s="101"/>
      <c r="AN86" s="102"/>
      <c r="AO86" s="101"/>
      <c r="AP86" s="101"/>
      <c r="AQ86" s="103"/>
    </row>
    <row r="87" spans="2:43" x14ac:dyDescent="0.35">
      <c r="B87" s="100" t="str" cm="1">
        <f t="array" aca="1" ref="B87" ca="1">_xlfn.TEXTAFTER(CELL("filename",A85),"]")</f>
        <v>03_TIDP</v>
      </c>
      <c r="C87" s="90" t="str" cm="1">
        <f t="array" ref="C87">tbL_Input_Project[Project Code]</f>
        <v>ABC1234</v>
      </c>
      <c r="D87" s="90" t="str">
        <f>INDEX(tbL_Input_Originator[],
MATCH("03_TIDP",tbL_Input_Originator[Worksheet]),
MATCH("Originator Code",tbL_Input_Originator[#Headers])
)</f>
        <v>TBC</v>
      </c>
      <c r="E87" s="87"/>
      <c r="F87" s="87"/>
      <c r="G87" s="87"/>
      <c r="H87" s="87"/>
      <c r="I87" s="87"/>
      <c r="J87" s="87"/>
      <c r="K87" s="94"/>
      <c r="L87" s="90" t="str">
        <f t="shared" si="4"/>
        <v/>
      </c>
      <c r="M87" s="90" t="str">
        <f t="shared" si="3"/>
        <v/>
      </c>
      <c r="N87" s="100" t="str" cm="1">
        <f t="array" ref="N87">IFERROR(_xlfn.TEXTJOIN("
",TRUE,_xlfn.XLOOKUP(_xlfn.TEXTSPLIT(K87,"
"),
tbl_Lookup_DEIR[ID (DEIR Lookup)],
tbl_Lookup_DEIR[Name (DEIR Lookup)],
"")),"")</f>
        <v/>
      </c>
      <c r="O87" s="100" t="str" cm="1">
        <f t="array" ref="O87">IFERROR(_xlfn.TEXTJOIN("
",TRUE,_xlfn.XLOOKUP(_xlfn.TEXTSPLIT(K87,"
"),
tbl_Lookup_DEIR[ID (DEIR Lookup)],
tbl_Lookup_DEIR[Uniclass PM Level 3 Classification (DEIR Lookup)],
"")),"")</f>
        <v/>
      </c>
      <c r="P87" s="78"/>
      <c r="Q87" s="101"/>
      <c r="R87" s="101"/>
      <c r="S87" s="102"/>
      <c r="T87" s="101"/>
      <c r="U87" s="101"/>
      <c r="V87" s="102"/>
      <c r="W87" s="101"/>
      <c r="X87" s="101"/>
      <c r="Y87" s="102"/>
      <c r="Z87" s="101"/>
      <c r="AA87" s="101"/>
      <c r="AB87" s="102"/>
      <c r="AC87" s="101"/>
      <c r="AD87" s="101"/>
      <c r="AE87" s="102"/>
      <c r="AF87" s="101"/>
      <c r="AG87" s="101"/>
      <c r="AH87" s="102"/>
      <c r="AI87" s="101"/>
      <c r="AJ87" s="101"/>
      <c r="AK87" s="102"/>
      <c r="AL87" s="101"/>
      <c r="AM87" s="101"/>
      <c r="AN87" s="102"/>
      <c r="AO87" s="101"/>
      <c r="AP87" s="101"/>
      <c r="AQ87" s="103"/>
    </row>
    <row r="88" spans="2:43" x14ac:dyDescent="0.35">
      <c r="B88" s="100" t="str" cm="1">
        <f t="array" aca="1" ref="B88" ca="1">_xlfn.TEXTAFTER(CELL("filename",A86),"]")</f>
        <v>03_TIDP</v>
      </c>
      <c r="C88" s="90" t="str" cm="1">
        <f t="array" ref="C88">tbL_Input_Project[Project Code]</f>
        <v>ABC1234</v>
      </c>
      <c r="D88" s="90" t="str">
        <f>INDEX(tbL_Input_Originator[],
MATCH("03_TIDP",tbL_Input_Originator[Worksheet]),
MATCH("Originator Code",tbL_Input_Originator[#Headers])
)</f>
        <v>TBC</v>
      </c>
      <c r="E88" s="87"/>
      <c r="F88" s="87"/>
      <c r="G88" s="87"/>
      <c r="H88" s="87"/>
      <c r="I88" s="87"/>
      <c r="J88" s="87"/>
      <c r="K88" s="94"/>
      <c r="L88" s="90" t="str">
        <f t="shared" si="4"/>
        <v/>
      </c>
      <c r="M88" s="90" t="str">
        <f t="shared" si="3"/>
        <v/>
      </c>
      <c r="N88" s="100" t="str" cm="1">
        <f t="array" ref="N88">IFERROR(_xlfn.TEXTJOIN("
",TRUE,_xlfn.XLOOKUP(_xlfn.TEXTSPLIT(K88,"
"),
tbl_Lookup_DEIR[ID (DEIR Lookup)],
tbl_Lookup_DEIR[Name (DEIR Lookup)],
"")),"")</f>
        <v/>
      </c>
      <c r="O88" s="100" t="str" cm="1">
        <f t="array" ref="O88">IFERROR(_xlfn.TEXTJOIN("
",TRUE,_xlfn.XLOOKUP(_xlfn.TEXTSPLIT(K88,"
"),
tbl_Lookup_DEIR[ID (DEIR Lookup)],
tbl_Lookup_DEIR[Uniclass PM Level 3 Classification (DEIR Lookup)],
"")),"")</f>
        <v/>
      </c>
      <c r="P88" s="78"/>
      <c r="Q88" s="101"/>
      <c r="R88" s="101"/>
      <c r="S88" s="102"/>
      <c r="T88" s="101"/>
      <c r="U88" s="101"/>
      <c r="V88" s="102"/>
      <c r="W88" s="101"/>
      <c r="X88" s="101"/>
      <c r="Y88" s="102"/>
      <c r="Z88" s="101"/>
      <c r="AA88" s="101"/>
      <c r="AB88" s="102"/>
      <c r="AC88" s="101"/>
      <c r="AD88" s="101"/>
      <c r="AE88" s="102"/>
      <c r="AF88" s="101"/>
      <c r="AG88" s="101"/>
      <c r="AH88" s="102"/>
      <c r="AI88" s="101"/>
      <c r="AJ88" s="101"/>
      <c r="AK88" s="102"/>
      <c r="AL88" s="101"/>
      <c r="AM88" s="101"/>
      <c r="AN88" s="102"/>
      <c r="AO88" s="101"/>
      <c r="AP88" s="101"/>
      <c r="AQ88" s="103"/>
    </row>
    <row r="89" spans="2:43" x14ac:dyDescent="0.35">
      <c r="B89" s="100" t="str" cm="1">
        <f t="array" aca="1" ref="B89" ca="1">_xlfn.TEXTAFTER(CELL("filename",A87),"]")</f>
        <v>03_TIDP</v>
      </c>
      <c r="C89" s="90" t="str" cm="1">
        <f t="array" ref="C89">tbL_Input_Project[Project Code]</f>
        <v>ABC1234</v>
      </c>
      <c r="D89" s="90" t="str">
        <f>INDEX(tbL_Input_Originator[],
MATCH("03_TIDP",tbL_Input_Originator[Worksheet]),
MATCH("Originator Code",tbL_Input_Originator[#Headers])
)</f>
        <v>TBC</v>
      </c>
      <c r="E89" s="87"/>
      <c r="F89" s="87"/>
      <c r="G89" s="87"/>
      <c r="H89" s="87"/>
      <c r="I89" s="87"/>
      <c r="J89" s="87"/>
      <c r="K89" s="94"/>
      <c r="L89" s="90" t="str">
        <f t="shared" si="4"/>
        <v/>
      </c>
      <c r="M89" s="90" t="str">
        <f t="shared" si="3"/>
        <v/>
      </c>
      <c r="N89" s="100" t="str" cm="1">
        <f t="array" ref="N89">IFERROR(_xlfn.TEXTJOIN("
",TRUE,_xlfn.XLOOKUP(_xlfn.TEXTSPLIT(K89,"
"),
tbl_Lookup_DEIR[ID (DEIR Lookup)],
tbl_Lookup_DEIR[Name (DEIR Lookup)],
"")),"")</f>
        <v/>
      </c>
      <c r="O89" s="100" t="str" cm="1">
        <f t="array" ref="O89">IFERROR(_xlfn.TEXTJOIN("
",TRUE,_xlfn.XLOOKUP(_xlfn.TEXTSPLIT(K89,"
"),
tbl_Lookup_DEIR[ID (DEIR Lookup)],
tbl_Lookup_DEIR[Uniclass PM Level 3 Classification (DEIR Lookup)],
"")),"")</f>
        <v/>
      </c>
      <c r="P89" s="78"/>
      <c r="Q89" s="101"/>
      <c r="R89" s="101"/>
      <c r="S89" s="102"/>
      <c r="T89" s="101"/>
      <c r="U89" s="101"/>
      <c r="V89" s="102"/>
      <c r="W89" s="101"/>
      <c r="X89" s="101"/>
      <c r="Y89" s="102"/>
      <c r="Z89" s="101"/>
      <c r="AA89" s="101"/>
      <c r="AB89" s="102"/>
      <c r="AC89" s="101"/>
      <c r="AD89" s="101"/>
      <c r="AE89" s="102"/>
      <c r="AF89" s="101"/>
      <c r="AG89" s="101"/>
      <c r="AH89" s="102"/>
      <c r="AI89" s="101"/>
      <c r="AJ89" s="101"/>
      <c r="AK89" s="102"/>
      <c r="AL89" s="101"/>
      <c r="AM89" s="101"/>
      <c r="AN89" s="102"/>
      <c r="AO89" s="101"/>
      <c r="AP89" s="101"/>
      <c r="AQ89" s="103"/>
    </row>
    <row r="90" spans="2:43" x14ac:dyDescent="0.35">
      <c r="B90" s="100" t="str" cm="1">
        <f t="array" aca="1" ref="B90" ca="1">_xlfn.TEXTAFTER(CELL("filename",A88),"]")</f>
        <v>03_TIDP</v>
      </c>
      <c r="C90" s="90" t="str" cm="1">
        <f t="array" ref="C90">tbL_Input_Project[Project Code]</f>
        <v>ABC1234</v>
      </c>
      <c r="D90" s="90" t="str">
        <f>INDEX(tbL_Input_Originator[],
MATCH("03_TIDP",tbL_Input_Originator[Worksheet]),
MATCH("Originator Code",tbL_Input_Originator[#Headers])
)</f>
        <v>TBC</v>
      </c>
      <c r="E90" s="87"/>
      <c r="F90" s="87"/>
      <c r="G90" s="87"/>
      <c r="H90" s="87"/>
      <c r="I90" s="87"/>
      <c r="J90" s="87"/>
      <c r="K90" s="94"/>
      <c r="L90" s="90" t="str">
        <f t="shared" si="4"/>
        <v/>
      </c>
      <c r="M90" s="90" t="str">
        <f t="shared" si="3"/>
        <v/>
      </c>
      <c r="N90" s="100" t="str" cm="1">
        <f t="array" ref="N90">IFERROR(_xlfn.TEXTJOIN("
",TRUE,_xlfn.XLOOKUP(_xlfn.TEXTSPLIT(K90,"
"),
tbl_Lookup_DEIR[ID (DEIR Lookup)],
tbl_Lookup_DEIR[Name (DEIR Lookup)],
"")),"")</f>
        <v/>
      </c>
      <c r="O90" s="100" t="str" cm="1">
        <f t="array" ref="O90">IFERROR(_xlfn.TEXTJOIN("
",TRUE,_xlfn.XLOOKUP(_xlfn.TEXTSPLIT(K90,"
"),
tbl_Lookup_DEIR[ID (DEIR Lookup)],
tbl_Lookup_DEIR[Uniclass PM Level 3 Classification (DEIR Lookup)],
"")),"")</f>
        <v/>
      </c>
      <c r="P90" s="78"/>
      <c r="Q90" s="101"/>
      <c r="R90" s="101"/>
      <c r="S90" s="102"/>
      <c r="T90" s="101"/>
      <c r="U90" s="101"/>
      <c r="V90" s="102"/>
      <c r="W90" s="101"/>
      <c r="X90" s="101"/>
      <c r="Y90" s="102"/>
      <c r="Z90" s="101"/>
      <c r="AA90" s="101"/>
      <c r="AB90" s="102"/>
      <c r="AC90" s="101"/>
      <c r="AD90" s="101"/>
      <c r="AE90" s="102"/>
      <c r="AF90" s="101"/>
      <c r="AG90" s="101"/>
      <c r="AH90" s="102"/>
      <c r="AI90" s="101"/>
      <c r="AJ90" s="101"/>
      <c r="AK90" s="102"/>
      <c r="AL90" s="101"/>
      <c r="AM90" s="101"/>
      <c r="AN90" s="102"/>
      <c r="AO90" s="101"/>
      <c r="AP90" s="101"/>
      <c r="AQ90" s="103"/>
    </row>
    <row r="91" spans="2:43" x14ac:dyDescent="0.35">
      <c r="B91" s="100" t="str" cm="1">
        <f t="array" aca="1" ref="B91" ca="1">_xlfn.TEXTAFTER(CELL("filename",A89),"]")</f>
        <v>03_TIDP</v>
      </c>
      <c r="C91" s="90" t="str" cm="1">
        <f t="array" ref="C91">tbL_Input_Project[Project Code]</f>
        <v>ABC1234</v>
      </c>
      <c r="D91" s="90" t="str">
        <f>INDEX(tbL_Input_Originator[],
MATCH("03_TIDP",tbL_Input_Originator[Worksheet]),
MATCH("Originator Code",tbL_Input_Originator[#Headers])
)</f>
        <v>TBC</v>
      </c>
      <c r="E91" s="87"/>
      <c r="F91" s="87"/>
      <c r="G91" s="87"/>
      <c r="H91" s="87"/>
      <c r="I91" s="87"/>
      <c r="J91" s="87"/>
      <c r="K91" s="94"/>
      <c r="L91" s="90" t="str">
        <f t="shared" si="4"/>
        <v/>
      </c>
      <c r="M91" s="90" t="str">
        <f t="shared" si="3"/>
        <v/>
      </c>
      <c r="N91" s="100" t="str" cm="1">
        <f t="array" ref="N91">IFERROR(_xlfn.TEXTJOIN("
",TRUE,_xlfn.XLOOKUP(_xlfn.TEXTSPLIT(K91,"
"),
tbl_Lookup_DEIR[ID (DEIR Lookup)],
tbl_Lookup_DEIR[Name (DEIR Lookup)],
"")),"")</f>
        <v/>
      </c>
      <c r="O91" s="100" t="str" cm="1">
        <f t="array" ref="O91">IFERROR(_xlfn.TEXTJOIN("
",TRUE,_xlfn.XLOOKUP(_xlfn.TEXTSPLIT(K91,"
"),
tbl_Lookup_DEIR[ID (DEIR Lookup)],
tbl_Lookup_DEIR[Uniclass PM Level 3 Classification (DEIR Lookup)],
"")),"")</f>
        <v/>
      </c>
      <c r="P91" s="78"/>
      <c r="Q91" s="101"/>
      <c r="R91" s="101"/>
      <c r="S91" s="102"/>
      <c r="T91" s="101"/>
      <c r="U91" s="101"/>
      <c r="V91" s="102"/>
      <c r="W91" s="101"/>
      <c r="X91" s="101"/>
      <c r="Y91" s="102"/>
      <c r="Z91" s="101"/>
      <c r="AA91" s="101"/>
      <c r="AB91" s="102"/>
      <c r="AC91" s="101"/>
      <c r="AD91" s="101"/>
      <c r="AE91" s="102"/>
      <c r="AF91" s="101"/>
      <c r="AG91" s="101"/>
      <c r="AH91" s="102"/>
      <c r="AI91" s="101"/>
      <c r="AJ91" s="101"/>
      <c r="AK91" s="102"/>
      <c r="AL91" s="101"/>
      <c r="AM91" s="101"/>
      <c r="AN91" s="102"/>
      <c r="AO91" s="101"/>
      <c r="AP91" s="101"/>
      <c r="AQ91" s="103"/>
    </row>
    <row r="92" spans="2:43" x14ac:dyDescent="0.35">
      <c r="B92" s="100" t="str" cm="1">
        <f t="array" aca="1" ref="B92" ca="1">_xlfn.TEXTAFTER(CELL("filename",A90),"]")</f>
        <v>03_TIDP</v>
      </c>
      <c r="C92" s="90" t="str" cm="1">
        <f t="array" ref="C92">tbL_Input_Project[Project Code]</f>
        <v>ABC1234</v>
      </c>
      <c r="D92" s="90" t="str">
        <f>INDEX(tbL_Input_Originator[],
MATCH("03_TIDP",tbL_Input_Originator[Worksheet]),
MATCH("Originator Code",tbL_Input_Originator[#Headers])
)</f>
        <v>TBC</v>
      </c>
      <c r="E92" s="87"/>
      <c r="F92" s="87"/>
      <c r="G92" s="87"/>
      <c r="H92" s="87"/>
      <c r="I92" s="87"/>
      <c r="J92" s="87"/>
      <c r="K92" s="94"/>
      <c r="L92" s="90" t="str">
        <f t="shared" si="4"/>
        <v/>
      </c>
      <c r="M92" s="90" t="str">
        <f t="shared" si="3"/>
        <v/>
      </c>
      <c r="N92" s="100" t="str" cm="1">
        <f t="array" ref="N92">IFERROR(_xlfn.TEXTJOIN("
",TRUE,_xlfn.XLOOKUP(_xlfn.TEXTSPLIT(K92,"
"),
tbl_Lookup_DEIR[ID (DEIR Lookup)],
tbl_Lookup_DEIR[Name (DEIR Lookup)],
"")),"")</f>
        <v/>
      </c>
      <c r="O92" s="100" t="str" cm="1">
        <f t="array" ref="O92">IFERROR(_xlfn.TEXTJOIN("
",TRUE,_xlfn.XLOOKUP(_xlfn.TEXTSPLIT(K92,"
"),
tbl_Lookup_DEIR[ID (DEIR Lookup)],
tbl_Lookup_DEIR[Uniclass PM Level 3 Classification (DEIR Lookup)],
"")),"")</f>
        <v/>
      </c>
      <c r="P92" s="78"/>
      <c r="Q92" s="101"/>
      <c r="R92" s="101"/>
      <c r="S92" s="102"/>
      <c r="T92" s="101"/>
      <c r="U92" s="101"/>
      <c r="V92" s="102"/>
      <c r="W92" s="101"/>
      <c r="X92" s="101"/>
      <c r="Y92" s="102"/>
      <c r="Z92" s="101"/>
      <c r="AA92" s="101"/>
      <c r="AB92" s="102"/>
      <c r="AC92" s="101"/>
      <c r="AD92" s="101"/>
      <c r="AE92" s="102"/>
      <c r="AF92" s="101"/>
      <c r="AG92" s="101"/>
      <c r="AH92" s="102"/>
      <c r="AI92" s="101"/>
      <c r="AJ92" s="101"/>
      <c r="AK92" s="102"/>
      <c r="AL92" s="101"/>
      <c r="AM92" s="101"/>
      <c r="AN92" s="102"/>
      <c r="AO92" s="101"/>
      <c r="AP92" s="101"/>
      <c r="AQ92" s="103"/>
    </row>
    <row r="93" spans="2:43" x14ac:dyDescent="0.35">
      <c r="B93" s="100" t="str" cm="1">
        <f t="array" aca="1" ref="B93" ca="1">_xlfn.TEXTAFTER(CELL("filename",A91),"]")</f>
        <v>03_TIDP</v>
      </c>
      <c r="C93" s="90" t="str" cm="1">
        <f t="array" ref="C93">tbL_Input_Project[Project Code]</f>
        <v>ABC1234</v>
      </c>
      <c r="D93" s="90" t="str">
        <f>INDEX(tbL_Input_Originator[],
MATCH("03_TIDP",tbL_Input_Originator[Worksheet]),
MATCH("Originator Code",tbL_Input_Originator[#Headers])
)</f>
        <v>TBC</v>
      </c>
      <c r="E93" s="87"/>
      <c r="F93" s="87"/>
      <c r="G93" s="87"/>
      <c r="H93" s="87"/>
      <c r="I93" s="87"/>
      <c r="J93" s="87"/>
      <c r="K93" s="94"/>
      <c r="L93" s="90" t="str">
        <f t="shared" si="4"/>
        <v/>
      </c>
      <c r="M93" s="90" t="str">
        <f t="shared" si="3"/>
        <v/>
      </c>
      <c r="N93" s="100" t="str" cm="1">
        <f t="array" ref="N93">IFERROR(_xlfn.TEXTJOIN("
",TRUE,_xlfn.XLOOKUP(_xlfn.TEXTSPLIT(K93,"
"),
tbl_Lookup_DEIR[ID (DEIR Lookup)],
tbl_Lookup_DEIR[Name (DEIR Lookup)],
"")),"")</f>
        <v/>
      </c>
      <c r="O93" s="100" t="str" cm="1">
        <f t="array" ref="O93">IFERROR(_xlfn.TEXTJOIN("
",TRUE,_xlfn.XLOOKUP(_xlfn.TEXTSPLIT(K93,"
"),
tbl_Lookup_DEIR[ID (DEIR Lookup)],
tbl_Lookup_DEIR[Uniclass PM Level 3 Classification (DEIR Lookup)],
"")),"")</f>
        <v/>
      </c>
      <c r="P93" s="78"/>
      <c r="Q93" s="101"/>
      <c r="R93" s="101"/>
      <c r="S93" s="102"/>
      <c r="T93" s="101"/>
      <c r="U93" s="101"/>
      <c r="V93" s="102"/>
      <c r="W93" s="101"/>
      <c r="X93" s="101"/>
      <c r="Y93" s="102"/>
      <c r="Z93" s="101"/>
      <c r="AA93" s="101"/>
      <c r="AB93" s="102"/>
      <c r="AC93" s="101"/>
      <c r="AD93" s="101"/>
      <c r="AE93" s="102"/>
      <c r="AF93" s="101"/>
      <c r="AG93" s="101"/>
      <c r="AH93" s="102"/>
      <c r="AI93" s="101"/>
      <c r="AJ93" s="101"/>
      <c r="AK93" s="102"/>
      <c r="AL93" s="101"/>
      <c r="AM93" s="101"/>
      <c r="AN93" s="102"/>
      <c r="AO93" s="101"/>
      <c r="AP93" s="101"/>
      <c r="AQ93" s="103"/>
    </row>
    <row r="94" spans="2:43" x14ac:dyDescent="0.35">
      <c r="B94" s="100" t="str" cm="1">
        <f t="array" aca="1" ref="B94" ca="1">_xlfn.TEXTAFTER(CELL("filename",A92),"]")</f>
        <v>03_TIDP</v>
      </c>
      <c r="C94" s="90" t="str" cm="1">
        <f t="array" ref="C94">tbL_Input_Project[Project Code]</f>
        <v>ABC1234</v>
      </c>
      <c r="D94" s="90" t="str">
        <f>INDEX(tbL_Input_Originator[],
MATCH("03_TIDP",tbL_Input_Originator[Worksheet]),
MATCH("Originator Code",tbL_Input_Originator[#Headers])
)</f>
        <v>TBC</v>
      </c>
      <c r="E94" s="87"/>
      <c r="F94" s="87"/>
      <c r="G94" s="87"/>
      <c r="H94" s="87"/>
      <c r="I94" s="87"/>
      <c r="J94" s="87"/>
      <c r="K94" s="94"/>
      <c r="L94" s="90" t="str">
        <f t="shared" si="4"/>
        <v/>
      </c>
      <c r="M94" s="90" t="str">
        <f t="shared" si="3"/>
        <v/>
      </c>
      <c r="N94" s="100" t="str" cm="1">
        <f t="array" ref="N94">IFERROR(_xlfn.TEXTJOIN("
",TRUE,_xlfn.XLOOKUP(_xlfn.TEXTSPLIT(K94,"
"),
tbl_Lookup_DEIR[ID (DEIR Lookup)],
tbl_Lookup_DEIR[Name (DEIR Lookup)],
"")),"")</f>
        <v/>
      </c>
      <c r="O94" s="100" t="str" cm="1">
        <f t="array" ref="O94">IFERROR(_xlfn.TEXTJOIN("
",TRUE,_xlfn.XLOOKUP(_xlfn.TEXTSPLIT(K94,"
"),
tbl_Lookup_DEIR[ID (DEIR Lookup)],
tbl_Lookup_DEIR[Uniclass PM Level 3 Classification (DEIR Lookup)],
"")),"")</f>
        <v/>
      </c>
      <c r="P94" s="78"/>
      <c r="Q94" s="101"/>
      <c r="R94" s="101"/>
      <c r="S94" s="102"/>
      <c r="T94" s="101"/>
      <c r="U94" s="101"/>
      <c r="V94" s="102"/>
      <c r="W94" s="101"/>
      <c r="X94" s="101"/>
      <c r="Y94" s="102"/>
      <c r="Z94" s="101"/>
      <c r="AA94" s="101"/>
      <c r="AB94" s="102"/>
      <c r="AC94" s="101"/>
      <c r="AD94" s="101"/>
      <c r="AE94" s="102"/>
      <c r="AF94" s="101"/>
      <c r="AG94" s="101"/>
      <c r="AH94" s="102"/>
      <c r="AI94" s="101"/>
      <c r="AJ94" s="101"/>
      <c r="AK94" s="102"/>
      <c r="AL94" s="101"/>
      <c r="AM94" s="101"/>
      <c r="AN94" s="102"/>
      <c r="AO94" s="101"/>
      <c r="AP94" s="101"/>
      <c r="AQ94" s="103"/>
    </row>
    <row r="95" spans="2:43" x14ac:dyDescent="0.35">
      <c r="B95" s="100" t="str" cm="1">
        <f t="array" aca="1" ref="B95" ca="1">_xlfn.TEXTAFTER(CELL("filename",A93),"]")</f>
        <v>03_TIDP</v>
      </c>
      <c r="C95" s="90" t="str" cm="1">
        <f t="array" ref="C95">tbL_Input_Project[Project Code]</f>
        <v>ABC1234</v>
      </c>
      <c r="D95" s="90" t="str">
        <f>INDEX(tbL_Input_Originator[],
MATCH("03_TIDP",tbL_Input_Originator[Worksheet]),
MATCH("Originator Code",tbL_Input_Originator[#Headers])
)</f>
        <v>TBC</v>
      </c>
      <c r="E95" s="87"/>
      <c r="F95" s="87"/>
      <c r="G95" s="87"/>
      <c r="H95" s="87"/>
      <c r="I95" s="87"/>
      <c r="J95" s="87"/>
      <c r="K95" s="94"/>
      <c r="L95" s="90" t="str">
        <f t="shared" si="4"/>
        <v/>
      </c>
      <c r="M95" s="90" t="str">
        <f t="shared" si="3"/>
        <v/>
      </c>
      <c r="N95" s="100" t="str" cm="1">
        <f t="array" ref="N95">IFERROR(_xlfn.TEXTJOIN("
",TRUE,_xlfn.XLOOKUP(_xlfn.TEXTSPLIT(K95,"
"),
tbl_Lookup_DEIR[ID (DEIR Lookup)],
tbl_Lookup_DEIR[Name (DEIR Lookup)],
"")),"")</f>
        <v/>
      </c>
      <c r="O95" s="100" t="str" cm="1">
        <f t="array" ref="O95">IFERROR(_xlfn.TEXTJOIN("
",TRUE,_xlfn.XLOOKUP(_xlfn.TEXTSPLIT(K95,"
"),
tbl_Lookup_DEIR[ID (DEIR Lookup)],
tbl_Lookup_DEIR[Uniclass PM Level 3 Classification (DEIR Lookup)],
"")),"")</f>
        <v/>
      </c>
      <c r="P95" s="78"/>
      <c r="Q95" s="101"/>
      <c r="R95" s="101"/>
      <c r="S95" s="102"/>
      <c r="T95" s="101"/>
      <c r="U95" s="101"/>
      <c r="V95" s="102"/>
      <c r="W95" s="101"/>
      <c r="X95" s="101"/>
      <c r="Y95" s="102"/>
      <c r="Z95" s="101"/>
      <c r="AA95" s="101"/>
      <c r="AB95" s="102"/>
      <c r="AC95" s="101"/>
      <c r="AD95" s="101"/>
      <c r="AE95" s="102"/>
      <c r="AF95" s="101"/>
      <c r="AG95" s="101"/>
      <c r="AH95" s="102"/>
      <c r="AI95" s="101"/>
      <c r="AJ95" s="101"/>
      <c r="AK95" s="102"/>
      <c r="AL95" s="101"/>
      <c r="AM95" s="101"/>
      <c r="AN95" s="102"/>
      <c r="AO95" s="101"/>
      <c r="AP95" s="101"/>
      <c r="AQ95" s="103"/>
    </row>
    <row r="96" spans="2:43" x14ac:dyDescent="0.35">
      <c r="B96" s="100" t="str" cm="1">
        <f t="array" aca="1" ref="B96" ca="1">_xlfn.TEXTAFTER(CELL("filename",A94),"]")</f>
        <v>03_TIDP</v>
      </c>
      <c r="C96" s="90" t="str" cm="1">
        <f t="array" ref="C96">tbL_Input_Project[Project Code]</f>
        <v>ABC1234</v>
      </c>
      <c r="D96" s="90" t="str">
        <f>INDEX(tbL_Input_Originator[],
MATCH("03_TIDP",tbL_Input_Originator[Worksheet]),
MATCH("Originator Code",tbL_Input_Originator[#Headers])
)</f>
        <v>TBC</v>
      </c>
      <c r="E96" s="87"/>
      <c r="F96" s="87"/>
      <c r="G96" s="87"/>
      <c r="H96" s="87"/>
      <c r="I96" s="87"/>
      <c r="J96" s="87"/>
      <c r="K96" s="94"/>
      <c r="L96" s="90" t="str">
        <f t="shared" si="4"/>
        <v/>
      </c>
      <c r="M96" s="90" t="str">
        <f t="shared" si="3"/>
        <v/>
      </c>
      <c r="N96" s="100" t="str" cm="1">
        <f t="array" ref="N96">IFERROR(_xlfn.TEXTJOIN("
",TRUE,_xlfn.XLOOKUP(_xlfn.TEXTSPLIT(K96,"
"),
tbl_Lookup_DEIR[ID (DEIR Lookup)],
tbl_Lookup_DEIR[Name (DEIR Lookup)],
"")),"")</f>
        <v/>
      </c>
      <c r="O96" s="100" t="str" cm="1">
        <f t="array" ref="O96">IFERROR(_xlfn.TEXTJOIN("
",TRUE,_xlfn.XLOOKUP(_xlfn.TEXTSPLIT(K96,"
"),
tbl_Lookup_DEIR[ID (DEIR Lookup)],
tbl_Lookup_DEIR[Uniclass PM Level 3 Classification (DEIR Lookup)],
"")),"")</f>
        <v/>
      </c>
      <c r="P96" s="78"/>
      <c r="Q96" s="101"/>
      <c r="R96" s="101"/>
      <c r="S96" s="102"/>
      <c r="T96" s="101"/>
      <c r="U96" s="101"/>
      <c r="V96" s="102"/>
      <c r="W96" s="101"/>
      <c r="X96" s="101"/>
      <c r="Y96" s="102"/>
      <c r="Z96" s="101"/>
      <c r="AA96" s="101"/>
      <c r="AB96" s="102"/>
      <c r="AC96" s="101"/>
      <c r="AD96" s="101"/>
      <c r="AE96" s="102"/>
      <c r="AF96" s="101"/>
      <c r="AG96" s="101"/>
      <c r="AH96" s="102"/>
      <c r="AI96" s="101"/>
      <c r="AJ96" s="101"/>
      <c r="AK96" s="102"/>
      <c r="AL96" s="101"/>
      <c r="AM96" s="101"/>
      <c r="AN96" s="102"/>
      <c r="AO96" s="101"/>
      <c r="AP96" s="101"/>
      <c r="AQ96" s="103"/>
    </row>
    <row r="97" spans="2:43" x14ac:dyDescent="0.35">
      <c r="B97" s="100" t="str" cm="1">
        <f t="array" aca="1" ref="B97" ca="1">_xlfn.TEXTAFTER(CELL("filename",A95),"]")</f>
        <v>03_TIDP</v>
      </c>
      <c r="C97" s="90" t="str" cm="1">
        <f t="array" ref="C97">tbL_Input_Project[Project Code]</f>
        <v>ABC1234</v>
      </c>
      <c r="D97" s="90" t="str">
        <f>INDEX(tbL_Input_Originator[],
MATCH("03_TIDP",tbL_Input_Originator[Worksheet]),
MATCH("Originator Code",tbL_Input_Originator[#Headers])
)</f>
        <v>TBC</v>
      </c>
      <c r="E97" s="87"/>
      <c r="F97" s="87"/>
      <c r="G97" s="87"/>
      <c r="H97" s="87"/>
      <c r="I97" s="87"/>
      <c r="J97" s="87"/>
      <c r="K97" s="94"/>
      <c r="L97" s="90" t="str">
        <f t="shared" si="4"/>
        <v/>
      </c>
      <c r="M97" s="90" t="str">
        <f t="shared" si="3"/>
        <v/>
      </c>
      <c r="N97" s="100" t="str" cm="1">
        <f t="array" ref="N97">IFERROR(_xlfn.TEXTJOIN("
",TRUE,_xlfn.XLOOKUP(_xlfn.TEXTSPLIT(K97,"
"),
tbl_Lookup_DEIR[ID (DEIR Lookup)],
tbl_Lookup_DEIR[Name (DEIR Lookup)],
"")),"")</f>
        <v/>
      </c>
      <c r="O97" s="100" t="str" cm="1">
        <f t="array" ref="O97">IFERROR(_xlfn.TEXTJOIN("
",TRUE,_xlfn.XLOOKUP(_xlfn.TEXTSPLIT(K97,"
"),
tbl_Lookup_DEIR[ID (DEIR Lookup)],
tbl_Lookup_DEIR[Uniclass PM Level 3 Classification (DEIR Lookup)],
"")),"")</f>
        <v/>
      </c>
      <c r="P97" s="78"/>
      <c r="Q97" s="101"/>
      <c r="R97" s="101"/>
      <c r="S97" s="102"/>
      <c r="T97" s="101"/>
      <c r="U97" s="101"/>
      <c r="V97" s="102"/>
      <c r="W97" s="101"/>
      <c r="X97" s="101"/>
      <c r="Y97" s="102"/>
      <c r="Z97" s="101"/>
      <c r="AA97" s="101"/>
      <c r="AB97" s="102"/>
      <c r="AC97" s="101"/>
      <c r="AD97" s="101"/>
      <c r="AE97" s="102"/>
      <c r="AF97" s="101"/>
      <c r="AG97" s="101"/>
      <c r="AH97" s="102"/>
      <c r="AI97" s="101"/>
      <c r="AJ97" s="101"/>
      <c r="AK97" s="102"/>
      <c r="AL97" s="101"/>
      <c r="AM97" s="101"/>
      <c r="AN97" s="102"/>
      <c r="AO97" s="101"/>
      <c r="AP97" s="101"/>
      <c r="AQ97" s="103"/>
    </row>
    <row r="98" spans="2:43" x14ac:dyDescent="0.35">
      <c r="B98" s="100" t="str" cm="1">
        <f t="array" aca="1" ref="B98" ca="1">_xlfn.TEXTAFTER(CELL("filename",A96),"]")</f>
        <v>03_TIDP</v>
      </c>
      <c r="C98" s="90" t="str" cm="1">
        <f t="array" ref="C98">tbL_Input_Project[Project Code]</f>
        <v>ABC1234</v>
      </c>
      <c r="D98" s="90" t="str">
        <f>INDEX(tbL_Input_Originator[],
MATCH("03_TIDP",tbL_Input_Originator[Worksheet]),
MATCH("Originator Code",tbL_Input_Originator[#Headers])
)</f>
        <v>TBC</v>
      </c>
      <c r="E98" s="87"/>
      <c r="F98" s="87"/>
      <c r="G98" s="87"/>
      <c r="H98" s="87"/>
      <c r="I98" s="87"/>
      <c r="J98" s="87"/>
      <c r="K98" s="94"/>
      <c r="L98" s="90" t="str">
        <f t="shared" si="4"/>
        <v/>
      </c>
      <c r="M98" s="90" t="str">
        <f t="shared" si="3"/>
        <v/>
      </c>
      <c r="N98" s="100" t="str" cm="1">
        <f t="array" ref="N98">IFERROR(_xlfn.TEXTJOIN("
",TRUE,_xlfn.XLOOKUP(_xlfn.TEXTSPLIT(K98,"
"),
tbl_Lookup_DEIR[ID (DEIR Lookup)],
tbl_Lookup_DEIR[Name (DEIR Lookup)],
"")),"")</f>
        <v/>
      </c>
      <c r="O98" s="100" t="str" cm="1">
        <f t="array" ref="O98">IFERROR(_xlfn.TEXTJOIN("
",TRUE,_xlfn.XLOOKUP(_xlfn.TEXTSPLIT(K98,"
"),
tbl_Lookup_DEIR[ID (DEIR Lookup)],
tbl_Lookup_DEIR[Uniclass PM Level 3 Classification (DEIR Lookup)],
"")),"")</f>
        <v/>
      </c>
      <c r="P98" s="78"/>
      <c r="Q98" s="101"/>
      <c r="R98" s="101"/>
      <c r="S98" s="102"/>
      <c r="T98" s="101"/>
      <c r="U98" s="101"/>
      <c r="V98" s="102"/>
      <c r="W98" s="101"/>
      <c r="X98" s="101"/>
      <c r="Y98" s="102"/>
      <c r="Z98" s="101"/>
      <c r="AA98" s="101"/>
      <c r="AB98" s="102"/>
      <c r="AC98" s="101"/>
      <c r="AD98" s="101"/>
      <c r="AE98" s="102"/>
      <c r="AF98" s="101"/>
      <c r="AG98" s="101"/>
      <c r="AH98" s="102"/>
      <c r="AI98" s="101"/>
      <c r="AJ98" s="101"/>
      <c r="AK98" s="102"/>
      <c r="AL98" s="101"/>
      <c r="AM98" s="101"/>
      <c r="AN98" s="102"/>
      <c r="AO98" s="101"/>
      <c r="AP98" s="101"/>
      <c r="AQ98" s="103"/>
    </row>
    <row r="99" spans="2:43" x14ac:dyDescent="0.35">
      <c r="B99" s="100" t="str" cm="1">
        <f t="array" aca="1" ref="B99" ca="1">_xlfn.TEXTAFTER(CELL("filename",A97),"]")</f>
        <v>03_TIDP</v>
      </c>
      <c r="C99" s="90" t="str" cm="1">
        <f t="array" ref="C99">tbL_Input_Project[Project Code]</f>
        <v>ABC1234</v>
      </c>
      <c r="D99" s="90" t="str">
        <f>INDEX(tbL_Input_Originator[],
MATCH("03_TIDP",tbL_Input_Originator[Worksheet]),
MATCH("Originator Code",tbL_Input_Originator[#Headers])
)</f>
        <v>TBC</v>
      </c>
      <c r="E99" s="87"/>
      <c r="F99" s="87"/>
      <c r="G99" s="87"/>
      <c r="H99" s="87"/>
      <c r="I99" s="87"/>
      <c r="J99" s="87"/>
      <c r="K99" s="94"/>
      <c r="L99" s="90" t="str">
        <f t="shared" si="4"/>
        <v/>
      </c>
      <c r="M99" s="90" t="str">
        <f t="shared" ref="M99:M130" si="5">IF(OR(ISBLANK(C99),ISBLANK(D99),ISBLANK(E99),ISBLANK(F99),ISBLANK(G99),ISBLANK(H99),ISBLANK(I99),ISBLANK(J99),ISBLANK(K99)),"",CONCATENATE(C99,"-",D99,"-",E99,"-",F99,"-",G99,"-",H99,"-",I99,"-",J99,""))</f>
        <v/>
      </c>
      <c r="N99" s="100" t="str" cm="1">
        <f t="array" ref="N99">IFERROR(_xlfn.TEXTJOIN("
",TRUE,_xlfn.XLOOKUP(_xlfn.TEXTSPLIT(K99,"
"),
tbl_Lookup_DEIR[ID (DEIR Lookup)],
tbl_Lookup_DEIR[Name (DEIR Lookup)],
"")),"")</f>
        <v/>
      </c>
      <c r="O99" s="100" t="str" cm="1">
        <f t="array" ref="O99">IFERROR(_xlfn.TEXTJOIN("
",TRUE,_xlfn.XLOOKUP(_xlfn.TEXTSPLIT(K99,"
"),
tbl_Lookup_DEIR[ID (DEIR Lookup)],
tbl_Lookup_DEIR[Uniclass PM Level 3 Classification (DEIR Lookup)],
"")),"")</f>
        <v/>
      </c>
      <c r="P99" s="78"/>
      <c r="Q99" s="101"/>
      <c r="R99" s="101"/>
      <c r="S99" s="102"/>
      <c r="T99" s="101"/>
      <c r="U99" s="101"/>
      <c r="V99" s="102"/>
      <c r="W99" s="101"/>
      <c r="X99" s="101"/>
      <c r="Y99" s="102"/>
      <c r="Z99" s="101"/>
      <c r="AA99" s="101"/>
      <c r="AB99" s="102"/>
      <c r="AC99" s="101"/>
      <c r="AD99" s="101"/>
      <c r="AE99" s="102"/>
      <c r="AF99" s="101"/>
      <c r="AG99" s="101"/>
      <c r="AH99" s="102"/>
      <c r="AI99" s="101"/>
      <c r="AJ99" s="101"/>
      <c r="AK99" s="102"/>
      <c r="AL99" s="101"/>
      <c r="AM99" s="101"/>
      <c r="AN99" s="102"/>
      <c r="AO99" s="101"/>
      <c r="AP99" s="101"/>
      <c r="AQ99" s="103"/>
    </row>
    <row r="100" spans="2:43" x14ac:dyDescent="0.35">
      <c r="B100" s="100" t="str" cm="1">
        <f t="array" aca="1" ref="B100" ca="1">_xlfn.TEXTAFTER(CELL("filename",A98),"]")</f>
        <v>03_TIDP</v>
      </c>
      <c r="C100" s="90" t="str" cm="1">
        <f t="array" ref="C100">tbL_Input_Project[Project Code]</f>
        <v>ABC1234</v>
      </c>
      <c r="D100" s="90" t="str">
        <f>INDEX(tbL_Input_Originator[],
MATCH("03_TIDP",tbL_Input_Originator[Worksheet]),
MATCH("Originator Code",tbL_Input_Originator[#Headers])
)</f>
        <v>TBC</v>
      </c>
      <c r="E100" s="87"/>
      <c r="F100" s="87"/>
      <c r="G100" s="87"/>
      <c r="H100" s="87"/>
      <c r="I100" s="87"/>
      <c r="J100" s="87"/>
      <c r="K100" s="94"/>
      <c r="L100" s="90" t="str">
        <f t="shared" si="4"/>
        <v/>
      </c>
      <c r="M100" s="90" t="str">
        <f t="shared" si="5"/>
        <v/>
      </c>
      <c r="N100" s="100" t="str" cm="1">
        <f t="array" ref="N100">IFERROR(_xlfn.TEXTJOIN("
",TRUE,_xlfn.XLOOKUP(_xlfn.TEXTSPLIT(K100,"
"),
tbl_Lookup_DEIR[ID (DEIR Lookup)],
tbl_Lookup_DEIR[Name (DEIR Lookup)],
"")),"")</f>
        <v/>
      </c>
      <c r="O100" s="100" t="str" cm="1">
        <f t="array" ref="O100">IFERROR(_xlfn.TEXTJOIN("
",TRUE,_xlfn.XLOOKUP(_xlfn.TEXTSPLIT(K100,"
"),
tbl_Lookup_DEIR[ID (DEIR Lookup)],
tbl_Lookup_DEIR[Uniclass PM Level 3 Classification (DEIR Lookup)],
"")),"")</f>
        <v/>
      </c>
      <c r="P100" s="78"/>
      <c r="Q100" s="101"/>
      <c r="R100" s="101"/>
      <c r="S100" s="102"/>
      <c r="T100" s="101"/>
      <c r="U100" s="101"/>
      <c r="V100" s="102"/>
      <c r="W100" s="101"/>
      <c r="X100" s="101"/>
      <c r="Y100" s="102"/>
      <c r="Z100" s="101"/>
      <c r="AA100" s="101"/>
      <c r="AB100" s="102"/>
      <c r="AC100" s="101"/>
      <c r="AD100" s="101"/>
      <c r="AE100" s="102"/>
      <c r="AF100" s="101"/>
      <c r="AG100" s="101"/>
      <c r="AH100" s="102"/>
      <c r="AI100" s="101"/>
      <c r="AJ100" s="101"/>
      <c r="AK100" s="102"/>
      <c r="AL100" s="101"/>
      <c r="AM100" s="101"/>
      <c r="AN100" s="102"/>
      <c r="AO100" s="101"/>
      <c r="AP100" s="101"/>
      <c r="AQ100" s="103"/>
    </row>
    <row r="101" spans="2:43" x14ac:dyDescent="0.35">
      <c r="B101" s="100" t="str" cm="1">
        <f t="array" aca="1" ref="B101" ca="1">_xlfn.TEXTAFTER(CELL("filename",A99),"]")</f>
        <v>03_TIDP</v>
      </c>
      <c r="C101" s="90" t="str" cm="1">
        <f t="array" ref="C101">tbL_Input_Project[Project Code]</f>
        <v>ABC1234</v>
      </c>
      <c r="D101" s="90" t="str">
        <f>INDEX(tbL_Input_Originator[],
MATCH("03_TIDP",tbL_Input_Originator[Worksheet]),
MATCH("Originator Code",tbL_Input_Originator[#Headers])
)</f>
        <v>TBC</v>
      </c>
      <c r="E101" s="87"/>
      <c r="F101" s="87"/>
      <c r="G101" s="87"/>
      <c r="H101" s="87"/>
      <c r="I101" s="87"/>
      <c r="J101" s="87"/>
      <c r="K101" s="94"/>
      <c r="L101" s="90" t="str">
        <f t="shared" si="4"/>
        <v/>
      </c>
      <c r="M101" s="90" t="str">
        <f t="shared" si="5"/>
        <v/>
      </c>
      <c r="N101" s="100" t="str" cm="1">
        <f t="array" ref="N101">IFERROR(_xlfn.TEXTJOIN("
",TRUE,_xlfn.XLOOKUP(_xlfn.TEXTSPLIT(K101,"
"),
tbl_Lookup_DEIR[ID (DEIR Lookup)],
tbl_Lookup_DEIR[Name (DEIR Lookup)],
"")),"")</f>
        <v/>
      </c>
      <c r="O101" s="100" t="str" cm="1">
        <f t="array" ref="O101">IFERROR(_xlfn.TEXTJOIN("
",TRUE,_xlfn.XLOOKUP(_xlfn.TEXTSPLIT(K101,"
"),
tbl_Lookup_DEIR[ID (DEIR Lookup)],
tbl_Lookup_DEIR[Uniclass PM Level 3 Classification (DEIR Lookup)],
"")),"")</f>
        <v/>
      </c>
      <c r="P101" s="78"/>
      <c r="Q101" s="101"/>
      <c r="R101" s="101"/>
      <c r="S101" s="102"/>
      <c r="T101" s="101"/>
      <c r="U101" s="101"/>
      <c r="V101" s="102"/>
      <c r="W101" s="101"/>
      <c r="X101" s="101"/>
      <c r="Y101" s="102"/>
      <c r="Z101" s="101"/>
      <c r="AA101" s="101"/>
      <c r="AB101" s="102"/>
      <c r="AC101" s="101"/>
      <c r="AD101" s="101"/>
      <c r="AE101" s="102"/>
      <c r="AF101" s="101"/>
      <c r="AG101" s="101"/>
      <c r="AH101" s="102"/>
      <c r="AI101" s="101"/>
      <c r="AJ101" s="101"/>
      <c r="AK101" s="102"/>
      <c r="AL101" s="101"/>
      <c r="AM101" s="101"/>
      <c r="AN101" s="102"/>
      <c r="AO101" s="101"/>
      <c r="AP101" s="101"/>
      <c r="AQ101" s="103"/>
    </row>
    <row r="102" spans="2:43" x14ac:dyDescent="0.35">
      <c r="B102" s="100" t="str" cm="1">
        <f t="array" aca="1" ref="B102" ca="1">_xlfn.TEXTAFTER(CELL("filename",A100),"]")</f>
        <v>03_TIDP</v>
      </c>
      <c r="C102" s="90" t="str" cm="1">
        <f t="array" ref="C102">tbL_Input_Project[Project Code]</f>
        <v>ABC1234</v>
      </c>
      <c r="D102" s="90" t="str">
        <f>INDEX(tbL_Input_Originator[],
MATCH("03_TIDP",tbL_Input_Originator[Worksheet]),
MATCH("Originator Code",tbL_Input_Originator[#Headers])
)</f>
        <v>TBC</v>
      </c>
      <c r="E102" s="87"/>
      <c r="F102" s="87"/>
      <c r="G102" s="87"/>
      <c r="H102" s="87"/>
      <c r="I102" s="87"/>
      <c r="J102" s="87"/>
      <c r="K102" s="94"/>
      <c r="L102" s="90" t="str">
        <f t="shared" si="4"/>
        <v/>
      </c>
      <c r="M102" s="90" t="str">
        <f t="shared" si="5"/>
        <v/>
      </c>
      <c r="N102" s="100" t="str" cm="1">
        <f t="array" ref="N102">IFERROR(_xlfn.TEXTJOIN("
",TRUE,_xlfn.XLOOKUP(_xlfn.TEXTSPLIT(K102,"
"),
tbl_Lookup_DEIR[ID (DEIR Lookup)],
tbl_Lookup_DEIR[Name (DEIR Lookup)],
"")),"")</f>
        <v/>
      </c>
      <c r="O102" s="100" t="str" cm="1">
        <f t="array" ref="O102">IFERROR(_xlfn.TEXTJOIN("
",TRUE,_xlfn.XLOOKUP(_xlfn.TEXTSPLIT(K102,"
"),
tbl_Lookup_DEIR[ID (DEIR Lookup)],
tbl_Lookup_DEIR[Uniclass PM Level 3 Classification (DEIR Lookup)],
"")),"")</f>
        <v/>
      </c>
      <c r="P102" s="78"/>
      <c r="Q102" s="101"/>
      <c r="R102" s="101"/>
      <c r="S102" s="102"/>
      <c r="T102" s="101"/>
      <c r="U102" s="101"/>
      <c r="V102" s="102"/>
      <c r="W102" s="101"/>
      <c r="X102" s="101"/>
      <c r="Y102" s="102"/>
      <c r="Z102" s="101"/>
      <c r="AA102" s="101"/>
      <c r="AB102" s="102"/>
      <c r="AC102" s="101"/>
      <c r="AD102" s="101"/>
      <c r="AE102" s="102"/>
      <c r="AF102" s="101"/>
      <c r="AG102" s="101"/>
      <c r="AH102" s="102"/>
      <c r="AI102" s="101"/>
      <c r="AJ102" s="101"/>
      <c r="AK102" s="102"/>
      <c r="AL102" s="101"/>
      <c r="AM102" s="101"/>
      <c r="AN102" s="102"/>
      <c r="AO102" s="101"/>
      <c r="AP102" s="101"/>
      <c r="AQ102" s="103"/>
    </row>
    <row r="103" spans="2:43" x14ac:dyDescent="0.35">
      <c r="B103" s="100" t="str" cm="1">
        <f t="array" aca="1" ref="B103" ca="1">_xlfn.TEXTAFTER(CELL("filename",A101),"]")</f>
        <v>03_TIDP</v>
      </c>
      <c r="C103" s="90" t="str" cm="1">
        <f t="array" ref="C103">tbL_Input_Project[Project Code]</f>
        <v>ABC1234</v>
      </c>
      <c r="D103" s="90" t="str">
        <f>INDEX(tbL_Input_Originator[],
MATCH("03_TIDP",tbL_Input_Originator[Worksheet]),
MATCH("Originator Code",tbL_Input_Originator[#Headers])
)</f>
        <v>TBC</v>
      </c>
      <c r="E103" s="87"/>
      <c r="F103" s="87"/>
      <c r="G103" s="87"/>
      <c r="H103" s="87"/>
      <c r="I103" s="87"/>
      <c r="J103" s="87"/>
      <c r="K103" s="94"/>
      <c r="L103" s="90" t="str">
        <f t="shared" si="4"/>
        <v/>
      </c>
      <c r="M103" s="90" t="str">
        <f t="shared" si="5"/>
        <v/>
      </c>
      <c r="N103" s="100" t="str" cm="1">
        <f t="array" ref="N103">IFERROR(_xlfn.TEXTJOIN("
",TRUE,_xlfn.XLOOKUP(_xlfn.TEXTSPLIT(K103,"
"),
tbl_Lookup_DEIR[ID (DEIR Lookup)],
tbl_Lookup_DEIR[Name (DEIR Lookup)],
"")),"")</f>
        <v/>
      </c>
      <c r="O103" s="100" t="str" cm="1">
        <f t="array" ref="O103">IFERROR(_xlfn.TEXTJOIN("
",TRUE,_xlfn.XLOOKUP(_xlfn.TEXTSPLIT(K103,"
"),
tbl_Lookup_DEIR[ID (DEIR Lookup)],
tbl_Lookup_DEIR[Uniclass PM Level 3 Classification (DEIR Lookup)],
"")),"")</f>
        <v/>
      </c>
      <c r="P103" s="78"/>
      <c r="Q103" s="101"/>
      <c r="R103" s="101"/>
      <c r="S103" s="102"/>
      <c r="T103" s="101"/>
      <c r="U103" s="101"/>
      <c r="V103" s="102"/>
      <c r="W103" s="101"/>
      <c r="X103" s="101"/>
      <c r="Y103" s="102"/>
      <c r="Z103" s="101"/>
      <c r="AA103" s="101"/>
      <c r="AB103" s="102"/>
      <c r="AC103" s="101"/>
      <c r="AD103" s="101"/>
      <c r="AE103" s="102"/>
      <c r="AF103" s="101"/>
      <c r="AG103" s="101"/>
      <c r="AH103" s="102"/>
      <c r="AI103" s="101"/>
      <c r="AJ103" s="101"/>
      <c r="AK103" s="102"/>
      <c r="AL103" s="101"/>
      <c r="AM103" s="101"/>
      <c r="AN103" s="102"/>
      <c r="AO103" s="101"/>
      <c r="AP103" s="101"/>
      <c r="AQ103" s="103"/>
    </row>
    <row r="104" spans="2:43" x14ac:dyDescent="0.35">
      <c r="B104" s="100" t="str" cm="1">
        <f t="array" aca="1" ref="B104" ca="1">_xlfn.TEXTAFTER(CELL("filename",A102),"]")</f>
        <v>03_TIDP</v>
      </c>
      <c r="C104" s="90" t="str" cm="1">
        <f t="array" ref="C104">tbL_Input_Project[Project Code]</f>
        <v>ABC1234</v>
      </c>
      <c r="D104" s="90" t="str">
        <f>INDEX(tbL_Input_Originator[],
MATCH("03_TIDP",tbL_Input_Originator[Worksheet]),
MATCH("Originator Code",tbL_Input_Originator[#Headers])
)</f>
        <v>TBC</v>
      </c>
      <c r="E104" s="87"/>
      <c r="F104" s="87"/>
      <c r="G104" s="87"/>
      <c r="H104" s="87"/>
      <c r="I104" s="87"/>
      <c r="J104" s="87"/>
      <c r="K104" s="94"/>
      <c r="L104" s="90" t="str">
        <f t="shared" si="4"/>
        <v/>
      </c>
      <c r="M104" s="90" t="str">
        <f t="shared" si="5"/>
        <v/>
      </c>
      <c r="N104" s="100" t="str" cm="1">
        <f t="array" ref="N104">IFERROR(_xlfn.TEXTJOIN("
",TRUE,_xlfn.XLOOKUP(_xlfn.TEXTSPLIT(K104,"
"),
tbl_Lookup_DEIR[ID (DEIR Lookup)],
tbl_Lookup_DEIR[Name (DEIR Lookup)],
"")),"")</f>
        <v/>
      </c>
      <c r="O104" s="100" t="str" cm="1">
        <f t="array" ref="O104">IFERROR(_xlfn.TEXTJOIN("
",TRUE,_xlfn.XLOOKUP(_xlfn.TEXTSPLIT(K104,"
"),
tbl_Lookup_DEIR[ID (DEIR Lookup)],
tbl_Lookup_DEIR[Uniclass PM Level 3 Classification (DEIR Lookup)],
"")),"")</f>
        <v/>
      </c>
      <c r="P104" s="78"/>
      <c r="Q104" s="101"/>
      <c r="R104" s="101"/>
      <c r="S104" s="102"/>
      <c r="T104" s="101"/>
      <c r="U104" s="101"/>
      <c r="V104" s="102"/>
      <c r="W104" s="101"/>
      <c r="X104" s="101"/>
      <c r="Y104" s="102"/>
      <c r="Z104" s="101"/>
      <c r="AA104" s="101"/>
      <c r="AB104" s="102"/>
      <c r="AC104" s="101"/>
      <c r="AD104" s="101"/>
      <c r="AE104" s="102"/>
      <c r="AF104" s="101"/>
      <c r="AG104" s="101"/>
      <c r="AH104" s="102"/>
      <c r="AI104" s="101"/>
      <c r="AJ104" s="101"/>
      <c r="AK104" s="102"/>
      <c r="AL104" s="101"/>
      <c r="AM104" s="101"/>
      <c r="AN104" s="102"/>
      <c r="AO104" s="101"/>
      <c r="AP104" s="101"/>
      <c r="AQ104" s="103"/>
    </row>
    <row r="105" spans="2:43" x14ac:dyDescent="0.35">
      <c r="B105" s="100" t="str" cm="1">
        <f t="array" aca="1" ref="B105" ca="1">_xlfn.TEXTAFTER(CELL("filename",A103),"]")</f>
        <v>03_TIDP</v>
      </c>
      <c r="C105" s="90" t="str" cm="1">
        <f t="array" ref="C105">tbL_Input_Project[Project Code]</f>
        <v>ABC1234</v>
      </c>
      <c r="D105" s="90" t="str">
        <f>INDEX(tbL_Input_Originator[],
MATCH("03_TIDP",tbL_Input_Originator[Worksheet]),
MATCH("Originator Code",tbL_Input_Originator[#Headers])
)</f>
        <v>TBC</v>
      </c>
      <c r="E105" s="87"/>
      <c r="F105" s="87"/>
      <c r="G105" s="87"/>
      <c r="H105" s="87"/>
      <c r="I105" s="87"/>
      <c r="J105" s="87"/>
      <c r="K105" s="94"/>
      <c r="L105" s="90" t="str">
        <f t="shared" si="4"/>
        <v/>
      </c>
      <c r="M105" s="90" t="str">
        <f t="shared" si="5"/>
        <v/>
      </c>
      <c r="N105" s="100" t="str" cm="1">
        <f t="array" ref="N105">IFERROR(_xlfn.TEXTJOIN("
",TRUE,_xlfn.XLOOKUP(_xlfn.TEXTSPLIT(K105,"
"),
tbl_Lookup_DEIR[ID (DEIR Lookup)],
tbl_Lookup_DEIR[Name (DEIR Lookup)],
"")),"")</f>
        <v/>
      </c>
      <c r="O105" s="100" t="str" cm="1">
        <f t="array" ref="O105">IFERROR(_xlfn.TEXTJOIN("
",TRUE,_xlfn.XLOOKUP(_xlfn.TEXTSPLIT(K105,"
"),
tbl_Lookup_DEIR[ID (DEIR Lookup)],
tbl_Lookup_DEIR[Uniclass PM Level 3 Classification (DEIR Lookup)],
"")),"")</f>
        <v/>
      </c>
      <c r="P105" s="78"/>
      <c r="Q105" s="101"/>
      <c r="R105" s="101"/>
      <c r="S105" s="102"/>
      <c r="T105" s="101"/>
      <c r="U105" s="101"/>
      <c r="V105" s="102"/>
      <c r="W105" s="101"/>
      <c r="X105" s="101"/>
      <c r="Y105" s="102"/>
      <c r="Z105" s="101"/>
      <c r="AA105" s="101"/>
      <c r="AB105" s="102"/>
      <c r="AC105" s="101"/>
      <c r="AD105" s="101"/>
      <c r="AE105" s="102"/>
      <c r="AF105" s="101"/>
      <c r="AG105" s="101"/>
      <c r="AH105" s="102"/>
      <c r="AI105" s="101"/>
      <c r="AJ105" s="101"/>
      <c r="AK105" s="102"/>
      <c r="AL105" s="101"/>
      <c r="AM105" s="101"/>
      <c r="AN105" s="102"/>
      <c r="AO105" s="101"/>
      <c r="AP105" s="101"/>
      <c r="AQ105" s="103"/>
    </row>
    <row r="106" spans="2:43" x14ac:dyDescent="0.35">
      <c r="B106" s="100" t="str" cm="1">
        <f t="array" aca="1" ref="B106" ca="1">_xlfn.TEXTAFTER(CELL("filename",A104),"]")</f>
        <v>03_TIDP</v>
      </c>
      <c r="C106" s="90" t="str" cm="1">
        <f t="array" ref="C106">tbL_Input_Project[Project Code]</f>
        <v>ABC1234</v>
      </c>
      <c r="D106" s="90" t="str">
        <f>INDEX(tbL_Input_Originator[],
MATCH("03_TIDP",tbL_Input_Originator[Worksheet]),
MATCH("Originator Code",tbL_Input_Originator[#Headers])
)</f>
        <v>TBC</v>
      </c>
      <c r="E106" s="87"/>
      <c r="F106" s="87"/>
      <c r="G106" s="87"/>
      <c r="H106" s="87"/>
      <c r="I106" s="87"/>
      <c r="J106" s="87"/>
      <c r="K106" s="94"/>
      <c r="L106" s="90" t="str">
        <f t="shared" si="4"/>
        <v/>
      </c>
      <c r="M106" s="90" t="str">
        <f t="shared" si="5"/>
        <v/>
      </c>
      <c r="N106" s="100" t="str" cm="1">
        <f t="array" ref="N106">IFERROR(_xlfn.TEXTJOIN("
",TRUE,_xlfn.XLOOKUP(_xlfn.TEXTSPLIT(K106,"
"),
tbl_Lookup_DEIR[ID (DEIR Lookup)],
tbl_Lookup_DEIR[Name (DEIR Lookup)],
"")),"")</f>
        <v/>
      </c>
      <c r="O106" s="100" t="str" cm="1">
        <f t="array" ref="O106">IFERROR(_xlfn.TEXTJOIN("
",TRUE,_xlfn.XLOOKUP(_xlfn.TEXTSPLIT(K106,"
"),
tbl_Lookup_DEIR[ID (DEIR Lookup)],
tbl_Lookup_DEIR[Uniclass PM Level 3 Classification (DEIR Lookup)],
"")),"")</f>
        <v/>
      </c>
      <c r="P106" s="78"/>
      <c r="Q106" s="101"/>
      <c r="R106" s="101"/>
      <c r="S106" s="102"/>
      <c r="T106" s="101"/>
      <c r="U106" s="101"/>
      <c r="V106" s="102"/>
      <c r="W106" s="101"/>
      <c r="X106" s="101"/>
      <c r="Y106" s="102"/>
      <c r="Z106" s="101"/>
      <c r="AA106" s="101"/>
      <c r="AB106" s="102"/>
      <c r="AC106" s="101"/>
      <c r="AD106" s="101"/>
      <c r="AE106" s="102"/>
      <c r="AF106" s="101"/>
      <c r="AG106" s="101"/>
      <c r="AH106" s="102"/>
      <c r="AI106" s="101"/>
      <c r="AJ106" s="101"/>
      <c r="AK106" s="102"/>
      <c r="AL106" s="101"/>
      <c r="AM106" s="101"/>
      <c r="AN106" s="102"/>
      <c r="AO106" s="101"/>
      <c r="AP106" s="101"/>
      <c r="AQ106" s="103"/>
    </row>
    <row r="107" spans="2:43" x14ac:dyDescent="0.35">
      <c r="B107" s="100" t="str" cm="1">
        <f t="array" aca="1" ref="B107" ca="1">_xlfn.TEXTAFTER(CELL("filename",A105),"]")</f>
        <v>03_TIDP</v>
      </c>
      <c r="C107" s="90" t="str" cm="1">
        <f t="array" ref="C107">tbL_Input_Project[Project Code]</f>
        <v>ABC1234</v>
      </c>
      <c r="D107" s="90" t="str">
        <f>INDEX(tbL_Input_Originator[],
MATCH("03_TIDP",tbL_Input_Originator[Worksheet]),
MATCH("Originator Code",tbL_Input_Originator[#Headers])
)</f>
        <v>TBC</v>
      </c>
      <c r="E107" s="87"/>
      <c r="F107" s="87"/>
      <c r="G107" s="87"/>
      <c r="H107" s="87"/>
      <c r="I107" s="87"/>
      <c r="J107" s="87"/>
      <c r="K107" s="94"/>
      <c r="L107" s="90" t="str">
        <f t="shared" si="4"/>
        <v/>
      </c>
      <c r="M107" s="90" t="str">
        <f t="shared" si="5"/>
        <v/>
      </c>
      <c r="N107" s="100" t="str" cm="1">
        <f t="array" ref="N107">IFERROR(_xlfn.TEXTJOIN("
",TRUE,_xlfn.XLOOKUP(_xlfn.TEXTSPLIT(K107,"
"),
tbl_Lookup_DEIR[ID (DEIR Lookup)],
tbl_Lookup_DEIR[Name (DEIR Lookup)],
"")),"")</f>
        <v/>
      </c>
      <c r="O107" s="100" t="str" cm="1">
        <f t="array" ref="O107">IFERROR(_xlfn.TEXTJOIN("
",TRUE,_xlfn.XLOOKUP(_xlfn.TEXTSPLIT(K107,"
"),
tbl_Lookup_DEIR[ID (DEIR Lookup)],
tbl_Lookup_DEIR[Uniclass PM Level 3 Classification (DEIR Lookup)],
"")),"")</f>
        <v/>
      </c>
      <c r="P107" s="78"/>
      <c r="Q107" s="101"/>
      <c r="R107" s="101"/>
      <c r="S107" s="102"/>
      <c r="T107" s="101"/>
      <c r="U107" s="101"/>
      <c r="V107" s="102"/>
      <c r="W107" s="101"/>
      <c r="X107" s="101"/>
      <c r="Y107" s="102"/>
      <c r="Z107" s="101"/>
      <c r="AA107" s="101"/>
      <c r="AB107" s="102"/>
      <c r="AC107" s="101"/>
      <c r="AD107" s="101"/>
      <c r="AE107" s="102"/>
      <c r="AF107" s="101"/>
      <c r="AG107" s="101"/>
      <c r="AH107" s="102"/>
      <c r="AI107" s="101"/>
      <c r="AJ107" s="101"/>
      <c r="AK107" s="102"/>
      <c r="AL107" s="101"/>
      <c r="AM107" s="101"/>
      <c r="AN107" s="102"/>
      <c r="AO107" s="101"/>
      <c r="AP107" s="101"/>
      <c r="AQ107" s="103"/>
    </row>
    <row r="108" spans="2:43" x14ac:dyDescent="0.35">
      <c r="B108" s="100" t="str" cm="1">
        <f t="array" aca="1" ref="B108" ca="1">_xlfn.TEXTAFTER(CELL("filename",A106),"]")</f>
        <v>03_TIDP</v>
      </c>
      <c r="C108" s="90" t="str" cm="1">
        <f t="array" ref="C108">tbL_Input_Project[Project Code]</f>
        <v>ABC1234</v>
      </c>
      <c r="D108" s="90" t="str">
        <f>INDEX(tbL_Input_Originator[],
MATCH("03_TIDP",tbL_Input_Originator[Worksheet]),
MATCH("Originator Code",tbL_Input_Originator[#Headers])
)</f>
        <v>TBC</v>
      </c>
      <c r="E108" s="87"/>
      <c r="F108" s="87"/>
      <c r="G108" s="87"/>
      <c r="H108" s="87"/>
      <c r="I108" s="87"/>
      <c r="J108" s="87"/>
      <c r="K108" s="94"/>
      <c r="L108" s="90" t="str">
        <f t="shared" si="4"/>
        <v/>
      </c>
      <c r="M108" s="90" t="str">
        <f t="shared" si="5"/>
        <v/>
      </c>
      <c r="N108" s="100" t="str" cm="1">
        <f t="array" ref="N108">IFERROR(_xlfn.TEXTJOIN("
",TRUE,_xlfn.XLOOKUP(_xlfn.TEXTSPLIT(K108,"
"),
tbl_Lookup_DEIR[ID (DEIR Lookup)],
tbl_Lookup_DEIR[Name (DEIR Lookup)],
"")),"")</f>
        <v/>
      </c>
      <c r="O108" s="100" t="str" cm="1">
        <f t="array" ref="O108">IFERROR(_xlfn.TEXTJOIN("
",TRUE,_xlfn.XLOOKUP(_xlfn.TEXTSPLIT(K108,"
"),
tbl_Lookup_DEIR[ID (DEIR Lookup)],
tbl_Lookup_DEIR[Uniclass PM Level 3 Classification (DEIR Lookup)],
"")),"")</f>
        <v/>
      </c>
      <c r="P108" s="78"/>
      <c r="Q108" s="101"/>
      <c r="R108" s="101"/>
      <c r="S108" s="102"/>
      <c r="T108" s="101"/>
      <c r="U108" s="101"/>
      <c r="V108" s="102"/>
      <c r="W108" s="101"/>
      <c r="X108" s="101"/>
      <c r="Y108" s="102"/>
      <c r="Z108" s="101"/>
      <c r="AA108" s="101"/>
      <c r="AB108" s="102"/>
      <c r="AC108" s="101"/>
      <c r="AD108" s="101"/>
      <c r="AE108" s="102"/>
      <c r="AF108" s="101"/>
      <c r="AG108" s="101"/>
      <c r="AH108" s="102"/>
      <c r="AI108" s="101"/>
      <c r="AJ108" s="101"/>
      <c r="AK108" s="102"/>
      <c r="AL108" s="101"/>
      <c r="AM108" s="101"/>
      <c r="AN108" s="102"/>
      <c r="AO108" s="101"/>
      <c r="AP108" s="101"/>
      <c r="AQ108" s="103"/>
    </row>
    <row r="109" spans="2:43" x14ac:dyDescent="0.35">
      <c r="B109" s="100" t="str" cm="1">
        <f t="array" aca="1" ref="B109" ca="1">_xlfn.TEXTAFTER(CELL("filename",A107),"]")</f>
        <v>03_TIDP</v>
      </c>
      <c r="C109" s="90" t="str" cm="1">
        <f t="array" ref="C109">tbL_Input_Project[Project Code]</f>
        <v>ABC1234</v>
      </c>
      <c r="D109" s="90" t="str">
        <f>INDEX(tbL_Input_Originator[],
MATCH("03_TIDP",tbL_Input_Originator[Worksheet]),
MATCH("Originator Code",tbL_Input_Originator[#Headers])
)</f>
        <v>TBC</v>
      </c>
      <c r="E109" s="87"/>
      <c r="F109" s="87"/>
      <c r="G109" s="87"/>
      <c r="H109" s="87"/>
      <c r="I109" s="87"/>
      <c r="J109" s="87"/>
      <c r="K109" s="94"/>
      <c r="L109" s="90" t="str">
        <f t="shared" si="4"/>
        <v/>
      </c>
      <c r="M109" s="90" t="str">
        <f t="shared" si="5"/>
        <v/>
      </c>
      <c r="N109" s="100" t="str" cm="1">
        <f t="array" ref="N109">IFERROR(_xlfn.TEXTJOIN("
",TRUE,_xlfn.XLOOKUP(_xlfn.TEXTSPLIT(K109,"
"),
tbl_Lookup_DEIR[ID (DEIR Lookup)],
tbl_Lookup_DEIR[Name (DEIR Lookup)],
"")),"")</f>
        <v/>
      </c>
      <c r="O109" s="100" t="str" cm="1">
        <f t="array" ref="O109">IFERROR(_xlfn.TEXTJOIN("
",TRUE,_xlfn.XLOOKUP(_xlfn.TEXTSPLIT(K109,"
"),
tbl_Lookup_DEIR[ID (DEIR Lookup)],
tbl_Lookup_DEIR[Uniclass PM Level 3 Classification (DEIR Lookup)],
"")),"")</f>
        <v/>
      </c>
      <c r="P109" s="78"/>
      <c r="Q109" s="101"/>
      <c r="R109" s="101"/>
      <c r="S109" s="102"/>
      <c r="T109" s="101"/>
      <c r="U109" s="101"/>
      <c r="V109" s="102"/>
      <c r="W109" s="101"/>
      <c r="X109" s="101"/>
      <c r="Y109" s="102"/>
      <c r="Z109" s="101"/>
      <c r="AA109" s="101"/>
      <c r="AB109" s="102"/>
      <c r="AC109" s="101"/>
      <c r="AD109" s="101"/>
      <c r="AE109" s="102"/>
      <c r="AF109" s="101"/>
      <c r="AG109" s="101"/>
      <c r="AH109" s="102"/>
      <c r="AI109" s="101"/>
      <c r="AJ109" s="101"/>
      <c r="AK109" s="102"/>
      <c r="AL109" s="101"/>
      <c r="AM109" s="101"/>
      <c r="AN109" s="102"/>
      <c r="AO109" s="101"/>
      <c r="AP109" s="101"/>
      <c r="AQ109" s="103"/>
    </row>
    <row r="110" spans="2:43" x14ac:dyDescent="0.35">
      <c r="B110" s="100" t="str" cm="1">
        <f t="array" aca="1" ref="B110" ca="1">_xlfn.TEXTAFTER(CELL("filename",A108),"]")</f>
        <v>03_TIDP</v>
      </c>
      <c r="C110" s="90" t="str" cm="1">
        <f t="array" ref="C110">tbL_Input_Project[Project Code]</f>
        <v>ABC1234</v>
      </c>
      <c r="D110" s="90" t="str">
        <f>INDEX(tbL_Input_Originator[],
MATCH("03_TIDP",tbL_Input_Originator[Worksheet]),
MATCH("Originator Code",tbL_Input_Originator[#Headers])
)</f>
        <v>TBC</v>
      </c>
      <c r="E110" s="87"/>
      <c r="F110" s="87"/>
      <c r="G110" s="87"/>
      <c r="H110" s="87"/>
      <c r="I110" s="87"/>
      <c r="J110" s="87"/>
      <c r="K110" s="94"/>
      <c r="L110" s="90" t="str">
        <f t="shared" si="4"/>
        <v/>
      </c>
      <c r="M110" s="90" t="str">
        <f t="shared" si="5"/>
        <v/>
      </c>
      <c r="N110" s="100" t="str" cm="1">
        <f t="array" ref="N110">IFERROR(_xlfn.TEXTJOIN("
",TRUE,_xlfn.XLOOKUP(_xlfn.TEXTSPLIT(K110,"
"),
tbl_Lookup_DEIR[ID (DEIR Lookup)],
tbl_Lookup_DEIR[Name (DEIR Lookup)],
"")),"")</f>
        <v/>
      </c>
      <c r="O110" s="100" t="str" cm="1">
        <f t="array" ref="O110">IFERROR(_xlfn.TEXTJOIN("
",TRUE,_xlfn.XLOOKUP(_xlfn.TEXTSPLIT(K110,"
"),
tbl_Lookup_DEIR[ID (DEIR Lookup)],
tbl_Lookup_DEIR[Uniclass PM Level 3 Classification (DEIR Lookup)],
"")),"")</f>
        <v/>
      </c>
      <c r="P110" s="78"/>
      <c r="Q110" s="101"/>
      <c r="R110" s="101"/>
      <c r="S110" s="102"/>
      <c r="T110" s="101"/>
      <c r="U110" s="101"/>
      <c r="V110" s="102"/>
      <c r="W110" s="101"/>
      <c r="X110" s="101"/>
      <c r="Y110" s="102"/>
      <c r="Z110" s="101"/>
      <c r="AA110" s="101"/>
      <c r="AB110" s="102"/>
      <c r="AC110" s="101"/>
      <c r="AD110" s="101"/>
      <c r="AE110" s="102"/>
      <c r="AF110" s="101"/>
      <c r="AG110" s="101"/>
      <c r="AH110" s="102"/>
      <c r="AI110" s="101"/>
      <c r="AJ110" s="101"/>
      <c r="AK110" s="102"/>
      <c r="AL110" s="101"/>
      <c r="AM110" s="101"/>
      <c r="AN110" s="102"/>
      <c r="AO110" s="101"/>
      <c r="AP110" s="101"/>
      <c r="AQ110" s="103"/>
    </row>
    <row r="111" spans="2:43" x14ac:dyDescent="0.35">
      <c r="B111" s="100" t="str" cm="1">
        <f t="array" aca="1" ref="B111" ca="1">_xlfn.TEXTAFTER(CELL("filename",A109),"]")</f>
        <v>03_TIDP</v>
      </c>
      <c r="C111" s="90" t="str" cm="1">
        <f t="array" ref="C111">tbL_Input_Project[Project Code]</f>
        <v>ABC1234</v>
      </c>
      <c r="D111" s="90" t="str">
        <f>INDEX(tbL_Input_Originator[],
MATCH("03_TIDP",tbL_Input_Originator[Worksheet]),
MATCH("Originator Code",tbL_Input_Originator[#Headers])
)</f>
        <v>TBC</v>
      </c>
      <c r="E111" s="87"/>
      <c r="F111" s="87"/>
      <c r="G111" s="87"/>
      <c r="H111" s="87"/>
      <c r="I111" s="87"/>
      <c r="J111" s="87"/>
      <c r="K111" s="94"/>
      <c r="L111" s="90" t="str">
        <f t="shared" si="4"/>
        <v/>
      </c>
      <c r="M111" s="90" t="str">
        <f t="shared" si="5"/>
        <v/>
      </c>
      <c r="N111" s="100" t="str" cm="1">
        <f t="array" ref="N111">IFERROR(_xlfn.TEXTJOIN("
",TRUE,_xlfn.XLOOKUP(_xlfn.TEXTSPLIT(K111,"
"),
tbl_Lookup_DEIR[ID (DEIR Lookup)],
tbl_Lookup_DEIR[Name (DEIR Lookup)],
"")),"")</f>
        <v/>
      </c>
      <c r="O111" s="100" t="str" cm="1">
        <f t="array" ref="O111">IFERROR(_xlfn.TEXTJOIN("
",TRUE,_xlfn.XLOOKUP(_xlfn.TEXTSPLIT(K111,"
"),
tbl_Lookup_DEIR[ID (DEIR Lookup)],
tbl_Lookup_DEIR[Uniclass PM Level 3 Classification (DEIR Lookup)],
"")),"")</f>
        <v/>
      </c>
      <c r="P111" s="78"/>
      <c r="Q111" s="101"/>
      <c r="R111" s="101"/>
      <c r="S111" s="102"/>
      <c r="T111" s="101"/>
      <c r="U111" s="101"/>
      <c r="V111" s="102"/>
      <c r="W111" s="101"/>
      <c r="X111" s="101"/>
      <c r="Y111" s="102"/>
      <c r="Z111" s="101"/>
      <c r="AA111" s="101"/>
      <c r="AB111" s="102"/>
      <c r="AC111" s="101"/>
      <c r="AD111" s="101"/>
      <c r="AE111" s="102"/>
      <c r="AF111" s="101"/>
      <c r="AG111" s="101"/>
      <c r="AH111" s="102"/>
      <c r="AI111" s="101"/>
      <c r="AJ111" s="101"/>
      <c r="AK111" s="102"/>
      <c r="AL111" s="101"/>
      <c r="AM111" s="101"/>
      <c r="AN111" s="102"/>
      <c r="AO111" s="101"/>
      <c r="AP111" s="101"/>
      <c r="AQ111" s="103"/>
    </row>
    <row r="112" spans="2:43" x14ac:dyDescent="0.35">
      <c r="B112" s="100" t="str" cm="1">
        <f t="array" aca="1" ref="B112" ca="1">_xlfn.TEXTAFTER(CELL("filename",A110),"]")</f>
        <v>03_TIDP</v>
      </c>
      <c r="C112" s="90" t="str" cm="1">
        <f t="array" ref="C112">tbL_Input_Project[Project Code]</f>
        <v>ABC1234</v>
      </c>
      <c r="D112" s="90" t="str">
        <f>INDEX(tbL_Input_Originator[],
MATCH("03_TIDP",tbL_Input_Originator[Worksheet]),
MATCH("Originator Code",tbL_Input_Originator[#Headers])
)</f>
        <v>TBC</v>
      </c>
      <c r="E112" s="87"/>
      <c r="F112" s="87"/>
      <c r="G112" s="87"/>
      <c r="H112" s="87"/>
      <c r="I112" s="87"/>
      <c r="J112" s="87"/>
      <c r="K112" s="94"/>
      <c r="L112" s="90" t="str">
        <f t="shared" si="4"/>
        <v/>
      </c>
      <c r="M112" s="90" t="str">
        <f t="shared" si="5"/>
        <v/>
      </c>
      <c r="N112" s="100" t="str" cm="1">
        <f t="array" ref="N112">IFERROR(_xlfn.TEXTJOIN("
",TRUE,_xlfn.XLOOKUP(_xlfn.TEXTSPLIT(K112,"
"),
tbl_Lookup_DEIR[ID (DEIR Lookup)],
tbl_Lookup_DEIR[Name (DEIR Lookup)],
"")),"")</f>
        <v/>
      </c>
      <c r="O112" s="100" t="str" cm="1">
        <f t="array" ref="O112">IFERROR(_xlfn.TEXTJOIN("
",TRUE,_xlfn.XLOOKUP(_xlfn.TEXTSPLIT(K112,"
"),
tbl_Lookup_DEIR[ID (DEIR Lookup)],
tbl_Lookup_DEIR[Uniclass PM Level 3 Classification (DEIR Lookup)],
"")),"")</f>
        <v/>
      </c>
      <c r="P112" s="78"/>
      <c r="Q112" s="101"/>
      <c r="R112" s="101"/>
      <c r="S112" s="102"/>
      <c r="T112" s="101"/>
      <c r="U112" s="101"/>
      <c r="V112" s="102"/>
      <c r="W112" s="101"/>
      <c r="X112" s="101"/>
      <c r="Y112" s="102"/>
      <c r="Z112" s="101"/>
      <c r="AA112" s="101"/>
      <c r="AB112" s="102"/>
      <c r="AC112" s="101"/>
      <c r="AD112" s="101"/>
      <c r="AE112" s="102"/>
      <c r="AF112" s="101"/>
      <c r="AG112" s="101"/>
      <c r="AH112" s="102"/>
      <c r="AI112" s="101"/>
      <c r="AJ112" s="101"/>
      <c r="AK112" s="102"/>
      <c r="AL112" s="101"/>
      <c r="AM112" s="101"/>
      <c r="AN112" s="102"/>
      <c r="AO112" s="101"/>
      <c r="AP112" s="101"/>
      <c r="AQ112" s="103"/>
    </row>
    <row r="113" spans="2:43" x14ac:dyDescent="0.35">
      <c r="B113" s="100" t="str" cm="1">
        <f t="array" aca="1" ref="B113" ca="1">_xlfn.TEXTAFTER(CELL("filename",A111),"]")</f>
        <v>03_TIDP</v>
      </c>
      <c r="C113" s="90" t="str" cm="1">
        <f t="array" ref="C113">tbL_Input_Project[Project Code]</f>
        <v>ABC1234</v>
      </c>
      <c r="D113" s="90" t="str">
        <f>INDEX(tbL_Input_Originator[],
MATCH("03_TIDP",tbL_Input_Originator[Worksheet]),
MATCH("Originator Code",tbL_Input_Originator[#Headers])
)</f>
        <v>TBC</v>
      </c>
      <c r="E113" s="87"/>
      <c r="F113" s="87"/>
      <c r="G113" s="87"/>
      <c r="H113" s="87"/>
      <c r="I113" s="87"/>
      <c r="J113" s="87"/>
      <c r="K113" s="94"/>
      <c r="L113" s="90" t="str">
        <f t="shared" si="4"/>
        <v/>
      </c>
      <c r="M113" s="90" t="str">
        <f t="shared" si="5"/>
        <v/>
      </c>
      <c r="N113" s="100" t="str" cm="1">
        <f t="array" ref="N113">IFERROR(_xlfn.TEXTJOIN("
",TRUE,_xlfn.XLOOKUP(_xlfn.TEXTSPLIT(K113,"
"),
tbl_Lookup_DEIR[ID (DEIR Lookup)],
tbl_Lookup_DEIR[Name (DEIR Lookup)],
"")),"")</f>
        <v/>
      </c>
      <c r="O113" s="100" t="str" cm="1">
        <f t="array" ref="O113">IFERROR(_xlfn.TEXTJOIN("
",TRUE,_xlfn.XLOOKUP(_xlfn.TEXTSPLIT(K113,"
"),
tbl_Lookup_DEIR[ID (DEIR Lookup)],
tbl_Lookup_DEIR[Uniclass PM Level 3 Classification (DEIR Lookup)],
"")),"")</f>
        <v/>
      </c>
      <c r="P113" s="78"/>
      <c r="Q113" s="101"/>
      <c r="R113" s="101"/>
      <c r="S113" s="102"/>
      <c r="T113" s="101"/>
      <c r="U113" s="101"/>
      <c r="V113" s="102"/>
      <c r="W113" s="101"/>
      <c r="X113" s="101"/>
      <c r="Y113" s="102"/>
      <c r="Z113" s="101"/>
      <c r="AA113" s="101"/>
      <c r="AB113" s="102"/>
      <c r="AC113" s="101"/>
      <c r="AD113" s="101"/>
      <c r="AE113" s="102"/>
      <c r="AF113" s="101"/>
      <c r="AG113" s="101"/>
      <c r="AH113" s="102"/>
      <c r="AI113" s="101"/>
      <c r="AJ113" s="101"/>
      <c r="AK113" s="102"/>
      <c r="AL113" s="101"/>
      <c r="AM113" s="101"/>
      <c r="AN113" s="102"/>
      <c r="AO113" s="101"/>
      <c r="AP113" s="101"/>
      <c r="AQ113" s="103"/>
    </row>
    <row r="114" spans="2:43" x14ac:dyDescent="0.35">
      <c r="B114" s="100" t="str" cm="1">
        <f t="array" aca="1" ref="B114" ca="1">_xlfn.TEXTAFTER(CELL("filename",A112),"]")</f>
        <v>03_TIDP</v>
      </c>
      <c r="C114" s="90" t="str" cm="1">
        <f t="array" ref="C114">tbL_Input_Project[Project Code]</f>
        <v>ABC1234</v>
      </c>
      <c r="D114" s="90" t="str">
        <f>INDEX(tbL_Input_Originator[],
MATCH("03_TIDP",tbL_Input_Originator[Worksheet]),
MATCH("Originator Code",tbL_Input_Originator[#Headers])
)</f>
        <v>TBC</v>
      </c>
      <c r="E114" s="87"/>
      <c r="F114" s="87"/>
      <c r="G114" s="87"/>
      <c r="H114" s="87"/>
      <c r="I114" s="87"/>
      <c r="J114" s="87"/>
      <c r="K114" s="94"/>
      <c r="L114" s="90" t="str">
        <f t="shared" si="4"/>
        <v/>
      </c>
      <c r="M114" s="90" t="str">
        <f t="shared" si="5"/>
        <v/>
      </c>
      <c r="N114" s="100" t="str" cm="1">
        <f t="array" ref="N114">IFERROR(_xlfn.TEXTJOIN("
",TRUE,_xlfn.XLOOKUP(_xlfn.TEXTSPLIT(K114,"
"),
tbl_Lookup_DEIR[ID (DEIR Lookup)],
tbl_Lookup_DEIR[Name (DEIR Lookup)],
"")),"")</f>
        <v/>
      </c>
      <c r="O114" s="100" t="str" cm="1">
        <f t="array" ref="O114">IFERROR(_xlfn.TEXTJOIN("
",TRUE,_xlfn.XLOOKUP(_xlfn.TEXTSPLIT(K114,"
"),
tbl_Lookup_DEIR[ID (DEIR Lookup)],
tbl_Lookup_DEIR[Uniclass PM Level 3 Classification (DEIR Lookup)],
"")),"")</f>
        <v/>
      </c>
      <c r="P114" s="78"/>
      <c r="Q114" s="101"/>
      <c r="R114" s="101"/>
      <c r="S114" s="102"/>
      <c r="T114" s="101"/>
      <c r="U114" s="101"/>
      <c r="V114" s="102"/>
      <c r="W114" s="101"/>
      <c r="X114" s="101"/>
      <c r="Y114" s="102"/>
      <c r="Z114" s="101"/>
      <c r="AA114" s="101"/>
      <c r="AB114" s="102"/>
      <c r="AC114" s="101"/>
      <c r="AD114" s="101"/>
      <c r="AE114" s="102"/>
      <c r="AF114" s="101"/>
      <c r="AG114" s="101"/>
      <c r="AH114" s="102"/>
      <c r="AI114" s="101"/>
      <c r="AJ114" s="101"/>
      <c r="AK114" s="102"/>
      <c r="AL114" s="101"/>
      <c r="AM114" s="101"/>
      <c r="AN114" s="102"/>
      <c r="AO114" s="101"/>
      <c r="AP114" s="101"/>
      <c r="AQ114" s="103"/>
    </row>
    <row r="115" spans="2:43" x14ac:dyDescent="0.35">
      <c r="B115" s="100" t="str" cm="1">
        <f t="array" aca="1" ref="B115" ca="1">_xlfn.TEXTAFTER(CELL("filename",A113),"]")</f>
        <v>03_TIDP</v>
      </c>
      <c r="C115" s="90" t="str" cm="1">
        <f t="array" ref="C115">tbL_Input_Project[Project Code]</f>
        <v>ABC1234</v>
      </c>
      <c r="D115" s="90" t="str">
        <f>INDEX(tbL_Input_Originator[],
MATCH("03_TIDP",tbL_Input_Originator[Worksheet]),
MATCH("Originator Code",tbL_Input_Originator[#Headers])
)</f>
        <v>TBC</v>
      </c>
      <c r="E115" s="87"/>
      <c r="F115" s="87"/>
      <c r="G115" s="87"/>
      <c r="H115" s="87"/>
      <c r="I115" s="87"/>
      <c r="J115" s="87"/>
      <c r="K115" s="94"/>
      <c r="L115" s="90" t="str">
        <f t="shared" si="4"/>
        <v/>
      </c>
      <c r="M115" s="90" t="str">
        <f t="shared" si="5"/>
        <v/>
      </c>
      <c r="N115" s="100" t="str" cm="1">
        <f t="array" ref="N115">IFERROR(_xlfn.TEXTJOIN("
",TRUE,_xlfn.XLOOKUP(_xlfn.TEXTSPLIT(K115,"
"),
tbl_Lookup_DEIR[ID (DEIR Lookup)],
tbl_Lookup_DEIR[Name (DEIR Lookup)],
"")),"")</f>
        <v/>
      </c>
      <c r="O115" s="100" t="str" cm="1">
        <f t="array" ref="O115">IFERROR(_xlfn.TEXTJOIN("
",TRUE,_xlfn.XLOOKUP(_xlfn.TEXTSPLIT(K115,"
"),
tbl_Lookup_DEIR[ID (DEIR Lookup)],
tbl_Lookup_DEIR[Uniclass PM Level 3 Classification (DEIR Lookup)],
"")),"")</f>
        <v/>
      </c>
      <c r="P115" s="78"/>
      <c r="Q115" s="101"/>
      <c r="R115" s="101"/>
      <c r="S115" s="102"/>
      <c r="T115" s="101"/>
      <c r="U115" s="101"/>
      <c r="V115" s="102"/>
      <c r="W115" s="101"/>
      <c r="X115" s="101"/>
      <c r="Y115" s="102"/>
      <c r="Z115" s="101"/>
      <c r="AA115" s="101"/>
      <c r="AB115" s="102"/>
      <c r="AC115" s="101"/>
      <c r="AD115" s="101"/>
      <c r="AE115" s="102"/>
      <c r="AF115" s="101"/>
      <c r="AG115" s="101"/>
      <c r="AH115" s="102"/>
      <c r="AI115" s="101"/>
      <c r="AJ115" s="101"/>
      <c r="AK115" s="102"/>
      <c r="AL115" s="101"/>
      <c r="AM115" s="101"/>
      <c r="AN115" s="102"/>
      <c r="AO115" s="101"/>
      <c r="AP115" s="101"/>
      <c r="AQ115" s="103"/>
    </row>
    <row r="116" spans="2:43" x14ac:dyDescent="0.35">
      <c r="B116" s="100" t="str" cm="1">
        <f t="array" aca="1" ref="B116" ca="1">_xlfn.TEXTAFTER(CELL("filename",A114),"]")</f>
        <v>03_TIDP</v>
      </c>
      <c r="C116" s="90" t="str" cm="1">
        <f t="array" ref="C116">tbL_Input_Project[Project Code]</f>
        <v>ABC1234</v>
      </c>
      <c r="D116" s="90" t="str">
        <f>INDEX(tbL_Input_Originator[],
MATCH("03_TIDP",tbL_Input_Originator[Worksheet]),
MATCH("Originator Code",tbL_Input_Originator[#Headers])
)</f>
        <v>TBC</v>
      </c>
      <c r="E116" s="87"/>
      <c r="F116" s="87"/>
      <c r="G116" s="87"/>
      <c r="H116" s="87"/>
      <c r="I116" s="87"/>
      <c r="J116" s="87"/>
      <c r="K116" s="94"/>
      <c r="L116" s="90" t="str">
        <f t="shared" si="4"/>
        <v/>
      </c>
      <c r="M116" s="90" t="str">
        <f t="shared" si="5"/>
        <v/>
      </c>
      <c r="N116" s="100" t="str" cm="1">
        <f t="array" ref="N116">IFERROR(_xlfn.TEXTJOIN("
",TRUE,_xlfn.XLOOKUP(_xlfn.TEXTSPLIT(K116,"
"),
tbl_Lookup_DEIR[ID (DEIR Lookup)],
tbl_Lookup_DEIR[Name (DEIR Lookup)],
"")),"")</f>
        <v/>
      </c>
      <c r="O116" s="100" t="str" cm="1">
        <f t="array" ref="O116">IFERROR(_xlfn.TEXTJOIN("
",TRUE,_xlfn.XLOOKUP(_xlfn.TEXTSPLIT(K116,"
"),
tbl_Lookup_DEIR[ID (DEIR Lookup)],
tbl_Lookup_DEIR[Uniclass PM Level 3 Classification (DEIR Lookup)],
"")),"")</f>
        <v/>
      </c>
      <c r="P116" s="78"/>
      <c r="Q116" s="101"/>
      <c r="R116" s="101"/>
      <c r="S116" s="102"/>
      <c r="T116" s="101"/>
      <c r="U116" s="101"/>
      <c r="V116" s="102"/>
      <c r="W116" s="101"/>
      <c r="X116" s="101"/>
      <c r="Y116" s="102"/>
      <c r="Z116" s="101"/>
      <c r="AA116" s="101"/>
      <c r="AB116" s="102"/>
      <c r="AC116" s="101"/>
      <c r="AD116" s="101"/>
      <c r="AE116" s="102"/>
      <c r="AF116" s="101"/>
      <c r="AG116" s="101"/>
      <c r="AH116" s="102"/>
      <c r="AI116" s="101"/>
      <c r="AJ116" s="101"/>
      <c r="AK116" s="102"/>
      <c r="AL116" s="101"/>
      <c r="AM116" s="101"/>
      <c r="AN116" s="102"/>
      <c r="AO116" s="101"/>
      <c r="AP116" s="101"/>
      <c r="AQ116" s="103"/>
    </row>
    <row r="117" spans="2:43" x14ac:dyDescent="0.35">
      <c r="B117" s="100" t="str" cm="1">
        <f t="array" aca="1" ref="B117" ca="1">_xlfn.TEXTAFTER(CELL("filename",A115),"]")</f>
        <v>03_TIDP</v>
      </c>
      <c r="C117" s="90" t="str" cm="1">
        <f t="array" ref="C117">tbL_Input_Project[Project Code]</f>
        <v>ABC1234</v>
      </c>
      <c r="D117" s="90" t="str">
        <f>INDEX(tbL_Input_Originator[],
MATCH("03_TIDP",tbL_Input_Originator[Worksheet]),
MATCH("Originator Code",tbL_Input_Originator[#Headers])
)</f>
        <v>TBC</v>
      </c>
      <c r="E117" s="87"/>
      <c r="F117" s="87"/>
      <c r="G117" s="87"/>
      <c r="H117" s="87"/>
      <c r="I117" s="87"/>
      <c r="J117" s="87"/>
      <c r="K117" s="94"/>
      <c r="L117" s="90" t="str">
        <f t="shared" si="4"/>
        <v/>
      </c>
      <c r="M117" s="90" t="str">
        <f t="shared" si="5"/>
        <v/>
      </c>
      <c r="N117" s="100" t="str" cm="1">
        <f t="array" ref="N117">IFERROR(_xlfn.TEXTJOIN("
",TRUE,_xlfn.XLOOKUP(_xlfn.TEXTSPLIT(K117,"
"),
tbl_Lookup_DEIR[ID (DEIR Lookup)],
tbl_Lookup_DEIR[Name (DEIR Lookup)],
"")),"")</f>
        <v/>
      </c>
      <c r="O117" s="100" t="str" cm="1">
        <f t="array" ref="O117">IFERROR(_xlfn.TEXTJOIN("
",TRUE,_xlfn.XLOOKUP(_xlfn.TEXTSPLIT(K117,"
"),
tbl_Lookup_DEIR[ID (DEIR Lookup)],
tbl_Lookup_DEIR[Uniclass PM Level 3 Classification (DEIR Lookup)],
"")),"")</f>
        <v/>
      </c>
      <c r="P117" s="78"/>
      <c r="Q117" s="101"/>
      <c r="R117" s="101"/>
      <c r="S117" s="102"/>
      <c r="T117" s="101"/>
      <c r="U117" s="101"/>
      <c r="V117" s="102"/>
      <c r="W117" s="101"/>
      <c r="X117" s="101"/>
      <c r="Y117" s="102"/>
      <c r="Z117" s="101"/>
      <c r="AA117" s="101"/>
      <c r="AB117" s="102"/>
      <c r="AC117" s="101"/>
      <c r="AD117" s="101"/>
      <c r="AE117" s="102"/>
      <c r="AF117" s="101"/>
      <c r="AG117" s="101"/>
      <c r="AH117" s="102"/>
      <c r="AI117" s="101"/>
      <c r="AJ117" s="101"/>
      <c r="AK117" s="102"/>
      <c r="AL117" s="101"/>
      <c r="AM117" s="101"/>
      <c r="AN117" s="102"/>
      <c r="AO117" s="101"/>
      <c r="AP117" s="101"/>
      <c r="AQ117" s="103"/>
    </row>
    <row r="118" spans="2:43" x14ac:dyDescent="0.35">
      <c r="B118" s="100" t="str" cm="1">
        <f t="array" aca="1" ref="B118" ca="1">_xlfn.TEXTAFTER(CELL("filename",A116),"]")</f>
        <v>03_TIDP</v>
      </c>
      <c r="C118" s="90" t="str" cm="1">
        <f t="array" ref="C118">tbL_Input_Project[Project Code]</f>
        <v>ABC1234</v>
      </c>
      <c r="D118" s="90" t="str">
        <f>INDEX(tbL_Input_Originator[],
MATCH("03_TIDP",tbL_Input_Originator[Worksheet]),
MATCH("Originator Code",tbL_Input_Originator[#Headers])
)</f>
        <v>TBC</v>
      </c>
      <c r="E118" s="87"/>
      <c r="F118" s="87"/>
      <c r="G118" s="87"/>
      <c r="H118" s="87"/>
      <c r="I118" s="87"/>
      <c r="J118" s="87"/>
      <c r="K118" s="94"/>
      <c r="L118" s="90" t="str">
        <f t="shared" si="4"/>
        <v/>
      </c>
      <c r="M118" s="90" t="str">
        <f t="shared" si="5"/>
        <v/>
      </c>
      <c r="N118" s="100" t="str" cm="1">
        <f t="array" ref="N118">IFERROR(_xlfn.TEXTJOIN("
",TRUE,_xlfn.XLOOKUP(_xlfn.TEXTSPLIT(K118,"
"),
tbl_Lookup_DEIR[ID (DEIR Lookup)],
tbl_Lookup_DEIR[Name (DEIR Lookup)],
"")),"")</f>
        <v/>
      </c>
      <c r="O118" s="100" t="str" cm="1">
        <f t="array" ref="O118">IFERROR(_xlfn.TEXTJOIN("
",TRUE,_xlfn.XLOOKUP(_xlfn.TEXTSPLIT(K118,"
"),
tbl_Lookup_DEIR[ID (DEIR Lookup)],
tbl_Lookup_DEIR[Uniclass PM Level 3 Classification (DEIR Lookup)],
"")),"")</f>
        <v/>
      </c>
      <c r="P118" s="78"/>
      <c r="Q118" s="101"/>
      <c r="R118" s="101"/>
      <c r="S118" s="102"/>
      <c r="T118" s="101"/>
      <c r="U118" s="101"/>
      <c r="V118" s="102"/>
      <c r="W118" s="101"/>
      <c r="X118" s="101"/>
      <c r="Y118" s="102"/>
      <c r="Z118" s="101"/>
      <c r="AA118" s="101"/>
      <c r="AB118" s="102"/>
      <c r="AC118" s="101"/>
      <c r="AD118" s="101"/>
      <c r="AE118" s="102"/>
      <c r="AF118" s="101"/>
      <c r="AG118" s="101"/>
      <c r="AH118" s="102"/>
      <c r="AI118" s="101"/>
      <c r="AJ118" s="101"/>
      <c r="AK118" s="102"/>
      <c r="AL118" s="101"/>
      <c r="AM118" s="101"/>
      <c r="AN118" s="102"/>
      <c r="AO118" s="101"/>
      <c r="AP118" s="101"/>
      <c r="AQ118" s="103"/>
    </row>
    <row r="119" spans="2:43" x14ac:dyDescent="0.35">
      <c r="B119" s="100" t="str" cm="1">
        <f t="array" aca="1" ref="B119" ca="1">_xlfn.TEXTAFTER(CELL("filename",A117),"]")</f>
        <v>03_TIDP</v>
      </c>
      <c r="C119" s="90" t="str" cm="1">
        <f t="array" ref="C119">tbL_Input_Project[Project Code]</f>
        <v>ABC1234</v>
      </c>
      <c r="D119" s="90" t="str">
        <f>INDEX(tbL_Input_Originator[],
MATCH("03_TIDP",tbL_Input_Originator[Worksheet]),
MATCH("Originator Code",tbL_Input_Originator[#Headers])
)</f>
        <v>TBC</v>
      </c>
      <c r="E119" s="87"/>
      <c r="F119" s="87"/>
      <c r="G119" s="87"/>
      <c r="H119" s="87"/>
      <c r="I119" s="87"/>
      <c r="J119" s="87"/>
      <c r="K119" s="94"/>
      <c r="L119" s="90" t="str">
        <f t="shared" si="4"/>
        <v/>
      </c>
      <c r="M119" s="90" t="str">
        <f t="shared" si="5"/>
        <v/>
      </c>
      <c r="N119" s="100" t="str" cm="1">
        <f t="array" ref="N119">IFERROR(_xlfn.TEXTJOIN("
",TRUE,_xlfn.XLOOKUP(_xlfn.TEXTSPLIT(K119,"
"),
tbl_Lookup_DEIR[ID (DEIR Lookup)],
tbl_Lookup_DEIR[Name (DEIR Lookup)],
"")),"")</f>
        <v/>
      </c>
      <c r="O119" s="100" t="str" cm="1">
        <f t="array" ref="O119">IFERROR(_xlfn.TEXTJOIN("
",TRUE,_xlfn.XLOOKUP(_xlfn.TEXTSPLIT(K119,"
"),
tbl_Lookup_DEIR[ID (DEIR Lookup)],
tbl_Lookup_DEIR[Uniclass PM Level 3 Classification (DEIR Lookup)],
"")),"")</f>
        <v/>
      </c>
      <c r="P119" s="78"/>
      <c r="Q119" s="101"/>
      <c r="R119" s="101"/>
      <c r="S119" s="102"/>
      <c r="T119" s="101"/>
      <c r="U119" s="101"/>
      <c r="V119" s="102"/>
      <c r="W119" s="101"/>
      <c r="X119" s="101"/>
      <c r="Y119" s="102"/>
      <c r="Z119" s="101"/>
      <c r="AA119" s="101"/>
      <c r="AB119" s="102"/>
      <c r="AC119" s="101"/>
      <c r="AD119" s="101"/>
      <c r="AE119" s="102"/>
      <c r="AF119" s="101"/>
      <c r="AG119" s="101"/>
      <c r="AH119" s="102"/>
      <c r="AI119" s="101"/>
      <c r="AJ119" s="101"/>
      <c r="AK119" s="102"/>
      <c r="AL119" s="101"/>
      <c r="AM119" s="101"/>
      <c r="AN119" s="102"/>
      <c r="AO119" s="101"/>
      <c r="AP119" s="101"/>
      <c r="AQ119" s="103"/>
    </row>
    <row r="120" spans="2:43" x14ac:dyDescent="0.35">
      <c r="B120" s="100" t="str" cm="1">
        <f t="array" aca="1" ref="B120" ca="1">_xlfn.TEXTAFTER(CELL("filename",A118),"]")</f>
        <v>03_TIDP</v>
      </c>
      <c r="C120" s="90" t="str" cm="1">
        <f t="array" ref="C120">tbL_Input_Project[Project Code]</f>
        <v>ABC1234</v>
      </c>
      <c r="D120" s="90" t="str">
        <f>INDEX(tbL_Input_Originator[],
MATCH("03_TIDP",tbL_Input_Originator[Worksheet]),
MATCH("Originator Code",tbL_Input_Originator[#Headers])
)</f>
        <v>TBC</v>
      </c>
      <c r="E120" s="87"/>
      <c r="F120" s="87"/>
      <c r="G120" s="87"/>
      <c r="H120" s="87"/>
      <c r="I120" s="87"/>
      <c r="J120" s="87"/>
      <c r="K120" s="94"/>
      <c r="L120" s="90" t="str">
        <f t="shared" si="4"/>
        <v/>
      </c>
      <c r="M120" s="90" t="str">
        <f t="shared" si="5"/>
        <v/>
      </c>
      <c r="N120" s="100" t="str" cm="1">
        <f t="array" ref="N120">IFERROR(_xlfn.TEXTJOIN("
",TRUE,_xlfn.XLOOKUP(_xlfn.TEXTSPLIT(K120,"
"),
tbl_Lookup_DEIR[ID (DEIR Lookup)],
tbl_Lookup_DEIR[Name (DEIR Lookup)],
"")),"")</f>
        <v/>
      </c>
      <c r="O120" s="100" t="str" cm="1">
        <f t="array" ref="O120">IFERROR(_xlfn.TEXTJOIN("
",TRUE,_xlfn.XLOOKUP(_xlfn.TEXTSPLIT(K120,"
"),
tbl_Lookup_DEIR[ID (DEIR Lookup)],
tbl_Lookup_DEIR[Uniclass PM Level 3 Classification (DEIR Lookup)],
"")),"")</f>
        <v/>
      </c>
      <c r="P120" s="78"/>
      <c r="Q120" s="101"/>
      <c r="R120" s="101"/>
      <c r="S120" s="102"/>
      <c r="T120" s="101"/>
      <c r="U120" s="101"/>
      <c r="V120" s="102"/>
      <c r="W120" s="101"/>
      <c r="X120" s="101"/>
      <c r="Y120" s="102"/>
      <c r="Z120" s="101"/>
      <c r="AA120" s="101"/>
      <c r="AB120" s="102"/>
      <c r="AC120" s="101"/>
      <c r="AD120" s="101"/>
      <c r="AE120" s="102"/>
      <c r="AF120" s="101"/>
      <c r="AG120" s="101"/>
      <c r="AH120" s="102"/>
      <c r="AI120" s="101"/>
      <c r="AJ120" s="101"/>
      <c r="AK120" s="102"/>
      <c r="AL120" s="101"/>
      <c r="AM120" s="101"/>
      <c r="AN120" s="102"/>
      <c r="AO120" s="101"/>
      <c r="AP120" s="101"/>
      <c r="AQ120" s="103"/>
    </row>
    <row r="121" spans="2:43" x14ac:dyDescent="0.35">
      <c r="B121" s="100" t="str" cm="1">
        <f t="array" aca="1" ref="B121" ca="1">_xlfn.TEXTAFTER(CELL("filename",A119),"]")</f>
        <v>03_TIDP</v>
      </c>
      <c r="C121" s="90" t="str" cm="1">
        <f t="array" ref="C121">tbL_Input_Project[Project Code]</f>
        <v>ABC1234</v>
      </c>
      <c r="D121" s="90" t="str">
        <f>INDEX(tbL_Input_Originator[],
MATCH("03_TIDP",tbL_Input_Originator[Worksheet]),
MATCH("Originator Code",tbL_Input_Originator[#Headers])
)</f>
        <v>TBC</v>
      </c>
      <c r="E121" s="87"/>
      <c r="F121" s="87"/>
      <c r="G121" s="87"/>
      <c r="H121" s="87"/>
      <c r="I121" s="87"/>
      <c r="J121" s="87"/>
      <c r="K121" s="94"/>
      <c r="L121" s="90" t="str">
        <f t="shared" si="4"/>
        <v/>
      </c>
      <c r="M121" s="90" t="str">
        <f t="shared" si="5"/>
        <v/>
      </c>
      <c r="N121" s="100" t="str" cm="1">
        <f t="array" ref="N121">IFERROR(_xlfn.TEXTJOIN("
",TRUE,_xlfn.XLOOKUP(_xlfn.TEXTSPLIT(K121,"
"),
tbl_Lookup_DEIR[ID (DEIR Lookup)],
tbl_Lookup_DEIR[Name (DEIR Lookup)],
"")),"")</f>
        <v/>
      </c>
      <c r="O121" s="100" t="str" cm="1">
        <f t="array" ref="O121">IFERROR(_xlfn.TEXTJOIN("
",TRUE,_xlfn.XLOOKUP(_xlfn.TEXTSPLIT(K121,"
"),
tbl_Lookup_DEIR[ID (DEIR Lookup)],
tbl_Lookup_DEIR[Uniclass PM Level 3 Classification (DEIR Lookup)],
"")),"")</f>
        <v/>
      </c>
      <c r="P121" s="78"/>
      <c r="Q121" s="101"/>
      <c r="R121" s="101"/>
      <c r="S121" s="102"/>
      <c r="T121" s="101"/>
      <c r="U121" s="101"/>
      <c r="V121" s="102"/>
      <c r="W121" s="101"/>
      <c r="X121" s="101"/>
      <c r="Y121" s="102"/>
      <c r="Z121" s="101"/>
      <c r="AA121" s="101"/>
      <c r="AB121" s="102"/>
      <c r="AC121" s="101"/>
      <c r="AD121" s="101"/>
      <c r="AE121" s="102"/>
      <c r="AF121" s="101"/>
      <c r="AG121" s="101"/>
      <c r="AH121" s="102"/>
      <c r="AI121" s="101"/>
      <c r="AJ121" s="101"/>
      <c r="AK121" s="102"/>
      <c r="AL121" s="101"/>
      <c r="AM121" s="101"/>
      <c r="AN121" s="102"/>
      <c r="AO121" s="101"/>
      <c r="AP121" s="101"/>
      <c r="AQ121" s="103"/>
    </row>
    <row r="122" spans="2:43" x14ac:dyDescent="0.35">
      <c r="B122" s="100" t="str" cm="1">
        <f t="array" aca="1" ref="B122" ca="1">_xlfn.TEXTAFTER(CELL("filename",A120),"]")</f>
        <v>03_TIDP</v>
      </c>
      <c r="C122" s="90" t="str" cm="1">
        <f t="array" ref="C122">tbL_Input_Project[Project Code]</f>
        <v>ABC1234</v>
      </c>
      <c r="D122" s="90" t="str">
        <f>INDEX(tbL_Input_Originator[],
MATCH("03_TIDP",tbL_Input_Originator[Worksheet]),
MATCH("Originator Code",tbL_Input_Originator[#Headers])
)</f>
        <v>TBC</v>
      </c>
      <c r="E122" s="87"/>
      <c r="F122" s="87"/>
      <c r="G122" s="87"/>
      <c r="H122" s="87"/>
      <c r="I122" s="87"/>
      <c r="J122" s="87"/>
      <c r="K122" s="94"/>
      <c r="L122" s="90" t="str">
        <f t="shared" si="4"/>
        <v/>
      </c>
      <c r="M122" s="90" t="str">
        <f t="shared" si="5"/>
        <v/>
      </c>
      <c r="N122" s="100" t="str" cm="1">
        <f t="array" ref="N122">IFERROR(_xlfn.TEXTJOIN("
",TRUE,_xlfn.XLOOKUP(_xlfn.TEXTSPLIT(K122,"
"),
tbl_Lookup_DEIR[ID (DEIR Lookup)],
tbl_Lookup_DEIR[Name (DEIR Lookup)],
"")),"")</f>
        <v/>
      </c>
      <c r="O122" s="100" t="str" cm="1">
        <f t="array" ref="O122">IFERROR(_xlfn.TEXTJOIN("
",TRUE,_xlfn.XLOOKUP(_xlfn.TEXTSPLIT(K122,"
"),
tbl_Lookup_DEIR[ID (DEIR Lookup)],
tbl_Lookup_DEIR[Uniclass PM Level 3 Classification (DEIR Lookup)],
"")),"")</f>
        <v/>
      </c>
      <c r="P122" s="78"/>
      <c r="Q122" s="101"/>
      <c r="R122" s="101"/>
      <c r="S122" s="102"/>
      <c r="T122" s="101"/>
      <c r="U122" s="101"/>
      <c r="V122" s="102"/>
      <c r="W122" s="101"/>
      <c r="X122" s="101"/>
      <c r="Y122" s="102"/>
      <c r="Z122" s="101"/>
      <c r="AA122" s="101"/>
      <c r="AB122" s="102"/>
      <c r="AC122" s="101"/>
      <c r="AD122" s="101"/>
      <c r="AE122" s="102"/>
      <c r="AF122" s="101"/>
      <c r="AG122" s="101"/>
      <c r="AH122" s="102"/>
      <c r="AI122" s="101"/>
      <c r="AJ122" s="101"/>
      <c r="AK122" s="102"/>
      <c r="AL122" s="101"/>
      <c r="AM122" s="101"/>
      <c r="AN122" s="102"/>
      <c r="AO122" s="101"/>
      <c r="AP122" s="101"/>
      <c r="AQ122" s="103"/>
    </row>
    <row r="123" spans="2:43" x14ac:dyDescent="0.35">
      <c r="B123" s="100" t="str" cm="1">
        <f t="array" aca="1" ref="B123" ca="1">_xlfn.TEXTAFTER(CELL("filename",A121),"]")</f>
        <v>03_TIDP</v>
      </c>
      <c r="C123" s="90" t="str" cm="1">
        <f t="array" ref="C123">tbL_Input_Project[Project Code]</f>
        <v>ABC1234</v>
      </c>
      <c r="D123" s="90" t="str">
        <f>INDEX(tbL_Input_Originator[],
MATCH("03_TIDP",tbL_Input_Originator[Worksheet]),
MATCH("Originator Code",tbL_Input_Originator[#Headers])
)</f>
        <v>TBC</v>
      </c>
      <c r="E123" s="87"/>
      <c r="F123" s="87"/>
      <c r="G123" s="87"/>
      <c r="H123" s="87"/>
      <c r="I123" s="87"/>
      <c r="J123" s="87"/>
      <c r="K123" s="94"/>
      <c r="L123" s="90" t="str">
        <f t="shared" si="4"/>
        <v/>
      </c>
      <c r="M123" s="90" t="str">
        <f t="shared" si="5"/>
        <v/>
      </c>
      <c r="N123" s="100" t="str" cm="1">
        <f t="array" ref="N123">IFERROR(_xlfn.TEXTJOIN("
",TRUE,_xlfn.XLOOKUP(_xlfn.TEXTSPLIT(K123,"
"),
tbl_Lookup_DEIR[ID (DEIR Lookup)],
tbl_Lookup_DEIR[Name (DEIR Lookup)],
"")),"")</f>
        <v/>
      </c>
      <c r="O123" s="100" t="str" cm="1">
        <f t="array" ref="O123">IFERROR(_xlfn.TEXTJOIN("
",TRUE,_xlfn.XLOOKUP(_xlfn.TEXTSPLIT(K123,"
"),
tbl_Lookup_DEIR[ID (DEIR Lookup)],
tbl_Lookup_DEIR[Uniclass PM Level 3 Classification (DEIR Lookup)],
"")),"")</f>
        <v/>
      </c>
      <c r="P123" s="78"/>
      <c r="Q123" s="101"/>
      <c r="R123" s="101"/>
      <c r="S123" s="102"/>
      <c r="T123" s="101"/>
      <c r="U123" s="101"/>
      <c r="V123" s="102"/>
      <c r="W123" s="101"/>
      <c r="X123" s="101"/>
      <c r="Y123" s="102"/>
      <c r="Z123" s="101"/>
      <c r="AA123" s="101"/>
      <c r="AB123" s="102"/>
      <c r="AC123" s="101"/>
      <c r="AD123" s="101"/>
      <c r="AE123" s="102"/>
      <c r="AF123" s="101"/>
      <c r="AG123" s="101"/>
      <c r="AH123" s="102"/>
      <c r="AI123" s="101"/>
      <c r="AJ123" s="101"/>
      <c r="AK123" s="102"/>
      <c r="AL123" s="101"/>
      <c r="AM123" s="101"/>
      <c r="AN123" s="102"/>
      <c r="AO123" s="101"/>
      <c r="AP123" s="101"/>
      <c r="AQ123" s="103"/>
    </row>
    <row r="124" spans="2:43" x14ac:dyDescent="0.35">
      <c r="B124" s="100" t="str" cm="1">
        <f t="array" aca="1" ref="B124" ca="1">_xlfn.TEXTAFTER(CELL("filename",A122),"]")</f>
        <v>03_TIDP</v>
      </c>
      <c r="C124" s="90" t="str" cm="1">
        <f t="array" ref="C124">tbL_Input_Project[Project Code]</f>
        <v>ABC1234</v>
      </c>
      <c r="D124" s="90" t="str">
        <f>INDEX(tbL_Input_Originator[],
MATCH("03_TIDP",tbL_Input_Originator[Worksheet]),
MATCH("Originator Code",tbL_Input_Originator[#Headers])
)</f>
        <v>TBC</v>
      </c>
      <c r="E124" s="87"/>
      <c r="F124" s="87"/>
      <c r="G124" s="87"/>
      <c r="H124" s="87"/>
      <c r="I124" s="87"/>
      <c r="J124" s="87"/>
      <c r="K124" s="94"/>
      <c r="L124" s="90" t="str">
        <f t="shared" si="4"/>
        <v/>
      </c>
      <c r="M124" s="90" t="str">
        <f t="shared" si="5"/>
        <v/>
      </c>
      <c r="N124" s="100" t="str" cm="1">
        <f t="array" ref="N124">IFERROR(_xlfn.TEXTJOIN("
",TRUE,_xlfn.XLOOKUP(_xlfn.TEXTSPLIT(K124,"
"),
tbl_Lookup_DEIR[ID (DEIR Lookup)],
tbl_Lookup_DEIR[Name (DEIR Lookup)],
"")),"")</f>
        <v/>
      </c>
      <c r="O124" s="100" t="str" cm="1">
        <f t="array" ref="O124">IFERROR(_xlfn.TEXTJOIN("
",TRUE,_xlfn.XLOOKUP(_xlfn.TEXTSPLIT(K124,"
"),
tbl_Lookup_DEIR[ID (DEIR Lookup)],
tbl_Lookup_DEIR[Uniclass PM Level 3 Classification (DEIR Lookup)],
"")),"")</f>
        <v/>
      </c>
      <c r="P124" s="78"/>
      <c r="Q124" s="101"/>
      <c r="R124" s="101"/>
      <c r="S124" s="102"/>
      <c r="T124" s="101"/>
      <c r="U124" s="101"/>
      <c r="V124" s="102"/>
      <c r="W124" s="101"/>
      <c r="X124" s="101"/>
      <c r="Y124" s="102"/>
      <c r="Z124" s="101"/>
      <c r="AA124" s="101"/>
      <c r="AB124" s="102"/>
      <c r="AC124" s="101"/>
      <c r="AD124" s="101"/>
      <c r="AE124" s="102"/>
      <c r="AF124" s="101"/>
      <c r="AG124" s="101"/>
      <c r="AH124" s="102"/>
      <c r="AI124" s="101"/>
      <c r="AJ124" s="101"/>
      <c r="AK124" s="102"/>
      <c r="AL124" s="101"/>
      <c r="AM124" s="101"/>
      <c r="AN124" s="102"/>
      <c r="AO124" s="101"/>
      <c r="AP124" s="101"/>
      <c r="AQ124" s="103"/>
    </row>
    <row r="125" spans="2:43" x14ac:dyDescent="0.35">
      <c r="B125" s="100" t="str" cm="1">
        <f t="array" aca="1" ref="B125" ca="1">_xlfn.TEXTAFTER(CELL("filename",A123),"]")</f>
        <v>03_TIDP</v>
      </c>
      <c r="C125" s="90" t="str" cm="1">
        <f t="array" ref="C125">tbL_Input_Project[Project Code]</f>
        <v>ABC1234</v>
      </c>
      <c r="D125" s="90" t="str">
        <f>INDEX(tbL_Input_Originator[],
MATCH("03_TIDP",tbL_Input_Originator[Worksheet]),
MATCH("Originator Code",tbL_Input_Originator[#Headers])
)</f>
        <v>TBC</v>
      </c>
      <c r="E125" s="87"/>
      <c r="F125" s="87"/>
      <c r="G125" s="87"/>
      <c r="H125" s="87"/>
      <c r="I125" s="87"/>
      <c r="J125" s="87"/>
      <c r="K125" s="94"/>
      <c r="L125" s="90" t="str">
        <f t="shared" si="4"/>
        <v/>
      </c>
      <c r="M125" s="90" t="str">
        <f t="shared" si="5"/>
        <v/>
      </c>
      <c r="N125" s="100" t="str" cm="1">
        <f t="array" ref="N125">IFERROR(_xlfn.TEXTJOIN("
",TRUE,_xlfn.XLOOKUP(_xlfn.TEXTSPLIT(K125,"
"),
tbl_Lookup_DEIR[ID (DEIR Lookup)],
tbl_Lookup_DEIR[Name (DEIR Lookup)],
"")),"")</f>
        <v/>
      </c>
      <c r="O125" s="100" t="str" cm="1">
        <f t="array" ref="O125">IFERROR(_xlfn.TEXTJOIN("
",TRUE,_xlfn.XLOOKUP(_xlfn.TEXTSPLIT(K125,"
"),
tbl_Lookup_DEIR[ID (DEIR Lookup)],
tbl_Lookup_DEIR[Uniclass PM Level 3 Classification (DEIR Lookup)],
"")),"")</f>
        <v/>
      </c>
      <c r="P125" s="78"/>
      <c r="Q125" s="101"/>
      <c r="R125" s="101"/>
      <c r="S125" s="102"/>
      <c r="T125" s="101"/>
      <c r="U125" s="101"/>
      <c r="V125" s="102"/>
      <c r="W125" s="101"/>
      <c r="X125" s="101"/>
      <c r="Y125" s="102"/>
      <c r="Z125" s="101"/>
      <c r="AA125" s="101"/>
      <c r="AB125" s="102"/>
      <c r="AC125" s="101"/>
      <c r="AD125" s="101"/>
      <c r="AE125" s="102"/>
      <c r="AF125" s="101"/>
      <c r="AG125" s="101"/>
      <c r="AH125" s="102"/>
      <c r="AI125" s="101"/>
      <c r="AJ125" s="101"/>
      <c r="AK125" s="102"/>
      <c r="AL125" s="101"/>
      <c r="AM125" s="101"/>
      <c r="AN125" s="102"/>
      <c r="AO125" s="101"/>
      <c r="AP125" s="101"/>
      <c r="AQ125" s="103"/>
    </row>
    <row r="126" spans="2:43" x14ac:dyDescent="0.35">
      <c r="B126" s="100" t="str" cm="1">
        <f t="array" aca="1" ref="B126" ca="1">_xlfn.TEXTAFTER(CELL("filename",A124),"]")</f>
        <v>03_TIDP</v>
      </c>
      <c r="C126" s="90" t="str" cm="1">
        <f t="array" ref="C126">tbL_Input_Project[Project Code]</f>
        <v>ABC1234</v>
      </c>
      <c r="D126" s="90" t="str">
        <f>INDEX(tbL_Input_Originator[],
MATCH("03_TIDP",tbL_Input_Originator[Worksheet]),
MATCH("Originator Code",tbL_Input_Originator[#Headers])
)</f>
        <v>TBC</v>
      </c>
      <c r="E126" s="87"/>
      <c r="F126" s="87"/>
      <c r="G126" s="87"/>
      <c r="H126" s="87"/>
      <c r="I126" s="87"/>
      <c r="J126" s="87"/>
      <c r="K126" s="94"/>
      <c r="L126" s="90" t="str">
        <f t="shared" si="4"/>
        <v/>
      </c>
      <c r="M126" s="90" t="str">
        <f t="shared" si="5"/>
        <v/>
      </c>
      <c r="N126" s="100" t="str" cm="1">
        <f t="array" ref="N126">IFERROR(_xlfn.TEXTJOIN("
",TRUE,_xlfn.XLOOKUP(_xlfn.TEXTSPLIT(K126,"
"),
tbl_Lookup_DEIR[ID (DEIR Lookup)],
tbl_Lookup_DEIR[Name (DEIR Lookup)],
"")),"")</f>
        <v/>
      </c>
      <c r="O126" s="100" t="str" cm="1">
        <f t="array" ref="O126">IFERROR(_xlfn.TEXTJOIN("
",TRUE,_xlfn.XLOOKUP(_xlfn.TEXTSPLIT(K126,"
"),
tbl_Lookup_DEIR[ID (DEIR Lookup)],
tbl_Lookup_DEIR[Uniclass PM Level 3 Classification (DEIR Lookup)],
"")),"")</f>
        <v/>
      </c>
      <c r="P126" s="78"/>
      <c r="Q126" s="101"/>
      <c r="R126" s="101"/>
      <c r="S126" s="102"/>
      <c r="T126" s="101"/>
      <c r="U126" s="101"/>
      <c r="V126" s="102"/>
      <c r="W126" s="101"/>
      <c r="X126" s="101"/>
      <c r="Y126" s="102"/>
      <c r="Z126" s="101"/>
      <c r="AA126" s="101"/>
      <c r="AB126" s="102"/>
      <c r="AC126" s="101"/>
      <c r="AD126" s="101"/>
      <c r="AE126" s="102"/>
      <c r="AF126" s="101"/>
      <c r="AG126" s="101"/>
      <c r="AH126" s="102"/>
      <c r="AI126" s="101"/>
      <c r="AJ126" s="101"/>
      <c r="AK126" s="102"/>
      <c r="AL126" s="101"/>
      <c r="AM126" s="101"/>
      <c r="AN126" s="102"/>
      <c r="AO126" s="101"/>
      <c r="AP126" s="101"/>
      <c r="AQ126" s="103"/>
    </row>
    <row r="127" spans="2:43" x14ac:dyDescent="0.35">
      <c r="B127" s="100" t="str" cm="1">
        <f t="array" aca="1" ref="B127" ca="1">_xlfn.TEXTAFTER(CELL("filename",A125),"]")</f>
        <v>03_TIDP</v>
      </c>
      <c r="C127" s="90" t="str" cm="1">
        <f t="array" ref="C127">tbL_Input_Project[Project Code]</f>
        <v>ABC1234</v>
      </c>
      <c r="D127" s="90" t="str">
        <f>INDEX(tbL_Input_Originator[],
MATCH("03_TIDP",tbL_Input_Originator[Worksheet]),
MATCH("Originator Code",tbL_Input_Originator[#Headers])
)</f>
        <v>TBC</v>
      </c>
      <c r="E127" s="87"/>
      <c r="F127" s="87"/>
      <c r="G127" s="87"/>
      <c r="H127" s="87"/>
      <c r="I127" s="87"/>
      <c r="J127" s="87"/>
      <c r="K127" s="94"/>
      <c r="L127" s="90" t="str">
        <f t="shared" si="4"/>
        <v/>
      </c>
      <c r="M127" s="90" t="str">
        <f t="shared" si="5"/>
        <v/>
      </c>
      <c r="N127" s="100" t="str" cm="1">
        <f t="array" ref="N127">IFERROR(_xlfn.TEXTJOIN("
",TRUE,_xlfn.XLOOKUP(_xlfn.TEXTSPLIT(K127,"
"),
tbl_Lookup_DEIR[ID (DEIR Lookup)],
tbl_Lookup_DEIR[Name (DEIR Lookup)],
"")),"")</f>
        <v/>
      </c>
      <c r="O127" s="100" t="str" cm="1">
        <f t="array" ref="O127">IFERROR(_xlfn.TEXTJOIN("
",TRUE,_xlfn.XLOOKUP(_xlfn.TEXTSPLIT(K127,"
"),
tbl_Lookup_DEIR[ID (DEIR Lookup)],
tbl_Lookup_DEIR[Uniclass PM Level 3 Classification (DEIR Lookup)],
"")),"")</f>
        <v/>
      </c>
      <c r="P127" s="78"/>
      <c r="Q127" s="101"/>
      <c r="R127" s="101"/>
      <c r="S127" s="102"/>
      <c r="T127" s="101"/>
      <c r="U127" s="101"/>
      <c r="V127" s="102"/>
      <c r="W127" s="101"/>
      <c r="X127" s="101"/>
      <c r="Y127" s="102"/>
      <c r="Z127" s="101"/>
      <c r="AA127" s="101"/>
      <c r="AB127" s="102"/>
      <c r="AC127" s="101"/>
      <c r="AD127" s="101"/>
      <c r="AE127" s="102"/>
      <c r="AF127" s="101"/>
      <c r="AG127" s="101"/>
      <c r="AH127" s="102"/>
      <c r="AI127" s="101"/>
      <c r="AJ127" s="101"/>
      <c r="AK127" s="102"/>
      <c r="AL127" s="101"/>
      <c r="AM127" s="101"/>
      <c r="AN127" s="102"/>
      <c r="AO127" s="101"/>
      <c r="AP127" s="101"/>
      <c r="AQ127" s="103"/>
    </row>
    <row r="128" spans="2:43" x14ac:dyDescent="0.35">
      <c r="B128" s="100" t="str" cm="1">
        <f t="array" aca="1" ref="B128" ca="1">_xlfn.TEXTAFTER(CELL("filename",A126),"]")</f>
        <v>03_TIDP</v>
      </c>
      <c r="C128" s="90" t="str" cm="1">
        <f t="array" ref="C128">tbL_Input_Project[Project Code]</f>
        <v>ABC1234</v>
      </c>
      <c r="D128" s="90" t="str">
        <f>INDEX(tbL_Input_Originator[],
MATCH("03_TIDP",tbL_Input_Originator[Worksheet]),
MATCH("Originator Code",tbL_Input_Originator[#Headers])
)</f>
        <v>TBC</v>
      </c>
      <c r="E128" s="87"/>
      <c r="F128" s="87"/>
      <c r="G128" s="87"/>
      <c r="H128" s="87"/>
      <c r="I128" s="87"/>
      <c r="J128" s="87"/>
      <c r="K128" s="94"/>
      <c r="L128" s="90" t="str">
        <f t="shared" si="4"/>
        <v/>
      </c>
      <c r="M128" s="90" t="str">
        <f t="shared" si="5"/>
        <v/>
      </c>
      <c r="N128" s="100" t="str" cm="1">
        <f t="array" ref="N128">IFERROR(_xlfn.TEXTJOIN("
",TRUE,_xlfn.XLOOKUP(_xlfn.TEXTSPLIT(K128,"
"),
tbl_Lookup_DEIR[ID (DEIR Lookup)],
tbl_Lookup_DEIR[Name (DEIR Lookup)],
"")),"")</f>
        <v/>
      </c>
      <c r="O128" s="100" t="str" cm="1">
        <f t="array" ref="O128">IFERROR(_xlfn.TEXTJOIN("
",TRUE,_xlfn.XLOOKUP(_xlfn.TEXTSPLIT(K128,"
"),
tbl_Lookup_DEIR[ID (DEIR Lookup)],
tbl_Lookup_DEIR[Uniclass PM Level 3 Classification (DEIR Lookup)],
"")),"")</f>
        <v/>
      </c>
      <c r="P128" s="78"/>
      <c r="Q128" s="101"/>
      <c r="R128" s="101"/>
      <c r="S128" s="102"/>
      <c r="T128" s="101"/>
      <c r="U128" s="101"/>
      <c r="V128" s="102"/>
      <c r="W128" s="101"/>
      <c r="X128" s="101"/>
      <c r="Y128" s="102"/>
      <c r="Z128" s="101"/>
      <c r="AA128" s="101"/>
      <c r="AB128" s="102"/>
      <c r="AC128" s="101"/>
      <c r="AD128" s="101"/>
      <c r="AE128" s="102"/>
      <c r="AF128" s="101"/>
      <c r="AG128" s="101"/>
      <c r="AH128" s="102"/>
      <c r="AI128" s="101"/>
      <c r="AJ128" s="101"/>
      <c r="AK128" s="102"/>
      <c r="AL128" s="101"/>
      <c r="AM128" s="101"/>
      <c r="AN128" s="102"/>
      <c r="AO128" s="101"/>
      <c r="AP128" s="101"/>
      <c r="AQ128" s="103"/>
    </row>
    <row r="129" spans="2:43" x14ac:dyDescent="0.35">
      <c r="B129" s="100" t="str" cm="1">
        <f t="array" aca="1" ref="B129" ca="1">_xlfn.TEXTAFTER(CELL("filename",A127),"]")</f>
        <v>03_TIDP</v>
      </c>
      <c r="C129" s="90" t="str" cm="1">
        <f t="array" ref="C129">tbL_Input_Project[Project Code]</f>
        <v>ABC1234</v>
      </c>
      <c r="D129" s="90" t="str">
        <f>INDEX(tbL_Input_Originator[],
MATCH("03_TIDP",tbL_Input_Originator[Worksheet]),
MATCH("Originator Code",tbL_Input_Originator[#Headers])
)</f>
        <v>TBC</v>
      </c>
      <c r="E129" s="87"/>
      <c r="F129" s="87"/>
      <c r="G129" s="87"/>
      <c r="H129" s="87"/>
      <c r="I129" s="87"/>
      <c r="J129" s="87"/>
      <c r="K129" s="94"/>
      <c r="L129" s="90" t="str">
        <f t="shared" si="4"/>
        <v/>
      </c>
      <c r="M129" s="90" t="str">
        <f t="shared" si="5"/>
        <v/>
      </c>
      <c r="N129" s="100" t="str" cm="1">
        <f t="array" ref="N129">IFERROR(_xlfn.TEXTJOIN("
",TRUE,_xlfn.XLOOKUP(_xlfn.TEXTSPLIT(K129,"
"),
tbl_Lookup_DEIR[ID (DEIR Lookup)],
tbl_Lookup_DEIR[Name (DEIR Lookup)],
"")),"")</f>
        <v/>
      </c>
      <c r="O129" s="100" t="str" cm="1">
        <f t="array" ref="O129">IFERROR(_xlfn.TEXTJOIN("
",TRUE,_xlfn.XLOOKUP(_xlfn.TEXTSPLIT(K129,"
"),
tbl_Lookup_DEIR[ID (DEIR Lookup)],
tbl_Lookup_DEIR[Uniclass PM Level 3 Classification (DEIR Lookup)],
"")),"")</f>
        <v/>
      </c>
      <c r="P129" s="78"/>
      <c r="Q129" s="101"/>
      <c r="R129" s="101"/>
      <c r="S129" s="102"/>
      <c r="T129" s="101"/>
      <c r="U129" s="101"/>
      <c r="V129" s="102"/>
      <c r="W129" s="101"/>
      <c r="X129" s="101"/>
      <c r="Y129" s="102"/>
      <c r="Z129" s="101"/>
      <c r="AA129" s="101"/>
      <c r="AB129" s="102"/>
      <c r="AC129" s="101"/>
      <c r="AD129" s="101"/>
      <c r="AE129" s="102"/>
      <c r="AF129" s="101"/>
      <c r="AG129" s="101"/>
      <c r="AH129" s="102"/>
      <c r="AI129" s="101"/>
      <c r="AJ129" s="101"/>
      <c r="AK129" s="102"/>
      <c r="AL129" s="101"/>
      <c r="AM129" s="101"/>
      <c r="AN129" s="102"/>
      <c r="AO129" s="101"/>
      <c r="AP129" s="101"/>
      <c r="AQ129" s="103"/>
    </row>
    <row r="130" spans="2:43" x14ac:dyDescent="0.35">
      <c r="B130" s="100" t="str" cm="1">
        <f t="array" aca="1" ref="B130" ca="1">_xlfn.TEXTAFTER(CELL("filename",A128),"]")</f>
        <v>03_TIDP</v>
      </c>
      <c r="C130" s="90" t="str" cm="1">
        <f t="array" ref="C130">tbL_Input_Project[Project Code]</f>
        <v>ABC1234</v>
      </c>
      <c r="D130" s="90" t="str">
        <f>INDEX(tbL_Input_Originator[],
MATCH("03_TIDP",tbL_Input_Originator[Worksheet]),
MATCH("Originator Code",tbL_Input_Originator[#Headers])
)</f>
        <v>TBC</v>
      </c>
      <c r="E130" s="87"/>
      <c r="F130" s="87"/>
      <c r="G130" s="87"/>
      <c r="H130" s="87"/>
      <c r="I130" s="87"/>
      <c r="J130" s="87"/>
      <c r="K130" s="94"/>
      <c r="L130" s="90" t="str">
        <f t="shared" si="4"/>
        <v/>
      </c>
      <c r="M130" s="90" t="str">
        <f t="shared" si="5"/>
        <v/>
      </c>
      <c r="N130" s="100" t="str" cm="1">
        <f t="array" ref="N130">IFERROR(_xlfn.TEXTJOIN("
",TRUE,_xlfn.XLOOKUP(_xlfn.TEXTSPLIT(K130,"
"),
tbl_Lookup_DEIR[ID (DEIR Lookup)],
tbl_Lookup_DEIR[Name (DEIR Lookup)],
"")),"")</f>
        <v/>
      </c>
      <c r="O130" s="100" t="str" cm="1">
        <f t="array" ref="O130">IFERROR(_xlfn.TEXTJOIN("
",TRUE,_xlfn.XLOOKUP(_xlfn.TEXTSPLIT(K130,"
"),
tbl_Lookup_DEIR[ID (DEIR Lookup)],
tbl_Lookup_DEIR[Uniclass PM Level 3 Classification (DEIR Lookup)],
"")),"")</f>
        <v/>
      </c>
      <c r="P130" s="78"/>
      <c r="Q130" s="101"/>
      <c r="R130" s="101"/>
      <c r="S130" s="102"/>
      <c r="T130" s="101"/>
      <c r="U130" s="101"/>
      <c r="V130" s="102"/>
      <c r="W130" s="101"/>
      <c r="X130" s="101"/>
      <c r="Y130" s="102"/>
      <c r="Z130" s="101"/>
      <c r="AA130" s="101"/>
      <c r="AB130" s="102"/>
      <c r="AC130" s="101"/>
      <c r="AD130" s="101"/>
      <c r="AE130" s="102"/>
      <c r="AF130" s="101"/>
      <c r="AG130" s="101"/>
      <c r="AH130" s="102"/>
      <c r="AI130" s="101"/>
      <c r="AJ130" s="101"/>
      <c r="AK130" s="102"/>
      <c r="AL130" s="101"/>
      <c r="AM130" s="101"/>
      <c r="AN130" s="102"/>
      <c r="AO130" s="101"/>
      <c r="AP130" s="101"/>
      <c r="AQ130" s="103"/>
    </row>
    <row r="131" spans="2:43" x14ac:dyDescent="0.35">
      <c r="B131" s="100" t="str" cm="1">
        <f t="array" aca="1" ref="B131" ca="1">_xlfn.TEXTAFTER(CELL("filename",A129),"]")</f>
        <v>03_TIDP</v>
      </c>
      <c r="C131" s="90" t="str" cm="1">
        <f t="array" ref="C131">tbL_Input_Project[Project Code]</f>
        <v>ABC1234</v>
      </c>
      <c r="D131" s="90" t="str">
        <f>INDEX(tbL_Input_Originator[],
MATCH("03_TIDP",tbL_Input_Originator[Worksheet]),
MATCH("Originator Code",tbL_Input_Originator[#Headers])
)</f>
        <v>TBC</v>
      </c>
      <c r="E131" s="87"/>
      <c r="F131" s="87"/>
      <c r="G131" s="87"/>
      <c r="H131" s="87"/>
      <c r="I131" s="87"/>
      <c r="J131" s="87"/>
      <c r="K131" s="94"/>
      <c r="L131" s="90" t="str">
        <f t="shared" si="4"/>
        <v/>
      </c>
      <c r="M131" s="90" t="str">
        <f t="shared" ref="M131:M162" si="6">IF(OR(ISBLANK(C131),ISBLANK(D131),ISBLANK(E131),ISBLANK(F131),ISBLANK(G131),ISBLANK(H131),ISBLANK(I131),ISBLANK(J131),ISBLANK(K131)),"",CONCATENATE(C131,"-",D131,"-",E131,"-",F131,"-",G131,"-",H131,"-",I131,"-",J131,""))</f>
        <v/>
      </c>
      <c r="N131" s="100" t="str" cm="1">
        <f t="array" ref="N131">IFERROR(_xlfn.TEXTJOIN("
",TRUE,_xlfn.XLOOKUP(_xlfn.TEXTSPLIT(K131,"
"),
tbl_Lookup_DEIR[ID (DEIR Lookup)],
tbl_Lookup_DEIR[Name (DEIR Lookup)],
"")),"")</f>
        <v/>
      </c>
      <c r="O131" s="100" t="str" cm="1">
        <f t="array" ref="O131">IFERROR(_xlfn.TEXTJOIN("
",TRUE,_xlfn.XLOOKUP(_xlfn.TEXTSPLIT(K131,"
"),
tbl_Lookup_DEIR[ID (DEIR Lookup)],
tbl_Lookup_DEIR[Uniclass PM Level 3 Classification (DEIR Lookup)],
"")),"")</f>
        <v/>
      </c>
      <c r="P131" s="78"/>
      <c r="Q131" s="101"/>
      <c r="R131" s="101"/>
      <c r="S131" s="102"/>
      <c r="T131" s="101"/>
      <c r="U131" s="101"/>
      <c r="V131" s="102"/>
      <c r="W131" s="101"/>
      <c r="X131" s="101"/>
      <c r="Y131" s="102"/>
      <c r="Z131" s="101"/>
      <c r="AA131" s="101"/>
      <c r="AB131" s="102"/>
      <c r="AC131" s="101"/>
      <c r="AD131" s="101"/>
      <c r="AE131" s="102"/>
      <c r="AF131" s="101"/>
      <c r="AG131" s="101"/>
      <c r="AH131" s="102"/>
      <c r="AI131" s="101"/>
      <c r="AJ131" s="101"/>
      <c r="AK131" s="102"/>
      <c r="AL131" s="101"/>
      <c r="AM131" s="101"/>
      <c r="AN131" s="102"/>
      <c r="AO131" s="101"/>
      <c r="AP131" s="101"/>
      <c r="AQ131" s="103"/>
    </row>
    <row r="132" spans="2:43" x14ac:dyDescent="0.35">
      <c r="B132" s="100" t="str" cm="1">
        <f t="array" aca="1" ref="B132" ca="1">_xlfn.TEXTAFTER(CELL("filename",A130),"]")</f>
        <v>03_TIDP</v>
      </c>
      <c r="C132" s="90" t="str" cm="1">
        <f t="array" ref="C132">tbL_Input_Project[Project Code]</f>
        <v>ABC1234</v>
      </c>
      <c r="D132" s="90" t="str">
        <f>INDEX(tbL_Input_Originator[],
MATCH("03_TIDP",tbL_Input_Originator[Worksheet]),
MATCH("Originator Code",tbL_Input_Originator[#Headers])
)</f>
        <v>TBC</v>
      </c>
      <c r="E132" s="87"/>
      <c r="F132" s="87"/>
      <c r="G132" s="87"/>
      <c r="H132" s="87"/>
      <c r="I132" s="87"/>
      <c r="J132" s="87"/>
      <c r="K132" s="94"/>
      <c r="L132" s="90" t="str">
        <f t="shared" ref="L132:L195" si="7">IF(OR(ISBLANK(C132),ISBLANK(D132),ISBLANK(E132),ISBLANK(F132),ISBLANK(G132),ISBLANK(H132),ISBLANK(I132)),"",CONCATENATE(C132,"-",D132,"-",E132,"-",F132,"-",G132,"-",H132,"-",I132))</f>
        <v/>
      </c>
      <c r="M132" s="90" t="str">
        <f t="shared" si="6"/>
        <v/>
      </c>
      <c r="N132" s="100" t="str" cm="1">
        <f t="array" ref="N132">IFERROR(_xlfn.TEXTJOIN("
",TRUE,_xlfn.XLOOKUP(_xlfn.TEXTSPLIT(K132,"
"),
tbl_Lookup_DEIR[ID (DEIR Lookup)],
tbl_Lookup_DEIR[Name (DEIR Lookup)],
"")),"")</f>
        <v/>
      </c>
      <c r="O132" s="100" t="str" cm="1">
        <f t="array" ref="O132">IFERROR(_xlfn.TEXTJOIN("
",TRUE,_xlfn.XLOOKUP(_xlfn.TEXTSPLIT(K132,"
"),
tbl_Lookup_DEIR[ID (DEIR Lookup)],
tbl_Lookup_DEIR[Uniclass PM Level 3 Classification (DEIR Lookup)],
"")),"")</f>
        <v/>
      </c>
      <c r="P132" s="78"/>
      <c r="Q132" s="101"/>
      <c r="R132" s="101"/>
      <c r="S132" s="102"/>
      <c r="T132" s="101"/>
      <c r="U132" s="101"/>
      <c r="V132" s="102"/>
      <c r="W132" s="101"/>
      <c r="X132" s="101"/>
      <c r="Y132" s="102"/>
      <c r="Z132" s="101"/>
      <c r="AA132" s="101"/>
      <c r="AB132" s="102"/>
      <c r="AC132" s="101"/>
      <c r="AD132" s="101"/>
      <c r="AE132" s="102"/>
      <c r="AF132" s="101"/>
      <c r="AG132" s="101"/>
      <c r="AH132" s="102"/>
      <c r="AI132" s="101"/>
      <c r="AJ132" s="101"/>
      <c r="AK132" s="102"/>
      <c r="AL132" s="101"/>
      <c r="AM132" s="101"/>
      <c r="AN132" s="102"/>
      <c r="AO132" s="101"/>
      <c r="AP132" s="101"/>
      <c r="AQ132" s="103"/>
    </row>
    <row r="133" spans="2:43" x14ac:dyDescent="0.35">
      <c r="B133" s="100" t="str" cm="1">
        <f t="array" aca="1" ref="B133" ca="1">_xlfn.TEXTAFTER(CELL("filename",A131),"]")</f>
        <v>03_TIDP</v>
      </c>
      <c r="C133" s="90" t="str" cm="1">
        <f t="array" ref="C133">tbL_Input_Project[Project Code]</f>
        <v>ABC1234</v>
      </c>
      <c r="D133" s="90" t="str">
        <f>INDEX(tbL_Input_Originator[],
MATCH("03_TIDP",tbL_Input_Originator[Worksheet]),
MATCH("Originator Code",tbL_Input_Originator[#Headers])
)</f>
        <v>TBC</v>
      </c>
      <c r="E133" s="87"/>
      <c r="F133" s="87"/>
      <c r="G133" s="87"/>
      <c r="H133" s="87"/>
      <c r="I133" s="87"/>
      <c r="J133" s="87"/>
      <c r="K133" s="94"/>
      <c r="L133" s="90" t="str">
        <f t="shared" si="7"/>
        <v/>
      </c>
      <c r="M133" s="90" t="str">
        <f t="shared" si="6"/>
        <v/>
      </c>
      <c r="N133" s="100" t="str" cm="1">
        <f t="array" ref="N133">IFERROR(_xlfn.TEXTJOIN("
",TRUE,_xlfn.XLOOKUP(_xlfn.TEXTSPLIT(K133,"
"),
tbl_Lookup_DEIR[ID (DEIR Lookup)],
tbl_Lookup_DEIR[Name (DEIR Lookup)],
"")),"")</f>
        <v/>
      </c>
      <c r="O133" s="100" t="str" cm="1">
        <f t="array" ref="O133">IFERROR(_xlfn.TEXTJOIN("
",TRUE,_xlfn.XLOOKUP(_xlfn.TEXTSPLIT(K133,"
"),
tbl_Lookup_DEIR[ID (DEIR Lookup)],
tbl_Lookup_DEIR[Uniclass PM Level 3 Classification (DEIR Lookup)],
"")),"")</f>
        <v/>
      </c>
      <c r="P133" s="78"/>
      <c r="Q133" s="101"/>
      <c r="R133" s="101"/>
      <c r="S133" s="102"/>
      <c r="T133" s="101"/>
      <c r="U133" s="101"/>
      <c r="V133" s="102"/>
      <c r="W133" s="101"/>
      <c r="X133" s="101"/>
      <c r="Y133" s="102"/>
      <c r="Z133" s="101"/>
      <c r="AA133" s="101"/>
      <c r="AB133" s="102"/>
      <c r="AC133" s="101"/>
      <c r="AD133" s="101"/>
      <c r="AE133" s="102"/>
      <c r="AF133" s="101"/>
      <c r="AG133" s="101"/>
      <c r="AH133" s="102"/>
      <c r="AI133" s="101"/>
      <c r="AJ133" s="101"/>
      <c r="AK133" s="102"/>
      <c r="AL133" s="101"/>
      <c r="AM133" s="101"/>
      <c r="AN133" s="102"/>
      <c r="AO133" s="101"/>
      <c r="AP133" s="101"/>
      <c r="AQ133" s="103"/>
    </row>
    <row r="134" spans="2:43" x14ac:dyDescent="0.35">
      <c r="B134" s="100" t="str" cm="1">
        <f t="array" aca="1" ref="B134" ca="1">_xlfn.TEXTAFTER(CELL("filename",A132),"]")</f>
        <v>03_TIDP</v>
      </c>
      <c r="C134" s="90" t="str" cm="1">
        <f t="array" ref="C134">tbL_Input_Project[Project Code]</f>
        <v>ABC1234</v>
      </c>
      <c r="D134" s="90" t="str">
        <f>INDEX(tbL_Input_Originator[],
MATCH("03_TIDP",tbL_Input_Originator[Worksheet]),
MATCH("Originator Code",tbL_Input_Originator[#Headers])
)</f>
        <v>TBC</v>
      </c>
      <c r="E134" s="87"/>
      <c r="F134" s="87"/>
      <c r="G134" s="87"/>
      <c r="H134" s="87"/>
      <c r="I134" s="87"/>
      <c r="J134" s="87"/>
      <c r="K134" s="94"/>
      <c r="L134" s="90" t="str">
        <f t="shared" si="7"/>
        <v/>
      </c>
      <c r="M134" s="90" t="str">
        <f t="shared" si="6"/>
        <v/>
      </c>
      <c r="N134" s="100" t="str" cm="1">
        <f t="array" ref="N134">IFERROR(_xlfn.TEXTJOIN("
",TRUE,_xlfn.XLOOKUP(_xlfn.TEXTSPLIT(K134,"
"),
tbl_Lookup_DEIR[ID (DEIR Lookup)],
tbl_Lookup_DEIR[Name (DEIR Lookup)],
"")),"")</f>
        <v/>
      </c>
      <c r="O134" s="100" t="str" cm="1">
        <f t="array" ref="O134">IFERROR(_xlfn.TEXTJOIN("
",TRUE,_xlfn.XLOOKUP(_xlfn.TEXTSPLIT(K134,"
"),
tbl_Lookup_DEIR[ID (DEIR Lookup)],
tbl_Lookup_DEIR[Uniclass PM Level 3 Classification (DEIR Lookup)],
"")),"")</f>
        <v/>
      </c>
      <c r="P134" s="78"/>
      <c r="Q134" s="101"/>
      <c r="R134" s="101"/>
      <c r="S134" s="102"/>
      <c r="T134" s="101"/>
      <c r="U134" s="101"/>
      <c r="V134" s="102"/>
      <c r="W134" s="101"/>
      <c r="X134" s="101"/>
      <c r="Y134" s="102"/>
      <c r="Z134" s="101"/>
      <c r="AA134" s="101"/>
      <c r="AB134" s="102"/>
      <c r="AC134" s="101"/>
      <c r="AD134" s="101"/>
      <c r="AE134" s="102"/>
      <c r="AF134" s="101"/>
      <c r="AG134" s="101"/>
      <c r="AH134" s="102"/>
      <c r="AI134" s="101"/>
      <c r="AJ134" s="101"/>
      <c r="AK134" s="102"/>
      <c r="AL134" s="101"/>
      <c r="AM134" s="101"/>
      <c r="AN134" s="102"/>
      <c r="AO134" s="101"/>
      <c r="AP134" s="101"/>
      <c r="AQ134" s="103"/>
    </row>
    <row r="135" spans="2:43" x14ac:dyDescent="0.35">
      <c r="B135" s="100" t="str" cm="1">
        <f t="array" aca="1" ref="B135" ca="1">_xlfn.TEXTAFTER(CELL("filename",A133),"]")</f>
        <v>03_TIDP</v>
      </c>
      <c r="C135" s="90" t="str" cm="1">
        <f t="array" ref="C135">tbL_Input_Project[Project Code]</f>
        <v>ABC1234</v>
      </c>
      <c r="D135" s="90" t="str">
        <f>INDEX(tbL_Input_Originator[],
MATCH("03_TIDP",tbL_Input_Originator[Worksheet]),
MATCH("Originator Code",tbL_Input_Originator[#Headers])
)</f>
        <v>TBC</v>
      </c>
      <c r="E135" s="87"/>
      <c r="F135" s="87"/>
      <c r="G135" s="87"/>
      <c r="H135" s="87"/>
      <c r="I135" s="87"/>
      <c r="J135" s="87"/>
      <c r="K135" s="94"/>
      <c r="L135" s="90" t="str">
        <f t="shared" si="7"/>
        <v/>
      </c>
      <c r="M135" s="90" t="str">
        <f t="shared" si="6"/>
        <v/>
      </c>
      <c r="N135" s="100" t="str" cm="1">
        <f t="array" ref="N135">IFERROR(_xlfn.TEXTJOIN("
",TRUE,_xlfn.XLOOKUP(_xlfn.TEXTSPLIT(K135,"
"),
tbl_Lookup_DEIR[ID (DEIR Lookup)],
tbl_Lookup_DEIR[Name (DEIR Lookup)],
"")),"")</f>
        <v/>
      </c>
      <c r="O135" s="100" t="str" cm="1">
        <f t="array" ref="O135">IFERROR(_xlfn.TEXTJOIN("
",TRUE,_xlfn.XLOOKUP(_xlfn.TEXTSPLIT(K135,"
"),
tbl_Lookup_DEIR[ID (DEIR Lookup)],
tbl_Lookup_DEIR[Uniclass PM Level 3 Classification (DEIR Lookup)],
"")),"")</f>
        <v/>
      </c>
      <c r="P135" s="78"/>
      <c r="Q135" s="101"/>
      <c r="R135" s="101"/>
      <c r="S135" s="102"/>
      <c r="T135" s="101"/>
      <c r="U135" s="101"/>
      <c r="V135" s="102"/>
      <c r="W135" s="101"/>
      <c r="X135" s="101"/>
      <c r="Y135" s="102"/>
      <c r="Z135" s="101"/>
      <c r="AA135" s="101"/>
      <c r="AB135" s="102"/>
      <c r="AC135" s="101"/>
      <c r="AD135" s="101"/>
      <c r="AE135" s="102"/>
      <c r="AF135" s="101"/>
      <c r="AG135" s="101"/>
      <c r="AH135" s="102"/>
      <c r="AI135" s="101"/>
      <c r="AJ135" s="101"/>
      <c r="AK135" s="102"/>
      <c r="AL135" s="101"/>
      <c r="AM135" s="101"/>
      <c r="AN135" s="102"/>
      <c r="AO135" s="101"/>
      <c r="AP135" s="101"/>
      <c r="AQ135" s="103"/>
    </row>
    <row r="136" spans="2:43" x14ac:dyDescent="0.35">
      <c r="B136" s="100" t="str" cm="1">
        <f t="array" aca="1" ref="B136" ca="1">_xlfn.TEXTAFTER(CELL("filename",A134),"]")</f>
        <v>03_TIDP</v>
      </c>
      <c r="C136" s="90" t="str" cm="1">
        <f t="array" ref="C136">tbL_Input_Project[Project Code]</f>
        <v>ABC1234</v>
      </c>
      <c r="D136" s="90" t="str">
        <f>INDEX(tbL_Input_Originator[],
MATCH("03_TIDP",tbL_Input_Originator[Worksheet]),
MATCH("Originator Code",tbL_Input_Originator[#Headers])
)</f>
        <v>TBC</v>
      </c>
      <c r="E136" s="87"/>
      <c r="F136" s="87"/>
      <c r="G136" s="87"/>
      <c r="H136" s="87"/>
      <c r="I136" s="87"/>
      <c r="J136" s="87"/>
      <c r="K136" s="94"/>
      <c r="L136" s="90" t="str">
        <f t="shared" si="7"/>
        <v/>
      </c>
      <c r="M136" s="90" t="str">
        <f t="shared" si="6"/>
        <v/>
      </c>
      <c r="N136" s="100" t="str" cm="1">
        <f t="array" ref="N136">IFERROR(_xlfn.TEXTJOIN("
",TRUE,_xlfn.XLOOKUP(_xlfn.TEXTSPLIT(K136,"
"),
tbl_Lookup_DEIR[ID (DEIR Lookup)],
tbl_Lookup_DEIR[Name (DEIR Lookup)],
"")),"")</f>
        <v/>
      </c>
      <c r="O136" s="100" t="str" cm="1">
        <f t="array" ref="O136">IFERROR(_xlfn.TEXTJOIN("
",TRUE,_xlfn.XLOOKUP(_xlfn.TEXTSPLIT(K136,"
"),
tbl_Lookup_DEIR[ID (DEIR Lookup)],
tbl_Lookup_DEIR[Uniclass PM Level 3 Classification (DEIR Lookup)],
"")),"")</f>
        <v/>
      </c>
      <c r="P136" s="78"/>
      <c r="Q136" s="101"/>
      <c r="R136" s="101"/>
      <c r="S136" s="102"/>
      <c r="T136" s="101"/>
      <c r="U136" s="101"/>
      <c r="V136" s="102"/>
      <c r="W136" s="101"/>
      <c r="X136" s="101"/>
      <c r="Y136" s="102"/>
      <c r="Z136" s="101"/>
      <c r="AA136" s="101"/>
      <c r="AB136" s="102"/>
      <c r="AC136" s="101"/>
      <c r="AD136" s="101"/>
      <c r="AE136" s="102"/>
      <c r="AF136" s="101"/>
      <c r="AG136" s="101"/>
      <c r="AH136" s="102"/>
      <c r="AI136" s="101"/>
      <c r="AJ136" s="101"/>
      <c r="AK136" s="102"/>
      <c r="AL136" s="101"/>
      <c r="AM136" s="101"/>
      <c r="AN136" s="102"/>
      <c r="AO136" s="101"/>
      <c r="AP136" s="101"/>
      <c r="AQ136" s="103"/>
    </row>
    <row r="137" spans="2:43" x14ac:dyDescent="0.35">
      <c r="B137" s="100" t="str" cm="1">
        <f t="array" aca="1" ref="B137" ca="1">_xlfn.TEXTAFTER(CELL("filename",A135),"]")</f>
        <v>03_TIDP</v>
      </c>
      <c r="C137" s="90" t="str" cm="1">
        <f t="array" ref="C137">tbL_Input_Project[Project Code]</f>
        <v>ABC1234</v>
      </c>
      <c r="D137" s="90" t="str">
        <f>INDEX(tbL_Input_Originator[],
MATCH("03_TIDP",tbL_Input_Originator[Worksheet]),
MATCH("Originator Code",tbL_Input_Originator[#Headers])
)</f>
        <v>TBC</v>
      </c>
      <c r="E137" s="87"/>
      <c r="F137" s="87"/>
      <c r="G137" s="87"/>
      <c r="H137" s="87"/>
      <c r="I137" s="87"/>
      <c r="J137" s="87"/>
      <c r="K137" s="94"/>
      <c r="L137" s="90" t="str">
        <f t="shared" si="7"/>
        <v/>
      </c>
      <c r="M137" s="90" t="str">
        <f t="shared" si="6"/>
        <v/>
      </c>
      <c r="N137" s="100" t="str" cm="1">
        <f t="array" ref="N137">IFERROR(_xlfn.TEXTJOIN("
",TRUE,_xlfn.XLOOKUP(_xlfn.TEXTSPLIT(K137,"
"),
tbl_Lookup_DEIR[ID (DEIR Lookup)],
tbl_Lookup_DEIR[Name (DEIR Lookup)],
"")),"")</f>
        <v/>
      </c>
      <c r="O137" s="100" t="str" cm="1">
        <f t="array" ref="O137">IFERROR(_xlfn.TEXTJOIN("
",TRUE,_xlfn.XLOOKUP(_xlfn.TEXTSPLIT(K137,"
"),
tbl_Lookup_DEIR[ID (DEIR Lookup)],
tbl_Lookup_DEIR[Uniclass PM Level 3 Classification (DEIR Lookup)],
"")),"")</f>
        <v/>
      </c>
      <c r="P137" s="78"/>
      <c r="Q137" s="101"/>
      <c r="R137" s="101"/>
      <c r="S137" s="102"/>
      <c r="T137" s="101"/>
      <c r="U137" s="101"/>
      <c r="V137" s="102"/>
      <c r="W137" s="101"/>
      <c r="X137" s="101"/>
      <c r="Y137" s="102"/>
      <c r="Z137" s="101"/>
      <c r="AA137" s="101"/>
      <c r="AB137" s="102"/>
      <c r="AC137" s="101"/>
      <c r="AD137" s="101"/>
      <c r="AE137" s="102"/>
      <c r="AF137" s="101"/>
      <c r="AG137" s="101"/>
      <c r="AH137" s="102"/>
      <c r="AI137" s="101"/>
      <c r="AJ137" s="101"/>
      <c r="AK137" s="102"/>
      <c r="AL137" s="101"/>
      <c r="AM137" s="101"/>
      <c r="AN137" s="102"/>
      <c r="AO137" s="101"/>
      <c r="AP137" s="101"/>
      <c r="AQ137" s="103"/>
    </row>
    <row r="138" spans="2:43" x14ac:dyDescent="0.35">
      <c r="B138" s="100" t="str" cm="1">
        <f t="array" aca="1" ref="B138" ca="1">_xlfn.TEXTAFTER(CELL("filename",A136),"]")</f>
        <v>03_TIDP</v>
      </c>
      <c r="C138" s="90" t="str" cm="1">
        <f t="array" ref="C138">tbL_Input_Project[Project Code]</f>
        <v>ABC1234</v>
      </c>
      <c r="D138" s="90" t="str">
        <f>INDEX(tbL_Input_Originator[],
MATCH("03_TIDP",tbL_Input_Originator[Worksheet]),
MATCH("Originator Code",tbL_Input_Originator[#Headers])
)</f>
        <v>TBC</v>
      </c>
      <c r="E138" s="87"/>
      <c r="F138" s="87"/>
      <c r="G138" s="87"/>
      <c r="H138" s="87"/>
      <c r="I138" s="87"/>
      <c r="J138" s="87"/>
      <c r="K138" s="94"/>
      <c r="L138" s="90" t="str">
        <f t="shared" si="7"/>
        <v/>
      </c>
      <c r="M138" s="90" t="str">
        <f t="shared" si="6"/>
        <v/>
      </c>
      <c r="N138" s="100" t="str" cm="1">
        <f t="array" ref="N138">IFERROR(_xlfn.TEXTJOIN("
",TRUE,_xlfn.XLOOKUP(_xlfn.TEXTSPLIT(K138,"
"),
tbl_Lookup_DEIR[ID (DEIR Lookup)],
tbl_Lookup_DEIR[Name (DEIR Lookup)],
"")),"")</f>
        <v/>
      </c>
      <c r="O138" s="100" t="str" cm="1">
        <f t="array" ref="O138">IFERROR(_xlfn.TEXTJOIN("
",TRUE,_xlfn.XLOOKUP(_xlfn.TEXTSPLIT(K138,"
"),
tbl_Lookup_DEIR[ID (DEIR Lookup)],
tbl_Lookup_DEIR[Uniclass PM Level 3 Classification (DEIR Lookup)],
"")),"")</f>
        <v/>
      </c>
      <c r="P138" s="78"/>
      <c r="Q138" s="101"/>
      <c r="R138" s="101"/>
      <c r="S138" s="102"/>
      <c r="T138" s="101"/>
      <c r="U138" s="101"/>
      <c r="V138" s="102"/>
      <c r="W138" s="101"/>
      <c r="X138" s="101"/>
      <c r="Y138" s="102"/>
      <c r="Z138" s="101"/>
      <c r="AA138" s="101"/>
      <c r="AB138" s="102"/>
      <c r="AC138" s="101"/>
      <c r="AD138" s="101"/>
      <c r="AE138" s="102"/>
      <c r="AF138" s="101"/>
      <c r="AG138" s="101"/>
      <c r="AH138" s="102"/>
      <c r="AI138" s="101"/>
      <c r="AJ138" s="101"/>
      <c r="AK138" s="102"/>
      <c r="AL138" s="101"/>
      <c r="AM138" s="101"/>
      <c r="AN138" s="102"/>
      <c r="AO138" s="101"/>
      <c r="AP138" s="101"/>
      <c r="AQ138" s="103"/>
    </row>
    <row r="139" spans="2:43" x14ac:dyDescent="0.35">
      <c r="B139" s="100" t="str" cm="1">
        <f t="array" aca="1" ref="B139" ca="1">_xlfn.TEXTAFTER(CELL("filename",A137),"]")</f>
        <v>03_TIDP</v>
      </c>
      <c r="C139" s="90" t="str" cm="1">
        <f t="array" ref="C139">tbL_Input_Project[Project Code]</f>
        <v>ABC1234</v>
      </c>
      <c r="D139" s="90" t="str">
        <f>INDEX(tbL_Input_Originator[],
MATCH("03_TIDP",tbL_Input_Originator[Worksheet]),
MATCH("Originator Code",tbL_Input_Originator[#Headers])
)</f>
        <v>TBC</v>
      </c>
      <c r="E139" s="87"/>
      <c r="F139" s="87"/>
      <c r="G139" s="87"/>
      <c r="H139" s="87"/>
      <c r="I139" s="87"/>
      <c r="J139" s="87"/>
      <c r="K139" s="94"/>
      <c r="L139" s="90" t="str">
        <f t="shared" si="7"/>
        <v/>
      </c>
      <c r="M139" s="90" t="str">
        <f t="shared" si="6"/>
        <v/>
      </c>
      <c r="N139" s="100" t="str" cm="1">
        <f t="array" ref="N139">IFERROR(_xlfn.TEXTJOIN("
",TRUE,_xlfn.XLOOKUP(_xlfn.TEXTSPLIT(K139,"
"),
tbl_Lookup_DEIR[ID (DEIR Lookup)],
tbl_Lookup_DEIR[Name (DEIR Lookup)],
"")),"")</f>
        <v/>
      </c>
      <c r="O139" s="100" t="str" cm="1">
        <f t="array" ref="O139">IFERROR(_xlfn.TEXTJOIN("
",TRUE,_xlfn.XLOOKUP(_xlfn.TEXTSPLIT(K139,"
"),
tbl_Lookup_DEIR[ID (DEIR Lookup)],
tbl_Lookup_DEIR[Uniclass PM Level 3 Classification (DEIR Lookup)],
"")),"")</f>
        <v/>
      </c>
      <c r="P139" s="78"/>
      <c r="Q139" s="101"/>
      <c r="R139" s="101"/>
      <c r="S139" s="102"/>
      <c r="T139" s="101"/>
      <c r="U139" s="101"/>
      <c r="V139" s="102"/>
      <c r="W139" s="101"/>
      <c r="X139" s="101"/>
      <c r="Y139" s="102"/>
      <c r="Z139" s="101"/>
      <c r="AA139" s="101"/>
      <c r="AB139" s="102"/>
      <c r="AC139" s="101"/>
      <c r="AD139" s="101"/>
      <c r="AE139" s="102"/>
      <c r="AF139" s="101"/>
      <c r="AG139" s="101"/>
      <c r="AH139" s="102"/>
      <c r="AI139" s="101"/>
      <c r="AJ139" s="101"/>
      <c r="AK139" s="102"/>
      <c r="AL139" s="101"/>
      <c r="AM139" s="101"/>
      <c r="AN139" s="102"/>
      <c r="AO139" s="101"/>
      <c r="AP139" s="101"/>
      <c r="AQ139" s="103"/>
    </row>
    <row r="140" spans="2:43" x14ac:dyDescent="0.35">
      <c r="B140" s="100" t="str" cm="1">
        <f t="array" aca="1" ref="B140" ca="1">_xlfn.TEXTAFTER(CELL("filename",A138),"]")</f>
        <v>03_TIDP</v>
      </c>
      <c r="C140" s="90" t="str" cm="1">
        <f t="array" ref="C140">tbL_Input_Project[Project Code]</f>
        <v>ABC1234</v>
      </c>
      <c r="D140" s="90" t="str">
        <f>INDEX(tbL_Input_Originator[],
MATCH("03_TIDP",tbL_Input_Originator[Worksheet]),
MATCH("Originator Code",tbL_Input_Originator[#Headers])
)</f>
        <v>TBC</v>
      </c>
      <c r="E140" s="87"/>
      <c r="F140" s="87"/>
      <c r="G140" s="87"/>
      <c r="H140" s="87"/>
      <c r="I140" s="87"/>
      <c r="J140" s="87"/>
      <c r="K140" s="94"/>
      <c r="L140" s="90" t="str">
        <f t="shared" si="7"/>
        <v/>
      </c>
      <c r="M140" s="90" t="str">
        <f t="shared" si="6"/>
        <v/>
      </c>
      <c r="N140" s="100" t="str" cm="1">
        <f t="array" ref="N140">IFERROR(_xlfn.TEXTJOIN("
",TRUE,_xlfn.XLOOKUP(_xlfn.TEXTSPLIT(K140,"
"),
tbl_Lookup_DEIR[ID (DEIR Lookup)],
tbl_Lookup_DEIR[Name (DEIR Lookup)],
"")),"")</f>
        <v/>
      </c>
      <c r="O140" s="100" t="str" cm="1">
        <f t="array" ref="O140">IFERROR(_xlfn.TEXTJOIN("
",TRUE,_xlfn.XLOOKUP(_xlfn.TEXTSPLIT(K140,"
"),
tbl_Lookup_DEIR[ID (DEIR Lookup)],
tbl_Lookup_DEIR[Uniclass PM Level 3 Classification (DEIR Lookup)],
"")),"")</f>
        <v/>
      </c>
      <c r="P140" s="78"/>
      <c r="Q140" s="101"/>
      <c r="R140" s="101"/>
      <c r="S140" s="102"/>
      <c r="T140" s="101"/>
      <c r="U140" s="101"/>
      <c r="V140" s="102"/>
      <c r="W140" s="101"/>
      <c r="X140" s="101"/>
      <c r="Y140" s="102"/>
      <c r="Z140" s="101"/>
      <c r="AA140" s="101"/>
      <c r="AB140" s="102"/>
      <c r="AC140" s="101"/>
      <c r="AD140" s="101"/>
      <c r="AE140" s="102"/>
      <c r="AF140" s="101"/>
      <c r="AG140" s="101"/>
      <c r="AH140" s="102"/>
      <c r="AI140" s="101"/>
      <c r="AJ140" s="101"/>
      <c r="AK140" s="102"/>
      <c r="AL140" s="101"/>
      <c r="AM140" s="101"/>
      <c r="AN140" s="102"/>
      <c r="AO140" s="101"/>
      <c r="AP140" s="101"/>
      <c r="AQ140" s="103"/>
    </row>
    <row r="141" spans="2:43" x14ac:dyDescent="0.35">
      <c r="B141" s="100" t="str" cm="1">
        <f t="array" aca="1" ref="B141" ca="1">_xlfn.TEXTAFTER(CELL("filename",A139),"]")</f>
        <v>03_TIDP</v>
      </c>
      <c r="C141" s="90" t="str" cm="1">
        <f t="array" ref="C141">tbL_Input_Project[Project Code]</f>
        <v>ABC1234</v>
      </c>
      <c r="D141" s="90" t="str">
        <f>INDEX(tbL_Input_Originator[],
MATCH("03_TIDP",tbL_Input_Originator[Worksheet]),
MATCH("Originator Code",tbL_Input_Originator[#Headers])
)</f>
        <v>TBC</v>
      </c>
      <c r="E141" s="87"/>
      <c r="F141" s="87"/>
      <c r="G141" s="87"/>
      <c r="H141" s="87"/>
      <c r="I141" s="87"/>
      <c r="J141" s="87"/>
      <c r="K141" s="94"/>
      <c r="L141" s="90" t="str">
        <f t="shared" si="7"/>
        <v/>
      </c>
      <c r="M141" s="90" t="str">
        <f t="shared" si="6"/>
        <v/>
      </c>
      <c r="N141" s="100" t="str" cm="1">
        <f t="array" ref="N141">IFERROR(_xlfn.TEXTJOIN("
",TRUE,_xlfn.XLOOKUP(_xlfn.TEXTSPLIT(K141,"
"),
tbl_Lookup_DEIR[ID (DEIR Lookup)],
tbl_Lookup_DEIR[Name (DEIR Lookup)],
"")),"")</f>
        <v/>
      </c>
      <c r="O141" s="100" t="str" cm="1">
        <f t="array" ref="O141">IFERROR(_xlfn.TEXTJOIN("
",TRUE,_xlfn.XLOOKUP(_xlfn.TEXTSPLIT(K141,"
"),
tbl_Lookup_DEIR[ID (DEIR Lookup)],
tbl_Lookup_DEIR[Uniclass PM Level 3 Classification (DEIR Lookup)],
"")),"")</f>
        <v/>
      </c>
      <c r="P141" s="78"/>
      <c r="Q141" s="101"/>
      <c r="R141" s="101"/>
      <c r="S141" s="102"/>
      <c r="T141" s="101"/>
      <c r="U141" s="101"/>
      <c r="V141" s="102"/>
      <c r="W141" s="101"/>
      <c r="X141" s="101"/>
      <c r="Y141" s="102"/>
      <c r="Z141" s="101"/>
      <c r="AA141" s="101"/>
      <c r="AB141" s="102"/>
      <c r="AC141" s="101"/>
      <c r="AD141" s="101"/>
      <c r="AE141" s="102"/>
      <c r="AF141" s="101"/>
      <c r="AG141" s="101"/>
      <c r="AH141" s="102"/>
      <c r="AI141" s="101"/>
      <c r="AJ141" s="101"/>
      <c r="AK141" s="102"/>
      <c r="AL141" s="101"/>
      <c r="AM141" s="101"/>
      <c r="AN141" s="102"/>
      <c r="AO141" s="101"/>
      <c r="AP141" s="101"/>
      <c r="AQ141" s="103"/>
    </row>
    <row r="142" spans="2:43" x14ac:dyDescent="0.35">
      <c r="B142" s="100" t="str" cm="1">
        <f t="array" aca="1" ref="B142" ca="1">_xlfn.TEXTAFTER(CELL("filename",A140),"]")</f>
        <v>03_TIDP</v>
      </c>
      <c r="C142" s="90" t="str" cm="1">
        <f t="array" ref="C142">tbL_Input_Project[Project Code]</f>
        <v>ABC1234</v>
      </c>
      <c r="D142" s="90" t="str">
        <f>INDEX(tbL_Input_Originator[],
MATCH("03_TIDP",tbL_Input_Originator[Worksheet]),
MATCH("Originator Code",tbL_Input_Originator[#Headers])
)</f>
        <v>TBC</v>
      </c>
      <c r="E142" s="87"/>
      <c r="F142" s="87"/>
      <c r="G142" s="87"/>
      <c r="H142" s="87"/>
      <c r="I142" s="87"/>
      <c r="J142" s="87"/>
      <c r="K142" s="94"/>
      <c r="L142" s="90" t="str">
        <f t="shared" si="7"/>
        <v/>
      </c>
      <c r="M142" s="90" t="str">
        <f t="shared" si="6"/>
        <v/>
      </c>
      <c r="N142" s="100" t="str" cm="1">
        <f t="array" ref="N142">IFERROR(_xlfn.TEXTJOIN("
",TRUE,_xlfn.XLOOKUP(_xlfn.TEXTSPLIT(K142,"
"),
tbl_Lookup_DEIR[ID (DEIR Lookup)],
tbl_Lookup_DEIR[Name (DEIR Lookup)],
"")),"")</f>
        <v/>
      </c>
      <c r="O142" s="100" t="str" cm="1">
        <f t="array" ref="O142">IFERROR(_xlfn.TEXTJOIN("
",TRUE,_xlfn.XLOOKUP(_xlfn.TEXTSPLIT(K142,"
"),
tbl_Lookup_DEIR[ID (DEIR Lookup)],
tbl_Lookup_DEIR[Uniclass PM Level 3 Classification (DEIR Lookup)],
"")),"")</f>
        <v/>
      </c>
      <c r="P142" s="78"/>
      <c r="Q142" s="101"/>
      <c r="R142" s="101"/>
      <c r="S142" s="102"/>
      <c r="T142" s="101"/>
      <c r="U142" s="101"/>
      <c r="V142" s="102"/>
      <c r="W142" s="101"/>
      <c r="X142" s="101"/>
      <c r="Y142" s="102"/>
      <c r="Z142" s="101"/>
      <c r="AA142" s="101"/>
      <c r="AB142" s="102"/>
      <c r="AC142" s="101"/>
      <c r="AD142" s="101"/>
      <c r="AE142" s="102"/>
      <c r="AF142" s="101"/>
      <c r="AG142" s="101"/>
      <c r="AH142" s="102"/>
      <c r="AI142" s="101"/>
      <c r="AJ142" s="101"/>
      <c r="AK142" s="102"/>
      <c r="AL142" s="101"/>
      <c r="AM142" s="101"/>
      <c r="AN142" s="102"/>
      <c r="AO142" s="101"/>
      <c r="AP142" s="101"/>
      <c r="AQ142" s="103"/>
    </row>
    <row r="143" spans="2:43" x14ac:dyDescent="0.35">
      <c r="B143" s="100" t="str" cm="1">
        <f t="array" aca="1" ref="B143" ca="1">_xlfn.TEXTAFTER(CELL("filename",A141),"]")</f>
        <v>03_TIDP</v>
      </c>
      <c r="C143" s="90" t="str" cm="1">
        <f t="array" ref="C143">tbL_Input_Project[Project Code]</f>
        <v>ABC1234</v>
      </c>
      <c r="D143" s="90" t="str">
        <f>INDEX(tbL_Input_Originator[],
MATCH("03_TIDP",tbL_Input_Originator[Worksheet]),
MATCH("Originator Code",tbL_Input_Originator[#Headers])
)</f>
        <v>TBC</v>
      </c>
      <c r="E143" s="87"/>
      <c r="F143" s="87"/>
      <c r="G143" s="87"/>
      <c r="H143" s="87"/>
      <c r="I143" s="87"/>
      <c r="J143" s="87"/>
      <c r="K143" s="94"/>
      <c r="L143" s="90" t="str">
        <f t="shared" si="7"/>
        <v/>
      </c>
      <c r="M143" s="90" t="str">
        <f t="shared" si="6"/>
        <v/>
      </c>
      <c r="N143" s="100" t="str" cm="1">
        <f t="array" ref="N143">IFERROR(_xlfn.TEXTJOIN("
",TRUE,_xlfn.XLOOKUP(_xlfn.TEXTSPLIT(K143,"
"),
tbl_Lookup_DEIR[ID (DEIR Lookup)],
tbl_Lookup_DEIR[Name (DEIR Lookup)],
"")),"")</f>
        <v/>
      </c>
      <c r="O143" s="100" t="str" cm="1">
        <f t="array" ref="O143">IFERROR(_xlfn.TEXTJOIN("
",TRUE,_xlfn.XLOOKUP(_xlfn.TEXTSPLIT(K143,"
"),
tbl_Lookup_DEIR[ID (DEIR Lookup)],
tbl_Lookup_DEIR[Uniclass PM Level 3 Classification (DEIR Lookup)],
"")),"")</f>
        <v/>
      </c>
      <c r="P143" s="78"/>
      <c r="Q143" s="101"/>
      <c r="R143" s="101"/>
      <c r="S143" s="102"/>
      <c r="T143" s="101"/>
      <c r="U143" s="101"/>
      <c r="V143" s="102"/>
      <c r="W143" s="101"/>
      <c r="X143" s="101"/>
      <c r="Y143" s="102"/>
      <c r="Z143" s="101"/>
      <c r="AA143" s="101"/>
      <c r="AB143" s="102"/>
      <c r="AC143" s="101"/>
      <c r="AD143" s="101"/>
      <c r="AE143" s="102"/>
      <c r="AF143" s="101"/>
      <c r="AG143" s="101"/>
      <c r="AH143" s="102"/>
      <c r="AI143" s="101"/>
      <c r="AJ143" s="101"/>
      <c r="AK143" s="102"/>
      <c r="AL143" s="101"/>
      <c r="AM143" s="101"/>
      <c r="AN143" s="102"/>
      <c r="AO143" s="101"/>
      <c r="AP143" s="101"/>
      <c r="AQ143" s="103"/>
    </row>
    <row r="144" spans="2:43" x14ac:dyDescent="0.35">
      <c r="B144" s="100" t="str" cm="1">
        <f t="array" aca="1" ref="B144" ca="1">_xlfn.TEXTAFTER(CELL("filename",A142),"]")</f>
        <v>03_TIDP</v>
      </c>
      <c r="C144" s="90" t="str" cm="1">
        <f t="array" ref="C144">tbL_Input_Project[Project Code]</f>
        <v>ABC1234</v>
      </c>
      <c r="D144" s="90" t="str">
        <f>INDEX(tbL_Input_Originator[],
MATCH("03_TIDP",tbL_Input_Originator[Worksheet]),
MATCH("Originator Code",tbL_Input_Originator[#Headers])
)</f>
        <v>TBC</v>
      </c>
      <c r="E144" s="87"/>
      <c r="F144" s="87"/>
      <c r="G144" s="87"/>
      <c r="H144" s="87"/>
      <c r="I144" s="87"/>
      <c r="J144" s="87"/>
      <c r="K144" s="94"/>
      <c r="L144" s="90" t="str">
        <f t="shared" si="7"/>
        <v/>
      </c>
      <c r="M144" s="90" t="str">
        <f t="shared" si="6"/>
        <v/>
      </c>
      <c r="N144" s="100" t="str" cm="1">
        <f t="array" ref="N144">IFERROR(_xlfn.TEXTJOIN("
",TRUE,_xlfn.XLOOKUP(_xlfn.TEXTSPLIT(K144,"
"),
tbl_Lookup_DEIR[ID (DEIR Lookup)],
tbl_Lookup_DEIR[Name (DEIR Lookup)],
"")),"")</f>
        <v/>
      </c>
      <c r="O144" s="100" t="str" cm="1">
        <f t="array" ref="O144">IFERROR(_xlfn.TEXTJOIN("
",TRUE,_xlfn.XLOOKUP(_xlfn.TEXTSPLIT(K144,"
"),
tbl_Lookup_DEIR[ID (DEIR Lookup)],
tbl_Lookup_DEIR[Uniclass PM Level 3 Classification (DEIR Lookup)],
"")),"")</f>
        <v/>
      </c>
      <c r="P144" s="78"/>
      <c r="Q144" s="101"/>
      <c r="R144" s="101"/>
      <c r="S144" s="102"/>
      <c r="T144" s="101"/>
      <c r="U144" s="101"/>
      <c r="V144" s="102"/>
      <c r="W144" s="101"/>
      <c r="X144" s="101"/>
      <c r="Y144" s="102"/>
      <c r="Z144" s="101"/>
      <c r="AA144" s="101"/>
      <c r="AB144" s="102"/>
      <c r="AC144" s="101"/>
      <c r="AD144" s="101"/>
      <c r="AE144" s="102"/>
      <c r="AF144" s="101"/>
      <c r="AG144" s="101"/>
      <c r="AH144" s="102"/>
      <c r="AI144" s="101"/>
      <c r="AJ144" s="101"/>
      <c r="AK144" s="102"/>
      <c r="AL144" s="101"/>
      <c r="AM144" s="101"/>
      <c r="AN144" s="102"/>
      <c r="AO144" s="101"/>
      <c r="AP144" s="101"/>
      <c r="AQ144" s="103"/>
    </row>
    <row r="145" spans="2:43" x14ac:dyDescent="0.35">
      <c r="B145" s="100" t="str" cm="1">
        <f t="array" aca="1" ref="B145" ca="1">_xlfn.TEXTAFTER(CELL("filename",A143),"]")</f>
        <v>03_TIDP</v>
      </c>
      <c r="C145" s="90" t="str" cm="1">
        <f t="array" ref="C145">tbL_Input_Project[Project Code]</f>
        <v>ABC1234</v>
      </c>
      <c r="D145" s="90" t="str">
        <f>INDEX(tbL_Input_Originator[],
MATCH("03_TIDP",tbL_Input_Originator[Worksheet]),
MATCH("Originator Code",tbL_Input_Originator[#Headers])
)</f>
        <v>TBC</v>
      </c>
      <c r="E145" s="87"/>
      <c r="F145" s="87"/>
      <c r="G145" s="87"/>
      <c r="H145" s="87"/>
      <c r="I145" s="87"/>
      <c r="J145" s="87"/>
      <c r="K145" s="94"/>
      <c r="L145" s="90" t="str">
        <f t="shared" si="7"/>
        <v/>
      </c>
      <c r="M145" s="90" t="str">
        <f t="shared" si="6"/>
        <v/>
      </c>
      <c r="N145" s="100" t="str" cm="1">
        <f t="array" ref="N145">IFERROR(_xlfn.TEXTJOIN("
",TRUE,_xlfn.XLOOKUP(_xlfn.TEXTSPLIT(K145,"
"),
tbl_Lookup_DEIR[ID (DEIR Lookup)],
tbl_Lookup_DEIR[Name (DEIR Lookup)],
"")),"")</f>
        <v/>
      </c>
      <c r="O145" s="100" t="str" cm="1">
        <f t="array" ref="O145">IFERROR(_xlfn.TEXTJOIN("
",TRUE,_xlfn.XLOOKUP(_xlfn.TEXTSPLIT(K145,"
"),
tbl_Lookup_DEIR[ID (DEIR Lookup)],
tbl_Lookup_DEIR[Uniclass PM Level 3 Classification (DEIR Lookup)],
"")),"")</f>
        <v/>
      </c>
      <c r="P145" s="78"/>
      <c r="Q145" s="101"/>
      <c r="R145" s="101"/>
      <c r="S145" s="102"/>
      <c r="T145" s="101"/>
      <c r="U145" s="101"/>
      <c r="V145" s="102"/>
      <c r="W145" s="101"/>
      <c r="X145" s="101"/>
      <c r="Y145" s="102"/>
      <c r="Z145" s="101"/>
      <c r="AA145" s="101"/>
      <c r="AB145" s="102"/>
      <c r="AC145" s="101"/>
      <c r="AD145" s="101"/>
      <c r="AE145" s="102"/>
      <c r="AF145" s="101"/>
      <c r="AG145" s="101"/>
      <c r="AH145" s="102"/>
      <c r="AI145" s="101"/>
      <c r="AJ145" s="101"/>
      <c r="AK145" s="102"/>
      <c r="AL145" s="101"/>
      <c r="AM145" s="101"/>
      <c r="AN145" s="102"/>
      <c r="AO145" s="101"/>
      <c r="AP145" s="101"/>
      <c r="AQ145" s="103"/>
    </row>
    <row r="146" spans="2:43" x14ac:dyDescent="0.35">
      <c r="B146" s="100" t="str" cm="1">
        <f t="array" aca="1" ref="B146" ca="1">_xlfn.TEXTAFTER(CELL("filename",A144),"]")</f>
        <v>03_TIDP</v>
      </c>
      <c r="C146" s="90" t="str" cm="1">
        <f t="array" ref="C146">tbL_Input_Project[Project Code]</f>
        <v>ABC1234</v>
      </c>
      <c r="D146" s="90" t="str">
        <f>INDEX(tbL_Input_Originator[],
MATCH("03_TIDP",tbL_Input_Originator[Worksheet]),
MATCH("Originator Code",tbL_Input_Originator[#Headers])
)</f>
        <v>TBC</v>
      </c>
      <c r="E146" s="87"/>
      <c r="F146" s="87"/>
      <c r="G146" s="87"/>
      <c r="H146" s="87"/>
      <c r="I146" s="87"/>
      <c r="J146" s="87"/>
      <c r="K146" s="94"/>
      <c r="L146" s="90" t="str">
        <f t="shared" si="7"/>
        <v/>
      </c>
      <c r="M146" s="90" t="str">
        <f t="shared" si="6"/>
        <v/>
      </c>
      <c r="N146" s="100" t="str" cm="1">
        <f t="array" ref="N146">IFERROR(_xlfn.TEXTJOIN("
",TRUE,_xlfn.XLOOKUP(_xlfn.TEXTSPLIT(K146,"
"),
tbl_Lookup_DEIR[ID (DEIR Lookup)],
tbl_Lookup_DEIR[Name (DEIR Lookup)],
"")),"")</f>
        <v/>
      </c>
      <c r="O146" s="100" t="str" cm="1">
        <f t="array" ref="O146">IFERROR(_xlfn.TEXTJOIN("
",TRUE,_xlfn.XLOOKUP(_xlfn.TEXTSPLIT(K146,"
"),
tbl_Lookup_DEIR[ID (DEIR Lookup)],
tbl_Lookup_DEIR[Uniclass PM Level 3 Classification (DEIR Lookup)],
"")),"")</f>
        <v/>
      </c>
      <c r="P146" s="78"/>
      <c r="Q146" s="101"/>
      <c r="R146" s="101"/>
      <c r="S146" s="102"/>
      <c r="T146" s="101"/>
      <c r="U146" s="101"/>
      <c r="V146" s="102"/>
      <c r="W146" s="101"/>
      <c r="X146" s="101"/>
      <c r="Y146" s="102"/>
      <c r="Z146" s="101"/>
      <c r="AA146" s="101"/>
      <c r="AB146" s="102"/>
      <c r="AC146" s="101"/>
      <c r="AD146" s="101"/>
      <c r="AE146" s="102"/>
      <c r="AF146" s="101"/>
      <c r="AG146" s="101"/>
      <c r="AH146" s="102"/>
      <c r="AI146" s="101"/>
      <c r="AJ146" s="101"/>
      <c r="AK146" s="102"/>
      <c r="AL146" s="101"/>
      <c r="AM146" s="101"/>
      <c r="AN146" s="102"/>
      <c r="AO146" s="101"/>
      <c r="AP146" s="101"/>
      <c r="AQ146" s="103"/>
    </row>
    <row r="147" spans="2:43" x14ac:dyDescent="0.35">
      <c r="B147" s="100" t="str" cm="1">
        <f t="array" aca="1" ref="B147" ca="1">_xlfn.TEXTAFTER(CELL("filename",A145),"]")</f>
        <v>03_TIDP</v>
      </c>
      <c r="C147" s="90" t="str" cm="1">
        <f t="array" ref="C147">tbL_Input_Project[Project Code]</f>
        <v>ABC1234</v>
      </c>
      <c r="D147" s="90" t="str">
        <f>INDEX(tbL_Input_Originator[],
MATCH("03_TIDP",tbL_Input_Originator[Worksheet]),
MATCH("Originator Code",tbL_Input_Originator[#Headers])
)</f>
        <v>TBC</v>
      </c>
      <c r="E147" s="87"/>
      <c r="F147" s="87"/>
      <c r="G147" s="87"/>
      <c r="H147" s="87"/>
      <c r="I147" s="87"/>
      <c r="J147" s="87"/>
      <c r="K147" s="94"/>
      <c r="L147" s="90" t="str">
        <f t="shared" si="7"/>
        <v/>
      </c>
      <c r="M147" s="90" t="str">
        <f t="shared" si="6"/>
        <v/>
      </c>
      <c r="N147" s="100" t="str" cm="1">
        <f t="array" ref="N147">IFERROR(_xlfn.TEXTJOIN("
",TRUE,_xlfn.XLOOKUP(_xlfn.TEXTSPLIT(K147,"
"),
tbl_Lookup_DEIR[ID (DEIR Lookup)],
tbl_Lookup_DEIR[Name (DEIR Lookup)],
"")),"")</f>
        <v/>
      </c>
      <c r="O147" s="100" t="str" cm="1">
        <f t="array" ref="O147">IFERROR(_xlfn.TEXTJOIN("
",TRUE,_xlfn.XLOOKUP(_xlfn.TEXTSPLIT(K147,"
"),
tbl_Lookup_DEIR[ID (DEIR Lookup)],
tbl_Lookup_DEIR[Uniclass PM Level 3 Classification (DEIR Lookup)],
"")),"")</f>
        <v/>
      </c>
      <c r="P147" s="78"/>
      <c r="Q147" s="101"/>
      <c r="R147" s="101"/>
      <c r="S147" s="102"/>
      <c r="T147" s="101"/>
      <c r="U147" s="101"/>
      <c r="V147" s="102"/>
      <c r="W147" s="101"/>
      <c r="X147" s="101"/>
      <c r="Y147" s="102"/>
      <c r="Z147" s="101"/>
      <c r="AA147" s="101"/>
      <c r="AB147" s="102"/>
      <c r="AC147" s="101"/>
      <c r="AD147" s="101"/>
      <c r="AE147" s="102"/>
      <c r="AF147" s="101"/>
      <c r="AG147" s="101"/>
      <c r="AH147" s="102"/>
      <c r="AI147" s="101"/>
      <c r="AJ147" s="101"/>
      <c r="AK147" s="102"/>
      <c r="AL147" s="101"/>
      <c r="AM147" s="101"/>
      <c r="AN147" s="102"/>
      <c r="AO147" s="101"/>
      <c r="AP147" s="101"/>
      <c r="AQ147" s="103"/>
    </row>
    <row r="148" spans="2:43" x14ac:dyDescent="0.35">
      <c r="B148" s="100" t="str" cm="1">
        <f t="array" aca="1" ref="B148" ca="1">_xlfn.TEXTAFTER(CELL("filename",A146),"]")</f>
        <v>03_TIDP</v>
      </c>
      <c r="C148" s="90" t="str" cm="1">
        <f t="array" ref="C148">tbL_Input_Project[Project Code]</f>
        <v>ABC1234</v>
      </c>
      <c r="D148" s="90" t="str">
        <f>INDEX(tbL_Input_Originator[],
MATCH("03_TIDP",tbL_Input_Originator[Worksheet]),
MATCH("Originator Code",tbL_Input_Originator[#Headers])
)</f>
        <v>TBC</v>
      </c>
      <c r="E148" s="87"/>
      <c r="F148" s="87"/>
      <c r="G148" s="87"/>
      <c r="H148" s="87"/>
      <c r="I148" s="87"/>
      <c r="J148" s="87"/>
      <c r="K148" s="94"/>
      <c r="L148" s="90" t="str">
        <f t="shared" si="7"/>
        <v/>
      </c>
      <c r="M148" s="90" t="str">
        <f t="shared" si="6"/>
        <v/>
      </c>
      <c r="N148" s="100" t="str" cm="1">
        <f t="array" ref="N148">IFERROR(_xlfn.TEXTJOIN("
",TRUE,_xlfn.XLOOKUP(_xlfn.TEXTSPLIT(K148,"
"),
tbl_Lookup_DEIR[ID (DEIR Lookup)],
tbl_Lookup_DEIR[Name (DEIR Lookup)],
"")),"")</f>
        <v/>
      </c>
      <c r="O148" s="100" t="str" cm="1">
        <f t="array" ref="O148">IFERROR(_xlfn.TEXTJOIN("
",TRUE,_xlfn.XLOOKUP(_xlfn.TEXTSPLIT(K148,"
"),
tbl_Lookup_DEIR[ID (DEIR Lookup)],
tbl_Lookup_DEIR[Uniclass PM Level 3 Classification (DEIR Lookup)],
"")),"")</f>
        <v/>
      </c>
      <c r="P148" s="78"/>
      <c r="Q148" s="101"/>
      <c r="R148" s="101"/>
      <c r="S148" s="102"/>
      <c r="T148" s="101"/>
      <c r="U148" s="101"/>
      <c r="V148" s="102"/>
      <c r="W148" s="101"/>
      <c r="X148" s="101"/>
      <c r="Y148" s="102"/>
      <c r="Z148" s="101"/>
      <c r="AA148" s="101"/>
      <c r="AB148" s="102"/>
      <c r="AC148" s="101"/>
      <c r="AD148" s="101"/>
      <c r="AE148" s="102"/>
      <c r="AF148" s="101"/>
      <c r="AG148" s="101"/>
      <c r="AH148" s="102"/>
      <c r="AI148" s="101"/>
      <c r="AJ148" s="101"/>
      <c r="AK148" s="102"/>
      <c r="AL148" s="101"/>
      <c r="AM148" s="101"/>
      <c r="AN148" s="102"/>
      <c r="AO148" s="101"/>
      <c r="AP148" s="101"/>
      <c r="AQ148" s="103"/>
    </row>
    <row r="149" spans="2:43" x14ac:dyDescent="0.35">
      <c r="B149" s="100" t="str" cm="1">
        <f t="array" aca="1" ref="B149" ca="1">_xlfn.TEXTAFTER(CELL("filename",A147),"]")</f>
        <v>03_TIDP</v>
      </c>
      <c r="C149" s="90" t="str" cm="1">
        <f t="array" ref="C149">tbL_Input_Project[Project Code]</f>
        <v>ABC1234</v>
      </c>
      <c r="D149" s="90" t="str">
        <f>INDEX(tbL_Input_Originator[],
MATCH("03_TIDP",tbL_Input_Originator[Worksheet]),
MATCH("Originator Code",tbL_Input_Originator[#Headers])
)</f>
        <v>TBC</v>
      </c>
      <c r="E149" s="87"/>
      <c r="F149" s="87"/>
      <c r="G149" s="87"/>
      <c r="H149" s="87"/>
      <c r="I149" s="87"/>
      <c r="J149" s="87"/>
      <c r="K149" s="94"/>
      <c r="L149" s="90" t="str">
        <f t="shared" si="7"/>
        <v/>
      </c>
      <c r="M149" s="90" t="str">
        <f t="shared" si="6"/>
        <v/>
      </c>
      <c r="N149" s="100" t="str" cm="1">
        <f t="array" ref="N149">IFERROR(_xlfn.TEXTJOIN("
",TRUE,_xlfn.XLOOKUP(_xlfn.TEXTSPLIT(K149,"
"),
tbl_Lookup_DEIR[ID (DEIR Lookup)],
tbl_Lookup_DEIR[Name (DEIR Lookup)],
"")),"")</f>
        <v/>
      </c>
      <c r="O149" s="100" t="str" cm="1">
        <f t="array" ref="O149">IFERROR(_xlfn.TEXTJOIN("
",TRUE,_xlfn.XLOOKUP(_xlfn.TEXTSPLIT(K149,"
"),
tbl_Lookup_DEIR[ID (DEIR Lookup)],
tbl_Lookup_DEIR[Uniclass PM Level 3 Classification (DEIR Lookup)],
"")),"")</f>
        <v/>
      </c>
      <c r="P149" s="78"/>
      <c r="Q149" s="101"/>
      <c r="R149" s="101"/>
      <c r="S149" s="102"/>
      <c r="T149" s="101"/>
      <c r="U149" s="101"/>
      <c r="V149" s="102"/>
      <c r="W149" s="101"/>
      <c r="X149" s="101"/>
      <c r="Y149" s="102"/>
      <c r="Z149" s="101"/>
      <c r="AA149" s="101"/>
      <c r="AB149" s="102"/>
      <c r="AC149" s="101"/>
      <c r="AD149" s="101"/>
      <c r="AE149" s="102"/>
      <c r="AF149" s="101"/>
      <c r="AG149" s="101"/>
      <c r="AH149" s="102"/>
      <c r="AI149" s="101"/>
      <c r="AJ149" s="101"/>
      <c r="AK149" s="102"/>
      <c r="AL149" s="101"/>
      <c r="AM149" s="101"/>
      <c r="AN149" s="102"/>
      <c r="AO149" s="101"/>
      <c r="AP149" s="101"/>
      <c r="AQ149" s="103"/>
    </row>
    <row r="150" spans="2:43" x14ac:dyDescent="0.35">
      <c r="B150" s="100" t="str" cm="1">
        <f t="array" aca="1" ref="B150" ca="1">_xlfn.TEXTAFTER(CELL("filename",A148),"]")</f>
        <v>03_TIDP</v>
      </c>
      <c r="C150" s="90" t="str" cm="1">
        <f t="array" ref="C150">tbL_Input_Project[Project Code]</f>
        <v>ABC1234</v>
      </c>
      <c r="D150" s="90" t="str">
        <f>INDEX(tbL_Input_Originator[],
MATCH("03_TIDP",tbL_Input_Originator[Worksheet]),
MATCH("Originator Code",tbL_Input_Originator[#Headers])
)</f>
        <v>TBC</v>
      </c>
      <c r="E150" s="87"/>
      <c r="F150" s="87"/>
      <c r="G150" s="87"/>
      <c r="H150" s="87"/>
      <c r="I150" s="87"/>
      <c r="J150" s="87"/>
      <c r="K150" s="94"/>
      <c r="L150" s="90" t="str">
        <f t="shared" si="7"/>
        <v/>
      </c>
      <c r="M150" s="90" t="str">
        <f t="shared" si="6"/>
        <v/>
      </c>
      <c r="N150" s="100" t="str" cm="1">
        <f t="array" ref="N150">IFERROR(_xlfn.TEXTJOIN("
",TRUE,_xlfn.XLOOKUP(_xlfn.TEXTSPLIT(K150,"
"),
tbl_Lookup_DEIR[ID (DEIR Lookup)],
tbl_Lookup_DEIR[Name (DEIR Lookup)],
"")),"")</f>
        <v/>
      </c>
      <c r="O150" s="100" t="str" cm="1">
        <f t="array" ref="O150">IFERROR(_xlfn.TEXTJOIN("
",TRUE,_xlfn.XLOOKUP(_xlfn.TEXTSPLIT(K150,"
"),
tbl_Lookup_DEIR[ID (DEIR Lookup)],
tbl_Lookup_DEIR[Uniclass PM Level 3 Classification (DEIR Lookup)],
"")),"")</f>
        <v/>
      </c>
      <c r="P150" s="78"/>
      <c r="Q150" s="101"/>
      <c r="R150" s="101"/>
      <c r="S150" s="102"/>
      <c r="T150" s="101"/>
      <c r="U150" s="101"/>
      <c r="V150" s="102"/>
      <c r="W150" s="101"/>
      <c r="X150" s="101"/>
      <c r="Y150" s="102"/>
      <c r="Z150" s="101"/>
      <c r="AA150" s="101"/>
      <c r="AB150" s="102"/>
      <c r="AC150" s="101"/>
      <c r="AD150" s="101"/>
      <c r="AE150" s="102"/>
      <c r="AF150" s="101"/>
      <c r="AG150" s="101"/>
      <c r="AH150" s="102"/>
      <c r="AI150" s="101"/>
      <c r="AJ150" s="101"/>
      <c r="AK150" s="102"/>
      <c r="AL150" s="101"/>
      <c r="AM150" s="101"/>
      <c r="AN150" s="102"/>
      <c r="AO150" s="101"/>
      <c r="AP150" s="101"/>
      <c r="AQ150" s="103"/>
    </row>
    <row r="151" spans="2:43" x14ac:dyDescent="0.35">
      <c r="B151" s="100" t="str" cm="1">
        <f t="array" aca="1" ref="B151" ca="1">_xlfn.TEXTAFTER(CELL("filename",A149),"]")</f>
        <v>03_TIDP</v>
      </c>
      <c r="C151" s="90" t="str" cm="1">
        <f t="array" ref="C151">tbL_Input_Project[Project Code]</f>
        <v>ABC1234</v>
      </c>
      <c r="D151" s="90" t="str">
        <f>INDEX(tbL_Input_Originator[],
MATCH("03_TIDP",tbL_Input_Originator[Worksheet]),
MATCH("Originator Code",tbL_Input_Originator[#Headers])
)</f>
        <v>TBC</v>
      </c>
      <c r="E151" s="87"/>
      <c r="F151" s="87"/>
      <c r="G151" s="87"/>
      <c r="H151" s="87"/>
      <c r="I151" s="87"/>
      <c r="J151" s="87"/>
      <c r="K151" s="94"/>
      <c r="L151" s="90" t="str">
        <f t="shared" si="7"/>
        <v/>
      </c>
      <c r="M151" s="90" t="str">
        <f t="shared" si="6"/>
        <v/>
      </c>
      <c r="N151" s="100" t="str" cm="1">
        <f t="array" ref="N151">IFERROR(_xlfn.TEXTJOIN("
",TRUE,_xlfn.XLOOKUP(_xlfn.TEXTSPLIT(K151,"
"),
tbl_Lookup_DEIR[ID (DEIR Lookup)],
tbl_Lookup_DEIR[Name (DEIR Lookup)],
"")),"")</f>
        <v/>
      </c>
      <c r="O151" s="100" t="str" cm="1">
        <f t="array" ref="O151">IFERROR(_xlfn.TEXTJOIN("
",TRUE,_xlfn.XLOOKUP(_xlfn.TEXTSPLIT(K151,"
"),
tbl_Lookup_DEIR[ID (DEIR Lookup)],
tbl_Lookup_DEIR[Uniclass PM Level 3 Classification (DEIR Lookup)],
"")),"")</f>
        <v/>
      </c>
      <c r="P151" s="78"/>
      <c r="Q151" s="101"/>
      <c r="R151" s="101"/>
      <c r="S151" s="102"/>
      <c r="T151" s="101"/>
      <c r="U151" s="101"/>
      <c r="V151" s="102"/>
      <c r="W151" s="101"/>
      <c r="X151" s="101"/>
      <c r="Y151" s="102"/>
      <c r="Z151" s="101"/>
      <c r="AA151" s="101"/>
      <c r="AB151" s="102"/>
      <c r="AC151" s="101"/>
      <c r="AD151" s="101"/>
      <c r="AE151" s="102"/>
      <c r="AF151" s="101"/>
      <c r="AG151" s="101"/>
      <c r="AH151" s="102"/>
      <c r="AI151" s="101"/>
      <c r="AJ151" s="101"/>
      <c r="AK151" s="102"/>
      <c r="AL151" s="101"/>
      <c r="AM151" s="101"/>
      <c r="AN151" s="102"/>
      <c r="AO151" s="101"/>
      <c r="AP151" s="101"/>
      <c r="AQ151" s="103"/>
    </row>
    <row r="152" spans="2:43" x14ac:dyDescent="0.35">
      <c r="B152" s="100" t="str" cm="1">
        <f t="array" aca="1" ref="B152" ca="1">_xlfn.TEXTAFTER(CELL("filename",A150),"]")</f>
        <v>03_TIDP</v>
      </c>
      <c r="C152" s="90" t="str" cm="1">
        <f t="array" ref="C152">tbL_Input_Project[Project Code]</f>
        <v>ABC1234</v>
      </c>
      <c r="D152" s="90" t="str">
        <f>INDEX(tbL_Input_Originator[],
MATCH("03_TIDP",tbL_Input_Originator[Worksheet]),
MATCH("Originator Code",tbL_Input_Originator[#Headers])
)</f>
        <v>TBC</v>
      </c>
      <c r="E152" s="87"/>
      <c r="F152" s="87"/>
      <c r="G152" s="87"/>
      <c r="H152" s="87"/>
      <c r="I152" s="87"/>
      <c r="J152" s="87"/>
      <c r="K152" s="94"/>
      <c r="L152" s="90" t="str">
        <f t="shared" si="7"/>
        <v/>
      </c>
      <c r="M152" s="90" t="str">
        <f t="shared" si="6"/>
        <v/>
      </c>
      <c r="N152" s="100" t="str" cm="1">
        <f t="array" ref="N152">IFERROR(_xlfn.TEXTJOIN("
",TRUE,_xlfn.XLOOKUP(_xlfn.TEXTSPLIT(K152,"
"),
tbl_Lookup_DEIR[ID (DEIR Lookup)],
tbl_Lookup_DEIR[Name (DEIR Lookup)],
"")),"")</f>
        <v/>
      </c>
      <c r="O152" s="100" t="str" cm="1">
        <f t="array" ref="O152">IFERROR(_xlfn.TEXTJOIN("
",TRUE,_xlfn.XLOOKUP(_xlfn.TEXTSPLIT(K152,"
"),
tbl_Lookup_DEIR[ID (DEIR Lookup)],
tbl_Lookup_DEIR[Uniclass PM Level 3 Classification (DEIR Lookup)],
"")),"")</f>
        <v/>
      </c>
      <c r="P152" s="78"/>
      <c r="Q152" s="101"/>
      <c r="R152" s="101"/>
      <c r="S152" s="102"/>
      <c r="T152" s="101"/>
      <c r="U152" s="101"/>
      <c r="V152" s="102"/>
      <c r="W152" s="101"/>
      <c r="X152" s="101"/>
      <c r="Y152" s="102"/>
      <c r="Z152" s="101"/>
      <c r="AA152" s="101"/>
      <c r="AB152" s="102"/>
      <c r="AC152" s="101"/>
      <c r="AD152" s="101"/>
      <c r="AE152" s="102"/>
      <c r="AF152" s="101"/>
      <c r="AG152" s="101"/>
      <c r="AH152" s="102"/>
      <c r="AI152" s="101"/>
      <c r="AJ152" s="101"/>
      <c r="AK152" s="102"/>
      <c r="AL152" s="101"/>
      <c r="AM152" s="101"/>
      <c r="AN152" s="102"/>
      <c r="AO152" s="101"/>
      <c r="AP152" s="101"/>
      <c r="AQ152" s="103"/>
    </row>
    <row r="153" spans="2:43" x14ac:dyDescent="0.35">
      <c r="B153" s="100" t="str" cm="1">
        <f t="array" aca="1" ref="B153" ca="1">_xlfn.TEXTAFTER(CELL("filename",A151),"]")</f>
        <v>03_TIDP</v>
      </c>
      <c r="C153" s="90" t="str" cm="1">
        <f t="array" ref="C153">tbL_Input_Project[Project Code]</f>
        <v>ABC1234</v>
      </c>
      <c r="D153" s="90" t="str">
        <f>INDEX(tbL_Input_Originator[],
MATCH("03_TIDP",tbL_Input_Originator[Worksheet]),
MATCH("Originator Code",tbL_Input_Originator[#Headers])
)</f>
        <v>TBC</v>
      </c>
      <c r="E153" s="87"/>
      <c r="F153" s="87"/>
      <c r="G153" s="87"/>
      <c r="H153" s="87"/>
      <c r="I153" s="87"/>
      <c r="J153" s="87"/>
      <c r="K153" s="94"/>
      <c r="L153" s="90" t="str">
        <f t="shared" si="7"/>
        <v/>
      </c>
      <c r="M153" s="90" t="str">
        <f t="shared" si="6"/>
        <v/>
      </c>
      <c r="N153" s="100" t="str" cm="1">
        <f t="array" ref="N153">IFERROR(_xlfn.TEXTJOIN("
",TRUE,_xlfn.XLOOKUP(_xlfn.TEXTSPLIT(K153,"
"),
tbl_Lookup_DEIR[ID (DEIR Lookup)],
tbl_Lookup_DEIR[Name (DEIR Lookup)],
"")),"")</f>
        <v/>
      </c>
      <c r="O153" s="100" t="str" cm="1">
        <f t="array" ref="O153">IFERROR(_xlfn.TEXTJOIN("
",TRUE,_xlfn.XLOOKUP(_xlfn.TEXTSPLIT(K153,"
"),
tbl_Lookup_DEIR[ID (DEIR Lookup)],
tbl_Lookup_DEIR[Uniclass PM Level 3 Classification (DEIR Lookup)],
"")),"")</f>
        <v/>
      </c>
      <c r="P153" s="78"/>
      <c r="Q153" s="101"/>
      <c r="R153" s="101"/>
      <c r="S153" s="102"/>
      <c r="T153" s="101"/>
      <c r="U153" s="101"/>
      <c r="V153" s="102"/>
      <c r="W153" s="101"/>
      <c r="X153" s="101"/>
      <c r="Y153" s="102"/>
      <c r="Z153" s="101"/>
      <c r="AA153" s="101"/>
      <c r="AB153" s="102"/>
      <c r="AC153" s="101"/>
      <c r="AD153" s="101"/>
      <c r="AE153" s="102"/>
      <c r="AF153" s="101"/>
      <c r="AG153" s="101"/>
      <c r="AH153" s="102"/>
      <c r="AI153" s="101"/>
      <c r="AJ153" s="101"/>
      <c r="AK153" s="102"/>
      <c r="AL153" s="101"/>
      <c r="AM153" s="101"/>
      <c r="AN153" s="102"/>
      <c r="AO153" s="101"/>
      <c r="AP153" s="101"/>
      <c r="AQ153" s="103"/>
    </row>
    <row r="154" spans="2:43" x14ac:dyDescent="0.35">
      <c r="B154" s="100" t="str" cm="1">
        <f t="array" aca="1" ref="B154" ca="1">_xlfn.TEXTAFTER(CELL("filename",A152),"]")</f>
        <v>03_TIDP</v>
      </c>
      <c r="C154" s="90" t="str" cm="1">
        <f t="array" ref="C154">tbL_Input_Project[Project Code]</f>
        <v>ABC1234</v>
      </c>
      <c r="D154" s="90" t="str">
        <f>INDEX(tbL_Input_Originator[],
MATCH("03_TIDP",tbL_Input_Originator[Worksheet]),
MATCH("Originator Code",tbL_Input_Originator[#Headers])
)</f>
        <v>TBC</v>
      </c>
      <c r="E154" s="87"/>
      <c r="F154" s="87"/>
      <c r="G154" s="87"/>
      <c r="H154" s="87"/>
      <c r="I154" s="87"/>
      <c r="J154" s="87"/>
      <c r="K154" s="94"/>
      <c r="L154" s="90" t="str">
        <f t="shared" si="7"/>
        <v/>
      </c>
      <c r="M154" s="90" t="str">
        <f t="shared" si="6"/>
        <v/>
      </c>
      <c r="N154" s="100" t="str" cm="1">
        <f t="array" ref="N154">IFERROR(_xlfn.TEXTJOIN("
",TRUE,_xlfn.XLOOKUP(_xlfn.TEXTSPLIT(K154,"
"),
tbl_Lookup_DEIR[ID (DEIR Lookup)],
tbl_Lookup_DEIR[Name (DEIR Lookup)],
"")),"")</f>
        <v/>
      </c>
      <c r="O154" s="100" t="str" cm="1">
        <f t="array" ref="O154">IFERROR(_xlfn.TEXTJOIN("
",TRUE,_xlfn.XLOOKUP(_xlfn.TEXTSPLIT(K154,"
"),
tbl_Lookup_DEIR[ID (DEIR Lookup)],
tbl_Lookup_DEIR[Uniclass PM Level 3 Classification (DEIR Lookup)],
"")),"")</f>
        <v/>
      </c>
      <c r="P154" s="78"/>
      <c r="Q154" s="101"/>
      <c r="R154" s="101"/>
      <c r="S154" s="102"/>
      <c r="T154" s="101"/>
      <c r="U154" s="101"/>
      <c r="V154" s="102"/>
      <c r="W154" s="101"/>
      <c r="X154" s="101"/>
      <c r="Y154" s="102"/>
      <c r="Z154" s="101"/>
      <c r="AA154" s="101"/>
      <c r="AB154" s="102"/>
      <c r="AC154" s="101"/>
      <c r="AD154" s="101"/>
      <c r="AE154" s="102"/>
      <c r="AF154" s="101"/>
      <c r="AG154" s="101"/>
      <c r="AH154" s="102"/>
      <c r="AI154" s="101"/>
      <c r="AJ154" s="101"/>
      <c r="AK154" s="102"/>
      <c r="AL154" s="101"/>
      <c r="AM154" s="101"/>
      <c r="AN154" s="102"/>
      <c r="AO154" s="101"/>
      <c r="AP154" s="101"/>
      <c r="AQ154" s="103"/>
    </row>
    <row r="155" spans="2:43" x14ac:dyDescent="0.35">
      <c r="B155" s="100" t="str" cm="1">
        <f t="array" aca="1" ref="B155" ca="1">_xlfn.TEXTAFTER(CELL("filename",A153),"]")</f>
        <v>03_TIDP</v>
      </c>
      <c r="C155" s="90" t="str" cm="1">
        <f t="array" ref="C155">tbL_Input_Project[Project Code]</f>
        <v>ABC1234</v>
      </c>
      <c r="D155" s="90" t="str">
        <f>INDEX(tbL_Input_Originator[],
MATCH("03_TIDP",tbL_Input_Originator[Worksheet]),
MATCH("Originator Code",tbL_Input_Originator[#Headers])
)</f>
        <v>TBC</v>
      </c>
      <c r="E155" s="87"/>
      <c r="F155" s="87"/>
      <c r="G155" s="87"/>
      <c r="H155" s="87"/>
      <c r="I155" s="87"/>
      <c r="J155" s="87"/>
      <c r="K155" s="94"/>
      <c r="L155" s="90" t="str">
        <f t="shared" si="7"/>
        <v/>
      </c>
      <c r="M155" s="90" t="str">
        <f t="shared" si="6"/>
        <v/>
      </c>
      <c r="N155" s="100" t="str" cm="1">
        <f t="array" ref="N155">IFERROR(_xlfn.TEXTJOIN("
",TRUE,_xlfn.XLOOKUP(_xlfn.TEXTSPLIT(K155,"
"),
tbl_Lookup_DEIR[ID (DEIR Lookup)],
tbl_Lookup_DEIR[Name (DEIR Lookup)],
"")),"")</f>
        <v/>
      </c>
      <c r="O155" s="100" t="str" cm="1">
        <f t="array" ref="O155">IFERROR(_xlfn.TEXTJOIN("
",TRUE,_xlfn.XLOOKUP(_xlfn.TEXTSPLIT(K155,"
"),
tbl_Lookup_DEIR[ID (DEIR Lookup)],
tbl_Lookup_DEIR[Uniclass PM Level 3 Classification (DEIR Lookup)],
"")),"")</f>
        <v/>
      </c>
      <c r="P155" s="78"/>
      <c r="Q155" s="101"/>
      <c r="R155" s="101"/>
      <c r="S155" s="102"/>
      <c r="T155" s="101"/>
      <c r="U155" s="101"/>
      <c r="V155" s="102"/>
      <c r="W155" s="101"/>
      <c r="X155" s="101"/>
      <c r="Y155" s="102"/>
      <c r="Z155" s="101"/>
      <c r="AA155" s="101"/>
      <c r="AB155" s="102"/>
      <c r="AC155" s="101"/>
      <c r="AD155" s="101"/>
      <c r="AE155" s="102"/>
      <c r="AF155" s="101"/>
      <c r="AG155" s="101"/>
      <c r="AH155" s="102"/>
      <c r="AI155" s="101"/>
      <c r="AJ155" s="101"/>
      <c r="AK155" s="102"/>
      <c r="AL155" s="101"/>
      <c r="AM155" s="101"/>
      <c r="AN155" s="102"/>
      <c r="AO155" s="101"/>
      <c r="AP155" s="101"/>
      <c r="AQ155" s="103"/>
    </row>
    <row r="156" spans="2:43" x14ac:dyDescent="0.35">
      <c r="B156" s="100" t="str" cm="1">
        <f t="array" aca="1" ref="B156" ca="1">_xlfn.TEXTAFTER(CELL("filename",A154),"]")</f>
        <v>03_TIDP</v>
      </c>
      <c r="C156" s="90" t="str" cm="1">
        <f t="array" ref="C156">tbL_Input_Project[Project Code]</f>
        <v>ABC1234</v>
      </c>
      <c r="D156" s="90" t="str">
        <f>INDEX(tbL_Input_Originator[],
MATCH("03_TIDP",tbL_Input_Originator[Worksheet]),
MATCH("Originator Code",tbL_Input_Originator[#Headers])
)</f>
        <v>TBC</v>
      </c>
      <c r="E156" s="87"/>
      <c r="F156" s="87"/>
      <c r="G156" s="87"/>
      <c r="H156" s="87"/>
      <c r="I156" s="87"/>
      <c r="J156" s="87"/>
      <c r="K156" s="94"/>
      <c r="L156" s="90" t="str">
        <f t="shared" si="7"/>
        <v/>
      </c>
      <c r="M156" s="90" t="str">
        <f t="shared" si="6"/>
        <v/>
      </c>
      <c r="N156" s="100" t="str" cm="1">
        <f t="array" ref="N156">IFERROR(_xlfn.TEXTJOIN("
",TRUE,_xlfn.XLOOKUP(_xlfn.TEXTSPLIT(K156,"
"),
tbl_Lookup_DEIR[ID (DEIR Lookup)],
tbl_Lookup_DEIR[Name (DEIR Lookup)],
"")),"")</f>
        <v/>
      </c>
      <c r="O156" s="100" t="str" cm="1">
        <f t="array" ref="O156">IFERROR(_xlfn.TEXTJOIN("
",TRUE,_xlfn.XLOOKUP(_xlfn.TEXTSPLIT(K156,"
"),
tbl_Lookup_DEIR[ID (DEIR Lookup)],
tbl_Lookup_DEIR[Uniclass PM Level 3 Classification (DEIR Lookup)],
"")),"")</f>
        <v/>
      </c>
      <c r="P156" s="78"/>
      <c r="Q156" s="101"/>
      <c r="R156" s="101"/>
      <c r="S156" s="102"/>
      <c r="T156" s="101"/>
      <c r="U156" s="101"/>
      <c r="V156" s="102"/>
      <c r="W156" s="101"/>
      <c r="X156" s="101"/>
      <c r="Y156" s="102"/>
      <c r="Z156" s="101"/>
      <c r="AA156" s="101"/>
      <c r="AB156" s="102"/>
      <c r="AC156" s="101"/>
      <c r="AD156" s="101"/>
      <c r="AE156" s="102"/>
      <c r="AF156" s="101"/>
      <c r="AG156" s="101"/>
      <c r="AH156" s="102"/>
      <c r="AI156" s="101"/>
      <c r="AJ156" s="101"/>
      <c r="AK156" s="102"/>
      <c r="AL156" s="101"/>
      <c r="AM156" s="101"/>
      <c r="AN156" s="102"/>
      <c r="AO156" s="101"/>
      <c r="AP156" s="101"/>
      <c r="AQ156" s="103"/>
    </row>
    <row r="157" spans="2:43" x14ac:dyDescent="0.35">
      <c r="B157" s="100" t="str" cm="1">
        <f t="array" aca="1" ref="B157" ca="1">_xlfn.TEXTAFTER(CELL("filename",A155),"]")</f>
        <v>03_TIDP</v>
      </c>
      <c r="C157" s="90" t="str" cm="1">
        <f t="array" ref="C157">tbL_Input_Project[Project Code]</f>
        <v>ABC1234</v>
      </c>
      <c r="D157" s="90" t="str">
        <f>INDEX(tbL_Input_Originator[],
MATCH("03_TIDP",tbL_Input_Originator[Worksheet]),
MATCH("Originator Code",tbL_Input_Originator[#Headers])
)</f>
        <v>TBC</v>
      </c>
      <c r="E157" s="87"/>
      <c r="F157" s="87"/>
      <c r="G157" s="87"/>
      <c r="H157" s="87"/>
      <c r="I157" s="87"/>
      <c r="J157" s="87"/>
      <c r="K157" s="94"/>
      <c r="L157" s="90" t="str">
        <f t="shared" si="7"/>
        <v/>
      </c>
      <c r="M157" s="90" t="str">
        <f t="shared" si="6"/>
        <v/>
      </c>
      <c r="N157" s="100" t="str" cm="1">
        <f t="array" ref="N157">IFERROR(_xlfn.TEXTJOIN("
",TRUE,_xlfn.XLOOKUP(_xlfn.TEXTSPLIT(K157,"
"),
tbl_Lookup_DEIR[ID (DEIR Lookup)],
tbl_Lookup_DEIR[Name (DEIR Lookup)],
"")),"")</f>
        <v/>
      </c>
      <c r="O157" s="100" t="str" cm="1">
        <f t="array" ref="O157">IFERROR(_xlfn.TEXTJOIN("
",TRUE,_xlfn.XLOOKUP(_xlfn.TEXTSPLIT(K157,"
"),
tbl_Lookup_DEIR[ID (DEIR Lookup)],
tbl_Lookup_DEIR[Uniclass PM Level 3 Classification (DEIR Lookup)],
"")),"")</f>
        <v/>
      </c>
      <c r="P157" s="78"/>
      <c r="Q157" s="101"/>
      <c r="R157" s="101"/>
      <c r="S157" s="102"/>
      <c r="T157" s="101"/>
      <c r="U157" s="101"/>
      <c r="V157" s="102"/>
      <c r="W157" s="101"/>
      <c r="X157" s="101"/>
      <c r="Y157" s="102"/>
      <c r="Z157" s="101"/>
      <c r="AA157" s="101"/>
      <c r="AB157" s="102"/>
      <c r="AC157" s="101"/>
      <c r="AD157" s="101"/>
      <c r="AE157" s="102"/>
      <c r="AF157" s="101"/>
      <c r="AG157" s="101"/>
      <c r="AH157" s="102"/>
      <c r="AI157" s="101"/>
      <c r="AJ157" s="101"/>
      <c r="AK157" s="102"/>
      <c r="AL157" s="101"/>
      <c r="AM157" s="101"/>
      <c r="AN157" s="102"/>
      <c r="AO157" s="101"/>
      <c r="AP157" s="101"/>
      <c r="AQ157" s="103"/>
    </row>
    <row r="158" spans="2:43" x14ac:dyDescent="0.35">
      <c r="B158" s="100" t="str" cm="1">
        <f t="array" aca="1" ref="B158" ca="1">_xlfn.TEXTAFTER(CELL("filename",A156),"]")</f>
        <v>03_TIDP</v>
      </c>
      <c r="C158" s="90" t="str" cm="1">
        <f t="array" ref="C158">tbL_Input_Project[Project Code]</f>
        <v>ABC1234</v>
      </c>
      <c r="D158" s="90" t="str">
        <f>INDEX(tbL_Input_Originator[],
MATCH("03_TIDP",tbL_Input_Originator[Worksheet]),
MATCH("Originator Code",tbL_Input_Originator[#Headers])
)</f>
        <v>TBC</v>
      </c>
      <c r="E158" s="87"/>
      <c r="F158" s="87"/>
      <c r="G158" s="87"/>
      <c r="H158" s="87"/>
      <c r="I158" s="87"/>
      <c r="J158" s="87"/>
      <c r="K158" s="94"/>
      <c r="L158" s="90" t="str">
        <f t="shared" si="7"/>
        <v/>
      </c>
      <c r="M158" s="90" t="str">
        <f t="shared" si="6"/>
        <v/>
      </c>
      <c r="N158" s="100" t="str" cm="1">
        <f t="array" ref="N158">IFERROR(_xlfn.TEXTJOIN("
",TRUE,_xlfn.XLOOKUP(_xlfn.TEXTSPLIT(K158,"
"),
tbl_Lookup_DEIR[ID (DEIR Lookup)],
tbl_Lookup_DEIR[Name (DEIR Lookup)],
"")),"")</f>
        <v/>
      </c>
      <c r="O158" s="100" t="str" cm="1">
        <f t="array" ref="O158">IFERROR(_xlfn.TEXTJOIN("
",TRUE,_xlfn.XLOOKUP(_xlfn.TEXTSPLIT(K158,"
"),
tbl_Lookup_DEIR[ID (DEIR Lookup)],
tbl_Lookup_DEIR[Uniclass PM Level 3 Classification (DEIR Lookup)],
"")),"")</f>
        <v/>
      </c>
      <c r="P158" s="78"/>
      <c r="Q158" s="101"/>
      <c r="R158" s="101"/>
      <c r="S158" s="102"/>
      <c r="T158" s="101"/>
      <c r="U158" s="101"/>
      <c r="V158" s="102"/>
      <c r="W158" s="101"/>
      <c r="X158" s="101"/>
      <c r="Y158" s="102"/>
      <c r="Z158" s="101"/>
      <c r="AA158" s="101"/>
      <c r="AB158" s="102"/>
      <c r="AC158" s="101"/>
      <c r="AD158" s="101"/>
      <c r="AE158" s="102"/>
      <c r="AF158" s="101"/>
      <c r="AG158" s="101"/>
      <c r="AH158" s="102"/>
      <c r="AI158" s="101"/>
      <c r="AJ158" s="101"/>
      <c r="AK158" s="102"/>
      <c r="AL158" s="101"/>
      <c r="AM158" s="101"/>
      <c r="AN158" s="102"/>
      <c r="AO158" s="101"/>
      <c r="AP158" s="101"/>
      <c r="AQ158" s="103"/>
    </row>
    <row r="159" spans="2:43" x14ac:dyDescent="0.35">
      <c r="B159" s="100" t="str" cm="1">
        <f t="array" aca="1" ref="B159" ca="1">_xlfn.TEXTAFTER(CELL("filename",A157),"]")</f>
        <v>03_TIDP</v>
      </c>
      <c r="C159" s="90" t="str" cm="1">
        <f t="array" ref="C159">tbL_Input_Project[Project Code]</f>
        <v>ABC1234</v>
      </c>
      <c r="D159" s="90" t="str">
        <f>INDEX(tbL_Input_Originator[],
MATCH("03_TIDP",tbL_Input_Originator[Worksheet]),
MATCH("Originator Code",tbL_Input_Originator[#Headers])
)</f>
        <v>TBC</v>
      </c>
      <c r="E159" s="87"/>
      <c r="F159" s="87"/>
      <c r="G159" s="87"/>
      <c r="H159" s="87"/>
      <c r="I159" s="87"/>
      <c r="J159" s="87"/>
      <c r="K159" s="94"/>
      <c r="L159" s="90" t="str">
        <f t="shared" si="7"/>
        <v/>
      </c>
      <c r="M159" s="90" t="str">
        <f t="shared" si="6"/>
        <v/>
      </c>
      <c r="N159" s="100" t="str" cm="1">
        <f t="array" ref="N159">IFERROR(_xlfn.TEXTJOIN("
",TRUE,_xlfn.XLOOKUP(_xlfn.TEXTSPLIT(K159,"
"),
tbl_Lookup_DEIR[ID (DEIR Lookup)],
tbl_Lookup_DEIR[Name (DEIR Lookup)],
"")),"")</f>
        <v/>
      </c>
      <c r="O159" s="100" t="str" cm="1">
        <f t="array" ref="O159">IFERROR(_xlfn.TEXTJOIN("
",TRUE,_xlfn.XLOOKUP(_xlfn.TEXTSPLIT(K159,"
"),
tbl_Lookup_DEIR[ID (DEIR Lookup)],
tbl_Lookup_DEIR[Uniclass PM Level 3 Classification (DEIR Lookup)],
"")),"")</f>
        <v/>
      </c>
      <c r="P159" s="78"/>
      <c r="Q159" s="101"/>
      <c r="R159" s="101"/>
      <c r="S159" s="102"/>
      <c r="T159" s="101"/>
      <c r="U159" s="101"/>
      <c r="V159" s="102"/>
      <c r="W159" s="101"/>
      <c r="X159" s="101"/>
      <c r="Y159" s="102"/>
      <c r="Z159" s="101"/>
      <c r="AA159" s="101"/>
      <c r="AB159" s="102"/>
      <c r="AC159" s="101"/>
      <c r="AD159" s="101"/>
      <c r="AE159" s="102"/>
      <c r="AF159" s="101"/>
      <c r="AG159" s="101"/>
      <c r="AH159" s="102"/>
      <c r="AI159" s="101"/>
      <c r="AJ159" s="101"/>
      <c r="AK159" s="102"/>
      <c r="AL159" s="101"/>
      <c r="AM159" s="101"/>
      <c r="AN159" s="102"/>
      <c r="AO159" s="101"/>
      <c r="AP159" s="101"/>
      <c r="AQ159" s="103"/>
    </row>
    <row r="160" spans="2:43" x14ac:dyDescent="0.35">
      <c r="B160" s="100" t="str" cm="1">
        <f t="array" aca="1" ref="B160" ca="1">_xlfn.TEXTAFTER(CELL("filename",A158),"]")</f>
        <v>03_TIDP</v>
      </c>
      <c r="C160" s="90" t="str" cm="1">
        <f t="array" ref="C160">tbL_Input_Project[Project Code]</f>
        <v>ABC1234</v>
      </c>
      <c r="D160" s="90" t="str">
        <f>INDEX(tbL_Input_Originator[],
MATCH("03_TIDP",tbL_Input_Originator[Worksheet]),
MATCH("Originator Code",tbL_Input_Originator[#Headers])
)</f>
        <v>TBC</v>
      </c>
      <c r="E160" s="87"/>
      <c r="F160" s="87"/>
      <c r="G160" s="87"/>
      <c r="H160" s="87"/>
      <c r="I160" s="87"/>
      <c r="J160" s="87"/>
      <c r="K160" s="94"/>
      <c r="L160" s="90" t="str">
        <f t="shared" si="7"/>
        <v/>
      </c>
      <c r="M160" s="90" t="str">
        <f t="shared" si="6"/>
        <v/>
      </c>
      <c r="N160" s="100" t="str" cm="1">
        <f t="array" ref="N160">IFERROR(_xlfn.TEXTJOIN("
",TRUE,_xlfn.XLOOKUP(_xlfn.TEXTSPLIT(K160,"
"),
tbl_Lookup_DEIR[ID (DEIR Lookup)],
tbl_Lookup_DEIR[Name (DEIR Lookup)],
"")),"")</f>
        <v/>
      </c>
      <c r="O160" s="100" t="str" cm="1">
        <f t="array" ref="O160">IFERROR(_xlfn.TEXTJOIN("
",TRUE,_xlfn.XLOOKUP(_xlfn.TEXTSPLIT(K160,"
"),
tbl_Lookup_DEIR[ID (DEIR Lookup)],
tbl_Lookup_DEIR[Uniclass PM Level 3 Classification (DEIR Lookup)],
"")),"")</f>
        <v/>
      </c>
      <c r="P160" s="78"/>
      <c r="Q160" s="101"/>
      <c r="R160" s="101"/>
      <c r="S160" s="102"/>
      <c r="T160" s="101"/>
      <c r="U160" s="101"/>
      <c r="V160" s="102"/>
      <c r="W160" s="101"/>
      <c r="X160" s="101"/>
      <c r="Y160" s="102"/>
      <c r="Z160" s="101"/>
      <c r="AA160" s="101"/>
      <c r="AB160" s="102"/>
      <c r="AC160" s="101"/>
      <c r="AD160" s="101"/>
      <c r="AE160" s="102"/>
      <c r="AF160" s="101"/>
      <c r="AG160" s="101"/>
      <c r="AH160" s="102"/>
      <c r="AI160" s="101"/>
      <c r="AJ160" s="101"/>
      <c r="AK160" s="102"/>
      <c r="AL160" s="101"/>
      <c r="AM160" s="101"/>
      <c r="AN160" s="102"/>
      <c r="AO160" s="101"/>
      <c r="AP160" s="101"/>
      <c r="AQ160" s="103"/>
    </row>
    <row r="161" spans="2:43" x14ac:dyDescent="0.35">
      <c r="B161" s="100" t="str" cm="1">
        <f t="array" aca="1" ref="B161" ca="1">_xlfn.TEXTAFTER(CELL("filename",A159),"]")</f>
        <v>03_TIDP</v>
      </c>
      <c r="C161" s="90" t="str" cm="1">
        <f t="array" ref="C161">tbL_Input_Project[Project Code]</f>
        <v>ABC1234</v>
      </c>
      <c r="D161" s="90" t="str">
        <f>INDEX(tbL_Input_Originator[],
MATCH("03_TIDP",tbL_Input_Originator[Worksheet]),
MATCH("Originator Code",tbL_Input_Originator[#Headers])
)</f>
        <v>TBC</v>
      </c>
      <c r="E161" s="87"/>
      <c r="F161" s="87"/>
      <c r="G161" s="87"/>
      <c r="H161" s="87"/>
      <c r="I161" s="87"/>
      <c r="J161" s="87"/>
      <c r="K161" s="94"/>
      <c r="L161" s="90" t="str">
        <f t="shared" si="7"/>
        <v/>
      </c>
      <c r="M161" s="90" t="str">
        <f t="shared" si="6"/>
        <v/>
      </c>
      <c r="N161" s="100" t="str" cm="1">
        <f t="array" ref="N161">IFERROR(_xlfn.TEXTJOIN("
",TRUE,_xlfn.XLOOKUP(_xlfn.TEXTSPLIT(K161,"
"),
tbl_Lookup_DEIR[ID (DEIR Lookup)],
tbl_Lookup_DEIR[Name (DEIR Lookup)],
"")),"")</f>
        <v/>
      </c>
      <c r="O161" s="100" t="str" cm="1">
        <f t="array" ref="O161">IFERROR(_xlfn.TEXTJOIN("
",TRUE,_xlfn.XLOOKUP(_xlfn.TEXTSPLIT(K161,"
"),
tbl_Lookup_DEIR[ID (DEIR Lookup)],
tbl_Lookup_DEIR[Uniclass PM Level 3 Classification (DEIR Lookup)],
"")),"")</f>
        <v/>
      </c>
      <c r="P161" s="78"/>
      <c r="Q161" s="101"/>
      <c r="R161" s="101"/>
      <c r="S161" s="102"/>
      <c r="T161" s="101"/>
      <c r="U161" s="101"/>
      <c r="V161" s="102"/>
      <c r="W161" s="101"/>
      <c r="X161" s="101"/>
      <c r="Y161" s="102"/>
      <c r="Z161" s="101"/>
      <c r="AA161" s="101"/>
      <c r="AB161" s="102"/>
      <c r="AC161" s="101"/>
      <c r="AD161" s="101"/>
      <c r="AE161" s="102"/>
      <c r="AF161" s="101"/>
      <c r="AG161" s="101"/>
      <c r="AH161" s="102"/>
      <c r="AI161" s="101"/>
      <c r="AJ161" s="101"/>
      <c r="AK161" s="102"/>
      <c r="AL161" s="101"/>
      <c r="AM161" s="101"/>
      <c r="AN161" s="102"/>
      <c r="AO161" s="101"/>
      <c r="AP161" s="101"/>
      <c r="AQ161" s="103"/>
    </row>
    <row r="162" spans="2:43" x14ac:dyDescent="0.35">
      <c r="B162" s="100" t="str" cm="1">
        <f t="array" aca="1" ref="B162" ca="1">_xlfn.TEXTAFTER(CELL("filename",A160),"]")</f>
        <v>03_TIDP</v>
      </c>
      <c r="C162" s="90" t="str" cm="1">
        <f t="array" ref="C162">tbL_Input_Project[Project Code]</f>
        <v>ABC1234</v>
      </c>
      <c r="D162" s="90" t="str">
        <f>INDEX(tbL_Input_Originator[],
MATCH("03_TIDP",tbL_Input_Originator[Worksheet]),
MATCH("Originator Code",tbL_Input_Originator[#Headers])
)</f>
        <v>TBC</v>
      </c>
      <c r="E162" s="87"/>
      <c r="F162" s="87"/>
      <c r="G162" s="87"/>
      <c r="H162" s="87"/>
      <c r="I162" s="87"/>
      <c r="J162" s="87"/>
      <c r="K162" s="94"/>
      <c r="L162" s="90" t="str">
        <f t="shared" si="7"/>
        <v/>
      </c>
      <c r="M162" s="90" t="str">
        <f t="shared" si="6"/>
        <v/>
      </c>
      <c r="N162" s="100" t="str" cm="1">
        <f t="array" ref="N162">IFERROR(_xlfn.TEXTJOIN("
",TRUE,_xlfn.XLOOKUP(_xlfn.TEXTSPLIT(K162,"
"),
tbl_Lookup_DEIR[ID (DEIR Lookup)],
tbl_Lookup_DEIR[Name (DEIR Lookup)],
"")),"")</f>
        <v/>
      </c>
      <c r="O162" s="100" t="str" cm="1">
        <f t="array" ref="O162">IFERROR(_xlfn.TEXTJOIN("
",TRUE,_xlfn.XLOOKUP(_xlfn.TEXTSPLIT(K162,"
"),
tbl_Lookup_DEIR[ID (DEIR Lookup)],
tbl_Lookup_DEIR[Uniclass PM Level 3 Classification (DEIR Lookup)],
"")),"")</f>
        <v/>
      </c>
      <c r="P162" s="78"/>
      <c r="Q162" s="101"/>
      <c r="R162" s="101"/>
      <c r="S162" s="102"/>
      <c r="T162" s="101"/>
      <c r="U162" s="101"/>
      <c r="V162" s="102"/>
      <c r="W162" s="101"/>
      <c r="X162" s="101"/>
      <c r="Y162" s="102"/>
      <c r="Z162" s="101"/>
      <c r="AA162" s="101"/>
      <c r="AB162" s="102"/>
      <c r="AC162" s="101"/>
      <c r="AD162" s="101"/>
      <c r="AE162" s="102"/>
      <c r="AF162" s="101"/>
      <c r="AG162" s="101"/>
      <c r="AH162" s="102"/>
      <c r="AI162" s="101"/>
      <c r="AJ162" s="101"/>
      <c r="AK162" s="102"/>
      <c r="AL162" s="101"/>
      <c r="AM162" s="101"/>
      <c r="AN162" s="102"/>
      <c r="AO162" s="101"/>
      <c r="AP162" s="101"/>
      <c r="AQ162" s="103"/>
    </row>
    <row r="163" spans="2:43" x14ac:dyDescent="0.35">
      <c r="B163" s="100" t="str" cm="1">
        <f t="array" aca="1" ref="B163" ca="1">_xlfn.TEXTAFTER(CELL("filename",A161),"]")</f>
        <v>03_TIDP</v>
      </c>
      <c r="C163" s="90" t="str" cm="1">
        <f t="array" ref="C163">tbL_Input_Project[Project Code]</f>
        <v>ABC1234</v>
      </c>
      <c r="D163" s="90" t="str">
        <f>INDEX(tbL_Input_Originator[],
MATCH("03_TIDP",tbL_Input_Originator[Worksheet]),
MATCH("Originator Code",tbL_Input_Originator[#Headers])
)</f>
        <v>TBC</v>
      </c>
      <c r="E163" s="87"/>
      <c r="F163" s="87"/>
      <c r="G163" s="87"/>
      <c r="H163" s="87"/>
      <c r="I163" s="87"/>
      <c r="J163" s="87"/>
      <c r="K163" s="94"/>
      <c r="L163" s="90" t="str">
        <f t="shared" si="7"/>
        <v/>
      </c>
      <c r="M163" s="90" t="str">
        <f t="shared" ref="M163:M194" si="8">IF(OR(ISBLANK(C163),ISBLANK(D163),ISBLANK(E163),ISBLANK(F163),ISBLANK(G163),ISBLANK(H163),ISBLANK(I163),ISBLANK(J163),ISBLANK(K163)),"",CONCATENATE(C163,"-",D163,"-",E163,"-",F163,"-",G163,"-",H163,"-",I163,"-",J163,""))</f>
        <v/>
      </c>
      <c r="N163" s="100" t="str" cm="1">
        <f t="array" ref="N163">IFERROR(_xlfn.TEXTJOIN("
",TRUE,_xlfn.XLOOKUP(_xlfn.TEXTSPLIT(K163,"
"),
tbl_Lookup_DEIR[ID (DEIR Lookup)],
tbl_Lookup_DEIR[Name (DEIR Lookup)],
"")),"")</f>
        <v/>
      </c>
      <c r="O163" s="100" t="str" cm="1">
        <f t="array" ref="O163">IFERROR(_xlfn.TEXTJOIN("
",TRUE,_xlfn.XLOOKUP(_xlfn.TEXTSPLIT(K163,"
"),
tbl_Lookup_DEIR[ID (DEIR Lookup)],
tbl_Lookup_DEIR[Uniclass PM Level 3 Classification (DEIR Lookup)],
"")),"")</f>
        <v/>
      </c>
      <c r="P163" s="78"/>
      <c r="Q163" s="101"/>
      <c r="R163" s="101"/>
      <c r="S163" s="102"/>
      <c r="T163" s="101"/>
      <c r="U163" s="101"/>
      <c r="V163" s="102"/>
      <c r="W163" s="101"/>
      <c r="X163" s="101"/>
      <c r="Y163" s="102"/>
      <c r="Z163" s="101"/>
      <c r="AA163" s="101"/>
      <c r="AB163" s="102"/>
      <c r="AC163" s="101"/>
      <c r="AD163" s="101"/>
      <c r="AE163" s="102"/>
      <c r="AF163" s="101"/>
      <c r="AG163" s="101"/>
      <c r="AH163" s="102"/>
      <c r="AI163" s="101"/>
      <c r="AJ163" s="101"/>
      <c r="AK163" s="102"/>
      <c r="AL163" s="101"/>
      <c r="AM163" s="101"/>
      <c r="AN163" s="102"/>
      <c r="AO163" s="101"/>
      <c r="AP163" s="101"/>
      <c r="AQ163" s="103"/>
    </row>
    <row r="164" spans="2:43" x14ac:dyDescent="0.35">
      <c r="B164" s="100" t="str" cm="1">
        <f t="array" aca="1" ref="B164" ca="1">_xlfn.TEXTAFTER(CELL("filename",A162),"]")</f>
        <v>03_TIDP</v>
      </c>
      <c r="C164" s="90" t="str" cm="1">
        <f t="array" ref="C164">tbL_Input_Project[Project Code]</f>
        <v>ABC1234</v>
      </c>
      <c r="D164" s="90" t="str">
        <f>INDEX(tbL_Input_Originator[],
MATCH("03_TIDP",tbL_Input_Originator[Worksheet]),
MATCH("Originator Code",tbL_Input_Originator[#Headers])
)</f>
        <v>TBC</v>
      </c>
      <c r="E164" s="87"/>
      <c r="F164" s="87"/>
      <c r="G164" s="87"/>
      <c r="H164" s="87"/>
      <c r="I164" s="87"/>
      <c r="J164" s="87"/>
      <c r="K164" s="94"/>
      <c r="L164" s="90" t="str">
        <f t="shared" si="7"/>
        <v/>
      </c>
      <c r="M164" s="90" t="str">
        <f t="shared" si="8"/>
        <v/>
      </c>
      <c r="N164" s="100" t="str" cm="1">
        <f t="array" ref="N164">IFERROR(_xlfn.TEXTJOIN("
",TRUE,_xlfn.XLOOKUP(_xlfn.TEXTSPLIT(K164,"
"),
tbl_Lookup_DEIR[ID (DEIR Lookup)],
tbl_Lookup_DEIR[Name (DEIR Lookup)],
"")),"")</f>
        <v/>
      </c>
      <c r="O164" s="100" t="str" cm="1">
        <f t="array" ref="O164">IFERROR(_xlfn.TEXTJOIN("
",TRUE,_xlfn.XLOOKUP(_xlfn.TEXTSPLIT(K164,"
"),
tbl_Lookup_DEIR[ID (DEIR Lookup)],
tbl_Lookup_DEIR[Uniclass PM Level 3 Classification (DEIR Lookup)],
"")),"")</f>
        <v/>
      </c>
      <c r="P164" s="78"/>
      <c r="Q164" s="101"/>
      <c r="R164" s="101"/>
      <c r="S164" s="102"/>
      <c r="T164" s="101"/>
      <c r="U164" s="101"/>
      <c r="V164" s="102"/>
      <c r="W164" s="101"/>
      <c r="X164" s="101"/>
      <c r="Y164" s="102"/>
      <c r="Z164" s="101"/>
      <c r="AA164" s="101"/>
      <c r="AB164" s="102"/>
      <c r="AC164" s="101"/>
      <c r="AD164" s="101"/>
      <c r="AE164" s="102"/>
      <c r="AF164" s="101"/>
      <c r="AG164" s="101"/>
      <c r="AH164" s="102"/>
      <c r="AI164" s="101"/>
      <c r="AJ164" s="101"/>
      <c r="AK164" s="102"/>
      <c r="AL164" s="101"/>
      <c r="AM164" s="101"/>
      <c r="AN164" s="102"/>
      <c r="AO164" s="101"/>
      <c r="AP164" s="101"/>
      <c r="AQ164" s="103"/>
    </row>
    <row r="165" spans="2:43" x14ac:dyDescent="0.35">
      <c r="B165" s="100" t="str" cm="1">
        <f t="array" aca="1" ref="B165" ca="1">_xlfn.TEXTAFTER(CELL("filename",A163),"]")</f>
        <v>03_TIDP</v>
      </c>
      <c r="C165" s="90" t="str" cm="1">
        <f t="array" ref="C165">tbL_Input_Project[Project Code]</f>
        <v>ABC1234</v>
      </c>
      <c r="D165" s="90" t="str">
        <f>INDEX(tbL_Input_Originator[],
MATCH("03_TIDP",tbL_Input_Originator[Worksheet]),
MATCH("Originator Code",tbL_Input_Originator[#Headers])
)</f>
        <v>TBC</v>
      </c>
      <c r="E165" s="87"/>
      <c r="F165" s="87"/>
      <c r="G165" s="87"/>
      <c r="H165" s="87"/>
      <c r="I165" s="87"/>
      <c r="J165" s="87"/>
      <c r="K165" s="94"/>
      <c r="L165" s="90" t="str">
        <f t="shared" si="7"/>
        <v/>
      </c>
      <c r="M165" s="90" t="str">
        <f t="shared" si="8"/>
        <v/>
      </c>
      <c r="N165" s="100" t="str" cm="1">
        <f t="array" ref="N165">IFERROR(_xlfn.TEXTJOIN("
",TRUE,_xlfn.XLOOKUP(_xlfn.TEXTSPLIT(K165,"
"),
tbl_Lookup_DEIR[ID (DEIR Lookup)],
tbl_Lookup_DEIR[Name (DEIR Lookup)],
"")),"")</f>
        <v/>
      </c>
      <c r="O165" s="100" t="str" cm="1">
        <f t="array" ref="O165">IFERROR(_xlfn.TEXTJOIN("
",TRUE,_xlfn.XLOOKUP(_xlfn.TEXTSPLIT(K165,"
"),
tbl_Lookup_DEIR[ID (DEIR Lookup)],
tbl_Lookup_DEIR[Uniclass PM Level 3 Classification (DEIR Lookup)],
"")),"")</f>
        <v/>
      </c>
      <c r="P165" s="78"/>
      <c r="Q165" s="101"/>
      <c r="R165" s="101"/>
      <c r="S165" s="102"/>
      <c r="T165" s="101"/>
      <c r="U165" s="101"/>
      <c r="V165" s="102"/>
      <c r="W165" s="101"/>
      <c r="X165" s="101"/>
      <c r="Y165" s="102"/>
      <c r="Z165" s="101"/>
      <c r="AA165" s="101"/>
      <c r="AB165" s="102"/>
      <c r="AC165" s="101"/>
      <c r="AD165" s="101"/>
      <c r="AE165" s="102"/>
      <c r="AF165" s="101"/>
      <c r="AG165" s="101"/>
      <c r="AH165" s="102"/>
      <c r="AI165" s="101"/>
      <c r="AJ165" s="101"/>
      <c r="AK165" s="102"/>
      <c r="AL165" s="101"/>
      <c r="AM165" s="101"/>
      <c r="AN165" s="102"/>
      <c r="AO165" s="101"/>
      <c r="AP165" s="101"/>
      <c r="AQ165" s="103"/>
    </row>
    <row r="166" spans="2:43" x14ac:dyDescent="0.35">
      <c r="B166" s="100" t="str" cm="1">
        <f t="array" aca="1" ref="B166" ca="1">_xlfn.TEXTAFTER(CELL("filename",A164),"]")</f>
        <v>03_TIDP</v>
      </c>
      <c r="C166" s="90" t="str" cm="1">
        <f t="array" ref="C166">tbL_Input_Project[Project Code]</f>
        <v>ABC1234</v>
      </c>
      <c r="D166" s="90" t="str">
        <f>INDEX(tbL_Input_Originator[],
MATCH("03_TIDP",tbL_Input_Originator[Worksheet]),
MATCH("Originator Code",tbL_Input_Originator[#Headers])
)</f>
        <v>TBC</v>
      </c>
      <c r="E166" s="87"/>
      <c r="F166" s="87"/>
      <c r="G166" s="87"/>
      <c r="H166" s="87"/>
      <c r="I166" s="87"/>
      <c r="J166" s="87"/>
      <c r="K166" s="94"/>
      <c r="L166" s="90" t="str">
        <f t="shared" si="7"/>
        <v/>
      </c>
      <c r="M166" s="90" t="str">
        <f t="shared" si="8"/>
        <v/>
      </c>
      <c r="N166" s="100" t="str" cm="1">
        <f t="array" ref="N166">IFERROR(_xlfn.TEXTJOIN("
",TRUE,_xlfn.XLOOKUP(_xlfn.TEXTSPLIT(K166,"
"),
tbl_Lookup_DEIR[ID (DEIR Lookup)],
tbl_Lookup_DEIR[Name (DEIR Lookup)],
"")),"")</f>
        <v/>
      </c>
      <c r="O166" s="100" t="str" cm="1">
        <f t="array" ref="O166">IFERROR(_xlfn.TEXTJOIN("
",TRUE,_xlfn.XLOOKUP(_xlfn.TEXTSPLIT(K166,"
"),
tbl_Lookup_DEIR[ID (DEIR Lookup)],
tbl_Lookup_DEIR[Uniclass PM Level 3 Classification (DEIR Lookup)],
"")),"")</f>
        <v/>
      </c>
      <c r="P166" s="78"/>
      <c r="Q166" s="101"/>
      <c r="R166" s="101"/>
      <c r="S166" s="102"/>
      <c r="T166" s="101"/>
      <c r="U166" s="101"/>
      <c r="V166" s="102"/>
      <c r="W166" s="101"/>
      <c r="X166" s="101"/>
      <c r="Y166" s="102"/>
      <c r="Z166" s="101"/>
      <c r="AA166" s="101"/>
      <c r="AB166" s="102"/>
      <c r="AC166" s="101"/>
      <c r="AD166" s="101"/>
      <c r="AE166" s="102"/>
      <c r="AF166" s="101"/>
      <c r="AG166" s="101"/>
      <c r="AH166" s="102"/>
      <c r="AI166" s="101"/>
      <c r="AJ166" s="101"/>
      <c r="AK166" s="102"/>
      <c r="AL166" s="101"/>
      <c r="AM166" s="101"/>
      <c r="AN166" s="102"/>
      <c r="AO166" s="101"/>
      <c r="AP166" s="101"/>
      <c r="AQ166" s="103"/>
    </row>
    <row r="167" spans="2:43" x14ac:dyDescent="0.35">
      <c r="B167" s="100" t="str" cm="1">
        <f t="array" aca="1" ref="B167" ca="1">_xlfn.TEXTAFTER(CELL("filename",A165),"]")</f>
        <v>03_TIDP</v>
      </c>
      <c r="C167" s="90" t="str" cm="1">
        <f t="array" ref="C167">tbL_Input_Project[Project Code]</f>
        <v>ABC1234</v>
      </c>
      <c r="D167" s="90" t="str">
        <f>INDEX(tbL_Input_Originator[],
MATCH("03_TIDP",tbL_Input_Originator[Worksheet]),
MATCH("Originator Code",tbL_Input_Originator[#Headers])
)</f>
        <v>TBC</v>
      </c>
      <c r="E167" s="87"/>
      <c r="F167" s="87"/>
      <c r="G167" s="87"/>
      <c r="H167" s="87"/>
      <c r="I167" s="87"/>
      <c r="J167" s="87"/>
      <c r="K167" s="94"/>
      <c r="L167" s="90" t="str">
        <f t="shared" si="7"/>
        <v/>
      </c>
      <c r="M167" s="90" t="str">
        <f t="shared" si="8"/>
        <v/>
      </c>
      <c r="N167" s="100" t="str" cm="1">
        <f t="array" ref="N167">IFERROR(_xlfn.TEXTJOIN("
",TRUE,_xlfn.XLOOKUP(_xlfn.TEXTSPLIT(K167,"
"),
tbl_Lookup_DEIR[ID (DEIR Lookup)],
tbl_Lookup_DEIR[Name (DEIR Lookup)],
"")),"")</f>
        <v/>
      </c>
      <c r="O167" s="100" t="str" cm="1">
        <f t="array" ref="O167">IFERROR(_xlfn.TEXTJOIN("
",TRUE,_xlfn.XLOOKUP(_xlfn.TEXTSPLIT(K167,"
"),
tbl_Lookup_DEIR[ID (DEIR Lookup)],
tbl_Lookup_DEIR[Uniclass PM Level 3 Classification (DEIR Lookup)],
"")),"")</f>
        <v/>
      </c>
      <c r="P167" s="78"/>
      <c r="Q167" s="101"/>
      <c r="R167" s="101"/>
      <c r="S167" s="102"/>
      <c r="T167" s="101"/>
      <c r="U167" s="101"/>
      <c r="V167" s="102"/>
      <c r="W167" s="101"/>
      <c r="X167" s="101"/>
      <c r="Y167" s="102"/>
      <c r="Z167" s="101"/>
      <c r="AA167" s="101"/>
      <c r="AB167" s="102"/>
      <c r="AC167" s="101"/>
      <c r="AD167" s="101"/>
      <c r="AE167" s="102"/>
      <c r="AF167" s="101"/>
      <c r="AG167" s="101"/>
      <c r="AH167" s="102"/>
      <c r="AI167" s="101"/>
      <c r="AJ167" s="101"/>
      <c r="AK167" s="102"/>
      <c r="AL167" s="101"/>
      <c r="AM167" s="101"/>
      <c r="AN167" s="102"/>
      <c r="AO167" s="101"/>
      <c r="AP167" s="101"/>
      <c r="AQ167" s="103"/>
    </row>
    <row r="168" spans="2:43" x14ac:dyDescent="0.35">
      <c r="B168" s="100" t="str" cm="1">
        <f t="array" aca="1" ref="B168" ca="1">_xlfn.TEXTAFTER(CELL("filename",A166),"]")</f>
        <v>03_TIDP</v>
      </c>
      <c r="C168" s="90" t="str" cm="1">
        <f t="array" ref="C168">tbL_Input_Project[Project Code]</f>
        <v>ABC1234</v>
      </c>
      <c r="D168" s="90" t="str">
        <f>INDEX(tbL_Input_Originator[],
MATCH("03_TIDP",tbL_Input_Originator[Worksheet]),
MATCH("Originator Code",tbL_Input_Originator[#Headers])
)</f>
        <v>TBC</v>
      </c>
      <c r="E168" s="87"/>
      <c r="F168" s="87"/>
      <c r="G168" s="87"/>
      <c r="H168" s="87"/>
      <c r="I168" s="87"/>
      <c r="J168" s="87"/>
      <c r="K168" s="94"/>
      <c r="L168" s="90" t="str">
        <f t="shared" si="7"/>
        <v/>
      </c>
      <c r="M168" s="90" t="str">
        <f t="shared" si="8"/>
        <v/>
      </c>
      <c r="N168" s="100" t="str" cm="1">
        <f t="array" ref="N168">IFERROR(_xlfn.TEXTJOIN("
",TRUE,_xlfn.XLOOKUP(_xlfn.TEXTSPLIT(K168,"
"),
tbl_Lookup_DEIR[ID (DEIR Lookup)],
tbl_Lookup_DEIR[Name (DEIR Lookup)],
"")),"")</f>
        <v/>
      </c>
      <c r="O168" s="100" t="str" cm="1">
        <f t="array" ref="O168">IFERROR(_xlfn.TEXTJOIN("
",TRUE,_xlfn.XLOOKUP(_xlfn.TEXTSPLIT(K168,"
"),
tbl_Lookup_DEIR[ID (DEIR Lookup)],
tbl_Lookup_DEIR[Uniclass PM Level 3 Classification (DEIR Lookup)],
"")),"")</f>
        <v/>
      </c>
      <c r="P168" s="78"/>
      <c r="Q168" s="101"/>
      <c r="R168" s="101"/>
      <c r="S168" s="102"/>
      <c r="T168" s="101"/>
      <c r="U168" s="101"/>
      <c r="V168" s="102"/>
      <c r="W168" s="101"/>
      <c r="X168" s="101"/>
      <c r="Y168" s="102"/>
      <c r="Z168" s="101"/>
      <c r="AA168" s="101"/>
      <c r="AB168" s="102"/>
      <c r="AC168" s="101"/>
      <c r="AD168" s="101"/>
      <c r="AE168" s="102"/>
      <c r="AF168" s="101"/>
      <c r="AG168" s="101"/>
      <c r="AH168" s="102"/>
      <c r="AI168" s="101"/>
      <c r="AJ168" s="101"/>
      <c r="AK168" s="102"/>
      <c r="AL168" s="101"/>
      <c r="AM168" s="101"/>
      <c r="AN168" s="102"/>
      <c r="AO168" s="101"/>
      <c r="AP168" s="101"/>
      <c r="AQ168" s="103"/>
    </row>
    <row r="169" spans="2:43" x14ac:dyDescent="0.35">
      <c r="B169" s="100" t="str" cm="1">
        <f t="array" aca="1" ref="B169" ca="1">_xlfn.TEXTAFTER(CELL("filename",A167),"]")</f>
        <v>03_TIDP</v>
      </c>
      <c r="C169" s="90" t="str" cm="1">
        <f t="array" ref="C169">tbL_Input_Project[Project Code]</f>
        <v>ABC1234</v>
      </c>
      <c r="D169" s="90" t="str">
        <f>INDEX(tbL_Input_Originator[],
MATCH("03_TIDP",tbL_Input_Originator[Worksheet]),
MATCH("Originator Code",tbL_Input_Originator[#Headers])
)</f>
        <v>TBC</v>
      </c>
      <c r="E169" s="87"/>
      <c r="F169" s="87"/>
      <c r="G169" s="87"/>
      <c r="H169" s="87"/>
      <c r="I169" s="87"/>
      <c r="J169" s="87"/>
      <c r="K169" s="94"/>
      <c r="L169" s="90" t="str">
        <f t="shared" si="7"/>
        <v/>
      </c>
      <c r="M169" s="90" t="str">
        <f t="shared" si="8"/>
        <v/>
      </c>
      <c r="N169" s="100" t="str" cm="1">
        <f t="array" ref="N169">IFERROR(_xlfn.TEXTJOIN("
",TRUE,_xlfn.XLOOKUP(_xlfn.TEXTSPLIT(K169,"
"),
tbl_Lookup_DEIR[ID (DEIR Lookup)],
tbl_Lookup_DEIR[Name (DEIR Lookup)],
"")),"")</f>
        <v/>
      </c>
      <c r="O169" s="100" t="str" cm="1">
        <f t="array" ref="O169">IFERROR(_xlfn.TEXTJOIN("
",TRUE,_xlfn.XLOOKUP(_xlfn.TEXTSPLIT(K169,"
"),
tbl_Lookup_DEIR[ID (DEIR Lookup)],
tbl_Lookup_DEIR[Uniclass PM Level 3 Classification (DEIR Lookup)],
"")),"")</f>
        <v/>
      </c>
      <c r="P169" s="78"/>
      <c r="Q169" s="101"/>
      <c r="R169" s="101"/>
      <c r="S169" s="102"/>
      <c r="T169" s="101"/>
      <c r="U169" s="101"/>
      <c r="V169" s="102"/>
      <c r="W169" s="101"/>
      <c r="X169" s="101"/>
      <c r="Y169" s="102"/>
      <c r="Z169" s="101"/>
      <c r="AA169" s="101"/>
      <c r="AB169" s="102"/>
      <c r="AC169" s="101"/>
      <c r="AD169" s="101"/>
      <c r="AE169" s="102"/>
      <c r="AF169" s="101"/>
      <c r="AG169" s="101"/>
      <c r="AH169" s="102"/>
      <c r="AI169" s="101"/>
      <c r="AJ169" s="101"/>
      <c r="AK169" s="102"/>
      <c r="AL169" s="101"/>
      <c r="AM169" s="101"/>
      <c r="AN169" s="102"/>
      <c r="AO169" s="101"/>
      <c r="AP169" s="101"/>
      <c r="AQ169" s="103"/>
    </row>
    <row r="170" spans="2:43" x14ac:dyDescent="0.35">
      <c r="B170" s="100" t="str" cm="1">
        <f t="array" aca="1" ref="B170" ca="1">_xlfn.TEXTAFTER(CELL("filename",A168),"]")</f>
        <v>03_TIDP</v>
      </c>
      <c r="C170" s="90" t="str" cm="1">
        <f t="array" ref="C170">tbL_Input_Project[Project Code]</f>
        <v>ABC1234</v>
      </c>
      <c r="D170" s="90" t="str">
        <f>INDEX(tbL_Input_Originator[],
MATCH("03_TIDP",tbL_Input_Originator[Worksheet]),
MATCH("Originator Code",tbL_Input_Originator[#Headers])
)</f>
        <v>TBC</v>
      </c>
      <c r="E170" s="87"/>
      <c r="F170" s="87"/>
      <c r="G170" s="87"/>
      <c r="H170" s="87"/>
      <c r="I170" s="87"/>
      <c r="J170" s="87"/>
      <c r="K170" s="94"/>
      <c r="L170" s="90" t="str">
        <f t="shared" si="7"/>
        <v/>
      </c>
      <c r="M170" s="90" t="str">
        <f t="shared" si="8"/>
        <v/>
      </c>
      <c r="N170" s="100" t="str" cm="1">
        <f t="array" ref="N170">IFERROR(_xlfn.TEXTJOIN("
",TRUE,_xlfn.XLOOKUP(_xlfn.TEXTSPLIT(K170,"
"),
tbl_Lookup_DEIR[ID (DEIR Lookup)],
tbl_Lookup_DEIR[Name (DEIR Lookup)],
"")),"")</f>
        <v/>
      </c>
      <c r="O170" s="100" t="str" cm="1">
        <f t="array" ref="O170">IFERROR(_xlfn.TEXTJOIN("
",TRUE,_xlfn.XLOOKUP(_xlfn.TEXTSPLIT(K170,"
"),
tbl_Lookup_DEIR[ID (DEIR Lookup)],
tbl_Lookup_DEIR[Uniclass PM Level 3 Classification (DEIR Lookup)],
"")),"")</f>
        <v/>
      </c>
      <c r="P170" s="78"/>
      <c r="Q170" s="101"/>
      <c r="R170" s="101"/>
      <c r="S170" s="102"/>
      <c r="T170" s="101"/>
      <c r="U170" s="101"/>
      <c r="V170" s="102"/>
      <c r="W170" s="101"/>
      <c r="X170" s="101"/>
      <c r="Y170" s="102"/>
      <c r="Z170" s="101"/>
      <c r="AA170" s="101"/>
      <c r="AB170" s="102"/>
      <c r="AC170" s="101"/>
      <c r="AD170" s="101"/>
      <c r="AE170" s="102"/>
      <c r="AF170" s="101"/>
      <c r="AG170" s="101"/>
      <c r="AH170" s="102"/>
      <c r="AI170" s="101"/>
      <c r="AJ170" s="101"/>
      <c r="AK170" s="102"/>
      <c r="AL170" s="101"/>
      <c r="AM170" s="101"/>
      <c r="AN170" s="102"/>
      <c r="AO170" s="101"/>
      <c r="AP170" s="101"/>
      <c r="AQ170" s="103"/>
    </row>
    <row r="171" spans="2:43" x14ac:dyDescent="0.35">
      <c r="B171" s="100" t="str" cm="1">
        <f t="array" aca="1" ref="B171" ca="1">_xlfn.TEXTAFTER(CELL("filename",A169),"]")</f>
        <v>03_TIDP</v>
      </c>
      <c r="C171" s="90" t="str" cm="1">
        <f t="array" ref="C171">tbL_Input_Project[Project Code]</f>
        <v>ABC1234</v>
      </c>
      <c r="D171" s="90" t="str">
        <f>INDEX(tbL_Input_Originator[],
MATCH("03_TIDP",tbL_Input_Originator[Worksheet]),
MATCH("Originator Code",tbL_Input_Originator[#Headers])
)</f>
        <v>TBC</v>
      </c>
      <c r="E171" s="87"/>
      <c r="F171" s="87"/>
      <c r="G171" s="87"/>
      <c r="H171" s="87"/>
      <c r="I171" s="87"/>
      <c r="J171" s="87"/>
      <c r="K171" s="94"/>
      <c r="L171" s="90" t="str">
        <f t="shared" si="7"/>
        <v/>
      </c>
      <c r="M171" s="90" t="str">
        <f t="shared" si="8"/>
        <v/>
      </c>
      <c r="N171" s="100" t="str" cm="1">
        <f t="array" ref="N171">IFERROR(_xlfn.TEXTJOIN("
",TRUE,_xlfn.XLOOKUP(_xlfn.TEXTSPLIT(K171,"
"),
tbl_Lookup_DEIR[ID (DEIR Lookup)],
tbl_Lookup_DEIR[Name (DEIR Lookup)],
"")),"")</f>
        <v/>
      </c>
      <c r="O171" s="100" t="str" cm="1">
        <f t="array" ref="O171">IFERROR(_xlfn.TEXTJOIN("
",TRUE,_xlfn.XLOOKUP(_xlfn.TEXTSPLIT(K171,"
"),
tbl_Lookup_DEIR[ID (DEIR Lookup)],
tbl_Lookup_DEIR[Uniclass PM Level 3 Classification (DEIR Lookup)],
"")),"")</f>
        <v/>
      </c>
      <c r="P171" s="78"/>
      <c r="Q171" s="101"/>
      <c r="R171" s="101"/>
      <c r="S171" s="102"/>
      <c r="T171" s="101"/>
      <c r="U171" s="101"/>
      <c r="V171" s="102"/>
      <c r="W171" s="101"/>
      <c r="X171" s="101"/>
      <c r="Y171" s="102"/>
      <c r="Z171" s="101"/>
      <c r="AA171" s="101"/>
      <c r="AB171" s="102"/>
      <c r="AC171" s="101"/>
      <c r="AD171" s="101"/>
      <c r="AE171" s="102"/>
      <c r="AF171" s="101"/>
      <c r="AG171" s="101"/>
      <c r="AH171" s="102"/>
      <c r="AI171" s="101"/>
      <c r="AJ171" s="101"/>
      <c r="AK171" s="102"/>
      <c r="AL171" s="101"/>
      <c r="AM171" s="101"/>
      <c r="AN171" s="102"/>
      <c r="AO171" s="101"/>
      <c r="AP171" s="101"/>
      <c r="AQ171" s="103"/>
    </row>
    <row r="172" spans="2:43" x14ac:dyDescent="0.35">
      <c r="B172" s="100" t="str" cm="1">
        <f t="array" aca="1" ref="B172" ca="1">_xlfn.TEXTAFTER(CELL("filename",A170),"]")</f>
        <v>03_TIDP</v>
      </c>
      <c r="C172" s="90" t="str" cm="1">
        <f t="array" ref="C172">tbL_Input_Project[Project Code]</f>
        <v>ABC1234</v>
      </c>
      <c r="D172" s="90" t="str">
        <f>INDEX(tbL_Input_Originator[],
MATCH("03_TIDP",tbL_Input_Originator[Worksheet]),
MATCH("Originator Code",tbL_Input_Originator[#Headers])
)</f>
        <v>TBC</v>
      </c>
      <c r="E172" s="87"/>
      <c r="F172" s="87"/>
      <c r="G172" s="87"/>
      <c r="H172" s="87"/>
      <c r="I172" s="87"/>
      <c r="J172" s="87"/>
      <c r="K172" s="94"/>
      <c r="L172" s="90" t="str">
        <f t="shared" si="7"/>
        <v/>
      </c>
      <c r="M172" s="90" t="str">
        <f t="shared" si="8"/>
        <v/>
      </c>
      <c r="N172" s="100" t="str" cm="1">
        <f t="array" ref="N172">IFERROR(_xlfn.TEXTJOIN("
",TRUE,_xlfn.XLOOKUP(_xlfn.TEXTSPLIT(K172,"
"),
tbl_Lookup_DEIR[ID (DEIR Lookup)],
tbl_Lookup_DEIR[Name (DEIR Lookup)],
"")),"")</f>
        <v/>
      </c>
      <c r="O172" s="100" t="str" cm="1">
        <f t="array" ref="O172">IFERROR(_xlfn.TEXTJOIN("
",TRUE,_xlfn.XLOOKUP(_xlfn.TEXTSPLIT(K172,"
"),
tbl_Lookup_DEIR[ID (DEIR Lookup)],
tbl_Lookup_DEIR[Uniclass PM Level 3 Classification (DEIR Lookup)],
"")),"")</f>
        <v/>
      </c>
      <c r="P172" s="78"/>
      <c r="Q172" s="101"/>
      <c r="R172" s="101"/>
      <c r="S172" s="102"/>
      <c r="T172" s="101"/>
      <c r="U172" s="101"/>
      <c r="V172" s="102"/>
      <c r="W172" s="101"/>
      <c r="X172" s="101"/>
      <c r="Y172" s="102"/>
      <c r="Z172" s="101"/>
      <c r="AA172" s="101"/>
      <c r="AB172" s="102"/>
      <c r="AC172" s="101"/>
      <c r="AD172" s="101"/>
      <c r="AE172" s="102"/>
      <c r="AF172" s="101"/>
      <c r="AG172" s="101"/>
      <c r="AH172" s="102"/>
      <c r="AI172" s="101"/>
      <c r="AJ172" s="101"/>
      <c r="AK172" s="102"/>
      <c r="AL172" s="101"/>
      <c r="AM172" s="101"/>
      <c r="AN172" s="102"/>
      <c r="AO172" s="101"/>
      <c r="AP172" s="101"/>
      <c r="AQ172" s="103"/>
    </row>
    <row r="173" spans="2:43" x14ac:dyDescent="0.35">
      <c r="B173" s="100" t="str" cm="1">
        <f t="array" aca="1" ref="B173" ca="1">_xlfn.TEXTAFTER(CELL("filename",A171),"]")</f>
        <v>03_TIDP</v>
      </c>
      <c r="C173" s="90" t="str" cm="1">
        <f t="array" ref="C173">tbL_Input_Project[Project Code]</f>
        <v>ABC1234</v>
      </c>
      <c r="D173" s="90" t="str">
        <f>INDEX(tbL_Input_Originator[],
MATCH("03_TIDP",tbL_Input_Originator[Worksheet]),
MATCH("Originator Code",tbL_Input_Originator[#Headers])
)</f>
        <v>TBC</v>
      </c>
      <c r="E173" s="87"/>
      <c r="F173" s="87"/>
      <c r="G173" s="87"/>
      <c r="H173" s="87"/>
      <c r="I173" s="87"/>
      <c r="J173" s="87"/>
      <c r="K173" s="94"/>
      <c r="L173" s="90" t="str">
        <f t="shared" si="7"/>
        <v/>
      </c>
      <c r="M173" s="90" t="str">
        <f t="shared" si="8"/>
        <v/>
      </c>
      <c r="N173" s="100" t="str" cm="1">
        <f t="array" ref="N173">IFERROR(_xlfn.TEXTJOIN("
",TRUE,_xlfn.XLOOKUP(_xlfn.TEXTSPLIT(K173,"
"),
tbl_Lookup_DEIR[ID (DEIR Lookup)],
tbl_Lookup_DEIR[Name (DEIR Lookup)],
"")),"")</f>
        <v/>
      </c>
      <c r="O173" s="100" t="str" cm="1">
        <f t="array" ref="O173">IFERROR(_xlfn.TEXTJOIN("
",TRUE,_xlfn.XLOOKUP(_xlfn.TEXTSPLIT(K173,"
"),
tbl_Lookup_DEIR[ID (DEIR Lookup)],
tbl_Lookup_DEIR[Uniclass PM Level 3 Classification (DEIR Lookup)],
"")),"")</f>
        <v/>
      </c>
      <c r="P173" s="78"/>
      <c r="Q173" s="101"/>
      <c r="R173" s="101"/>
      <c r="S173" s="102"/>
      <c r="T173" s="101"/>
      <c r="U173" s="101"/>
      <c r="V173" s="102"/>
      <c r="W173" s="101"/>
      <c r="X173" s="101"/>
      <c r="Y173" s="102"/>
      <c r="Z173" s="101"/>
      <c r="AA173" s="101"/>
      <c r="AB173" s="102"/>
      <c r="AC173" s="101"/>
      <c r="AD173" s="101"/>
      <c r="AE173" s="102"/>
      <c r="AF173" s="101"/>
      <c r="AG173" s="101"/>
      <c r="AH173" s="102"/>
      <c r="AI173" s="101"/>
      <c r="AJ173" s="101"/>
      <c r="AK173" s="102"/>
      <c r="AL173" s="101"/>
      <c r="AM173" s="101"/>
      <c r="AN173" s="102"/>
      <c r="AO173" s="101"/>
      <c r="AP173" s="101"/>
      <c r="AQ173" s="103"/>
    </row>
    <row r="174" spans="2:43" x14ac:dyDescent="0.35">
      <c r="B174" s="100" t="str" cm="1">
        <f t="array" aca="1" ref="B174" ca="1">_xlfn.TEXTAFTER(CELL("filename",A172),"]")</f>
        <v>03_TIDP</v>
      </c>
      <c r="C174" s="90" t="str" cm="1">
        <f t="array" ref="C174">tbL_Input_Project[Project Code]</f>
        <v>ABC1234</v>
      </c>
      <c r="D174" s="90" t="str">
        <f>INDEX(tbL_Input_Originator[],
MATCH("03_TIDP",tbL_Input_Originator[Worksheet]),
MATCH("Originator Code",tbL_Input_Originator[#Headers])
)</f>
        <v>TBC</v>
      </c>
      <c r="E174" s="87"/>
      <c r="F174" s="87"/>
      <c r="G174" s="87"/>
      <c r="H174" s="87"/>
      <c r="I174" s="87"/>
      <c r="J174" s="87"/>
      <c r="K174" s="94"/>
      <c r="L174" s="90" t="str">
        <f t="shared" si="7"/>
        <v/>
      </c>
      <c r="M174" s="90" t="str">
        <f t="shared" si="8"/>
        <v/>
      </c>
      <c r="N174" s="100" t="str" cm="1">
        <f t="array" ref="N174">IFERROR(_xlfn.TEXTJOIN("
",TRUE,_xlfn.XLOOKUP(_xlfn.TEXTSPLIT(K174,"
"),
tbl_Lookup_DEIR[ID (DEIR Lookup)],
tbl_Lookup_DEIR[Name (DEIR Lookup)],
"")),"")</f>
        <v/>
      </c>
      <c r="O174" s="100" t="str" cm="1">
        <f t="array" ref="O174">IFERROR(_xlfn.TEXTJOIN("
",TRUE,_xlfn.XLOOKUP(_xlfn.TEXTSPLIT(K174,"
"),
tbl_Lookup_DEIR[ID (DEIR Lookup)],
tbl_Lookup_DEIR[Uniclass PM Level 3 Classification (DEIR Lookup)],
"")),"")</f>
        <v/>
      </c>
      <c r="P174" s="78"/>
      <c r="Q174" s="101"/>
      <c r="R174" s="101"/>
      <c r="S174" s="102"/>
      <c r="T174" s="101"/>
      <c r="U174" s="101"/>
      <c r="V174" s="102"/>
      <c r="W174" s="101"/>
      <c r="X174" s="101"/>
      <c r="Y174" s="102"/>
      <c r="Z174" s="101"/>
      <c r="AA174" s="101"/>
      <c r="AB174" s="102"/>
      <c r="AC174" s="101"/>
      <c r="AD174" s="101"/>
      <c r="AE174" s="102"/>
      <c r="AF174" s="101"/>
      <c r="AG174" s="101"/>
      <c r="AH174" s="102"/>
      <c r="AI174" s="101"/>
      <c r="AJ174" s="101"/>
      <c r="AK174" s="102"/>
      <c r="AL174" s="101"/>
      <c r="AM174" s="101"/>
      <c r="AN174" s="102"/>
      <c r="AO174" s="101"/>
      <c r="AP174" s="101"/>
      <c r="AQ174" s="103"/>
    </row>
    <row r="175" spans="2:43" x14ac:dyDescent="0.35">
      <c r="B175" s="100" t="str" cm="1">
        <f t="array" aca="1" ref="B175" ca="1">_xlfn.TEXTAFTER(CELL("filename",A173),"]")</f>
        <v>03_TIDP</v>
      </c>
      <c r="C175" s="90" t="str" cm="1">
        <f t="array" ref="C175">tbL_Input_Project[Project Code]</f>
        <v>ABC1234</v>
      </c>
      <c r="D175" s="90" t="str">
        <f>INDEX(tbL_Input_Originator[],
MATCH("03_TIDP",tbL_Input_Originator[Worksheet]),
MATCH("Originator Code",tbL_Input_Originator[#Headers])
)</f>
        <v>TBC</v>
      </c>
      <c r="E175" s="87"/>
      <c r="F175" s="87"/>
      <c r="G175" s="87"/>
      <c r="H175" s="87"/>
      <c r="I175" s="87"/>
      <c r="J175" s="87"/>
      <c r="K175" s="94"/>
      <c r="L175" s="90" t="str">
        <f t="shared" si="7"/>
        <v/>
      </c>
      <c r="M175" s="90" t="str">
        <f t="shared" si="8"/>
        <v/>
      </c>
      <c r="N175" s="100" t="str" cm="1">
        <f t="array" ref="N175">IFERROR(_xlfn.TEXTJOIN("
",TRUE,_xlfn.XLOOKUP(_xlfn.TEXTSPLIT(K175,"
"),
tbl_Lookup_DEIR[ID (DEIR Lookup)],
tbl_Lookup_DEIR[Name (DEIR Lookup)],
"")),"")</f>
        <v/>
      </c>
      <c r="O175" s="100" t="str" cm="1">
        <f t="array" ref="O175">IFERROR(_xlfn.TEXTJOIN("
",TRUE,_xlfn.XLOOKUP(_xlfn.TEXTSPLIT(K175,"
"),
tbl_Lookup_DEIR[ID (DEIR Lookup)],
tbl_Lookup_DEIR[Uniclass PM Level 3 Classification (DEIR Lookup)],
"")),"")</f>
        <v/>
      </c>
      <c r="P175" s="78"/>
      <c r="Q175" s="101"/>
      <c r="R175" s="101"/>
      <c r="S175" s="102"/>
      <c r="T175" s="101"/>
      <c r="U175" s="101"/>
      <c r="V175" s="102"/>
      <c r="W175" s="101"/>
      <c r="X175" s="101"/>
      <c r="Y175" s="102"/>
      <c r="Z175" s="101"/>
      <c r="AA175" s="101"/>
      <c r="AB175" s="102"/>
      <c r="AC175" s="101"/>
      <c r="AD175" s="101"/>
      <c r="AE175" s="102"/>
      <c r="AF175" s="101"/>
      <c r="AG175" s="101"/>
      <c r="AH175" s="102"/>
      <c r="AI175" s="101"/>
      <c r="AJ175" s="101"/>
      <c r="AK175" s="102"/>
      <c r="AL175" s="101"/>
      <c r="AM175" s="101"/>
      <c r="AN175" s="102"/>
      <c r="AO175" s="101"/>
      <c r="AP175" s="101"/>
      <c r="AQ175" s="103"/>
    </row>
    <row r="176" spans="2:43" x14ac:dyDescent="0.35">
      <c r="B176" s="100" t="str" cm="1">
        <f t="array" aca="1" ref="B176" ca="1">_xlfn.TEXTAFTER(CELL("filename",A174),"]")</f>
        <v>03_TIDP</v>
      </c>
      <c r="C176" s="90" t="str" cm="1">
        <f t="array" ref="C176">tbL_Input_Project[Project Code]</f>
        <v>ABC1234</v>
      </c>
      <c r="D176" s="90" t="str">
        <f>INDEX(tbL_Input_Originator[],
MATCH("03_TIDP",tbL_Input_Originator[Worksheet]),
MATCH("Originator Code",tbL_Input_Originator[#Headers])
)</f>
        <v>TBC</v>
      </c>
      <c r="E176" s="87"/>
      <c r="F176" s="87"/>
      <c r="G176" s="87"/>
      <c r="H176" s="87"/>
      <c r="I176" s="87"/>
      <c r="J176" s="87"/>
      <c r="K176" s="94"/>
      <c r="L176" s="90" t="str">
        <f t="shared" si="7"/>
        <v/>
      </c>
      <c r="M176" s="90" t="str">
        <f t="shared" si="8"/>
        <v/>
      </c>
      <c r="N176" s="100" t="str" cm="1">
        <f t="array" ref="N176">IFERROR(_xlfn.TEXTJOIN("
",TRUE,_xlfn.XLOOKUP(_xlfn.TEXTSPLIT(K176,"
"),
tbl_Lookup_DEIR[ID (DEIR Lookup)],
tbl_Lookup_DEIR[Name (DEIR Lookup)],
"")),"")</f>
        <v/>
      </c>
      <c r="O176" s="100" t="str" cm="1">
        <f t="array" ref="O176">IFERROR(_xlfn.TEXTJOIN("
",TRUE,_xlfn.XLOOKUP(_xlfn.TEXTSPLIT(K176,"
"),
tbl_Lookup_DEIR[ID (DEIR Lookup)],
tbl_Lookup_DEIR[Uniclass PM Level 3 Classification (DEIR Lookup)],
"")),"")</f>
        <v/>
      </c>
      <c r="P176" s="78"/>
      <c r="Q176" s="101"/>
      <c r="R176" s="101"/>
      <c r="S176" s="102"/>
      <c r="T176" s="101"/>
      <c r="U176" s="101"/>
      <c r="V176" s="102"/>
      <c r="W176" s="101"/>
      <c r="X176" s="101"/>
      <c r="Y176" s="102"/>
      <c r="Z176" s="101"/>
      <c r="AA176" s="101"/>
      <c r="AB176" s="102"/>
      <c r="AC176" s="101"/>
      <c r="AD176" s="101"/>
      <c r="AE176" s="102"/>
      <c r="AF176" s="101"/>
      <c r="AG176" s="101"/>
      <c r="AH176" s="102"/>
      <c r="AI176" s="101"/>
      <c r="AJ176" s="101"/>
      <c r="AK176" s="102"/>
      <c r="AL176" s="101"/>
      <c r="AM176" s="101"/>
      <c r="AN176" s="102"/>
      <c r="AO176" s="101"/>
      <c r="AP176" s="101"/>
      <c r="AQ176" s="103"/>
    </row>
    <row r="177" spans="2:43" x14ac:dyDescent="0.35">
      <c r="B177" s="100" t="str" cm="1">
        <f t="array" aca="1" ref="B177" ca="1">_xlfn.TEXTAFTER(CELL("filename",A175),"]")</f>
        <v>03_TIDP</v>
      </c>
      <c r="C177" s="90" t="str" cm="1">
        <f t="array" ref="C177">tbL_Input_Project[Project Code]</f>
        <v>ABC1234</v>
      </c>
      <c r="D177" s="90" t="str">
        <f>INDEX(tbL_Input_Originator[],
MATCH("03_TIDP",tbL_Input_Originator[Worksheet]),
MATCH("Originator Code",tbL_Input_Originator[#Headers])
)</f>
        <v>TBC</v>
      </c>
      <c r="E177" s="87"/>
      <c r="F177" s="87"/>
      <c r="G177" s="87"/>
      <c r="H177" s="87"/>
      <c r="I177" s="87"/>
      <c r="J177" s="87"/>
      <c r="K177" s="94"/>
      <c r="L177" s="90" t="str">
        <f t="shared" si="7"/>
        <v/>
      </c>
      <c r="M177" s="90" t="str">
        <f t="shared" si="8"/>
        <v/>
      </c>
      <c r="N177" s="100" t="str" cm="1">
        <f t="array" ref="N177">IFERROR(_xlfn.TEXTJOIN("
",TRUE,_xlfn.XLOOKUP(_xlfn.TEXTSPLIT(K177,"
"),
tbl_Lookup_DEIR[ID (DEIR Lookup)],
tbl_Lookup_DEIR[Name (DEIR Lookup)],
"")),"")</f>
        <v/>
      </c>
      <c r="O177" s="100" t="str" cm="1">
        <f t="array" ref="O177">IFERROR(_xlfn.TEXTJOIN("
",TRUE,_xlfn.XLOOKUP(_xlfn.TEXTSPLIT(K177,"
"),
tbl_Lookup_DEIR[ID (DEIR Lookup)],
tbl_Lookup_DEIR[Uniclass PM Level 3 Classification (DEIR Lookup)],
"")),"")</f>
        <v/>
      </c>
      <c r="P177" s="78"/>
      <c r="Q177" s="101"/>
      <c r="R177" s="101"/>
      <c r="S177" s="102"/>
      <c r="T177" s="101"/>
      <c r="U177" s="101"/>
      <c r="V177" s="102"/>
      <c r="W177" s="101"/>
      <c r="X177" s="101"/>
      <c r="Y177" s="102"/>
      <c r="Z177" s="101"/>
      <c r="AA177" s="101"/>
      <c r="AB177" s="102"/>
      <c r="AC177" s="101"/>
      <c r="AD177" s="101"/>
      <c r="AE177" s="102"/>
      <c r="AF177" s="101"/>
      <c r="AG177" s="101"/>
      <c r="AH177" s="102"/>
      <c r="AI177" s="101"/>
      <c r="AJ177" s="101"/>
      <c r="AK177" s="102"/>
      <c r="AL177" s="101"/>
      <c r="AM177" s="101"/>
      <c r="AN177" s="102"/>
      <c r="AO177" s="101"/>
      <c r="AP177" s="101"/>
      <c r="AQ177" s="103"/>
    </row>
    <row r="178" spans="2:43" x14ac:dyDescent="0.35">
      <c r="B178" s="100" t="str" cm="1">
        <f t="array" aca="1" ref="B178" ca="1">_xlfn.TEXTAFTER(CELL("filename",A176),"]")</f>
        <v>03_TIDP</v>
      </c>
      <c r="C178" s="90" t="str" cm="1">
        <f t="array" ref="C178">tbL_Input_Project[Project Code]</f>
        <v>ABC1234</v>
      </c>
      <c r="D178" s="90" t="str">
        <f>INDEX(tbL_Input_Originator[],
MATCH("03_TIDP",tbL_Input_Originator[Worksheet]),
MATCH("Originator Code",tbL_Input_Originator[#Headers])
)</f>
        <v>TBC</v>
      </c>
      <c r="E178" s="87"/>
      <c r="F178" s="87"/>
      <c r="G178" s="87"/>
      <c r="H178" s="87"/>
      <c r="I178" s="87"/>
      <c r="J178" s="87"/>
      <c r="K178" s="94"/>
      <c r="L178" s="90" t="str">
        <f t="shared" si="7"/>
        <v/>
      </c>
      <c r="M178" s="90" t="str">
        <f t="shared" si="8"/>
        <v/>
      </c>
      <c r="N178" s="100" t="str" cm="1">
        <f t="array" ref="N178">IFERROR(_xlfn.TEXTJOIN("
",TRUE,_xlfn.XLOOKUP(_xlfn.TEXTSPLIT(K178,"
"),
tbl_Lookup_DEIR[ID (DEIR Lookup)],
tbl_Lookup_DEIR[Name (DEIR Lookup)],
"")),"")</f>
        <v/>
      </c>
      <c r="O178" s="100" t="str" cm="1">
        <f t="array" ref="O178">IFERROR(_xlfn.TEXTJOIN("
",TRUE,_xlfn.XLOOKUP(_xlfn.TEXTSPLIT(K178,"
"),
tbl_Lookup_DEIR[ID (DEIR Lookup)],
tbl_Lookup_DEIR[Uniclass PM Level 3 Classification (DEIR Lookup)],
"")),"")</f>
        <v/>
      </c>
      <c r="P178" s="78"/>
      <c r="Q178" s="101"/>
      <c r="R178" s="101"/>
      <c r="S178" s="102"/>
      <c r="T178" s="101"/>
      <c r="U178" s="101"/>
      <c r="V178" s="102"/>
      <c r="W178" s="101"/>
      <c r="X178" s="101"/>
      <c r="Y178" s="102"/>
      <c r="Z178" s="101"/>
      <c r="AA178" s="101"/>
      <c r="AB178" s="102"/>
      <c r="AC178" s="101"/>
      <c r="AD178" s="101"/>
      <c r="AE178" s="102"/>
      <c r="AF178" s="101"/>
      <c r="AG178" s="101"/>
      <c r="AH178" s="102"/>
      <c r="AI178" s="101"/>
      <c r="AJ178" s="101"/>
      <c r="AK178" s="102"/>
      <c r="AL178" s="101"/>
      <c r="AM178" s="101"/>
      <c r="AN178" s="102"/>
      <c r="AO178" s="101"/>
      <c r="AP178" s="101"/>
      <c r="AQ178" s="103"/>
    </row>
    <row r="179" spans="2:43" x14ac:dyDescent="0.35">
      <c r="B179" s="100" t="str" cm="1">
        <f t="array" aca="1" ref="B179" ca="1">_xlfn.TEXTAFTER(CELL("filename",A177),"]")</f>
        <v>03_TIDP</v>
      </c>
      <c r="C179" s="90" t="str" cm="1">
        <f t="array" ref="C179">tbL_Input_Project[Project Code]</f>
        <v>ABC1234</v>
      </c>
      <c r="D179" s="90" t="str">
        <f>INDEX(tbL_Input_Originator[],
MATCH("03_TIDP",tbL_Input_Originator[Worksheet]),
MATCH("Originator Code",tbL_Input_Originator[#Headers])
)</f>
        <v>TBC</v>
      </c>
      <c r="E179" s="87"/>
      <c r="F179" s="87"/>
      <c r="G179" s="87"/>
      <c r="H179" s="87"/>
      <c r="I179" s="87"/>
      <c r="J179" s="87"/>
      <c r="K179" s="94"/>
      <c r="L179" s="90" t="str">
        <f t="shared" si="7"/>
        <v/>
      </c>
      <c r="M179" s="90" t="str">
        <f t="shared" si="8"/>
        <v/>
      </c>
      <c r="N179" s="100" t="str" cm="1">
        <f t="array" ref="N179">IFERROR(_xlfn.TEXTJOIN("
",TRUE,_xlfn.XLOOKUP(_xlfn.TEXTSPLIT(K179,"
"),
tbl_Lookup_DEIR[ID (DEIR Lookup)],
tbl_Lookup_DEIR[Name (DEIR Lookup)],
"")),"")</f>
        <v/>
      </c>
      <c r="O179" s="100" t="str" cm="1">
        <f t="array" ref="O179">IFERROR(_xlfn.TEXTJOIN("
",TRUE,_xlfn.XLOOKUP(_xlfn.TEXTSPLIT(K179,"
"),
tbl_Lookup_DEIR[ID (DEIR Lookup)],
tbl_Lookup_DEIR[Uniclass PM Level 3 Classification (DEIR Lookup)],
"")),"")</f>
        <v/>
      </c>
      <c r="P179" s="78"/>
      <c r="Q179" s="101"/>
      <c r="R179" s="101"/>
      <c r="S179" s="102"/>
      <c r="T179" s="101"/>
      <c r="U179" s="101"/>
      <c r="V179" s="102"/>
      <c r="W179" s="101"/>
      <c r="X179" s="101"/>
      <c r="Y179" s="102"/>
      <c r="Z179" s="101"/>
      <c r="AA179" s="101"/>
      <c r="AB179" s="102"/>
      <c r="AC179" s="101"/>
      <c r="AD179" s="101"/>
      <c r="AE179" s="102"/>
      <c r="AF179" s="101"/>
      <c r="AG179" s="101"/>
      <c r="AH179" s="102"/>
      <c r="AI179" s="101"/>
      <c r="AJ179" s="101"/>
      <c r="AK179" s="102"/>
      <c r="AL179" s="101"/>
      <c r="AM179" s="101"/>
      <c r="AN179" s="102"/>
      <c r="AO179" s="101"/>
      <c r="AP179" s="101"/>
      <c r="AQ179" s="103"/>
    </row>
    <row r="180" spans="2:43" x14ac:dyDescent="0.35">
      <c r="B180" s="100" t="str" cm="1">
        <f t="array" aca="1" ref="B180" ca="1">_xlfn.TEXTAFTER(CELL("filename",A178),"]")</f>
        <v>03_TIDP</v>
      </c>
      <c r="C180" s="90" t="str" cm="1">
        <f t="array" ref="C180">tbL_Input_Project[Project Code]</f>
        <v>ABC1234</v>
      </c>
      <c r="D180" s="90" t="str">
        <f>INDEX(tbL_Input_Originator[],
MATCH("03_TIDP",tbL_Input_Originator[Worksheet]),
MATCH("Originator Code",tbL_Input_Originator[#Headers])
)</f>
        <v>TBC</v>
      </c>
      <c r="E180" s="87"/>
      <c r="F180" s="87"/>
      <c r="G180" s="87"/>
      <c r="H180" s="87"/>
      <c r="I180" s="87"/>
      <c r="J180" s="87"/>
      <c r="K180" s="94"/>
      <c r="L180" s="90" t="str">
        <f t="shared" si="7"/>
        <v/>
      </c>
      <c r="M180" s="90" t="str">
        <f t="shared" si="8"/>
        <v/>
      </c>
      <c r="N180" s="100" t="str" cm="1">
        <f t="array" ref="N180">IFERROR(_xlfn.TEXTJOIN("
",TRUE,_xlfn.XLOOKUP(_xlfn.TEXTSPLIT(K180,"
"),
tbl_Lookup_DEIR[ID (DEIR Lookup)],
tbl_Lookup_DEIR[Name (DEIR Lookup)],
"")),"")</f>
        <v/>
      </c>
      <c r="O180" s="100" t="str" cm="1">
        <f t="array" ref="O180">IFERROR(_xlfn.TEXTJOIN("
",TRUE,_xlfn.XLOOKUP(_xlfn.TEXTSPLIT(K180,"
"),
tbl_Lookup_DEIR[ID (DEIR Lookup)],
tbl_Lookup_DEIR[Uniclass PM Level 3 Classification (DEIR Lookup)],
"")),"")</f>
        <v/>
      </c>
      <c r="P180" s="78"/>
      <c r="Q180" s="101"/>
      <c r="R180" s="101"/>
      <c r="S180" s="102"/>
      <c r="T180" s="101"/>
      <c r="U180" s="101"/>
      <c r="V180" s="102"/>
      <c r="W180" s="101"/>
      <c r="X180" s="101"/>
      <c r="Y180" s="102"/>
      <c r="Z180" s="101"/>
      <c r="AA180" s="101"/>
      <c r="AB180" s="102"/>
      <c r="AC180" s="101"/>
      <c r="AD180" s="101"/>
      <c r="AE180" s="102"/>
      <c r="AF180" s="101"/>
      <c r="AG180" s="101"/>
      <c r="AH180" s="102"/>
      <c r="AI180" s="101"/>
      <c r="AJ180" s="101"/>
      <c r="AK180" s="102"/>
      <c r="AL180" s="101"/>
      <c r="AM180" s="101"/>
      <c r="AN180" s="102"/>
      <c r="AO180" s="101"/>
      <c r="AP180" s="101"/>
      <c r="AQ180" s="103"/>
    </row>
    <row r="181" spans="2:43" x14ac:dyDescent="0.35">
      <c r="B181" s="100" t="str" cm="1">
        <f t="array" aca="1" ref="B181" ca="1">_xlfn.TEXTAFTER(CELL("filename",A179),"]")</f>
        <v>03_TIDP</v>
      </c>
      <c r="C181" s="90" t="str" cm="1">
        <f t="array" ref="C181">tbL_Input_Project[Project Code]</f>
        <v>ABC1234</v>
      </c>
      <c r="D181" s="90" t="str">
        <f>INDEX(tbL_Input_Originator[],
MATCH("03_TIDP",tbL_Input_Originator[Worksheet]),
MATCH("Originator Code",tbL_Input_Originator[#Headers])
)</f>
        <v>TBC</v>
      </c>
      <c r="E181" s="87"/>
      <c r="F181" s="87"/>
      <c r="G181" s="87"/>
      <c r="H181" s="87"/>
      <c r="I181" s="87"/>
      <c r="J181" s="87"/>
      <c r="K181" s="94"/>
      <c r="L181" s="90" t="str">
        <f t="shared" si="7"/>
        <v/>
      </c>
      <c r="M181" s="90" t="str">
        <f t="shared" si="8"/>
        <v/>
      </c>
      <c r="N181" s="100" t="str" cm="1">
        <f t="array" ref="N181">IFERROR(_xlfn.TEXTJOIN("
",TRUE,_xlfn.XLOOKUP(_xlfn.TEXTSPLIT(K181,"
"),
tbl_Lookup_DEIR[ID (DEIR Lookup)],
tbl_Lookup_DEIR[Name (DEIR Lookup)],
"")),"")</f>
        <v/>
      </c>
      <c r="O181" s="100" t="str" cm="1">
        <f t="array" ref="O181">IFERROR(_xlfn.TEXTJOIN("
",TRUE,_xlfn.XLOOKUP(_xlfn.TEXTSPLIT(K181,"
"),
tbl_Lookup_DEIR[ID (DEIR Lookup)],
tbl_Lookup_DEIR[Uniclass PM Level 3 Classification (DEIR Lookup)],
"")),"")</f>
        <v/>
      </c>
      <c r="P181" s="78"/>
      <c r="Q181" s="101"/>
      <c r="R181" s="101"/>
      <c r="S181" s="102"/>
      <c r="T181" s="101"/>
      <c r="U181" s="101"/>
      <c r="V181" s="102"/>
      <c r="W181" s="101"/>
      <c r="X181" s="101"/>
      <c r="Y181" s="102"/>
      <c r="Z181" s="101"/>
      <c r="AA181" s="101"/>
      <c r="AB181" s="102"/>
      <c r="AC181" s="101"/>
      <c r="AD181" s="101"/>
      <c r="AE181" s="102"/>
      <c r="AF181" s="101"/>
      <c r="AG181" s="101"/>
      <c r="AH181" s="102"/>
      <c r="AI181" s="101"/>
      <c r="AJ181" s="101"/>
      <c r="AK181" s="102"/>
      <c r="AL181" s="101"/>
      <c r="AM181" s="101"/>
      <c r="AN181" s="102"/>
      <c r="AO181" s="101"/>
      <c r="AP181" s="101"/>
      <c r="AQ181" s="103"/>
    </row>
    <row r="182" spans="2:43" x14ac:dyDescent="0.35">
      <c r="B182" s="100" t="str" cm="1">
        <f t="array" aca="1" ref="B182" ca="1">_xlfn.TEXTAFTER(CELL("filename",A180),"]")</f>
        <v>03_TIDP</v>
      </c>
      <c r="C182" s="90" t="str" cm="1">
        <f t="array" ref="C182">tbL_Input_Project[Project Code]</f>
        <v>ABC1234</v>
      </c>
      <c r="D182" s="90" t="str">
        <f>INDEX(tbL_Input_Originator[],
MATCH("03_TIDP",tbL_Input_Originator[Worksheet]),
MATCH("Originator Code",tbL_Input_Originator[#Headers])
)</f>
        <v>TBC</v>
      </c>
      <c r="E182" s="87"/>
      <c r="F182" s="87"/>
      <c r="G182" s="87"/>
      <c r="H182" s="87"/>
      <c r="I182" s="87"/>
      <c r="J182" s="87"/>
      <c r="K182" s="94"/>
      <c r="L182" s="90" t="str">
        <f t="shared" si="7"/>
        <v/>
      </c>
      <c r="M182" s="90" t="str">
        <f t="shared" si="8"/>
        <v/>
      </c>
      <c r="N182" s="100" t="str" cm="1">
        <f t="array" ref="N182">IFERROR(_xlfn.TEXTJOIN("
",TRUE,_xlfn.XLOOKUP(_xlfn.TEXTSPLIT(K182,"
"),
tbl_Lookup_DEIR[ID (DEIR Lookup)],
tbl_Lookup_DEIR[Name (DEIR Lookup)],
"")),"")</f>
        <v/>
      </c>
      <c r="O182" s="100" t="str" cm="1">
        <f t="array" ref="O182">IFERROR(_xlfn.TEXTJOIN("
",TRUE,_xlfn.XLOOKUP(_xlfn.TEXTSPLIT(K182,"
"),
tbl_Lookup_DEIR[ID (DEIR Lookup)],
tbl_Lookup_DEIR[Uniclass PM Level 3 Classification (DEIR Lookup)],
"")),"")</f>
        <v/>
      </c>
      <c r="P182" s="78"/>
      <c r="Q182" s="101"/>
      <c r="R182" s="101"/>
      <c r="S182" s="102"/>
      <c r="T182" s="101"/>
      <c r="U182" s="101"/>
      <c r="V182" s="102"/>
      <c r="W182" s="101"/>
      <c r="X182" s="101"/>
      <c r="Y182" s="102"/>
      <c r="Z182" s="101"/>
      <c r="AA182" s="101"/>
      <c r="AB182" s="102"/>
      <c r="AC182" s="101"/>
      <c r="AD182" s="101"/>
      <c r="AE182" s="102"/>
      <c r="AF182" s="101"/>
      <c r="AG182" s="101"/>
      <c r="AH182" s="102"/>
      <c r="AI182" s="101"/>
      <c r="AJ182" s="101"/>
      <c r="AK182" s="102"/>
      <c r="AL182" s="101"/>
      <c r="AM182" s="101"/>
      <c r="AN182" s="102"/>
      <c r="AO182" s="101"/>
      <c r="AP182" s="101"/>
      <c r="AQ182" s="103"/>
    </row>
    <row r="183" spans="2:43" x14ac:dyDescent="0.35">
      <c r="B183" s="100" t="str" cm="1">
        <f t="array" aca="1" ref="B183" ca="1">_xlfn.TEXTAFTER(CELL("filename",A181),"]")</f>
        <v>03_TIDP</v>
      </c>
      <c r="C183" s="90" t="str" cm="1">
        <f t="array" ref="C183">tbL_Input_Project[Project Code]</f>
        <v>ABC1234</v>
      </c>
      <c r="D183" s="90" t="str">
        <f>INDEX(tbL_Input_Originator[],
MATCH("03_TIDP",tbL_Input_Originator[Worksheet]),
MATCH("Originator Code",tbL_Input_Originator[#Headers])
)</f>
        <v>TBC</v>
      </c>
      <c r="E183" s="87"/>
      <c r="F183" s="87"/>
      <c r="G183" s="87"/>
      <c r="H183" s="87"/>
      <c r="I183" s="87"/>
      <c r="J183" s="87"/>
      <c r="K183" s="94"/>
      <c r="L183" s="90" t="str">
        <f t="shared" si="7"/>
        <v/>
      </c>
      <c r="M183" s="90" t="str">
        <f t="shared" si="8"/>
        <v/>
      </c>
      <c r="N183" s="100" t="str" cm="1">
        <f t="array" ref="N183">IFERROR(_xlfn.TEXTJOIN("
",TRUE,_xlfn.XLOOKUP(_xlfn.TEXTSPLIT(K183,"
"),
tbl_Lookup_DEIR[ID (DEIR Lookup)],
tbl_Lookup_DEIR[Name (DEIR Lookup)],
"")),"")</f>
        <v/>
      </c>
      <c r="O183" s="100" t="str" cm="1">
        <f t="array" ref="O183">IFERROR(_xlfn.TEXTJOIN("
",TRUE,_xlfn.XLOOKUP(_xlfn.TEXTSPLIT(K183,"
"),
tbl_Lookup_DEIR[ID (DEIR Lookup)],
tbl_Lookup_DEIR[Uniclass PM Level 3 Classification (DEIR Lookup)],
"")),"")</f>
        <v/>
      </c>
      <c r="P183" s="78"/>
      <c r="Q183" s="101"/>
      <c r="R183" s="101"/>
      <c r="S183" s="102"/>
      <c r="T183" s="101"/>
      <c r="U183" s="101"/>
      <c r="V183" s="102"/>
      <c r="W183" s="101"/>
      <c r="X183" s="101"/>
      <c r="Y183" s="102"/>
      <c r="Z183" s="101"/>
      <c r="AA183" s="101"/>
      <c r="AB183" s="102"/>
      <c r="AC183" s="101"/>
      <c r="AD183" s="101"/>
      <c r="AE183" s="102"/>
      <c r="AF183" s="101"/>
      <c r="AG183" s="101"/>
      <c r="AH183" s="102"/>
      <c r="AI183" s="101"/>
      <c r="AJ183" s="101"/>
      <c r="AK183" s="102"/>
      <c r="AL183" s="101"/>
      <c r="AM183" s="101"/>
      <c r="AN183" s="102"/>
      <c r="AO183" s="101"/>
      <c r="AP183" s="101"/>
      <c r="AQ183" s="103"/>
    </row>
    <row r="184" spans="2:43" x14ac:dyDescent="0.35">
      <c r="B184" s="100" t="str" cm="1">
        <f t="array" aca="1" ref="B184" ca="1">_xlfn.TEXTAFTER(CELL("filename",A182),"]")</f>
        <v>03_TIDP</v>
      </c>
      <c r="C184" s="90" t="str" cm="1">
        <f t="array" ref="C184">tbL_Input_Project[Project Code]</f>
        <v>ABC1234</v>
      </c>
      <c r="D184" s="90" t="str">
        <f>INDEX(tbL_Input_Originator[],
MATCH("03_TIDP",tbL_Input_Originator[Worksheet]),
MATCH("Originator Code",tbL_Input_Originator[#Headers])
)</f>
        <v>TBC</v>
      </c>
      <c r="E184" s="87"/>
      <c r="F184" s="87"/>
      <c r="G184" s="87"/>
      <c r="H184" s="87"/>
      <c r="I184" s="87"/>
      <c r="J184" s="87"/>
      <c r="K184" s="94"/>
      <c r="L184" s="90" t="str">
        <f t="shared" si="7"/>
        <v/>
      </c>
      <c r="M184" s="90" t="str">
        <f t="shared" si="8"/>
        <v/>
      </c>
      <c r="N184" s="100" t="str" cm="1">
        <f t="array" ref="N184">IFERROR(_xlfn.TEXTJOIN("
",TRUE,_xlfn.XLOOKUP(_xlfn.TEXTSPLIT(K184,"
"),
tbl_Lookup_DEIR[ID (DEIR Lookup)],
tbl_Lookup_DEIR[Name (DEIR Lookup)],
"")),"")</f>
        <v/>
      </c>
      <c r="O184" s="100" t="str" cm="1">
        <f t="array" ref="O184">IFERROR(_xlfn.TEXTJOIN("
",TRUE,_xlfn.XLOOKUP(_xlfn.TEXTSPLIT(K184,"
"),
tbl_Lookup_DEIR[ID (DEIR Lookup)],
tbl_Lookup_DEIR[Uniclass PM Level 3 Classification (DEIR Lookup)],
"")),"")</f>
        <v/>
      </c>
      <c r="P184" s="78"/>
      <c r="Q184" s="101"/>
      <c r="R184" s="101"/>
      <c r="S184" s="102"/>
      <c r="T184" s="101"/>
      <c r="U184" s="101"/>
      <c r="V184" s="102"/>
      <c r="W184" s="101"/>
      <c r="X184" s="101"/>
      <c r="Y184" s="102"/>
      <c r="Z184" s="101"/>
      <c r="AA184" s="101"/>
      <c r="AB184" s="102"/>
      <c r="AC184" s="101"/>
      <c r="AD184" s="101"/>
      <c r="AE184" s="102"/>
      <c r="AF184" s="101"/>
      <c r="AG184" s="101"/>
      <c r="AH184" s="102"/>
      <c r="AI184" s="101"/>
      <c r="AJ184" s="101"/>
      <c r="AK184" s="102"/>
      <c r="AL184" s="101"/>
      <c r="AM184" s="101"/>
      <c r="AN184" s="102"/>
      <c r="AO184" s="101"/>
      <c r="AP184" s="101"/>
      <c r="AQ184" s="103"/>
    </row>
    <row r="185" spans="2:43" x14ac:dyDescent="0.35">
      <c r="B185" s="100" t="str" cm="1">
        <f t="array" aca="1" ref="B185" ca="1">_xlfn.TEXTAFTER(CELL("filename",A183),"]")</f>
        <v>03_TIDP</v>
      </c>
      <c r="C185" s="90" t="str" cm="1">
        <f t="array" ref="C185">tbL_Input_Project[Project Code]</f>
        <v>ABC1234</v>
      </c>
      <c r="D185" s="90" t="str">
        <f>INDEX(tbL_Input_Originator[],
MATCH("03_TIDP",tbL_Input_Originator[Worksheet]),
MATCH("Originator Code",tbL_Input_Originator[#Headers])
)</f>
        <v>TBC</v>
      </c>
      <c r="E185" s="87"/>
      <c r="F185" s="87"/>
      <c r="G185" s="87"/>
      <c r="H185" s="87"/>
      <c r="I185" s="87"/>
      <c r="J185" s="87"/>
      <c r="K185" s="94"/>
      <c r="L185" s="90" t="str">
        <f t="shared" si="7"/>
        <v/>
      </c>
      <c r="M185" s="90" t="str">
        <f t="shared" si="8"/>
        <v/>
      </c>
      <c r="N185" s="100" t="str" cm="1">
        <f t="array" ref="N185">IFERROR(_xlfn.TEXTJOIN("
",TRUE,_xlfn.XLOOKUP(_xlfn.TEXTSPLIT(K185,"
"),
tbl_Lookup_DEIR[ID (DEIR Lookup)],
tbl_Lookup_DEIR[Name (DEIR Lookup)],
"")),"")</f>
        <v/>
      </c>
      <c r="O185" s="100" t="str" cm="1">
        <f t="array" ref="O185">IFERROR(_xlfn.TEXTJOIN("
",TRUE,_xlfn.XLOOKUP(_xlfn.TEXTSPLIT(K185,"
"),
tbl_Lookup_DEIR[ID (DEIR Lookup)],
tbl_Lookup_DEIR[Uniclass PM Level 3 Classification (DEIR Lookup)],
"")),"")</f>
        <v/>
      </c>
      <c r="P185" s="78"/>
      <c r="Q185" s="101"/>
      <c r="R185" s="101"/>
      <c r="S185" s="102"/>
      <c r="T185" s="101"/>
      <c r="U185" s="101"/>
      <c r="V185" s="102"/>
      <c r="W185" s="101"/>
      <c r="X185" s="101"/>
      <c r="Y185" s="102"/>
      <c r="Z185" s="101"/>
      <c r="AA185" s="101"/>
      <c r="AB185" s="102"/>
      <c r="AC185" s="101"/>
      <c r="AD185" s="101"/>
      <c r="AE185" s="102"/>
      <c r="AF185" s="101"/>
      <c r="AG185" s="101"/>
      <c r="AH185" s="102"/>
      <c r="AI185" s="101"/>
      <c r="AJ185" s="101"/>
      <c r="AK185" s="102"/>
      <c r="AL185" s="101"/>
      <c r="AM185" s="101"/>
      <c r="AN185" s="102"/>
      <c r="AO185" s="101"/>
      <c r="AP185" s="101"/>
      <c r="AQ185" s="103"/>
    </row>
    <row r="186" spans="2:43" x14ac:dyDescent="0.35">
      <c r="B186" s="100" t="str" cm="1">
        <f t="array" aca="1" ref="B186" ca="1">_xlfn.TEXTAFTER(CELL("filename",A184),"]")</f>
        <v>03_TIDP</v>
      </c>
      <c r="C186" s="90" t="str" cm="1">
        <f t="array" ref="C186">tbL_Input_Project[Project Code]</f>
        <v>ABC1234</v>
      </c>
      <c r="D186" s="90" t="str">
        <f>INDEX(tbL_Input_Originator[],
MATCH("03_TIDP",tbL_Input_Originator[Worksheet]),
MATCH("Originator Code",tbL_Input_Originator[#Headers])
)</f>
        <v>TBC</v>
      </c>
      <c r="E186" s="87"/>
      <c r="F186" s="87"/>
      <c r="G186" s="87"/>
      <c r="H186" s="87"/>
      <c r="I186" s="87"/>
      <c r="J186" s="87"/>
      <c r="K186" s="94"/>
      <c r="L186" s="90" t="str">
        <f t="shared" si="7"/>
        <v/>
      </c>
      <c r="M186" s="90" t="str">
        <f t="shared" si="8"/>
        <v/>
      </c>
      <c r="N186" s="100" t="str" cm="1">
        <f t="array" ref="N186">IFERROR(_xlfn.TEXTJOIN("
",TRUE,_xlfn.XLOOKUP(_xlfn.TEXTSPLIT(K186,"
"),
tbl_Lookup_DEIR[ID (DEIR Lookup)],
tbl_Lookup_DEIR[Name (DEIR Lookup)],
"")),"")</f>
        <v/>
      </c>
      <c r="O186" s="100" t="str" cm="1">
        <f t="array" ref="O186">IFERROR(_xlfn.TEXTJOIN("
",TRUE,_xlfn.XLOOKUP(_xlfn.TEXTSPLIT(K186,"
"),
tbl_Lookup_DEIR[ID (DEIR Lookup)],
tbl_Lookup_DEIR[Uniclass PM Level 3 Classification (DEIR Lookup)],
"")),"")</f>
        <v/>
      </c>
      <c r="P186" s="78"/>
      <c r="Q186" s="101"/>
      <c r="R186" s="101"/>
      <c r="S186" s="102"/>
      <c r="T186" s="101"/>
      <c r="U186" s="101"/>
      <c r="V186" s="102"/>
      <c r="W186" s="101"/>
      <c r="X186" s="101"/>
      <c r="Y186" s="102"/>
      <c r="Z186" s="101"/>
      <c r="AA186" s="101"/>
      <c r="AB186" s="102"/>
      <c r="AC186" s="101"/>
      <c r="AD186" s="101"/>
      <c r="AE186" s="102"/>
      <c r="AF186" s="101"/>
      <c r="AG186" s="101"/>
      <c r="AH186" s="102"/>
      <c r="AI186" s="101"/>
      <c r="AJ186" s="101"/>
      <c r="AK186" s="102"/>
      <c r="AL186" s="101"/>
      <c r="AM186" s="101"/>
      <c r="AN186" s="102"/>
      <c r="AO186" s="101"/>
      <c r="AP186" s="101"/>
      <c r="AQ186" s="103"/>
    </row>
    <row r="187" spans="2:43" x14ac:dyDescent="0.35">
      <c r="B187" s="100" t="str" cm="1">
        <f t="array" aca="1" ref="B187" ca="1">_xlfn.TEXTAFTER(CELL("filename",A185),"]")</f>
        <v>03_TIDP</v>
      </c>
      <c r="C187" s="90" t="str" cm="1">
        <f t="array" ref="C187">tbL_Input_Project[Project Code]</f>
        <v>ABC1234</v>
      </c>
      <c r="D187" s="90" t="str">
        <f>INDEX(tbL_Input_Originator[],
MATCH("03_TIDP",tbL_Input_Originator[Worksheet]),
MATCH("Originator Code",tbL_Input_Originator[#Headers])
)</f>
        <v>TBC</v>
      </c>
      <c r="E187" s="87"/>
      <c r="F187" s="87"/>
      <c r="G187" s="87"/>
      <c r="H187" s="87"/>
      <c r="I187" s="87"/>
      <c r="J187" s="87"/>
      <c r="K187" s="94"/>
      <c r="L187" s="90" t="str">
        <f t="shared" si="7"/>
        <v/>
      </c>
      <c r="M187" s="90" t="str">
        <f t="shared" si="8"/>
        <v/>
      </c>
      <c r="N187" s="100" t="str" cm="1">
        <f t="array" ref="N187">IFERROR(_xlfn.TEXTJOIN("
",TRUE,_xlfn.XLOOKUP(_xlfn.TEXTSPLIT(K187,"
"),
tbl_Lookup_DEIR[ID (DEIR Lookup)],
tbl_Lookup_DEIR[Name (DEIR Lookup)],
"")),"")</f>
        <v/>
      </c>
      <c r="O187" s="100" t="str" cm="1">
        <f t="array" ref="O187">IFERROR(_xlfn.TEXTJOIN("
",TRUE,_xlfn.XLOOKUP(_xlfn.TEXTSPLIT(K187,"
"),
tbl_Lookup_DEIR[ID (DEIR Lookup)],
tbl_Lookup_DEIR[Uniclass PM Level 3 Classification (DEIR Lookup)],
"")),"")</f>
        <v/>
      </c>
      <c r="P187" s="78"/>
      <c r="Q187" s="101"/>
      <c r="R187" s="101"/>
      <c r="S187" s="102"/>
      <c r="T187" s="101"/>
      <c r="U187" s="101"/>
      <c r="V187" s="102"/>
      <c r="W187" s="101"/>
      <c r="X187" s="101"/>
      <c r="Y187" s="102"/>
      <c r="Z187" s="101"/>
      <c r="AA187" s="101"/>
      <c r="AB187" s="102"/>
      <c r="AC187" s="101"/>
      <c r="AD187" s="101"/>
      <c r="AE187" s="102"/>
      <c r="AF187" s="101"/>
      <c r="AG187" s="101"/>
      <c r="AH187" s="102"/>
      <c r="AI187" s="101"/>
      <c r="AJ187" s="101"/>
      <c r="AK187" s="102"/>
      <c r="AL187" s="101"/>
      <c r="AM187" s="101"/>
      <c r="AN187" s="102"/>
      <c r="AO187" s="101"/>
      <c r="AP187" s="101"/>
      <c r="AQ187" s="103"/>
    </row>
    <row r="188" spans="2:43" x14ac:dyDescent="0.35">
      <c r="B188" s="100" t="str" cm="1">
        <f t="array" aca="1" ref="B188" ca="1">_xlfn.TEXTAFTER(CELL("filename",A186),"]")</f>
        <v>03_TIDP</v>
      </c>
      <c r="C188" s="90" t="str" cm="1">
        <f t="array" ref="C188">tbL_Input_Project[Project Code]</f>
        <v>ABC1234</v>
      </c>
      <c r="D188" s="90" t="str">
        <f>INDEX(tbL_Input_Originator[],
MATCH("03_TIDP",tbL_Input_Originator[Worksheet]),
MATCH("Originator Code",tbL_Input_Originator[#Headers])
)</f>
        <v>TBC</v>
      </c>
      <c r="E188" s="87"/>
      <c r="F188" s="87"/>
      <c r="G188" s="87"/>
      <c r="H188" s="87"/>
      <c r="I188" s="87"/>
      <c r="J188" s="87"/>
      <c r="K188" s="94"/>
      <c r="L188" s="90" t="str">
        <f t="shared" si="7"/>
        <v/>
      </c>
      <c r="M188" s="90" t="str">
        <f t="shared" si="8"/>
        <v/>
      </c>
      <c r="N188" s="100" t="str" cm="1">
        <f t="array" ref="N188">IFERROR(_xlfn.TEXTJOIN("
",TRUE,_xlfn.XLOOKUP(_xlfn.TEXTSPLIT(K188,"
"),
tbl_Lookup_DEIR[ID (DEIR Lookup)],
tbl_Lookup_DEIR[Name (DEIR Lookup)],
"")),"")</f>
        <v/>
      </c>
      <c r="O188" s="100" t="str" cm="1">
        <f t="array" ref="O188">IFERROR(_xlfn.TEXTJOIN("
",TRUE,_xlfn.XLOOKUP(_xlfn.TEXTSPLIT(K188,"
"),
tbl_Lookup_DEIR[ID (DEIR Lookup)],
tbl_Lookup_DEIR[Uniclass PM Level 3 Classification (DEIR Lookup)],
"")),"")</f>
        <v/>
      </c>
      <c r="P188" s="78"/>
      <c r="Q188" s="101"/>
      <c r="R188" s="101"/>
      <c r="S188" s="102"/>
      <c r="T188" s="101"/>
      <c r="U188" s="101"/>
      <c r="V188" s="102"/>
      <c r="W188" s="101"/>
      <c r="X188" s="101"/>
      <c r="Y188" s="102"/>
      <c r="Z188" s="101"/>
      <c r="AA188" s="101"/>
      <c r="AB188" s="102"/>
      <c r="AC188" s="101"/>
      <c r="AD188" s="101"/>
      <c r="AE188" s="102"/>
      <c r="AF188" s="101"/>
      <c r="AG188" s="101"/>
      <c r="AH188" s="102"/>
      <c r="AI188" s="101"/>
      <c r="AJ188" s="101"/>
      <c r="AK188" s="102"/>
      <c r="AL188" s="101"/>
      <c r="AM188" s="101"/>
      <c r="AN188" s="102"/>
      <c r="AO188" s="101"/>
      <c r="AP188" s="101"/>
      <c r="AQ188" s="103"/>
    </row>
    <row r="189" spans="2:43" x14ac:dyDescent="0.35">
      <c r="B189" s="100" t="str" cm="1">
        <f t="array" aca="1" ref="B189" ca="1">_xlfn.TEXTAFTER(CELL("filename",A187),"]")</f>
        <v>03_TIDP</v>
      </c>
      <c r="C189" s="90" t="str" cm="1">
        <f t="array" ref="C189">tbL_Input_Project[Project Code]</f>
        <v>ABC1234</v>
      </c>
      <c r="D189" s="90" t="str">
        <f>INDEX(tbL_Input_Originator[],
MATCH("03_TIDP",tbL_Input_Originator[Worksheet]),
MATCH("Originator Code",tbL_Input_Originator[#Headers])
)</f>
        <v>TBC</v>
      </c>
      <c r="E189" s="87"/>
      <c r="F189" s="87"/>
      <c r="G189" s="87"/>
      <c r="H189" s="87"/>
      <c r="I189" s="87"/>
      <c r="J189" s="87"/>
      <c r="K189" s="94"/>
      <c r="L189" s="90" t="str">
        <f t="shared" si="7"/>
        <v/>
      </c>
      <c r="M189" s="90" t="str">
        <f t="shared" si="8"/>
        <v/>
      </c>
      <c r="N189" s="100" t="str" cm="1">
        <f t="array" ref="N189">IFERROR(_xlfn.TEXTJOIN("
",TRUE,_xlfn.XLOOKUP(_xlfn.TEXTSPLIT(K189,"
"),
tbl_Lookup_DEIR[ID (DEIR Lookup)],
tbl_Lookup_DEIR[Name (DEIR Lookup)],
"")),"")</f>
        <v/>
      </c>
      <c r="O189" s="100" t="str" cm="1">
        <f t="array" ref="O189">IFERROR(_xlfn.TEXTJOIN("
",TRUE,_xlfn.XLOOKUP(_xlfn.TEXTSPLIT(K189,"
"),
tbl_Lookup_DEIR[ID (DEIR Lookup)],
tbl_Lookup_DEIR[Uniclass PM Level 3 Classification (DEIR Lookup)],
"")),"")</f>
        <v/>
      </c>
      <c r="P189" s="78"/>
      <c r="Q189" s="101"/>
      <c r="R189" s="101"/>
      <c r="S189" s="102"/>
      <c r="T189" s="101"/>
      <c r="U189" s="101"/>
      <c r="V189" s="102"/>
      <c r="W189" s="101"/>
      <c r="X189" s="101"/>
      <c r="Y189" s="102"/>
      <c r="Z189" s="101"/>
      <c r="AA189" s="101"/>
      <c r="AB189" s="102"/>
      <c r="AC189" s="101"/>
      <c r="AD189" s="101"/>
      <c r="AE189" s="102"/>
      <c r="AF189" s="101"/>
      <c r="AG189" s="101"/>
      <c r="AH189" s="102"/>
      <c r="AI189" s="101"/>
      <c r="AJ189" s="101"/>
      <c r="AK189" s="102"/>
      <c r="AL189" s="101"/>
      <c r="AM189" s="101"/>
      <c r="AN189" s="102"/>
      <c r="AO189" s="101"/>
      <c r="AP189" s="101"/>
      <c r="AQ189" s="103"/>
    </row>
    <row r="190" spans="2:43" x14ac:dyDescent="0.35">
      <c r="B190" s="100" t="str" cm="1">
        <f t="array" aca="1" ref="B190" ca="1">_xlfn.TEXTAFTER(CELL("filename",A188),"]")</f>
        <v>03_TIDP</v>
      </c>
      <c r="C190" s="90" t="str" cm="1">
        <f t="array" ref="C190">tbL_Input_Project[Project Code]</f>
        <v>ABC1234</v>
      </c>
      <c r="D190" s="90" t="str">
        <f>INDEX(tbL_Input_Originator[],
MATCH("03_TIDP",tbL_Input_Originator[Worksheet]),
MATCH("Originator Code",tbL_Input_Originator[#Headers])
)</f>
        <v>TBC</v>
      </c>
      <c r="E190" s="87"/>
      <c r="F190" s="87"/>
      <c r="G190" s="87"/>
      <c r="H190" s="87"/>
      <c r="I190" s="87"/>
      <c r="J190" s="87"/>
      <c r="K190" s="94"/>
      <c r="L190" s="90" t="str">
        <f t="shared" si="7"/>
        <v/>
      </c>
      <c r="M190" s="90" t="str">
        <f t="shared" si="8"/>
        <v/>
      </c>
      <c r="N190" s="100" t="str" cm="1">
        <f t="array" ref="N190">IFERROR(_xlfn.TEXTJOIN("
",TRUE,_xlfn.XLOOKUP(_xlfn.TEXTSPLIT(K190,"
"),
tbl_Lookup_DEIR[ID (DEIR Lookup)],
tbl_Lookup_DEIR[Name (DEIR Lookup)],
"")),"")</f>
        <v/>
      </c>
      <c r="O190" s="100" t="str" cm="1">
        <f t="array" ref="O190">IFERROR(_xlfn.TEXTJOIN("
",TRUE,_xlfn.XLOOKUP(_xlfn.TEXTSPLIT(K190,"
"),
tbl_Lookup_DEIR[ID (DEIR Lookup)],
tbl_Lookup_DEIR[Uniclass PM Level 3 Classification (DEIR Lookup)],
"")),"")</f>
        <v/>
      </c>
      <c r="P190" s="78"/>
      <c r="Q190" s="101"/>
      <c r="R190" s="101"/>
      <c r="S190" s="102"/>
      <c r="T190" s="101"/>
      <c r="U190" s="101"/>
      <c r="V190" s="102"/>
      <c r="W190" s="101"/>
      <c r="X190" s="101"/>
      <c r="Y190" s="102"/>
      <c r="Z190" s="101"/>
      <c r="AA190" s="101"/>
      <c r="AB190" s="102"/>
      <c r="AC190" s="101"/>
      <c r="AD190" s="101"/>
      <c r="AE190" s="102"/>
      <c r="AF190" s="101"/>
      <c r="AG190" s="101"/>
      <c r="AH190" s="102"/>
      <c r="AI190" s="101"/>
      <c r="AJ190" s="101"/>
      <c r="AK190" s="102"/>
      <c r="AL190" s="101"/>
      <c r="AM190" s="101"/>
      <c r="AN190" s="102"/>
      <c r="AO190" s="101"/>
      <c r="AP190" s="101"/>
      <c r="AQ190" s="103"/>
    </row>
    <row r="191" spans="2:43" x14ac:dyDescent="0.35">
      <c r="B191" s="100" t="str" cm="1">
        <f t="array" aca="1" ref="B191" ca="1">_xlfn.TEXTAFTER(CELL("filename",A189),"]")</f>
        <v>03_TIDP</v>
      </c>
      <c r="C191" s="90" t="str" cm="1">
        <f t="array" ref="C191">tbL_Input_Project[Project Code]</f>
        <v>ABC1234</v>
      </c>
      <c r="D191" s="90" t="str">
        <f>INDEX(tbL_Input_Originator[],
MATCH("03_TIDP",tbL_Input_Originator[Worksheet]),
MATCH("Originator Code",tbL_Input_Originator[#Headers])
)</f>
        <v>TBC</v>
      </c>
      <c r="E191" s="87"/>
      <c r="F191" s="87"/>
      <c r="G191" s="87"/>
      <c r="H191" s="87"/>
      <c r="I191" s="87"/>
      <c r="J191" s="87"/>
      <c r="K191" s="94"/>
      <c r="L191" s="90" t="str">
        <f t="shared" si="7"/>
        <v/>
      </c>
      <c r="M191" s="90" t="str">
        <f t="shared" si="8"/>
        <v/>
      </c>
      <c r="N191" s="100" t="str" cm="1">
        <f t="array" ref="N191">IFERROR(_xlfn.TEXTJOIN("
",TRUE,_xlfn.XLOOKUP(_xlfn.TEXTSPLIT(K191,"
"),
tbl_Lookup_DEIR[ID (DEIR Lookup)],
tbl_Lookup_DEIR[Name (DEIR Lookup)],
"")),"")</f>
        <v/>
      </c>
      <c r="O191" s="100" t="str" cm="1">
        <f t="array" ref="O191">IFERROR(_xlfn.TEXTJOIN("
",TRUE,_xlfn.XLOOKUP(_xlfn.TEXTSPLIT(K191,"
"),
tbl_Lookup_DEIR[ID (DEIR Lookup)],
tbl_Lookup_DEIR[Uniclass PM Level 3 Classification (DEIR Lookup)],
"")),"")</f>
        <v/>
      </c>
      <c r="P191" s="78"/>
      <c r="Q191" s="101"/>
      <c r="R191" s="101"/>
      <c r="S191" s="102"/>
      <c r="T191" s="101"/>
      <c r="U191" s="101"/>
      <c r="V191" s="102"/>
      <c r="W191" s="101"/>
      <c r="X191" s="101"/>
      <c r="Y191" s="102"/>
      <c r="Z191" s="101"/>
      <c r="AA191" s="101"/>
      <c r="AB191" s="102"/>
      <c r="AC191" s="101"/>
      <c r="AD191" s="101"/>
      <c r="AE191" s="102"/>
      <c r="AF191" s="101"/>
      <c r="AG191" s="101"/>
      <c r="AH191" s="102"/>
      <c r="AI191" s="101"/>
      <c r="AJ191" s="101"/>
      <c r="AK191" s="102"/>
      <c r="AL191" s="101"/>
      <c r="AM191" s="101"/>
      <c r="AN191" s="102"/>
      <c r="AO191" s="101"/>
      <c r="AP191" s="101"/>
      <c r="AQ191" s="103"/>
    </row>
    <row r="192" spans="2:43" x14ac:dyDescent="0.35">
      <c r="B192" s="100" t="str" cm="1">
        <f t="array" aca="1" ref="B192" ca="1">_xlfn.TEXTAFTER(CELL("filename",A190),"]")</f>
        <v>03_TIDP</v>
      </c>
      <c r="C192" s="90" t="str" cm="1">
        <f t="array" ref="C192">tbL_Input_Project[Project Code]</f>
        <v>ABC1234</v>
      </c>
      <c r="D192" s="90" t="str">
        <f>INDEX(tbL_Input_Originator[],
MATCH("03_TIDP",tbL_Input_Originator[Worksheet]),
MATCH("Originator Code",tbL_Input_Originator[#Headers])
)</f>
        <v>TBC</v>
      </c>
      <c r="E192" s="87"/>
      <c r="F192" s="87"/>
      <c r="G192" s="87"/>
      <c r="H192" s="87"/>
      <c r="I192" s="87"/>
      <c r="J192" s="87"/>
      <c r="K192" s="94"/>
      <c r="L192" s="90" t="str">
        <f t="shared" si="7"/>
        <v/>
      </c>
      <c r="M192" s="90" t="str">
        <f t="shared" si="8"/>
        <v/>
      </c>
      <c r="N192" s="100" t="str" cm="1">
        <f t="array" ref="N192">IFERROR(_xlfn.TEXTJOIN("
",TRUE,_xlfn.XLOOKUP(_xlfn.TEXTSPLIT(K192,"
"),
tbl_Lookup_DEIR[ID (DEIR Lookup)],
tbl_Lookup_DEIR[Name (DEIR Lookup)],
"")),"")</f>
        <v/>
      </c>
      <c r="O192" s="100" t="str" cm="1">
        <f t="array" ref="O192">IFERROR(_xlfn.TEXTJOIN("
",TRUE,_xlfn.XLOOKUP(_xlfn.TEXTSPLIT(K192,"
"),
tbl_Lookup_DEIR[ID (DEIR Lookup)],
tbl_Lookup_DEIR[Uniclass PM Level 3 Classification (DEIR Lookup)],
"")),"")</f>
        <v/>
      </c>
      <c r="P192" s="78"/>
      <c r="Q192" s="101"/>
      <c r="R192" s="101"/>
      <c r="S192" s="102"/>
      <c r="T192" s="101"/>
      <c r="U192" s="101"/>
      <c r="V192" s="102"/>
      <c r="W192" s="101"/>
      <c r="X192" s="101"/>
      <c r="Y192" s="102"/>
      <c r="Z192" s="101"/>
      <c r="AA192" s="101"/>
      <c r="AB192" s="102"/>
      <c r="AC192" s="101"/>
      <c r="AD192" s="101"/>
      <c r="AE192" s="102"/>
      <c r="AF192" s="101"/>
      <c r="AG192" s="101"/>
      <c r="AH192" s="102"/>
      <c r="AI192" s="101"/>
      <c r="AJ192" s="101"/>
      <c r="AK192" s="102"/>
      <c r="AL192" s="101"/>
      <c r="AM192" s="101"/>
      <c r="AN192" s="102"/>
      <c r="AO192" s="101"/>
      <c r="AP192" s="101"/>
      <c r="AQ192" s="103"/>
    </row>
    <row r="193" spans="2:43" x14ac:dyDescent="0.35">
      <c r="B193" s="100" t="str" cm="1">
        <f t="array" aca="1" ref="B193" ca="1">_xlfn.TEXTAFTER(CELL("filename",A191),"]")</f>
        <v>03_TIDP</v>
      </c>
      <c r="C193" s="90" t="str" cm="1">
        <f t="array" ref="C193">tbL_Input_Project[Project Code]</f>
        <v>ABC1234</v>
      </c>
      <c r="D193" s="90" t="str">
        <f>INDEX(tbL_Input_Originator[],
MATCH("03_TIDP",tbL_Input_Originator[Worksheet]),
MATCH("Originator Code",tbL_Input_Originator[#Headers])
)</f>
        <v>TBC</v>
      </c>
      <c r="E193" s="87"/>
      <c r="F193" s="87"/>
      <c r="G193" s="87"/>
      <c r="H193" s="87"/>
      <c r="I193" s="87"/>
      <c r="J193" s="87"/>
      <c r="K193" s="94"/>
      <c r="L193" s="90" t="str">
        <f t="shared" si="7"/>
        <v/>
      </c>
      <c r="M193" s="90" t="str">
        <f t="shared" si="8"/>
        <v/>
      </c>
      <c r="N193" s="100" t="str" cm="1">
        <f t="array" ref="N193">IFERROR(_xlfn.TEXTJOIN("
",TRUE,_xlfn.XLOOKUP(_xlfn.TEXTSPLIT(K193,"
"),
tbl_Lookup_DEIR[ID (DEIR Lookup)],
tbl_Lookup_DEIR[Name (DEIR Lookup)],
"")),"")</f>
        <v/>
      </c>
      <c r="O193" s="100" t="str" cm="1">
        <f t="array" ref="O193">IFERROR(_xlfn.TEXTJOIN("
",TRUE,_xlfn.XLOOKUP(_xlfn.TEXTSPLIT(K193,"
"),
tbl_Lookup_DEIR[ID (DEIR Lookup)],
tbl_Lookup_DEIR[Uniclass PM Level 3 Classification (DEIR Lookup)],
"")),"")</f>
        <v/>
      </c>
      <c r="P193" s="78"/>
      <c r="Q193" s="101"/>
      <c r="R193" s="101"/>
      <c r="S193" s="102"/>
      <c r="T193" s="101"/>
      <c r="U193" s="101"/>
      <c r="V193" s="102"/>
      <c r="W193" s="101"/>
      <c r="X193" s="101"/>
      <c r="Y193" s="102"/>
      <c r="Z193" s="101"/>
      <c r="AA193" s="101"/>
      <c r="AB193" s="102"/>
      <c r="AC193" s="101"/>
      <c r="AD193" s="101"/>
      <c r="AE193" s="102"/>
      <c r="AF193" s="101"/>
      <c r="AG193" s="101"/>
      <c r="AH193" s="102"/>
      <c r="AI193" s="101"/>
      <c r="AJ193" s="101"/>
      <c r="AK193" s="102"/>
      <c r="AL193" s="101"/>
      <c r="AM193" s="101"/>
      <c r="AN193" s="102"/>
      <c r="AO193" s="101"/>
      <c r="AP193" s="101"/>
      <c r="AQ193" s="103"/>
    </row>
    <row r="194" spans="2:43" x14ac:dyDescent="0.35">
      <c r="B194" s="100" t="str" cm="1">
        <f t="array" aca="1" ref="B194" ca="1">_xlfn.TEXTAFTER(CELL("filename",A192),"]")</f>
        <v>03_TIDP</v>
      </c>
      <c r="C194" s="90" t="str" cm="1">
        <f t="array" ref="C194">tbL_Input_Project[Project Code]</f>
        <v>ABC1234</v>
      </c>
      <c r="D194" s="90" t="str">
        <f>INDEX(tbL_Input_Originator[],
MATCH("03_TIDP",tbL_Input_Originator[Worksheet]),
MATCH("Originator Code",tbL_Input_Originator[#Headers])
)</f>
        <v>TBC</v>
      </c>
      <c r="E194" s="87"/>
      <c r="F194" s="87"/>
      <c r="G194" s="87"/>
      <c r="H194" s="87"/>
      <c r="I194" s="87"/>
      <c r="J194" s="87"/>
      <c r="K194" s="94"/>
      <c r="L194" s="90" t="str">
        <f t="shared" si="7"/>
        <v/>
      </c>
      <c r="M194" s="90" t="str">
        <f t="shared" si="8"/>
        <v/>
      </c>
      <c r="N194" s="100" t="str" cm="1">
        <f t="array" ref="N194">IFERROR(_xlfn.TEXTJOIN("
",TRUE,_xlfn.XLOOKUP(_xlfn.TEXTSPLIT(K194,"
"),
tbl_Lookup_DEIR[ID (DEIR Lookup)],
tbl_Lookup_DEIR[Name (DEIR Lookup)],
"")),"")</f>
        <v/>
      </c>
      <c r="O194" s="100" t="str" cm="1">
        <f t="array" ref="O194">IFERROR(_xlfn.TEXTJOIN("
",TRUE,_xlfn.XLOOKUP(_xlfn.TEXTSPLIT(K194,"
"),
tbl_Lookup_DEIR[ID (DEIR Lookup)],
tbl_Lookup_DEIR[Uniclass PM Level 3 Classification (DEIR Lookup)],
"")),"")</f>
        <v/>
      </c>
      <c r="P194" s="78"/>
      <c r="Q194" s="101"/>
      <c r="R194" s="101"/>
      <c r="S194" s="102"/>
      <c r="T194" s="101"/>
      <c r="U194" s="101"/>
      <c r="V194" s="102"/>
      <c r="W194" s="101"/>
      <c r="X194" s="101"/>
      <c r="Y194" s="102"/>
      <c r="Z194" s="101"/>
      <c r="AA194" s="101"/>
      <c r="AB194" s="102"/>
      <c r="AC194" s="101"/>
      <c r="AD194" s="101"/>
      <c r="AE194" s="102"/>
      <c r="AF194" s="101"/>
      <c r="AG194" s="101"/>
      <c r="AH194" s="102"/>
      <c r="AI194" s="101"/>
      <c r="AJ194" s="101"/>
      <c r="AK194" s="102"/>
      <c r="AL194" s="101"/>
      <c r="AM194" s="101"/>
      <c r="AN194" s="102"/>
      <c r="AO194" s="101"/>
      <c r="AP194" s="101"/>
      <c r="AQ194" s="103"/>
    </row>
    <row r="195" spans="2:43" x14ac:dyDescent="0.35">
      <c r="B195" s="100" t="str" cm="1">
        <f t="array" aca="1" ref="B195" ca="1">_xlfn.TEXTAFTER(CELL("filename",A193),"]")</f>
        <v>03_TIDP</v>
      </c>
      <c r="C195" s="90" t="str" cm="1">
        <f t="array" ref="C195">tbL_Input_Project[Project Code]</f>
        <v>ABC1234</v>
      </c>
      <c r="D195" s="90" t="str">
        <f>INDEX(tbL_Input_Originator[],
MATCH("03_TIDP",tbL_Input_Originator[Worksheet]),
MATCH("Originator Code",tbL_Input_Originator[#Headers])
)</f>
        <v>TBC</v>
      </c>
      <c r="E195" s="87"/>
      <c r="F195" s="87"/>
      <c r="G195" s="87"/>
      <c r="H195" s="87"/>
      <c r="I195" s="87"/>
      <c r="J195" s="87"/>
      <c r="K195" s="94"/>
      <c r="L195" s="90" t="str">
        <f t="shared" si="7"/>
        <v/>
      </c>
      <c r="M195" s="90" t="str">
        <f t="shared" ref="M195:M200" si="9">IF(OR(ISBLANK(C195),ISBLANK(D195),ISBLANK(E195),ISBLANK(F195),ISBLANK(G195),ISBLANK(H195),ISBLANK(I195),ISBLANK(J195),ISBLANK(K195)),"",CONCATENATE(C195,"-",D195,"-",E195,"-",F195,"-",G195,"-",H195,"-",I195,"-",J195,""))</f>
        <v/>
      </c>
      <c r="N195" s="100" t="str" cm="1">
        <f t="array" ref="N195">IFERROR(_xlfn.TEXTJOIN("
",TRUE,_xlfn.XLOOKUP(_xlfn.TEXTSPLIT(K195,"
"),
tbl_Lookup_DEIR[ID (DEIR Lookup)],
tbl_Lookup_DEIR[Name (DEIR Lookup)],
"")),"")</f>
        <v/>
      </c>
      <c r="O195" s="100" t="str" cm="1">
        <f t="array" ref="O195">IFERROR(_xlfn.TEXTJOIN("
",TRUE,_xlfn.XLOOKUP(_xlfn.TEXTSPLIT(K195,"
"),
tbl_Lookup_DEIR[ID (DEIR Lookup)],
tbl_Lookup_DEIR[Uniclass PM Level 3 Classification (DEIR Lookup)],
"")),"")</f>
        <v/>
      </c>
      <c r="P195" s="78"/>
      <c r="Q195" s="101"/>
      <c r="R195" s="101"/>
      <c r="S195" s="102"/>
      <c r="T195" s="101"/>
      <c r="U195" s="101"/>
      <c r="V195" s="102"/>
      <c r="W195" s="101"/>
      <c r="X195" s="101"/>
      <c r="Y195" s="102"/>
      <c r="Z195" s="101"/>
      <c r="AA195" s="101"/>
      <c r="AB195" s="102"/>
      <c r="AC195" s="101"/>
      <c r="AD195" s="101"/>
      <c r="AE195" s="102"/>
      <c r="AF195" s="101"/>
      <c r="AG195" s="101"/>
      <c r="AH195" s="102"/>
      <c r="AI195" s="101"/>
      <c r="AJ195" s="101"/>
      <c r="AK195" s="102"/>
      <c r="AL195" s="101"/>
      <c r="AM195" s="101"/>
      <c r="AN195" s="102"/>
      <c r="AO195" s="101"/>
      <c r="AP195" s="101"/>
      <c r="AQ195" s="103"/>
    </row>
    <row r="196" spans="2:43" x14ac:dyDescent="0.35">
      <c r="B196" s="100" t="str" cm="1">
        <f t="array" aca="1" ref="B196" ca="1">_xlfn.TEXTAFTER(CELL("filename",A194),"]")</f>
        <v>03_TIDP</v>
      </c>
      <c r="C196" s="90" t="str" cm="1">
        <f t="array" ref="C196">tbL_Input_Project[Project Code]</f>
        <v>ABC1234</v>
      </c>
      <c r="D196" s="90" t="str">
        <f>INDEX(tbL_Input_Originator[],
MATCH("03_TIDP",tbL_Input_Originator[Worksheet]),
MATCH("Originator Code",tbL_Input_Originator[#Headers])
)</f>
        <v>TBC</v>
      </c>
      <c r="E196" s="87"/>
      <c r="F196" s="87"/>
      <c r="G196" s="87"/>
      <c r="H196" s="87"/>
      <c r="I196" s="87"/>
      <c r="J196" s="87"/>
      <c r="K196" s="94"/>
      <c r="L196" s="90" t="str">
        <f t="shared" ref="L196:L200" si="10">IF(OR(ISBLANK(C196),ISBLANK(D196),ISBLANK(E196),ISBLANK(F196),ISBLANK(G196),ISBLANK(H196),ISBLANK(I196)),"",CONCATENATE(C196,"-",D196,"-",E196,"-",F196,"-",G196,"-",H196,"-",I196))</f>
        <v/>
      </c>
      <c r="M196" s="90" t="str">
        <f t="shared" si="9"/>
        <v/>
      </c>
      <c r="N196" s="100" t="str" cm="1">
        <f t="array" ref="N196">IFERROR(_xlfn.TEXTJOIN("
",TRUE,_xlfn.XLOOKUP(_xlfn.TEXTSPLIT(K196,"
"),
tbl_Lookup_DEIR[ID (DEIR Lookup)],
tbl_Lookup_DEIR[Name (DEIR Lookup)],
"")),"")</f>
        <v/>
      </c>
      <c r="O196" s="100" t="str" cm="1">
        <f t="array" ref="O196">IFERROR(_xlfn.TEXTJOIN("
",TRUE,_xlfn.XLOOKUP(_xlfn.TEXTSPLIT(K196,"
"),
tbl_Lookup_DEIR[ID (DEIR Lookup)],
tbl_Lookup_DEIR[Uniclass PM Level 3 Classification (DEIR Lookup)],
"")),"")</f>
        <v/>
      </c>
      <c r="P196" s="78"/>
      <c r="Q196" s="101"/>
      <c r="R196" s="101"/>
      <c r="S196" s="102"/>
      <c r="T196" s="101"/>
      <c r="U196" s="101"/>
      <c r="V196" s="102"/>
      <c r="W196" s="101"/>
      <c r="X196" s="101"/>
      <c r="Y196" s="102"/>
      <c r="Z196" s="101"/>
      <c r="AA196" s="101"/>
      <c r="AB196" s="102"/>
      <c r="AC196" s="101"/>
      <c r="AD196" s="101"/>
      <c r="AE196" s="102"/>
      <c r="AF196" s="101"/>
      <c r="AG196" s="101"/>
      <c r="AH196" s="102"/>
      <c r="AI196" s="101"/>
      <c r="AJ196" s="101"/>
      <c r="AK196" s="102"/>
      <c r="AL196" s="101"/>
      <c r="AM196" s="101"/>
      <c r="AN196" s="102"/>
      <c r="AO196" s="101"/>
      <c r="AP196" s="101"/>
      <c r="AQ196" s="103"/>
    </row>
    <row r="197" spans="2:43" x14ac:dyDescent="0.35">
      <c r="B197" s="100" t="str" cm="1">
        <f t="array" aca="1" ref="B197" ca="1">_xlfn.TEXTAFTER(CELL("filename",A195),"]")</f>
        <v>03_TIDP</v>
      </c>
      <c r="C197" s="90" t="str" cm="1">
        <f t="array" ref="C197">tbL_Input_Project[Project Code]</f>
        <v>ABC1234</v>
      </c>
      <c r="D197" s="90" t="str">
        <f>INDEX(tbL_Input_Originator[],
MATCH("03_TIDP",tbL_Input_Originator[Worksheet]),
MATCH("Originator Code",tbL_Input_Originator[#Headers])
)</f>
        <v>TBC</v>
      </c>
      <c r="E197" s="87"/>
      <c r="F197" s="87"/>
      <c r="G197" s="87"/>
      <c r="H197" s="87"/>
      <c r="I197" s="87"/>
      <c r="J197" s="87"/>
      <c r="K197" s="94"/>
      <c r="L197" s="90" t="str">
        <f t="shared" si="10"/>
        <v/>
      </c>
      <c r="M197" s="90" t="str">
        <f t="shared" si="9"/>
        <v/>
      </c>
      <c r="N197" s="100" t="str" cm="1">
        <f t="array" ref="N197">IFERROR(_xlfn.TEXTJOIN("
",TRUE,_xlfn.XLOOKUP(_xlfn.TEXTSPLIT(K197,"
"),
tbl_Lookup_DEIR[ID (DEIR Lookup)],
tbl_Lookup_DEIR[Name (DEIR Lookup)],
"")),"")</f>
        <v/>
      </c>
      <c r="O197" s="100" t="str" cm="1">
        <f t="array" ref="O197">IFERROR(_xlfn.TEXTJOIN("
",TRUE,_xlfn.XLOOKUP(_xlfn.TEXTSPLIT(K197,"
"),
tbl_Lookup_DEIR[ID (DEIR Lookup)],
tbl_Lookup_DEIR[Uniclass PM Level 3 Classification (DEIR Lookup)],
"")),"")</f>
        <v/>
      </c>
      <c r="P197" s="78"/>
      <c r="Q197" s="101"/>
      <c r="R197" s="101"/>
      <c r="S197" s="102"/>
      <c r="T197" s="101"/>
      <c r="U197" s="101"/>
      <c r="V197" s="102"/>
      <c r="W197" s="101"/>
      <c r="X197" s="101"/>
      <c r="Y197" s="102"/>
      <c r="Z197" s="101"/>
      <c r="AA197" s="101"/>
      <c r="AB197" s="102"/>
      <c r="AC197" s="101"/>
      <c r="AD197" s="101"/>
      <c r="AE197" s="102"/>
      <c r="AF197" s="101"/>
      <c r="AG197" s="101"/>
      <c r="AH197" s="102"/>
      <c r="AI197" s="101"/>
      <c r="AJ197" s="101"/>
      <c r="AK197" s="102"/>
      <c r="AL197" s="101"/>
      <c r="AM197" s="101"/>
      <c r="AN197" s="102"/>
      <c r="AO197" s="101"/>
      <c r="AP197" s="101"/>
      <c r="AQ197" s="103"/>
    </row>
    <row r="198" spans="2:43" x14ac:dyDescent="0.35">
      <c r="B198" s="100" t="str" cm="1">
        <f t="array" aca="1" ref="B198" ca="1">_xlfn.TEXTAFTER(CELL("filename",A196),"]")</f>
        <v>03_TIDP</v>
      </c>
      <c r="C198" s="90" t="str" cm="1">
        <f t="array" ref="C198">tbL_Input_Project[Project Code]</f>
        <v>ABC1234</v>
      </c>
      <c r="D198" s="90" t="str">
        <f>INDEX(tbL_Input_Originator[],
MATCH("03_TIDP",tbL_Input_Originator[Worksheet]),
MATCH("Originator Code",tbL_Input_Originator[#Headers])
)</f>
        <v>TBC</v>
      </c>
      <c r="E198" s="87"/>
      <c r="F198" s="87"/>
      <c r="G198" s="87"/>
      <c r="H198" s="87"/>
      <c r="I198" s="87"/>
      <c r="J198" s="87"/>
      <c r="K198" s="94"/>
      <c r="L198" s="90" t="str">
        <f t="shared" si="10"/>
        <v/>
      </c>
      <c r="M198" s="90" t="str">
        <f t="shared" si="9"/>
        <v/>
      </c>
      <c r="N198" s="100" t="str" cm="1">
        <f t="array" ref="N198">IFERROR(_xlfn.TEXTJOIN("
",TRUE,_xlfn.XLOOKUP(_xlfn.TEXTSPLIT(K198,"
"),
tbl_Lookup_DEIR[ID (DEIR Lookup)],
tbl_Lookup_DEIR[Name (DEIR Lookup)],
"")),"")</f>
        <v/>
      </c>
      <c r="O198" s="100" t="str" cm="1">
        <f t="array" ref="O198">IFERROR(_xlfn.TEXTJOIN("
",TRUE,_xlfn.XLOOKUP(_xlfn.TEXTSPLIT(K198,"
"),
tbl_Lookup_DEIR[ID (DEIR Lookup)],
tbl_Lookup_DEIR[Uniclass PM Level 3 Classification (DEIR Lookup)],
"")),"")</f>
        <v/>
      </c>
      <c r="P198" s="78"/>
      <c r="Q198" s="101"/>
      <c r="R198" s="101"/>
      <c r="S198" s="102"/>
      <c r="T198" s="101"/>
      <c r="U198" s="101"/>
      <c r="V198" s="102"/>
      <c r="W198" s="101"/>
      <c r="X198" s="101"/>
      <c r="Y198" s="102"/>
      <c r="Z198" s="101"/>
      <c r="AA198" s="101"/>
      <c r="AB198" s="102"/>
      <c r="AC198" s="101"/>
      <c r="AD198" s="101"/>
      <c r="AE198" s="102"/>
      <c r="AF198" s="101"/>
      <c r="AG198" s="101"/>
      <c r="AH198" s="102"/>
      <c r="AI198" s="101"/>
      <c r="AJ198" s="101"/>
      <c r="AK198" s="102"/>
      <c r="AL198" s="101"/>
      <c r="AM198" s="101"/>
      <c r="AN198" s="102"/>
      <c r="AO198" s="101"/>
      <c r="AP198" s="101"/>
      <c r="AQ198" s="103"/>
    </row>
    <row r="199" spans="2:43" x14ac:dyDescent="0.35">
      <c r="B199" s="100" t="str" cm="1">
        <f t="array" aca="1" ref="B199" ca="1">_xlfn.TEXTAFTER(CELL("filename",A197),"]")</f>
        <v>03_TIDP</v>
      </c>
      <c r="C199" s="90" t="str" cm="1">
        <f t="array" ref="C199">tbL_Input_Project[Project Code]</f>
        <v>ABC1234</v>
      </c>
      <c r="D199" s="90" t="str">
        <f>INDEX(tbL_Input_Originator[],
MATCH("03_TIDP",tbL_Input_Originator[Worksheet]),
MATCH("Originator Code",tbL_Input_Originator[#Headers])
)</f>
        <v>TBC</v>
      </c>
      <c r="E199" s="87"/>
      <c r="F199" s="87"/>
      <c r="G199" s="87"/>
      <c r="H199" s="87"/>
      <c r="I199" s="87"/>
      <c r="J199" s="87"/>
      <c r="K199" s="94"/>
      <c r="L199" s="90" t="str">
        <f t="shared" si="10"/>
        <v/>
      </c>
      <c r="M199" s="90" t="str">
        <f t="shared" si="9"/>
        <v/>
      </c>
      <c r="N199" s="100" t="str" cm="1">
        <f t="array" ref="N199">IFERROR(_xlfn.TEXTJOIN("
",TRUE,_xlfn.XLOOKUP(_xlfn.TEXTSPLIT(K199,"
"),
tbl_Lookup_DEIR[ID (DEIR Lookup)],
tbl_Lookup_DEIR[Name (DEIR Lookup)],
"")),"")</f>
        <v/>
      </c>
      <c r="O199" s="100" t="str" cm="1">
        <f t="array" ref="O199">IFERROR(_xlfn.TEXTJOIN("
",TRUE,_xlfn.XLOOKUP(_xlfn.TEXTSPLIT(K199,"
"),
tbl_Lookup_DEIR[ID (DEIR Lookup)],
tbl_Lookup_DEIR[Uniclass PM Level 3 Classification (DEIR Lookup)],
"")),"")</f>
        <v/>
      </c>
      <c r="P199" s="78"/>
      <c r="Q199" s="101"/>
      <c r="R199" s="101"/>
      <c r="S199" s="102"/>
      <c r="T199" s="101"/>
      <c r="U199" s="101"/>
      <c r="V199" s="102"/>
      <c r="W199" s="101"/>
      <c r="X199" s="101"/>
      <c r="Y199" s="102"/>
      <c r="Z199" s="101"/>
      <c r="AA199" s="101"/>
      <c r="AB199" s="102"/>
      <c r="AC199" s="101"/>
      <c r="AD199" s="101"/>
      <c r="AE199" s="102"/>
      <c r="AF199" s="101"/>
      <c r="AG199" s="101"/>
      <c r="AH199" s="102"/>
      <c r="AI199" s="101"/>
      <c r="AJ199" s="101"/>
      <c r="AK199" s="102"/>
      <c r="AL199" s="101"/>
      <c r="AM199" s="101"/>
      <c r="AN199" s="102"/>
      <c r="AO199" s="101"/>
      <c r="AP199" s="101"/>
      <c r="AQ199" s="103"/>
    </row>
    <row r="200" spans="2:43" x14ac:dyDescent="0.35">
      <c r="B200" s="100" t="str" cm="1">
        <f t="array" aca="1" ref="B200" ca="1">_xlfn.TEXTAFTER(CELL("filename",A198),"]")</f>
        <v>03_TIDP</v>
      </c>
      <c r="C200" s="90" t="str" cm="1">
        <f t="array" ref="C200">tbL_Input_Project[Project Code]</f>
        <v>ABC1234</v>
      </c>
      <c r="D200" s="90" t="str">
        <f>INDEX(tbL_Input_Originator[],
MATCH("03_TIDP",tbL_Input_Originator[Worksheet]),
MATCH("Originator Code",tbL_Input_Originator[#Headers])
)</f>
        <v>TBC</v>
      </c>
      <c r="E200" s="87"/>
      <c r="F200" s="87"/>
      <c r="G200" s="87"/>
      <c r="H200" s="87"/>
      <c r="I200" s="87"/>
      <c r="J200" s="87"/>
      <c r="K200" s="94"/>
      <c r="L200" s="90" t="str">
        <f t="shared" si="10"/>
        <v/>
      </c>
      <c r="M200" s="90" t="str">
        <f t="shared" si="9"/>
        <v/>
      </c>
      <c r="N200" s="100" t="str" cm="1">
        <f t="array" ref="N200">IFERROR(_xlfn.TEXTJOIN("
",TRUE,_xlfn.XLOOKUP(_xlfn.TEXTSPLIT(K200,"
"),
tbl_Lookup_DEIR[ID (DEIR Lookup)],
tbl_Lookup_DEIR[Name (DEIR Lookup)],
"")),"")</f>
        <v/>
      </c>
      <c r="O200" s="100" t="str" cm="1">
        <f t="array" ref="O200">IFERROR(_xlfn.TEXTJOIN("
",TRUE,_xlfn.XLOOKUP(_xlfn.TEXTSPLIT(K200,"
"),
tbl_Lookup_DEIR[ID (DEIR Lookup)],
tbl_Lookup_DEIR[Uniclass PM Level 3 Classification (DEIR Lookup)],
"")),"")</f>
        <v/>
      </c>
      <c r="P200" s="78"/>
      <c r="Q200" s="101"/>
      <c r="R200" s="101"/>
      <c r="S200" s="102"/>
      <c r="T200" s="101"/>
      <c r="U200" s="101"/>
      <c r="V200" s="102"/>
      <c r="W200" s="101"/>
      <c r="X200" s="101"/>
      <c r="Y200" s="102"/>
      <c r="Z200" s="101"/>
      <c r="AA200" s="101"/>
      <c r="AB200" s="102"/>
      <c r="AC200" s="101"/>
      <c r="AD200" s="101"/>
      <c r="AE200" s="102"/>
      <c r="AF200" s="101"/>
      <c r="AG200" s="101"/>
      <c r="AH200" s="102"/>
      <c r="AI200" s="101"/>
      <c r="AJ200" s="101"/>
      <c r="AK200" s="102"/>
      <c r="AL200" s="101"/>
      <c r="AM200" s="101"/>
      <c r="AN200" s="102"/>
      <c r="AO200" s="101"/>
      <c r="AP200" s="101"/>
      <c r="AQ200" s="103"/>
    </row>
  </sheetData>
  <phoneticPr fontId="13" type="noConversion"/>
  <conditionalFormatting sqref="L1:L1048576">
    <cfRule type="expression" dxfId="87" priority="1">
      <formula>AND(COUNTIF($L:$L, $L1) &gt; 1, $L1&lt;&gt;"")</formula>
    </cfRule>
  </conditionalFormatting>
  <conditionalFormatting sqref="M1:M1048576">
    <cfRule type="expression" dxfId="86" priority="5">
      <formula>AND(COUNTIF($M:$M, $M1) &gt; 1, $M1&lt;&gt;"")</formula>
    </cfRule>
  </conditionalFormatting>
  <dataValidations count="9">
    <dataValidation type="list" allowBlank="1" showInputMessage="1" showErrorMessage="1" sqref="E3:E1048576" xr:uid="{D7EF3D75-638B-482C-A92B-9EC41D4975ED}">
      <formula1>PL_PIS_FunctionalBreakdown</formula1>
    </dataValidation>
    <dataValidation type="list" allowBlank="1" showInputMessage="1" showErrorMessage="1" sqref="F3:F1048576" xr:uid="{5BBA152E-F961-4601-A8AB-5A51AE683264}">
      <formula1>PL_PIS_SpatialBreakdown</formula1>
    </dataValidation>
    <dataValidation type="list" allowBlank="1" showInputMessage="1" showErrorMessage="1" sqref="G3:G1048576" xr:uid="{B5C5076E-93B9-4E96-818A-0A5011C62D7E}">
      <formula1>PL_PIS_Form</formula1>
    </dataValidation>
    <dataValidation type="list" allowBlank="1" showInputMessage="1" showErrorMessage="1" sqref="H3:H1048576" xr:uid="{9527FA13-4F1D-483B-BD3D-71CA3C3A5942}">
      <formula1>PL_PIS_DisciplineCode</formula1>
    </dataValidation>
    <dataValidation type="textLength" allowBlank="1" showInputMessage="1" showErrorMessage="1" sqref="I3:I1048576" xr:uid="{32403701-1DBE-4151-8BDE-ED37FAF29038}">
      <formula1>4</formula1>
      <formula2>4</formula2>
    </dataValidation>
    <dataValidation type="list" allowBlank="1" showInputMessage="1" showErrorMessage="1" sqref="P3:P1048576" xr:uid="{37C7137E-578D-4E3E-B28A-A4C6D33EC039}">
      <formula1>PL_PIS_SecurityClassification</formula1>
    </dataValidation>
    <dataValidation type="textLength" allowBlank="1" showInputMessage="1" showErrorMessage="1" sqref="AP3:AP200" xr:uid="{36AC970E-8746-4FB1-9233-6A8A95536B3B}">
      <formula1>3</formula1>
      <formula2>3</formula2>
    </dataValidation>
    <dataValidation type="list" errorStyle="warning" allowBlank="1" showInputMessage="1" showErrorMessage="1" error="This error is because you have selected values not within the Project's Information Standard. Please review and align with standard otherwise this will be flagged as non-compliant." sqref="D3:D1048576" xr:uid="{160C00F4-4B4C-4518-B1E7-F811D11002FC}">
      <formula1>PL_PIS_Originator</formula1>
    </dataValidation>
    <dataValidation type="list" errorStyle="warning" allowBlank="1" showInputMessage="1" showErrorMessage="1" error="This error is because you have selected values not within the Project's Information Standard. Please review and align with standard otherwise this will be flagged as non-compliant." sqref="C3:C1048576" xr:uid="{A48259CC-6E12-46E9-A6AA-6B966A72A739}">
      <formula1>PL_PIS_ProjectCode</formula1>
    </dataValidation>
  </dataValidations>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DCA4B-FBA4-49E7-A1F1-AF0A0CBC3252}">
  <sheetPr>
    <tabColor rgb="FFCFDCE3"/>
  </sheetPr>
  <dimension ref="B1:AQ200"/>
  <sheetViews>
    <sheetView showGridLines="0" zoomScaleNormal="100" workbookViewId="0"/>
  </sheetViews>
  <sheetFormatPr defaultColWidth="8.7265625" defaultRowHeight="15.5" x14ac:dyDescent="0.35"/>
  <cols>
    <col min="1" max="1" width="5.54296875" style="69" customWidth="1"/>
    <col min="2" max="2" width="20.54296875" style="69" hidden="1" customWidth="1"/>
    <col min="3" max="4" width="15.54296875" style="69" customWidth="1"/>
    <col min="5" max="9" width="15.54296875" style="77" customWidth="1"/>
    <col min="10" max="10" width="45.54296875" style="77" customWidth="1"/>
    <col min="11" max="11" width="20.54296875" style="82" customWidth="1"/>
    <col min="12" max="12" width="45.54296875" style="69" customWidth="1"/>
    <col min="13" max="13" width="100.54296875" style="69" customWidth="1"/>
    <col min="14" max="14" width="100.54296875" style="71" customWidth="1"/>
    <col min="15" max="15" width="60.54296875" style="71" customWidth="1"/>
    <col min="16" max="16" width="30.54296875" style="69" customWidth="1"/>
    <col min="17" max="18" width="30.54296875" style="69" hidden="1" customWidth="1"/>
    <col min="19" max="19" width="30.54296875" style="73" customWidth="1"/>
    <col min="20" max="21" width="30.54296875" style="69" hidden="1" customWidth="1"/>
    <col min="22" max="22" width="30.54296875" style="73" customWidth="1"/>
    <col min="23" max="24" width="30.54296875" style="69" hidden="1" customWidth="1"/>
    <col min="25" max="25" width="30.54296875" style="73" customWidth="1"/>
    <col min="26" max="27" width="30.54296875" style="69" hidden="1" customWidth="1"/>
    <col min="28" max="28" width="30.54296875" style="73" customWidth="1"/>
    <col min="29" max="30" width="30.54296875" style="69" hidden="1" customWidth="1"/>
    <col min="31" max="31" width="30.54296875" style="73" customWidth="1"/>
    <col min="32" max="33" width="30.54296875" style="69" hidden="1" customWidth="1"/>
    <col min="34" max="34" width="30.54296875" style="73" customWidth="1"/>
    <col min="35" max="36" width="30.54296875" style="69" hidden="1" customWidth="1"/>
    <col min="37" max="37" width="30.54296875" style="73" customWidth="1"/>
    <col min="38" max="39" width="30.54296875" style="69" hidden="1" customWidth="1"/>
    <col min="40" max="40" width="30.54296875" style="73" customWidth="1"/>
    <col min="41" max="42" width="30.54296875" style="69" hidden="1" customWidth="1"/>
    <col min="43" max="43" width="30.54296875" style="73" customWidth="1"/>
    <col min="44" max="16384" width="8.7265625" style="69"/>
  </cols>
  <sheetData>
    <row r="1" spans="2:43" ht="30" customHeight="1" x14ac:dyDescent="0.35">
      <c r="B1" s="117"/>
      <c r="C1" s="117"/>
      <c r="D1" s="117"/>
      <c r="E1" s="146"/>
      <c r="F1" s="146"/>
      <c r="G1" s="146"/>
      <c r="H1" s="146"/>
      <c r="I1" s="146"/>
      <c r="J1" s="146"/>
      <c r="K1" s="147"/>
      <c r="L1" s="117"/>
      <c r="M1" s="117"/>
      <c r="N1" s="140"/>
      <c r="O1" s="140"/>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row>
    <row r="2" spans="2:43" s="75" customFormat="1" ht="62" x14ac:dyDescent="0.35">
      <c r="B2" s="89" t="s">
        <v>96</v>
      </c>
      <c r="C2" s="89" t="s">
        <v>97</v>
      </c>
      <c r="D2" s="89" t="s">
        <v>98</v>
      </c>
      <c r="E2" s="86" t="s">
        <v>99</v>
      </c>
      <c r="F2" s="86" t="s">
        <v>100</v>
      </c>
      <c r="G2" s="86" t="s">
        <v>101</v>
      </c>
      <c r="H2" s="86" t="s">
        <v>102</v>
      </c>
      <c r="I2" s="86" t="s">
        <v>103</v>
      </c>
      <c r="J2" s="86" t="s">
        <v>104</v>
      </c>
      <c r="K2" s="86" t="s">
        <v>105</v>
      </c>
      <c r="L2" s="89" t="s">
        <v>106</v>
      </c>
      <c r="M2" s="89" t="s">
        <v>107</v>
      </c>
      <c r="N2" s="89" t="s">
        <v>108</v>
      </c>
      <c r="O2" s="89" t="s">
        <v>109</v>
      </c>
      <c r="P2" s="89" t="s">
        <v>82</v>
      </c>
      <c r="Q2" s="95" t="s">
        <v>110</v>
      </c>
      <c r="R2" s="95" t="s">
        <v>111</v>
      </c>
      <c r="S2" s="95" t="s">
        <v>112</v>
      </c>
      <c r="T2" s="95" t="s">
        <v>113</v>
      </c>
      <c r="U2" s="95" t="s">
        <v>114</v>
      </c>
      <c r="V2" s="95" t="s">
        <v>115</v>
      </c>
      <c r="W2" s="95" t="s">
        <v>116</v>
      </c>
      <c r="X2" s="95" t="s">
        <v>117</v>
      </c>
      <c r="Y2" s="95" t="s">
        <v>118</v>
      </c>
      <c r="Z2" s="96" t="s">
        <v>119</v>
      </c>
      <c r="AA2" s="96" t="s">
        <v>120</v>
      </c>
      <c r="AB2" s="97" t="s">
        <v>121</v>
      </c>
      <c r="AC2" s="98" t="s">
        <v>122</v>
      </c>
      <c r="AD2" s="96" t="s">
        <v>123</v>
      </c>
      <c r="AE2" s="97" t="s">
        <v>124</v>
      </c>
      <c r="AF2" s="96" t="s">
        <v>125</v>
      </c>
      <c r="AG2" s="96" t="s">
        <v>126</v>
      </c>
      <c r="AH2" s="97" t="s">
        <v>127</v>
      </c>
      <c r="AI2" s="96" t="s">
        <v>128</v>
      </c>
      <c r="AJ2" s="96" t="s">
        <v>129</v>
      </c>
      <c r="AK2" s="97" t="s">
        <v>130</v>
      </c>
      <c r="AL2" s="96" t="s">
        <v>131</v>
      </c>
      <c r="AM2" s="96" t="s">
        <v>132</v>
      </c>
      <c r="AN2" s="97" t="s">
        <v>133</v>
      </c>
      <c r="AO2" s="96" t="s">
        <v>134</v>
      </c>
      <c r="AP2" s="96" t="s">
        <v>135</v>
      </c>
      <c r="AQ2" s="99" t="s">
        <v>136</v>
      </c>
    </row>
    <row r="3" spans="2:43" x14ac:dyDescent="0.35">
      <c r="B3" s="100" t="str" cm="1">
        <f t="array" aca="1" ref="B3" ca="1">_xlfn.TEXTAFTER(CELL("filename",A1),"]")</f>
        <v>04_TIDP</v>
      </c>
      <c r="C3" s="90" t="str" cm="1">
        <f t="array" ref="C3">tbL_Input_Project[Project Code]</f>
        <v>ABC1234</v>
      </c>
      <c r="D3" s="90" t="str">
        <f>INDEX(tbL_Input_Originator[],
MATCH("04_TIDP",tbL_Input_Originator[Worksheet]),
MATCH("Originator Code",tbL_Input_Originator[#Headers])
)</f>
        <v>TBC</v>
      </c>
      <c r="E3" s="87"/>
      <c r="F3" s="87"/>
      <c r="G3" s="87"/>
      <c r="H3" s="87"/>
      <c r="I3" s="87"/>
      <c r="J3" s="87"/>
      <c r="K3" s="94"/>
      <c r="L3" s="90" t="str">
        <f>IF(OR(ISBLANK(C3),ISBLANK(D3),ISBLANK(E3),ISBLANK(F3),ISBLANK(G3),ISBLANK(H3),ISBLANK(I3)),"",CONCATENATE(C3,"-",D3,"-",E3,"-",F3,"-",G3,"-",H3,"-",I3))</f>
        <v/>
      </c>
      <c r="M3" s="90" t="str">
        <f t="shared" ref="M3:M34" si="0">IF(OR(ISBLANK(C3),ISBLANK(D3),ISBLANK(E3),ISBLANK(F3),ISBLANK(G3),ISBLANK(H3),ISBLANK(I3),ISBLANK(J3),ISBLANK(K3)),"",CONCATENATE(C3,"-",D3,"-",E3,"-",F3,"-",G3,"-",H3,"-",I3,"-",J3,""))</f>
        <v/>
      </c>
      <c r="N3" s="100" t="str" cm="1">
        <f t="array" ref="N3">IFERROR(_xlfn.TEXTJOIN("
",TRUE,_xlfn.XLOOKUP(_xlfn.TEXTSPLIT(K3,"
"),
tbl_Lookup_DEIR[ID (DEIR Lookup)],
tbl_Lookup_DEIR[Name (DEIR Lookup)],
"")),"")</f>
        <v/>
      </c>
      <c r="O3" s="100" t="str" cm="1">
        <f t="array" ref="O3">IFERROR(_xlfn.TEXTJOIN("
",TRUE,_xlfn.XLOOKUP(_xlfn.TEXTSPLIT(K3,"
"),
tbl_Lookup_DEIR[ID (DEIR Lookup)],
tbl_Lookup_DEIR[Uniclass PM Level 3 Classification (DEIR Lookup)],
"")),"")</f>
        <v/>
      </c>
      <c r="P3" s="78"/>
      <c r="Q3" s="101"/>
      <c r="R3" s="101"/>
      <c r="S3" s="102"/>
      <c r="T3" s="101"/>
      <c r="U3" s="101"/>
      <c r="V3" s="102"/>
      <c r="W3" s="101"/>
      <c r="X3" s="101"/>
      <c r="Y3" s="102"/>
      <c r="Z3" s="101"/>
      <c r="AA3" s="101"/>
      <c r="AB3" s="102"/>
      <c r="AC3" s="101"/>
      <c r="AD3" s="101"/>
      <c r="AE3" s="102"/>
      <c r="AF3" s="101"/>
      <c r="AG3" s="101"/>
      <c r="AH3" s="102"/>
      <c r="AI3" s="101"/>
      <c r="AJ3" s="101"/>
      <c r="AK3" s="102"/>
      <c r="AL3" s="101"/>
      <c r="AM3" s="101"/>
      <c r="AN3" s="102"/>
      <c r="AO3" s="101"/>
      <c r="AP3" s="101"/>
      <c r="AQ3" s="103"/>
    </row>
    <row r="4" spans="2:43" x14ac:dyDescent="0.35">
      <c r="B4" s="100" t="str" cm="1">
        <f t="array" aca="1" ref="B4" ca="1">_xlfn.TEXTAFTER(CELL("filename",A2),"]")</f>
        <v>04_TIDP</v>
      </c>
      <c r="C4" s="90" t="str" cm="1">
        <f t="array" ref="C4">tbL_Input_Project[Project Code]</f>
        <v>ABC1234</v>
      </c>
      <c r="D4" s="90" t="str">
        <f>INDEX(tbL_Input_Originator[],
MATCH("04_TIDP",tbL_Input_Originator[Worksheet]),
MATCH("Originator Code",tbL_Input_Originator[#Headers])
)</f>
        <v>TBC</v>
      </c>
      <c r="E4" s="87"/>
      <c r="F4" s="87"/>
      <c r="G4" s="87"/>
      <c r="H4" s="87"/>
      <c r="I4" s="87"/>
      <c r="J4" s="87"/>
      <c r="K4" s="94"/>
      <c r="L4" s="90" t="str">
        <f t="shared" ref="L4:L67" si="1">IF(OR(ISBLANK(C4),ISBLANK(D4),ISBLANK(E4),ISBLANK(F4),ISBLANK(G4),ISBLANK(H4),ISBLANK(I4)),"",CONCATENATE(C4,"-",D4,"-",E4,"-",F4,"-",G4,"-",H4,"-",I4))</f>
        <v/>
      </c>
      <c r="M4" s="90" t="str">
        <f t="shared" si="0"/>
        <v/>
      </c>
      <c r="N4" s="100" t="str" cm="1">
        <f t="array" ref="N4">IFERROR(_xlfn.TEXTJOIN("
",TRUE,_xlfn.XLOOKUP(_xlfn.TEXTSPLIT(K4,"
"),
tbl_Lookup_DEIR[ID (DEIR Lookup)],
tbl_Lookup_DEIR[Name (DEIR Lookup)],
"")),"")</f>
        <v/>
      </c>
      <c r="O4" s="100" t="str" cm="1">
        <f t="array" ref="O4">IFERROR(_xlfn.TEXTJOIN("
",TRUE,_xlfn.XLOOKUP(_xlfn.TEXTSPLIT(K4,"
"),
tbl_Lookup_DEIR[ID (DEIR Lookup)],
tbl_Lookup_DEIR[Uniclass PM Level 3 Classification (DEIR Lookup)],
"")),"")</f>
        <v/>
      </c>
      <c r="P4" s="78"/>
      <c r="Q4" s="101"/>
      <c r="R4" s="101"/>
      <c r="S4" s="102"/>
      <c r="T4" s="101"/>
      <c r="U4" s="101"/>
      <c r="V4" s="102"/>
      <c r="W4" s="101"/>
      <c r="X4" s="101"/>
      <c r="Y4" s="102"/>
      <c r="Z4" s="101"/>
      <c r="AA4" s="101"/>
      <c r="AB4" s="102"/>
      <c r="AC4" s="101"/>
      <c r="AD4" s="101"/>
      <c r="AE4" s="102"/>
      <c r="AF4" s="101"/>
      <c r="AG4" s="101"/>
      <c r="AH4" s="102"/>
      <c r="AI4" s="101"/>
      <c r="AJ4" s="101"/>
      <c r="AK4" s="102"/>
      <c r="AL4" s="101"/>
      <c r="AM4" s="101"/>
      <c r="AN4" s="102"/>
      <c r="AO4" s="101"/>
      <c r="AP4" s="101"/>
      <c r="AQ4" s="103"/>
    </row>
    <row r="5" spans="2:43" x14ac:dyDescent="0.35">
      <c r="B5" s="100" t="str" cm="1">
        <f t="array" aca="1" ref="B5" ca="1">_xlfn.TEXTAFTER(CELL("filename",A3),"]")</f>
        <v>04_TIDP</v>
      </c>
      <c r="C5" s="90" t="str" cm="1">
        <f t="array" ref="C5">tbL_Input_Project[Project Code]</f>
        <v>ABC1234</v>
      </c>
      <c r="D5" s="90" t="str">
        <f>INDEX(tbL_Input_Originator[],
MATCH("04_TIDP",tbL_Input_Originator[Worksheet]),
MATCH("Originator Code",tbL_Input_Originator[#Headers])
)</f>
        <v>TBC</v>
      </c>
      <c r="E5" s="87"/>
      <c r="F5" s="87"/>
      <c r="G5" s="87"/>
      <c r="H5" s="87"/>
      <c r="I5" s="87"/>
      <c r="J5" s="87"/>
      <c r="K5" s="94"/>
      <c r="L5" s="90" t="str">
        <f t="shared" si="1"/>
        <v/>
      </c>
      <c r="M5" s="90" t="str">
        <f t="shared" si="0"/>
        <v/>
      </c>
      <c r="N5" s="100" t="str" cm="1">
        <f t="array" ref="N5">IFERROR(_xlfn.TEXTJOIN("
",TRUE,_xlfn.XLOOKUP(_xlfn.TEXTSPLIT(K5,"
"),
tbl_Lookup_DEIR[ID (DEIR Lookup)],
tbl_Lookup_DEIR[Name (DEIR Lookup)],
"")),"")</f>
        <v/>
      </c>
      <c r="O5" s="100" t="str" cm="1">
        <f t="array" ref="O5">IFERROR(_xlfn.TEXTJOIN("
",TRUE,_xlfn.XLOOKUP(_xlfn.TEXTSPLIT(K5,"
"),
tbl_Lookup_DEIR[ID (DEIR Lookup)],
tbl_Lookup_DEIR[Uniclass PM Level 3 Classification (DEIR Lookup)],
"")),"")</f>
        <v/>
      </c>
      <c r="P5" s="78"/>
      <c r="Q5" s="101"/>
      <c r="R5" s="101"/>
      <c r="S5" s="102"/>
      <c r="T5" s="101"/>
      <c r="U5" s="101"/>
      <c r="V5" s="102"/>
      <c r="W5" s="101"/>
      <c r="X5" s="101"/>
      <c r="Y5" s="102"/>
      <c r="Z5" s="101"/>
      <c r="AA5" s="101"/>
      <c r="AB5" s="102"/>
      <c r="AC5" s="101"/>
      <c r="AD5" s="101"/>
      <c r="AE5" s="102"/>
      <c r="AF5" s="101"/>
      <c r="AG5" s="101"/>
      <c r="AH5" s="102"/>
      <c r="AI5" s="101"/>
      <c r="AJ5" s="101"/>
      <c r="AK5" s="102"/>
      <c r="AL5" s="101"/>
      <c r="AM5" s="101"/>
      <c r="AN5" s="102"/>
      <c r="AO5" s="101"/>
      <c r="AP5" s="101"/>
      <c r="AQ5" s="103"/>
    </row>
    <row r="6" spans="2:43" x14ac:dyDescent="0.35">
      <c r="B6" s="100" t="str" cm="1">
        <f t="array" aca="1" ref="B6" ca="1">_xlfn.TEXTAFTER(CELL("filename",A4),"]")</f>
        <v>04_TIDP</v>
      </c>
      <c r="C6" s="90" t="str" cm="1">
        <f t="array" ref="C6">tbL_Input_Project[Project Code]</f>
        <v>ABC1234</v>
      </c>
      <c r="D6" s="90" t="str">
        <f>INDEX(tbL_Input_Originator[],
MATCH("04_TIDP",tbL_Input_Originator[Worksheet]),
MATCH("Originator Code",tbL_Input_Originator[#Headers])
)</f>
        <v>TBC</v>
      </c>
      <c r="E6" s="87"/>
      <c r="F6" s="87"/>
      <c r="G6" s="87"/>
      <c r="H6" s="87"/>
      <c r="I6" s="87"/>
      <c r="J6" s="87"/>
      <c r="K6" s="94"/>
      <c r="L6" s="90" t="str">
        <f t="shared" si="1"/>
        <v/>
      </c>
      <c r="M6" s="90" t="str">
        <f t="shared" si="0"/>
        <v/>
      </c>
      <c r="N6" s="100" t="str" cm="1">
        <f t="array" ref="N6">IFERROR(_xlfn.TEXTJOIN("
",TRUE,_xlfn.XLOOKUP(_xlfn.TEXTSPLIT(K6,"
"),
tbl_Lookup_DEIR[ID (DEIR Lookup)],
tbl_Lookup_DEIR[Name (DEIR Lookup)],
"")),"")</f>
        <v/>
      </c>
      <c r="O6" s="100" t="str" cm="1">
        <f t="array" ref="O6">IFERROR(_xlfn.TEXTJOIN("
",TRUE,_xlfn.XLOOKUP(_xlfn.TEXTSPLIT(K6,"
"),
tbl_Lookup_DEIR[ID (DEIR Lookup)],
tbl_Lookup_DEIR[Uniclass PM Level 3 Classification (DEIR Lookup)],
"")),"")</f>
        <v/>
      </c>
      <c r="P6" s="78"/>
      <c r="Q6" s="101"/>
      <c r="R6" s="101"/>
      <c r="S6" s="102"/>
      <c r="T6" s="101"/>
      <c r="U6" s="101"/>
      <c r="V6" s="102"/>
      <c r="W6" s="101"/>
      <c r="X6" s="101"/>
      <c r="Y6" s="102"/>
      <c r="Z6" s="101"/>
      <c r="AA6" s="101"/>
      <c r="AB6" s="102"/>
      <c r="AC6" s="101"/>
      <c r="AD6" s="101"/>
      <c r="AE6" s="102"/>
      <c r="AF6" s="101"/>
      <c r="AG6" s="101"/>
      <c r="AH6" s="102"/>
      <c r="AI6" s="101"/>
      <c r="AJ6" s="101"/>
      <c r="AK6" s="102"/>
      <c r="AL6" s="101"/>
      <c r="AM6" s="101"/>
      <c r="AN6" s="102"/>
      <c r="AO6" s="101"/>
      <c r="AP6" s="101"/>
      <c r="AQ6" s="103"/>
    </row>
    <row r="7" spans="2:43" x14ac:dyDescent="0.35">
      <c r="B7" s="100" t="str" cm="1">
        <f t="array" aca="1" ref="B7" ca="1">_xlfn.TEXTAFTER(CELL("filename",A5),"]")</f>
        <v>04_TIDP</v>
      </c>
      <c r="C7" s="90" t="str" cm="1">
        <f t="array" ref="C7">tbL_Input_Project[Project Code]</f>
        <v>ABC1234</v>
      </c>
      <c r="D7" s="90" t="str">
        <f>INDEX(tbL_Input_Originator[],
MATCH("04_TIDP",tbL_Input_Originator[Worksheet]),
MATCH("Originator Code",tbL_Input_Originator[#Headers])
)</f>
        <v>TBC</v>
      </c>
      <c r="E7" s="87"/>
      <c r="F7" s="87"/>
      <c r="G7" s="87"/>
      <c r="H7" s="87"/>
      <c r="I7" s="87"/>
      <c r="J7" s="87"/>
      <c r="K7" s="94"/>
      <c r="L7" s="90" t="str">
        <f t="shared" si="1"/>
        <v/>
      </c>
      <c r="M7" s="90" t="str">
        <f t="shared" si="0"/>
        <v/>
      </c>
      <c r="N7" s="100" t="str" cm="1">
        <f t="array" ref="N7">IFERROR(_xlfn.TEXTJOIN("
",TRUE,_xlfn.XLOOKUP(_xlfn.TEXTSPLIT(K7,"
"),
tbl_Lookup_DEIR[ID (DEIR Lookup)],
tbl_Lookup_DEIR[Name (DEIR Lookup)],
"")),"")</f>
        <v/>
      </c>
      <c r="O7" s="100" t="str" cm="1">
        <f t="array" ref="O7">IFERROR(_xlfn.TEXTJOIN("
",TRUE,_xlfn.XLOOKUP(_xlfn.TEXTSPLIT(K7,"
"),
tbl_Lookup_DEIR[ID (DEIR Lookup)],
tbl_Lookup_DEIR[Uniclass PM Level 3 Classification (DEIR Lookup)],
"")),"")</f>
        <v/>
      </c>
      <c r="P7" s="78"/>
      <c r="Q7" s="101"/>
      <c r="R7" s="101"/>
      <c r="S7" s="102"/>
      <c r="T7" s="101"/>
      <c r="U7" s="101"/>
      <c r="V7" s="102"/>
      <c r="W7" s="101"/>
      <c r="X7" s="101"/>
      <c r="Y7" s="102"/>
      <c r="Z7" s="101"/>
      <c r="AA7" s="101"/>
      <c r="AB7" s="102"/>
      <c r="AC7" s="101"/>
      <c r="AD7" s="101"/>
      <c r="AE7" s="102"/>
      <c r="AF7" s="101"/>
      <c r="AG7" s="101"/>
      <c r="AH7" s="102"/>
      <c r="AI7" s="101"/>
      <c r="AJ7" s="101"/>
      <c r="AK7" s="102"/>
      <c r="AL7" s="101"/>
      <c r="AM7" s="101"/>
      <c r="AN7" s="102"/>
      <c r="AO7" s="101"/>
      <c r="AP7" s="101"/>
      <c r="AQ7" s="103"/>
    </row>
    <row r="8" spans="2:43" x14ac:dyDescent="0.35">
      <c r="B8" s="100" t="str" cm="1">
        <f t="array" aca="1" ref="B8" ca="1">_xlfn.TEXTAFTER(CELL("filename",A6),"]")</f>
        <v>04_TIDP</v>
      </c>
      <c r="C8" s="90" t="str" cm="1">
        <f t="array" ref="C8">tbL_Input_Project[Project Code]</f>
        <v>ABC1234</v>
      </c>
      <c r="D8" s="90" t="str">
        <f>INDEX(tbL_Input_Originator[],
MATCH("04_TIDP",tbL_Input_Originator[Worksheet]),
MATCH("Originator Code",tbL_Input_Originator[#Headers])
)</f>
        <v>TBC</v>
      </c>
      <c r="E8" s="87"/>
      <c r="F8" s="87"/>
      <c r="G8" s="87"/>
      <c r="H8" s="87"/>
      <c r="I8" s="87"/>
      <c r="J8" s="87"/>
      <c r="K8" s="94"/>
      <c r="L8" s="90" t="str">
        <f t="shared" si="1"/>
        <v/>
      </c>
      <c r="M8" s="90" t="str">
        <f t="shared" si="0"/>
        <v/>
      </c>
      <c r="N8" s="100" t="str" cm="1">
        <f t="array" ref="N8">IFERROR(_xlfn.TEXTJOIN("
",TRUE,_xlfn.XLOOKUP(_xlfn.TEXTSPLIT(K8,"
"),
tbl_Lookup_DEIR[ID (DEIR Lookup)],
tbl_Lookup_DEIR[Name (DEIR Lookup)],
"")),"")</f>
        <v/>
      </c>
      <c r="O8" s="100" t="str" cm="1">
        <f t="array" ref="O8">IFERROR(_xlfn.TEXTJOIN("
",TRUE,_xlfn.XLOOKUP(_xlfn.TEXTSPLIT(K8,"
"),
tbl_Lookup_DEIR[ID (DEIR Lookup)],
tbl_Lookup_DEIR[Uniclass PM Level 3 Classification (DEIR Lookup)],
"")),"")</f>
        <v/>
      </c>
      <c r="P8" s="78"/>
      <c r="Q8" s="101"/>
      <c r="R8" s="101"/>
      <c r="S8" s="102"/>
      <c r="T8" s="101"/>
      <c r="U8" s="101"/>
      <c r="V8" s="102"/>
      <c r="W8" s="101"/>
      <c r="X8" s="101"/>
      <c r="Y8" s="102"/>
      <c r="Z8" s="101"/>
      <c r="AA8" s="101"/>
      <c r="AB8" s="102"/>
      <c r="AC8" s="101"/>
      <c r="AD8" s="101"/>
      <c r="AE8" s="102"/>
      <c r="AF8" s="101"/>
      <c r="AG8" s="101"/>
      <c r="AH8" s="102"/>
      <c r="AI8" s="101"/>
      <c r="AJ8" s="101"/>
      <c r="AK8" s="102"/>
      <c r="AL8" s="101"/>
      <c r="AM8" s="101"/>
      <c r="AN8" s="102"/>
      <c r="AO8" s="101"/>
      <c r="AP8" s="101"/>
      <c r="AQ8" s="103"/>
    </row>
    <row r="9" spans="2:43" x14ac:dyDescent="0.35">
      <c r="B9" s="100" t="str" cm="1">
        <f t="array" aca="1" ref="B9" ca="1">_xlfn.TEXTAFTER(CELL("filename",A7),"]")</f>
        <v>04_TIDP</v>
      </c>
      <c r="C9" s="90" t="str" cm="1">
        <f t="array" ref="C9">tbL_Input_Project[Project Code]</f>
        <v>ABC1234</v>
      </c>
      <c r="D9" s="90" t="str">
        <f>INDEX(tbL_Input_Originator[],
MATCH("04_TIDP",tbL_Input_Originator[Worksheet]),
MATCH("Originator Code",tbL_Input_Originator[#Headers])
)</f>
        <v>TBC</v>
      </c>
      <c r="E9" s="87"/>
      <c r="F9" s="87"/>
      <c r="G9" s="87"/>
      <c r="H9" s="87"/>
      <c r="I9" s="87"/>
      <c r="J9" s="87"/>
      <c r="K9" s="94"/>
      <c r="L9" s="90" t="str">
        <f t="shared" si="1"/>
        <v/>
      </c>
      <c r="M9" s="90" t="str">
        <f t="shared" si="0"/>
        <v/>
      </c>
      <c r="N9" s="100" t="str" cm="1">
        <f t="array" ref="N9">IFERROR(_xlfn.TEXTJOIN("
",TRUE,_xlfn.XLOOKUP(_xlfn.TEXTSPLIT(K9,"
"),
tbl_Lookup_DEIR[ID (DEIR Lookup)],
tbl_Lookup_DEIR[Name (DEIR Lookup)],
"")),"")</f>
        <v/>
      </c>
      <c r="O9" s="100" t="str" cm="1">
        <f t="array" ref="O9">IFERROR(_xlfn.TEXTJOIN("
",TRUE,_xlfn.XLOOKUP(_xlfn.TEXTSPLIT(K9,"
"),
tbl_Lookup_DEIR[ID (DEIR Lookup)],
tbl_Lookup_DEIR[Uniclass PM Level 3 Classification (DEIR Lookup)],
"")),"")</f>
        <v/>
      </c>
      <c r="P9" s="78"/>
      <c r="Q9" s="101"/>
      <c r="R9" s="101"/>
      <c r="S9" s="102"/>
      <c r="T9" s="101"/>
      <c r="U9" s="101"/>
      <c r="V9" s="102"/>
      <c r="W9" s="101"/>
      <c r="X9" s="101"/>
      <c r="Y9" s="102"/>
      <c r="Z9" s="101"/>
      <c r="AA9" s="101"/>
      <c r="AB9" s="102"/>
      <c r="AC9" s="101"/>
      <c r="AD9" s="101"/>
      <c r="AE9" s="102"/>
      <c r="AF9" s="101"/>
      <c r="AG9" s="101"/>
      <c r="AH9" s="102"/>
      <c r="AI9" s="101"/>
      <c r="AJ9" s="101"/>
      <c r="AK9" s="102"/>
      <c r="AL9" s="101"/>
      <c r="AM9" s="101"/>
      <c r="AN9" s="102"/>
      <c r="AO9" s="101"/>
      <c r="AP9" s="101"/>
      <c r="AQ9" s="103"/>
    </row>
    <row r="10" spans="2:43" x14ac:dyDescent="0.35">
      <c r="B10" s="100" t="str" cm="1">
        <f t="array" aca="1" ref="B10" ca="1">_xlfn.TEXTAFTER(CELL("filename",A8),"]")</f>
        <v>04_TIDP</v>
      </c>
      <c r="C10" s="90" t="str" cm="1">
        <f t="array" ref="C10">tbL_Input_Project[Project Code]</f>
        <v>ABC1234</v>
      </c>
      <c r="D10" s="90" t="str">
        <f>INDEX(tbL_Input_Originator[],
MATCH("04_TIDP",tbL_Input_Originator[Worksheet]),
MATCH("Originator Code",tbL_Input_Originator[#Headers])
)</f>
        <v>TBC</v>
      </c>
      <c r="E10" s="87"/>
      <c r="F10" s="87"/>
      <c r="G10" s="87"/>
      <c r="H10" s="87"/>
      <c r="I10" s="87"/>
      <c r="J10" s="87"/>
      <c r="K10" s="94"/>
      <c r="L10" s="90" t="str">
        <f t="shared" si="1"/>
        <v/>
      </c>
      <c r="M10" s="90" t="str">
        <f t="shared" si="0"/>
        <v/>
      </c>
      <c r="N10" s="100" t="str" cm="1">
        <f t="array" ref="N10">IFERROR(_xlfn.TEXTJOIN("
",TRUE,_xlfn.XLOOKUP(_xlfn.TEXTSPLIT(K10,"
"),
tbl_Lookup_DEIR[ID (DEIR Lookup)],
tbl_Lookup_DEIR[Name (DEIR Lookup)],
"")),"")</f>
        <v/>
      </c>
      <c r="O10" s="100" t="str" cm="1">
        <f t="array" ref="O10">IFERROR(_xlfn.TEXTJOIN("
",TRUE,_xlfn.XLOOKUP(_xlfn.TEXTSPLIT(K10,"
"),
tbl_Lookup_DEIR[ID (DEIR Lookup)],
tbl_Lookup_DEIR[Uniclass PM Level 3 Classification (DEIR Lookup)],
"")),"")</f>
        <v/>
      </c>
      <c r="P10" s="78"/>
      <c r="Q10" s="101"/>
      <c r="R10" s="101"/>
      <c r="S10" s="102"/>
      <c r="T10" s="101"/>
      <c r="U10" s="101"/>
      <c r="V10" s="102"/>
      <c r="W10" s="101"/>
      <c r="X10" s="101"/>
      <c r="Y10" s="102"/>
      <c r="Z10" s="101"/>
      <c r="AA10" s="101"/>
      <c r="AB10" s="102"/>
      <c r="AC10" s="101"/>
      <c r="AD10" s="101"/>
      <c r="AE10" s="102"/>
      <c r="AF10" s="101"/>
      <c r="AG10" s="101"/>
      <c r="AH10" s="102"/>
      <c r="AI10" s="101"/>
      <c r="AJ10" s="101"/>
      <c r="AK10" s="102"/>
      <c r="AL10" s="101"/>
      <c r="AM10" s="101"/>
      <c r="AN10" s="102"/>
      <c r="AO10" s="101"/>
      <c r="AP10" s="101"/>
      <c r="AQ10" s="103"/>
    </row>
    <row r="11" spans="2:43" x14ac:dyDescent="0.35">
      <c r="B11" s="100" t="str" cm="1">
        <f t="array" aca="1" ref="B11" ca="1">_xlfn.TEXTAFTER(CELL("filename",A9),"]")</f>
        <v>04_TIDP</v>
      </c>
      <c r="C11" s="90" t="str" cm="1">
        <f t="array" ref="C11">tbL_Input_Project[Project Code]</f>
        <v>ABC1234</v>
      </c>
      <c r="D11" s="90" t="str">
        <f>INDEX(tbL_Input_Originator[],
MATCH("04_TIDP",tbL_Input_Originator[Worksheet]),
MATCH("Originator Code",tbL_Input_Originator[#Headers])
)</f>
        <v>TBC</v>
      </c>
      <c r="E11" s="87"/>
      <c r="F11" s="87"/>
      <c r="G11" s="87"/>
      <c r="H11" s="87"/>
      <c r="I11" s="87"/>
      <c r="J11" s="87"/>
      <c r="K11" s="94"/>
      <c r="L11" s="90" t="str">
        <f t="shared" si="1"/>
        <v/>
      </c>
      <c r="M11" s="90" t="str">
        <f t="shared" si="0"/>
        <v/>
      </c>
      <c r="N11" s="100" t="str" cm="1">
        <f t="array" ref="N11">IFERROR(_xlfn.TEXTJOIN("
",TRUE,_xlfn.XLOOKUP(_xlfn.TEXTSPLIT(K11,"
"),
tbl_Lookup_DEIR[ID (DEIR Lookup)],
tbl_Lookup_DEIR[Name (DEIR Lookup)],
"")),"")</f>
        <v/>
      </c>
      <c r="O11" s="100" t="str" cm="1">
        <f t="array" ref="O11">IFERROR(_xlfn.TEXTJOIN("
",TRUE,_xlfn.XLOOKUP(_xlfn.TEXTSPLIT(K11,"
"),
tbl_Lookup_DEIR[ID (DEIR Lookup)],
tbl_Lookup_DEIR[Uniclass PM Level 3 Classification (DEIR Lookup)],
"")),"")</f>
        <v/>
      </c>
      <c r="P11" s="78"/>
      <c r="Q11" s="101"/>
      <c r="R11" s="101"/>
      <c r="S11" s="102"/>
      <c r="T11" s="101"/>
      <c r="U11" s="101"/>
      <c r="V11" s="102"/>
      <c r="W11" s="101"/>
      <c r="X11" s="101"/>
      <c r="Y11" s="102"/>
      <c r="Z11" s="101"/>
      <c r="AA11" s="101"/>
      <c r="AB11" s="102"/>
      <c r="AC11" s="101"/>
      <c r="AD11" s="101"/>
      <c r="AE11" s="102"/>
      <c r="AF11" s="101"/>
      <c r="AG11" s="101"/>
      <c r="AH11" s="102"/>
      <c r="AI11" s="101"/>
      <c r="AJ11" s="101"/>
      <c r="AK11" s="102"/>
      <c r="AL11" s="101"/>
      <c r="AM11" s="101"/>
      <c r="AN11" s="102"/>
      <c r="AO11" s="101"/>
      <c r="AP11" s="101"/>
      <c r="AQ11" s="103"/>
    </row>
    <row r="12" spans="2:43" x14ac:dyDescent="0.35">
      <c r="B12" s="100" t="str" cm="1">
        <f t="array" aca="1" ref="B12" ca="1">_xlfn.TEXTAFTER(CELL("filename",A10),"]")</f>
        <v>04_TIDP</v>
      </c>
      <c r="C12" s="90" t="str" cm="1">
        <f t="array" ref="C12">tbL_Input_Project[Project Code]</f>
        <v>ABC1234</v>
      </c>
      <c r="D12" s="90" t="str">
        <f>INDEX(tbL_Input_Originator[],
MATCH("04_TIDP",tbL_Input_Originator[Worksheet]),
MATCH("Originator Code",tbL_Input_Originator[#Headers])
)</f>
        <v>TBC</v>
      </c>
      <c r="E12" s="87"/>
      <c r="F12" s="87"/>
      <c r="G12" s="87"/>
      <c r="H12" s="87"/>
      <c r="I12" s="87"/>
      <c r="J12" s="87"/>
      <c r="K12" s="94"/>
      <c r="L12" s="90" t="str">
        <f t="shared" si="1"/>
        <v/>
      </c>
      <c r="M12" s="90" t="str">
        <f t="shared" si="0"/>
        <v/>
      </c>
      <c r="N12" s="100" t="str" cm="1">
        <f t="array" ref="N12">IFERROR(_xlfn.TEXTJOIN("
",TRUE,_xlfn.XLOOKUP(_xlfn.TEXTSPLIT(K12,"
"),
tbl_Lookup_DEIR[ID (DEIR Lookup)],
tbl_Lookup_DEIR[Name (DEIR Lookup)],
"")),"")</f>
        <v/>
      </c>
      <c r="O12" s="100" t="str" cm="1">
        <f t="array" ref="O12">IFERROR(_xlfn.TEXTJOIN("
",TRUE,_xlfn.XLOOKUP(_xlfn.TEXTSPLIT(K12,"
"),
tbl_Lookup_DEIR[ID (DEIR Lookup)],
tbl_Lookup_DEIR[Uniclass PM Level 3 Classification (DEIR Lookup)],
"")),"")</f>
        <v/>
      </c>
      <c r="P12" s="78"/>
      <c r="Q12" s="101"/>
      <c r="R12" s="101"/>
      <c r="S12" s="102"/>
      <c r="T12" s="101"/>
      <c r="U12" s="101"/>
      <c r="V12" s="102"/>
      <c r="W12" s="101"/>
      <c r="X12" s="101"/>
      <c r="Y12" s="102"/>
      <c r="Z12" s="101"/>
      <c r="AA12" s="101"/>
      <c r="AB12" s="102"/>
      <c r="AC12" s="101"/>
      <c r="AD12" s="101"/>
      <c r="AE12" s="102"/>
      <c r="AF12" s="101"/>
      <c r="AG12" s="101"/>
      <c r="AH12" s="102"/>
      <c r="AI12" s="101"/>
      <c r="AJ12" s="101"/>
      <c r="AK12" s="102"/>
      <c r="AL12" s="101"/>
      <c r="AM12" s="101"/>
      <c r="AN12" s="102"/>
      <c r="AO12" s="101"/>
      <c r="AP12" s="101"/>
      <c r="AQ12" s="103"/>
    </row>
    <row r="13" spans="2:43" x14ac:dyDescent="0.35">
      <c r="B13" s="100" t="str" cm="1">
        <f t="array" aca="1" ref="B13" ca="1">_xlfn.TEXTAFTER(CELL("filename",A11),"]")</f>
        <v>04_TIDP</v>
      </c>
      <c r="C13" s="90" t="str" cm="1">
        <f t="array" ref="C13">tbL_Input_Project[Project Code]</f>
        <v>ABC1234</v>
      </c>
      <c r="D13" s="90" t="str">
        <f>INDEX(tbL_Input_Originator[],
MATCH("04_TIDP",tbL_Input_Originator[Worksheet]),
MATCH("Originator Code",tbL_Input_Originator[#Headers])
)</f>
        <v>TBC</v>
      </c>
      <c r="E13" s="87"/>
      <c r="F13" s="87"/>
      <c r="G13" s="87"/>
      <c r="H13" s="87"/>
      <c r="I13" s="87"/>
      <c r="J13" s="87"/>
      <c r="K13" s="94"/>
      <c r="L13" s="90" t="str">
        <f t="shared" si="1"/>
        <v/>
      </c>
      <c r="M13" s="90" t="str">
        <f t="shared" si="0"/>
        <v/>
      </c>
      <c r="N13" s="100" t="str" cm="1">
        <f t="array" ref="N13">IFERROR(_xlfn.TEXTJOIN("
",TRUE,_xlfn.XLOOKUP(_xlfn.TEXTSPLIT(K13,"
"),
tbl_Lookup_DEIR[ID (DEIR Lookup)],
tbl_Lookup_DEIR[Name (DEIR Lookup)],
"")),"")</f>
        <v/>
      </c>
      <c r="O13" s="100" t="str" cm="1">
        <f t="array" ref="O13">IFERROR(_xlfn.TEXTJOIN("
",TRUE,_xlfn.XLOOKUP(_xlfn.TEXTSPLIT(K13,"
"),
tbl_Lookup_DEIR[ID (DEIR Lookup)],
tbl_Lookup_DEIR[Uniclass PM Level 3 Classification (DEIR Lookup)],
"")),"")</f>
        <v/>
      </c>
      <c r="P13" s="78"/>
      <c r="Q13" s="101"/>
      <c r="R13" s="101"/>
      <c r="S13" s="102"/>
      <c r="T13" s="101"/>
      <c r="U13" s="101"/>
      <c r="V13" s="102"/>
      <c r="W13" s="101"/>
      <c r="X13" s="101"/>
      <c r="Y13" s="102"/>
      <c r="Z13" s="101"/>
      <c r="AA13" s="101"/>
      <c r="AB13" s="102"/>
      <c r="AC13" s="101"/>
      <c r="AD13" s="101"/>
      <c r="AE13" s="102"/>
      <c r="AF13" s="101"/>
      <c r="AG13" s="101"/>
      <c r="AH13" s="102"/>
      <c r="AI13" s="101"/>
      <c r="AJ13" s="101"/>
      <c r="AK13" s="102"/>
      <c r="AL13" s="101"/>
      <c r="AM13" s="101"/>
      <c r="AN13" s="102"/>
      <c r="AO13" s="101"/>
      <c r="AP13" s="101"/>
      <c r="AQ13" s="103"/>
    </row>
    <row r="14" spans="2:43" x14ac:dyDescent="0.35">
      <c r="B14" s="100" t="str" cm="1">
        <f t="array" aca="1" ref="B14" ca="1">_xlfn.TEXTAFTER(CELL("filename",A12),"]")</f>
        <v>04_TIDP</v>
      </c>
      <c r="C14" s="90" t="str" cm="1">
        <f t="array" ref="C14">tbL_Input_Project[Project Code]</f>
        <v>ABC1234</v>
      </c>
      <c r="D14" s="90" t="str">
        <f>INDEX(tbL_Input_Originator[],
MATCH("04_TIDP",tbL_Input_Originator[Worksheet]),
MATCH("Originator Code",tbL_Input_Originator[#Headers])
)</f>
        <v>TBC</v>
      </c>
      <c r="E14" s="87"/>
      <c r="F14" s="87"/>
      <c r="G14" s="87"/>
      <c r="H14" s="87"/>
      <c r="I14" s="87"/>
      <c r="J14" s="87"/>
      <c r="K14" s="94"/>
      <c r="L14" s="90" t="str">
        <f t="shared" si="1"/>
        <v/>
      </c>
      <c r="M14" s="90" t="str">
        <f t="shared" si="0"/>
        <v/>
      </c>
      <c r="N14" s="100" t="str" cm="1">
        <f t="array" ref="N14">IFERROR(_xlfn.TEXTJOIN("
",TRUE,_xlfn.XLOOKUP(_xlfn.TEXTSPLIT(K14,"
"),
tbl_Lookup_DEIR[ID (DEIR Lookup)],
tbl_Lookup_DEIR[Name (DEIR Lookup)],
"")),"")</f>
        <v/>
      </c>
      <c r="O14" s="100" t="str" cm="1">
        <f t="array" ref="O14">IFERROR(_xlfn.TEXTJOIN("
",TRUE,_xlfn.XLOOKUP(_xlfn.TEXTSPLIT(K14,"
"),
tbl_Lookup_DEIR[ID (DEIR Lookup)],
tbl_Lookup_DEIR[Uniclass PM Level 3 Classification (DEIR Lookup)],
"")),"")</f>
        <v/>
      </c>
      <c r="P14" s="78"/>
      <c r="Q14" s="101"/>
      <c r="R14" s="101"/>
      <c r="S14" s="102"/>
      <c r="T14" s="101"/>
      <c r="U14" s="101"/>
      <c r="V14" s="102"/>
      <c r="W14" s="101"/>
      <c r="X14" s="101"/>
      <c r="Y14" s="102"/>
      <c r="Z14" s="101"/>
      <c r="AA14" s="101"/>
      <c r="AB14" s="102"/>
      <c r="AC14" s="101"/>
      <c r="AD14" s="101"/>
      <c r="AE14" s="102"/>
      <c r="AF14" s="101"/>
      <c r="AG14" s="101"/>
      <c r="AH14" s="102"/>
      <c r="AI14" s="101"/>
      <c r="AJ14" s="101"/>
      <c r="AK14" s="102"/>
      <c r="AL14" s="101"/>
      <c r="AM14" s="101"/>
      <c r="AN14" s="102"/>
      <c r="AO14" s="101"/>
      <c r="AP14" s="101"/>
      <c r="AQ14" s="103"/>
    </row>
    <row r="15" spans="2:43" x14ac:dyDescent="0.35">
      <c r="B15" s="100" t="str" cm="1">
        <f t="array" aca="1" ref="B15" ca="1">_xlfn.TEXTAFTER(CELL("filename",A13),"]")</f>
        <v>04_TIDP</v>
      </c>
      <c r="C15" s="90" t="str" cm="1">
        <f t="array" ref="C15">tbL_Input_Project[Project Code]</f>
        <v>ABC1234</v>
      </c>
      <c r="D15" s="90" t="str">
        <f>INDEX(tbL_Input_Originator[],
MATCH("04_TIDP",tbL_Input_Originator[Worksheet]),
MATCH("Originator Code",tbL_Input_Originator[#Headers])
)</f>
        <v>TBC</v>
      </c>
      <c r="E15" s="87"/>
      <c r="F15" s="87"/>
      <c r="G15" s="87"/>
      <c r="H15" s="87"/>
      <c r="I15" s="87"/>
      <c r="J15" s="87"/>
      <c r="K15" s="94"/>
      <c r="L15" s="90" t="str">
        <f t="shared" si="1"/>
        <v/>
      </c>
      <c r="M15" s="90" t="str">
        <f t="shared" si="0"/>
        <v/>
      </c>
      <c r="N15" s="100" t="str" cm="1">
        <f t="array" ref="N15">IFERROR(_xlfn.TEXTJOIN("
",TRUE,_xlfn.XLOOKUP(_xlfn.TEXTSPLIT(K15,"
"),
tbl_Lookup_DEIR[ID (DEIR Lookup)],
tbl_Lookup_DEIR[Name (DEIR Lookup)],
"")),"")</f>
        <v/>
      </c>
      <c r="O15" s="100" t="str" cm="1">
        <f t="array" ref="O15">IFERROR(_xlfn.TEXTJOIN("
",TRUE,_xlfn.XLOOKUP(_xlfn.TEXTSPLIT(K15,"
"),
tbl_Lookup_DEIR[ID (DEIR Lookup)],
tbl_Lookup_DEIR[Uniclass PM Level 3 Classification (DEIR Lookup)],
"")),"")</f>
        <v/>
      </c>
      <c r="P15" s="78"/>
      <c r="Q15" s="101"/>
      <c r="R15" s="101"/>
      <c r="S15" s="102"/>
      <c r="T15" s="101"/>
      <c r="U15" s="101"/>
      <c r="V15" s="102"/>
      <c r="W15" s="101"/>
      <c r="X15" s="101"/>
      <c r="Y15" s="102"/>
      <c r="Z15" s="101"/>
      <c r="AA15" s="101"/>
      <c r="AB15" s="102"/>
      <c r="AC15" s="101"/>
      <c r="AD15" s="101"/>
      <c r="AE15" s="102"/>
      <c r="AF15" s="101"/>
      <c r="AG15" s="101"/>
      <c r="AH15" s="102"/>
      <c r="AI15" s="101"/>
      <c r="AJ15" s="101"/>
      <c r="AK15" s="102"/>
      <c r="AL15" s="101"/>
      <c r="AM15" s="101"/>
      <c r="AN15" s="102"/>
      <c r="AO15" s="101"/>
      <c r="AP15" s="101"/>
      <c r="AQ15" s="103"/>
    </row>
    <row r="16" spans="2:43" x14ac:dyDescent="0.35">
      <c r="B16" s="100" t="str" cm="1">
        <f t="array" aca="1" ref="B16" ca="1">_xlfn.TEXTAFTER(CELL("filename",A14),"]")</f>
        <v>04_TIDP</v>
      </c>
      <c r="C16" s="90" t="str" cm="1">
        <f t="array" ref="C16">tbL_Input_Project[Project Code]</f>
        <v>ABC1234</v>
      </c>
      <c r="D16" s="90" t="str">
        <f>INDEX(tbL_Input_Originator[],
MATCH("04_TIDP",tbL_Input_Originator[Worksheet]),
MATCH("Originator Code",tbL_Input_Originator[#Headers])
)</f>
        <v>TBC</v>
      </c>
      <c r="E16" s="87"/>
      <c r="F16" s="87"/>
      <c r="G16" s="87"/>
      <c r="H16" s="87"/>
      <c r="I16" s="87"/>
      <c r="J16" s="87"/>
      <c r="K16" s="94"/>
      <c r="L16" s="90" t="str">
        <f t="shared" si="1"/>
        <v/>
      </c>
      <c r="M16" s="90" t="str">
        <f t="shared" si="0"/>
        <v/>
      </c>
      <c r="N16" s="100" t="str" cm="1">
        <f t="array" ref="N16">IFERROR(_xlfn.TEXTJOIN("
",TRUE,_xlfn.XLOOKUP(_xlfn.TEXTSPLIT(K16,"
"),
tbl_Lookup_DEIR[ID (DEIR Lookup)],
tbl_Lookup_DEIR[Name (DEIR Lookup)],
"")),"")</f>
        <v/>
      </c>
      <c r="O16" s="100" t="str" cm="1">
        <f t="array" ref="O16">IFERROR(_xlfn.TEXTJOIN("
",TRUE,_xlfn.XLOOKUP(_xlfn.TEXTSPLIT(K16,"
"),
tbl_Lookup_DEIR[ID (DEIR Lookup)],
tbl_Lookup_DEIR[Uniclass PM Level 3 Classification (DEIR Lookup)],
"")),"")</f>
        <v/>
      </c>
      <c r="P16" s="78"/>
      <c r="Q16" s="101"/>
      <c r="R16" s="101"/>
      <c r="S16" s="102"/>
      <c r="T16" s="101"/>
      <c r="U16" s="101"/>
      <c r="V16" s="102"/>
      <c r="W16" s="101"/>
      <c r="X16" s="101"/>
      <c r="Y16" s="102"/>
      <c r="Z16" s="101"/>
      <c r="AA16" s="101"/>
      <c r="AB16" s="102"/>
      <c r="AC16" s="101"/>
      <c r="AD16" s="101"/>
      <c r="AE16" s="102"/>
      <c r="AF16" s="101"/>
      <c r="AG16" s="101"/>
      <c r="AH16" s="102"/>
      <c r="AI16" s="101"/>
      <c r="AJ16" s="101"/>
      <c r="AK16" s="102"/>
      <c r="AL16" s="101"/>
      <c r="AM16" s="101"/>
      <c r="AN16" s="102"/>
      <c r="AO16" s="101"/>
      <c r="AP16" s="101"/>
      <c r="AQ16" s="103"/>
    </row>
    <row r="17" spans="2:43" x14ac:dyDescent="0.35">
      <c r="B17" s="100" t="str" cm="1">
        <f t="array" aca="1" ref="B17" ca="1">_xlfn.TEXTAFTER(CELL("filename",A15),"]")</f>
        <v>04_TIDP</v>
      </c>
      <c r="C17" s="90" t="str" cm="1">
        <f t="array" ref="C17">tbL_Input_Project[Project Code]</f>
        <v>ABC1234</v>
      </c>
      <c r="D17" s="90" t="str">
        <f>INDEX(tbL_Input_Originator[],
MATCH("04_TIDP",tbL_Input_Originator[Worksheet]),
MATCH("Originator Code",tbL_Input_Originator[#Headers])
)</f>
        <v>TBC</v>
      </c>
      <c r="E17" s="87"/>
      <c r="F17" s="87"/>
      <c r="G17" s="87"/>
      <c r="H17" s="87"/>
      <c r="I17" s="87"/>
      <c r="J17" s="87"/>
      <c r="K17" s="94"/>
      <c r="L17" s="90" t="str">
        <f t="shared" si="1"/>
        <v/>
      </c>
      <c r="M17" s="90" t="str">
        <f t="shared" si="0"/>
        <v/>
      </c>
      <c r="N17" s="100" t="str" cm="1">
        <f t="array" ref="N17">IFERROR(_xlfn.TEXTJOIN("
",TRUE,_xlfn.XLOOKUP(_xlfn.TEXTSPLIT(K17,"
"),
tbl_Lookup_DEIR[ID (DEIR Lookup)],
tbl_Lookup_DEIR[Name (DEIR Lookup)],
"")),"")</f>
        <v/>
      </c>
      <c r="O17" s="100" t="str" cm="1">
        <f t="array" ref="O17">IFERROR(_xlfn.TEXTJOIN("
",TRUE,_xlfn.XLOOKUP(_xlfn.TEXTSPLIT(K17,"
"),
tbl_Lookup_DEIR[ID (DEIR Lookup)],
tbl_Lookup_DEIR[Uniclass PM Level 3 Classification (DEIR Lookup)],
"")),"")</f>
        <v/>
      </c>
      <c r="P17" s="78"/>
      <c r="Q17" s="101"/>
      <c r="R17" s="101"/>
      <c r="S17" s="102"/>
      <c r="T17" s="101"/>
      <c r="U17" s="101"/>
      <c r="V17" s="102"/>
      <c r="W17" s="101"/>
      <c r="X17" s="101"/>
      <c r="Y17" s="102"/>
      <c r="Z17" s="101"/>
      <c r="AA17" s="101"/>
      <c r="AB17" s="102"/>
      <c r="AC17" s="101"/>
      <c r="AD17" s="101"/>
      <c r="AE17" s="102"/>
      <c r="AF17" s="101"/>
      <c r="AG17" s="101"/>
      <c r="AH17" s="102"/>
      <c r="AI17" s="101"/>
      <c r="AJ17" s="101"/>
      <c r="AK17" s="102"/>
      <c r="AL17" s="101"/>
      <c r="AM17" s="101"/>
      <c r="AN17" s="102"/>
      <c r="AO17" s="101"/>
      <c r="AP17" s="101"/>
      <c r="AQ17" s="103"/>
    </row>
    <row r="18" spans="2:43" x14ac:dyDescent="0.35">
      <c r="B18" s="100" t="str" cm="1">
        <f t="array" aca="1" ref="B18" ca="1">_xlfn.TEXTAFTER(CELL("filename",A16),"]")</f>
        <v>04_TIDP</v>
      </c>
      <c r="C18" s="90" t="str" cm="1">
        <f t="array" ref="C18">tbL_Input_Project[Project Code]</f>
        <v>ABC1234</v>
      </c>
      <c r="D18" s="90" t="str">
        <f>INDEX(tbL_Input_Originator[],
MATCH("04_TIDP",tbL_Input_Originator[Worksheet]),
MATCH("Originator Code",tbL_Input_Originator[#Headers])
)</f>
        <v>TBC</v>
      </c>
      <c r="E18" s="87"/>
      <c r="F18" s="87"/>
      <c r="G18" s="87"/>
      <c r="H18" s="87"/>
      <c r="I18" s="87"/>
      <c r="J18" s="87"/>
      <c r="K18" s="94"/>
      <c r="L18" s="90" t="str">
        <f t="shared" si="1"/>
        <v/>
      </c>
      <c r="M18" s="90" t="str">
        <f t="shared" si="0"/>
        <v/>
      </c>
      <c r="N18" s="100" t="str" cm="1">
        <f t="array" ref="N18">IFERROR(_xlfn.TEXTJOIN("
",TRUE,_xlfn.XLOOKUP(_xlfn.TEXTSPLIT(K18,"
"),
tbl_Lookup_DEIR[ID (DEIR Lookup)],
tbl_Lookup_DEIR[Name (DEIR Lookup)],
"")),"")</f>
        <v/>
      </c>
      <c r="O18" s="100" t="str" cm="1">
        <f t="array" ref="O18">IFERROR(_xlfn.TEXTJOIN("
",TRUE,_xlfn.XLOOKUP(_xlfn.TEXTSPLIT(K18,"
"),
tbl_Lookup_DEIR[ID (DEIR Lookup)],
tbl_Lookup_DEIR[Uniclass PM Level 3 Classification (DEIR Lookup)],
"")),"")</f>
        <v/>
      </c>
      <c r="P18" s="78"/>
      <c r="Q18" s="101"/>
      <c r="R18" s="101"/>
      <c r="S18" s="102"/>
      <c r="T18" s="101"/>
      <c r="U18" s="101"/>
      <c r="V18" s="102"/>
      <c r="W18" s="101"/>
      <c r="X18" s="101"/>
      <c r="Y18" s="102"/>
      <c r="Z18" s="101"/>
      <c r="AA18" s="101"/>
      <c r="AB18" s="102"/>
      <c r="AC18" s="101"/>
      <c r="AD18" s="101"/>
      <c r="AE18" s="102"/>
      <c r="AF18" s="101"/>
      <c r="AG18" s="101"/>
      <c r="AH18" s="102"/>
      <c r="AI18" s="101"/>
      <c r="AJ18" s="101"/>
      <c r="AK18" s="102"/>
      <c r="AL18" s="101"/>
      <c r="AM18" s="101"/>
      <c r="AN18" s="102"/>
      <c r="AO18" s="101"/>
      <c r="AP18" s="101"/>
      <c r="AQ18" s="103"/>
    </row>
    <row r="19" spans="2:43" x14ac:dyDescent="0.35">
      <c r="B19" s="100" t="str" cm="1">
        <f t="array" aca="1" ref="B19" ca="1">_xlfn.TEXTAFTER(CELL("filename",A17),"]")</f>
        <v>04_TIDP</v>
      </c>
      <c r="C19" s="90" t="str" cm="1">
        <f t="array" ref="C19">tbL_Input_Project[Project Code]</f>
        <v>ABC1234</v>
      </c>
      <c r="D19" s="90" t="str">
        <f>INDEX(tbL_Input_Originator[],
MATCH("04_TIDP",tbL_Input_Originator[Worksheet]),
MATCH("Originator Code",tbL_Input_Originator[#Headers])
)</f>
        <v>TBC</v>
      </c>
      <c r="E19" s="87"/>
      <c r="F19" s="87"/>
      <c r="G19" s="87"/>
      <c r="H19" s="87"/>
      <c r="I19" s="87"/>
      <c r="J19" s="87"/>
      <c r="K19" s="94"/>
      <c r="L19" s="90" t="str">
        <f t="shared" si="1"/>
        <v/>
      </c>
      <c r="M19" s="90" t="str">
        <f t="shared" si="0"/>
        <v/>
      </c>
      <c r="N19" s="100" t="str" cm="1">
        <f t="array" ref="N19">IFERROR(_xlfn.TEXTJOIN("
",TRUE,_xlfn.XLOOKUP(_xlfn.TEXTSPLIT(K19,"
"),
tbl_Lookup_DEIR[ID (DEIR Lookup)],
tbl_Lookup_DEIR[Name (DEIR Lookup)],
"")),"")</f>
        <v/>
      </c>
      <c r="O19" s="100" t="str" cm="1">
        <f t="array" ref="O19">IFERROR(_xlfn.TEXTJOIN("
",TRUE,_xlfn.XLOOKUP(_xlfn.TEXTSPLIT(K19,"
"),
tbl_Lookup_DEIR[ID (DEIR Lookup)],
tbl_Lookup_DEIR[Uniclass PM Level 3 Classification (DEIR Lookup)],
"")),"")</f>
        <v/>
      </c>
      <c r="P19" s="78"/>
      <c r="Q19" s="101"/>
      <c r="R19" s="101"/>
      <c r="S19" s="102"/>
      <c r="T19" s="101"/>
      <c r="U19" s="101"/>
      <c r="V19" s="102"/>
      <c r="W19" s="101"/>
      <c r="X19" s="101"/>
      <c r="Y19" s="102"/>
      <c r="Z19" s="101"/>
      <c r="AA19" s="101"/>
      <c r="AB19" s="102"/>
      <c r="AC19" s="101"/>
      <c r="AD19" s="101"/>
      <c r="AE19" s="102"/>
      <c r="AF19" s="101"/>
      <c r="AG19" s="101"/>
      <c r="AH19" s="102"/>
      <c r="AI19" s="101"/>
      <c r="AJ19" s="101"/>
      <c r="AK19" s="102"/>
      <c r="AL19" s="101"/>
      <c r="AM19" s="101"/>
      <c r="AN19" s="102"/>
      <c r="AO19" s="101"/>
      <c r="AP19" s="101"/>
      <c r="AQ19" s="103"/>
    </row>
    <row r="20" spans="2:43" x14ac:dyDescent="0.35">
      <c r="B20" s="100" t="str" cm="1">
        <f t="array" aca="1" ref="B20" ca="1">_xlfn.TEXTAFTER(CELL("filename",A18),"]")</f>
        <v>04_TIDP</v>
      </c>
      <c r="C20" s="90" t="str" cm="1">
        <f t="array" ref="C20">tbL_Input_Project[Project Code]</f>
        <v>ABC1234</v>
      </c>
      <c r="D20" s="90" t="str">
        <f>INDEX(tbL_Input_Originator[],
MATCH("04_TIDP",tbL_Input_Originator[Worksheet]),
MATCH("Originator Code",tbL_Input_Originator[#Headers])
)</f>
        <v>TBC</v>
      </c>
      <c r="E20" s="87"/>
      <c r="F20" s="87"/>
      <c r="G20" s="87"/>
      <c r="H20" s="87"/>
      <c r="I20" s="87"/>
      <c r="J20" s="87"/>
      <c r="K20" s="94"/>
      <c r="L20" s="90" t="str">
        <f t="shared" si="1"/>
        <v/>
      </c>
      <c r="M20" s="90" t="str">
        <f t="shared" si="0"/>
        <v/>
      </c>
      <c r="N20" s="100" t="str" cm="1">
        <f t="array" ref="N20">IFERROR(_xlfn.TEXTJOIN("
",TRUE,_xlfn.XLOOKUP(_xlfn.TEXTSPLIT(K20,"
"),
tbl_Lookup_DEIR[ID (DEIR Lookup)],
tbl_Lookup_DEIR[Name (DEIR Lookup)],
"")),"")</f>
        <v/>
      </c>
      <c r="O20" s="100" t="str" cm="1">
        <f t="array" ref="O20">IFERROR(_xlfn.TEXTJOIN("
",TRUE,_xlfn.XLOOKUP(_xlfn.TEXTSPLIT(K20,"
"),
tbl_Lookup_DEIR[ID (DEIR Lookup)],
tbl_Lookup_DEIR[Uniclass PM Level 3 Classification (DEIR Lookup)],
"")),"")</f>
        <v/>
      </c>
      <c r="P20" s="78"/>
      <c r="Q20" s="101"/>
      <c r="R20" s="101"/>
      <c r="S20" s="102"/>
      <c r="T20" s="101"/>
      <c r="U20" s="101"/>
      <c r="V20" s="102"/>
      <c r="W20" s="101"/>
      <c r="X20" s="101"/>
      <c r="Y20" s="102"/>
      <c r="Z20" s="101"/>
      <c r="AA20" s="101"/>
      <c r="AB20" s="102"/>
      <c r="AC20" s="101"/>
      <c r="AD20" s="101"/>
      <c r="AE20" s="102"/>
      <c r="AF20" s="101"/>
      <c r="AG20" s="101"/>
      <c r="AH20" s="102"/>
      <c r="AI20" s="101"/>
      <c r="AJ20" s="101"/>
      <c r="AK20" s="102"/>
      <c r="AL20" s="101"/>
      <c r="AM20" s="101"/>
      <c r="AN20" s="102"/>
      <c r="AO20" s="101"/>
      <c r="AP20" s="101"/>
      <c r="AQ20" s="103"/>
    </row>
    <row r="21" spans="2:43" x14ac:dyDescent="0.35">
      <c r="B21" s="100" t="str" cm="1">
        <f t="array" aca="1" ref="B21" ca="1">_xlfn.TEXTAFTER(CELL("filename",A19),"]")</f>
        <v>04_TIDP</v>
      </c>
      <c r="C21" s="90" t="str" cm="1">
        <f t="array" ref="C21">tbL_Input_Project[Project Code]</f>
        <v>ABC1234</v>
      </c>
      <c r="D21" s="90" t="str">
        <f>INDEX(tbL_Input_Originator[],
MATCH("04_TIDP",tbL_Input_Originator[Worksheet]),
MATCH("Originator Code",tbL_Input_Originator[#Headers])
)</f>
        <v>TBC</v>
      </c>
      <c r="E21" s="87"/>
      <c r="F21" s="87"/>
      <c r="G21" s="87"/>
      <c r="H21" s="87"/>
      <c r="I21" s="87"/>
      <c r="J21" s="87"/>
      <c r="K21" s="94"/>
      <c r="L21" s="90" t="str">
        <f t="shared" si="1"/>
        <v/>
      </c>
      <c r="M21" s="90" t="str">
        <f t="shared" si="0"/>
        <v/>
      </c>
      <c r="N21" s="100" t="str" cm="1">
        <f t="array" ref="N21">IFERROR(_xlfn.TEXTJOIN("
",TRUE,_xlfn.XLOOKUP(_xlfn.TEXTSPLIT(K21,"
"),
tbl_Lookup_DEIR[ID (DEIR Lookup)],
tbl_Lookup_DEIR[Name (DEIR Lookup)],
"")),"")</f>
        <v/>
      </c>
      <c r="O21" s="100" t="str" cm="1">
        <f t="array" ref="O21">IFERROR(_xlfn.TEXTJOIN("
",TRUE,_xlfn.XLOOKUP(_xlfn.TEXTSPLIT(K21,"
"),
tbl_Lookup_DEIR[ID (DEIR Lookup)],
tbl_Lookup_DEIR[Uniclass PM Level 3 Classification (DEIR Lookup)],
"")),"")</f>
        <v/>
      </c>
      <c r="P21" s="78"/>
      <c r="Q21" s="101"/>
      <c r="R21" s="101"/>
      <c r="S21" s="102"/>
      <c r="T21" s="101"/>
      <c r="U21" s="101"/>
      <c r="V21" s="102"/>
      <c r="W21" s="101"/>
      <c r="X21" s="101"/>
      <c r="Y21" s="102"/>
      <c r="Z21" s="101"/>
      <c r="AA21" s="101"/>
      <c r="AB21" s="102"/>
      <c r="AC21" s="101"/>
      <c r="AD21" s="101"/>
      <c r="AE21" s="102"/>
      <c r="AF21" s="101"/>
      <c r="AG21" s="101"/>
      <c r="AH21" s="102"/>
      <c r="AI21" s="101"/>
      <c r="AJ21" s="101"/>
      <c r="AK21" s="102"/>
      <c r="AL21" s="101"/>
      <c r="AM21" s="101"/>
      <c r="AN21" s="102"/>
      <c r="AO21" s="101"/>
      <c r="AP21" s="101"/>
      <c r="AQ21" s="103"/>
    </row>
    <row r="22" spans="2:43" x14ac:dyDescent="0.35">
      <c r="B22" s="100" t="str" cm="1">
        <f t="array" aca="1" ref="B22" ca="1">_xlfn.TEXTAFTER(CELL("filename",A20),"]")</f>
        <v>04_TIDP</v>
      </c>
      <c r="C22" s="90" t="str" cm="1">
        <f t="array" ref="C22">tbL_Input_Project[Project Code]</f>
        <v>ABC1234</v>
      </c>
      <c r="D22" s="90" t="str">
        <f>INDEX(tbL_Input_Originator[],
MATCH("04_TIDP",tbL_Input_Originator[Worksheet]),
MATCH("Originator Code",tbL_Input_Originator[#Headers])
)</f>
        <v>TBC</v>
      </c>
      <c r="E22" s="87"/>
      <c r="F22" s="87"/>
      <c r="G22" s="87"/>
      <c r="H22" s="87"/>
      <c r="I22" s="87"/>
      <c r="J22" s="87"/>
      <c r="K22" s="94"/>
      <c r="L22" s="90" t="str">
        <f t="shared" si="1"/>
        <v/>
      </c>
      <c r="M22" s="90" t="str">
        <f t="shared" si="0"/>
        <v/>
      </c>
      <c r="N22" s="100" t="str" cm="1">
        <f t="array" ref="N22">IFERROR(_xlfn.TEXTJOIN("
",TRUE,_xlfn.XLOOKUP(_xlfn.TEXTSPLIT(K22,"
"),
tbl_Lookup_DEIR[ID (DEIR Lookup)],
tbl_Lookup_DEIR[Name (DEIR Lookup)],
"")),"")</f>
        <v/>
      </c>
      <c r="O22" s="100" t="str" cm="1">
        <f t="array" ref="O22">IFERROR(_xlfn.TEXTJOIN("
",TRUE,_xlfn.XLOOKUP(_xlfn.TEXTSPLIT(K22,"
"),
tbl_Lookup_DEIR[ID (DEIR Lookup)],
tbl_Lookup_DEIR[Uniclass PM Level 3 Classification (DEIR Lookup)],
"")),"")</f>
        <v/>
      </c>
      <c r="P22" s="78"/>
      <c r="Q22" s="101"/>
      <c r="R22" s="101"/>
      <c r="S22" s="102"/>
      <c r="T22" s="101"/>
      <c r="U22" s="101"/>
      <c r="V22" s="102"/>
      <c r="W22" s="101"/>
      <c r="X22" s="101"/>
      <c r="Y22" s="102"/>
      <c r="Z22" s="101"/>
      <c r="AA22" s="101"/>
      <c r="AB22" s="102"/>
      <c r="AC22" s="101"/>
      <c r="AD22" s="101"/>
      <c r="AE22" s="102"/>
      <c r="AF22" s="101"/>
      <c r="AG22" s="101"/>
      <c r="AH22" s="102"/>
      <c r="AI22" s="101"/>
      <c r="AJ22" s="101"/>
      <c r="AK22" s="102"/>
      <c r="AL22" s="101"/>
      <c r="AM22" s="101"/>
      <c r="AN22" s="102"/>
      <c r="AO22" s="101"/>
      <c r="AP22" s="101"/>
      <c r="AQ22" s="103"/>
    </row>
    <row r="23" spans="2:43" x14ac:dyDescent="0.35">
      <c r="B23" s="100" t="str" cm="1">
        <f t="array" aca="1" ref="B23" ca="1">_xlfn.TEXTAFTER(CELL("filename",A21),"]")</f>
        <v>04_TIDP</v>
      </c>
      <c r="C23" s="90" t="str" cm="1">
        <f t="array" ref="C23">tbL_Input_Project[Project Code]</f>
        <v>ABC1234</v>
      </c>
      <c r="D23" s="90" t="str">
        <f>INDEX(tbL_Input_Originator[],
MATCH("04_TIDP",tbL_Input_Originator[Worksheet]),
MATCH("Originator Code",tbL_Input_Originator[#Headers])
)</f>
        <v>TBC</v>
      </c>
      <c r="E23" s="87"/>
      <c r="F23" s="87"/>
      <c r="G23" s="87"/>
      <c r="H23" s="87"/>
      <c r="I23" s="87"/>
      <c r="J23" s="87"/>
      <c r="K23" s="94"/>
      <c r="L23" s="90" t="str">
        <f t="shared" si="1"/>
        <v/>
      </c>
      <c r="M23" s="90" t="str">
        <f t="shared" si="0"/>
        <v/>
      </c>
      <c r="N23" s="100" t="str" cm="1">
        <f t="array" ref="N23">IFERROR(_xlfn.TEXTJOIN("
",TRUE,_xlfn.XLOOKUP(_xlfn.TEXTSPLIT(K23,"
"),
tbl_Lookup_DEIR[ID (DEIR Lookup)],
tbl_Lookup_DEIR[Name (DEIR Lookup)],
"")),"")</f>
        <v/>
      </c>
      <c r="O23" s="100" t="str" cm="1">
        <f t="array" ref="O23">IFERROR(_xlfn.TEXTJOIN("
",TRUE,_xlfn.XLOOKUP(_xlfn.TEXTSPLIT(K23,"
"),
tbl_Lookup_DEIR[ID (DEIR Lookup)],
tbl_Lookup_DEIR[Uniclass PM Level 3 Classification (DEIR Lookup)],
"")),"")</f>
        <v/>
      </c>
      <c r="P23" s="78"/>
      <c r="Q23" s="101"/>
      <c r="R23" s="101"/>
      <c r="S23" s="102"/>
      <c r="T23" s="101"/>
      <c r="U23" s="101"/>
      <c r="V23" s="102"/>
      <c r="W23" s="101"/>
      <c r="X23" s="101"/>
      <c r="Y23" s="102"/>
      <c r="Z23" s="101"/>
      <c r="AA23" s="101"/>
      <c r="AB23" s="102"/>
      <c r="AC23" s="101"/>
      <c r="AD23" s="101"/>
      <c r="AE23" s="102"/>
      <c r="AF23" s="101"/>
      <c r="AG23" s="101"/>
      <c r="AH23" s="102"/>
      <c r="AI23" s="101"/>
      <c r="AJ23" s="101"/>
      <c r="AK23" s="102"/>
      <c r="AL23" s="101"/>
      <c r="AM23" s="101"/>
      <c r="AN23" s="102"/>
      <c r="AO23" s="101"/>
      <c r="AP23" s="101"/>
      <c r="AQ23" s="103"/>
    </row>
    <row r="24" spans="2:43" x14ac:dyDescent="0.35">
      <c r="B24" s="100" t="str" cm="1">
        <f t="array" aca="1" ref="B24" ca="1">_xlfn.TEXTAFTER(CELL("filename",A22),"]")</f>
        <v>04_TIDP</v>
      </c>
      <c r="C24" s="90" t="str" cm="1">
        <f t="array" ref="C24">tbL_Input_Project[Project Code]</f>
        <v>ABC1234</v>
      </c>
      <c r="D24" s="90" t="str">
        <f>INDEX(tbL_Input_Originator[],
MATCH("04_TIDP",tbL_Input_Originator[Worksheet]),
MATCH("Originator Code",tbL_Input_Originator[#Headers])
)</f>
        <v>TBC</v>
      </c>
      <c r="E24" s="87"/>
      <c r="F24" s="87"/>
      <c r="G24" s="87"/>
      <c r="H24" s="87"/>
      <c r="I24" s="87"/>
      <c r="J24" s="87"/>
      <c r="K24" s="94"/>
      <c r="L24" s="90" t="str">
        <f t="shared" si="1"/>
        <v/>
      </c>
      <c r="M24" s="90" t="str">
        <f t="shared" si="0"/>
        <v/>
      </c>
      <c r="N24" s="100" t="str" cm="1">
        <f t="array" ref="N24">IFERROR(_xlfn.TEXTJOIN("
",TRUE,_xlfn.XLOOKUP(_xlfn.TEXTSPLIT(K24,"
"),
tbl_Lookup_DEIR[ID (DEIR Lookup)],
tbl_Lookup_DEIR[Name (DEIR Lookup)],
"")),"")</f>
        <v/>
      </c>
      <c r="O24" s="100" t="str" cm="1">
        <f t="array" ref="O24">IFERROR(_xlfn.TEXTJOIN("
",TRUE,_xlfn.XLOOKUP(_xlfn.TEXTSPLIT(K24,"
"),
tbl_Lookup_DEIR[ID (DEIR Lookup)],
tbl_Lookup_DEIR[Uniclass PM Level 3 Classification (DEIR Lookup)],
"")),"")</f>
        <v/>
      </c>
      <c r="P24" s="78"/>
      <c r="Q24" s="101"/>
      <c r="R24" s="101"/>
      <c r="S24" s="102"/>
      <c r="T24" s="101"/>
      <c r="U24" s="101"/>
      <c r="V24" s="102"/>
      <c r="W24" s="101"/>
      <c r="X24" s="101"/>
      <c r="Y24" s="102"/>
      <c r="Z24" s="101"/>
      <c r="AA24" s="101"/>
      <c r="AB24" s="102"/>
      <c r="AC24" s="101"/>
      <c r="AD24" s="101"/>
      <c r="AE24" s="102"/>
      <c r="AF24" s="101"/>
      <c r="AG24" s="101"/>
      <c r="AH24" s="102"/>
      <c r="AI24" s="101"/>
      <c r="AJ24" s="101"/>
      <c r="AK24" s="102"/>
      <c r="AL24" s="101"/>
      <c r="AM24" s="101"/>
      <c r="AN24" s="102"/>
      <c r="AO24" s="101"/>
      <c r="AP24" s="101"/>
      <c r="AQ24" s="103"/>
    </row>
    <row r="25" spans="2:43" x14ac:dyDescent="0.35">
      <c r="B25" s="100" t="str" cm="1">
        <f t="array" aca="1" ref="B25" ca="1">_xlfn.TEXTAFTER(CELL("filename",A23),"]")</f>
        <v>04_TIDP</v>
      </c>
      <c r="C25" s="90" t="str" cm="1">
        <f t="array" ref="C25">tbL_Input_Project[Project Code]</f>
        <v>ABC1234</v>
      </c>
      <c r="D25" s="90" t="str">
        <f>INDEX(tbL_Input_Originator[],
MATCH("04_TIDP",tbL_Input_Originator[Worksheet]),
MATCH("Originator Code",tbL_Input_Originator[#Headers])
)</f>
        <v>TBC</v>
      </c>
      <c r="E25" s="87"/>
      <c r="F25" s="87"/>
      <c r="G25" s="87"/>
      <c r="H25" s="87"/>
      <c r="I25" s="87"/>
      <c r="J25" s="87"/>
      <c r="K25" s="94"/>
      <c r="L25" s="90" t="str">
        <f t="shared" si="1"/>
        <v/>
      </c>
      <c r="M25" s="90" t="str">
        <f t="shared" si="0"/>
        <v/>
      </c>
      <c r="N25" s="100" t="str" cm="1">
        <f t="array" ref="N25">IFERROR(_xlfn.TEXTJOIN("
",TRUE,_xlfn.XLOOKUP(_xlfn.TEXTSPLIT(K25,"
"),
tbl_Lookup_DEIR[ID (DEIR Lookup)],
tbl_Lookup_DEIR[Name (DEIR Lookup)],
"")),"")</f>
        <v/>
      </c>
      <c r="O25" s="100" t="str" cm="1">
        <f t="array" ref="O25">IFERROR(_xlfn.TEXTJOIN("
",TRUE,_xlfn.XLOOKUP(_xlfn.TEXTSPLIT(K25,"
"),
tbl_Lookup_DEIR[ID (DEIR Lookup)],
tbl_Lookup_DEIR[Uniclass PM Level 3 Classification (DEIR Lookup)],
"")),"")</f>
        <v/>
      </c>
      <c r="P25" s="78"/>
      <c r="Q25" s="101"/>
      <c r="R25" s="101"/>
      <c r="S25" s="102"/>
      <c r="T25" s="101"/>
      <c r="U25" s="101"/>
      <c r="V25" s="102"/>
      <c r="W25" s="101"/>
      <c r="X25" s="101"/>
      <c r="Y25" s="102"/>
      <c r="Z25" s="101"/>
      <c r="AA25" s="101"/>
      <c r="AB25" s="102"/>
      <c r="AC25" s="101"/>
      <c r="AD25" s="101"/>
      <c r="AE25" s="102"/>
      <c r="AF25" s="101"/>
      <c r="AG25" s="101"/>
      <c r="AH25" s="102"/>
      <c r="AI25" s="101"/>
      <c r="AJ25" s="101"/>
      <c r="AK25" s="102"/>
      <c r="AL25" s="101"/>
      <c r="AM25" s="101"/>
      <c r="AN25" s="102"/>
      <c r="AO25" s="101"/>
      <c r="AP25" s="101"/>
      <c r="AQ25" s="103"/>
    </row>
    <row r="26" spans="2:43" x14ac:dyDescent="0.35">
      <c r="B26" s="100" t="str" cm="1">
        <f t="array" aca="1" ref="B26" ca="1">_xlfn.TEXTAFTER(CELL("filename",A24),"]")</f>
        <v>04_TIDP</v>
      </c>
      <c r="C26" s="90" t="str" cm="1">
        <f t="array" ref="C26">tbL_Input_Project[Project Code]</f>
        <v>ABC1234</v>
      </c>
      <c r="D26" s="90" t="str">
        <f>INDEX(tbL_Input_Originator[],
MATCH("04_TIDP",tbL_Input_Originator[Worksheet]),
MATCH("Originator Code",tbL_Input_Originator[#Headers])
)</f>
        <v>TBC</v>
      </c>
      <c r="E26" s="87"/>
      <c r="F26" s="87"/>
      <c r="G26" s="87"/>
      <c r="H26" s="87"/>
      <c r="I26" s="87"/>
      <c r="J26" s="87"/>
      <c r="K26" s="94"/>
      <c r="L26" s="90" t="str">
        <f t="shared" si="1"/>
        <v/>
      </c>
      <c r="M26" s="90" t="str">
        <f t="shared" si="0"/>
        <v/>
      </c>
      <c r="N26" s="100" t="str" cm="1">
        <f t="array" ref="N26">IFERROR(_xlfn.TEXTJOIN("
",TRUE,_xlfn.XLOOKUP(_xlfn.TEXTSPLIT(K26,"
"),
tbl_Lookup_DEIR[ID (DEIR Lookup)],
tbl_Lookup_DEIR[Name (DEIR Lookup)],
"")),"")</f>
        <v/>
      </c>
      <c r="O26" s="100" t="str" cm="1">
        <f t="array" ref="O26">IFERROR(_xlfn.TEXTJOIN("
",TRUE,_xlfn.XLOOKUP(_xlfn.TEXTSPLIT(K26,"
"),
tbl_Lookup_DEIR[ID (DEIR Lookup)],
tbl_Lookup_DEIR[Uniclass PM Level 3 Classification (DEIR Lookup)],
"")),"")</f>
        <v/>
      </c>
      <c r="P26" s="78"/>
      <c r="Q26" s="101"/>
      <c r="R26" s="101"/>
      <c r="S26" s="102"/>
      <c r="T26" s="101"/>
      <c r="U26" s="101"/>
      <c r="V26" s="102"/>
      <c r="W26" s="101"/>
      <c r="X26" s="101"/>
      <c r="Y26" s="102"/>
      <c r="Z26" s="101"/>
      <c r="AA26" s="101"/>
      <c r="AB26" s="102"/>
      <c r="AC26" s="101"/>
      <c r="AD26" s="101"/>
      <c r="AE26" s="102"/>
      <c r="AF26" s="101"/>
      <c r="AG26" s="101"/>
      <c r="AH26" s="102"/>
      <c r="AI26" s="101"/>
      <c r="AJ26" s="101"/>
      <c r="AK26" s="102"/>
      <c r="AL26" s="101"/>
      <c r="AM26" s="101"/>
      <c r="AN26" s="102"/>
      <c r="AO26" s="101"/>
      <c r="AP26" s="101"/>
      <c r="AQ26" s="103"/>
    </row>
    <row r="27" spans="2:43" x14ac:dyDescent="0.35">
      <c r="B27" s="100" t="str" cm="1">
        <f t="array" aca="1" ref="B27" ca="1">_xlfn.TEXTAFTER(CELL("filename",A25),"]")</f>
        <v>04_TIDP</v>
      </c>
      <c r="C27" s="90" t="str" cm="1">
        <f t="array" ref="C27">tbL_Input_Project[Project Code]</f>
        <v>ABC1234</v>
      </c>
      <c r="D27" s="90" t="str">
        <f>INDEX(tbL_Input_Originator[],
MATCH("04_TIDP",tbL_Input_Originator[Worksheet]),
MATCH("Originator Code",tbL_Input_Originator[#Headers])
)</f>
        <v>TBC</v>
      </c>
      <c r="E27" s="87"/>
      <c r="F27" s="87"/>
      <c r="G27" s="87"/>
      <c r="H27" s="87"/>
      <c r="I27" s="87"/>
      <c r="J27" s="87"/>
      <c r="K27" s="94"/>
      <c r="L27" s="90" t="str">
        <f t="shared" si="1"/>
        <v/>
      </c>
      <c r="M27" s="90" t="str">
        <f t="shared" si="0"/>
        <v/>
      </c>
      <c r="N27" s="100" t="str" cm="1">
        <f t="array" ref="N27">IFERROR(_xlfn.TEXTJOIN("
",TRUE,_xlfn.XLOOKUP(_xlfn.TEXTSPLIT(K27,"
"),
tbl_Lookup_DEIR[ID (DEIR Lookup)],
tbl_Lookup_DEIR[Name (DEIR Lookup)],
"")),"")</f>
        <v/>
      </c>
      <c r="O27" s="100" t="str" cm="1">
        <f t="array" ref="O27">IFERROR(_xlfn.TEXTJOIN("
",TRUE,_xlfn.XLOOKUP(_xlfn.TEXTSPLIT(K27,"
"),
tbl_Lookup_DEIR[ID (DEIR Lookup)],
tbl_Lookup_DEIR[Uniclass PM Level 3 Classification (DEIR Lookup)],
"")),"")</f>
        <v/>
      </c>
      <c r="P27" s="78"/>
      <c r="Q27" s="101"/>
      <c r="R27" s="101"/>
      <c r="S27" s="102"/>
      <c r="T27" s="101"/>
      <c r="U27" s="101"/>
      <c r="V27" s="102"/>
      <c r="W27" s="101"/>
      <c r="X27" s="101"/>
      <c r="Y27" s="102"/>
      <c r="Z27" s="101"/>
      <c r="AA27" s="101"/>
      <c r="AB27" s="102"/>
      <c r="AC27" s="101"/>
      <c r="AD27" s="101"/>
      <c r="AE27" s="102"/>
      <c r="AF27" s="101"/>
      <c r="AG27" s="101"/>
      <c r="AH27" s="102"/>
      <c r="AI27" s="101"/>
      <c r="AJ27" s="101"/>
      <c r="AK27" s="102"/>
      <c r="AL27" s="101"/>
      <c r="AM27" s="101"/>
      <c r="AN27" s="102"/>
      <c r="AO27" s="101"/>
      <c r="AP27" s="101"/>
      <c r="AQ27" s="103"/>
    </row>
    <row r="28" spans="2:43" x14ac:dyDescent="0.35">
      <c r="B28" s="100" t="str" cm="1">
        <f t="array" aca="1" ref="B28" ca="1">_xlfn.TEXTAFTER(CELL("filename",A26),"]")</f>
        <v>04_TIDP</v>
      </c>
      <c r="C28" s="90" t="str" cm="1">
        <f t="array" ref="C28">tbL_Input_Project[Project Code]</f>
        <v>ABC1234</v>
      </c>
      <c r="D28" s="90" t="str">
        <f>INDEX(tbL_Input_Originator[],
MATCH("04_TIDP",tbL_Input_Originator[Worksheet]),
MATCH("Originator Code",tbL_Input_Originator[#Headers])
)</f>
        <v>TBC</v>
      </c>
      <c r="E28" s="87"/>
      <c r="F28" s="87"/>
      <c r="G28" s="87"/>
      <c r="H28" s="87"/>
      <c r="I28" s="87"/>
      <c r="J28" s="87"/>
      <c r="K28" s="94"/>
      <c r="L28" s="90" t="str">
        <f t="shared" si="1"/>
        <v/>
      </c>
      <c r="M28" s="90" t="str">
        <f t="shared" si="0"/>
        <v/>
      </c>
      <c r="N28" s="100" t="str" cm="1">
        <f t="array" ref="N28">IFERROR(_xlfn.TEXTJOIN("
",TRUE,_xlfn.XLOOKUP(_xlfn.TEXTSPLIT(K28,"
"),
tbl_Lookup_DEIR[ID (DEIR Lookup)],
tbl_Lookup_DEIR[Name (DEIR Lookup)],
"")),"")</f>
        <v/>
      </c>
      <c r="O28" s="100" t="str" cm="1">
        <f t="array" ref="O28">IFERROR(_xlfn.TEXTJOIN("
",TRUE,_xlfn.XLOOKUP(_xlfn.TEXTSPLIT(K28,"
"),
tbl_Lookup_DEIR[ID (DEIR Lookup)],
tbl_Lookup_DEIR[Uniclass PM Level 3 Classification (DEIR Lookup)],
"")),"")</f>
        <v/>
      </c>
      <c r="P28" s="78"/>
      <c r="Q28" s="101"/>
      <c r="R28" s="101"/>
      <c r="S28" s="102"/>
      <c r="T28" s="101"/>
      <c r="U28" s="101"/>
      <c r="V28" s="102"/>
      <c r="W28" s="101"/>
      <c r="X28" s="101"/>
      <c r="Y28" s="102"/>
      <c r="Z28" s="101"/>
      <c r="AA28" s="101"/>
      <c r="AB28" s="102"/>
      <c r="AC28" s="101"/>
      <c r="AD28" s="101"/>
      <c r="AE28" s="102"/>
      <c r="AF28" s="101"/>
      <c r="AG28" s="101"/>
      <c r="AH28" s="102"/>
      <c r="AI28" s="101"/>
      <c r="AJ28" s="101"/>
      <c r="AK28" s="102"/>
      <c r="AL28" s="101"/>
      <c r="AM28" s="101"/>
      <c r="AN28" s="102"/>
      <c r="AO28" s="101"/>
      <c r="AP28" s="101"/>
      <c r="AQ28" s="103"/>
    </row>
    <row r="29" spans="2:43" x14ac:dyDescent="0.35">
      <c r="B29" s="100" t="str" cm="1">
        <f t="array" aca="1" ref="B29" ca="1">_xlfn.TEXTAFTER(CELL("filename",A27),"]")</f>
        <v>04_TIDP</v>
      </c>
      <c r="C29" s="90" t="str" cm="1">
        <f t="array" ref="C29">tbL_Input_Project[Project Code]</f>
        <v>ABC1234</v>
      </c>
      <c r="D29" s="90" t="str">
        <f>INDEX(tbL_Input_Originator[],
MATCH("04_TIDP",tbL_Input_Originator[Worksheet]),
MATCH("Originator Code",tbL_Input_Originator[#Headers])
)</f>
        <v>TBC</v>
      </c>
      <c r="E29" s="87"/>
      <c r="F29" s="87"/>
      <c r="G29" s="87"/>
      <c r="H29" s="87"/>
      <c r="I29" s="87"/>
      <c r="J29" s="87"/>
      <c r="K29" s="94"/>
      <c r="L29" s="90" t="str">
        <f t="shared" si="1"/>
        <v/>
      </c>
      <c r="M29" s="90" t="str">
        <f t="shared" si="0"/>
        <v/>
      </c>
      <c r="N29" s="100" t="str" cm="1">
        <f t="array" ref="N29">IFERROR(_xlfn.TEXTJOIN("
",TRUE,_xlfn.XLOOKUP(_xlfn.TEXTSPLIT(K29,"
"),
tbl_Lookup_DEIR[ID (DEIR Lookup)],
tbl_Lookup_DEIR[Name (DEIR Lookup)],
"")),"")</f>
        <v/>
      </c>
      <c r="O29" s="100" t="str" cm="1">
        <f t="array" ref="O29">IFERROR(_xlfn.TEXTJOIN("
",TRUE,_xlfn.XLOOKUP(_xlfn.TEXTSPLIT(K29,"
"),
tbl_Lookup_DEIR[ID (DEIR Lookup)],
tbl_Lookup_DEIR[Uniclass PM Level 3 Classification (DEIR Lookup)],
"")),"")</f>
        <v/>
      </c>
      <c r="P29" s="78"/>
      <c r="Q29" s="101"/>
      <c r="R29" s="101"/>
      <c r="S29" s="102"/>
      <c r="T29" s="101"/>
      <c r="U29" s="101"/>
      <c r="V29" s="102"/>
      <c r="W29" s="101"/>
      <c r="X29" s="101"/>
      <c r="Y29" s="102"/>
      <c r="Z29" s="101"/>
      <c r="AA29" s="101"/>
      <c r="AB29" s="102"/>
      <c r="AC29" s="101"/>
      <c r="AD29" s="101"/>
      <c r="AE29" s="102"/>
      <c r="AF29" s="101"/>
      <c r="AG29" s="101"/>
      <c r="AH29" s="102"/>
      <c r="AI29" s="101"/>
      <c r="AJ29" s="101"/>
      <c r="AK29" s="102"/>
      <c r="AL29" s="101"/>
      <c r="AM29" s="101"/>
      <c r="AN29" s="102"/>
      <c r="AO29" s="101"/>
      <c r="AP29" s="101"/>
      <c r="AQ29" s="103"/>
    </row>
    <row r="30" spans="2:43" x14ac:dyDescent="0.35">
      <c r="B30" s="100" t="str" cm="1">
        <f t="array" aca="1" ref="B30" ca="1">_xlfn.TEXTAFTER(CELL("filename",A28),"]")</f>
        <v>04_TIDP</v>
      </c>
      <c r="C30" s="90" t="str" cm="1">
        <f t="array" ref="C30">tbL_Input_Project[Project Code]</f>
        <v>ABC1234</v>
      </c>
      <c r="D30" s="90" t="str">
        <f>INDEX(tbL_Input_Originator[],
MATCH("04_TIDP",tbL_Input_Originator[Worksheet]),
MATCH("Originator Code",tbL_Input_Originator[#Headers])
)</f>
        <v>TBC</v>
      </c>
      <c r="E30" s="87"/>
      <c r="F30" s="87"/>
      <c r="G30" s="87"/>
      <c r="H30" s="87"/>
      <c r="I30" s="87"/>
      <c r="J30" s="87"/>
      <c r="K30" s="94"/>
      <c r="L30" s="90" t="str">
        <f t="shared" si="1"/>
        <v/>
      </c>
      <c r="M30" s="90" t="str">
        <f t="shared" si="0"/>
        <v/>
      </c>
      <c r="N30" s="100" t="str" cm="1">
        <f t="array" ref="N30">IFERROR(_xlfn.TEXTJOIN("
",TRUE,_xlfn.XLOOKUP(_xlfn.TEXTSPLIT(K30,"
"),
tbl_Lookup_DEIR[ID (DEIR Lookup)],
tbl_Lookup_DEIR[Name (DEIR Lookup)],
"")),"")</f>
        <v/>
      </c>
      <c r="O30" s="100" t="str" cm="1">
        <f t="array" ref="O30">IFERROR(_xlfn.TEXTJOIN("
",TRUE,_xlfn.XLOOKUP(_xlfn.TEXTSPLIT(K30,"
"),
tbl_Lookup_DEIR[ID (DEIR Lookup)],
tbl_Lookup_DEIR[Uniclass PM Level 3 Classification (DEIR Lookup)],
"")),"")</f>
        <v/>
      </c>
      <c r="P30" s="78"/>
      <c r="Q30" s="101"/>
      <c r="R30" s="101"/>
      <c r="S30" s="102"/>
      <c r="T30" s="101"/>
      <c r="U30" s="101"/>
      <c r="V30" s="102"/>
      <c r="W30" s="101"/>
      <c r="X30" s="101"/>
      <c r="Y30" s="102"/>
      <c r="Z30" s="101"/>
      <c r="AA30" s="101"/>
      <c r="AB30" s="102"/>
      <c r="AC30" s="101"/>
      <c r="AD30" s="101"/>
      <c r="AE30" s="102"/>
      <c r="AF30" s="101"/>
      <c r="AG30" s="101"/>
      <c r="AH30" s="102"/>
      <c r="AI30" s="101"/>
      <c r="AJ30" s="101"/>
      <c r="AK30" s="102"/>
      <c r="AL30" s="101"/>
      <c r="AM30" s="101"/>
      <c r="AN30" s="102"/>
      <c r="AO30" s="101"/>
      <c r="AP30" s="101"/>
      <c r="AQ30" s="103"/>
    </row>
    <row r="31" spans="2:43" x14ac:dyDescent="0.35">
      <c r="B31" s="100" t="str" cm="1">
        <f t="array" aca="1" ref="B31" ca="1">_xlfn.TEXTAFTER(CELL("filename",A29),"]")</f>
        <v>04_TIDP</v>
      </c>
      <c r="C31" s="90" t="str" cm="1">
        <f t="array" ref="C31">tbL_Input_Project[Project Code]</f>
        <v>ABC1234</v>
      </c>
      <c r="D31" s="90" t="str">
        <f>INDEX(tbL_Input_Originator[],
MATCH("04_TIDP",tbL_Input_Originator[Worksheet]),
MATCH("Originator Code",tbL_Input_Originator[#Headers])
)</f>
        <v>TBC</v>
      </c>
      <c r="E31" s="87"/>
      <c r="F31" s="87"/>
      <c r="G31" s="87"/>
      <c r="H31" s="87"/>
      <c r="I31" s="87"/>
      <c r="J31" s="87"/>
      <c r="K31" s="94"/>
      <c r="L31" s="90" t="str">
        <f t="shared" si="1"/>
        <v/>
      </c>
      <c r="M31" s="90" t="str">
        <f t="shared" si="0"/>
        <v/>
      </c>
      <c r="N31" s="100" t="str" cm="1">
        <f t="array" ref="N31">IFERROR(_xlfn.TEXTJOIN("
",TRUE,_xlfn.XLOOKUP(_xlfn.TEXTSPLIT(K31,"
"),
tbl_Lookup_DEIR[ID (DEIR Lookup)],
tbl_Lookup_DEIR[Name (DEIR Lookup)],
"")),"")</f>
        <v/>
      </c>
      <c r="O31" s="100" t="str" cm="1">
        <f t="array" ref="O31">IFERROR(_xlfn.TEXTJOIN("
",TRUE,_xlfn.XLOOKUP(_xlfn.TEXTSPLIT(K31,"
"),
tbl_Lookup_DEIR[ID (DEIR Lookup)],
tbl_Lookup_DEIR[Uniclass PM Level 3 Classification (DEIR Lookup)],
"")),"")</f>
        <v/>
      </c>
      <c r="P31" s="78"/>
      <c r="Q31" s="101"/>
      <c r="R31" s="101"/>
      <c r="S31" s="102"/>
      <c r="T31" s="101"/>
      <c r="U31" s="101"/>
      <c r="V31" s="102"/>
      <c r="W31" s="101"/>
      <c r="X31" s="101"/>
      <c r="Y31" s="102"/>
      <c r="Z31" s="101"/>
      <c r="AA31" s="101"/>
      <c r="AB31" s="102"/>
      <c r="AC31" s="101"/>
      <c r="AD31" s="101"/>
      <c r="AE31" s="102"/>
      <c r="AF31" s="101"/>
      <c r="AG31" s="101"/>
      <c r="AH31" s="102"/>
      <c r="AI31" s="101"/>
      <c r="AJ31" s="101"/>
      <c r="AK31" s="102"/>
      <c r="AL31" s="101"/>
      <c r="AM31" s="101"/>
      <c r="AN31" s="102"/>
      <c r="AO31" s="101"/>
      <c r="AP31" s="101"/>
      <c r="AQ31" s="103"/>
    </row>
    <row r="32" spans="2:43" x14ac:dyDescent="0.35">
      <c r="B32" s="100" t="str" cm="1">
        <f t="array" aca="1" ref="B32" ca="1">_xlfn.TEXTAFTER(CELL("filename",A30),"]")</f>
        <v>04_TIDP</v>
      </c>
      <c r="C32" s="90" t="str" cm="1">
        <f t="array" ref="C32">tbL_Input_Project[Project Code]</f>
        <v>ABC1234</v>
      </c>
      <c r="D32" s="90" t="str">
        <f>INDEX(tbL_Input_Originator[],
MATCH("04_TIDP",tbL_Input_Originator[Worksheet]),
MATCH("Originator Code",tbL_Input_Originator[#Headers])
)</f>
        <v>TBC</v>
      </c>
      <c r="E32" s="87"/>
      <c r="F32" s="87"/>
      <c r="G32" s="87"/>
      <c r="H32" s="87"/>
      <c r="I32" s="87"/>
      <c r="J32" s="87"/>
      <c r="K32" s="94"/>
      <c r="L32" s="90" t="str">
        <f t="shared" si="1"/>
        <v/>
      </c>
      <c r="M32" s="90" t="str">
        <f t="shared" si="0"/>
        <v/>
      </c>
      <c r="N32" s="100" t="str" cm="1">
        <f t="array" ref="N32">IFERROR(_xlfn.TEXTJOIN("
",TRUE,_xlfn.XLOOKUP(_xlfn.TEXTSPLIT(K32,"
"),
tbl_Lookup_DEIR[ID (DEIR Lookup)],
tbl_Lookup_DEIR[Name (DEIR Lookup)],
"")),"")</f>
        <v/>
      </c>
      <c r="O32" s="100" t="str" cm="1">
        <f t="array" ref="O32">IFERROR(_xlfn.TEXTJOIN("
",TRUE,_xlfn.XLOOKUP(_xlfn.TEXTSPLIT(K32,"
"),
tbl_Lookup_DEIR[ID (DEIR Lookup)],
tbl_Lookup_DEIR[Uniclass PM Level 3 Classification (DEIR Lookup)],
"")),"")</f>
        <v/>
      </c>
      <c r="P32" s="78"/>
      <c r="Q32" s="101"/>
      <c r="R32" s="101"/>
      <c r="S32" s="102"/>
      <c r="T32" s="101"/>
      <c r="U32" s="101"/>
      <c r="V32" s="102"/>
      <c r="W32" s="101"/>
      <c r="X32" s="101"/>
      <c r="Y32" s="102"/>
      <c r="Z32" s="101"/>
      <c r="AA32" s="101"/>
      <c r="AB32" s="102"/>
      <c r="AC32" s="101"/>
      <c r="AD32" s="101"/>
      <c r="AE32" s="102"/>
      <c r="AF32" s="101"/>
      <c r="AG32" s="101"/>
      <c r="AH32" s="102"/>
      <c r="AI32" s="101"/>
      <c r="AJ32" s="101"/>
      <c r="AK32" s="102"/>
      <c r="AL32" s="101"/>
      <c r="AM32" s="101"/>
      <c r="AN32" s="102"/>
      <c r="AO32" s="101"/>
      <c r="AP32" s="101"/>
      <c r="AQ32" s="103"/>
    </row>
    <row r="33" spans="2:43" x14ac:dyDescent="0.35">
      <c r="B33" s="100" t="str" cm="1">
        <f t="array" aca="1" ref="B33" ca="1">_xlfn.TEXTAFTER(CELL("filename",A31),"]")</f>
        <v>04_TIDP</v>
      </c>
      <c r="C33" s="90" t="str" cm="1">
        <f t="array" ref="C33">tbL_Input_Project[Project Code]</f>
        <v>ABC1234</v>
      </c>
      <c r="D33" s="90" t="str">
        <f>INDEX(tbL_Input_Originator[],
MATCH("04_TIDP",tbL_Input_Originator[Worksheet]),
MATCH("Originator Code",tbL_Input_Originator[#Headers])
)</f>
        <v>TBC</v>
      </c>
      <c r="E33" s="87"/>
      <c r="F33" s="87"/>
      <c r="G33" s="87"/>
      <c r="H33" s="87"/>
      <c r="I33" s="87"/>
      <c r="J33" s="87"/>
      <c r="K33" s="94"/>
      <c r="L33" s="90" t="str">
        <f t="shared" si="1"/>
        <v/>
      </c>
      <c r="M33" s="90" t="str">
        <f t="shared" si="0"/>
        <v/>
      </c>
      <c r="N33" s="100" t="str" cm="1">
        <f t="array" ref="N33">IFERROR(_xlfn.TEXTJOIN("
",TRUE,_xlfn.XLOOKUP(_xlfn.TEXTSPLIT(K33,"
"),
tbl_Lookup_DEIR[ID (DEIR Lookup)],
tbl_Lookup_DEIR[Name (DEIR Lookup)],
"")),"")</f>
        <v/>
      </c>
      <c r="O33" s="100" t="str" cm="1">
        <f t="array" ref="O33">IFERROR(_xlfn.TEXTJOIN("
",TRUE,_xlfn.XLOOKUP(_xlfn.TEXTSPLIT(K33,"
"),
tbl_Lookup_DEIR[ID (DEIR Lookup)],
tbl_Lookup_DEIR[Uniclass PM Level 3 Classification (DEIR Lookup)],
"")),"")</f>
        <v/>
      </c>
      <c r="P33" s="78"/>
      <c r="Q33" s="101"/>
      <c r="R33" s="101"/>
      <c r="S33" s="102"/>
      <c r="T33" s="101"/>
      <c r="U33" s="101"/>
      <c r="V33" s="102"/>
      <c r="W33" s="101"/>
      <c r="X33" s="101"/>
      <c r="Y33" s="102"/>
      <c r="Z33" s="101"/>
      <c r="AA33" s="101"/>
      <c r="AB33" s="102"/>
      <c r="AC33" s="101"/>
      <c r="AD33" s="101"/>
      <c r="AE33" s="102"/>
      <c r="AF33" s="101"/>
      <c r="AG33" s="101"/>
      <c r="AH33" s="102"/>
      <c r="AI33" s="101"/>
      <c r="AJ33" s="101"/>
      <c r="AK33" s="102"/>
      <c r="AL33" s="101"/>
      <c r="AM33" s="101"/>
      <c r="AN33" s="102"/>
      <c r="AO33" s="101"/>
      <c r="AP33" s="101"/>
      <c r="AQ33" s="103"/>
    </row>
    <row r="34" spans="2:43" x14ac:dyDescent="0.35">
      <c r="B34" s="100" t="str" cm="1">
        <f t="array" aca="1" ref="B34" ca="1">_xlfn.TEXTAFTER(CELL("filename",A32),"]")</f>
        <v>04_TIDP</v>
      </c>
      <c r="C34" s="90" t="str" cm="1">
        <f t="array" ref="C34">tbL_Input_Project[Project Code]</f>
        <v>ABC1234</v>
      </c>
      <c r="D34" s="90" t="str">
        <f>INDEX(tbL_Input_Originator[],
MATCH("04_TIDP",tbL_Input_Originator[Worksheet]),
MATCH("Originator Code",tbL_Input_Originator[#Headers])
)</f>
        <v>TBC</v>
      </c>
      <c r="E34" s="87"/>
      <c r="F34" s="87"/>
      <c r="G34" s="87"/>
      <c r="H34" s="87"/>
      <c r="I34" s="87"/>
      <c r="J34" s="87"/>
      <c r="K34" s="94"/>
      <c r="L34" s="90" t="str">
        <f t="shared" si="1"/>
        <v/>
      </c>
      <c r="M34" s="90" t="str">
        <f t="shared" si="0"/>
        <v/>
      </c>
      <c r="N34" s="100" t="str" cm="1">
        <f t="array" ref="N34">IFERROR(_xlfn.TEXTJOIN("
",TRUE,_xlfn.XLOOKUP(_xlfn.TEXTSPLIT(K34,"
"),
tbl_Lookup_DEIR[ID (DEIR Lookup)],
tbl_Lookup_DEIR[Name (DEIR Lookup)],
"")),"")</f>
        <v/>
      </c>
      <c r="O34" s="100" t="str" cm="1">
        <f t="array" ref="O34">IFERROR(_xlfn.TEXTJOIN("
",TRUE,_xlfn.XLOOKUP(_xlfn.TEXTSPLIT(K34,"
"),
tbl_Lookup_DEIR[ID (DEIR Lookup)],
tbl_Lookup_DEIR[Uniclass PM Level 3 Classification (DEIR Lookup)],
"")),"")</f>
        <v/>
      </c>
      <c r="P34" s="78"/>
      <c r="Q34" s="101"/>
      <c r="R34" s="101"/>
      <c r="S34" s="102"/>
      <c r="T34" s="101"/>
      <c r="U34" s="101"/>
      <c r="V34" s="102"/>
      <c r="W34" s="101"/>
      <c r="X34" s="101"/>
      <c r="Y34" s="102"/>
      <c r="Z34" s="101"/>
      <c r="AA34" s="101"/>
      <c r="AB34" s="102"/>
      <c r="AC34" s="101"/>
      <c r="AD34" s="101"/>
      <c r="AE34" s="102"/>
      <c r="AF34" s="101"/>
      <c r="AG34" s="101"/>
      <c r="AH34" s="102"/>
      <c r="AI34" s="101"/>
      <c r="AJ34" s="101"/>
      <c r="AK34" s="102"/>
      <c r="AL34" s="101"/>
      <c r="AM34" s="101"/>
      <c r="AN34" s="102"/>
      <c r="AO34" s="101"/>
      <c r="AP34" s="101"/>
      <c r="AQ34" s="103"/>
    </row>
    <row r="35" spans="2:43" x14ac:dyDescent="0.35">
      <c r="B35" s="100" t="str" cm="1">
        <f t="array" aca="1" ref="B35" ca="1">_xlfn.TEXTAFTER(CELL("filename",A33),"]")</f>
        <v>04_TIDP</v>
      </c>
      <c r="C35" s="90" t="str" cm="1">
        <f t="array" ref="C35">tbL_Input_Project[Project Code]</f>
        <v>ABC1234</v>
      </c>
      <c r="D35" s="90" t="str">
        <f>INDEX(tbL_Input_Originator[],
MATCH("04_TIDP",tbL_Input_Originator[Worksheet]),
MATCH("Originator Code",tbL_Input_Originator[#Headers])
)</f>
        <v>TBC</v>
      </c>
      <c r="E35" s="87"/>
      <c r="F35" s="87"/>
      <c r="G35" s="87"/>
      <c r="H35" s="87"/>
      <c r="I35" s="87"/>
      <c r="J35" s="87"/>
      <c r="K35" s="94"/>
      <c r="L35" s="90" t="str">
        <f t="shared" si="1"/>
        <v/>
      </c>
      <c r="M35" s="90" t="str">
        <f t="shared" ref="M35:M66" si="2">IF(OR(ISBLANK(C35),ISBLANK(D35),ISBLANK(E35),ISBLANK(F35),ISBLANK(G35),ISBLANK(H35),ISBLANK(I35),ISBLANK(J35),ISBLANK(K35)),"",CONCATENATE(C35,"-",D35,"-",E35,"-",F35,"-",G35,"-",H35,"-",I35,"-",J35,""))</f>
        <v/>
      </c>
      <c r="N35" s="100" t="str" cm="1">
        <f t="array" ref="N35">IFERROR(_xlfn.TEXTJOIN("
",TRUE,_xlfn.XLOOKUP(_xlfn.TEXTSPLIT(K35,"
"),
tbl_Lookup_DEIR[ID (DEIR Lookup)],
tbl_Lookup_DEIR[Name (DEIR Lookup)],
"")),"")</f>
        <v/>
      </c>
      <c r="O35" s="100" t="str" cm="1">
        <f t="array" ref="O35">IFERROR(_xlfn.TEXTJOIN("
",TRUE,_xlfn.XLOOKUP(_xlfn.TEXTSPLIT(K35,"
"),
tbl_Lookup_DEIR[ID (DEIR Lookup)],
tbl_Lookup_DEIR[Uniclass PM Level 3 Classification (DEIR Lookup)],
"")),"")</f>
        <v/>
      </c>
      <c r="P35" s="78"/>
      <c r="Q35" s="101"/>
      <c r="R35" s="101"/>
      <c r="S35" s="102"/>
      <c r="T35" s="101"/>
      <c r="U35" s="101"/>
      <c r="V35" s="102"/>
      <c r="W35" s="101"/>
      <c r="X35" s="101"/>
      <c r="Y35" s="102"/>
      <c r="Z35" s="101"/>
      <c r="AA35" s="101"/>
      <c r="AB35" s="102"/>
      <c r="AC35" s="101"/>
      <c r="AD35" s="101"/>
      <c r="AE35" s="102"/>
      <c r="AF35" s="101"/>
      <c r="AG35" s="101"/>
      <c r="AH35" s="102"/>
      <c r="AI35" s="101"/>
      <c r="AJ35" s="101"/>
      <c r="AK35" s="102"/>
      <c r="AL35" s="101"/>
      <c r="AM35" s="101"/>
      <c r="AN35" s="102"/>
      <c r="AO35" s="101"/>
      <c r="AP35" s="101"/>
      <c r="AQ35" s="103"/>
    </row>
    <row r="36" spans="2:43" x14ac:dyDescent="0.35">
      <c r="B36" s="100" t="str" cm="1">
        <f t="array" aca="1" ref="B36" ca="1">_xlfn.TEXTAFTER(CELL("filename",A34),"]")</f>
        <v>04_TIDP</v>
      </c>
      <c r="C36" s="90" t="str" cm="1">
        <f t="array" ref="C36">tbL_Input_Project[Project Code]</f>
        <v>ABC1234</v>
      </c>
      <c r="D36" s="90" t="str">
        <f>INDEX(tbL_Input_Originator[],
MATCH("04_TIDP",tbL_Input_Originator[Worksheet]),
MATCH("Originator Code",tbL_Input_Originator[#Headers])
)</f>
        <v>TBC</v>
      </c>
      <c r="E36" s="87"/>
      <c r="F36" s="87"/>
      <c r="G36" s="87"/>
      <c r="H36" s="87"/>
      <c r="I36" s="87"/>
      <c r="J36" s="87"/>
      <c r="K36" s="94"/>
      <c r="L36" s="90" t="str">
        <f t="shared" si="1"/>
        <v/>
      </c>
      <c r="M36" s="90" t="str">
        <f t="shared" si="2"/>
        <v/>
      </c>
      <c r="N36" s="100" t="str" cm="1">
        <f t="array" ref="N36">IFERROR(_xlfn.TEXTJOIN("
",TRUE,_xlfn.XLOOKUP(_xlfn.TEXTSPLIT(K36,"
"),
tbl_Lookup_DEIR[ID (DEIR Lookup)],
tbl_Lookup_DEIR[Name (DEIR Lookup)],
"")),"")</f>
        <v/>
      </c>
      <c r="O36" s="100" t="str" cm="1">
        <f t="array" ref="O36">IFERROR(_xlfn.TEXTJOIN("
",TRUE,_xlfn.XLOOKUP(_xlfn.TEXTSPLIT(K36,"
"),
tbl_Lookup_DEIR[ID (DEIR Lookup)],
tbl_Lookup_DEIR[Uniclass PM Level 3 Classification (DEIR Lookup)],
"")),"")</f>
        <v/>
      </c>
      <c r="P36" s="78"/>
      <c r="Q36" s="101"/>
      <c r="R36" s="101"/>
      <c r="S36" s="102"/>
      <c r="T36" s="101"/>
      <c r="U36" s="101"/>
      <c r="V36" s="102"/>
      <c r="W36" s="101"/>
      <c r="X36" s="101"/>
      <c r="Y36" s="102"/>
      <c r="Z36" s="101"/>
      <c r="AA36" s="101"/>
      <c r="AB36" s="102"/>
      <c r="AC36" s="101"/>
      <c r="AD36" s="101"/>
      <c r="AE36" s="102"/>
      <c r="AF36" s="101"/>
      <c r="AG36" s="101"/>
      <c r="AH36" s="102"/>
      <c r="AI36" s="101"/>
      <c r="AJ36" s="101"/>
      <c r="AK36" s="102"/>
      <c r="AL36" s="101"/>
      <c r="AM36" s="101"/>
      <c r="AN36" s="102"/>
      <c r="AO36" s="101"/>
      <c r="AP36" s="101"/>
      <c r="AQ36" s="103"/>
    </row>
    <row r="37" spans="2:43" x14ac:dyDescent="0.35">
      <c r="B37" s="100" t="str" cm="1">
        <f t="array" aca="1" ref="B37" ca="1">_xlfn.TEXTAFTER(CELL("filename",A35),"]")</f>
        <v>04_TIDP</v>
      </c>
      <c r="C37" s="90" t="str" cm="1">
        <f t="array" ref="C37">tbL_Input_Project[Project Code]</f>
        <v>ABC1234</v>
      </c>
      <c r="D37" s="90" t="str">
        <f>INDEX(tbL_Input_Originator[],
MATCH("04_TIDP",tbL_Input_Originator[Worksheet]),
MATCH("Originator Code",tbL_Input_Originator[#Headers])
)</f>
        <v>TBC</v>
      </c>
      <c r="E37" s="87"/>
      <c r="F37" s="87"/>
      <c r="G37" s="87"/>
      <c r="H37" s="87"/>
      <c r="I37" s="87"/>
      <c r="J37" s="87"/>
      <c r="K37" s="94"/>
      <c r="L37" s="90" t="str">
        <f t="shared" si="1"/>
        <v/>
      </c>
      <c r="M37" s="90" t="str">
        <f t="shared" si="2"/>
        <v/>
      </c>
      <c r="N37" s="100" t="str" cm="1">
        <f t="array" ref="N37">IFERROR(_xlfn.TEXTJOIN("
",TRUE,_xlfn.XLOOKUP(_xlfn.TEXTSPLIT(K37,"
"),
tbl_Lookup_DEIR[ID (DEIR Lookup)],
tbl_Lookup_DEIR[Name (DEIR Lookup)],
"")),"")</f>
        <v/>
      </c>
      <c r="O37" s="100" t="str" cm="1">
        <f t="array" ref="O37">IFERROR(_xlfn.TEXTJOIN("
",TRUE,_xlfn.XLOOKUP(_xlfn.TEXTSPLIT(K37,"
"),
tbl_Lookup_DEIR[ID (DEIR Lookup)],
tbl_Lookup_DEIR[Uniclass PM Level 3 Classification (DEIR Lookup)],
"")),"")</f>
        <v/>
      </c>
      <c r="P37" s="78"/>
      <c r="Q37" s="101"/>
      <c r="R37" s="101"/>
      <c r="S37" s="102"/>
      <c r="T37" s="101"/>
      <c r="U37" s="101"/>
      <c r="V37" s="102"/>
      <c r="W37" s="101"/>
      <c r="X37" s="101"/>
      <c r="Y37" s="102"/>
      <c r="Z37" s="101"/>
      <c r="AA37" s="101"/>
      <c r="AB37" s="102"/>
      <c r="AC37" s="101"/>
      <c r="AD37" s="101"/>
      <c r="AE37" s="102"/>
      <c r="AF37" s="101"/>
      <c r="AG37" s="101"/>
      <c r="AH37" s="102"/>
      <c r="AI37" s="101"/>
      <c r="AJ37" s="101"/>
      <c r="AK37" s="102"/>
      <c r="AL37" s="101"/>
      <c r="AM37" s="101"/>
      <c r="AN37" s="102"/>
      <c r="AO37" s="101"/>
      <c r="AP37" s="101"/>
      <c r="AQ37" s="103"/>
    </row>
    <row r="38" spans="2:43" x14ac:dyDescent="0.35">
      <c r="B38" s="100" t="str" cm="1">
        <f t="array" aca="1" ref="B38" ca="1">_xlfn.TEXTAFTER(CELL("filename",A36),"]")</f>
        <v>04_TIDP</v>
      </c>
      <c r="C38" s="90" t="str" cm="1">
        <f t="array" ref="C38">tbL_Input_Project[Project Code]</f>
        <v>ABC1234</v>
      </c>
      <c r="D38" s="90" t="str">
        <f>INDEX(tbL_Input_Originator[],
MATCH("04_TIDP",tbL_Input_Originator[Worksheet]),
MATCH("Originator Code",tbL_Input_Originator[#Headers])
)</f>
        <v>TBC</v>
      </c>
      <c r="E38" s="87"/>
      <c r="F38" s="87"/>
      <c r="G38" s="87"/>
      <c r="H38" s="87"/>
      <c r="I38" s="87"/>
      <c r="J38" s="87"/>
      <c r="K38" s="94"/>
      <c r="L38" s="90" t="str">
        <f t="shared" si="1"/>
        <v/>
      </c>
      <c r="M38" s="90" t="str">
        <f t="shared" si="2"/>
        <v/>
      </c>
      <c r="N38" s="100" t="str" cm="1">
        <f t="array" ref="N38">IFERROR(_xlfn.TEXTJOIN("
",TRUE,_xlfn.XLOOKUP(_xlfn.TEXTSPLIT(K38,"
"),
tbl_Lookup_DEIR[ID (DEIR Lookup)],
tbl_Lookup_DEIR[Name (DEIR Lookup)],
"")),"")</f>
        <v/>
      </c>
      <c r="O38" s="100" t="str" cm="1">
        <f t="array" ref="O38">IFERROR(_xlfn.TEXTJOIN("
",TRUE,_xlfn.XLOOKUP(_xlfn.TEXTSPLIT(K38,"
"),
tbl_Lookup_DEIR[ID (DEIR Lookup)],
tbl_Lookup_DEIR[Uniclass PM Level 3 Classification (DEIR Lookup)],
"")),"")</f>
        <v/>
      </c>
      <c r="P38" s="78"/>
      <c r="Q38" s="101"/>
      <c r="R38" s="101"/>
      <c r="S38" s="102"/>
      <c r="T38" s="101"/>
      <c r="U38" s="101"/>
      <c r="V38" s="102"/>
      <c r="W38" s="101"/>
      <c r="X38" s="101"/>
      <c r="Y38" s="102"/>
      <c r="Z38" s="101"/>
      <c r="AA38" s="101"/>
      <c r="AB38" s="102"/>
      <c r="AC38" s="101"/>
      <c r="AD38" s="101"/>
      <c r="AE38" s="102"/>
      <c r="AF38" s="101"/>
      <c r="AG38" s="101"/>
      <c r="AH38" s="102"/>
      <c r="AI38" s="101"/>
      <c r="AJ38" s="101"/>
      <c r="AK38" s="102"/>
      <c r="AL38" s="101"/>
      <c r="AM38" s="101"/>
      <c r="AN38" s="102"/>
      <c r="AO38" s="101"/>
      <c r="AP38" s="101"/>
      <c r="AQ38" s="103"/>
    </row>
    <row r="39" spans="2:43" x14ac:dyDescent="0.35">
      <c r="B39" s="100" t="str" cm="1">
        <f t="array" aca="1" ref="B39" ca="1">_xlfn.TEXTAFTER(CELL("filename",A37),"]")</f>
        <v>04_TIDP</v>
      </c>
      <c r="C39" s="90" t="str" cm="1">
        <f t="array" ref="C39">tbL_Input_Project[Project Code]</f>
        <v>ABC1234</v>
      </c>
      <c r="D39" s="90" t="str">
        <f>INDEX(tbL_Input_Originator[],
MATCH("04_TIDP",tbL_Input_Originator[Worksheet]),
MATCH("Originator Code",tbL_Input_Originator[#Headers])
)</f>
        <v>TBC</v>
      </c>
      <c r="E39" s="87"/>
      <c r="F39" s="87"/>
      <c r="G39" s="87"/>
      <c r="H39" s="87"/>
      <c r="I39" s="87"/>
      <c r="J39" s="87"/>
      <c r="K39" s="94"/>
      <c r="L39" s="90" t="str">
        <f t="shared" si="1"/>
        <v/>
      </c>
      <c r="M39" s="90" t="str">
        <f t="shared" si="2"/>
        <v/>
      </c>
      <c r="N39" s="100" t="str" cm="1">
        <f t="array" ref="N39">IFERROR(_xlfn.TEXTJOIN("
",TRUE,_xlfn.XLOOKUP(_xlfn.TEXTSPLIT(K39,"
"),
tbl_Lookup_DEIR[ID (DEIR Lookup)],
tbl_Lookup_DEIR[Name (DEIR Lookup)],
"")),"")</f>
        <v/>
      </c>
      <c r="O39" s="100" t="str" cm="1">
        <f t="array" ref="O39">IFERROR(_xlfn.TEXTJOIN("
",TRUE,_xlfn.XLOOKUP(_xlfn.TEXTSPLIT(K39,"
"),
tbl_Lookup_DEIR[ID (DEIR Lookup)],
tbl_Lookup_DEIR[Uniclass PM Level 3 Classification (DEIR Lookup)],
"")),"")</f>
        <v/>
      </c>
      <c r="P39" s="78"/>
      <c r="Q39" s="101"/>
      <c r="R39" s="101"/>
      <c r="S39" s="102"/>
      <c r="T39" s="101"/>
      <c r="U39" s="101"/>
      <c r="V39" s="102"/>
      <c r="W39" s="101"/>
      <c r="X39" s="101"/>
      <c r="Y39" s="102"/>
      <c r="Z39" s="101"/>
      <c r="AA39" s="101"/>
      <c r="AB39" s="102"/>
      <c r="AC39" s="101"/>
      <c r="AD39" s="101"/>
      <c r="AE39" s="102"/>
      <c r="AF39" s="101"/>
      <c r="AG39" s="101"/>
      <c r="AH39" s="102"/>
      <c r="AI39" s="101"/>
      <c r="AJ39" s="101"/>
      <c r="AK39" s="102"/>
      <c r="AL39" s="101"/>
      <c r="AM39" s="101"/>
      <c r="AN39" s="102"/>
      <c r="AO39" s="101"/>
      <c r="AP39" s="101"/>
      <c r="AQ39" s="103"/>
    </row>
    <row r="40" spans="2:43" x14ac:dyDescent="0.35">
      <c r="B40" s="100" t="str" cm="1">
        <f t="array" aca="1" ref="B40" ca="1">_xlfn.TEXTAFTER(CELL("filename",A38),"]")</f>
        <v>04_TIDP</v>
      </c>
      <c r="C40" s="90" t="str" cm="1">
        <f t="array" ref="C40">tbL_Input_Project[Project Code]</f>
        <v>ABC1234</v>
      </c>
      <c r="D40" s="90" t="str">
        <f>INDEX(tbL_Input_Originator[],
MATCH("04_TIDP",tbL_Input_Originator[Worksheet]),
MATCH("Originator Code",tbL_Input_Originator[#Headers])
)</f>
        <v>TBC</v>
      </c>
      <c r="E40" s="87"/>
      <c r="F40" s="87"/>
      <c r="G40" s="87"/>
      <c r="H40" s="87"/>
      <c r="I40" s="87"/>
      <c r="J40" s="87"/>
      <c r="K40" s="94"/>
      <c r="L40" s="90" t="str">
        <f t="shared" si="1"/>
        <v/>
      </c>
      <c r="M40" s="90" t="str">
        <f t="shared" si="2"/>
        <v/>
      </c>
      <c r="N40" s="100" t="str" cm="1">
        <f t="array" ref="N40">IFERROR(_xlfn.TEXTJOIN("
",TRUE,_xlfn.XLOOKUP(_xlfn.TEXTSPLIT(K40,"
"),
tbl_Lookup_DEIR[ID (DEIR Lookup)],
tbl_Lookup_DEIR[Name (DEIR Lookup)],
"")),"")</f>
        <v/>
      </c>
      <c r="O40" s="100" t="str" cm="1">
        <f t="array" ref="O40">IFERROR(_xlfn.TEXTJOIN("
",TRUE,_xlfn.XLOOKUP(_xlfn.TEXTSPLIT(K40,"
"),
tbl_Lookup_DEIR[ID (DEIR Lookup)],
tbl_Lookup_DEIR[Uniclass PM Level 3 Classification (DEIR Lookup)],
"")),"")</f>
        <v/>
      </c>
      <c r="P40" s="78"/>
      <c r="Q40" s="101"/>
      <c r="R40" s="101"/>
      <c r="S40" s="102"/>
      <c r="T40" s="101"/>
      <c r="U40" s="101"/>
      <c r="V40" s="102"/>
      <c r="W40" s="101"/>
      <c r="X40" s="101"/>
      <c r="Y40" s="102"/>
      <c r="Z40" s="101"/>
      <c r="AA40" s="101"/>
      <c r="AB40" s="102"/>
      <c r="AC40" s="101"/>
      <c r="AD40" s="101"/>
      <c r="AE40" s="102"/>
      <c r="AF40" s="101"/>
      <c r="AG40" s="101"/>
      <c r="AH40" s="102"/>
      <c r="AI40" s="101"/>
      <c r="AJ40" s="101"/>
      <c r="AK40" s="102"/>
      <c r="AL40" s="101"/>
      <c r="AM40" s="101"/>
      <c r="AN40" s="102"/>
      <c r="AO40" s="101"/>
      <c r="AP40" s="101"/>
      <c r="AQ40" s="103"/>
    </row>
    <row r="41" spans="2:43" x14ac:dyDescent="0.35">
      <c r="B41" s="100" t="str" cm="1">
        <f t="array" aca="1" ref="B41" ca="1">_xlfn.TEXTAFTER(CELL("filename",A39),"]")</f>
        <v>04_TIDP</v>
      </c>
      <c r="C41" s="90" t="str" cm="1">
        <f t="array" ref="C41">tbL_Input_Project[Project Code]</f>
        <v>ABC1234</v>
      </c>
      <c r="D41" s="90" t="str">
        <f>INDEX(tbL_Input_Originator[],
MATCH("04_TIDP",tbL_Input_Originator[Worksheet]),
MATCH("Originator Code",tbL_Input_Originator[#Headers])
)</f>
        <v>TBC</v>
      </c>
      <c r="E41" s="87"/>
      <c r="F41" s="87"/>
      <c r="G41" s="87"/>
      <c r="H41" s="87"/>
      <c r="I41" s="87"/>
      <c r="J41" s="87"/>
      <c r="K41" s="94"/>
      <c r="L41" s="90" t="str">
        <f t="shared" si="1"/>
        <v/>
      </c>
      <c r="M41" s="90" t="str">
        <f t="shared" si="2"/>
        <v/>
      </c>
      <c r="N41" s="100" t="str" cm="1">
        <f t="array" ref="N41">IFERROR(_xlfn.TEXTJOIN("
",TRUE,_xlfn.XLOOKUP(_xlfn.TEXTSPLIT(K41,"
"),
tbl_Lookup_DEIR[ID (DEIR Lookup)],
tbl_Lookup_DEIR[Name (DEIR Lookup)],
"")),"")</f>
        <v/>
      </c>
      <c r="O41" s="100" t="str" cm="1">
        <f t="array" ref="O41">IFERROR(_xlfn.TEXTJOIN("
",TRUE,_xlfn.XLOOKUP(_xlfn.TEXTSPLIT(K41,"
"),
tbl_Lookup_DEIR[ID (DEIR Lookup)],
tbl_Lookup_DEIR[Uniclass PM Level 3 Classification (DEIR Lookup)],
"")),"")</f>
        <v/>
      </c>
      <c r="P41" s="78"/>
      <c r="Q41" s="101"/>
      <c r="R41" s="101"/>
      <c r="S41" s="102"/>
      <c r="T41" s="101"/>
      <c r="U41" s="101"/>
      <c r="V41" s="102"/>
      <c r="W41" s="101"/>
      <c r="X41" s="101"/>
      <c r="Y41" s="102"/>
      <c r="Z41" s="101"/>
      <c r="AA41" s="101"/>
      <c r="AB41" s="102"/>
      <c r="AC41" s="101"/>
      <c r="AD41" s="101"/>
      <c r="AE41" s="102"/>
      <c r="AF41" s="101"/>
      <c r="AG41" s="101"/>
      <c r="AH41" s="102"/>
      <c r="AI41" s="101"/>
      <c r="AJ41" s="101"/>
      <c r="AK41" s="102"/>
      <c r="AL41" s="101"/>
      <c r="AM41" s="101"/>
      <c r="AN41" s="102"/>
      <c r="AO41" s="101"/>
      <c r="AP41" s="101"/>
      <c r="AQ41" s="103"/>
    </row>
    <row r="42" spans="2:43" x14ac:dyDescent="0.35">
      <c r="B42" s="100" t="str" cm="1">
        <f t="array" aca="1" ref="B42" ca="1">_xlfn.TEXTAFTER(CELL("filename",A40),"]")</f>
        <v>04_TIDP</v>
      </c>
      <c r="C42" s="90" t="str" cm="1">
        <f t="array" ref="C42">tbL_Input_Project[Project Code]</f>
        <v>ABC1234</v>
      </c>
      <c r="D42" s="90" t="str">
        <f>INDEX(tbL_Input_Originator[],
MATCH("04_TIDP",tbL_Input_Originator[Worksheet]),
MATCH("Originator Code",tbL_Input_Originator[#Headers])
)</f>
        <v>TBC</v>
      </c>
      <c r="E42" s="87"/>
      <c r="F42" s="87"/>
      <c r="G42" s="87"/>
      <c r="H42" s="87"/>
      <c r="I42" s="87"/>
      <c r="J42" s="87"/>
      <c r="K42" s="94"/>
      <c r="L42" s="90" t="str">
        <f t="shared" si="1"/>
        <v/>
      </c>
      <c r="M42" s="90" t="str">
        <f t="shared" si="2"/>
        <v/>
      </c>
      <c r="N42" s="100" t="str" cm="1">
        <f t="array" ref="N42">IFERROR(_xlfn.TEXTJOIN("
",TRUE,_xlfn.XLOOKUP(_xlfn.TEXTSPLIT(K42,"
"),
tbl_Lookup_DEIR[ID (DEIR Lookup)],
tbl_Lookup_DEIR[Name (DEIR Lookup)],
"")),"")</f>
        <v/>
      </c>
      <c r="O42" s="100" t="str" cm="1">
        <f t="array" ref="O42">IFERROR(_xlfn.TEXTJOIN("
",TRUE,_xlfn.XLOOKUP(_xlfn.TEXTSPLIT(K42,"
"),
tbl_Lookup_DEIR[ID (DEIR Lookup)],
tbl_Lookup_DEIR[Uniclass PM Level 3 Classification (DEIR Lookup)],
"")),"")</f>
        <v/>
      </c>
      <c r="P42" s="78"/>
      <c r="Q42" s="101"/>
      <c r="R42" s="101"/>
      <c r="S42" s="102"/>
      <c r="T42" s="101"/>
      <c r="U42" s="101"/>
      <c r="V42" s="102"/>
      <c r="W42" s="101"/>
      <c r="X42" s="101"/>
      <c r="Y42" s="102"/>
      <c r="Z42" s="101"/>
      <c r="AA42" s="101"/>
      <c r="AB42" s="102"/>
      <c r="AC42" s="101"/>
      <c r="AD42" s="101"/>
      <c r="AE42" s="102"/>
      <c r="AF42" s="101"/>
      <c r="AG42" s="101"/>
      <c r="AH42" s="102"/>
      <c r="AI42" s="101"/>
      <c r="AJ42" s="101"/>
      <c r="AK42" s="102"/>
      <c r="AL42" s="101"/>
      <c r="AM42" s="101"/>
      <c r="AN42" s="102"/>
      <c r="AO42" s="101"/>
      <c r="AP42" s="101"/>
      <c r="AQ42" s="103"/>
    </row>
    <row r="43" spans="2:43" x14ac:dyDescent="0.35">
      <c r="B43" s="100" t="str" cm="1">
        <f t="array" aca="1" ref="B43" ca="1">_xlfn.TEXTAFTER(CELL("filename",A41),"]")</f>
        <v>04_TIDP</v>
      </c>
      <c r="C43" s="90" t="str" cm="1">
        <f t="array" ref="C43">tbL_Input_Project[Project Code]</f>
        <v>ABC1234</v>
      </c>
      <c r="D43" s="90" t="str">
        <f>INDEX(tbL_Input_Originator[],
MATCH("04_TIDP",tbL_Input_Originator[Worksheet]),
MATCH("Originator Code",tbL_Input_Originator[#Headers])
)</f>
        <v>TBC</v>
      </c>
      <c r="E43" s="87"/>
      <c r="F43" s="87"/>
      <c r="G43" s="87"/>
      <c r="H43" s="87"/>
      <c r="I43" s="87"/>
      <c r="J43" s="87"/>
      <c r="K43" s="94"/>
      <c r="L43" s="90" t="str">
        <f t="shared" si="1"/>
        <v/>
      </c>
      <c r="M43" s="90" t="str">
        <f t="shared" si="2"/>
        <v/>
      </c>
      <c r="N43" s="100" t="str" cm="1">
        <f t="array" ref="N43">IFERROR(_xlfn.TEXTJOIN("
",TRUE,_xlfn.XLOOKUP(_xlfn.TEXTSPLIT(K43,"
"),
tbl_Lookup_DEIR[ID (DEIR Lookup)],
tbl_Lookup_DEIR[Name (DEIR Lookup)],
"")),"")</f>
        <v/>
      </c>
      <c r="O43" s="100" t="str" cm="1">
        <f t="array" ref="O43">IFERROR(_xlfn.TEXTJOIN("
",TRUE,_xlfn.XLOOKUP(_xlfn.TEXTSPLIT(K43,"
"),
tbl_Lookup_DEIR[ID (DEIR Lookup)],
tbl_Lookup_DEIR[Uniclass PM Level 3 Classification (DEIR Lookup)],
"")),"")</f>
        <v/>
      </c>
      <c r="P43" s="78"/>
      <c r="Q43" s="101"/>
      <c r="R43" s="101"/>
      <c r="S43" s="102"/>
      <c r="T43" s="101"/>
      <c r="U43" s="101"/>
      <c r="V43" s="102"/>
      <c r="W43" s="101"/>
      <c r="X43" s="101"/>
      <c r="Y43" s="102"/>
      <c r="Z43" s="101"/>
      <c r="AA43" s="101"/>
      <c r="AB43" s="102"/>
      <c r="AC43" s="101"/>
      <c r="AD43" s="101"/>
      <c r="AE43" s="102"/>
      <c r="AF43" s="101"/>
      <c r="AG43" s="101"/>
      <c r="AH43" s="102"/>
      <c r="AI43" s="101"/>
      <c r="AJ43" s="101"/>
      <c r="AK43" s="102"/>
      <c r="AL43" s="101"/>
      <c r="AM43" s="101"/>
      <c r="AN43" s="102"/>
      <c r="AO43" s="101"/>
      <c r="AP43" s="101"/>
      <c r="AQ43" s="103"/>
    </row>
    <row r="44" spans="2:43" x14ac:dyDescent="0.35">
      <c r="B44" s="100" t="str" cm="1">
        <f t="array" aca="1" ref="B44" ca="1">_xlfn.TEXTAFTER(CELL("filename",A42),"]")</f>
        <v>04_TIDP</v>
      </c>
      <c r="C44" s="90" t="str" cm="1">
        <f t="array" ref="C44">tbL_Input_Project[Project Code]</f>
        <v>ABC1234</v>
      </c>
      <c r="D44" s="90" t="str">
        <f>INDEX(tbL_Input_Originator[],
MATCH("04_TIDP",tbL_Input_Originator[Worksheet]),
MATCH("Originator Code",tbL_Input_Originator[#Headers])
)</f>
        <v>TBC</v>
      </c>
      <c r="E44" s="87"/>
      <c r="F44" s="87"/>
      <c r="G44" s="87"/>
      <c r="H44" s="87"/>
      <c r="I44" s="87"/>
      <c r="J44" s="87"/>
      <c r="K44" s="94"/>
      <c r="L44" s="90" t="str">
        <f t="shared" si="1"/>
        <v/>
      </c>
      <c r="M44" s="90" t="str">
        <f t="shared" si="2"/>
        <v/>
      </c>
      <c r="N44" s="100" t="str" cm="1">
        <f t="array" ref="N44">IFERROR(_xlfn.TEXTJOIN("
",TRUE,_xlfn.XLOOKUP(_xlfn.TEXTSPLIT(K44,"
"),
tbl_Lookup_DEIR[ID (DEIR Lookup)],
tbl_Lookup_DEIR[Name (DEIR Lookup)],
"")),"")</f>
        <v/>
      </c>
      <c r="O44" s="100" t="str" cm="1">
        <f t="array" ref="O44">IFERROR(_xlfn.TEXTJOIN("
",TRUE,_xlfn.XLOOKUP(_xlfn.TEXTSPLIT(K44,"
"),
tbl_Lookup_DEIR[ID (DEIR Lookup)],
tbl_Lookup_DEIR[Uniclass PM Level 3 Classification (DEIR Lookup)],
"")),"")</f>
        <v/>
      </c>
      <c r="P44" s="78"/>
      <c r="Q44" s="101"/>
      <c r="R44" s="101"/>
      <c r="S44" s="102"/>
      <c r="T44" s="101"/>
      <c r="U44" s="101"/>
      <c r="V44" s="102"/>
      <c r="W44" s="101"/>
      <c r="X44" s="101"/>
      <c r="Y44" s="102"/>
      <c r="Z44" s="101"/>
      <c r="AA44" s="101"/>
      <c r="AB44" s="102"/>
      <c r="AC44" s="101"/>
      <c r="AD44" s="101"/>
      <c r="AE44" s="102"/>
      <c r="AF44" s="101"/>
      <c r="AG44" s="101"/>
      <c r="AH44" s="102"/>
      <c r="AI44" s="101"/>
      <c r="AJ44" s="101"/>
      <c r="AK44" s="102"/>
      <c r="AL44" s="101"/>
      <c r="AM44" s="101"/>
      <c r="AN44" s="102"/>
      <c r="AO44" s="101"/>
      <c r="AP44" s="101"/>
      <c r="AQ44" s="103"/>
    </row>
    <row r="45" spans="2:43" x14ac:dyDescent="0.35">
      <c r="B45" s="100" t="str" cm="1">
        <f t="array" aca="1" ref="B45" ca="1">_xlfn.TEXTAFTER(CELL("filename",A43),"]")</f>
        <v>04_TIDP</v>
      </c>
      <c r="C45" s="90" t="str" cm="1">
        <f t="array" ref="C45">tbL_Input_Project[Project Code]</f>
        <v>ABC1234</v>
      </c>
      <c r="D45" s="90" t="str">
        <f>INDEX(tbL_Input_Originator[],
MATCH("04_TIDP",tbL_Input_Originator[Worksheet]),
MATCH("Originator Code",tbL_Input_Originator[#Headers])
)</f>
        <v>TBC</v>
      </c>
      <c r="E45" s="87"/>
      <c r="F45" s="87"/>
      <c r="G45" s="87"/>
      <c r="H45" s="87"/>
      <c r="I45" s="87"/>
      <c r="J45" s="87"/>
      <c r="K45" s="94"/>
      <c r="L45" s="90" t="str">
        <f t="shared" si="1"/>
        <v/>
      </c>
      <c r="M45" s="90" t="str">
        <f t="shared" si="2"/>
        <v/>
      </c>
      <c r="N45" s="100" t="str" cm="1">
        <f t="array" ref="N45">IFERROR(_xlfn.TEXTJOIN("
",TRUE,_xlfn.XLOOKUP(_xlfn.TEXTSPLIT(K45,"
"),
tbl_Lookup_DEIR[ID (DEIR Lookup)],
tbl_Lookup_DEIR[Name (DEIR Lookup)],
"")),"")</f>
        <v/>
      </c>
      <c r="O45" s="100" t="str" cm="1">
        <f t="array" ref="O45">IFERROR(_xlfn.TEXTJOIN("
",TRUE,_xlfn.XLOOKUP(_xlfn.TEXTSPLIT(K45,"
"),
tbl_Lookup_DEIR[ID (DEIR Lookup)],
tbl_Lookup_DEIR[Uniclass PM Level 3 Classification (DEIR Lookup)],
"")),"")</f>
        <v/>
      </c>
      <c r="P45" s="78"/>
      <c r="Q45" s="101"/>
      <c r="R45" s="101"/>
      <c r="S45" s="102"/>
      <c r="T45" s="101"/>
      <c r="U45" s="101"/>
      <c r="V45" s="102"/>
      <c r="W45" s="101"/>
      <c r="X45" s="101"/>
      <c r="Y45" s="102"/>
      <c r="Z45" s="101"/>
      <c r="AA45" s="101"/>
      <c r="AB45" s="102"/>
      <c r="AC45" s="101"/>
      <c r="AD45" s="101"/>
      <c r="AE45" s="102"/>
      <c r="AF45" s="101"/>
      <c r="AG45" s="101"/>
      <c r="AH45" s="102"/>
      <c r="AI45" s="101"/>
      <c r="AJ45" s="101"/>
      <c r="AK45" s="102"/>
      <c r="AL45" s="101"/>
      <c r="AM45" s="101"/>
      <c r="AN45" s="102"/>
      <c r="AO45" s="101"/>
      <c r="AP45" s="101"/>
      <c r="AQ45" s="103"/>
    </row>
    <row r="46" spans="2:43" x14ac:dyDescent="0.35">
      <c r="B46" s="100" t="str" cm="1">
        <f t="array" aca="1" ref="B46" ca="1">_xlfn.TEXTAFTER(CELL("filename",A44),"]")</f>
        <v>04_TIDP</v>
      </c>
      <c r="C46" s="90" t="str" cm="1">
        <f t="array" ref="C46">tbL_Input_Project[Project Code]</f>
        <v>ABC1234</v>
      </c>
      <c r="D46" s="90" t="str">
        <f>INDEX(tbL_Input_Originator[],
MATCH("04_TIDP",tbL_Input_Originator[Worksheet]),
MATCH("Originator Code",tbL_Input_Originator[#Headers])
)</f>
        <v>TBC</v>
      </c>
      <c r="E46" s="87"/>
      <c r="F46" s="87"/>
      <c r="G46" s="87"/>
      <c r="H46" s="87"/>
      <c r="I46" s="87"/>
      <c r="J46" s="87"/>
      <c r="K46" s="94"/>
      <c r="L46" s="90" t="str">
        <f t="shared" si="1"/>
        <v/>
      </c>
      <c r="M46" s="90" t="str">
        <f t="shared" si="2"/>
        <v/>
      </c>
      <c r="N46" s="100" t="str" cm="1">
        <f t="array" ref="N46">IFERROR(_xlfn.TEXTJOIN("
",TRUE,_xlfn.XLOOKUP(_xlfn.TEXTSPLIT(K46,"
"),
tbl_Lookup_DEIR[ID (DEIR Lookup)],
tbl_Lookup_DEIR[Name (DEIR Lookup)],
"")),"")</f>
        <v/>
      </c>
      <c r="O46" s="100" t="str" cm="1">
        <f t="array" ref="O46">IFERROR(_xlfn.TEXTJOIN("
",TRUE,_xlfn.XLOOKUP(_xlfn.TEXTSPLIT(K46,"
"),
tbl_Lookup_DEIR[ID (DEIR Lookup)],
tbl_Lookup_DEIR[Uniclass PM Level 3 Classification (DEIR Lookup)],
"")),"")</f>
        <v/>
      </c>
      <c r="P46" s="78"/>
      <c r="Q46" s="101"/>
      <c r="R46" s="101"/>
      <c r="S46" s="102"/>
      <c r="T46" s="101"/>
      <c r="U46" s="101"/>
      <c r="V46" s="102"/>
      <c r="W46" s="101"/>
      <c r="X46" s="101"/>
      <c r="Y46" s="102"/>
      <c r="Z46" s="101"/>
      <c r="AA46" s="101"/>
      <c r="AB46" s="102"/>
      <c r="AC46" s="101"/>
      <c r="AD46" s="101"/>
      <c r="AE46" s="102"/>
      <c r="AF46" s="101"/>
      <c r="AG46" s="101"/>
      <c r="AH46" s="102"/>
      <c r="AI46" s="101"/>
      <c r="AJ46" s="101"/>
      <c r="AK46" s="102"/>
      <c r="AL46" s="101"/>
      <c r="AM46" s="101"/>
      <c r="AN46" s="102"/>
      <c r="AO46" s="101"/>
      <c r="AP46" s="101"/>
      <c r="AQ46" s="103"/>
    </row>
    <row r="47" spans="2:43" x14ac:dyDescent="0.35">
      <c r="B47" s="100" t="str" cm="1">
        <f t="array" aca="1" ref="B47" ca="1">_xlfn.TEXTAFTER(CELL("filename",A45),"]")</f>
        <v>04_TIDP</v>
      </c>
      <c r="C47" s="90" t="str" cm="1">
        <f t="array" ref="C47">tbL_Input_Project[Project Code]</f>
        <v>ABC1234</v>
      </c>
      <c r="D47" s="90" t="str">
        <f>INDEX(tbL_Input_Originator[],
MATCH("04_TIDP",tbL_Input_Originator[Worksheet]),
MATCH("Originator Code",tbL_Input_Originator[#Headers])
)</f>
        <v>TBC</v>
      </c>
      <c r="E47" s="87"/>
      <c r="F47" s="87"/>
      <c r="G47" s="87"/>
      <c r="H47" s="87"/>
      <c r="I47" s="87"/>
      <c r="J47" s="87"/>
      <c r="K47" s="94"/>
      <c r="L47" s="90" t="str">
        <f t="shared" si="1"/>
        <v/>
      </c>
      <c r="M47" s="90" t="str">
        <f t="shared" si="2"/>
        <v/>
      </c>
      <c r="N47" s="100" t="str" cm="1">
        <f t="array" ref="N47">IFERROR(_xlfn.TEXTJOIN("
",TRUE,_xlfn.XLOOKUP(_xlfn.TEXTSPLIT(K47,"
"),
tbl_Lookup_DEIR[ID (DEIR Lookup)],
tbl_Lookup_DEIR[Name (DEIR Lookup)],
"")),"")</f>
        <v/>
      </c>
      <c r="O47" s="100" t="str" cm="1">
        <f t="array" ref="O47">IFERROR(_xlfn.TEXTJOIN("
",TRUE,_xlfn.XLOOKUP(_xlfn.TEXTSPLIT(K47,"
"),
tbl_Lookup_DEIR[ID (DEIR Lookup)],
tbl_Lookup_DEIR[Uniclass PM Level 3 Classification (DEIR Lookup)],
"")),"")</f>
        <v/>
      </c>
      <c r="P47" s="78"/>
      <c r="Q47" s="101"/>
      <c r="R47" s="101"/>
      <c r="S47" s="102"/>
      <c r="T47" s="101"/>
      <c r="U47" s="101"/>
      <c r="V47" s="102"/>
      <c r="W47" s="101"/>
      <c r="X47" s="101"/>
      <c r="Y47" s="102"/>
      <c r="Z47" s="101"/>
      <c r="AA47" s="101"/>
      <c r="AB47" s="102"/>
      <c r="AC47" s="101"/>
      <c r="AD47" s="101"/>
      <c r="AE47" s="102"/>
      <c r="AF47" s="101"/>
      <c r="AG47" s="101"/>
      <c r="AH47" s="102"/>
      <c r="AI47" s="101"/>
      <c r="AJ47" s="101"/>
      <c r="AK47" s="102"/>
      <c r="AL47" s="101"/>
      <c r="AM47" s="101"/>
      <c r="AN47" s="102"/>
      <c r="AO47" s="101"/>
      <c r="AP47" s="101"/>
      <c r="AQ47" s="103"/>
    </row>
    <row r="48" spans="2:43" x14ac:dyDescent="0.35">
      <c r="B48" s="100" t="str" cm="1">
        <f t="array" aca="1" ref="B48" ca="1">_xlfn.TEXTAFTER(CELL("filename",A46),"]")</f>
        <v>04_TIDP</v>
      </c>
      <c r="C48" s="90" t="str" cm="1">
        <f t="array" ref="C48">tbL_Input_Project[Project Code]</f>
        <v>ABC1234</v>
      </c>
      <c r="D48" s="90" t="str">
        <f>INDEX(tbL_Input_Originator[],
MATCH("04_TIDP",tbL_Input_Originator[Worksheet]),
MATCH("Originator Code",tbL_Input_Originator[#Headers])
)</f>
        <v>TBC</v>
      </c>
      <c r="E48" s="87"/>
      <c r="F48" s="87"/>
      <c r="G48" s="87"/>
      <c r="H48" s="87"/>
      <c r="I48" s="87"/>
      <c r="J48" s="87"/>
      <c r="K48" s="94"/>
      <c r="L48" s="90" t="str">
        <f t="shared" si="1"/>
        <v/>
      </c>
      <c r="M48" s="90" t="str">
        <f t="shared" si="2"/>
        <v/>
      </c>
      <c r="N48" s="100" t="str" cm="1">
        <f t="array" ref="N48">IFERROR(_xlfn.TEXTJOIN("
",TRUE,_xlfn.XLOOKUP(_xlfn.TEXTSPLIT(K48,"
"),
tbl_Lookup_DEIR[ID (DEIR Lookup)],
tbl_Lookup_DEIR[Name (DEIR Lookup)],
"")),"")</f>
        <v/>
      </c>
      <c r="O48" s="100" t="str" cm="1">
        <f t="array" ref="O48">IFERROR(_xlfn.TEXTJOIN("
",TRUE,_xlfn.XLOOKUP(_xlfn.TEXTSPLIT(K48,"
"),
tbl_Lookup_DEIR[ID (DEIR Lookup)],
tbl_Lookup_DEIR[Uniclass PM Level 3 Classification (DEIR Lookup)],
"")),"")</f>
        <v/>
      </c>
      <c r="P48" s="78"/>
      <c r="Q48" s="101"/>
      <c r="R48" s="101"/>
      <c r="S48" s="102"/>
      <c r="T48" s="101"/>
      <c r="U48" s="101"/>
      <c r="V48" s="102"/>
      <c r="W48" s="101"/>
      <c r="X48" s="101"/>
      <c r="Y48" s="102"/>
      <c r="Z48" s="101"/>
      <c r="AA48" s="101"/>
      <c r="AB48" s="102"/>
      <c r="AC48" s="101"/>
      <c r="AD48" s="101"/>
      <c r="AE48" s="102"/>
      <c r="AF48" s="101"/>
      <c r="AG48" s="101"/>
      <c r="AH48" s="102"/>
      <c r="AI48" s="101"/>
      <c r="AJ48" s="101"/>
      <c r="AK48" s="102"/>
      <c r="AL48" s="101"/>
      <c r="AM48" s="101"/>
      <c r="AN48" s="102"/>
      <c r="AO48" s="101"/>
      <c r="AP48" s="101"/>
      <c r="AQ48" s="103"/>
    </row>
    <row r="49" spans="2:43" x14ac:dyDescent="0.35">
      <c r="B49" s="100" t="str" cm="1">
        <f t="array" aca="1" ref="B49" ca="1">_xlfn.TEXTAFTER(CELL("filename",A47),"]")</f>
        <v>04_TIDP</v>
      </c>
      <c r="C49" s="90" t="str" cm="1">
        <f t="array" ref="C49">tbL_Input_Project[Project Code]</f>
        <v>ABC1234</v>
      </c>
      <c r="D49" s="90" t="str">
        <f>INDEX(tbL_Input_Originator[],
MATCH("04_TIDP",tbL_Input_Originator[Worksheet]),
MATCH("Originator Code",tbL_Input_Originator[#Headers])
)</f>
        <v>TBC</v>
      </c>
      <c r="E49" s="87"/>
      <c r="F49" s="87"/>
      <c r="G49" s="87"/>
      <c r="H49" s="87"/>
      <c r="I49" s="87"/>
      <c r="J49" s="87"/>
      <c r="K49" s="94"/>
      <c r="L49" s="90" t="str">
        <f t="shared" si="1"/>
        <v/>
      </c>
      <c r="M49" s="90" t="str">
        <f t="shared" si="2"/>
        <v/>
      </c>
      <c r="N49" s="100" t="str" cm="1">
        <f t="array" ref="N49">IFERROR(_xlfn.TEXTJOIN("
",TRUE,_xlfn.XLOOKUP(_xlfn.TEXTSPLIT(K49,"
"),
tbl_Lookup_DEIR[ID (DEIR Lookup)],
tbl_Lookup_DEIR[Name (DEIR Lookup)],
"")),"")</f>
        <v/>
      </c>
      <c r="O49" s="100" t="str" cm="1">
        <f t="array" ref="O49">IFERROR(_xlfn.TEXTJOIN("
",TRUE,_xlfn.XLOOKUP(_xlfn.TEXTSPLIT(K49,"
"),
tbl_Lookup_DEIR[ID (DEIR Lookup)],
tbl_Lookup_DEIR[Uniclass PM Level 3 Classification (DEIR Lookup)],
"")),"")</f>
        <v/>
      </c>
      <c r="P49" s="78"/>
      <c r="Q49" s="101"/>
      <c r="R49" s="101"/>
      <c r="S49" s="102"/>
      <c r="T49" s="101"/>
      <c r="U49" s="101"/>
      <c r="V49" s="102"/>
      <c r="W49" s="101"/>
      <c r="X49" s="101"/>
      <c r="Y49" s="102"/>
      <c r="Z49" s="101"/>
      <c r="AA49" s="101"/>
      <c r="AB49" s="102"/>
      <c r="AC49" s="101"/>
      <c r="AD49" s="101"/>
      <c r="AE49" s="102"/>
      <c r="AF49" s="101"/>
      <c r="AG49" s="101"/>
      <c r="AH49" s="102"/>
      <c r="AI49" s="101"/>
      <c r="AJ49" s="101"/>
      <c r="AK49" s="102"/>
      <c r="AL49" s="101"/>
      <c r="AM49" s="101"/>
      <c r="AN49" s="102"/>
      <c r="AO49" s="101"/>
      <c r="AP49" s="101"/>
      <c r="AQ49" s="103"/>
    </row>
    <row r="50" spans="2:43" x14ac:dyDescent="0.35">
      <c r="B50" s="100" t="str" cm="1">
        <f t="array" aca="1" ref="B50" ca="1">_xlfn.TEXTAFTER(CELL("filename",A48),"]")</f>
        <v>04_TIDP</v>
      </c>
      <c r="C50" s="90" t="str" cm="1">
        <f t="array" ref="C50">tbL_Input_Project[Project Code]</f>
        <v>ABC1234</v>
      </c>
      <c r="D50" s="90" t="str">
        <f>INDEX(tbL_Input_Originator[],
MATCH("04_TIDP",tbL_Input_Originator[Worksheet]),
MATCH("Originator Code",tbL_Input_Originator[#Headers])
)</f>
        <v>TBC</v>
      </c>
      <c r="E50" s="87"/>
      <c r="F50" s="87"/>
      <c r="G50" s="87"/>
      <c r="H50" s="87"/>
      <c r="I50" s="87"/>
      <c r="J50" s="87"/>
      <c r="K50" s="94"/>
      <c r="L50" s="90" t="str">
        <f t="shared" si="1"/>
        <v/>
      </c>
      <c r="M50" s="90" t="str">
        <f t="shared" si="2"/>
        <v/>
      </c>
      <c r="N50" s="100" t="str" cm="1">
        <f t="array" ref="N50">IFERROR(_xlfn.TEXTJOIN("
",TRUE,_xlfn.XLOOKUP(_xlfn.TEXTSPLIT(K50,"
"),
tbl_Lookup_DEIR[ID (DEIR Lookup)],
tbl_Lookup_DEIR[Name (DEIR Lookup)],
"")),"")</f>
        <v/>
      </c>
      <c r="O50" s="100" t="str" cm="1">
        <f t="array" ref="O50">IFERROR(_xlfn.TEXTJOIN("
",TRUE,_xlfn.XLOOKUP(_xlfn.TEXTSPLIT(K50,"
"),
tbl_Lookup_DEIR[ID (DEIR Lookup)],
tbl_Lookup_DEIR[Uniclass PM Level 3 Classification (DEIR Lookup)],
"")),"")</f>
        <v/>
      </c>
      <c r="P50" s="78"/>
      <c r="Q50" s="101"/>
      <c r="R50" s="101"/>
      <c r="S50" s="102"/>
      <c r="T50" s="101"/>
      <c r="U50" s="101"/>
      <c r="V50" s="102"/>
      <c r="W50" s="101"/>
      <c r="X50" s="101"/>
      <c r="Y50" s="102"/>
      <c r="Z50" s="101"/>
      <c r="AA50" s="101"/>
      <c r="AB50" s="102"/>
      <c r="AC50" s="101"/>
      <c r="AD50" s="101"/>
      <c r="AE50" s="102"/>
      <c r="AF50" s="101"/>
      <c r="AG50" s="101"/>
      <c r="AH50" s="102"/>
      <c r="AI50" s="101"/>
      <c r="AJ50" s="101"/>
      <c r="AK50" s="102"/>
      <c r="AL50" s="101"/>
      <c r="AM50" s="101"/>
      <c r="AN50" s="102"/>
      <c r="AO50" s="101"/>
      <c r="AP50" s="101"/>
      <c r="AQ50" s="103"/>
    </row>
    <row r="51" spans="2:43" x14ac:dyDescent="0.35">
      <c r="B51" s="100" t="str" cm="1">
        <f t="array" aca="1" ref="B51" ca="1">_xlfn.TEXTAFTER(CELL("filename",A49),"]")</f>
        <v>04_TIDP</v>
      </c>
      <c r="C51" s="90" t="str" cm="1">
        <f t="array" ref="C51">tbL_Input_Project[Project Code]</f>
        <v>ABC1234</v>
      </c>
      <c r="D51" s="90" t="str">
        <f>INDEX(tbL_Input_Originator[],
MATCH("04_TIDP",tbL_Input_Originator[Worksheet]),
MATCH("Originator Code",tbL_Input_Originator[#Headers])
)</f>
        <v>TBC</v>
      </c>
      <c r="E51" s="87"/>
      <c r="F51" s="87"/>
      <c r="G51" s="87"/>
      <c r="H51" s="87"/>
      <c r="I51" s="87"/>
      <c r="J51" s="87"/>
      <c r="K51" s="94"/>
      <c r="L51" s="90" t="str">
        <f t="shared" si="1"/>
        <v/>
      </c>
      <c r="M51" s="90" t="str">
        <f t="shared" si="2"/>
        <v/>
      </c>
      <c r="N51" s="100" t="str" cm="1">
        <f t="array" ref="N51">IFERROR(_xlfn.TEXTJOIN("
",TRUE,_xlfn.XLOOKUP(_xlfn.TEXTSPLIT(K51,"
"),
tbl_Lookup_DEIR[ID (DEIR Lookup)],
tbl_Lookup_DEIR[Name (DEIR Lookup)],
"")),"")</f>
        <v/>
      </c>
      <c r="O51" s="100" t="str" cm="1">
        <f t="array" ref="O51">IFERROR(_xlfn.TEXTJOIN("
",TRUE,_xlfn.XLOOKUP(_xlfn.TEXTSPLIT(K51,"
"),
tbl_Lookup_DEIR[ID (DEIR Lookup)],
tbl_Lookup_DEIR[Uniclass PM Level 3 Classification (DEIR Lookup)],
"")),"")</f>
        <v/>
      </c>
      <c r="P51" s="78"/>
      <c r="Q51" s="101"/>
      <c r="R51" s="101"/>
      <c r="S51" s="102"/>
      <c r="T51" s="101"/>
      <c r="U51" s="101"/>
      <c r="V51" s="102"/>
      <c r="W51" s="101"/>
      <c r="X51" s="101"/>
      <c r="Y51" s="102"/>
      <c r="Z51" s="101"/>
      <c r="AA51" s="101"/>
      <c r="AB51" s="102"/>
      <c r="AC51" s="101"/>
      <c r="AD51" s="101"/>
      <c r="AE51" s="102"/>
      <c r="AF51" s="101"/>
      <c r="AG51" s="101"/>
      <c r="AH51" s="102"/>
      <c r="AI51" s="101"/>
      <c r="AJ51" s="101"/>
      <c r="AK51" s="102"/>
      <c r="AL51" s="101"/>
      <c r="AM51" s="101"/>
      <c r="AN51" s="102"/>
      <c r="AO51" s="101"/>
      <c r="AP51" s="101"/>
      <c r="AQ51" s="103"/>
    </row>
    <row r="52" spans="2:43" x14ac:dyDescent="0.35">
      <c r="B52" s="100" t="str" cm="1">
        <f t="array" aca="1" ref="B52" ca="1">_xlfn.TEXTAFTER(CELL("filename",A50),"]")</f>
        <v>04_TIDP</v>
      </c>
      <c r="C52" s="90" t="str" cm="1">
        <f t="array" ref="C52">tbL_Input_Project[Project Code]</f>
        <v>ABC1234</v>
      </c>
      <c r="D52" s="90" t="str">
        <f>INDEX(tbL_Input_Originator[],
MATCH("04_TIDP",tbL_Input_Originator[Worksheet]),
MATCH("Originator Code",tbL_Input_Originator[#Headers])
)</f>
        <v>TBC</v>
      </c>
      <c r="E52" s="87"/>
      <c r="F52" s="87"/>
      <c r="G52" s="87"/>
      <c r="H52" s="87"/>
      <c r="I52" s="87"/>
      <c r="J52" s="87"/>
      <c r="K52" s="94"/>
      <c r="L52" s="90" t="str">
        <f t="shared" si="1"/>
        <v/>
      </c>
      <c r="M52" s="90" t="str">
        <f t="shared" si="2"/>
        <v/>
      </c>
      <c r="N52" s="100" t="str" cm="1">
        <f t="array" ref="N52">IFERROR(_xlfn.TEXTJOIN("
",TRUE,_xlfn.XLOOKUP(_xlfn.TEXTSPLIT(K52,"
"),
tbl_Lookup_DEIR[ID (DEIR Lookup)],
tbl_Lookup_DEIR[Name (DEIR Lookup)],
"")),"")</f>
        <v/>
      </c>
      <c r="O52" s="100" t="str" cm="1">
        <f t="array" ref="O52">IFERROR(_xlfn.TEXTJOIN("
",TRUE,_xlfn.XLOOKUP(_xlfn.TEXTSPLIT(K52,"
"),
tbl_Lookup_DEIR[ID (DEIR Lookup)],
tbl_Lookup_DEIR[Uniclass PM Level 3 Classification (DEIR Lookup)],
"")),"")</f>
        <v/>
      </c>
      <c r="P52" s="78"/>
      <c r="Q52" s="101"/>
      <c r="R52" s="101"/>
      <c r="S52" s="102"/>
      <c r="T52" s="101"/>
      <c r="U52" s="101"/>
      <c r="V52" s="102"/>
      <c r="W52" s="101"/>
      <c r="X52" s="101"/>
      <c r="Y52" s="102"/>
      <c r="Z52" s="101"/>
      <c r="AA52" s="101"/>
      <c r="AB52" s="102"/>
      <c r="AC52" s="101"/>
      <c r="AD52" s="101"/>
      <c r="AE52" s="102"/>
      <c r="AF52" s="101"/>
      <c r="AG52" s="101"/>
      <c r="AH52" s="102"/>
      <c r="AI52" s="101"/>
      <c r="AJ52" s="101"/>
      <c r="AK52" s="102"/>
      <c r="AL52" s="101"/>
      <c r="AM52" s="101"/>
      <c r="AN52" s="102"/>
      <c r="AO52" s="101"/>
      <c r="AP52" s="101"/>
      <c r="AQ52" s="103"/>
    </row>
    <row r="53" spans="2:43" x14ac:dyDescent="0.35">
      <c r="B53" s="100" t="str" cm="1">
        <f t="array" aca="1" ref="B53" ca="1">_xlfn.TEXTAFTER(CELL("filename",A51),"]")</f>
        <v>04_TIDP</v>
      </c>
      <c r="C53" s="90" t="str" cm="1">
        <f t="array" ref="C53">tbL_Input_Project[Project Code]</f>
        <v>ABC1234</v>
      </c>
      <c r="D53" s="90" t="str">
        <f>INDEX(tbL_Input_Originator[],
MATCH("04_TIDP",tbL_Input_Originator[Worksheet]),
MATCH("Originator Code",tbL_Input_Originator[#Headers])
)</f>
        <v>TBC</v>
      </c>
      <c r="E53" s="87"/>
      <c r="F53" s="87"/>
      <c r="G53" s="87"/>
      <c r="H53" s="87"/>
      <c r="I53" s="87"/>
      <c r="J53" s="87"/>
      <c r="K53" s="94"/>
      <c r="L53" s="90" t="str">
        <f t="shared" si="1"/>
        <v/>
      </c>
      <c r="M53" s="90" t="str">
        <f t="shared" si="2"/>
        <v/>
      </c>
      <c r="N53" s="100" t="str" cm="1">
        <f t="array" ref="N53">IFERROR(_xlfn.TEXTJOIN("
",TRUE,_xlfn.XLOOKUP(_xlfn.TEXTSPLIT(K53,"
"),
tbl_Lookup_DEIR[ID (DEIR Lookup)],
tbl_Lookup_DEIR[Name (DEIR Lookup)],
"")),"")</f>
        <v/>
      </c>
      <c r="O53" s="100" t="str" cm="1">
        <f t="array" ref="O53">IFERROR(_xlfn.TEXTJOIN("
",TRUE,_xlfn.XLOOKUP(_xlfn.TEXTSPLIT(K53,"
"),
tbl_Lookup_DEIR[ID (DEIR Lookup)],
tbl_Lookup_DEIR[Uniclass PM Level 3 Classification (DEIR Lookup)],
"")),"")</f>
        <v/>
      </c>
      <c r="P53" s="78"/>
      <c r="Q53" s="101"/>
      <c r="R53" s="101"/>
      <c r="S53" s="102"/>
      <c r="T53" s="101"/>
      <c r="U53" s="101"/>
      <c r="V53" s="102"/>
      <c r="W53" s="101"/>
      <c r="X53" s="101"/>
      <c r="Y53" s="102"/>
      <c r="Z53" s="101"/>
      <c r="AA53" s="101"/>
      <c r="AB53" s="102"/>
      <c r="AC53" s="101"/>
      <c r="AD53" s="101"/>
      <c r="AE53" s="102"/>
      <c r="AF53" s="101"/>
      <c r="AG53" s="101"/>
      <c r="AH53" s="102"/>
      <c r="AI53" s="101"/>
      <c r="AJ53" s="101"/>
      <c r="AK53" s="102"/>
      <c r="AL53" s="101"/>
      <c r="AM53" s="101"/>
      <c r="AN53" s="102"/>
      <c r="AO53" s="101"/>
      <c r="AP53" s="101"/>
      <c r="AQ53" s="103"/>
    </row>
    <row r="54" spans="2:43" x14ac:dyDescent="0.35">
      <c r="B54" s="100" t="str" cm="1">
        <f t="array" aca="1" ref="B54" ca="1">_xlfn.TEXTAFTER(CELL("filename",A52),"]")</f>
        <v>04_TIDP</v>
      </c>
      <c r="C54" s="90" t="str" cm="1">
        <f t="array" ref="C54">tbL_Input_Project[Project Code]</f>
        <v>ABC1234</v>
      </c>
      <c r="D54" s="90" t="str">
        <f>INDEX(tbL_Input_Originator[],
MATCH("04_TIDP",tbL_Input_Originator[Worksheet]),
MATCH("Originator Code",tbL_Input_Originator[#Headers])
)</f>
        <v>TBC</v>
      </c>
      <c r="E54" s="87"/>
      <c r="F54" s="87"/>
      <c r="G54" s="87"/>
      <c r="H54" s="87"/>
      <c r="I54" s="87"/>
      <c r="J54" s="87"/>
      <c r="K54" s="94"/>
      <c r="L54" s="90" t="str">
        <f t="shared" si="1"/>
        <v/>
      </c>
      <c r="M54" s="90" t="str">
        <f t="shared" si="2"/>
        <v/>
      </c>
      <c r="N54" s="100" t="str" cm="1">
        <f t="array" ref="N54">IFERROR(_xlfn.TEXTJOIN("
",TRUE,_xlfn.XLOOKUP(_xlfn.TEXTSPLIT(K54,"
"),
tbl_Lookup_DEIR[ID (DEIR Lookup)],
tbl_Lookup_DEIR[Name (DEIR Lookup)],
"")),"")</f>
        <v/>
      </c>
      <c r="O54" s="100" t="str" cm="1">
        <f t="array" ref="O54">IFERROR(_xlfn.TEXTJOIN("
",TRUE,_xlfn.XLOOKUP(_xlfn.TEXTSPLIT(K54,"
"),
tbl_Lookup_DEIR[ID (DEIR Lookup)],
tbl_Lookup_DEIR[Uniclass PM Level 3 Classification (DEIR Lookup)],
"")),"")</f>
        <v/>
      </c>
      <c r="P54" s="78"/>
      <c r="Q54" s="101"/>
      <c r="R54" s="101"/>
      <c r="S54" s="102"/>
      <c r="T54" s="101"/>
      <c r="U54" s="101"/>
      <c r="V54" s="102"/>
      <c r="W54" s="101"/>
      <c r="X54" s="101"/>
      <c r="Y54" s="102"/>
      <c r="Z54" s="101"/>
      <c r="AA54" s="101"/>
      <c r="AB54" s="102"/>
      <c r="AC54" s="101"/>
      <c r="AD54" s="101"/>
      <c r="AE54" s="102"/>
      <c r="AF54" s="101"/>
      <c r="AG54" s="101"/>
      <c r="AH54" s="102"/>
      <c r="AI54" s="101"/>
      <c r="AJ54" s="101"/>
      <c r="AK54" s="102"/>
      <c r="AL54" s="101"/>
      <c r="AM54" s="101"/>
      <c r="AN54" s="102"/>
      <c r="AO54" s="101"/>
      <c r="AP54" s="101"/>
      <c r="AQ54" s="103"/>
    </row>
    <row r="55" spans="2:43" x14ac:dyDescent="0.35">
      <c r="B55" s="100" t="str" cm="1">
        <f t="array" aca="1" ref="B55" ca="1">_xlfn.TEXTAFTER(CELL("filename",A53),"]")</f>
        <v>04_TIDP</v>
      </c>
      <c r="C55" s="90" t="str" cm="1">
        <f t="array" ref="C55">tbL_Input_Project[Project Code]</f>
        <v>ABC1234</v>
      </c>
      <c r="D55" s="90" t="str">
        <f>INDEX(tbL_Input_Originator[],
MATCH("04_TIDP",tbL_Input_Originator[Worksheet]),
MATCH("Originator Code",tbL_Input_Originator[#Headers])
)</f>
        <v>TBC</v>
      </c>
      <c r="E55" s="87"/>
      <c r="F55" s="87"/>
      <c r="G55" s="87"/>
      <c r="H55" s="87"/>
      <c r="I55" s="87"/>
      <c r="J55" s="87"/>
      <c r="K55" s="94"/>
      <c r="L55" s="90" t="str">
        <f t="shared" si="1"/>
        <v/>
      </c>
      <c r="M55" s="90" t="str">
        <f t="shared" si="2"/>
        <v/>
      </c>
      <c r="N55" s="100" t="str" cm="1">
        <f t="array" ref="N55">IFERROR(_xlfn.TEXTJOIN("
",TRUE,_xlfn.XLOOKUP(_xlfn.TEXTSPLIT(K55,"
"),
tbl_Lookup_DEIR[ID (DEIR Lookup)],
tbl_Lookup_DEIR[Name (DEIR Lookup)],
"")),"")</f>
        <v/>
      </c>
      <c r="O55" s="100" t="str" cm="1">
        <f t="array" ref="O55">IFERROR(_xlfn.TEXTJOIN("
",TRUE,_xlfn.XLOOKUP(_xlfn.TEXTSPLIT(K55,"
"),
tbl_Lookup_DEIR[ID (DEIR Lookup)],
tbl_Lookup_DEIR[Uniclass PM Level 3 Classification (DEIR Lookup)],
"")),"")</f>
        <v/>
      </c>
      <c r="P55" s="78"/>
      <c r="Q55" s="101"/>
      <c r="R55" s="101"/>
      <c r="S55" s="102"/>
      <c r="T55" s="101"/>
      <c r="U55" s="101"/>
      <c r="V55" s="102"/>
      <c r="W55" s="101"/>
      <c r="X55" s="101"/>
      <c r="Y55" s="102"/>
      <c r="Z55" s="101"/>
      <c r="AA55" s="101"/>
      <c r="AB55" s="102"/>
      <c r="AC55" s="101"/>
      <c r="AD55" s="101"/>
      <c r="AE55" s="102"/>
      <c r="AF55" s="101"/>
      <c r="AG55" s="101"/>
      <c r="AH55" s="102"/>
      <c r="AI55" s="101"/>
      <c r="AJ55" s="101"/>
      <c r="AK55" s="102"/>
      <c r="AL55" s="101"/>
      <c r="AM55" s="101"/>
      <c r="AN55" s="102"/>
      <c r="AO55" s="101"/>
      <c r="AP55" s="101"/>
      <c r="AQ55" s="103"/>
    </row>
    <row r="56" spans="2:43" x14ac:dyDescent="0.35">
      <c r="B56" s="100" t="str" cm="1">
        <f t="array" aca="1" ref="B56" ca="1">_xlfn.TEXTAFTER(CELL("filename",A54),"]")</f>
        <v>04_TIDP</v>
      </c>
      <c r="C56" s="90" t="str" cm="1">
        <f t="array" ref="C56">tbL_Input_Project[Project Code]</f>
        <v>ABC1234</v>
      </c>
      <c r="D56" s="90" t="str">
        <f>INDEX(tbL_Input_Originator[],
MATCH("04_TIDP",tbL_Input_Originator[Worksheet]),
MATCH("Originator Code",tbL_Input_Originator[#Headers])
)</f>
        <v>TBC</v>
      </c>
      <c r="E56" s="87"/>
      <c r="F56" s="87"/>
      <c r="G56" s="87"/>
      <c r="H56" s="87"/>
      <c r="I56" s="87"/>
      <c r="J56" s="87"/>
      <c r="K56" s="94"/>
      <c r="L56" s="90" t="str">
        <f t="shared" si="1"/>
        <v/>
      </c>
      <c r="M56" s="90" t="str">
        <f t="shared" si="2"/>
        <v/>
      </c>
      <c r="N56" s="100" t="str" cm="1">
        <f t="array" ref="N56">IFERROR(_xlfn.TEXTJOIN("
",TRUE,_xlfn.XLOOKUP(_xlfn.TEXTSPLIT(K56,"
"),
tbl_Lookup_DEIR[ID (DEIR Lookup)],
tbl_Lookup_DEIR[Name (DEIR Lookup)],
"")),"")</f>
        <v/>
      </c>
      <c r="O56" s="100" t="str" cm="1">
        <f t="array" ref="O56">IFERROR(_xlfn.TEXTJOIN("
",TRUE,_xlfn.XLOOKUP(_xlfn.TEXTSPLIT(K56,"
"),
tbl_Lookup_DEIR[ID (DEIR Lookup)],
tbl_Lookup_DEIR[Uniclass PM Level 3 Classification (DEIR Lookup)],
"")),"")</f>
        <v/>
      </c>
      <c r="P56" s="78"/>
      <c r="Q56" s="101"/>
      <c r="R56" s="101"/>
      <c r="S56" s="102"/>
      <c r="T56" s="101"/>
      <c r="U56" s="101"/>
      <c r="V56" s="102"/>
      <c r="W56" s="101"/>
      <c r="X56" s="101"/>
      <c r="Y56" s="102"/>
      <c r="Z56" s="101"/>
      <c r="AA56" s="101"/>
      <c r="AB56" s="102"/>
      <c r="AC56" s="101"/>
      <c r="AD56" s="101"/>
      <c r="AE56" s="102"/>
      <c r="AF56" s="101"/>
      <c r="AG56" s="101"/>
      <c r="AH56" s="102"/>
      <c r="AI56" s="101"/>
      <c r="AJ56" s="101"/>
      <c r="AK56" s="102"/>
      <c r="AL56" s="101"/>
      <c r="AM56" s="101"/>
      <c r="AN56" s="102"/>
      <c r="AO56" s="101"/>
      <c r="AP56" s="101"/>
      <c r="AQ56" s="103"/>
    </row>
    <row r="57" spans="2:43" x14ac:dyDescent="0.35">
      <c r="B57" s="100" t="str" cm="1">
        <f t="array" aca="1" ref="B57" ca="1">_xlfn.TEXTAFTER(CELL("filename",A55),"]")</f>
        <v>04_TIDP</v>
      </c>
      <c r="C57" s="90" t="str" cm="1">
        <f t="array" ref="C57">tbL_Input_Project[Project Code]</f>
        <v>ABC1234</v>
      </c>
      <c r="D57" s="90" t="str">
        <f>INDEX(tbL_Input_Originator[],
MATCH("04_TIDP",tbL_Input_Originator[Worksheet]),
MATCH("Originator Code",tbL_Input_Originator[#Headers])
)</f>
        <v>TBC</v>
      </c>
      <c r="E57" s="87"/>
      <c r="F57" s="87"/>
      <c r="G57" s="87"/>
      <c r="H57" s="87"/>
      <c r="I57" s="87"/>
      <c r="J57" s="87"/>
      <c r="K57" s="94"/>
      <c r="L57" s="90" t="str">
        <f t="shared" si="1"/>
        <v/>
      </c>
      <c r="M57" s="90" t="str">
        <f t="shared" si="2"/>
        <v/>
      </c>
      <c r="N57" s="100" t="str" cm="1">
        <f t="array" ref="N57">IFERROR(_xlfn.TEXTJOIN("
",TRUE,_xlfn.XLOOKUP(_xlfn.TEXTSPLIT(K57,"
"),
tbl_Lookup_DEIR[ID (DEIR Lookup)],
tbl_Lookup_DEIR[Name (DEIR Lookup)],
"")),"")</f>
        <v/>
      </c>
      <c r="O57" s="100" t="str" cm="1">
        <f t="array" ref="O57">IFERROR(_xlfn.TEXTJOIN("
",TRUE,_xlfn.XLOOKUP(_xlfn.TEXTSPLIT(K57,"
"),
tbl_Lookup_DEIR[ID (DEIR Lookup)],
tbl_Lookup_DEIR[Uniclass PM Level 3 Classification (DEIR Lookup)],
"")),"")</f>
        <v/>
      </c>
      <c r="P57" s="78"/>
      <c r="Q57" s="101"/>
      <c r="R57" s="101"/>
      <c r="S57" s="102"/>
      <c r="T57" s="101"/>
      <c r="U57" s="101"/>
      <c r="V57" s="102"/>
      <c r="W57" s="101"/>
      <c r="X57" s="101"/>
      <c r="Y57" s="102"/>
      <c r="Z57" s="101"/>
      <c r="AA57" s="101"/>
      <c r="AB57" s="102"/>
      <c r="AC57" s="101"/>
      <c r="AD57" s="101"/>
      <c r="AE57" s="102"/>
      <c r="AF57" s="101"/>
      <c r="AG57" s="101"/>
      <c r="AH57" s="102"/>
      <c r="AI57" s="101"/>
      <c r="AJ57" s="101"/>
      <c r="AK57" s="102"/>
      <c r="AL57" s="101"/>
      <c r="AM57" s="101"/>
      <c r="AN57" s="102"/>
      <c r="AO57" s="101"/>
      <c r="AP57" s="101"/>
      <c r="AQ57" s="103"/>
    </row>
    <row r="58" spans="2:43" x14ac:dyDescent="0.35">
      <c r="B58" s="100" t="str" cm="1">
        <f t="array" aca="1" ref="B58" ca="1">_xlfn.TEXTAFTER(CELL("filename",A56),"]")</f>
        <v>04_TIDP</v>
      </c>
      <c r="C58" s="90" t="str" cm="1">
        <f t="array" ref="C58">tbL_Input_Project[Project Code]</f>
        <v>ABC1234</v>
      </c>
      <c r="D58" s="90" t="str">
        <f>INDEX(tbL_Input_Originator[],
MATCH("04_TIDP",tbL_Input_Originator[Worksheet]),
MATCH("Originator Code",tbL_Input_Originator[#Headers])
)</f>
        <v>TBC</v>
      </c>
      <c r="E58" s="87"/>
      <c r="F58" s="87"/>
      <c r="G58" s="87"/>
      <c r="H58" s="87"/>
      <c r="I58" s="87"/>
      <c r="J58" s="87"/>
      <c r="K58" s="94"/>
      <c r="L58" s="90" t="str">
        <f t="shared" si="1"/>
        <v/>
      </c>
      <c r="M58" s="90" t="str">
        <f t="shared" si="2"/>
        <v/>
      </c>
      <c r="N58" s="100" t="str" cm="1">
        <f t="array" ref="N58">IFERROR(_xlfn.TEXTJOIN("
",TRUE,_xlfn.XLOOKUP(_xlfn.TEXTSPLIT(K58,"
"),
tbl_Lookup_DEIR[ID (DEIR Lookup)],
tbl_Lookup_DEIR[Name (DEIR Lookup)],
"")),"")</f>
        <v/>
      </c>
      <c r="O58" s="100" t="str" cm="1">
        <f t="array" ref="O58">IFERROR(_xlfn.TEXTJOIN("
",TRUE,_xlfn.XLOOKUP(_xlfn.TEXTSPLIT(K58,"
"),
tbl_Lookup_DEIR[ID (DEIR Lookup)],
tbl_Lookup_DEIR[Uniclass PM Level 3 Classification (DEIR Lookup)],
"")),"")</f>
        <v/>
      </c>
      <c r="P58" s="78"/>
      <c r="Q58" s="101"/>
      <c r="R58" s="101"/>
      <c r="S58" s="102"/>
      <c r="T58" s="101"/>
      <c r="U58" s="101"/>
      <c r="V58" s="102"/>
      <c r="W58" s="101"/>
      <c r="X58" s="101"/>
      <c r="Y58" s="102"/>
      <c r="Z58" s="101"/>
      <c r="AA58" s="101"/>
      <c r="AB58" s="102"/>
      <c r="AC58" s="101"/>
      <c r="AD58" s="101"/>
      <c r="AE58" s="102"/>
      <c r="AF58" s="101"/>
      <c r="AG58" s="101"/>
      <c r="AH58" s="102"/>
      <c r="AI58" s="101"/>
      <c r="AJ58" s="101"/>
      <c r="AK58" s="102"/>
      <c r="AL58" s="101"/>
      <c r="AM58" s="101"/>
      <c r="AN58" s="102"/>
      <c r="AO58" s="101"/>
      <c r="AP58" s="101"/>
      <c r="AQ58" s="103"/>
    </row>
    <row r="59" spans="2:43" x14ac:dyDescent="0.35">
      <c r="B59" s="100" t="str" cm="1">
        <f t="array" aca="1" ref="B59" ca="1">_xlfn.TEXTAFTER(CELL("filename",A57),"]")</f>
        <v>04_TIDP</v>
      </c>
      <c r="C59" s="90" t="str" cm="1">
        <f t="array" ref="C59">tbL_Input_Project[Project Code]</f>
        <v>ABC1234</v>
      </c>
      <c r="D59" s="90" t="str">
        <f>INDEX(tbL_Input_Originator[],
MATCH("04_TIDP",tbL_Input_Originator[Worksheet]),
MATCH("Originator Code",tbL_Input_Originator[#Headers])
)</f>
        <v>TBC</v>
      </c>
      <c r="E59" s="87"/>
      <c r="F59" s="87"/>
      <c r="G59" s="87"/>
      <c r="H59" s="87"/>
      <c r="I59" s="87"/>
      <c r="J59" s="87"/>
      <c r="K59" s="94"/>
      <c r="L59" s="90" t="str">
        <f t="shared" si="1"/>
        <v/>
      </c>
      <c r="M59" s="90" t="str">
        <f t="shared" si="2"/>
        <v/>
      </c>
      <c r="N59" s="100" t="str" cm="1">
        <f t="array" ref="N59">IFERROR(_xlfn.TEXTJOIN("
",TRUE,_xlfn.XLOOKUP(_xlfn.TEXTSPLIT(K59,"
"),
tbl_Lookup_DEIR[ID (DEIR Lookup)],
tbl_Lookup_DEIR[Name (DEIR Lookup)],
"")),"")</f>
        <v/>
      </c>
      <c r="O59" s="100" t="str" cm="1">
        <f t="array" ref="O59">IFERROR(_xlfn.TEXTJOIN("
",TRUE,_xlfn.XLOOKUP(_xlfn.TEXTSPLIT(K59,"
"),
tbl_Lookup_DEIR[ID (DEIR Lookup)],
tbl_Lookup_DEIR[Uniclass PM Level 3 Classification (DEIR Lookup)],
"")),"")</f>
        <v/>
      </c>
      <c r="P59" s="78"/>
      <c r="Q59" s="101"/>
      <c r="R59" s="101"/>
      <c r="S59" s="102"/>
      <c r="T59" s="101"/>
      <c r="U59" s="101"/>
      <c r="V59" s="102"/>
      <c r="W59" s="101"/>
      <c r="X59" s="101"/>
      <c r="Y59" s="102"/>
      <c r="Z59" s="101"/>
      <c r="AA59" s="101"/>
      <c r="AB59" s="102"/>
      <c r="AC59" s="101"/>
      <c r="AD59" s="101"/>
      <c r="AE59" s="102"/>
      <c r="AF59" s="101"/>
      <c r="AG59" s="101"/>
      <c r="AH59" s="102"/>
      <c r="AI59" s="101"/>
      <c r="AJ59" s="101"/>
      <c r="AK59" s="102"/>
      <c r="AL59" s="101"/>
      <c r="AM59" s="101"/>
      <c r="AN59" s="102"/>
      <c r="AO59" s="101"/>
      <c r="AP59" s="101"/>
      <c r="AQ59" s="103"/>
    </row>
    <row r="60" spans="2:43" x14ac:dyDescent="0.35">
      <c r="B60" s="100" t="str" cm="1">
        <f t="array" aca="1" ref="B60" ca="1">_xlfn.TEXTAFTER(CELL("filename",A58),"]")</f>
        <v>04_TIDP</v>
      </c>
      <c r="C60" s="90" t="str" cm="1">
        <f t="array" ref="C60">tbL_Input_Project[Project Code]</f>
        <v>ABC1234</v>
      </c>
      <c r="D60" s="90" t="str">
        <f>INDEX(tbL_Input_Originator[],
MATCH("04_TIDP",tbL_Input_Originator[Worksheet]),
MATCH("Originator Code",tbL_Input_Originator[#Headers])
)</f>
        <v>TBC</v>
      </c>
      <c r="E60" s="87"/>
      <c r="F60" s="87"/>
      <c r="G60" s="87"/>
      <c r="H60" s="87"/>
      <c r="I60" s="87"/>
      <c r="J60" s="87"/>
      <c r="K60" s="94"/>
      <c r="L60" s="90" t="str">
        <f t="shared" si="1"/>
        <v/>
      </c>
      <c r="M60" s="90" t="str">
        <f t="shared" si="2"/>
        <v/>
      </c>
      <c r="N60" s="100" t="str" cm="1">
        <f t="array" ref="N60">IFERROR(_xlfn.TEXTJOIN("
",TRUE,_xlfn.XLOOKUP(_xlfn.TEXTSPLIT(K60,"
"),
tbl_Lookup_DEIR[ID (DEIR Lookup)],
tbl_Lookup_DEIR[Name (DEIR Lookup)],
"")),"")</f>
        <v/>
      </c>
      <c r="O60" s="100" t="str" cm="1">
        <f t="array" ref="O60">IFERROR(_xlfn.TEXTJOIN("
",TRUE,_xlfn.XLOOKUP(_xlfn.TEXTSPLIT(K60,"
"),
tbl_Lookup_DEIR[ID (DEIR Lookup)],
tbl_Lookup_DEIR[Uniclass PM Level 3 Classification (DEIR Lookup)],
"")),"")</f>
        <v/>
      </c>
      <c r="P60" s="78"/>
      <c r="Q60" s="101"/>
      <c r="R60" s="101"/>
      <c r="S60" s="102"/>
      <c r="T60" s="101"/>
      <c r="U60" s="101"/>
      <c r="V60" s="102"/>
      <c r="W60" s="101"/>
      <c r="X60" s="101"/>
      <c r="Y60" s="102"/>
      <c r="Z60" s="101"/>
      <c r="AA60" s="101"/>
      <c r="AB60" s="102"/>
      <c r="AC60" s="101"/>
      <c r="AD60" s="101"/>
      <c r="AE60" s="102"/>
      <c r="AF60" s="101"/>
      <c r="AG60" s="101"/>
      <c r="AH60" s="102"/>
      <c r="AI60" s="101"/>
      <c r="AJ60" s="101"/>
      <c r="AK60" s="102"/>
      <c r="AL60" s="101"/>
      <c r="AM60" s="101"/>
      <c r="AN60" s="102"/>
      <c r="AO60" s="101"/>
      <c r="AP60" s="101"/>
      <c r="AQ60" s="103"/>
    </row>
    <row r="61" spans="2:43" x14ac:dyDescent="0.35">
      <c r="B61" s="100" t="str" cm="1">
        <f t="array" aca="1" ref="B61" ca="1">_xlfn.TEXTAFTER(CELL("filename",A59),"]")</f>
        <v>04_TIDP</v>
      </c>
      <c r="C61" s="90" t="str" cm="1">
        <f t="array" ref="C61">tbL_Input_Project[Project Code]</f>
        <v>ABC1234</v>
      </c>
      <c r="D61" s="90" t="str">
        <f>INDEX(tbL_Input_Originator[],
MATCH("04_TIDP",tbL_Input_Originator[Worksheet]),
MATCH("Originator Code",tbL_Input_Originator[#Headers])
)</f>
        <v>TBC</v>
      </c>
      <c r="E61" s="87"/>
      <c r="F61" s="87"/>
      <c r="G61" s="87"/>
      <c r="H61" s="87"/>
      <c r="I61" s="87"/>
      <c r="J61" s="87"/>
      <c r="K61" s="94"/>
      <c r="L61" s="90" t="str">
        <f t="shared" si="1"/>
        <v/>
      </c>
      <c r="M61" s="90" t="str">
        <f t="shared" si="2"/>
        <v/>
      </c>
      <c r="N61" s="100" t="str" cm="1">
        <f t="array" ref="N61">IFERROR(_xlfn.TEXTJOIN("
",TRUE,_xlfn.XLOOKUP(_xlfn.TEXTSPLIT(K61,"
"),
tbl_Lookup_DEIR[ID (DEIR Lookup)],
tbl_Lookup_DEIR[Name (DEIR Lookup)],
"")),"")</f>
        <v/>
      </c>
      <c r="O61" s="100" t="str" cm="1">
        <f t="array" ref="O61">IFERROR(_xlfn.TEXTJOIN("
",TRUE,_xlfn.XLOOKUP(_xlfn.TEXTSPLIT(K61,"
"),
tbl_Lookup_DEIR[ID (DEIR Lookup)],
tbl_Lookup_DEIR[Uniclass PM Level 3 Classification (DEIR Lookup)],
"")),"")</f>
        <v/>
      </c>
      <c r="P61" s="78"/>
      <c r="Q61" s="101"/>
      <c r="R61" s="101"/>
      <c r="S61" s="102"/>
      <c r="T61" s="101"/>
      <c r="U61" s="101"/>
      <c r="V61" s="102"/>
      <c r="W61" s="101"/>
      <c r="X61" s="101"/>
      <c r="Y61" s="102"/>
      <c r="Z61" s="101"/>
      <c r="AA61" s="101"/>
      <c r="AB61" s="102"/>
      <c r="AC61" s="101"/>
      <c r="AD61" s="101"/>
      <c r="AE61" s="102"/>
      <c r="AF61" s="101"/>
      <c r="AG61" s="101"/>
      <c r="AH61" s="102"/>
      <c r="AI61" s="101"/>
      <c r="AJ61" s="101"/>
      <c r="AK61" s="102"/>
      <c r="AL61" s="101"/>
      <c r="AM61" s="101"/>
      <c r="AN61" s="102"/>
      <c r="AO61" s="101"/>
      <c r="AP61" s="101"/>
      <c r="AQ61" s="103"/>
    </row>
    <row r="62" spans="2:43" x14ac:dyDescent="0.35">
      <c r="B62" s="100" t="str" cm="1">
        <f t="array" aca="1" ref="B62" ca="1">_xlfn.TEXTAFTER(CELL("filename",A60),"]")</f>
        <v>04_TIDP</v>
      </c>
      <c r="C62" s="90" t="str" cm="1">
        <f t="array" ref="C62">tbL_Input_Project[Project Code]</f>
        <v>ABC1234</v>
      </c>
      <c r="D62" s="90" t="str">
        <f>INDEX(tbL_Input_Originator[],
MATCH("04_TIDP",tbL_Input_Originator[Worksheet]),
MATCH("Originator Code",tbL_Input_Originator[#Headers])
)</f>
        <v>TBC</v>
      </c>
      <c r="E62" s="87"/>
      <c r="F62" s="87"/>
      <c r="G62" s="87"/>
      <c r="H62" s="87"/>
      <c r="I62" s="87"/>
      <c r="J62" s="87"/>
      <c r="K62" s="94"/>
      <c r="L62" s="90" t="str">
        <f t="shared" si="1"/>
        <v/>
      </c>
      <c r="M62" s="90" t="str">
        <f t="shared" si="2"/>
        <v/>
      </c>
      <c r="N62" s="100" t="str" cm="1">
        <f t="array" ref="N62">IFERROR(_xlfn.TEXTJOIN("
",TRUE,_xlfn.XLOOKUP(_xlfn.TEXTSPLIT(K62,"
"),
tbl_Lookup_DEIR[ID (DEIR Lookup)],
tbl_Lookup_DEIR[Name (DEIR Lookup)],
"")),"")</f>
        <v/>
      </c>
      <c r="O62" s="100" t="str" cm="1">
        <f t="array" ref="O62">IFERROR(_xlfn.TEXTJOIN("
",TRUE,_xlfn.XLOOKUP(_xlfn.TEXTSPLIT(K62,"
"),
tbl_Lookup_DEIR[ID (DEIR Lookup)],
tbl_Lookup_DEIR[Uniclass PM Level 3 Classification (DEIR Lookup)],
"")),"")</f>
        <v/>
      </c>
      <c r="P62" s="78"/>
      <c r="Q62" s="101"/>
      <c r="R62" s="101"/>
      <c r="S62" s="102"/>
      <c r="T62" s="101"/>
      <c r="U62" s="101"/>
      <c r="V62" s="102"/>
      <c r="W62" s="101"/>
      <c r="X62" s="101"/>
      <c r="Y62" s="102"/>
      <c r="Z62" s="101"/>
      <c r="AA62" s="101"/>
      <c r="AB62" s="102"/>
      <c r="AC62" s="101"/>
      <c r="AD62" s="101"/>
      <c r="AE62" s="102"/>
      <c r="AF62" s="101"/>
      <c r="AG62" s="101"/>
      <c r="AH62" s="102"/>
      <c r="AI62" s="101"/>
      <c r="AJ62" s="101"/>
      <c r="AK62" s="102"/>
      <c r="AL62" s="101"/>
      <c r="AM62" s="101"/>
      <c r="AN62" s="102"/>
      <c r="AO62" s="101"/>
      <c r="AP62" s="101"/>
      <c r="AQ62" s="103"/>
    </row>
    <row r="63" spans="2:43" x14ac:dyDescent="0.35">
      <c r="B63" s="100" t="str" cm="1">
        <f t="array" aca="1" ref="B63" ca="1">_xlfn.TEXTAFTER(CELL("filename",A61),"]")</f>
        <v>04_TIDP</v>
      </c>
      <c r="C63" s="90" t="str" cm="1">
        <f t="array" ref="C63">tbL_Input_Project[Project Code]</f>
        <v>ABC1234</v>
      </c>
      <c r="D63" s="90" t="str">
        <f>INDEX(tbL_Input_Originator[],
MATCH("04_TIDP",tbL_Input_Originator[Worksheet]),
MATCH("Originator Code",tbL_Input_Originator[#Headers])
)</f>
        <v>TBC</v>
      </c>
      <c r="E63" s="87"/>
      <c r="F63" s="87"/>
      <c r="G63" s="87"/>
      <c r="H63" s="87"/>
      <c r="I63" s="87"/>
      <c r="J63" s="87"/>
      <c r="K63" s="94"/>
      <c r="L63" s="90" t="str">
        <f t="shared" si="1"/>
        <v/>
      </c>
      <c r="M63" s="90" t="str">
        <f t="shared" si="2"/>
        <v/>
      </c>
      <c r="N63" s="100" t="str" cm="1">
        <f t="array" ref="N63">IFERROR(_xlfn.TEXTJOIN("
",TRUE,_xlfn.XLOOKUP(_xlfn.TEXTSPLIT(K63,"
"),
tbl_Lookup_DEIR[ID (DEIR Lookup)],
tbl_Lookup_DEIR[Name (DEIR Lookup)],
"")),"")</f>
        <v/>
      </c>
      <c r="O63" s="100" t="str" cm="1">
        <f t="array" ref="O63">IFERROR(_xlfn.TEXTJOIN("
",TRUE,_xlfn.XLOOKUP(_xlfn.TEXTSPLIT(K63,"
"),
tbl_Lookup_DEIR[ID (DEIR Lookup)],
tbl_Lookup_DEIR[Uniclass PM Level 3 Classification (DEIR Lookup)],
"")),"")</f>
        <v/>
      </c>
      <c r="P63" s="78"/>
      <c r="Q63" s="101"/>
      <c r="R63" s="101"/>
      <c r="S63" s="102"/>
      <c r="T63" s="101"/>
      <c r="U63" s="101"/>
      <c r="V63" s="102"/>
      <c r="W63" s="101"/>
      <c r="X63" s="101"/>
      <c r="Y63" s="102"/>
      <c r="Z63" s="101"/>
      <c r="AA63" s="101"/>
      <c r="AB63" s="102"/>
      <c r="AC63" s="101"/>
      <c r="AD63" s="101"/>
      <c r="AE63" s="102"/>
      <c r="AF63" s="101"/>
      <c r="AG63" s="101"/>
      <c r="AH63" s="102"/>
      <c r="AI63" s="101"/>
      <c r="AJ63" s="101"/>
      <c r="AK63" s="102"/>
      <c r="AL63" s="101"/>
      <c r="AM63" s="101"/>
      <c r="AN63" s="102"/>
      <c r="AO63" s="101"/>
      <c r="AP63" s="101"/>
      <c r="AQ63" s="103"/>
    </row>
    <row r="64" spans="2:43" x14ac:dyDescent="0.35">
      <c r="B64" s="100" t="str" cm="1">
        <f t="array" aca="1" ref="B64" ca="1">_xlfn.TEXTAFTER(CELL("filename",A62),"]")</f>
        <v>04_TIDP</v>
      </c>
      <c r="C64" s="90" t="str" cm="1">
        <f t="array" ref="C64">tbL_Input_Project[Project Code]</f>
        <v>ABC1234</v>
      </c>
      <c r="D64" s="90" t="str">
        <f>INDEX(tbL_Input_Originator[],
MATCH("04_TIDP",tbL_Input_Originator[Worksheet]),
MATCH("Originator Code",tbL_Input_Originator[#Headers])
)</f>
        <v>TBC</v>
      </c>
      <c r="E64" s="87"/>
      <c r="F64" s="87"/>
      <c r="G64" s="87"/>
      <c r="H64" s="87"/>
      <c r="I64" s="87"/>
      <c r="J64" s="87"/>
      <c r="K64" s="94"/>
      <c r="L64" s="90" t="str">
        <f t="shared" si="1"/>
        <v/>
      </c>
      <c r="M64" s="90" t="str">
        <f t="shared" si="2"/>
        <v/>
      </c>
      <c r="N64" s="100" t="str" cm="1">
        <f t="array" ref="N64">IFERROR(_xlfn.TEXTJOIN("
",TRUE,_xlfn.XLOOKUP(_xlfn.TEXTSPLIT(K64,"
"),
tbl_Lookup_DEIR[ID (DEIR Lookup)],
tbl_Lookup_DEIR[Name (DEIR Lookup)],
"")),"")</f>
        <v/>
      </c>
      <c r="O64" s="100" t="str" cm="1">
        <f t="array" ref="O64">IFERROR(_xlfn.TEXTJOIN("
",TRUE,_xlfn.XLOOKUP(_xlfn.TEXTSPLIT(K64,"
"),
tbl_Lookup_DEIR[ID (DEIR Lookup)],
tbl_Lookup_DEIR[Uniclass PM Level 3 Classification (DEIR Lookup)],
"")),"")</f>
        <v/>
      </c>
      <c r="P64" s="78"/>
      <c r="Q64" s="101"/>
      <c r="R64" s="101"/>
      <c r="S64" s="102"/>
      <c r="T64" s="101"/>
      <c r="U64" s="101"/>
      <c r="V64" s="102"/>
      <c r="W64" s="101"/>
      <c r="X64" s="101"/>
      <c r="Y64" s="102"/>
      <c r="Z64" s="101"/>
      <c r="AA64" s="101"/>
      <c r="AB64" s="102"/>
      <c r="AC64" s="101"/>
      <c r="AD64" s="101"/>
      <c r="AE64" s="102"/>
      <c r="AF64" s="101"/>
      <c r="AG64" s="101"/>
      <c r="AH64" s="102"/>
      <c r="AI64" s="101"/>
      <c r="AJ64" s="101"/>
      <c r="AK64" s="102"/>
      <c r="AL64" s="101"/>
      <c r="AM64" s="101"/>
      <c r="AN64" s="102"/>
      <c r="AO64" s="101"/>
      <c r="AP64" s="101"/>
      <c r="AQ64" s="103"/>
    </row>
    <row r="65" spans="2:43" x14ac:dyDescent="0.35">
      <c r="B65" s="100" t="str" cm="1">
        <f t="array" aca="1" ref="B65" ca="1">_xlfn.TEXTAFTER(CELL("filename",A63),"]")</f>
        <v>04_TIDP</v>
      </c>
      <c r="C65" s="90" t="str" cm="1">
        <f t="array" ref="C65">tbL_Input_Project[Project Code]</f>
        <v>ABC1234</v>
      </c>
      <c r="D65" s="90" t="str">
        <f>INDEX(tbL_Input_Originator[],
MATCH("04_TIDP",tbL_Input_Originator[Worksheet]),
MATCH("Originator Code",tbL_Input_Originator[#Headers])
)</f>
        <v>TBC</v>
      </c>
      <c r="E65" s="87"/>
      <c r="F65" s="87"/>
      <c r="G65" s="87"/>
      <c r="H65" s="87"/>
      <c r="I65" s="87"/>
      <c r="J65" s="87"/>
      <c r="K65" s="94"/>
      <c r="L65" s="90" t="str">
        <f t="shared" si="1"/>
        <v/>
      </c>
      <c r="M65" s="90" t="str">
        <f t="shared" si="2"/>
        <v/>
      </c>
      <c r="N65" s="100" t="str" cm="1">
        <f t="array" ref="N65">IFERROR(_xlfn.TEXTJOIN("
",TRUE,_xlfn.XLOOKUP(_xlfn.TEXTSPLIT(K65,"
"),
tbl_Lookup_DEIR[ID (DEIR Lookup)],
tbl_Lookup_DEIR[Name (DEIR Lookup)],
"")),"")</f>
        <v/>
      </c>
      <c r="O65" s="100" t="str" cm="1">
        <f t="array" ref="O65">IFERROR(_xlfn.TEXTJOIN("
",TRUE,_xlfn.XLOOKUP(_xlfn.TEXTSPLIT(K65,"
"),
tbl_Lookup_DEIR[ID (DEIR Lookup)],
tbl_Lookup_DEIR[Uniclass PM Level 3 Classification (DEIR Lookup)],
"")),"")</f>
        <v/>
      </c>
      <c r="P65" s="78"/>
      <c r="Q65" s="101"/>
      <c r="R65" s="101"/>
      <c r="S65" s="102"/>
      <c r="T65" s="101"/>
      <c r="U65" s="101"/>
      <c r="V65" s="102"/>
      <c r="W65" s="101"/>
      <c r="X65" s="101"/>
      <c r="Y65" s="102"/>
      <c r="Z65" s="101"/>
      <c r="AA65" s="101"/>
      <c r="AB65" s="102"/>
      <c r="AC65" s="101"/>
      <c r="AD65" s="101"/>
      <c r="AE65" s="102"/>
      <c r="AF65" s="101"/>
      <c r="AG65" s="101"/>
      <c r="AH65" s="102"/>
      <c r="AI65" s="101"/>
      <c r="AJ65" s="101"/>
      <c r="AK65" s="102"/>
      <c r="AL65" s="101"/>
      <c r="AM65" s="101"/>
      <c r="AN65" s="102"/>
      <c r="AO65" s="101"/>
      <c r="AP65" s="101"/>
      <c r="AQ65" s="103"/>
    </row>
    <row r="66" spans="2:43" x14ac:dyDescent="0.35">
      <c r="B66" s="100" t="str" cm="1">
        <f t="array" aca="1" ref="B66" ca="1">_xlfn.TEXTAFTER(CELL("filename",A64),"]")</f>
        <v>04_TIDP</v>
      </c>
      <c r="C66" s="90" t="str" cm="1">
        <f t="array" ref="C66">tbL_Input_Project[Project Code]</f>
        <v>ABC1234</v>
      </c>
      <c r="D66" s="90" t="str">
        <f>INDEX(tbL_Input_Originator[],
MATCH("04_TIDP",tbL_Input_Originator[Worksheet]),
MATCH("Originator Code",tbL_Input_Originator[#Headers])
)</f>
        <v>TBC</v>
      </c>
      <c r="E66" s="87"/>
      <c r="F66" s="87"/>
      <c r="G66" s="87"/>
      <c r="H66" s="87"/>
      <c r="I66" s="87"/>
      <c r="J66" s="87"/>
      <c r="K66" s="94"/>
      <c r="L66" s="90" t="str">
        <f t="shared" si="1"/>
        <v/>
      </c>
      <c r="M66" s="90" t="str">
        <f t="shared" si="2"/>
        <v/>
      </c>
      <c r="N66" s="100" t="str" cm="1">
        <f t="array" ref="N66">IFERROR(_xlfn.TEXTJOIN("
",TRUE,_xlfn.XLOOKUP(_xlfn.TEXTSPLIT(K66,"
"),
tbl_Lookup_DEIR[ID (DEIR Lookup)],
tbl_Lookup_DEIR[Name (DEIR Lookup)],
"")),"")</f>
        <v/>
      </c>
      <c r="O66" s="100" t="str" cm="1">
        <f t="array" ref="O66">IFERROR(_xlfn.TEXTJOIN("
",TRUE,_xlfn.XLOOKUP(_xlfn.TEXTSPLIT(K66,"
"),
tbl_Lookup_DEIR[ID (DEIR Lookup)],
tbl_Lookup_DEIR[Uniclass PM Level 3 Classification (DEIR Lookup)],
"")),"")</f>
        <v/>
      </c>
      <c r="P66" s="78"/>
      <c r="Q66" s="101"/>
      <c r="R66" s="101"/>
      <c r="S66" s="102"/>
      <c r="T66" s="101"/>
      <c r="U66" s="101"/>
      <c r="V66" s="102"/>
      <c r="W66" s="101"/>
      <c r="X66" s="101"/>
      <c r="Y66" s="102"/>
      <c r="Z66" s="101"/>
      <c r="AA66" s="101"/>
      <c r="AB66" s="102"/>
      <c r="AC66" s="101"/>
      <c r="AD66" s="101"/>
      <c r="AE66" s="102"/>
      <c r="AF66" s="101"/>
      <c r="AG66" s="101"/>
      <c r="AH66" s="102"/>
      <c r="AI66" s="101"/>
      <c r="AJ66" s="101"/>
      <c r="AK66" s="102"/>
      <c r="AL66" s="101"/>
      <c r="AM66" s="101"/>
      <c r="AN66" s="102"/>
      <c r="AO66" s="101"/>
      <c r="AP66" s="101"/>
      <c r="AQ66" s="103"/>
    </row>
    <row r="67" spans="2:43" x14ac:dyDescent="0.35">
      <c r="B67" s="100" t="str" cm="1">
        <f t="array" aca="1" ref="B67" ca="1">_xlfn.TEXTAFTER(CELL("filename",A65),"]")</f>
        <v>04_TIDP</v>
      </c>
      <c r="C67" s="90" t="str" cm="1">
        <f t="array" ref="C67">tbL_Input_Project[Project Code]</f>
        <v>ABC1234</v>
      </c>
      <c r="D67" s="90" t="str">
        <f>INDEX(tbL_Input_Originator[],
MATCH("04_TIDP",tbL_Input_Originator[Worksheet]),
MATCH("Originator Code",tbL_Input_Originator[#Headers])
)</f>
        <v>TBC</v>
      </c>
      <c r="E67" s="87"/>
      <c r="F67" s="87"/>
      <c r="G67" s="87"/>
      <c r="H67" s="87"/>
      <c r="I67" s="87"/>
      <c r="J67" s="87"/>
      <c r="K67" s="94"/>
      <c r="L67" s="90" t="str">
        <f t="shared" si="1"/>
        <v/>
      </c>
      <c r="M67" s="90" t="str">
        <f t="shared" ref="M67:M98" si="3">IF(OR(ISBLANK(C67),ISBLANK(D67),ISBLANK(E67),ISBLANK(F67),ISBLANK(G67),ISBLANK(H67),ISBLANK(I67),ISBLANK(J67),ISBLANK(K67)),"",CONCATENATE(C67,"-",D67,"-",E67,"-",F67,"-",G67,"-",H67,"-",I67,"-",J67,""))</f>
        <v/>
      </c>
      <c r="N67" s="100" t="str" cm="1">
        <f t="array" ref="N67">IFERROR(_xlfn.TEXTJOIN("
",TRUE,_xlfn.XLOOKUP(_xlfn.TEXTSPLIT(K67,"
"),
tbl_Lookup_DEIR[ID (DEIR Lookup)],
tbl_Lookup_DEIR[Name (DEIR Lookup)],
"")),"")</f>
        <v/>
      </c>
      <c r="O67" s="100" t="str" cm="1">
        <f t="array" ref="O67">IFERROR(_xlfn.TEXTJOIN("
",TRUE,_xlfn.XLOOKUP(_xlfn.TEXTSPLIT(K67,"
"),
tbl_Lookup_DEIR[ID (DEIR Lookup)],
tbl_Lookup_DEIR[Uniclass PM Level 3 Classification (DEIR Lookup)],
"")),"")</f>
        <v/>
      </c>
      <c r="P67" s="78"/>
      <c r="Q67" s="101"/>
      <c r="R67" s="101"/>
      <c r="S67" s="102"/>
      <c r="T67" s="101"/>
      <c r="U67" s="101"/>
      <c r="V67" s="102"/>
      <c r="W67" s="101"/>
      <c r="X67" s="101"/>
      <c r="Y67" s="102"/>
      <c r="Z67" s="101"/>
      <c r="AA67" s="101"/>
      <c r="AB67" s="102"/>
      <c r="AC67" s="101"/>
      <c r="AD67" s="101"/>
      <c r="AE67" s="102"/>
      <c r="AF67" s="101"/>
      <c r="AG67" s="101"/>
      <c r="AH67" s="102"/>
      <c r="AI67" s="101"/>
      <c r="AJ67" s="101"/>
      <c r="AK67" s="102"/>
      <c r="AL67" s="101"/>
      <c r="AM67" s="101"/>
      <c r="AN67" s="102"/>
      <c r="AO67" s="101"/>
      <c r="AP67" s="101"/>
      <c r="AQ67" s="103"/>
    </row>
    <row r="68" spans="2:43" x14ac:dyDescent="0.35">
      <c r="B68" s="100" t="str" cm="1">
        <f t="array" aca="1" ref="B68" ca="1">_xlfn.TEXTAFTER(CELL("filename",A66),"]")</f>
        <v>04_TIDP</v>
      </c>
      <c r="C68" s="90" t="str" cm="1">
        <f t="array" ref="C68">tbL_Input_Project[Project Code]</f>
        <v>ABC1234</v>
      </c>
      <c r="D68" s="90" t="str">
        <f>INDEX(tbL_Input_Originator[],
MATCH("04_TIDP",tbL_Input_Originator[Worksheet]),
MATCH("Originator Code",tbL_Input_Originator[#Headers])
)</f>
        <v>TBC</v>
      </c>
      <c r="E68" s="87"/>
      <c r="F68" s="87"/>
      <c r="G68" s="87"/>
      <c r="H68" s="87"/>
      <c r="I68" s="87"/>
      <c r="J68" s="87"/>
      <c r="K68" s="94"/>
      <c r="L68" s="90" t="str">
        <f t="shared" ref="L68:L131" si="4">IF(OR(ISBLANK(C68),ISBLANK(D68),ISBLANK(E68),ISBLANK(F68),ISBLANK(G68),ISBLANK(H68),ISBLANK(I68)),"",CONCATENATE(C68,"-",D68,"-",E68,"-",F68,"-",G68,"-",H68,"-",I68))</f>
        <v/>
      </c>
      <c r="M68" s="90" t="str">
        <f t="shared" si="3"/>
        <v/>
      </c>
      <c r="N68" s="100" t="str" cm="1">
        <f t="array" ref="N68">IFERROR(_xlfn.TEXTJOIN("
",TRUE,_xlfn.XLOOKUP(_xlfn.TEXTSPLIT(K68,"
"),
tbl_Lookup_DEIR[ID (DEIR Lookup)],
tbl_Lookup_DEIR[Name (DEIR Lookup)],
"")),"")</f>
        <v/>
      </c>
      <c r="O68" s="100" t="str" cm="1">
        <f t="array" ref="O68">IFERROR(_xlfn.TEXTJOIN("
",TRUE,_xlfn.XLOOKUP(_xlfn.TEXTSPLIT(K68,"
"),
tbl_Lookup_DEIR[ID (DEIR Lookup)],
tbl_Lookup_DEIR[Uniclass PM Level 3 Classification (DEIR Lookup)],
"")),"")</f>
        <v/>
      </c>
      <c r="P68" s="78"/>
      <c r="Q68" s="101"/>
      <c r="R68" s="101"/>
      <c r="S68" s="102"/>
      <c r="T68" s="101"/>
      <c r="U68" s="101"/>
      <c r="V68" s="102"/>
      <c r="W68" s="101"/>
      <c r="X68" s="101"/>
      <c r="Y68" s="102"/>
      <c r="Z68" s="101"/>
      <c r="AA68" s="101"/>
      <c r="AB68" s="102"/>
      <c r="AC68" s="101"/>
      <c r="AD68" s="101"/>
      <c r="AE68" s="102"/>
      <c r="AF68" s="101"/>
      <c r="AG68" s="101"/>
      <c r="AH68" s="102"/>
      <c r="AI68" s="101"/>
      <c r="AJ68" s="101"/>
      <c r="AK68" s="102"/>
      <c r="AL68" s="101"/>
      <c r="AM68" s="101"/>
      <c r="AN68" s="102"/>
      <c r="AO68" s="101"/>
      <c r="AP68" s="101"/>
      <c r="AQ68" s="103"/>
    </row>
    <row r="69" spans="2:43" x14ac:dyDescent="0.35">
      <c r="B69" s="100" t="str" cm="1">
        <f t="array" aca="1" ref="B69" ca="1">_xlfn.TEXTAFTER(CELL("filename",A67),"]")</f>
        <v>04_TIDP</v>
      </c>
      <c r="C69" s="90" t="str" cm="1">
        <f t="array" ref="C69">tbL_Input_Project[Project Code]</f>
        <v>ABC1234</v>
      </c>
      <c r="D69" s="90" t="str">
        <f>INDEX(tbL_Input_Originator[],
MATCH("04_TIDP",tbL_Input_Originator[Worksheet]),
MATCH("Originator Code",tbL_Input_Originator[#Headers])
)</f>
        <v>TBC</v>
      </c>
      <c r="E69" s="87"/>
      <c r="F69" s="87"/>
      <c r="G69" s="87"/>
      <c r="H69" s="87"/>
      <c r="I69" s="87"/>
      <c r="J69" s="87"/>
      <c r="K69" s="94"/>
      <c r="L69" s="90" t="str">
        <f t="shared" si="4"/>
        <v/>
      </c>
      <c r="M69" s="90" t="str">
        <f t="shared" si="3"/>
        <v/>
      </c>
      <c r="N69" s="100" t="str" cm="1">
        <f t="array" ref="N69">IFERROR(_xlfn.TEXTJOIN("
",TRUE,_xlfn.XLOOKUP(_xlfn.TEXTSPLIT(K69,"
"),
tbl_Lookup_DEIR[ID (DEIR Lookup)],
tbl_Lookup_DEIR[Name (DEIR Lookup)],
"")),"")</f>
        <v/>
      </c>
      <c r="O69" s="100" t="str" cm="1">
        <f t="array" ref="O69">IFERROR(_xlfn.TEXTJOIN("
",TRUE,_xlfn.XLOOKUP(_xlfn.TEXTSPLIT(K69,"
"),
tbl_Lookup_DEIR[ID (DEIR Lookup)],
tbl_Lookup_DEIR[Uniclass PM Level 3 Classification (DEIR Lookup)],
"")),"")</f>
        <v/>
      </c>
      <c r="P69" s="78"/>
      <c r="Q69" s="101"/>
      <c r="R69" s="101"/>
      <c r="S69" s="102"/>
      <c r="T69" s="101"/>
      <c r="U69" s="101"/>
      <c r="V69" s="102"/>
      <c r="W69" s="101"/>
      <c r="X69" s="101"/>
      <c r="Y69" s="102"/>
      <c r="Z69" s="101"/>
      <c r="AA69" s="101"/>
      <c r="AB69" s="102"/>
      <c r="AC69" s="101"/>
      <c r="AD69" s="101"/>
      <c r="AE69" s="102"/>
      <c r="AF69" s="101"/>
      <c r="AG69" s="101"/>
      <c r="AH69" s="102"/>
      <c r="AI69" s="101"/>
      <c r="AJ69" s="101"/>
      <c r="AK69" s="102"/>
      <c r="AL69" s="101"/>
      <c r="AM69" s="101"/>
      <c r="AN69" s="102"/>
      <c r="AO69" s="101"/>
      <c r="AP69" s="101"/>
      <c r="AQ69" s="103"/>
    </row>
    <row r="70" spans="2:43" x14ac:dyDescent="0.35">
      <c r="B70" s="100" t="str" cm="1">
        <f t="array" aca="1" ref="B70" ca="1">_xlfn.TEXTAFTER(CELL("filename",A68),"]")</f>
        <v>04_TIDP</v>
      </c>
      <c r="C70" s="90" t="str" cm="1">
        <f t="array" ref="C70">tbL_Input_Project[Project Code]</f>
        <v>ABC1234</v>
      </c>
      <c r="D70" s="90" t="str">
        <f>INDEX(tbL_Input_Originator[],
MATCH("04_TIDP",tbL_Input_Originator[Worksheet]),
MATCH("Originator Code",tbL_Input_Originator[#Headers])
)</f>
        <v>TBC</v>
      </c>
      <c r="E70" s="87"/>
      <c r="F70" s="87"/>
      <c r="G70" s="87"/>
      <c r="H70" s="87"/>
      <c r="I70" s="87"/>
      <c r="J70" s="87"/>
      <c r="K70" s="94"/>
      <c r="L70" s="90" t="str">
        <f t="shared" si="4"/>
        <v/>
      </c>
      <c r="M70" s="90" t="str">
        <f t="shared" si="3"/>
        <v/>
      </c>
      <c r="N70" s="100" t="str" cm="1">
        <f t="array" ref="N70">IFERROR(_xlfn.TEXTJOIN("
",TRUE,_xlfn.XLOOKUP(_xlfn.TEXTSPLIT(K70,"
"),
tbl_Lookup_DEIR[ID (DEIR Lookup)],
tbl_Lookup_DEIR[Name (DEIR Lookup)],
"")),"")</f>
        <v/>
      </c>
      <c r="O70" s="100" t="str" cm="1">
        <f t="array" ref="O70">IFERROR(_xlfn.TEXTJOIN("
",TRUE,_xlfn.XLOOKUP(_xlfn.TEXTSPLIT(K70,"
"),
tbl_Lookup_DEIR[ID (DEIR Lookup)],
tbl_Lookup_DEIR[Uniclass PM Level 3 Classification (DEIR Lookup)],
"")),"")</f>
        <v/>
      </c>
      <c r="P70" s="78"/>
      <c r="Q70" s="101"/>
      <c r="R70" s="101"/>
      <c r="S70" s="102"/>
      <c r="T70" s="101"/>
      <c r="U70" s="101"/>
      <c r="V70" s="102"/>
      <c r="W70" s="101"/>
      <c r="X70" s="101"/>
      <c r="Y70" s="102"/>
      <c r="Z70" s="101"/>
      <c r="AA70" s="101"/>
      <c r="AB70" s="102"/>
      <c r="AC70" s="101"/>
      <c r="AD70" s="101"/>
      <c r="AE70" s="102"/>
      <c r="AF70" s="101"/>
      <c r="AG70" s="101"/>
      <c r="AH70" s="102"/>
      <c r="AI70" s="101"/>
      <c r="AJ70" s="101"/>
      <c r="AK70" s="102"/>
      <c r="AL70" s="101"/>
      <c r="AM70" s="101"/>
      <c r="AN70" s="102"/>
      <c r="AO70" s="101"/>
      <c r="AP70" s="101"/>
      <c r="AQ70" s="103"/>
    </row>
    <row r="71" spans="2:43" x14ac:dyDescent="0.35">
      <c r="B71" s="100" t="str" cm="1">
        <f t="array" aca="1" ref="B71" ca="1">_xlfn.TEXTAFTER(CELL("filename",A69),"]")</f>
        <v>04_TIDP</v>
      </c>
      <c r="C71" s="90" t="str" cm="1">
        <f t="array" ref="C71">tbL_Input_Project[Project Code]</f>
        <v>ABC1234</v>
      </c>
      <c r="D71" s="90" t="str">
        <f>INDEX(tbL_Input_Originator[],
MATCH("04_TIDP",tbL_Input_Originator[Worksheet]),
MATCH("Originator Code",tbL_Input_Originator[#Headers])
)</f>
        <v>TBC</v>
      </c>
      <c r="E71" s="87"/>
      <c r="F71" s="87"/>
      <c r="G71" s="87"/>
      <c r="H71" s="87"/>
      <c r="I71" s="87"/>
      <c r="J71" s="87"/>
      <c r="K71" s="94"/>
      <c r="L71" s="90" t="str">
        <f t="shared" si="4"/>
        <v/>
      </c>
      <c r="M71" s="90" t="str">
        <f t="shared" si="3"/>
        <v/>
      </c>
      <c r="N71" s="100" t="str" cm="1">
        <f t="array" ref="N71">IFERROR(_xlfn.TEXTJOIN("
",TRUE,_xlfn.XLOOKUP(_xlfn.TEXTSPLIT(K71,"
"),
tbl_Lookup_DEIR[ID (DEIR Lookup)],
tbl_Lookup_DEIR[Name (DEIR Lookup)],
"")),"")</f>
        <v/>
      </c>
      <c r="O71" s="100" t="str" cm="1">
        <f t="array" ref="O71">IFERROR(_xlfn.TEXTJOIN("
",TRUE,_xlfn.XLOOKUP(_xlfn.TEXTSPLIT(K71,"
"),
tbl_Lookup_DEIR[ID (DEIR Lookup)],
tbl_Lookup_DEIR[Uniclass PM Level 3 Classification (DEIR Lookup)],
"")),"")</f>
        <v/>
      </c>
      <c r="P71" s="78"/>
      <c r="Q71" s="101"/>
      <c r="R71" s="101"/>
      <c r="S71" s="102"/>
      <c r="T71" s="101"/>
      <c r="U71" s="101"/>
      <c r="V71" s="102"/>
      <c r="W71" s="101"/>
      <c r="X71" s="101"/>
      <c r="Y71" s="102"/>
      <c r="Z71" s="101"/>
      <c r="AA71" s="101"/>
      <c r="AB71" s="102"/>
      <c r="AC71" s="101"/>
      <c r="AD71" s="101"/>
      <c r="AE71" s="102"/>
      <c r="AF71" s="101"/>
      <c r="AG71" s="101"/>
      <c r="AH71" s="102"/>
      <c r="AI71" s="101"/>
      <c r="AJ71" s="101"/>
      <c r="AK71" s="102"/>
      <c r="AL71" s="101"/>
      <c r="AM71" s="101"/>
      <c r="AN71" s="102"/>
      <c r="AO71" s="101"/>
      <c r="AP71" s="101"/>
      <c r="AQ71" s="103"/>
    </row>
    <row r="72" spans="2:43" x14ac:dyDescent="0.35">
      <c r="B72" s="100" t="str" cm="1">
        <f t="array" aca="1" ref="B72" ca="1">_xlfn.TEXTAFTER(CELL("filename",A70),"]")</f>
        <v>04_TIDP</v>
      </c>
      <c r="C72" s="90" t="str" cm="1">
        <f t="array" ref="C72">tbL_Input_Project[Project Code]</f>
        <v>ABC1234</v>
      </c>
      <c r="D72" s="90" t="str">
        <f>INDEX(tbL_Input_Originator[],
MATCH("04_TIDP",tbL_Input_Originator[Worksheet]),
MATCH("Originator Code",tbL_Input_Originator[#Headers])
)</f>
        <v>TBC</v>
      </c>
      <c r="E72" s="87"/>
      <c r="F72" s="87"/>
      <c r="G72" s="87"/>
      <c r="H72" s="87"/>
      <c r="I72" s="87"/>
      <c r="J72" s="87"/>
      <c r="K72" s="94"/>
      <c r="L72" s="90" t="str">
        <f t="shared" si="4"/>
        <v/>
      </c>
      <c r="M72" s="90" t="str">
        <f t="shared" si="3"/>
        <v/>
      </c>
      <c r="N72" s="100" t="str" cm="1">
        <f t="array" ref="N72">IFERROR(_xlfn.TEXTJOIN("
",TRUE,_xlfn.XLOOKUP(_xlfn.TEXTSPLIT(K72,"
"),
tbl_Lookup_DEIR[ID (DEIR Lookup)],
tbl_Lookup_DEIR[Name (DEIR Lookup)],
"")),"")</f>
        <v/>
      </c>
      <c r="O72" s="100" t="str" cm="1">
        <f t="array" ref="O72">IFERROR(_xlfn.TEXTJOIN("
",TRUE,_xlfn.XLOOKUP(_xlfn.TEXTSPLIT(K72,"
"),
tbl_Lookup_DEIR[ID (DEIR Lookup)],
tbl_Lookup_DEIR[Uniclass PM Level 3 Classification (DEIR Lookup)],
"")),"")</f>
        <v/>
      </c>
      <c r="P72" s="78"/>
      <c r="Q72" s="101"/>
      <c r="R72" s="101"/>
      <c r="S72" s="102"/>
      <c r="T72" s="101"/>
      <c r="U72" s="101"/>
      <c r="V72" s="102"/>
      <c r="W72" s="101"/>
      <c r="X72" s="101"/>
      <c r="Y72" s="102"/>
      <c r="Z72" s="101"/>
      <c r="AA72" s="101"/>
      <c r="AB72" s="102"/>
      <c r="AC72" s="101"/>
      <c r="AD72" s="101"/>
      <c r="AE72" s="102"/>
      <c r="AF72" s="101"/>
      <c r="AG72" s="101"/>
      <c r="AH72" s="102"/>
      <c r="AI72" s="101"/>
      <c r="AJ72" s="101"/>
      <c r="AK72" s="102"/>
      <c r="AL72" s="101"/>
      <c r="AM72" s="101"/>
      <c r="AN72" s="102"/>
      <c r="AO72" s="101"/>
      <c r="AP72" s="101"/>
      <c r="AQ72" s="103"/>
    </row>
    <row r="73" spans="2:43" x14ac:dyDescent="0.35">
      <c r="B73" s="100" t="str" cm="1">
        <f t="array" aca="1" ref="B73" ca="1">_xlfn.TEXTAFTER(CELL("filename",A71),"]")</f>
        <v>04_TIDP</v>
      </c>
      <c r="C73" s="90" t="str" cm="1">
        <f t="array" ref="C73">tbL_Input_Project[Project Code]</f>
        <v>ABC1234</v>
      </c>
      <c r="D73" s="90" t="str">
        <f>INDEX(tbL_Input_Originator[],
MATCH("04_TIDP",tbL_Input_Originator[Worksheet]),
MATCH("Originator Code",tbL_Input_Originator[#Headers])
)</f>
        <v>TBC</v>
      </c>
      <c r="E73" s="87"/>
      <c r="F73" s="87"/>
      <c r="G73" s="87"/>
      <c r="H73" s="87"/>
      <c r="I73" s="87"/>
      <c r="J73" s="87"/>
      <c r="K73" s="94"/>
      <c r="L73" s="90" t="str">
        <f t="shared" si="4"/>
        <v/>
      </c>
      <c r="M73" s="90" t="str">
        <f t="shared" si="3"/>
        <v/>
      </c>
      <c r="N73" s="100" t="str" cm="1">
        <f t="array" ref="N73">IFERROR(_xlfn.TEXTJOIN("
",TRUE,_xlfn.XLOOKUP(_xlfn.TEXTSPLIT(K73,"
"),
tbl_Lookup_DEIR[ID (DEIR Lookup)],
tbl_Lookup_DEIR[Name (DEIR Lookup)],
"")),"")</f>
        <v/>
      </c>
      <c r="O73" s="100" t="str" cm="1">
        <f t="array" ref="O73">IFERROR(_xlfn.TEXTJOIN("
",TRUE,_xlfn.XLOOKUP(_xlfn.TEXTSPLIT(K73,"
"),
tbl_Lookup_DEIR[ID (DEIR Lookup)],
tbl_Lookup_DEIR[Uniclass PM Level 3 Classification (DEIR Lookup)],
"")),"")</f>
        <v/>
      </c>
      <c r="P73" s="78"/>
      <c r="Q73" s="101"/>
      <c r="R73" s="101"/>
      <c r="S73" s="102"/>
      <c r="T73" s="101"/>
      <c r="U73" s="101"/>
      <c r="V73" s="102"/>
      <c r="W73" s="101"/>
      <c r="X73" s="101"/>
      <c r="Y73" s="102"/>
      <c r="Z73" s="101"/>
      <c r="AA73" s="101"/>
      <c r="AB73" s="102"/>
      <c r="AC73" s="101"/>
      <c r="AD73" s="101"/>
      <c r="AE73" s="102"/>
      <c r="AF73" s="101"/>
      <c r="AG73" s="101"/>
      <c r="AH73" s="102"/>
      <c r="AI73" s="101"/>
      <c r="AJ73" s="101"/>
      <c r="AK73" s="102"/>
      <c r="AL73" s="101"/>
      <c r="AM73" s="101"/>
      <c r="AN73" s="102"/>
      <c r="AO73" s="101"/>
      <c r="AP73" s="101"/>
      <c r="AQ73" s="103"/>
    </row>
    <row r="74" spans="2:43" x14ac:dyDescent="0.35">
      <c r="B74" s="100" t="str" cm="1">
        <f t="array" aca="1" ref="B74" ca="1">_xlfn.TEXTAFTER(CELL("filename",A72),"]")</f>
        <v>04_TIDP</v>
      </c>
      <c r="C74" s="90" t="str" cm="1">
        <f t="array" ref="C74">tbL_Input_Project[Project Code]</f>
        <v>ABC1234</v>
      </c>
      <c r="D74" s="90" t="str">
        <f>INDEX(tbL_Input_Originator[],
MATCH("04_TIDP",tbL_Input_Originator[Worksheet]),
MATCH("Originator Code",tbL_Input_Originator[#Headers])
)</f>
        <v>TBC</v>
      </c>
      <c r="E74" s="87"/>
      <c r="F74" s="87"/>
      <c r="G74" s="87"/>
      <c r="H74" s="87"/>
      <c r="I74" s="87"/>
      <c r="J74" s="87"/>
      <c r="K74" s="94"/>
      <c r="L74" s="90" t="str">
        <f t="shared" si="4"/>
        <v/>
      </c>
      <c r="M74" s="90" t="str">
        <f t="shared" si="3"/>
        <v/>
      </c>
      <c r="N74" s="100" t="str" cm="1">
        <f t="array" ref="N74">IFERROR(_xlfn.TEXTJOIN("
",TRUE,_xlfn.XLOOKUP(_xlfn.TEXTSPLIT(K74,"
"),
tbl_Lookup_DEIR[ID (DEIR Lookup)],
tbl_Lookup_DEIR[Name (DEIR Lookup)],
"")),"")</f>
        <v/>
      </c>
      <c r="O74" s="100" t="str" cm="1">
        <f t="array" ref="O74">IFERROR(_xlfn.TEXTJOIN("
",TRUE,_xlfn.XLOOKUP(_xlfn.TEXTSPLIT(K74,"
"),
tbl_Lookup_DEIR[ID (DEIR Lookup)],
tbl_Lookup_DEIR[Uniclass PM Level 3 Classification (DEIR Lookup)],
"")),"")</f>
        <v/>
      </c>
      <c r="P74" s="78"/>
      <c r="Q74" s="101"/>
      <c r="R74" s="101"/>
      <c r="S74" s="102"/>
      <c r="T74" s="101"/>
      <c r="U74" s="101"/>
      <c r="V74" s="102"/>
      <c r="W74" s="101"/>
      <c r="X74" s="101"/>
      <c r="Y74" s="102"/>
      <c r="Z74" s="101"/>
      <c r="AA74" s="101"/>
      <c r="AB74" s="102"/>
      <c r="AC74" s="101"/>
      <c r="AD74" s="101"/>
      <c r="AE74" s="102"/>
      <c r="AF74" s="101"/>
      <c r="AG74" s="101"/>
      <c r="AH74" s="102"/>
      <c r="AI74" s="101"/>
      <c r="AJ74" s="101"/>
      <c r="AK74" s="102"/>
      <c r="AL74" s="101"/>
      <c r="AM74" s="101"/>
      <c r="AN74" s="102"/>
      <c r="AO74" s="101"/>
      <c r="AP74" s="101"/>
      <c r="AQ74" s="103"/>
    </row>
    <row r="75" spans="2:43" x14ac:dyDescent="0.35">
      <c r="B75" s="100" t="str" cm="1">
        <f t="array" aca="1" ref="B75" ca="1">_xlfn.TEXTAFTER(CELL("filename",A73),"]")</f>
        <v>04_TIDP</v>
      </c>
      <c r="C75" s="90" t="str" cm="1">
        <f t="array" ref="C75">tbL_Input_Project[Project Code]</f>
        <v>ABC1234</v>
      </c>
      <c r="D75" s="90" t="str">
        <f>INDEX(tbL_Input_Originator[],
MATCH("04_TIDP",tbL_Input_Originator[Worksheet]),
MATCH("Originator Code",tbL_Input_Originator[#Headers])
)</f>
        <v>TBC</v>
      </c>
      <c r="E75" s="87"/>
      <c r="F75" s="87"/>
      <c r="G75" s="87"/>
      <c r="H75" s="87"/>
      <c r="I75" s="87"/>
      <c r="J75" s="87"/>
      <c r="K75" s="94"/>
      <c r="L75" s="90" t="str">
        <f t="shared" si="4"/>
        <v/>
      </c>
      <c r="M75" s="90" t="str">
        <f t="shared" si="3"/>
        <v/>
      </c>
      <c r="N75" s="100" t="str" cm="1">
        <f t="array" ref="N75">IFERROR(_xlfn.TEXTJOIN("
",TRUE,_xlfn.XLOOKUP(_xlfn.TEXTSPLIT(K75,"
"),
tbl_Lookup_DEIR[ID (DEIR Lookup)],
tbl_Lookup_DEIR[Name (DEIR Lookup)],
"")),"")</f>
        <v/>
      </c>
      <c r="O75" s="100" t="str" cm="1">
        <f t="array" ref="O75">IFERROR(_xlfn.TEXTJOIN("
",TRUE,_xlfn.XLOOKUP(_xlfn.TEXTSPLIT(K75,"
"),
tbl_Lookup_DEIR[ID (DEIR Lookup)],
tbl_Lookup_DEIR[Uniclass PM Level 3 Classification (DEIR Lookup)],
"")),"")</f>
        <v/>
      </c>
      <c r="P75" s="78"/>
      <c r="Q75" s="101"/>
      <c r="R75" s="101"/>
      <c r="S75" s="102"/>
      <c r="T75" s="101"/>
      <c r="U75" s="101"/>
      <c r="V75" s="102"/>
      <c r="W75" s="101"/>
      <c r="X75" s="101"/>
      <c r="Y75" s="102"/>
      <c r="Z75" s="101"/>
      <c r="AA75" s="101"/>
      <c r="AB75" s="102"/>
      <c r="AC75" s="101"/>
      <c r="AD75" s="101"/>
      <c r="AE75" s="102"/>
      <c r="AF75" s="101"/>
      <c r="AG75" s="101"/>
      <c r="AH75" s="102"/>
      <c r="AI75" s="101"/>
      <c r="AJ75" s="101"/>
      <c r="AK75" s="102"/>
      <c r="AL75" s="101"/>
      <c r="AM75" s="101"/>
      <c r="AN75" s="102"/>
      <c r="AO75" s="101"/>
      <c r="AP75" s="101"/>
      <c r="AQ75" s="103"/>
    </row>
    <row r="76" spans="2:43" x14ac:dyDescent="0.35">
      <c r="B76" s="100" t="str" cm="1">
        <f t="array" aca="1" ref="B76" ca="1">_xlfn.TEXTAFTER(CELL("filename",A74),"]")</f>
        <v>04_TIDP</v>
      </c>
      <c r="C76" s="90" t="str" cm="1">
        <f t="array" ref="C76">tbL_Input_Project[Project Code]</f>
        <v>ABC1234</v>
      </c>
      <c r="D76" s="90" t="str">
        <f>INDEX(tbL_Input_Originator[],
MATCH("04_TIDP",tbL_Input_Originator[Worksheet]),
MATCH("Originator Code",tbL_Input_Originator[#Headers])
)</f>
        <v>TBC</v>
      </c>
      <c r="E76" s="87"/>
      <c r="F76" s="87"/>
      <c r="G76" s="87"/>
      <c r="H76" s="87"/>
      <c r="I76" s="87"/>
      <c r="J76" s="87"/>
      <c r="K76" s="94"/>
      <c r="L76" s="90" t="str">
        <f t="shared" si="4"/>
        <v/>
      </c>
      <c r="M76" s="90" t="str">
        <f t="shared" si="3"/>
        <v/>
      </c>
      <c r="N76" s="100" t="str" cm="1">
        <f t="array" ref="N76">IFERROR(_xlfn.TEXTJOIN("
",TRUE,_xlfn.XLOOKUP(_xlfn.TEXTSPLIT(K76,"
"),
tbl_Lookup_DEIR[ID (DEIR Lookup)],
tbl_Lookup_DEIR[Name (DEIR Lookup)],
"")),"")</f>
        <v/>
      </c>
      <c r="O76" s="100" t="str" cm="1">
        <f t="array" ref="O76">IFERROR(_xlfn.TEXTJOIN("
",TRUE,_xlfn.XLOOKUP(_xlfn.TEXTSPLIT(K76,"
"),
tbl_Lookup_DEIR[ID (DEIR Lookup)],
tbl_Lookup_DEIR[Uniclass PM Level 3 Classification (DEIR Lookup)],
"")),"")</f>
        <v/>
      </c>
      <c r="P76" s="78"/>
      <c r="Q76" s="101"/>
      <c r="R76" s="101"/>
      <c r="S76" s="102"/>
      <c r="T76" s="101"/>
      <c r="U76" s="101"/>
      <c r="V76" s="102"/>
      <c r="W76" s="101"/>
      <c r="X76" s="101"/>
      <c r="Y76" s="102"/>
      <c r="Z76" s="101"/>
      <c r="AA76" s="101"/>
      <c r="AB76" s="102"/>
      <c r="AC76" s="101"/>
      <c r="AD76" s="101"/>
      <c r="AE76" s="102"/>
      <c r="AF76" s="101"/>
      <c r="AG76" s="101"/>
      <c r="AH76" s="102"/>
      <c r="AI76" s="101"/>
      <c r="AJ76" s="101"/>
      <c r="AK76" s="102"/>
      <c r="AL76" s="101"/>
      <c r="AM76" s="101"/>
      <c r="AN76" s="102"/>
      <c r="AO76" s="101"/>
      <c r="AP76" s="101"/>
      <c r="AQ76" s="103"/>
    </row>
    <row r="77" spans="2:43" x14ac:dyDescent="0.35">
      <c r="B77" s="100" t="str" cm="1">
        <f t="array" aca="1" ref="B77" ca="1">_xlfn.TEXTAFTER(CELL("filename",A75),"]")</f>
        <v>04_TIDP</v>
      </c>
      <c r="C77" s="90" t="str" cm="1">
        <f t="array" ref="C77">tbL_Input_Project[Project Code]</f>
        <v>ABC1234</v>
      </c>
      <c r="D77" s="90" t="str">
        <f>INDEX(tbL_Input_Originator[],
MATCH("04_TIDP",tbL_Input_Originator[Worksheet]),
MATCH("Originator Code",tbL_Input_Originator[#Headers])
)</f>
        <v>TBC</v>
      </c>
      <c r="E77" s="87"/>
      <c r="F77" s="87"/>
      <c r="G77" s="87"/>
      <c r="H77" s="87"/>
      <c r="I77" s="87"/>
      <c r="J77" s="87"/>
      <c r="K77" s="94"/>
      <c r="L77" s="90" t="str">
        <f t="shared" si="4"/>
        <v/>
      </c>
      <c r="M77" s="90" t="str">
        <f t="shared" si="3"/>
        <v/>
      </c>
      <c r="N77" s="100" t="str" cm="1">
        <f t="array" ref="N77">IFERROR(_xlfn.TEXTJOIN("
",TRUE,_xlfn.XLOOKUP(_xlfn.TEXTSPLIT(K77,"
"),
tbl_Lookup_DEIR[ID (DEIR Lookup)],
tbl_Lookup_DEIR[Name (DEIR Lookup)],
"")),"")</f>
        <v/>
      </c>
      <c r="O77" s="100" t="str" cm="1">
        <f t="array" ref="O77">IFERROR(_xlfn.TEXTJOIN("
",TRUE,_xlfn.XLOOKUP(_xlfn.TEXTSPLIT(K77,"
"),
tbl_Lookup_DEIR[ID (DEIR Lookup)],
tbl_Lookup_DEIR[Uniclass PM Level 3 Classification (DEIR Lookup)],
"")),"")</f>
        <v/>
      </c>
      <c r="P77" s="78"/>
      <c r="Q77" s="101"/>
      <c r="R77" s="101"/>
      <c r="S77" s="102"/>
      <c r="T77" s="101"/>
      <c r="U77" s="101"/>
      <c r="V77" s="102"/>
      <c r="W77" s="101"/>
      <c r="X77" s="101"/>
      <c r="Y77" s="102"/>
      <c r="Z77" s="101"/>
      <c r="AA77" s="101"/>
      <c r="AB77" s="102"/>
      <c r="AC77" s="101"/>
      <c r="AD77" s="101"/>
      <c r="AE77" s="102"/>
      <c r="AF77" s="101"/>
      <c r="AG77" s="101"/>
      <c r="AH77" s="102"/>
      <c r="AI77" s="101"/>
      <c r="AJ77" s="101"/>
      <c r="AK77" s="102"/>
      <c r="AL77" s="101"/>
      <c r="AM77" s="101"/>
      <c r="AN77" s="102"/>
      <c r="AO77" s="101"/>
      <c r="AP77" s="101"/>
      <c r="AQ77" s="103"/>
    </row>
    <row r="78" spans="2:43" x14ac:dyDescent="0.35">
      <c r="B78" s="100" t="str" cm="1">
        <f t="array" aca="1" ref="B78" ca="1">_xlfn.TEXTAFTER(CELL("filename",A76),"]")</f>
        <v>04_TIDP</v>
      </c>
      <c r="C78" s="90" t="str" cm="1">
        <f t="array" ref="C78">tbL_Input_Project[Project Code]</f>
        <v>ABC1234</v>
      </c>
      <c r="D78" s="90" t="str">
        <f>INDEX(tbL_Input_Originator[],
MATCH("04_TIDP",tbL_Input_Originator[Worksheet]),
MATCH("Originator Code",tbL_Input_Originator[#Headers])
)</f>
        <v>TBC</v>
      </c>
      <c r="E78" s="87"/>
      <c r="F78" s="87"/>
      <c r="G78" s="87"/>
      <c r="H78" s="87"/>
      <c r="I78" s="87"/>
      <c r="J78" s="87"/>
      <c r="K78" s="94"/>
      <c r="L78" s="90" t="str">
        <f t="shared" si="4"/>
        <v/>
      </c>
      <c r="M78" s="90" t="str">
        <f t="shared" si="3"/>
        <v/>
      </c>
      <c r="N78" s="100" t="str" cm="1">
        <f t="array" ref="N78">IFERROR(_xlfn.TEXTJOIN("
",TRUE,_xlfn.XLOOKUP(_xlfn.TEXTSPLIT(K78,"
"),
tbl_Lookup_DEIR[ID (DEIR Lookup)],
tbl_Lookup_DEIR[Name (DEIR Lookup)],
"")),"")</f>
        <v/>
      </c>
      <c r="O78" s="100" t="str" cm="1">
        <f t="array" ref="O78">IFERROR(_xlfn.TEXTJOIN("
",TRUE,_xlfn.XLOOKUP(_xlfn.TEXTSPLIT(K78,"
"),
tbl_Lookup_DEIR[ID (DEIR Lookup)],
tbl_Lookup_DEIR[Uniclass PM Level 3 Classification (DEIR Lookup)],
"")),"")</f>
        <v/>
      </c>
      <c r="P78" s="78"/>
      <c r="Q78" s="101"/>
      <c r="R78" s="101"/>
      <c r="S78" s="102"/>
      <c r="T78" s="101"/>
      <c r="U78" s="101"/>
      <c r="V78" s="102"/>
      <c r="W78" s="101"/>
      <c r="X78" s="101"/>
      <c r="Y78" s="102"/>
      <c r="Z78" s="101"/>
      <c r="AA78" s="101"/>
      <c r="AB78" s="102"/>
      <c r="AC78" s="101"/>
      <c r="AD78" s="101"/>
      <c r="AE78" s="102"/>
      <c r="AF78" s="101"/>
      <c r="AG78" s="101"/>
      <c r="AH78" s="102"/>
      <c r="AI78" s="101"/>
      <c r="AJ78" s="101"/>
      <c r="AK78" s="102"/>
      <c r="AL78" s="101"/>
      <c r="AM78" s="101"/>
      <c r="AN78" s="102"/>
      <c r="AO78" s="101"/>
      <c r="AP78" s="101"/>
      <c r="AQ78" s="103"/>
    </row>
    <row r="79" spans="2:43" x14ac:dyDescent="0.35">
      <c r="B79" s="100" t="str" cm="1">
        <f t="array" aca="1" ref="B79" ca="1">_xlfn.TEXTAFTER(CELL("filename",A77),"]")</f>
        <v>04_TIDP</v>
      </c>
      <c r="C79" s="90" t="str" cm="1">
        <f t="array" ref="C79">tbL_Input_Project[Project Code]</f>
        <v>ABC1234</v>
      </c>
      <c r="D79" s="90" t="str">
        <f>INDEX(tbL_Input_Originator[],
MATCH("04_TIDP",tbL_Input_Originator[Worksheet]),
MATCH("Originator Code",tbL_Input_Originator[#Headers])
)</f>
        <v>TBC</v>
      </c>
      <c r="E79" s="87"/>
      <c r="F79" s="87"/>
      <c r="G79" s="87"/>
      <c r="H79" s="87"/>
      <c r="I79" s="87"/>
      <c r="J79" s="87"/>
      <c r="K79" s="94"/>
      <c r="L79" s="90" t="str">
        <f t="shared" si="4"/>
        <v/>
      </c>
      <c r="M79" s="90" t="str">
        <f t="shared" si="3"/>
        <v/>
      </c>
      <c r="N79" s="100" t="str" cm="1">
        <f t="array" ref="N79">IFERROR(_xlfn.TEXTJOIN("
",TRUE,_xlfn.XLOOKUP(_xlfn.TEXTSPLIT(K79,"
"),
tbl_Lookup_DEIR[ID (DEIR Lookup)],
tbl_Lookup_DEIR[Name (DEIR Lookup)],
"")),"")</f>
        <v/>
      </c>
      <c r="O79" s="100" t="str" cm="1">
        <f t="array" ref="O79">IFERROR(_xlfn.TEXTJOIN("
",TRUE,_xlfn.XLOOKUP(_xlfn.TEXTSPLIT(K79,"
"),
tbl_Lookup_DEIR[ID (DEIR Lookup)],
tbl_Lookup_DEIR[Uniclass PM Level 3 Classification (DEIR Lookup)],
"")),"")</f>
        <v/>
      </c>
      <c r="P79" s="78"/>
      <c r="Q79" s="101"/>
      <c r="R79" s="101"/>
      <c r="S79" s="102"/>
      <c r="T79" s="101"/>
      <c r="U79" s="101"/>
      <c r="V79" s="102"/>
      <c r="W79" s="101"/>
      <c r="X79" s="101"/>
      <c r="Y79" s="102"/>
      <c r="Z79" s="101"/>
      <c r="AA79" s="101"/>
      <c r="AB79" s="102"/>
      <c r="AC79" s="101"/>
      <c r="AD79" s="101"/>
      <c r="AE79" s="102"/>
      <c r="AF79" s="101"/>
      <c r="AG79" s="101"/>
      <c r="AH79" s="102"/>
      <c r="AI79" s="101"/>
      <c r="AJ79" s="101"/>
      <c r="AK79" s="102"/>
      <c r="AL79" s="101"/>
      <c r="AM79" s="101"/>
      <c r="AN79" s="102"/>
      <c r="AO79" s="101"/>
      <c r="AP79" s="101"/>
      <c r="AQ79" s="103"/>
    </row>
    <row r="80" spans="2:43" x14ac:dyDescent="0.35">
      <c r="B80" s="100" t="str" cm="1">
        <f t="array" aca="1" ref="B80" ca="1">_xlfn.TEXTAFTER(CELL("filename",A78),"]")</f>
        <v>04_TIDP</v>
      </c>
      <c r="C80" s="90" t="str" cm="1">
        <f t="array" ref="C80">tbL_Input_Project[Project Code]</f>
        <v>ABC1234</v>
      </c>
      <c r="D80" s="90" t="str">
        <f>INDEX(tbL_Input_Originator[],
MATCH("04_TIDP",tbL_Input_Originator[Worksheet]),
MATCH("Originator Code",tbL_Input_Originator[#Headers])
)</f>
        <v>TBC</v>
      </c>
      <c r="E80" s="87"/>
      <c r="F80" s="87"/>
      <c r="G80" s="87"/>
      <c r="H80" s="87"/>
      <c r="I80" s="87"/>
      <c r="J80" s="87"/>
      <c r="K80" s="94"/>
      <c r="L80" s="90" t="str">
        <f t="shared" si="4"/>
        <v/>
      </c>
      <c r="M80" s="90" t="str">
        <f t="shared" si="3"/>
        <v/>
      </c>
      <c r="N80" s="100" t="str" cm="1">
        <f t="array" ref="N80">IFERROR(_xlfn.TEXTJOIN("
",TRUE,_xlfn.XLOOKUP(_xlfn.TEXTSPLIT(K80,"
"),
tbl_Lookup_DEIR[ID (DEIR Lookup)],
tbl_Lookup_DEIR[Name (DEIR Lookup)],
"")),"")</f>
        <v/>
      </c>
      <c r="O80" s="100" t="str" cm="1">
        <f t="array" ref="O80">IFERROR(_xlfn.TEXTJOIN("
",TRUE,_xlfn.XLOOKUP(_xlfn.TEXTSPLIT(K80,"
"),
tbl_Lookup_DEIR[ID (DEIR Lookup)],
tbl_Lookup_DEIR[Uniclass PM Level 3 Classification (DEIR Lookup)],
"")),"")</f>
        <v/>
      </c>
      <c r="P80" s="78"/>
      <c r="Q80" s="101"/>
      <c r="R80" s="101"/>
      <c r="S80" s="102"/>
      <c r="T80" s="101"/>
      <c r="U80" s="101"/>
      <c r="V80" s="102"/>
      <c r="W80" s="101"/>
      <c r="X80" s="101"/>
      <c r="Y80" s="102"/>
      <c r="Z80" s="101"/>
      <c r="AA80" s="101"/>
      <c r="AB80" s="102"/>
      <c r="AC80" s="101"/>
      <c r="AD80" s="101"/>
      <c r="AE80" s="102"/>
      <c r="AF80" s="101"/>
      <c r="AG80" s="101"/>
      <c r="AH80" s="102"/>
      <c r="AI80" s="101"/>
      <c r="AJ80" s="101"/>
      <c r="AK80" s="102"/>
      <c r="AL80" s="101"/>
      <c r="AM80" s="101"/>
      <c r="AN80" s="102"/>
      <c r="AO80" s="101"/>
      <c r="AP80" s="101"/>
      <c r="AQ80" s="103"/>
    </row>
    <row r="81" spans="2:43" x14ac:dyDescent="0.35">
      <c r="B81" s="100" t="str" cm="1">
        <f t="array" aca="1" ref="B81" ca="1">_xlfn.TEXTAFTER(CELL("filename",A79),"]")</f>
        <v>04_TIDP</v>
      </c>
      <c r="C81" s="90" t="str" cm="1">
        <f t="array" ref="C81">tbL_Input_Project[Project Code]</f>
        <v>ABC1234</v>
      </c>
      <c r="D81" s="90" t="str">
        <f>INDEX(tbL_Input_Originator[],
MATCH("04_TIDP",tbL_Input_Originator[Worksheet]),
MATCH("Originator Code",tbL_Input_Originator[#Headers])
)</f>
        <v>TBC</v>
      </c>
      <c r="E81" s="87"/>
      <c r="F81" s="87"/>
      <c r="G81" s="87"/>
      <c r="H81" s="87"/>
      <c r="I81" s="87"/>
      <c r="J81" s="87"/>
      <c r="K81" s="94"/>
      <c r="L81" s="90" t="str">
        <f t="shared" si="4"/>
        <v/>
      </c>
      <c r="M81" s="90" t="str">
        <f t="shared" si="3"/>
        <v/>
      </c>
      <c r="N81" s="100" t="str" cm="1">
        <f t="array" ref="N81">IFERROR(_xlfn.TEXTJOIN("
",TRUE,_xlfn.XLOOKUP(_xlfn.TEXTSPLIT(K81,"
"),
tbl_Lookup_DEIR[ID (DEIR Lookup)],
tbl_Lookup_DEIR[Name (DEIR Lookup)],
"")),"")</f>
        <v/>
      </c>
      <c r="O81" s="100" t="str" cm="1">
        <f t="array" ref="O81">IFERROR(_xlfn.TEXTJOIN("
",TRUE,_xlfn.XLOOKUP(_xlfn.TEXTSPLIT(K81,"
"),
tbl_Lookup_DEIR[ID (DEIR Lookup)],
tbl_Lookup_DEIR[Uniclass PM Level 3 Classification (DEIR Lookup)],
"")),"")</f>
        <v/>
      </c>
      <c r="P81" s="78"/>
      <c r="Q81" s="101"/>
      <c r="R81" s="101"/>
      <c r="S81" s="102"/>
      <c r="T81" s="101"/>
      <c r="U81" s="101"/>
      <c r="V81" s="102"/>
      <c r="W81" s="101"/>
      <c r="X81" s="101"/>
      <c r="Y81" s="102"/>
      <c r="Z81" s="101"/>
      <c r="AA81" s="101"/>
      <c r="AB81" s="102"/>
      <c r="AC81" s="101"/>
      <c r="AD81" s="101"/>
      <c r="AE81" s="102"/>
      <c r="AF81" s="101"/>
      <c r="AG81" s="101"/>
      <c r="AH81" s="102"/>
      <c r="AI81" s="101"/>
      <c r="AJ81" s="101"/>
      <c r="AK81" s="102"/>
      <c r="AL81" s="101"/>
      <c r="AM81" s="101"/>
      <c r="AN81" s="102"/>
      <c r="AO81" s="101"/>
      <c r="AP81" s="101"/>
      <c r="AQ81" s="103"/>
    </row>
    <row r="82" spans="2:43" x14ac:dyDescent="0.35">
      <c r="B82" s="100" t="str" cm="1">
        <f t="array" aca="1" ref="B82" ca="1">_xlfn.TEXTAFTER(CELL("filename",A80),"]")</f>
        <v>04_TIDP</v>
      </c>
      <c r="C82" s="90" t="str" cm="1">
        <f t="array" ref="C82">tbL_Input_Project[Project Code]</f>
        <v>ABC1234</v>
      </c>
      <c r="D82" s="90" t="str">
        <f>INDEX(tbL_Input_Originator[],
MATCH("04_TIDP",tbL_Input_Originator[Worksheet]),
MATCH("Originator Code",tbL_Input_Originator[#Headers])
)</f>
        <v>TBC</v>
      </c>
      <c r="E82" s="87"/>
      <c r="F82" s="87"/>
      <c r="G82" s="87"/>
      <c r="H82" s="87"/>
      <c r="I82" s="87"/>
      <c r="J82" s="87"/>
      <c r="K82" s="94"/>
      <c r="L82" s="90" t="str">
        <f t="shared" si="4"/>
        <v/>
      </c>
      <c r="M82" s="90" t="str">
        <f t="shared" si="3"/>
        <v/>
      </c>
      <c r="N82" s="100" t="str" cm="1">
        <f t="array" ref="N82">IFERROR(_xlfn.TEXTJOIN("
",TRUE,_xlfn.XLOOKUP(_xlfn.TEXTSPLIT(K82,"
"),
tbl_Lookup_DEIR[ID (DEIR Lookup)],
tbl_Lookup_DEIR[Name (DEIR Lookup)],
"")),"")</f>
        <v/>
      </c>
      <c r="O82" s="100" t="str" cm="1">
        <f t="array" ref="O82">IFERROR(_xlfn.TEXTJOIN("
",TRUE,_xlfn.XLOOKUP(_xlfn.TEXTSPLIT(K82,"
"),
tbl_Lookup_DEIR[ID (DEIR Lookup)],
tbl_Lookup_DEIR[Uniclass PM Level 3 Classification (DEIR Lookup)],
"")),"")</f>
        <v/>
      </c>
      <c r="P82" s="78"/>
      <c r="Q82" s="101"/>
      <c r="R82" s="101"/>
      <c r="S82" s="102"/>
      <c r="T82" s="101"/>
      <c r="U82" s="101"/>
      <c r="V82" s="102"/>
      <c r="W82" s="101"/>
      <c r="X82" s="101"/>
      <c r="Y82" s="102"/>
      <c r="Z82" s="101"/>
      <c r="AA82" s="101"/>
      <c r="AB82" s="102"/>
      <c r="AC82" s="101"/>
      <c r="AD82" s="101"/>
      <c r="AE82" s="102"/>
      <c r="AF82" s="101"/>
      <c r="AG82" s="101"/>
      <c r="AH82" s="102"/>
      <c r="AI82" s="101"/>
      <c r="AJ82" s="101"/>
      <c r="AK82" s="102"/>
      <c r="AL82" s="101"/>
      <c r="AM82" s="101"/>
      <c r="AN82" s="102"/>
      <c r="AO82" s="101"/>
      <c r="AP82" s="101"/>
      <c r="AQ82" s="103"/>
    </row>
    <row r="83" spans="2:43" x14ac:dyDescent="0.35">
      <c r="B83" s="100" t="str" cm="1">
        <f t="array" aca="1" ref="B83" ca="1">_xlfn.TEXTAFTER(CELL("filename",A81),"]")</f>
        <v>04_TIDP</v>
      </c>
      <c r="C83" s="90" t="str" cm="1">
        <f t="array" ref="C83">tbL_Input_Project[Project Code]</f>
        <v>ABC1234</v>
      </c>
      <c r="D83" s="90" t="str">
        <f>INDEX(tbL_Input_Originator[],
MATCH("04_TIDP",tbL_Input_Originator[Worksheet]),
MATCH("Originator Code",tbL_Input_Originator[#Headers])
)</f>
        <v>TBC</v>
      </c>
      <c r="E83" s="87"/>
      <c r="F83" s="87"/>
      <c r="G83" s="87"/>
      <c r="H83" s="87"/>
      <c r="I83" s="87"/>
      <c r="J83" s="87"/>
      <c r="K83" s="94"/>
      <c r="L83" s="90" t="str">
        <f t="shared" si="4"/>
        <v/>
      </c>
      <c r="M83" s="90" t="str">
        <f t="shared" si="3"/>
        <v/>
      </c>
      <c r="N83" s="100" t="str" cm="1">
        <f t="array" ref="N83">IFERROR(_xlfn.TEXTJOIN("
",TRUE,_xlfn.XLOOKUP(_xlfn.TEXTSPLIT(K83,"
"),
tbl_Lookup_DEIR[ID (DEIR Lookup)],
tbl_Lookup_DEIR[Name (DEIR Lookup)],
"")),"")</f>
        <v/>
      </c>
      <c r="O83" s="100" t="str" cm="1">
        <f t="array" ref="O83">IFERROR(_xlfn.TEXTJOIN("
",TRUE,_xlfn.XLOOKUP(_xlfn.TEXTSPLIT(K83,"
"),
tbl_Lookup_DEIR[ID (DEIR Lookup)],
tbl_Lookup_DEIR[Uniclass PM Level 3 Classification (DEIR Lookup)],
"")),"")</f>
        <v/>
      </c>
      <c r="P83" s="78"/>
      <c r="Q83" s="101"/>
      <c r="R83" s="101"/>
      <c r="S83" s="102"/>
      <c r="T83" s="101"/>
      <c r="U83" s="101"/>
      <c r="V83" s="102"/>
      <c r="W83" s="101"/>
      <c r="X83" s="101"/>
      <c r="Y83" s="102"/>
      <c r="Z83" s="101"/>
      <c r="AA83" s="101"/>
      <c r="AB83" s="102"/>
      <c r="AC83" s="101"/>
      <c r="AD83" s="101"/>
      <c r="AE83" s="102"/>
      <c r="AF83" s="101"/>
      <c r="AG83" s="101"/>
      <c r="AH83" s="102"/>
      <c r="AI83" s="101"/>
      <c r="AJ83" s="101"/>
      <c r="AK83" s="102"/>
      <c r="AL83" s="101"/>
      <c r="AM83" s="101"/>
      <c r="AN83" s="102"/>
      <c r="AO83" s="101"/>
      <c r="AP83" s="101"/>
      <c r="AQ83" s="103"/>
    </row>
    <row r="84" spans="2:43" x14ac:dyDescent="0.35">
      <c r="B84" s="100" t="str" cm="1">
        <f t="array" aca="1" ref="B84" ca="1">_xlfn.TEXTAFTER(CELL("filename",A82),"]")</f>
        <v>04_TIDP</v>
      </c>
      <c r="C84" s="90" t="str" cm="1">
        <f t="array" ref="C84">tbL_Input_Project[Project Code]</f>
        <v>ABC1234</v>
      </c>
      <c r="D84" s="90" t="str">
        <f>INDEX(tbL_Input_Originator[],
MATCH("04_TIDP",tbL_Input_Originator[Worksheet]),
MATCH("Originator Code",tbL_Input_Originator[#Headers])
)</f>
        <v>TBC</v>
      </c>
      <c r="E84" s="87"/>
      <c r="F84" s="87"/>
      <c r="G84" s="87"/>
      <c r="H84" s="87"/>
      <c r="I84" s="87"/>
      <c r="J84" s="87"/>
      <c r="K84" s="94"/>
      <c r="L84" s="90" t="str">
        <f t="shared" si="4"/>
        <v/>
      </c>
      <c r="M84" s="90" t="str">
        <f t="shared" si="3"/>
        <v/>
      </c>
      <c r="N84" s="100" t="str" cm="1">
        <f t="array" ref="N84">IFERROR(_xlfn.TEXTJOIN("
",TRUE,_xlfn.XLOOKUP(_xlfn.TEXTSPLIT(K84,"
"),
tbl_Lookup_DEIR[ID (DEIR Lookup)],
tbl_Lookup_DEIR[Name (DEIR Lookup)],
"")),"")</f>
        <v/>
      </c>
      <c r="O84" s="100" t="str" cm="1">
        <f t="array" ref="O84">IFERROR(_xlfn.TEXTJOIN("
",TRUE,_xlfn.XLOOKUP(_xlfn.TEXTSPLIT(K84,"
"),
tbl_Lookup_DEIR[ID (DEIR Lookup)],
tbl_Lookup_DEIR[Uniclass PM Level 3 Classification (DEIR Lookup)],
"")),"")</f>
        <v/>
      </c>
      <c r="P84" s="78"/>
      <c r="Q84" s="101"/>
      <c r="R84" s="101"/>
      <c r="S84" s="102"/>
      <c r="T84" s="101"/>
      <c r="U84" s="101"/>
      <c r="V84" s="102"/>
      <c r="W84" s="101"/>
      <c r="X84" s="101"/>
      <c r="Y84" s="102"/>
      <c r="Z84" s="101"/>
      <c r="AA84" s="101"/>
      <c r="AB84" s="102"/>
      <c r="AC84" s="101"/>
      <c r="AD84" s="101"/>
      <c r="AE84" s="102"/>
      <c r="AF84" s="101"/>
      <c r="AG84" s="101"/>
      <c r="AH84" s="102"/>
      <c r="AI84" s="101"/>
      <c r="AJ84" s="101"/>
      <c r="AK84" s="102"/>
      <c r="AL84" s="101"/>
      <c r="AM84" s="101"/>
      <c r="AN84" s="102"/>
      <c r="AO84" s="101"/>
      <c r="AP84" s="101"/>
      <c r="AQ84" s="103"/>
    </row>
    <row r="85" spans="2:43" x14ac:dyDescent="0.35">
      <c r="B85" s="100" t="str" cm="1">
        <f t="array" aca="1" ref="B85" ca="1">_xlfn.TEXTAFTER(CELL("filename",A83),"]")</f>
        <v>04_TIDP</v>
      </c>
      <c r="C85" s="90" t="str" cm="1">
        <f t="array" ref="C85">tbL_Input_Project[Project Code]</f>
        <v>ABC1234</v>
      </c>
      <c r="D85" s="90" t="str">
        <f>INDEX(tbL_Input_Originator[],
MATCH("04_TIDP",tbL_Input_Originator[Worksheet]),
MATCH("Originator Code",tbL_Input_Originator[#Headers])
)</f>
        <v>TBC</v>
      </c>
      <c r="E85" s="87"/>
      <c r="F85" s="87"/>
      <c r="G85" s="87"/>
      <c r="H85" s="87"/>
      <c r="I85" s="87"/>
      <c r="J85" s="87"/>
      <c r="K85" s="94"/>
      <c r="L85" s="90" t="str">
        <f t="shared" si="4"/>
        <v/>
      </c>
      <c r="M85" s="90" t="str">
        <f t="shared" si="3"/>
        <v/>
      </c>
      <c r="N85" s="100" t="str" cm="1">
        <f t="array" ref="N85">IFERROR(_xlfn.TEXTJOIN("
",TRUE,_xlfn.XLOOKUP(_xlfn.TEXTSPLIT(K85,"
"),
tbl_Lookup_DEIR[ID (DEIR Lookup)],
tbl_Lookup_DEIR[Name (DEIR Lookup)],
"")),"")</f>
        <v/>
      </c>
      <c r="O85" s="100" t="str" cm="1">
        <f t="array" ref="O85">IFERROR(_xlfn.TEXTJOIN("
",TRUE,_xlfn.XLOOKUP(_xlfn.TEXTSPLIT(K85,"
"),
tbl_Lookup_DEIR[ID (DEIR Lookup)],
tbl_Lookup_DEIR[Uniclass PM Level 3 Classification (DEIR Lookup)],
"")),"")</f>
        <v/>
      </c>
      <c r="P85" s="78"/>
      <c r="Q85" s="101"/>
      <c r="R85" s="101"/>
      <c r="S85" s="102"/>
      <c r="T85" s="101"/>
      <c r="U85" s="101"/>
      <c r="V85" s="102"/>
      <c r="W85" s="101"/>
      <c r="X85" s="101"/>
      <c r="Y85" s="102"/>
      <c r="Z85" s="101"/>
      <c r="AA85" s="101"/>
      <c r="AB85" s="102"/>
      <c r="AC85" s="101"/>
      <c r="AD85" s="101"/>
      <c r="AE85" s="102"/>
      <c r="AF85" s="101"/>
      <c r="AG85" s="101"/>
      <c r="AH85" s="102"/>
      <c r="AI85" s="101"/>
      <c r="AJ85" s="101"/>
      <c r="AK85" s="102"/>
      <c r="AL85" s="101"/>
      <c r="AM85" s="101"/>
      <c r="AN85" s="102"/>
      <c r="AO85" s="101"/>
      <c r="AP85" s="101"/>
      <c r="AQ85" s="103"/>
    </row>
    <row r="86" spans="2:43" x14ac:dyDescent="0.35">
      <c r="B86" s="100" t="str" cm="1">
        <f t="array" aca="1" ref="B86" ca="1">_xlfn.TEXTAFTER(CELL("filename",A84),"]")</f>
        <v>04_TIDP</v>
      </c>
      <c r="C86" s="90" t="str" cm="1">
        <f t="array" ref="C86">tbL_Input_Project[Project Code]</f>
        <v>ABC1234</v>
      </c>
      <c r="D86" s="90" t="str">
        <f>INDEX(tbL_Input_Originator[],
MATCH("04_TIDP",tbL_Input_Originator[Worksheet]),
MATCH("Originator Code",tbL_Input_Originator[#Headers])
)</f>
        <v>TBC</v>
      </c>
      <c r="E86" s="87"/>
      <c r="F86" s="87"/>
      <c r="G86" s="87"/>
      <c r="H86" s="87"/>
      <c r="I86" s="87"/>
      <c r="J86" s="87"/>
      <c r="K86" s="94"/>
      <c r="L86" s="90" t="str">
        <f t="shared" si="4"/>
        <v/>
      </c>
      <c r="M86" s="90" t="str">
        <f t="shared" si="3"/>
        <v/>
      </c>
      <c r="N86" s="100" t="str" cm="1">
        <f t="array" ref="N86">IFERROR(_xlfn.TEXTJOIN("
",TRUE,_xlfn.XLOOKUP(_xlfn.TEXTSPLIT(K86,"
"),
tbl_Lookup_DEIR[ID (DEIR Lookup)],
tbl_Lookup_DEIR[Name (DEIR Lookup)],
"")),"")</f>
        <v/>
      </c>
      <c r="O86" s="100" t="str" cm="1">
        <f t="array" ref="O86">IFERROR(_xlfn.TEXTJOIN("
",TRUE,_xlfn.XLOOKUP(_xlfn.TEXTSPLIT(K86,"
"),
tbl_Lookup_DEIR[ID (DEIR Lookup)],
tbl_Lookup_DEIR[Uniclass PM Level 3 Classification (DEIR Lookup)],
"")),"")</f>
        <v/>
      </c>
      <c r="P86" s="78"/>
      <c r="Q86" s="101"/>
      <c r="R86" s="101"/>
      <c r="S86" s="102"/>
      <c r="T86" s="101"/>
      <c r="U86" s="101"/>
      <c r="V86" s="102"/>
      <c r="W86" s="101"/>
      <c r="X86" s="101"/>
      <c r="Y86" s="102"/>
      <c r="Z86" s="101"/>
      <c r="AA86" s="101"/>
      <c r="AB86" s="102"/>
      <c r="AC86" s="101"/>
      <c r="AD86" s="101"/>
      <c r="AE86" s="102"/>
      <c r="AF86" s="101"/>
      <c r="AG86" s="101"/>
      <c r="AH86" s="102"/>
      <c r="AI86" s="101"/>
      <c r="AJ86" s="101"/>
      <c r="AK86" s="102"/>
      <c r="AL86" s="101"/>
      <c r="AM86" s="101"/>
      <c r="AN86" s="102"/>
      <c r="AO86" s="101"/>
      <c r="AP86" s="101"/>
      <c r="AQ86" s="103"/>
    </row>
    <row r="87" spans="2:43" x14ac:dyDescent="0.35">
      <c r="B87" s="100" t="str" cm="1">
        <f t="array" aca="1" ref="B87" ca="1">_xlfn.TEXTAFTER(CELL("filename",A85),"]")</f>
        <v>04_TIDP</v>
      </c>
      <c r="C87" s="90" t="str" cm="1">
        <f t="array" ref="C87">tbL_Input_Project[Project Code]</f>
        <v>ABC1234</v>
      </c>
      <c r="D87" s="90" t="str">
        <f>INDEX(tbL_Input_Originator[],
MATCH("04_TIDP",tbL_Input_Originator[Worksheet]),
MATCH("Originator Code",tbL_Input_Originator[#Headers])
)</f>
        <v>TBC</v>
      </c>
      <c r="E87" s="87"/>
      <c r="F87" s="87"/>
      <c r="G87" s="87"/>
      <c r="H87" s="87"/>
      <c r="I87" s="87"/>
      <c r="J87" s="87"/>
      <c r="K87" s="94"/>
      <c r="L87" s="90" t="str">
        <f t="shared" si="4"/>
        <v/>
      </c>
      <c r="M87" s="90" t="str">
        <f t="shared" si="3"/>
        <v/>
      </c>
      <c r="N87" s="100" t="str" cm="1">
        <f t="array" ref="N87">IFERROR(_xlfn.TEXTJOIN("
",TRUE,_xlfn.XLOOKUP(_xlfn.TEXTSPLIT(K87,"
"),
tbl_Lookup_DEIR[ID (DEIR Lookup)],
tbl_Lookup_DEIR[Name (DEIR Lookup)],
"")),"")</f>
        <v/>
      </c>
      <c r="O87" s="100" t="str" cm="1">
        <f t="array" ref="O87">IFERROR(_xlfn.TEXTJOIN("
",TRUE,_xlfn.XLOOKUP(_xlfn.TEXTSPLIT(K87,"
"),
tbl_Lookup_DEIR[ID (DEIR Lookup)],
tbl_Lookup_DEIR[Uniclass PM Level 3 Classification (DEIR Lookup)],
"")),"")</f>
        <v/>
      </c>
      <c r="P87" s="78"/>
      <c r="Q87" s="101"/>
      <c r="R87" s="101"/>
      <c r="S87" s="102"/>
      <c r="T87" s="101"/>
      <c r="U87" s="101"/>
      <c r="V87" s="102"/>
      <c r="W87" s="101"/>
      <c r="X87" s="101"/>
      <c r="Y87" s="102"/>
      <c r="Z87" s="101"/>
      <c r="AA87" s="101"/>
      <c r="AB87" s="102"/>
      <c r="AC87" s="101"/>
      <c r="AD87" s="101"/>
      <c r="AE87" s="102"/>
      <c r="AF87" s="101"/>
      <c r="AG87" s="101"/>
      <c r="AH87" s="102"/>
      <c r="AI87" s="101"/>
      <c r="AJ87" s="101"/>
      <c r="AK87" s="102"/>
      <c r="AL87" s="101"/>
      <c r="AM87" s="101"/>
      <c r="AN87" s="102"/>
      <c r="AO87" s="101"/>
      <c r="AP87" s="101"/>
      <c r="AQ87" s="103"/>
    </row>
    <row r="88" spans="2:43" x14ac:dyDescent="0.35">
      <c r="B88" s="100" t="str" cm="1">
        <f t="array" aca="1" ref="B88" ca="1">_xlfn.TEXTAFTER(CELL("filename",A86),"]")</f>
        <v>04_TIDP</v>
      </c>
      <c r="C88" s="90" t="str" cm="1">
        <f t="array" ref="C88">tbL_Input_Project[Project Code]</f>
        <v>ABC1234</v>
      </c>
      <c r="D88" s="90" t="str">
        <f>INDEX(tbL_Input_Originator[],
MATCH("04_TIDP",tbL_Input_Originator[Worksheet]),
MATCH("Originator Code",tbL_Input_Originator[#Headers])
)</f>
        <v>TBC</v>
      </c>
      <c r="E88" s="87"/>
      <c r="F88" s="87"/>
      <c r="G88" s="87"/>
      <c r="H88" s="87"/>
      <c r="I88" s="87"/>
      <c r="J88" s="87"/>
      <c r="K88" s="94"/>
      <c r="L88" s="90" t="str">
        <f t="shared" si="4"/>
        <v/>
      </c>
      <c r="M88" s="90" t="str">
        <f t="shared" si="3"/>
        <v/>
      </c>
      <c r="N88" s="100" t="str" cm="1">
        <f t="array" ref="N88">IFERROR(_xlfn.TEXTJOIN("
",TRUE,_xlfn.XLOOKUP(_xlfn.TEXTSPLIT(K88,"
"),
tbl_Lookup_DEIR[ID (DEIR Lookup)],
tbl_Lookup_DEIR[Name (DEIR Lookup)],
"")),"")</f>
        <v/>
      </c>
      <c r="O88" s="100" t="str" cm="1">
        <f t="array" ref="O88">IFERROR(_xlfn.TEXTJOIN("
",TRUE,_xlfn.XLOOKUP(_xlfn.TEXTSPLIT(K88,"
"),
tbl_Lookup_DEIR[ID (DEIR Lookup)],
tbl_Lookup_DEIR[Uniclass PM Level 3 Classification (DEIR Lookup)],
"")),"")</f>
        <v/>
      </c>
      <c r="P88" s="78"/>
      <c r="Q88" s="101"/>
      <c r="R88" s="101"/>
      <c r="S88" s="102"/>
      <c r="T88" s="101"/>
      <c r="U88" s="101"/>
      <c r="V88" s="102"/>
      <c r="W88" s="101"/>
      <c r="X88" s="101"/>
      <c r="Y88" s="102"/>
      <c r="Z88" s="101"/>
      <c r="AA88" s="101"/>
      <c r="AB88" s="102"/>
      <c r="AC88" s="101"/>
      <c r="AD88" s="101"/>
      <c r="AE88" s="102"/>
      <c r="AF88" s="101"/>
      <c r="AG88" s="101"/>
      <c r="AH88" s="102"/>
      <c r="AI88" s="101"/>
      <c r="AJ88" s="101"/>
      <c r="AK88" s="102"/>
      <c r="AL88" s="101"/>
      <c r="AM88" s="101"/>
      <c r="AN88" s="102"/>
      <c r="AO88" s="101"/>
      <c r="AP88" s="101"/>
      <c r="AQ88" s="103"/>
    </row>
    <row r="89" spans="2:43" x14ac:dyDescent="0.35">
      <c r="B89" s="100" t="str" cm="1">
        <f t="array" aca="1" ref="B89" ca="1">_xlfn.TEXTAFTER(CELL("filename",A87),"]")</f>
        <v>04_TIDP</v>
      </c>
      <c r="C89" s="90" t="str" cm="1">
        <f t="array" ref="C89">tbL_Input_Project[Project Code]</f>
        <v>ABC1234</v>
      </c>
      <c r="D89" s="90" t="str">
        <f>INDEX(tbL_Input_Originator[],
MATCH("04_TIDP",tbL_Input_Originator[Worksheet]),
MATCH("Originator Code",tbL_Input_Originator[#Headers])
)</f>
        <v>TBC</v>
      </c>
      <c r="E89" s="87"/>
      <c r="F89" s="87"/>
      <c r="G89" s="87"/>
      <c r="H89" s="87"/>
      <c r="I89" s="87"/>
      <c r="J89" s="87"/>
      <c r="K89" s="94"/>
      <c r="L89" s="90" t="str">
        <f t="shared" si="4"/>
        <v/>
      </c>
      <c r="M89" s="90" t="str">
        <f t="shared" si="3"/>
        <v/>
      </c>
      <c r="N89" s="100" t="str" cm="1">
        <f t="array" ref="N89">IFERROR(_xlfn.TEXTJOIN("
",TRUE,_xlfn.XLOOKUP(_xlfn.TEXTSPLIT(K89,"
"),
tbl_Lookup_DEIR[ID (DEIR Lookup)],
tbl_Lookup_DEIR[Name (DEIR Lookup)],
"")),"")</f>
        <v/>
      </c>
      <c r="O89" s="100" t="str" cm="1">
        <f t="array" ref="O89">IFERROR(_xlfn.TEXTJOIN("
",TRUE,_xlfn.XLOOKUP(_xlfn.TEXTSPLIT(K89,"
"),
tbl_Lookup_DEIR[ID (DEIR Lookup)],
tbl_Lookup_DEIR[Uniclass PM Level 3 Classification (DEIR Lookup)],
"")),"")</f>
        <v/>
      </c>
      <c r="P89" s="78"/>
      <c r="Q89" s="101"/>
      <c r="R89" s="101"/>
      <c r="S89" s="102"/>
      <c r="T89" s="101"/>
      <c r="U89" s="101"/>
      <c r="V89" s="102"/>
      <c r="W89" s="101"/>
      <c r="X89" s="101"/>
      <c r="Y89" s="102"/>
      <c r="Z89" s="101"/>
      <c r="AA89" s="101"/>
      <c r="AB89" s="102"/>
      <c r="AC89" s="101"/>
      <c r="AD89" s="101"/>
      <c r="AE89" s="102"/>
      <c r="AF89" s="101"/>
      <c r="AG89" s="101"/>
      <c r="AH89" s="102"/>
      <c r="AI89" s="101"/>
      <c r="AJ89" s="101"/>
      <c r="AK89" s="102"/>
      <c r="AL89" s="101"/>
      <c r="AM89" s="101"/>
      <c r="AN89" s="102"/>
      <c r="AO89" s="101"/>
      <c r="AP89" s="101"/>
      <c r="AQ89" s="103"/>
    </row>
    <row r="90" spans="2:43" x14ac:dyDescent="0.35">
      <c r="B90" s="100" t="str" cm="1">
        <f t="array" aca="1" ref="B90" ca="1">_xlfn.TEXTAFTER(CELL("filename",A88),"]")</f>
        <v>04_TIDP</v>
      </c>
      <c r="C90" s="90" t="str" cm="1">
        <f t="array" ref="C90">tbL_Input_Project[Project Code]</f>
        <v>ABC1234</v>
      </c>
      <c r="D90" s="90" t="str">
        <f>INDEX(tbL_Input_Originator[],
MATCH("04_TIDP",tbL_Input_Originator[Worksheet]),
MATCH("Originator Code",tbL_Input_Originator[#Headers])
)</f>
        <v>TBC</v>
      </c>
      <c r="E90" s="87"/>
      <c r="F90" s="87"/>
      <c r="G90" s="87"/>
      <c r="H90" s="87"/>
      <c r="I90" s="87"/>
      <c r="J90" s="87"/>
      <c r="K90" s="94"/>
      <c r="L90" s="90" t="str">
        <f t="shared" si="4"/>
        <v/>
      </c>
      <c r="M90" s="90" t="str">
        <f t="shared" si="3"/>
        <v/>
      </c>
      <c r="N90" s="100" t="str" cm="1">
        <f t="array" ref="N90">IFERROR(_xlfn.TEXTJOIN("
",TRUE,_xlfn.XLOOKUP(_xlfn.TEXTSPLIT(K90,"
"),
tbl_Lookup_DEIR[ID (DEIR Lookup)],
tbl_Lookup_DEIR[Name (DEIR Lookup)],
"")),"")</f>
        <v/>
      </c>
      <c r="O90" s="100" t="str" cm="1">
        <f t="array" ref="O90">IFERROR(_xlfn.TEXTJOIN("
",TRUE,_xlfn.XLOOKUP(_xlfn.TEXTSPLIT(K90,"
"),
tbl_Lookup_DEIR[ID (DEIR Lookup)],
tbl_Lookup_DEIR[Uniclass PM Level 3 Classification (DEIR Lookup)],
"")),"")</f>
        <v/>
      </c>
      <c r="P90" s="78"/>
      <c r="Q90" s="101"/>
      <c r="R90" s="101"/>
      <c r="S90" s="102"/>
      <c r="T90" s="101"/>
      <c r="U90" s="101"/>
      <c r="V90" s="102"/>
      <c r="W90" s="101"/>
      <c r="X90" s="101"/>
      <c r="Y90" s="102"/>
      <c r="Z90" s="101"/>
      <c r="AA90" s="101"/>
      <c r="AB90" s="102"/>
      <c r="AC90" s="101"/>
      <c r="AD90" s="101"/>
      <c r="AE90" s="102"/>
      <c r="AF90" s="101"/>
      <c r="AG90" s="101"/>
      <c r="AH90" s="102"/>
      <c r="AI90" s="101"/>
      <c r="AJ90" s="101"/>
      <c r="AK90" s="102"/>
      <c r="AL90" s="101"/>
      <c r="AM90" s="101"/>
      <c r="AN90" s="102"/>
      <c r="AO90" s="101"/>
      <c r="AP90" s="101"/>
      <c r="AQ90" s="103"/>
    </row>
    <row r="91" spans="2:43" x14ac:dyDescent="0.35">
      <c r="B91" s="100" t="str" cm="1">
        <f t="array" aca="1" ref="B91" ca="1">_xlfn.TEXTAFTER(CELL("filename",A89),"]")</f>
        <v>04_TIDP</v>
      </c>
      <c r="C91" s="90" t="str" cm="1">
        <f t="array" ref="C91">tbL_Input_Project[Project Code]</f>
        <v>ABC1234</v>
      </c>
      <c r="D91" s="90" t="str">
        <f>INDEX(tbL_Input_Originator[],
MATCH("04_TIDP",tbL_Input_Originator[Worksheet]),
MATCH("Originator Code",tbL_Input_Originator[#Headers])
)</f>
        <v>TBC</v>
      </c>
      <c r="E91" s="87"/>
      <c r="F91" s="87"/>
      <c r="G91" s="87"/>
      <c r="H91" s="87"/>
      <c r="I91" s="87"/>
      <c r="J91" s="87"/>
      <c r="K91" s="94"/>
      <c r="L91" s="90" t="str">
        <f t="shared" si="4"/>
        <v/>
      </c>
      <c r="M91" s="90" t="str">
        <f t="shared" si="3"/>
        <v/>
      </c>
      <c r="N91" s="100" t="str" cm="1">
        <f t="array" ref="N91">IFERROR(_xlfn.TEXTJOIN("
",TRUE,_xlfn.XLOOKUP(_xlfn.TEXTSPLIT(K91,"
"),
tbl_Lookup_DEIR[ID (DEIR Lookup)],
tbl_Lookup_DEIR[Name (DEIR Lookup)],
"")),"")</f>
        <v/>
      </c>
      <c r="O91" s="100" t="str" cm="1">
        <f t="array" ref="O91">IFERROR(_xlfn.TEXTJOIN("
",TRUE,_xlfn.XLOOKUP(_xlfn.TEXTSPLIT(K91,"
"),
tbl_Lookup_DEIR[ID (DEIR Lookup)],
tbl_Lookup_DEIR[Uniclass PM Level 3 Classification (DEIR Lookup)],
"")),"")</f>
        <v/>
      </c>
      <c r="P91" s="78"/>
      <c r="Q91" s="101"/>
      <c r="R91" s="101"/>
      <c r="S91" s="102"/>
      <c r="T91" s="101"/>
      <c r="U91" s="101"/>
      <c r="V91" s="102"/>
      <c r="W91" s="101"/>
      <c r="X91" s="101"/>
      <c r="Y91" s="102"/>
      <c r="Z91" s="101"/>
      <c r="AA91" s="101"/>
      <c r="AB91" s="102"/>
      <c r="AC91" s="101"/>
      <c r="AD91" s="101"/>
      <c r="AE91" s="102"/>
      <c r="AF91" s="101"/>
      <c r="AG91" s="101"/>
      <c r="AH91" s="102"/>
      <c r="AI91" s="101"/>
      <c r="AJ91" s="101"/>
      <c r="AK91" s="102"/>
      <c r="AL91" s="101"/>
      <c r="AM91" s="101"/>
      <c r="AN91" s="102"/>
      <c r="AO91" s="101"/>
      <c r="AP91" s="101"/>
      <c r="AQ91" s="103"/>
    </row>
    <row r="92" spans="2:43" x14ac:dyDescent="0.35">
      <c r="B92" s="100" t="str" cm="1">
        <f t="array" aca="1" ref="B92" ca="1">_xlfn.TEXTAFTER(CELL("filename",A90),"]")</f>
        <v>04_TIDP</v>
      </c>
      <c r="C92" s="90" t="str" cm="1">
        <f t="array" ref="C92">tbL_Input_Project[Project Code]</f>
        <v>ABC1234</v>
      </c>
      <c r="D92" s="90" t="str">
        <f>INDEX(tbL_Input_Originator[],
MATCH("04_TIDP",tbL_Input_Originator[Worksheet]),
MATCH("Originator Code",tbL_Input_Originator[#Headers])
)</f>
        <v>TBC</v>
      </c>
      <c r="E92" s="87"/>
      <c r="F92" s="87"/>
      <c r="G92" s="87"/>
      <c r="H92" s="87"/>
      <c r="I92" s="87"/>
      <c r="J92" s="87"/>
      <c r="K92" s="94"/>
      <c r="L92" s="90" t="str">
        <f t="shared" si="4"/>
        <v/>
      </c>
      <c r="M92" s="90" t="str">
        <f t="shared" si="3"/>
        <v/>
      </c>
      <c r="N92" s="100" t="str" cm="1">
        <f t="array" ref="N92">IFERROR(_xlfn.TEXTJOIN("
",TRUE,_xlfn.XLOOKUP(_xlfn.TEXTSPLIT(K92,"
"),
tbl_Lookup_DEIR[ID (DEIR Lookup)],
tbl_Lookup_DEIR[Name (DEIR Lookup)],
"")),"")</f>
        <v/>
      </c>
      <c r="O92" s="100" t="str" cm="1">
        <f t="array" ref="O92">IFERROR(_xlfn.TEXTJOIN("
",TRUE,_xlfn.XLOOKUP(_xlfn.TEXTSPLIT(K92,"
"),
tbl_Lookup_DEIR[ID (DEIR Lookup)],
tbl_Lookup_DEIR[Uniclass PM Level 3 Classification (DEIR Lookup)],
"")),"")</f>
        <v/>
      </c>
      <c r="P92" s="78"/>
      <c r="Q92" s="101"/>
      <c r="R92" s="101"/>
      <c r="S92" s="102"/>
      <c r="T92" s="101"/>
      <c r="U92" s="101"/>
      <c r="V92" s="102"/>
      <c r="W92" s="101"/>
      <c r="X92" s="101"/>
      <c r="Y92" s="102"/>
      <c r="Z92" s="101"/>
      <c r="AA92" s="101"/>
      <c r="AB92" s="102"/>
      <c r="AC92" s="101"/>
      <c r="AD92" s="101"/>
      <c r="AE92" s="102"/>
      <c r="AF92" s="101"/>
      <c r="AG92" s="101"/>
      <c r="AH92" s="102"/>
      <c r="AI92" s="101"/>
      <c r="AJ92" s="101"/>
      <c r="AK92" s="102"/>
      <c r="AL92" s="101"/>
      <c r="AM92" s="101"/>
      <c r="AN92" s="102"/>
      <c r="AO92" s="101"/>
      <c r="AP92" s="101"/>
      <c r="AQ92" s="103"/>
    </row>
    <row r="93" spans="2:43" x14ac:dyDescent="0.35">
      <c r="B93" s="100" t="str" cm="1">
        <f t="array" aca="1" ref="B93" ca="1">_xlfn.TEXTAFTER(CELL("filename",A91),"]")</f>
        <v>04_TIDP</v>
      </c>
      <c r="C93" s="90" t="str" cm="1">
        <f t="array" ref="C93">tbL_Input_Project[Project Code]</f>
        <v>ABC1234</v>
      </c>
      <c r="D93" s="90" t="str">
        <f>INDEX(tbL_Input_Originator[],
MATCH("04_TIDP",tbL_Input_Originator[Worksheet]),
MATCH("Originator Code",tbL_Input_Originator[#Headers])
)</f>
        <v>TBC</v>
      </c>
      <c r="E93" s="87"/>
      <c r="F93" s="87"/>
      <c r="G93" s="87"/>
      <c r="H93" s="87"/>
      <c r="I93" s="87"/>
      <c r="J93" s="87"/>
      <c r="K93" s="94"/>
      <c r="L93" s="90" t="str">
        <f t="shared" si="4"/>
        <v/>
      </c>
      <c r="M93" s="90" t="str">
        <f t="shared" si="3"/>
        <v/>
      </c>
      <c r="N93" s="100" t="str" cm="1">
        <f t="array" ref="N93">IFERROR(_xlfn.TEXTJOIN("
",TRUE,_xlfn.XLOOKUP(_xlfn.TEXTSPLIT(K93,"
"),
tbl_Lookup_DEIR[ID (DEIR Lookup)],
tbl_Lookup_DEIR[Name (DEIR Lookup)],
"")),"")</f>
        <v/>
      </c>
      <c r="O93" s="100" t="str" cm="1">
        <f t="array" ref="O93">IFERROR(_xlfn.TEXTJOIN("
",TRUE,_xlfn.XLOOKUP(_xlfn.TEXTSPLIT(K93,"
"),
tbl_Lookup_DEIR[ID (DEIR Lookup)],
tbl_Lookup_DEIR[Uniclass PM Level 3 Classification (DEIR Lookup)],
"")),"")</f>
        <v/>
      </c>
      <c r="P93" s="78"/>
      <c r="Q93" s="101"/>
      <c r="R93" s="101"/>
      <c r="S93" s="102"/>
      <c r="T93" s="101"/>
      <c r="U93" s="101"/>
      <c r="V93" s="102"/>
      <c r="W93" s="101"/>
      <c r="X93" s="101"/>
      <c r="Y93" s="102"/>
      <c r="Z93" s="101"/>
      <c r="AA93" s="101"/>
      <c r="AB93" s="102"/>
      <c r="AC93" s="101"/>
      <c r="AD93" s="101"/>
      <c r="AE93" s="102"/>
      <c r="AF93" s="101"/>
      <c r="AG93" s="101"/>
      <c r="AH93" s="102"/>
      <c r="AI93" s="101"/>
      <c r="AJ93" s="101"/>
      <c r="AK93" s="102"/>
      <c r="AL93" s="101"/>
      <c r="AM93" s="101"/>
      <c r="AN93" s="102"/>
      <c r="AO93" s="101"/>
      <c r="AP93" s="101"/>
      <c r="AQ93" s="103"/>
    </row>
    <row r="94" spans="2:43" x14ac:dyDescent="0.35">
      <c r="B94" s="100" t="str" cm="1">
        <f t="array" aca="1" ref="B94" ca="1">_xlfn.TEXTAFTER(CELL("filename",A92),"]")</f>
        <v>04_TIDP</v>
      </c>
      <c r="C94" s="90" t="str" cm="1">
        <f t="array" ref="C94">tbL_Input_Project[Project Code]</f>
        <v>ABC1234</v>
      </c>
      <c r="D94" s="90" t="str">
        <f>INDEX(tbL_Input_Originator[],
MATCH("04_TIDP",tbL_Input_Originator[Worksheet]),
MATCH("Originator Code",tbL_Input_Originator[#Headers])
)</f>
        <v>TBC</v>
      </c>
      <c r="E94" s="87"/>
      <c r="F94" s="87"/>
      <c r="G94" s="87"/>
      <c r="H94" s="87"/>
      <c r="I94" s="87"/>
      <c r="J94" s="87"/>
      <c r="K94" s="94"/>
      <c r="L94" s="90" t="str">
        <f t="shared" si="4"/>
        <v/>
      </c>
      <c r="M94" s="90" t="str">
        <f t="shared" si="3"/>
        <v/>
      </c>
      <c r="N94" s="100" t="str" cm="1">
        <f t="array" ref="N94">IFERROR(_xlfn.TEXTJOIN("
",TRUE,_xlfn.XLOOKUP(_xlfn.TEXTSPLIT(K94,"
"),
tbl_Lookup_DEIR[ID (DEIR Lookup)],
tbl_Lookup_DEIR[Name (DEIR Lookup)],
"")),"")</f>
        <v/>
      </c>
      <c r="O94" s="100" t="str" cm="1">
        <f t="array" ref="O94">IFERROR(_xlfn.TEXTJOIN("
",TRUE,_xlfn.XLOOKUP(_xlfn.TEXTSPLIT(K94,"
"),
tbl_Lookup_DEIR[ID (DEIR Lookup)],
tbl_Lookup_DEIR[Uniclass PM Level 3 Classification (DEIR Lookup)],
"")),"")</f>
        <v/>
      </c>
      <c r="P94" s="78"/>
      <c r="Q94" s="101"/>
      <c r="R94" s="101"/>
      <c r="S94" s="102"/>
      <c r="T94" s="101"/>
      <c r="U94" s="101"/>
      <c r="V94" s="102"/>
      <c r="W94" s="101"/>
      <c r="X94" s="101"/>
      <c r="Y94" s="102"/>
      <c r="Z94" s="101"/>
      <c r="AA94" s="101"/>
      <c r="AB94" s="102"/>
      <c r="AC94" s="101"/>
      <c r="AD94" s="101"/>
      <c r="AE94" s="102"/>
      <c r="AF94" s="101"/>
      <c r="AG94" s="101"/>
      <c r="AH94" s="102"/>
      <c r="AI94" s="101"/>
      <c r="AJ94" s="101"/>
      <c r="AK94" s="102"/>
      <c r="AL94" s="101"/>
      <c r="AM94" s="101"/>
      <c r="AN94" s="102"/>
      <c r="AO94" s="101"/>
      <c r="AP94" s="101"/>
      <c r="AQ94" s="103"/>
    </row>
    <row r="95" spans="2:43" x14ac:dyDescent="0.35">
      <c r="B95" s="100" t="str" cm="1">
        <f t="array" aca="1" ref="B95" ca="1">_xlfn.TEXTAFTER(CELL("filename",A93),"]")</f>
        <v>04_TIDP</v>
      </c>
      <c r="C95" s="90" t="str" cm="1">
        <f t="array" ref="C95">tbL_Input_Project[Project Code]</f>
        <v>ABC1234</v>
      </c>
      <c r="D95" s="90" t="str">
        <f>INDEX(tbL_Input_Originator[],
MATCH("04_TIDP",tbL_Input_Originator[Worksheet]),
MATCH("Originator Code",tbL_Input_Originator[#Headers])
)</f>
        <v>TBC</v>
      </c>
      <c r="E95" s="87"/>
      <c r="F95" s="87"/>
      <c r="G95" s="87"/>
      <c r="H95" s="87"/>
      <c r="I95" s="87"/>
      <c r="J95" s="87"/>
      <c r="K95" s="94"/>
      <c r="L95" s="90" t="str">
        <f t="shared" si="4"/>
        <v/>
      </c>
      <c r="M95" s="90" t="str">
        <f t="shared" si="3"/>
        <v/>
      </c>
      <c r="N95" s="100" t="str" cm="1">
        <f t="array" ref="N95">IFERROR(_xlfn.TEXTJOIN("
",TRUE,_xlfn.XLOOKUP(_xlfn.TEXTSPLIT(K95,"
"),
tbl_Lookup_DEIR[ID (DEIR Lookup)],
tbl_Lookup_DEIR[Name (DEIR Lookup)],
"")),"")</f>
        <v/>
      </c>
      <c r="O95" s="100" t="str" cm="1">
        <f t="array" ref="O95">IFERROR(_xlfn.TEXTJOIN("
",TRUE,_xlfn.XLOOKUP(_xlfn.TEXTSPLIT(K95,"
"),
tbl_Lookup_DEIR[ID (DEIR Lookup)],
tbl_Lookup_DEIR[Uniclass PM Level 3 Classification (DEIR Lookup)],
"")),"")</f>
        <v/>
      </c>
      <c r="P95" s="78"/>
      <c r="Q95" s="101"/>
      <c r="R95" s="101"/>
      <c r="S95" s="102"/>
      <c r="T95" s="101"/>
      <c r="U95" s="101"/>
      <c r="V95" s="102"/>
      <c r="W95" s="101"/>
      <c r="X95" s="101"/>
      <c r="Y95" s="102"/>
      <c r="Z95" s="101"/>
      <c r="AA95" s="101"/>
      <c r="AB95" s="102"/>
      <c r="AC95" s="101"/>
      <c r="AD95" s="101"/>
      <c r="AE95" s="102"/>
      <c r="AF95" s="101"/>
      <c r="AG95" s="101"/>
      <c r="AH95" s="102"/>
      <c r="AI95" s="101"/>
      <c r="AJ95" s="101"/>
      <c r="AK95" s="102"/>
      <c r="AL95" s="101"/>
      <c r="AM95" s="101"/>
      <c r="AN95" s="102"/>
      <c r="AO95" s="101"/>
      <c r="AP95" s="101"/>
      <c r="AQ95" s="103"/>
    </row>
    <row r="96" spans="2:43" x14ac:dyDescent="0.35">
      <c r="B96" s="100" t="str" cm="1">
        <f t="array" aca="1" ref="B96" ca="1">_xlfn.TEXTAFTER(CELL("filename",A94),"]")</f>
        <v>04_TIDP</v>
      </c>
      <c r="C96" s="90" t="str" cm="1">
        <f t="array" ref="C96">tbL_Input_Project[Project Code]</f>
        <v>ABC1234</v>
      </c>
      <c r="D96" s="90" t="str">
        <f>INDEX(tbL_Input_Originator[],
MATCH("04_TIDP",tbL_Input_Originator[Worksheet]),
MATCH("Originator Code",tbL_Input_Originator[#Headers])
)</f>
        <v>TBC</v>
      </c>
      <c r="E96" s="87"/>
      <c r="F96" s="87"/>
      <c r="G96" s="87"/>
      <c r="H96" s="87"/>
      <c r="I96" s="87"/>
      <c r="J96" s="87"/>
      <c r="K96" s="94"/>
      <c r="L96" s="90" t="str">
        <f t="shared" si="4"/>
        <v/>
      </c>
      <c r="M96" s="90" t="str">
        <f t="shared" si="3"/>
        <v/>
      </c>
      <c r="N96" s="100" t="str" cm="1">
        <f t="array" ref="N96">IFERROR(_xlfn.TEXTJOIN("
",TRUE,_xlfn.XLOOKUP(_xlfn.TEXTSPLIT(K96,"
"),
tbl_Lookup_DEIR[ID (DEIR Lookup)],
tbl_Lookup_DEIR[Name (DEIR Lookup)],
"")),"")</f>
        <v/>
      </c>
      <c r="O96" s="100" t="str" cm="1">
        <f t="array" ref="O96">IFERROR(_xlfn.TEXTJOIN("
",TRUE,_xlfn.XLOOKUP(_xlfn.TEXTSPLIT(K96,"
"),
tbl_Lookup_DEIR[ID (DEIR Lookup)],
tbl_Lookup_DEIR[Uniclass PM Level 3 Classification (DEIR Lookup)],
"")),"")</f>
        <v/>
      </c>
      <c r="P96" s="78"/>
      <c r="Q96" s="101"/>
      <c r="R96" s="101"/>
      <c r="S96" s="102"/>
      <c r="T96" s="101"/>
      <c r="U96" s="101"/>
      <c r="V96" s="102"/>
      <c r="W96" s="101"/>
      <c r="X96" s="101"/>
      <c r="Y96" s="102"/>
      <c r="Z96" s="101"/>
      <c r="AA96" s="101"/>
      <c r="AB96" s="102"/>
      <c r="AC96" s="101"/>
      <c r="AD96" s="101"/>
      <c r="AE96" s="102"/>
      <c r="AF96" s="101"/>
      <c r="AG96" s="101"/>
      <c r="AH96" s="102"/>
      <c r="AI96" s="101"/>
      <c r="AJ96" s="101"/>
      <c r="AK96" s="102"/>
      <c r="AL96" s="101"/>
      <c r="AM96" s="101"/>
      <c r="AN96" s="102"/>
      <c r="AO96" s="101"/>
      <c r="AP96" s="101"/>
      <c r="AQ96" s="103"/>
    </row>
    <row r="97" spans="2:43" x14ac:dyDescent="0.35">
      <c r="B97" s="100" t="str" cm="1">
        <f t="array" aca="1" ref="B97" ca="1">_xlfn.TEXTAFTER(CELL("filename",A95),"]")</f>
        <v>04_TIDP</v>
      </c>
      <c r="C97" s="90" t="str" cm="1">
        <f t="array" ref="C97">tbL_Input_Project[Project Code]</f>
        <v>ABC1234</v>
      </c>
      <c r="D97" s="90" t="str">
        <f>INDEX(tbL_Input_Originator[],
MATCH("04_TIDP",tbL_Input_Originator[Worksheet]),
MATCH("Originator Code",tbL_Input_Originator[#Headers])
)</f>
        <v>TBC</v>
      </c>
      <c r="E97" s="87"/>
      <c r="F97" s="87"/>
      <c r="G97" s="87"/>
      <c r="H97" s="87"/>
      <c r="I97" s="87"/>
      <c r="J97" s="87"/>
      <c r="K97" s="94"/>
      <c r="L97" s="90" t="str">
        <f t="shared" si="4"/>
        <v/>
      </c>
      <c r="M97" s="90" t="str">
        <f t="shared" si="3"/>
        <v/>
      </c>
      <c r="N97" s="100" t="str" cm="1">
        <f t="array" ref="N97">IFERROR(_xlfn.TEXTJOIN("
",TRUE,_xlfn.XLOOKUP(_xlfn.TEXTSPLIT(K97,"
"),
tbl_Lookup_DEIR[ID (DEIR Lookup)],
tbl_Lookup_DEIR[Name (DEIR Lookup)],
"")),"")</f>
        <v/>
      </c>
      <c r="O97" s="100" t="str" cm="1">
        <f t="array" ref="O97">IFERROR(_xlfn.TEXTJOIN("
",TRUE,_xlfn.XLOOKUP(_xlfn.TEXTSPLIT(K97,"
"),
tbl_Lookup_DEIR[ID (DEIR Lookup)],
tbl_Lookup_DEIR[Uniclass PM Level 3 Classification (DEIR Lookup)],
"")),"")</f>
        <v/>
      </c>
      <c r="P97" s="78"/>
      <c r="Q97" s="101"/>
      <c r="R97" s="101"/>
      <c r="S97" s="102"/>
      <c r="T97" s="101"/>
      <c r="U97" s="101"/>
      <c r="V97" s="102"/>
      <c r="W97" s="101"/>
      <c r="X97" s="101"/>
      <c r="Y97" s="102"/>
      <c r="Z97" s="101"/>
      <c r="AA97" s="101"/>
      <c r="AB97" s="102"/>
      <c r="AC97" s="101"/>
      <c r="AD97" s="101"/>
      <c r="AE97" s="102"/>
      <c r="AF97" s="101"/>
      <c r="AG97" s="101"/>
      <c r="AH97" s="102"/>
      <c r="AI97" s="101"/>
      <c r="AJ97" s="101"/>
      <c r="AK97" s="102"/>
      <c r="AL97" s="101"/>
      <c r="AM97" s="101"/>
      <c r="AN97" s="102"/>
      <c r="AO97" s="101"/>
      <c r="AP97" s="101"/>
      <c r="AQ97" s="103"/>
    </row>
    <row r="98" spans="2:43" x14ac:dyDescent="0.35">
      <c r="B98" s="100" t="str" cm="1">
        <f t="array" aca="1" ref="B98" ca="1">_xlfn.TEXTAFTER(CELL("filename",A96),"]")</f>
        <v>04_TIDP</v>
      </c>
      <c r="C98" s="90" t="str" cm="1">
        <f t="array" ref="C98">tbL_Input_Project[Project Code]</f>
        <v>ABC1234</v>
      </c>
      <c r="D98" s="90" t="str">
        <f>INDEX(tbL_Input_Originator[],
MATCH("04_TIDP",tbL_Input_Originator[Worksheet]),
MATCH("Originator Code",tbL_Input_Originator[#Headers])
)</f>
        <v>TBC</v>
      </c>
      <c r="E98" s="87"/>
      <c r="F98" s="87"/>
      <c r="G98" s="87"/>
      <c r="H98" s="87"/>
      <c r="I98" s="87"/>
      <c r="J98" s="87"/>
      <c r="K98" s="94"/>
      <c r="L98" s="90" t="str">
        <f t="shared" si="4"/>
        <v/>
      </c>
      <c r="M98" s="90" t="str">
        <f t="shared" si="3"/>
        <v/>
      </c>
      <c r="N98" s="100" t="str" cm="1">
        <f t="array" ref="N98">IFERROR(_xlfn.TEXTJOIN("
",TRUE,_xlfn.XLOOKUP(_xlfn.TEXTSPLIT(K98,"
"),
tbl_Lookup_DEIR[ID (DEIR Lookup)],
tbl_Lookup_DEIR[Name (DEIR Lookup)],
"")),"")</f>
        <v/>
      </c>
      <c r="O98" s="100" t="str" cm="1">
        <f t="array" ref="O98">IFERROR(_xlfn.TEXTJOIN("
",TRUE,_xlfn.XLOOKUP(_xlfn.TEXTSPLIT(K98,"
"),
tbl_Lookup_DEIR[ID (DEIR Lookup)],
tbl_Lookup_DEIR[Uniclass PM Level 3 Classification (DEIR Lookup)],
"")),"")</f>
        <v/>
      </c>
      <c r="P98" s="78"/>
      <c r="Q98" s="101"/>
      <c r="R98" s="101"/>
      <c r="S98" s="102"/>
      <c r="T98" s="101"/>
      <c r="U98" s="101"/>
      <c r="V98" s="102"/>
      <c r="W98" s="101"/>
      <c r="X98" s="101"/>
      <c r="Y98" s="102"/>
      <c r="Z98" s="101"/>
      <c r="AA98" s="101"/>
      <c r="AB98" s="102"/>
      <c r="AC98" s="101"/>
      <c r="AD98" s="101"/>
      <c r="AE98" s="102"/>
      <c r="AF98" s="101"/>
      <c r="AG98" s="101"/>
      <c r="AH98" s="102"/>
      <c r="AI98" s="101"/>
      <c r="AJ98" s="101"/>
      <c r="AK98" s="102"/>
      <c r="AL98" s="101"/>
      <c r="AM98" s="101"/>
      <c r="AN98" s="102"/>
      <c r="AO98" s="101"/>
      <c r="AP98" s="101"/>
      <c r="AQ98" s="103"/>
    </row>
    <row r="99" spans="2:43" x14ac:dyDescent="0.35">
      <c r="B99" s="100" t="str" cm="1">
        <f t="array" aca="1" ref="B99" ca="1">_xlfn.TEXTAFTER(CELL("filename",A97),"]")</f>
        <v>04_TIDP</v>
      </c>
      <c r="C99" s="90" t="str" cm="1">
        <f t="array" ref="C99">tbL_Input_Project[Project Code]</f>
        <v>ABC1234</v>
      </c>
      <c r="D99" s="90" t="str">
        <f>INDEX(tbL_Input_Originator[],
MATCH("04_TIDP",tbL_Input_Originator[Worksheet]),
MATCH("Originator Code",tbL_Input_Originator[#Headers])
)</f>
        <v>TBC</v>
      </c>
      <c r="E99" s="87"/>
      <c r="F99" s="87"/>
      <c r="G99" s="87"/>
      <c r="H99" s="87"/>
      <c r="I99" s="87"/>
      <c r="J99" s="87"/>
      <c r="K99" s="94"/>
      <c r="L99" s="90" t="str">
        <f t="shared" si="4"/>
        <v/>
      </c>
      <c r="M99" s="90" t="str">
        <f t="shared" ref="M99:M130" si="5">IF(OR(ISBLANK(C99),ISBLANK(D99),ISBLANK(E99),ISBLANK(F99),ISBLANK(G99),ISBLANK(H99),ISBLANK(I99),ISBLANK(J99),ISBLANK(K99)),"",CONCATENATE(C99,"-",D99,"-",E99,"-",F99,"-",G99,"-",H99,"-",I99,"-",J99,""))</f>
        <v/>
      </c>
      <c r="N99" s="100" t="str" cm="1">
        <f t="array" ref="N99">IFERROR(_xlfn.TEXTJOIN("
",TRUE,_xlfn.XLOOKUP(_xlfn.TEXTSPLIT(K99,"
"),
tbl_Lookup_DEIR[ID (DEIR Lookup)],
tbl_Lookup_DEIR[Name (DEIR Lookup)],
"")),"")</f>
        <v/>
      </c>
      <c r="O99" s="100" t="str" cm="1">
        <f t="array" ref="O99">IFERROR(_xlfn.TEXTJOIN("
",TRUE,_xlfn.XLOOKUP(_xlfn.TEXTSPLIT(K99,"
"),
tbl_Lookup_DEIR[ID (DEIR Lookup)],
tbl_Lookup_DEIR[Uniclass PM Level 3 Classification (DEIR Lookup)],
"")),"")</f>
        <v/>
      </c>
      <c r="P99" s="78"/>
      <c r="Q99" s="101"/>
      <c r="R99" s="101"/>
      <c r="S99" s="102"/>
      <c r="T99" s="101"/>
      <c r="U99" s="101"/>
      <c r="V99" s="102"/>
      <c r="W99" s="101"/>
      <c r="X99" s="101"/>
      <c r="Y99" s="102"/>
      <c r="Z99" s="101"/>
      <c r="AA99" s="101"/>
      <c r="AB99" s="102"/>
      <c r="AC99" s="101"/>
      <c r="AD99" s="101"/>
      <c r="AE99" s="102"/>
      <c r="AF99" s="101"/>
      <c r="AG99" s="101"/>
      <c r="AH99" s="102"/>
      <c r="AI99" s="101"/>
      <c r="AJ99" s="101"/>
      <c r="AK99" s="102"/>
      <c r="AL99" s="101"/>
      <c r="AM99" s="101"/>
      <c r="AN99" s="102"/>
      <c r="AO99" s="101"/>
      <c r="AP99" s="101"/>
      <c r="AQ99" s="103"/>
    </row>
    <row r="100" spans="2:43" x14ac:dyDescent="0.35">
      <c r="B100" s="100" t="str" cm="1">
        <f t="array" aca="1" ref="B100" ca="1">_xlfn.TEXTAFTER(CELL("filename",A98),"]")</f>
        <v>04_TIDP</v>
      </c>
      <c r="C100" s="90" t="str" cm="1">
        <f t="array" ref="C100">tbL_Input_Project[Project Code]</f>
        <v>ABC1234</v>
      </c>
      <c r="D100" s="90" t="str">
        <f>INDEX(tbL_Input_Originator[],
MATCH("04_TIDP",tbL_Input_Originator[Worksheet]),
MATCH("Originator Code",tbL_Input_Originator[#Headers])
)</f>
        <v>TBC</v>
      </c>
      <c r="E100" s="87"/>
      <c r="F100" s="87"/>
      <c r="G100" s="87"/>
      <c r="H100" s="87"/>
      <c r="I100" s="87"/>
      <c r="J100" s="87"/>
      <c r="K100" s="94"/>
      <c r="L100" s="90" t="str">
        <f t="shared" si="4"/>
        <v/>
      </c>
      <c r="M100" s="90" t="str">
        <f t="shared" si="5"/>
        <v/>
      </c>
      <c r="N100" s="100" t="str" cm="1">
        <f t="array" ref="N100">IFERROR(_xlfn.TEXTJOIN("
",TRUE,_xlfn.XLOOKUP(_xlfn.TEXTSPLIT(K100,"
"),
tbl_Lookup_DEIR[ID (DEIR Lookup)],
tbl_Lookup_DEIR[Name (DEIR Lookup)],
"")),"")</f>
        <v/>
      </c>
      <c r="O100" s="100" t="str" cm="1">
        <f t="array" ref="O100">IFERROR(_xlfn.TEXTJOIN("
",TRUE,_xlfn.XLOOKUP(_xlfn.TEXTSPLIT(K100,"
"),
tbl_Lookup_DEIR[ID (DEIR Lookup)],
tbl_Lookup_DEIR[Uniclass PM Level 3 Classification (DEIR Lookup)],
"")),"")</f>
        <v/>
      </c>
      <c r="P100" s="78"/>
      <c r="Q100" s="101"/>
      <c r="R100" s="101"/>
      <c r="S100" s="102"/>
      <c r="T100" s="101"/>
      <c r="U100" s="101"/>
      <c r="V100" s="102"/>
      <c r="W100" s="101"/>
      <c r="X100" s="101"/>
      <c r="Y100" s="102"/>
      <c r="Z100" s="101"/>
      <c r="AA100" s="101"/>
      <c r="AB100" s="102"/>
      <c r="AC100" s="101"/>
      <c r="AD100" s="101"/>
      <c r="AE100" s="102"/>
      <c r="AF100" s="101"/>
      <c r="AG100" s="101"/>
      <c r="AH100" s="102"/>
      <c r="AI100" s="101"/>
      <c r="AJ100" s="101"/>
      <c r="AK100" s="102"/>
      <c r="AL100" s="101"/>
      <c r="AM100" s="101"/>
      <c r="AN100" s="102"/>
      <c r="AO100" s="101"/>
      <c r="AP100" s="101"/>
      <c r="AQ100" s="103"/>
    </row>
    <row r="101" spans="2:43" x14ac:dyDescent="0.35">
      <c r="B101" s="100" t="str" cm="1">
        <f t="array" aca="1" ref="B101" ca="1">_xlfn.TEXTAFTER(CELL("filename",A99),"]")</f>
        <v>04_TIDP</v>
      </c>
      <c r="C101" s="90" t="str" cm="1">
        <f t="array" ref="C101">tbL_Input_Project[Project Code]</f>
        <v>ABC1234</v>
      </c>
      <c r="D101" s="90" t="str">
        <f>INDEX(tbL_Input_Originator[],
MATCH("04_TIDP",tbL_Input_Originator[Worksheet]),
MATCH("Originator Code",tbL_Input_Originator[#Headers])
)</f>
        <v>TBC</v>
      </c>
      <c r="E101" s="87"/>
      <c r="F101" s="87"/>
      <c r="G101" s="87"/>
      <c r="H101" s="87"/>
      <c r="I101" s="87"/>
      <c r="J101" s="87"/>
      <c r="K101" s="94"/>
      <c r="L101" s="90" t="str">
        <f t="shared" si="4"/>
        <v/>
      </c>
      <c r="M101" s="90" t="str">
        <f t="shared" si="5"/>
        <v/>
      </c>
      <c r="N101" s="100" t="str" cm="1">
        <f t="array" ref="N101">IFERROR(_xlfn.TEXTJOIN("
",TRUE,_xlfn.XLOOKUP(_xlfn.TEXTSPLIT(K101,"
"),
tbl_Lookup_DEIR[ID (DEIR Lookup)],
tbl_Lookup_DEIR[Name (DEIR Lookup)],
"")),"")</f>
        <v/>
      </c>
      <c r="O101" s="100" t="str" cm="1">
        <f t="array" ref="O101">IFERROR(_xlfn.TEXTJOIN("
",TRUE,_xlfn.XLOOKUP(_xlfn.TEXTSPLIT(K101,"
"),
tbl_Lookup_DEIR[ID (DEIR Lookup)],
tbl_Lookup_DEIR[Uniclass PM Level 3 Classification (DEIR Lookup)],
"")),"")</f>
        <v/>
      </c>
      <c r="P101" s="78"/>
      <c r="Q101" s="101"/>
      <c r="R101" s="101"/>
      <c r="S101" s="102"/>
      <c r="T101" s="101"/>
      <c r="U101" s="101"/>
      <c r="V101" s="102"/>
      <c r="W101" s="101"/>
      <c r="X101" s="101"/>
      <c r="Y101" s="102"/>
      <c r="Z101" s="101"/>
      <c r="AA101" s="101"/>
      <c r="AB101" s="102"/>
      <c r="AC101" s="101"/>
      <c r="AD101" s="101"/>
      <c r="AE101" s="102"/>
      <c r="AF101" s="101"/>
      <c r="AG101" s="101"/>
      <c r="AH101" s="102"/>
      <c r="AI101" s="101"/>
      <c r="AJ101" s="101"/>
      <c r="AK101" s="102"/>
      <c r="AL101" s="101"/>
      <c r="AM101" s="101"/>
      <c r="AN101" s="102"/>
      <c r="AO101" s="101"/>
      <c r="AP101" s="101"/>
      <c r="AQ101" s="103"/>
    </row>
    <row r="102" spans="2:43" x14ac:dyDescent="0.35">
      <c r="B102" s="100" t="str" cm="1">
        <f t="array" aca="1" ref="B102" ca="1">_xlfn.TEXTAFTER(CELL("filename",A100),"]")</f>
        <v>04_TIDP</v>
      </c>
      <c r="C102" s="90" t="str" cm="1">
        <f t="array" ref="C102">tbL_Input_Project[Project Code]</f>
        <v>ABC1234</v>
      </c>
      <c r="D102" s="90" t="str">
        <f>INDEX(tbL_Input_Originator[],
MATCH("04_TIDP",tbL_Input_Originator[Worksheet]),
MATCH("Originator Code",tbL_Input_Originator[#Headers])
)</f>
        <v>TBC</v>
      </c>
      <c r="E102" s="87"/>
      <c r="F102" s="87"/>
      <c r="G102" s="87"/>
      <c r="H102" s="87"/>
      <c r="I102" s="87"/>
      <c r="J102" s="87"/>
      <c r="K102" s="94"/>
      <c r="L102" s="90" t="str">
        <f t="shared" si="4"/>
        <v/>
      </c>
      <c r="M102" s="90" t="str">
        <f t="shared" si="5"/>
        <v/>
      </c>
      <c r="N102" s="100" t="str" cm="1">
        <f t="array" ref="N102">IFERROR(_xlfn.TEXTJOIN("
",TRUE,_xlfn.XLOOKUP(_xlfn.TEXTSPLIT(K102,"
"),
tbl_Lookup_DEIR[ID (DEIR Lookup)],
tbl_Lookup_DEIR[Name (DEIR Lookup)],
"")),"")</f>
        <v/>
      </c>
      <c r="O102" s="100" t="str" cm="1">
        <f t="array" ref="O102">IFERROR(_xlfn.TEXTJOIN("
",TRUE,_xlfn.XLOOKUP(_xlfn.TEXTSPLIT(K102,"
"),
tbl_Lookup_DEIR[ID (DEIR Lookup)],
tbl_Lookup_DEIR[Uniclass PM Level 3 Classification (DEIR Lookup)],
"")),"")</f>
        <v/>
      </c>
      <c r="P102" s="78"/>
      <c r="Q102" s="101"/>
      <c r="R102" s="101"/>
      <c r="S102" s="102"/>
      <c r="T102" s="101"/>
      <c r="U102" s="101"/>
      <c r="V102" s="102"/>
      <c r="W102" s="101"/>
      <c r="X102" s="101"/>
      <c r="Y102" s="102"/>
      <c r="Z102" s="101"/>
      <c r="AA102" s="101"/>
      <c r="AB102" s="102"/>
      <c r="AC102" s="101"/>
      <c r="AD102" s="101"/>
      <c r="AE102" s="102"/>
      <c r="AF102" s="101"/>
      <c r="AG102" s="101"/>
      <c r="AH102" s="102"/>
      <c r="AI102" s="101"/>
      <c r="AJ102" s="101"/>
      <c r="AK102" s="102"/>
      <c r="AL102" s="101"/>
      <c r="AM102" s="101"/>
      <c r="AN102" s="102"/>
      <c r="AO102" s="101"/>
      <c r="AP102" s="101"/>
      <c r="AQ102" s="103"/>
    </row>
    <row r="103" spans="2:43" x14ac:dyDescent="0.35">
      <c r="B103" s="100" t="str" cm="1">
        <f t="array" aca="1" ref="B103" ca="1">_xlfn.TEXTAFTER(CELL("filename",A101),"]")</f>
        <v>04_TIDP</v>
      </c>
      <c r="C103" s="90" t="str" cm="1">
        <f t="array" ref="C103">tbL_Input_Project[Project Code]</f>
        <v>ABC1234</v>
      </c>
      <c r="D103" s="90" t="str">
        <f>INDEX(tbL_Input_Originator[],
MATCH("04_TIDP",tbL_Input_Originator[Worksheet]),
MATCH("Originator Code",tbL_Input_Originator[#Headers])
)</f>
        <v>TBC</v>
      </c>
      <c r="E103" s="87"/>
      <c r="F103" s="87"/>
      <c r="G103" s="87"/>
      <c r="H103" s="87"/>
      <c r="I103" s="87"/>
      <c r="J103" s="87"/>
      <c r="K103" s="94"/>
      <c r="L103" s="90" t="str">
        <f t="shared" si="4"/>
        <v/>
      </c>
      <c r="M103" s="90" t="str">
        <f t="shared" si="5"/>
        <v/>
      </c>
      <c r="N103" s="100" t="str" cm="1">
        <f t="array" ref="N103">IFERROR(_xlfn.TEXTJOIN("
",TRUE,_xlfn.XLOOKUP(_xlfn.TEXTSPLIT(K103,"
"),
tbl_Lookup_DEIR[ID (DEIR Lookup)],
tbl_Lookup_DEIR[Name (DEIR Lookup)],
"")),"")</f>
        <v/>
      </c>
      <c r="O103" s="100" t="str" cm="1">
        <f t="array" ref="O103">IFERROR(_xlfn.TEXTJOIN("
",TRUE,_xlfn.XLOOKUP(_xlfn.TEXTSPLIT(K103,"
"),
tbl_Lookup_DEIR[ID (DEIR Lookup)],
tbl_Lookup_DEIR[Uniclass PM Level 3 Classification (DEIR Lookup)],
"")),"")</f>
        <v/>
      </c>
      <c r="P103" s="78"/>
      <c r="Q103" s="101"/>
      <c r="R103" s="101"/>
      <c r="S103" s="102"/>
      <c r="T103" s="101"/>
      <c r="U103" s="101"/>
      <c r="V103" s="102"/>
      <c r="W103" s="101"/>
      <c r="X103" s="101"/>
      <c r="Y103" s="102"/>
      <c r="Z103" s="101"/>
      <c r="AA103" s="101"/>
      <c r="AB103" s="102"/>
      <c r="AC103" s="101"/>
      <c r="AD103" s="101"/>
      <c r="AE103" s="102"/>
      <c r="AF103" s="101"/>
      <c r="AG103" s="101"/>
      <c r="AH103" s="102"/>
      <c r="AI103" s="101"/>
      <c r="AJ103" s="101"/>
      <c r="AK103" s="102"/>
      <c r="AL103" s="101"/>
      <c r="AM103" s="101"/>
      <c r="AN103" s="102"/>
      <c r="AO103" s="101"/>
      <c r="AP103" s="101"/>
      <c r="AQ103" s="103"/>
    </row>
    <row r="104" spans="2:43" x14ac:dyDescent="0.35">
      <c r="B104" s="100" t="str" cm="1">
        <f t="array" aca="1" ref="B104" ca="1">_xlfn.TEXTAFTER(CELL("filename",A102),"]")</f>
        <v>04_TIDP</v>
      </c>
      <c r="C104" s="90" t="str" cm="1">
        <f t="array" ref="C104">tbL_Input_Project[Project Code]</f>
        <v>ABC1234</v>
      </c>
      <c r="D104" s="90" t="str">
        <f>INDEX(tbL_Input_Originator[],
MATCH("04_TIDP",tbL_Input_Originator[Worksheet]),
MATCH("Originator Code",tbL_Input_Originator[#Headers])
)</f>
        <v>TBC</v>
      </c>
      <c r="E104" s="87"/>
      <c r="F104" s="87"/>
      <c r="G104" s="87"/>
      <c r="H104" s="87"/>
      <c r="I104" s="87"/>
      <c r="J104" s="87"/>
      <c r="K104" s="94"/>
      <c r="L104" s="90" t="str">
        <f t="shared" si="4"/>
        <v/>
      </c>
      <c r="M104" s="90" t="str">
        <f t="shared" si="5"/>
        <v/>
      </c>
      <c r="N104" s="100" t="str" cm="1">
        <f t="array" ref="N104">IFERROR(_xlfn.TEXTJOIN("
",TRUE,_xlfn.XLOOKUP(_xlfn.TEXTSPLIT(K104,"
"),
tbl_Lookup_DEIR[ID (DEIR Lookup)],
tbl_Lookup_DEIR[Name (DEIR Lookup)],
"")),"")</f>
        <v/>
      </c>
      <c r="O104" s="100" t="str" cm="1">
        <f t="array" ref="O104">IFERROR(_xlfn.TEXTJOIN("
",TRUE,_xlfn.XLOOKUP(_xlfn.TEXTSPLIT(K104,"
"),
tbl_Lookup_DEIR[ID (DEIR Lookup)],
tbl_Lookup_DEIR[Uniclass PM Level 3 Classification (DEIR Lookup)],
"")),"")</f>
        <v/>
      </c>
      <c r="P104" s="78"/>
      <c r="Q104" s="101"/>
      <c r="R104" s="101"/>
      <c r="S104" s="102"/>
      <c r="T104" s="101"/>
      <c r="U104" s="101"/>
      <c r="V104" s="102"/>
      <c r="W104" s="101"/>
      <c r="X104" s="101"/>
      <c r="Y104" s="102"/>
      <c r="Z104" s="101"/>
      <c r="AA104" s="101"/>
      <c r="AB104" s="102"/>
      <c r="AC104" s="101"/>
      <c r="AD104" s="101"/>
      <c r="AE104" s="102"/>
      <c r="AF104" s="101"/>
      <c r="AG104" s="101"/>
      <c r="AH104" s="102"/>
      <c r="AI104" s="101"/>
      <c r="AJ104" s="101"/>
      <c r="AK104" s="102"/>
      <c r="AL104" s="101"/>
      <c r="AM104" s="101"/>
      <c r="AN104" s="102"/>
      <c r="AO104" s="101"/>
      <c r="AP104" s="101"/>
      <c r="AQ104" s="103"/>
    </row>
    <row r="105" spans="2:43" x14ac:dyDescent="0.35">
      <c r="B105" s="100" t="str" cm="1">
        <f t="array" aca="1" ref="B105" ca="1">_xlfn.TEXTAFTER(CELL("filename",A103),"]")</f>
        <v>04_TIDP</v>
      </c>
      <c r="C105" s="90" t="str" cm="1">
        <f t="array" ref="C105">tbL_Input_Project[Project Code]</f>
        <v>ABC1234</v>
      </c>
      <c r="D105" s="90" t="str">
        <f>INDEX(tbL_Input_Originator[],
MATCH("04_TIDP",tbL_Input_Originator[Worksheet]),
MATCH("Originator Code",tbL_Input_Originator[#Headers])
)</f>
        <v>TBC</v>
      </c>
      <c r="E105" s="87"/>
      <c r="F105" s="87"/>
      <c r="G105" s="87"/>
      <c r="H105" s="87"/>
      <c r="I105" s="87"/>
      <c r="J105" s="87"/>
      <c r="K105" s="94"/>
      <c r="L105" s="90" t="str">
        <f t="shared" si="4"/>
        <v/>
      </c>
      <c r="M105" s="90" t="str">
        <f t="shared" si="5"/>
        <v/>
      </c>
      <c r="N105" s="100" t="str" cm="1">
        <f t="array" ref="N105">IFERROR(_xlfn.TEXTJOIN("
",TRUE,_xlfn.XLOOKUP(_xlfn.TEXTSPLIT(K105,"
"),
tbl_Lookup_DEIR[ID (DEIR Lookup)],
tbl_Lookup_DEIR[Name (DEIR Lookup)],
"")),"")</f>
        <v/>
      </c>
      <c r="O105" s="100" t="str" cm="1">
        <f t="array" ref="O105">IFERROR(_xlfn.TEXTJOIN("
",TRUE,_xlfn.XLOOKUP(_xlfn.TEXTSPLIT(K105,"
"),
tbl_Lookup_DEIR[ID (DEIR Lookup)],
tbl_Lookup_DEIR[Uniclass PM Level 3 Classification (DEIR Lookup)],
"")),"")</f>
        <v/>
      </c>
      <c r="P105" s="78"/>
      <c r="Q105" s="101"/>
      <c r="R105" s="101"/>
      <c r="S105" s="102"/>
      <c r="T105" s="101"/>
      <c r="U105" s="101"/>
      <c r="V105" s="102"/>
      <c r="W105" s="101"/>
      <c r="X105" s="101"/>
      <c r="Y105" s="102"/>
      <c r="Z105" s="101"/>
      <c r="AA105" s="101"/>
      <c r="AB105" s="102"/>
      <c r="AC105" s="101"/>
      <c r="AD105" s="101"/>
      <c r="AE105" s="102"/>
      <c r="AF105" s="101"/>
      <c r="AG105" s="101"/>
      <c r="AH105" s="102"/>
      <c r="AI105" s="101"/>
      <c r="AJ105" s="101"/>
      <c r="AK105" s="102"/>
      <c r="AL105" s="101"/>
      <c r="AM105" s="101"/>
      <c r="AN105" s="102"/>
      <c r="AO105" s="101"/>
      <c r="AP105" s="101"/>
      <c r="AQ105" s="103"/>
    </row>
    <row r="106" spans="2:43" x14ac:dyDescent="0.35">
      <c r="B106" s="100" t="str" cm="1">
        <f t="array" aca="1" ref="B106" ca="1">_xlfn.TEXTAFTER(CELL("filename",A104),"]")</f>
        <v>04_TIDP</v>
      </c>
      <c r="C106" s="90" t="str" cm="1">
        <f t="array" ref="C106">tbL_Input_Project[Project Code]</f>
        <v>ABC1234</v>
      </c>
      <c r="D106" s="90" t="str">
        <f>INDEX(tbL_Input_Originator[],
MATCH("04_TIDP",tbL_Input_Originator[Worksheet]),
MATCH("Originator Code",tbL_Input_Originator[#Headers])
)</f>
        <v>TBC</v>
      </c>
      <c r="E106" s="87"/>
      <c r="F106" s="87"/>
      <c r="G106" s="87"/>
      <c r="H106" s="87"/>
      <c r="I106" s="87"/>
      <c r="J106" s="87"/>
      <c r="K106" s="94"/>
      <c r="L106" s="90" t="str">
        <f t="shared" si="4"/>
        <v/>
      </c>
      <c r="M106" s="90" t="str">
        <f t="shared" si="5"/>
        <v/>
      </c>
      <c r="N106" s="100" t="str" cm="1">
        <f t="array" ref="N106">IFERROR(_xlfn.TEXTJOIN("
",TRUE,_xlfn.XLOOKUP(_xlfn.TEXTSPLIT(K106,"
"),
tbl_Lookup_DEIR[ID (DEIR Lookup)],
tbl_Lookup_DEIR[Name (DEIR Lookup)],
"")),"")</f>
        <v/>
      </c>
      <c r="O106" s="100" t="str" cm="1">
        <f t="array" ref="O106">IFERROR(_xlfn.TEXTJOIN("
",TRUE,_xlfn.XLOOKUP(_xlfn.TEXTSPLIT(K106,"
"),
tbl_Lookup_DEIR[ID (DEIR Lookup)],
tbl_Lookup_DEIR[Uniclass PM Level 3 Classification (DEIR Lookup)],
"")),"")</f>
        <v/>
      </c>
      <c r="P106" s="78"/>
      <c r="Q106" s="101"/>
      <c r="R106" s="101"/>
      <c r="S106" s="102"/>
      <c r="T106" s="101"/>
      <c r="U106" s="101"/>
      <c r="V106" s="102"/>
      <c r="W106" s="101"/>
      <c r="X106" s="101"/>
      <c r="Y106" s="102"/>
      <c r="Z106" s="101"/>
      <c r="AA106" s="101"/>
      <c r="AB106" s="102"/>
      <c r="AC106" s="101"/>
      <c r="AD106" s="101"/>
      <c r="AE106" s="102"/>
      <c r="AF106" s="101"/>
      <c r="AG106" s="101"/>
      <c r="AH106" s="102"/>
      <c r="AI106" s="101"/>
      <c r="AJ106" s="101"/>
      <c r="AK106" s="102"/>
      <c r="AL106" s="101"/>
      <c r="AM106" s="101"/>
      <c r="AN106" s="102"/>
      <c r="AO106" s="101"/>
      <c r="AP106" s="101"/>
      <c r="AQ106" s="103"/>
    </row>
    <row r="107" spans="2:43" x14ac:dyDescent="0.35">
      <c r="B107" s="100" t="str" cm="1">
        <f t="array" aca="1" ref="B107" ca="1">_xlfn.TEXTAFTER(CELL("filename",A105),"]")</f>
        <v>04_TIDP</v>
      </c>
      <c r="C107" s="90" t="str" cm="1">
        <f t="array" ref="C107">tbL_Input_Project[Project Code]</f>
        <v>ABC1234</v>
      </c>
      <c r="D107" s="90" t="str">
        <f>INDEX(tbL_Input_Originator[],
MATCH("04_TIDP",tbL_Input_Originator[Worksheet]),
MATCH("Originator Code",tbL_Input_Originator[#Headers])
)</f>
        <v>TBC</v>
      </c>
      <c r="E107" s="87"/>
      <c r="F107" s="87"/>
      <c r="G107" s="87"/>
      <c r="H107" s="87"/>
      <c r="I107" s="87"/>
      <c r="J107" s="87"/>
      <c r="K107" s="94"/>
      <c r="L107" s="90" t="str">
        <f t="shared" si="4"/>
        <v/>
      </c>
      <c r="M107" s="90" t="str">
        <f t="shared" si="5"/>
        <v/>
      </c>
      <c r="N107" s="100" t="str" cm="1">
        <f t="array" ref="N107">IFERROR(_xlfn.TEXTJOIN("
",TRUE,_xlfn.XLOOKUP(_xlfn.TEXTSPLIT(K107,"
"),
tbl_Lookup_DEIR[ID (DEIR Lookup)],
tbl_Lookup_DEIR[Name (DEIR Lookup)],
"")),"")</f>
        <v/>
      </c>
      <c r="O107" s="100" t="str" cm="1">
        <f t="array" ref="O107">IFERROR(_xlfn.TEXTJOIN("
",TRUE,_xlfn.XLOOKUP(_xlfn.TEXTSPLIT(K107,"
"),
tbl_Lookup_DEIR[ID (DEIR Lookup)],
tbl_Lookup_DEIR[Uniclass PM Level 3 Classification (DEIR Lookup)],
"")),"")</f>
        <v/>
      </c>
      <c r="P107" s="78"/>
      <c r="Q107" s="101"/>
      <c r="R107" s="101"/>
      <c r="S107" s="102"/>
      <c r="T107" s="101"/>
      <c r="U107" s="101"/>
      <c r="V107" s="102"/>
      <c r="W107" s="101"/>
      <c r="X107" s="101"/>
      <c r="Y107" s="102"/>
      <c r="Z107" s="101"/>
      <c r="AA107" s="101"/>
      <c r="AB107" s="102"/>
      <c r="AC107" s="101"/>
      <c r="AD107" s="101"/>
      <c r="AE107" s="102"/>
      <c r="AF107" s="101"/>
      <c r="AG107" s="101"/>
      <c r="AH107" s="102"/>
      <c r="AI107" s="101"/>
      <c r="AJ107" s="101"/>
      <c r="AK107" s="102"/>
      <c r="AL107" s="101"/>
      <c r="AM107" s="101"/>
      <c r="AN107" s="102"/>
      <c r="AO107" s="101"/>
      <c r="AP107" s="101"/>
      <c r="AQ107" s="103"/>
    </row>
    <row r="108" spans="2:43" x14ac:dyDescent="0.35">
      <c r="B108" s="100" t="str" cm="1">
        <f t="array" aca="1" ref="B108" ca="1">_xlfn.TEXTAFTER(CELL("filename",A106),"]")</f>
        <v>04_TIDP</v>
      </c>
      <c r="C108" s="90" t="str" cm="1">
        <f t="array" ref="C108">tbL_Input_Project[Project Code]</f>
        <v>ABC1234</v>
      </c>
      <c r="D108" s="90" t="str">
        <f>INDEX(tbL_Input_Originator[],
MATCH("04_TIDP",tbL_Input_Originator[Worksheet]),
MATCH("Originator Code",tbL_Input_Originator[#Headers])
)</f>
        <v>TBC</v>
      </c>
      <c r="E108" s="87"/>
      <c r="F108" s="87"/>
      <c r="G108" s="87"/>
      <c r="H108" s="87"/>
      <c r="I108" s="87"/>
      <c r="J108" s="87"/>
      <c r="K108" s="94"/>
      <c r="L108" s="90" t="str">
        <f t="shared" si="4"/>
        <v/>
      </c>
      <c r="M108" s="90" t="str">
        <f t="shared" si="5"/>
        <v/>
      </c>
      <c r="N108" s="100" t="str" cm="1">
        <f t="array" ref="N108">IFERROR(_xlfn.TEXTJOIN("
",TRUE,_xlfn.XLOOKUP(_xlfn.TEXTSPLIT(K108,"
"),
tbl_Lookup_DEIR[ID (DEIR Lookup)],
tbl_Lookup_DEIR[Name (DEIR Lookup)],
"")),"")</f>
        <v/>
      </c>
      <c r="O108" s="100" t="str" cm="1">
        <f t="array" ref="O108">IFERROR(_xlfn.TEXTJOIN("
",TRUE,_xlfn.XLOOKUP(_xlfn.TEXTSPLIT(K108,"
"),
tbl_Lookup_DEIR[ID (DEIR Lookup)],
tbl_Lookup_DEIR[Uniclass PM Level 3 Classification (DEIR Lookup)],
"")),"")</f>
        <v/>
      </c>
      <c r="P108" s="78"/>
      <c r="Q108" s="101"/>
      <c r="R108" s="101"/>
      <c r="S108" s="102"/>
      <c r="T108" s="101"/>
      <c r="U108" s="101"/>
      <c r="V108" s="102"/>
      <c r="W108" s="101"/>
      <c r="X108" s="101"/>
      <c r="Y108" s="102"/>
      <c r="Z108" s="101"/>
      <c r="AA108" s="101"/>
      <c r="AB108" s="102"/>
      <c r="AC108" s="101"/>
      <c r="AD108" s="101"/>
      <c r="AE108" s="102"/>
      <c r="AF108" s="101"/>
      <c r="AG108" s="101"/>
      <c r="AH108" s="102"/>
      <c r="AI108" s="101"/>
      <c r="AJ108" s="101"/>
      <c r="AK108" s="102"/>
      <c r="AL108" s="101"/>
      <c r="AM108" s="101"/>
      <c r="AN108" s="102"/>
      <c r="AO108" s="101"/>
      <c r="AP108" s="101"/>
      <c r="AQ108" s="103"/>
    </row>
    <row r="109" spans="2:43" x14ac:dyDescent="0.35">
      <c r="B109" s="100" t="str" cm="1">
        <f t="array" aca="1" ref="B109" ca="1">_xlfn.TEXTAFTER(CELL("filename",A107),"]")</f>
        <v>04_TIDP</v>
      </c>
      <c r="C109" s="90" t="str" cm="1">
        <f t="array" ref="C109">tbL_Input_Project[Project Code]</f>
        <v>ABC1234</v>
      </c>
      <c r="D109" s="90" t="str">
        <f>INDEX(tbL_Input_Originator[],
MATCH("04_TIDP",tbL_Input_Originator[Worksheet]),
MATCH("Originator Code",tbL_Input_Originator[#Headers])
)</f>
        <v>TBC</v>
      </c>
      <c r="E109" s="87"/>
      <c r="F109" s="87"/>
      <c r="G109" s="87"/>
      <c r="H109" s="87"/>
      <c r="I109" s="87"/>
      <c r="J109" s="87"/>
      <c r="K109" s="94"/>
      <c r="L109" s="90" t="str">
        <f t="shared" si="4"/>
        <v/>
      </c>
      <c r="M109" s="90" t="str">
        <f t="shared" si="5"/>
        <v/>
      </c>
      <c r="N109" s="100" t="str" cm="1">
        <f t="array" ref="N109">IFERROR(_xlfn.TEXTJOIN("
",TRUE,_xlfn.XLOOKUP(_xlfn.TEXTSPLIT(K109,"
"),
tbl_Lookup_DEIR[ID (DEIR Lookup)],
tbl_Lookup_DEIR[Name (DEIR Lookup)],
"")),"")</f>
        <v/>
      </c>
      <c r="O109" s="100" t="str" cm="1">
        <f t="array" ref="O109">IFERROR(_xlfn.TEXTJOIN("
",TRUE,_xlfn.XLOOKUP(_xlfn.TEXTSPLIT(K109,"
"),
tbl_Lookup_DEIR[ID (DEIR Lookup)],
tbl_Lookup_DEIR[Uniclass PM Level 3 Classification (DEIR Lookup)],
"")),"")</f>
        <v/>
      </c>
      <c r="P109" s="78"/>
      <c r="Q109" s="101"/>
      <c r="R109" s="101"/>
      <c r="S109" s="102"/>
      <c r="T109" s="101"/>
      <c r="U109" s="101"/>
      <c r="V109" s="102"/>
      <c r="W109" s="101"/>
      <c r="X109" s="101"/>
      <c r="Y109" s="102"/>
      <c r="Z109" s="101"/>
      <c r="AA109" s="101"/>
      <c r="AB109" s="102"/>
      <c r="AC109" s="101"/>
      <c r="AD109" s="101"/>
      <c r="AE109" s="102"/>
      <c r="AF109" s="101"/>
      <c r="AG109" s="101"/>
      <c r="AH109" s="102"/>
      <c r="AI109" s="101"/>
      <c r="AJ109" s="101"/>
      <c r="AK109" s="102"/>
      <c r="AL109" s="101"/>
      <c r="AM109" s="101"/>
      <c r="AN109" s="102"/>
      <c r="AO109" s="101"/>
      <c r="AP109" s="101"/>
      <c r="AQ109" s="103"/>
    </row>
    <row r="110" spans="2:43" x14ac:dyDescent="0.35">
      <c r="B110" s="100" t="str" cm="1">
        <f t="array" aca="1" ref="B110" ca="1">_xlfn.TEXTAFTER(CELL("filename",A108),"]")</f>
        <v>04_TIDP</v>
      </c>
      <c r="C110" s="90" t="str" cm="1">
        <f t="array" ref="C110">tbL_Input_Project[Project Code]</f>
        <v>ABC1234</v>
      </c>
      <c r="D110" s="90" t="str">
        <f>INDEX(tbL_Input_Originator[],
MATCH("04_TIDP",tbL_Input_Originator[Worksheet]),
MATCH("Originator Code",tbL_Input_Originator[#Headers])
)</f>
        <v>TBC</v>
      </c>
      <c r="E110" s="87"/>
      <c r="F110" s="87"/>
      <c r="G110" s="87"/>
      <c r="H110" s="87"/>
      <c r="I110" s="87"/>
      <c r="J110" s="87"/>
      <c r="K110" s="94"/>
      <c r="L110" s="90" t="str">
        <f t="shared" si="4"/>
        <v/>
      </c>
      <c r="M110" s="90" t="str">
        <f t="shared" si="5"/>
        <v/>
      </c>
      <c r="N110" s="100" t="str" cm="1">
        <f t="array" ref="N110">IFERROR(_xlfn.TEXTJOIN("
",TRUE,_xlfn.XLOOKUP(_xlfn.TEXTSPLIT(K110,"
"),
tbl_Lookup_DEIR[ID (DEIR Lookup)],
tbl_Lookup_DEIR[Name (DEIR Lookup)],
"")),"")</f>
        <v/>
      </c>
      <c r="O110" s="100" t="str" cm="1">
        <f t="array" ref="O110">IFERROR(_xlfn.TEXTJOIN("
",TRUE,_xlfn.XLOOKUP(_xlfn.TEXTSPLIT(K110,"
"),
tbl_Lookup_DEIR[ID (DEIR Lookup)],
tbl_Lookup_DEIR[Uniclass PM Level 3 Classification (DEIR Lookup)],
"")),"")</f>
        <v/>
      </c>
      <c r="P110" s="78"/>
      <c r="Q110" s="101"/>
      <c r="R110" s="101"/>
      <c r="S110" s="102"/>
      <c r="T110" s="101"/>
      <c r="U110" s="101"/>
      <c r="V110" s="102"/>
      <c r="W110" s="101"/>
      <c r="X110" s="101"/>
      <c r="Y110" s="102"/>
      <c r="Z110" s="101"/>
      <c r="AA110" s="101"/>
      <c r="AB110" s="102"/>
      <c r="AC110" s="101"/>
      <c r="AD110" s="101"/>
      <c r="AE110" s="102"/>
      <c r="AF110" s="101"/>
      <c r="AG110" s="101"/>
      <c r="AH110" s="102"/>
      <c r="AI110" s="101"/>
      <c r="AJ110" s="101"/>
      <c r="AK110" s="102"/>
      <c r="AL110" s="101"/>
      <c r="AM110" s="101"/>
      <c r="AN110" s="102"/>
      <c r="AO110" s="101"/>
      <c r="AP110" s="101"/>
      <c r="AQ110" s="103"/>
    </row>
    <row r="111" spans="2:43" x14ac:dyDescent="0.35">
      <c r="B111" s="100" t="str" cm="1">
        <f t="array" aca="1" ref="B111" ca="1">_xlfn.TEXTAFTER(CELL("filename",A109),"]")</f>
        <v>04_TIDP</v>
      </c>
      <c r="C111" s="90" t="str" cm="1">
        <f t="array" ref="C111">tbL_Input_Project[Project Code]</f>
        <v>ABC1234</v>
      </c>
      <c r="D111" s="90" t="str">
        <f>INDEX(tbL_Input_Originator[],
MATCH("04_TIDP",tbL_Input_Originator[Worksheet]),
MATCH("Originator Code",tbL_Input_Originator[#Headers])
)</f>
        <v>TBC</v>
      </c>
      <c r="E111" s="87"/>
      <c r="F111" s="87"/>
      <c r="G111" s="87"/>
      <c r="H111" s="87"/>
      <c r="I111" s="87"/>
      <c r="J111" s="87"/>
      <c r="K111" s="94"/>
      <c r="L111" s="90" t="str">
        <f t="shared" si="4"/>
        <v/>
      </c>
      <c r="M111" s="90" t="str">
        <f t="shared" si="5"/>
        <v/>
      </c>
      <c r="N111" s="100" t="str" cm="1">
        <f t="array" ref="N111">IFERROR(_xlfn.TEXTJOIN("
",TRUE,_xlfn.XLOOKUP(_xlfn.TEXTSPLIT(K111,"
"),
tbl_Lookup_DEIR[ID (DEIR Lookup)],
tbl_Lookup_DEIR[Name (DEIR Lookup)],
"")),"")</f>
        <v/>
      </c>
      <c r="O111" s="100" t="str" cm="1">
        <f t="array" ref="O111">IFERROR(_xlfn.TEXTJOIN("
",TRUE,_xlfn.XLOOKUP(_xlfn.TEXTSPLIT(K111,"
"),
tbl_Lookup_DEIR[ID (DEIR Lookup)],
tbl_Lookup_DEIR[Uniclass PM Level 3 Classification (DEIR Lookup)],
"")),"")</f>
        <v/>
      </c>
      <c r="P111" s="78"/>
      <c r="Q111" s="101"/>
      <c r="R111" s="101"/>
      <c r="S111" s="102"/>
      <c r="T111" s="101"/>
      <c r="U111" s="101"/>
      <c r="V111" s="102"/>
      <c r="W111" s="101"/>
      <c r="X111" s="101"/>
      <c r="Y111" s="102"/>
      <c r="Z111" s="101"/>
      <c r="AA111" s="101"/>
      <c r="AB111" s="102"/>
      <c r="AC111" s="101"/>
      <c r="AD111" s="101"/>
      <c r="AE111" s="102"/>
      <c r="AF111" s="101"/>
      <c r="AG111" s="101"/>
      <c r="AH111" s="102"/>
      <c r="AI111" s="101"/>
      <c r="AJ111" s="101"/>
      <c r="AK111" s="102"/>
      <c r="AL111" s="101"/>
      <c r="AM111" s="101"/>
      <c r="AN111" s="102"/>
      <c r="AO111" s="101"/>
      <c r="AP111" s="101"/>
      <c r="AQ111" s="103"/>
    </row>
    <row r="112" spans="2:43" x14ac:dyDescent="0.35">
      <c r="B112" s="100" t="str" cm="1">
        <f t="array" aca="1" ref="B112" ca="1">_xlfn.TEXTAFTER(CELL("filename",A110),"]")</f>
        <v>04_TIDP</v>
      </c>
      <c r="C112" s="90" t="str" cm="1">
        <f t="array" ref="C112">tbL_Input_Project[Project Code]</f>
        <v>ABC1234</v>
      </c>
      <c r="D112" s="90" t="str">
        <f>INDEX(tbL_Input_Originator[],
MATCH("04_TIDP",tbL_Input_Originator[Worksheet]),
MATCH("Originator Code",tbL_Input_Originator[#Headers])
)</f>
        <v>TBC</v>
      </c>
      <c r="E112" s="87"/>
      <c r="F112" s="87"/>
      <c r="G112" s="87"/>
      <c r="H112" s="87"/>
      <c r="I112" s="87"/>
      <c r="J112" s="87"/>
      <c r="K112" s="94"/>
      <c r="L112" s="90" t="str">
        <f t="shared" si="4"/>
        <v/>
      </c>
      <c r="M112" s="90" t="str">
        <f t="shared" si="5"/>
        <v/>
      </c>
      <c r="N112" s="100" t="str" cm="1">
        <f t="array" ref="N112">IFERROR(_xlfn.TEXTJOIN("
",TRUE,_xlfn.XLOOKUP(_xlfn.TEXTSPLIT(K112,"
"),
tbl_Lookup_DEIR[ID (DEIR Lookup)],
tbl_Lookup_DEIR[Name (DEIR Lookup)],
"")),"")</f>
        <v/>
      </c>
      <c r="O112" s="100" t="str" cm="1">
        <f t="array" ref="O112">IFERROR(_xlfn.TEXTJOIN("
",TRUE,_xlfn.XLOOKUP(_xlfn.TEXTSPLIT(K112,"
"),
tbl_Lookup_DEIR[ID (DEIR Lookup)],
tbl_Lookup_DEIR[Uniclass PM Level 3 Classification (DEIR Lookup)],
"")),"")</f>
        <v/>
      </c>
      <c r="P112" s="78"/>
      <c r="Q112" s="101"/>
      <c r="R112" s="101"/>
      <c r="S112" s="102"/>
      <c r="T112" s="101"/>
      <c r="U112" s="101"/>
      <c r="V112" s="102"/>
      <c r="W112" s="101"/>
      <c r="X112" s="101"/>
      <c r="Y112" s="102"/>
      <c r="Z112" s="101"/>
      <c r="AA112" s="101"/>
      <c r="AB112" s="102"/>
      <c r="AC112" s="101"/>
      <c r="AD112" s="101"/>
      <c r="AE112" s="102"/>
      <c r="AF112" s="101"/>
      <c r="AG112" s="101"/>
      <c r="AH112" s="102"/>
      <c r="AI112" s="101"/>
      <c r="AJ112" s="101"/>
      <c r="AK112" s="102"/>
      <c r="AL112" s="101"/>
      <c r="AM112" s="101"/>
      <c r="AN112" s="102"/>
      <c r="AO112" s="101"/>
      <c r="AP112" s="101"/>
      <c r="AQ112" s="103"/>
    </row>
    <row r="113" spans="2:43" x14ac:dyDescent="0.35">
      <c r="B113" s="100" t="str" cm="1">
        <f t="array" aca="1" ref="B113" ca="1">_xlfn.TEXTAFTER(CELL("filename",A111),"]")</f>
        <v>04_TIDP</v>
      </c>
      <c r="C113" s="90" t="str" cm="1">
        <f t="array" ref="C113">tbL_Input_Project[Project Code]</f>
        <v>ABC1234</v>
      </c>
      <c r="D113" s="90" t="str">
        <f>INDEX(tbL_Input_Originator[],
MATCH("04_TIDP",tbL_Input_Originator[Worksheet]),
MATCH("Originator Code",tbL_Input_Originator[#Headers])
)</f>
        <v>TBC</v>
      </c>
      <c r="E113" s="87"/>
      <c r="F113" s="87"/>
      <c r="G113" s="87"/>
      <c r="H113" s="87"/>
      <c r="I113" s="87"/>
      <c r="J113" s="87"/>
      <c r="K113" s="94"/>
      <c r="L113" s="90" t="str">
        <f t="shared" si="4"/>
        <v/>
      </c>
      <c r="M113" s="90" t="str">
        <f t="shared" si="5"/>
        <v/>
      </c>
      <c r="N113" s="100" t="str" cm="1">
        <f t="array" ref="N113">IFERROR(_xlfn.TEXTJOIN("
",TRUE,_xlfn.XLOOKUP(_xlfn.TEXTSPLIT(K113,"
"),
tbl_Lookup_DEIR[ID (DEIR Lookup)],
tbl_Lookup_DEIR[Name (DEIR Lookup)],
"")),"")</f>
        <v/>
      </c>
      <c r="O113" s="100" t="str" cm="1">
        <f t="array" ref="O113">IFERROR(_xlfn.TEXTJOIN("
",TRUE,_xlfn.XLOOKUP(_xlfn.TEXTSPLIT(K113,"
"),
tbl_Lookup_DEIR[ID (DEIR Lookup)],
tbl_Lookup_DEIR[Uniclass PM Level 3 Classification (DEIR Lookup)],
"")),"")</f>
        <v/>
      </c>
      <c r="P113" s="78"/>
      <c r="Q113" s="101"/>
      <c r="R113" s="101"/>
      <c r="S113" s="102"/>
      <c r="T113" s="101"/>
      <c r="U113" s="101"/>
      <c r="V113" s="102"/>
      <c r="W113" s="101"/>
      <c r="X113" s="101"/>
      <c r="Y113" s="102"/>
      <c r="Z113" s="101"/>
      <c r="AA113" s="101"/>
      <c r="AB113" s="102"/>
      <c r="AC113" s="101"/>
      <c r="AD113" s="101"/>
      <c r="AE113" s="102"/>
      <c r="AF113" s="101"/>
      <c r="AG113" s="101"/>
      <c r="AH113" s="102"/>
      <c r="AI113" s="101"/>
      <c r="AJ113" s="101"/>
      <c r="AK113" s="102"/>
      <c r="AL113" s="101"/>
      <c r="AM113" s="101"/>
      <c r="AN113" s="102"/>
      <c r="AO113" s="101"/>
      <c r="AP113" s="101"/>
      <c r="AQ113" s="103"/>
    </row>
    <row r="114" spans="2:43" x14ac:dyDescent="0.35">
      <c r="B114" s="100" t="str" cm="1">
        <f t="array" aca="1" ref="B114" ca="1">_xlfn.TEXTAFTER(CELL("filename",A112),"]")</f>
        <v>04_TIDP</v>
      </c>
      <c r="C114" s="90" t="str" cm="1">
        <f t="array" ref="C114">tbL_Input_Project[Project Code]</f>
        <v>ABC1234</v>
      </c>
      <c r="D114" s="90" t="str">
        <f>INDEX(tbL_Input_Originator[],
MATCH("04_TIDP",tbL_Input_Originator[Worksheet]),
MATCH("Originator Code",tbL_Input_Originator[#Headers])
)</f>
        <v>TBC</v>
      </c>
      <c r="E114" s="87"/>
      <c r="F114" s="87"/>
      <c r="G114" s="87"/>
      <c r="H114" s="87"/>
      <c r="I114" s="87"/>
      <c r="J114" s="87"/>
      <c r="K114" s="94"/>
      <c r="L114" s="90" t="str">
        <f t="shared" si="4"/>
        <v/>
      </c>
      <c r="M114" s="90" t="str">
        <f t="shared" si="5"/>
        <v/>
      </c>
      <c r="N114" s="100" t="str" cm="1">
        <f t="array" ref="N114">IFERROR(_xlfn.TEXTJOIN("
",TRUE,_xlfn.XLOOKUP(_xlfn.TEXTSPLIT(K114,"
"),
tbl_Lookup_DEIR[ID (DEIR Lookup)],
tbl_Lookup_DEIR[Name (DEIR Lookup)],
"")),"")</f>
        <v/>
      </c>
      <c r="O114" s="100" t="str" cm="1">
        <f t="array" ref="O114">IFERROR(_xlfn.TEXTJOIN("
",TRUE,_xlfn.XLOOKUP(_xlfn.TEXTSPLIT(K114,"
"),
tbl_Lookup_DEIR[ID (DEIR Lookup)],
tbl_Lookup_DEIR[Uniclass PM Level 3 Classification (DEIR Lookup)],
"")),"")</f>
        <v/>
      </c>
      <c r="P114" s="78"/>
      <c r="Q114" s="101"/>
      <c r="R114" s="101"/>
      <c r="S114" s="102"/>
      <c r="T114" s="101"/>
      <c r="U114" s="101"/>
      <c r="V114" s="102"/>
      <c r="W114" s="101"/>
      <c r="X114" s="101"/>
      <c r="Y114" s="102"/>
      <c r="Z114" s="101"/>
      <c r="AA114" s="101"/>
      <c r="AB114" s="102"/>
      <c r="AC114" s="101"/>
      <c r="AD114" s="101"/>
      <c r="AE114" s="102"/>
      <c r="AF114" s="101"/>
      <c r="AG114" s="101"/>
      <c r="AH114" s="102"/>
      <c r="AI114" s="101"/>
      <c r="AJ114" s="101"/>
      <c r="AK114" s="102"/>
      <c r="AL114" s="101"/>
      <c r="AM114" s="101"/>
      <c r="AN114" s="102"/>
      <c r="AO114" s="101"/>
      <c r="AP114" s="101"/>
      <c r="AQ114" s="103"/>
    </row>
    <row r="115" spans="2:43" x14ac:dyDescent="0.35">
      <c r="B115" s="100" t="str" cm="1">
        <f t="array" aca="1" ref="B115" ca="1">_xlfn.TEXTAFTER(CELL("filename",A113),"]")</f>
        <v>04_TIDP</v>
      </c>
      <c r="C115" s="90" t="str" cm="1">
        <f t="array" ref="C115">tbL_Input_Project[Project Code]</f>
        <v>ABC1234</v>
      </c>
      <c r="D115" s="90" t="str">
        <f>INDEX(tbL_Input_Originator[],
MATCH("04_TIDP",tbL_Input_Originator[Worksheet]),
MATCH("Originator Code",tbL_Input_Originator[#Headers])
)</f>
        <v>TBC</v>
      </c>
      <c r="E115" s="87"/>
      <c r="F115" s="87"/>
      <c r="G115" s="87"/>
      <c r="H115" s="87"/>
      <c r="I115" s="87"/>
      <c r="J115" s="87"/>
      <c r="K115" s="94"/>
      <c r="L115" s="90" t="str">
        <f t="shared" si="4"/>
        <v/>
      </c>
      <c r="M115" s="90" t="str">
        <f t="shared" si="5"/>
        <v/>
      </c>
      <c r="N115" s="100" t="str" cm="1">
        <f t="array" ref="N115">IFERROR(_xlfn.TEXTJOIN("
",TRUE,_xlfn.XLOOKUP(_xlfn.TEXTSPLIT(K115,"
"),
tbl_Lookup_DEIR[ID (DEIR Lookup)],
tbl_Lookup_DEIR[Name (DEIR Lookup)],
"")),"")</f>
        <v/>
      </c>
      <c r="O115" s="100" t="str" cm="1">
        <f t="array" ref="O115">IFERROR(_xlfn.TEXTJOIN("
",TRUE,_xlfn.XLOOKUP(_xlfn.TEXTSPLIT(K115,"
"),
tbl_Lookup_DEIR[ID (DEIR Lookup)],
tbl_Lookup_DEIR[Uniclass PM Level 3 Classification (DEIR Lookup)],
"")),"")</f>
        <v/>
      </c>
      <c r="P115" s="78"/>
      <c r="Q115" s="101"/>
      <c r="R115" s="101"/>
      <c r="S115" s="102"/>
      <c r="T115" s="101"/>
      <c r="U115" s="101"/>
      <c r="V115" s="102"/>
      <c r="W115" s="101"/>
      <c r="X115" s="101"/>
      <c r="Y115" s="102"/>
      <c r="Z115" s="101"/>
      <c r="AA115" s="101"/>
      <c r="AB115" s="102"/>
      <c r="AC115" s="101"/>
      <c r="AD115" s="101"/>
      <c r="AE115" s="102"/>
      <c r="AF115" s="101"/>
      <c r="AG115" s="101"/>
      <c r="AH115" s="102"/>
      <c r="AI115" s="101"/>
      <c r="AJ115" s="101"/>
      <c r="AK115" s="102"/>
      <c r="AL115" s="101"/>
      <c r="AM115" s="101"/>
      <c r="AN115" s="102"/>
      <c r="AO115" s="101"/>
      <c r="AP115" s="101"/>
      <c r="AQ115" s="103"/>
    </row>
    <row r="116" spans="2:43" x14ac:dyDescent="0.35">
      <c r="B116" s="100" t="str" cm="1">
        <f t="array" aca="1" ref="B116" ca="1">_xlfn.TEXTAFTER(CELL("filename",A114),"]")</f>
        <v>04_TIDP</v>
      </c>
      <c r="C116" s="90" t="str" cm="1">
        <f t="array" ref="C116">tbL_Input_Project[Project Code]</f>
        <v>ABC1234</v>
      </c>
      <c r="D116" s="90" t="str">
        <f>INDEX(tbL_Input_Originator[],
MATCH("04_TIDP",tbL_Input_Originator[Worksheet]),
MATCH("Originator Code",tbL_Input_Originator[#Headers])
)</f>
        <v>TBC</v>
      </c>
      <c r="E116" s="87"/>
      <c r="F116" s="87"/>
      <c r="G116" s="87"/>
      <c r="H116" s="87"/>
      <c r="I116" s="87"/>
      <c r="J116" s="87"/>
      <c r="K116" s="94"/>
      <c r="L116" s="90" t="str">
        <f t="shared" si="4"/>
        <v/>
      </c>
      <c r="M116" s="90" t="str">
        <f t="shared" si="5"/>
        <v/>
      </c>
      <c r="N116" s="100" t="str" cm="1">
        <f t="array" ref="N116">IFERROR(_xlfn.TEXTJOIN("
",TRUE,_xlfn.XLOOKUP(_xlfn.TEXTSPLIT(K116,"
"),
tbl_Lookup_DEIR[ID (DEIR Lookup)],
tbl_Lookup_DEIR[Name (DEIR Lookup)],
"")),"")</f>
        <v/>
      </c>
      <c r="O116" s="100" t="str" cm="1">
        <f t="array" ref="O116">IFERROR(_xlfn.TEXTJOIN("
",TRUE,_xlfn.XLOOKUP(_xlfn.TEXTSPLIT(K116,"
"),
tbl_Lookup_DEIR[ID (DEIR Lookup)],
tbl_Lookup_DEIR[Uniclass PM Level 3 Classification (DEIR Lookup)],
"")),"")</f>
        <v/>
      </c>
      <c r="P116" s="78"/>
      <c r="Q116" s="101"/>
      <c r="R116" s="101"/>
      <c r="S116" s="102"/>
      <c r="T116" s="101"/>
      <c r="U116" s="101"/>
      <c r="V116" s="102"/>
      <c r="W116" s="101"/>
      <c r="X116" s="101"/>
      <c r="Y116" s="102"/>
      <c r="Z116" s="101"/>
      <c r="AA116" s="101"/>
      <c r="AB116" s="102"/>
      <c r="AC116" s="101"/>
      <c r="AD116" s="101"/>
      <c r="AE116" s="102"/>
      <c r="AF116" s="101"/>
      <c r="AG116" s="101"/>
      <c r="AH116" s="102"/>
      <c r="AI116" s="101"/>
      <c r="AJ116" s="101"/>
      <c r="AK116" s="102"/>
      <c r="AL116" s="101"/>
      <c r="AM116" s="101"/>
      <c r="AN116" s="102"/>
      <c r="AO116" s="101"/>
      <c r="AP116" s="101"/>
      <c r="AQ116" s="103"/>
    </row>
    <row r="117" spans="2:43" x14ac:dyDescent="0.35">
      <c r="B117" s="100" t="str" cm="1">
        <f t="array" aca="1" ref="B117" ca="1">_xlfn.TEXTAFTER(CELL("filename",A115),"]")</f>
        <v>04_TIDP</v>
      </c>
      <c r="C117" s="90" t="str" cm="1">
        <f t="array" ref="C117">tbL_Input_Project[Project Code]</f>
        <v>ABC1234</v>
      </c>
      <c r="D117" s="90" t="str">
        <f>INDEX(tbL_Input_Originator[],
MATCH("04_TIDP",tbL_Input_Originator[Worksheet]),
MATCH("Originator Code",tbL_Input_Originator[#Headers])
)</f>
        <v>TBC</v>
      </c>
      <c r="E117" s="87"/>
      <c r="F117" s="87"/>
      <c r="G117" s="87"/>
      <c r="H117" s="87"/>
      <c r="I117" s="87"/>
      <c r="J117" s="87"/>
      <c r="K117" s="94"/>
      <c r="L117" s="90" t="str">
        <f t="shared" si="4"/>
        <v/>
      </c>
      <c r="M117" s="90" t="str">
        <f t="shared" si="5"/>
        <v/>
      </c>
      <c r="N117" s="100" t="str" cm="1">
        <f t="array" ref="N117">IFERROR(_xlfn.TEXTJOIN("
",TRUE,_xlfn.XLOOKUP(_xlfn.TEXTSPLIT(K117,"
"),
tbl_Lookup_DEIR[ID (DEIR Lookup)],
tbl_Lookup_DEIR[Name (DEIR Lookup)],
"")),"")</f>
        <v/>
      </c>
      <c r="O117" s="100" t="str" cm="1">
        <f t="array" ref="O117">IFERROR(_xlfn.TEXTJOIN("
",TRUE,_xlfn.XLOOKUP(_xlfn.TEXTSPLIT(K117,"
"),
tbl_Lookup_DEIR[ID (DEIR Lookup)],
tbl_Lookup_DEIR[Uniclass PM Level 3 Classification (DEIR Lookup)],
"")),"")</f>
        <v/>
      </c>
      <c r="P117" s="78"/>
      <c r="Q117" s="101"/>
      <c r="R117" s="101"/>
      <c r="S117" s="102"/>
      <c r="T117" s="101"/>
      <c r="U117" s="101"/>
      <c r="V117" s="102"/>
      <c r="W117" s="101"/>
      <c r="X117" s="101"/>
      <c r="Y117" s="102"/>
      <c r="Z117" s="101"/>
      <c r="AA117" s="101"/>
      <c r="AB117" s="102"/>
      <c r="AC117" s="101"/>
      <c r="AD117" s="101"/>
      <c r="AE117" s="102"/>
      <c r="AF117" s="101"/>
      <c r="AG117" s="101"/>
      <c r="AH117" s="102"/>
      <c r="AI117" s="101"/>
      <c r="AJ117" s="101"/>
      <c r="AK117" s="102"/>
      <c r="AL117" s="101"/>
      <c r="AM117" s="101"/>
      <c r="AN117" s="102"/>
      <c r="AO117" s="101"/>
      <c r="AP117" s="101"/>
      <c r="AQ117" s="103"/>
    </row>
    <row r="118" spans="2:43" x14ac:dyDescent="0.35">
      <c r="B118" s="100" t="str" cm="1">
        <f t="array" aca="1" ref="B118" ca="1">_xlfn.TEXTAFTER(CELL("filename",A116),"]")</f>
        <v>04_TIDP</v>
      </c>
      <c r="C118" s="90" t="str" cm="1">
        <f t="array" ref="C118">tbL_Input_Project[Project Code]</f>
        <v>ABC1234</v>
      </c>
      <c r="D118" s="90" t="str">
        <f>INDEX(tbL_Input_Originator[],
MATCH("04_TIDP",tbL_Input_Originator[Worksheet]),
MATCH("Originator Code",tbL_Input_Originator[#Headers])
)</f>
        <v>TBC</v>
      </c>
      <c r="E118" s="87"/>
      <c r="F118" s="87"/>
      <c r="G118" s="87"/>
      <c r="H118" s="87"/>
      <c r="I118" s="87"/>
      <c r="J118" s="87"/>
      <c r="K118" s="94"/>
      <c r="L118" s="90" t="str">
        <f t="shared" si="4"/>
        <v/>
      </c>
      <c r="M118" s="90" t="str">
        <f t="shared" si="5"/>
        <v/>
      </c>
      <c r="N118" s="100" t="str" cm="1">
        <f t="array" ref="N118">IFERROR(_xlfn.TEXTJOIN("
",TRUE,_xlfn.XLOOKUP(_xlfn.TEXTSPLIT(K118,"
"),
tbl_Lookup_DEIR[ID (DEIR Lookup)],
tbl_Lookup_DEIR[Name (DEIR Lookup)],
"")),"")</f>
        <v/>
      </c>
      <c r="O118" s="100" t="str" cm="1">
        <f t="array" ref="O118">IFERROR(_xlfn.TEXTJOIN("
",TRUE,_xlfn.XLOOKUP(_xlfn.TEXTSPLIT(K118,"
"),
tbl_Lookup_DEIR[ID (DEIR Lookup)],
tbl_Lookup_DEIR[Uniclass PM Level 3 Classification (DEIR Lookup)],
"")),"")</f>
        <v/>
      </c>
      <c r="P118" s="78"/>
      <c r="Q118" s="101"/>
      <c r="R118" s="101"/>
      <c r="S118" s="102"/>
      <c r="T118" s="101"/>
      <c r="U118" s="101"/>
      <c r="V118" s="102"/>
      <c r="W118" s="101"/>
      <c r="X118" s="101"/>
      <c r="Y118" s="102"/>
      <c r="Z118" s="101"/>
      <c r="AA118" s="101"/>
      <c r="AB118" s="102"/>
      <c r="AC118" s="101"/>
      <c r="AD118" s="101"/>
      <c r="AE118" s="102"/>
      <c r="AF118" s="101"/>
      <c r="AG118" s="101"/>
      <c r="AH118" s="102"/>
      <c r="AI118" s="101"/>
      <c r="AJ118" s="101"/>
      <c r="AK118" s="102"/>
      <c r="AL118" s="101"/>
      <c r="AM118" s="101"/>
      <c r="AN118" s="102"/>
      <c r="AO118" s="101"/>
      <c r="AP118" s="101"/>
      <c r="AQ118" s="103"/>
    </row>
    <row r="119" spans="2:43" x14ac:dyDescent="0.35">
      <c r="B119" s="100" t="str" cm="1">
        <f t="array" aca="1" ref="B119" ca="1">_xlfn.TEXTAFTER(CELL("filename",A117),"]")</f>
        <v>04_TIDP</v>
      </c>
      <c r="C119" s="90" t="str" cm="1">
        <f t="array" ref="C119">tbL_Input_Project[Project Code]</f>
        <v>ABC1234</v>
      </c>
      <c r="D119" s="90" t="str">
        <f>INDEX(tbL_Input_Originator[],
MATCH("04_TIDP",tbL_Input_Originator[Worksheet]),
MATCH("Originator Code",tbL_Input_Originator[#Headers])
)</f>
        <v>TBC</v>
      </c>
      <c r="E119" s="87"/>
      <c r="F119" s="87"/>
      <c r="G119" s="87"/>
      <c r="H119" s="87"/>
      <c r="I119" s="87"/>
      <c r="J119" s="87"/>
      <c r="K119" s="94"/>
      <c r="L119" s="90" t="str">
        <f t="shared" si="4"/>
        <v/>
      </c>
      <c r="M119" s="90" t="str">
        <f t="shared" si="5"/>
        <v/>
      </c>
      <c r="N119" s="100" t="str" cm="1">
        <f t="array" ref="N119">IFERROR(_xlfn.TEXTJOIN("
",TRUE,_xlfn.XLOOKUP(_xlfn.TEXTSPLIT(K119,"
"),
tbl_Lookup_DEIR[ID (DEIR Lookup)],
tbl_Lookup_DEIR[Name (DEIR Lookup)],
"")),"")</f>
        <v/>
      </c>
      <c r="O119" s="100" t="str" cm="1">
        <f t="array" ref="O119">IFERROR(_xlfn.TEXTJOIN("
",TRUE,_xlfn.XLOOKUP(_xlfn.TEXTSPLIT(K119,"
"),
tbl_Lookup_DEIR[ID (DEIR Lookup)],
tbl_Lookup_DEIR[Uniclass PM Level 3 Classification (DEIR Lookup)],
"")),"")</f>
        <v/>
      </c>
      <c r="P119" s="78"/>
      <c r="Q119" s="101"/>
      <c r="R119" s="101"/>
      <c r="S119" s="102"/>
      <c r="T119" s="101"/>
      <c r="U119" s="101"/>
      <c r="V119" s="102"/>
      <c r="W119" s="101"/>
      <c r="X119" s="101"/>
      <c r="Y119" s="102"/>
      <c r="Z119" s="101"/>
      <c r="AA119" s="101"/>
      <c r="AB119" s="102"/>
      <c r="AC119" s="101"/>
      <c r="AD119" s="101"/>
      <c r="AE119" s="102"/>
      <c r="AF119" s="101"/>
      <c r="AG119" s="101"/>
      <c r="AH119" s="102"/>
      <c r="AI119" s="101"/>
      <c r="AJ119" s="101"/>
      <c r="AK119" s="102"/>
      <c r="AL119" s="101"/>
      <c r="AM119" s="101"/>
      <c r="AN119" s="102"/>
      <c r="AO119" s="101"/>
      <c r="AP119" s="101"/>
      <c r="AQ119" s="103"/>
    </row>
    <row r="120" spans="2:43" x14ac:dyDescent="0.35">
      <c r="B120" s="100" t="str" cm="1">
        <f t="array" aca="1" ref="B120" ca="1">_xlfn.TEXTAFTER(CELL("filename",A118),"]")</f>
        <v>04_TIDP</v>
      </c>
      <c r="C120" s="90" t="str" cm="1">
        <f t="array" ref="C120">tbL_Input_Project[Project Code]</f>
        <v>ABC1234</v>
      </c>
      <c r="D120" s="90" t="str">
        <f>INDEX(tbL_Input_Originator[],
MATCH("04_TIDP",tbL_Input_Originator[Worksheet]),
MATCH("Originator Code",tbL_Input_Originator[#Headers])
)</f>
        <v>TBC</v>
      </c>
      <c r="E120" s="87"/>
      <c r="F120" s="87"/>
      <c r="G120" s="87"/>
      <c r="H120" s="87"/>
      <c r="I120" s="87"/>
      <c r="J120" s="87"/>
      <c r="K120" s="94"/>
      <c r="L120" s="90" t="str">
        <f t="shared" si="4"/>
        <v/>
      </c>
      <c r="M120" s="90" t="str">
        <f t="shared" si="5"/>
        <v/>
      </c>
      <c r="N120" s="100" t="str" cm="1">
        <f t="array" ref="N120">IFERROR(_xlfn.TEXTJOIN("
",TRUE,_xlfn.XLOOKUP(_xlfn.TEXTSPLIT(K120,"
"),
tbl_Lookup_DEIR[ID (DEIR Lookup)],
tbl_Lookup_DEIR[Name (DEIR Lookup)],
"")),"")</f>
        <v/>
      </c>
      <c r="O120" s="100" t="str" cm="1">
        <f t="array" ref="O120">IFERROR(_xlfn.TEXTJOIN("
",TRUE,_xlfn.XLOOKUP(_xlfn.TEXTSPLIT(K120,"
"),
tbl_Lookup_DEIR[ID (DEIR Lookup)],
tbl_Lookup_DEIR[Uniclass PM Level 3 Classification (DEIR Lookup)],
"")),"")</f>
        <v/>
      </c>
      <c r="P120" s="78"/>
      <c r="Q120" s="101"/>
      <c r="R120" s="101"/>
      <c r="S120" s="102"/>
      <c r="T120" s="101"/>
      <c r="U120" s="101"/>
      <c r="V120" s="102"/>
      <c r="W120" s="101"/>
      <c r="X120" s="101"/>
      <c r="Y120" s="102"/>
      <c r="Z120" s="101"/>
      <c r="AA120" s="101"/>
      <c r="AB120" s="102"/>
      <c r="AC120" s="101"/>
      <c r="AD120" s="101"/>
      <c r="AE120" s="102"/>
      <c r="AF120" s="101"/>
      <c r="AG120" s="101"/>
      <c r="AH120" s="102"/>
      <c r="AI120" s="101"/>
      <c r="AJ120" s="101"/>
      <c r="AK120" s="102"/>
      <c r="AL120" s="101"/>
      <c r="AM120" s="101"/>
      <c r="AN120" s="102"/>
      <c r="AO120" s="101"/>
      <c r="AP120" s="101"/>
      <c r="AQ120" s="103"/>
    </row>
    <row r="121" spans="2:43" x14ac:dyDescent="0.35">
      <c r="B121" s="100" t="str" cm="1">
        <f t="array" aca="1" ref="B121" ca="1">_xlfn.TEXTAFTER(CELL("filename",A119),"]")</f>
        <v>04_TIDP</v>
      </c>
      <c r="C121" s="90" t="str" cm="1">
        <f t="array" ref="C121">tbL_Input_Project[Project Code]</f>
        <v>ABC1234</v>
      </c>
      <c r="D121" s="90" t="str">
        <f>INDEX(tbL_Input_Originator[],
MATCH("04_TIDP",tbL_Input_Originator[Worksheet]),
MATCH("Originator Code",tbL_Input_Originator[#Headers])
)</f>
        <v>TBC</v>
      </c>
      <c r="E121" s="87"/>
      <c r="F121" s="87"/>
      <c r="G121" s="87"/>
      <c r="H121" s="87"/>
      <c r="I121" s="87"/>
      <c r="J121" s="87"/>
      <c r="K121" s="94"/>
      <c r="L121" s="90" t="str">
        <f t="shared" si="4"/>
        <v/>
      </c>
      <c r="M121" s="90" t="str">
        <f t="shared" si="5"/>
        <v/>
      </c>
      <c r="N121" s="100" t="str" cm="1">
        <f t="array" ref="N121">IFERROR(_xlfn.TEXTJOIN("
",TRUE,_xlfn.XLOOKUP(_xlfn.TEXTSPLIT(K121,"
"),
tbl_Lookup_DEIR[ID (DEIR Lookup)],
tbl_Lookup_DEIR[Name (DEIR Lookup)],
"")),"")</f>
        <v/>
      </c>
      <c r="O121" s="100" t="str" cm="1">
        <f t="array" ref="O121">IFERROR(_xlfn.TEXTJOIN("
",TRUE,_xlfn.XLOOKUP(_xlfn.TEXTSPLIT(K121,"
"),
tbl_Lookup_DEIR[ID (DEIR Lookup)],
tbl_Lookup_DEIR[Uniclass PM Level 3 Classification (DEIR Lookup)],
"")),"")</f>
        <v/>
      </c>
      <c r="P121" s="78"/>
      <c r="Q121" s="101"/>
      <c r="R121" s="101"/>
      <c r="S121" s="102"/>
      <c r="T121" s="101"/>
      <c r="U121" s="101"/>
      <c r="V121" s="102"/>
      <c r="W121" s="101"/>
      <c r="X121" s="101"/>
      <c r="Y121" s="102"/>
      <c r="Z121" s="101"/>
      <c r="AA121" s="101"/>
      <c r="AB121" s="102"/>
      <c r="AC121" s="101"/>
      <c r="AD121" s="101"/>
      <c r="AE121" s="102"/>
      <c r="AF121" s="101"/>
      <c r="AG121" s="101"/>
      <c r="AH121" s="102"/>
      <c r="AI121" s="101"/>
      <c r="AJ121" s="101"/>
      <c r="AK121" s="102"/>
      <c r="AL121" s="101"/>
      <c r="AM121" s="101"/>
      <c r="AN121" s="102"/>
      <c r="AO121" s="101"/>
      <c r="AP121" s="101"/>
      <c r="AQ121" s="103"/>
    </row>
    <row r="122" spans="2:43" x14ac:dyDescent="0.35">
      <c r="B122" s="100" t="str" cm="1">
        <f t="array" aca="1" ref="B122" ca="1">_xlfn.TEXTAFTER(CELL("filename",A120),"]")</f>
        <v>04_TIDP</v>
      </c>
      <c r="C122" s="90" t="str" cm="1">
        <f t="array" ref="C122">tbL_Input_Project[Project Code]</f>
        <v>ABC1234</v>
      </c>
      <c r="D122" s="90" t="str">
        <f>INDEX(tbL_Input_Originator[],
MATCH("04_TIDP",tbL_Input_Originator[Worksheet]),
MATCH("Originator Code",tbL_Input_Originator[#Headers])
)</f>
        <v>TBC</v>
      </c>
      <c r="E122" s="87"/>
      <c r="F122" s="87"/>
      <c r="G122" s="87"/>
      <c r="H122" s="87"/>
      <c r="I122" s="87"/>
      <c r="J122" s="87"/>
      <c r="K122" s="94"/>
      <c r="L122" s="90" t="str">
        <f t="shared" si="4"/>
        <v/>
      </c>
      <c r="M122" s="90" t="str">
        <f t="shared" si="5"/>
        <v/>
      </c>
      <c r="N122" s="100" t="str" cm="1">
        <f t="array" ref="N122">IFERROR(_xlfn.TEXTJOIN("
",TRUE,_xlfn.XLOOKUP(_xlfn.TEXTSPLIT(K122,"
"),
tbl_Lookup_DEIR[ID (DEIR Lookup)],
tbl_Lookup_DEIR[Name (DEIR Lookup)],
"")),"")</f>
        <v/>
      </c>
      <c r="O122" s="100" t="str" cm="1">
        <f t="array" ref="O122">IFERROR(_xlfn.TEXTJOIN("
",TRUE,_xlfn.XLOOKUP(_xlfn.TEXTSPLIT(K122,"
"),
tbl_Lookup_DEIR[ID (DEIR Lookup)],
tbl_Lookup_DEIR[Uniclass PM Level 3 Classification (DEIR Lookup)],
"")),"")</f>
        <v/>
      </c>
      <c r="P122" s="78"/>
      <c r="Q122" s="101"/>
      <c r="R122" s="101"/>
      <c r="S122" s="102"/>
      <c r="T122" s="101"/>
      <c r="U122" s="101"/>
      <c r="V122" s="102"/>
      <c r="W122" s="101"/>
      <c r="X122" s="101"/>
      <c r="Y122" s="102"/>
      <c r="Z122" s="101"/>
      <c r="AA122" s="101"/>
      <c r="AB122" s="102"/>
      <c r="AC122" s="101"/>
      <c r="AD122" s="101"/>
      <c r="AE122" s="102"/>
      <c r="AF122" s="101"/>
      <c r="AG122" s="101"/>
      <c r="AH122" s="102"/>
      <c r="AI122" s="101"/>
      <c r="AJ122" s="101"/>
      <c r="AK122" s="102"/>
      <c r="AL122" s="101"/>
      <c r="AM122" s="101"/>
      <c r="AN122" s="102"/>
      <c r="AO122" s="101"/>
      <c r="AP122" s="101"/>
      <c r="AQ122" s="103"/>
    </row>
    <row r="123" spans="2:43" x14ac:dyDescent="0.35">
      <c r="B123" s="100" t="str" cm="1">
        <f t="array" aca="1" ref="B123" ca="1">_xlfn.TEXTAFTER(CELL("filename",A121),"]")</f>
        <v>04_TIDP</v>
      </c>
      <c r="C123" s="90" t="str" cm="1">
        <f t="array" ref="C123">tbL_Input_Project[Project Code]</f>
        <v>ABC1234</v>
      </c>
      <c r="D123" s="90" t="str">
        <f>INDEX(tbL_Input_Originator[],
MATCH("04_TIDP",tbL_Input_Originator[Worksheet]),
MATCH("Originator Code",tbL_Input_Originator[#Headers])
)</f>
        <v>TBC</v>
      </c>
      <c r="E123" s="87"/>
      <c r="F123" s="87"/>
      <c r="G123" s="87"/>
      <c r="H123" s="87"/>
      <c r="I123" s="87"/>
      <c r="J123" s="87"/>
      <c r="K123" s="94"/>
      <c r="L123" s="90" t="str">
        <f t="shared" si="4"/>
        <v/>
      </c>
      <c r="M123" s="90" t="str">
        <f t="shared" si="5"/>
        <v/>
      </c>
      <c r="N123" s="100" t="str" cm="1">
        <f t="array" ref="N123">IFERROR(_xlfn.TEXTJOIN("
",TRUE,_xlfn.XLOOKUP(_xlfn.TEXTSPLIT(K123,"
"),
tbl_Lookup_DEIR[ID (DEIR Lookup)],
tbl_Lookup_DEIR[Name (DEIR Lookup)],
"")),"")</f>
        <v/>
      </c>
      <c r="O123" s="100" t="str" cm="1">
        <f t="array" ref="O123">IFERROR(_xlfn.TEXTJOIN("
",TRUE,_xlfn.XLOOKUP(_xlfn.TEXTSPLIT(K123,"
"),
tbl_Lookup_DEIR[ID (DEIR Lookup)],
tbl_Lookup_DEIR[Uniclass PM Level 3 Classification (DEIR Lookup)],
"")),"")</f>
        <v/>
      </c>
      <c r="P123" s="78"/>
      <c r="Q123" s="101"/>
      <c r="R123" s="101"/>
      <c r="S123" s="102"/>
      <c r="T123" s="101"/>
      <c r="U123" s="101"/>
      <c r="V123" s="102"/>
      <c r="W123" s="101"/>
      <c r="X123" s="101"/>
      <c r="Y123" s="102"/>
      <c r="Z123" s="101"/>
      <c r="AA123" s="101"/>
      <c r="AB123" s="102"/>
      <c r="AC123" s="101"/>
      <c r="AD123" s="101"/>
      <c r="AE123" s="102"/>
      <c r="AF123" s="101"/>
      <c r="AG123" s="101"/>
      <c r="AH123" s="102"/>
      <c r="AI123" s="101"/>
      <c r="AJ123" s="101"/>
      <c r="AK123" s="102"/>
      <c r="AL123" s="101"/>
      <c r="AM123" s="101"/>
      <c r="AN123" s="102"/>
      <c r="AO123" s="101"/>
      <c r="AP123" s="101"/>
      <c r="AQ123" s="103"/>
    </row>
    <row r="124" spans="2:43" x14ac:dyDescent="0.35">
      <c r="B124" s="100" t="str" cm="1">
        <f t="array" aca="1" ref="B124" ca="1">_xlfn.TEXTAFTER(CELL("filename",A122),"]")</f>
        <v>04_TIDP</v>
      </c>
      <c r="C124" s="90" t="str" cm="1">
        <f t="array" ref="C124">tbL_Input_Project[Project Code]</f>
        <v>ABC1234</v>
      </c>
      <c r="D124" s="90" t="str">
        <f>INDEX(tbL_Input_Originator[],
MATCH("04_TIDP",tbL_Input_Originator[Worksheet]),
MATCH("Originator Code",tbL_Input_Originator[#Headers])
)</f>
        <v>TBC</v>
      </c>
      <c r="E124" s="87"/>
      <c r="F124" s="87"/>
      <c r="G124" s="87"/>
      <c r="H124" s="87"/>
      <c r="I124" s="87"/>
      <c r="J124" s="87"/>
      <c r="K124" s="94"/>
      <c r="L124" s="90" t="str">
        <f t="shared" si="4"/>
        <v/>
      </c>
      <c r="M124" s="90" t="str">
        <f t="shared" si="5"/>
        <v/>
      </c>
      <c r="N124" s="100" t="str" cm="1">
        <f t="array" ref="N124">IFERROR(_xlfn.TEXTJOIN("
",TRUE,_xlfn.XLOOKUP(_xlfn.TEXTSPLIT(K124,"
"),
tbl_Lookup_DEIR[ID (DEIR Lookup)],
tbl_Lookup_DEIR[Name (DEIR Lookup)],
"")),"")</f>
        <v/>
      </c>
      <c r="O124" s="100" t="str" cm="1">
        <f t="array" ref="O124">IFERROR(_xlfn.TEXTJOIN("
",TRUE,_xlfn.XLOOKUP(_xlfn.TEXTSPLIT(K124,"
"),
tbl_Lookup_DEIR[ID (DEIR Lookup)],
tbl_Lookup_DEIR[Uniclass PM Level 3 Classification (DEIR Lookup)],
"")),"")</f>
        <v/>
      </c>
      <c r="P124" s="78"/>
      <c r="Q124" s="101"/>
      <c r="R124" s="101"/>
      <c r="S124" s="102"/>
      <c r="T124" s="101"/>
      <c r="U124" s="101"/>
      <c r="V124" s="102"/>
      <c r="W124" s="101"/>
      <c r="X124" s="101"/>
      <c r="Y124" s="102"/>
      <c r="Z124" s="101"/>
      <c r="AA124" s="101"/>
      <c r="AB124" s="102"/>
      <c r="AC124" s="101"/>
      <c r="AD124" s="101"/>
      <c r="AE124" s="102"/>
      <c r="AF124" s="101"/>
      <c r="AG124" s="101"/>
      <c r="AH124" s="102"/>
      <c r="AI124" s="101"/>
      <c r="AJ124" s="101"/>
      <c r="AK124" s="102"/>
      <c r="AL124" s="101"/>
      <c r="AM124" s="101"/>
      <c r="AN124" s="102"/>
      <c r="AO124" s="101"/>
      <c r="AP124" s="101"/>
      <c r="AQ124" s="103"/>
    </row>
    <row r="125" spans="2:43" x14ac:dyDescent="0.35">
      <c r="B125" s="100" t="str" cm="1">
        <f t="array" aca="1" ref="B125" ca="1">_xlfn.TEXTAFTER(CELL("filename",A123),"]")</f>
        <v>04_TIDP</v>
      </c>
      <c r="C125" s="90" t="str" cm="1">
        <f t="array" ref="C125">tbL_Input_Project[Project Code]</f>
        <v>ABC1234</v>
      </c>
      <c r="D125" s="90" t="str">
        <f>INDEX(tbL_Input_Originator[],
MATCH("04_TIDP",tbL_Input_Originator[Worksheet]),
MATCH("Originator Code",tbL_Input_Originator[#Headers])
)</f>
        <v>TBC</v>
      </c>
      <c r="E125" s="87"/>
      <c r="F125" s="87"/>
      <c r="G125" s="87"/>
      <c r="H125" s="87"/>
      <c r="I125" s="87"/>
      <c r="J125" s="87"/>
      <c r="K125" s="94"/>
      <c r="L125" s="90" t="str">
        <f t="shared" si="4"/>
        <v/>
      </c>
      <c r="M125" s="90" t="str">
        <f t="shared" si="5"/>
        <v/>
      </c>
      <c r="N125" s="100" t="str" cm="1">
        <f t="array" ref="N125">IFERROR(_xlfn.TEXTJOIN("
",TRUE,_xlfn.XLOOKUP(_xlfn.TEXTSPLIT(K125,"
"),
tbl_Lookup_DEIR[ID (DEIR Lookup)],
tbl_Lookup_DEIR[Name (DEIR Lookup)],
"")),"")</f>
        <v/>
      </c>
      <c r="O125" s="100" t="str" cm="1">
        <f t="array" ref="O125">IFERROR(_xlfn.TEXTJOIN("
",TRUE,_xlfn.XLOOKUP(_xlfn.TEXTSPLIT(K125,"
"),
tbl_Lookup_DEIR[ID (DEIR Lookup)],
tbl_Lookup_DEIR[Uniclass PM Level 3 Classification (DEIR Lookup)],
"")),"")</f>
        <v/>
      </c>
      <c r="P125" s="78"/>
      <c r="Q125" s="101"/>
      <c r="R125" s="101"/>
      <c r="S125" s="102"/>
      <c r="T125" s="101"/>
      <c r="U125" s="101"/>
      <c r="V125" s="102"/>
      <c r="W125" s="101"/>
      <c r="X125" s="101"/>
      <c r="Y125" s="102"/>
      <c r="Z125" s="101"/>
      <c r="AA125" s="101"/>
      <c r="AB125" s="102"/>
      <c r="AC125" s="101"/>
      <c r="AD125" s="101"/>
      <c r="AE125" s="102"/>
      <c r="AF125" s="101"/>
      <c r="AG125" s="101"/>
      <c r="AH125" s="102"/>
      <c r="AI125" s="101"/>
      <c r="AJ125" s="101"/>
      <c r="AK125" s="102"/>
      <c r="AL125" s="101"/>
      <c r="AM125" s="101"/>
      <c r="AN125" s="102"/>
      <c r="AO125" s="101"/>
      <c r="AP125" s="101"/>
      <c r="AQ125" s="103"/>
    </row>
    <row r="126" spans="2:43" x14ac:dyDescent="0.35">
      <c r="B126" s="100" t="str" cm="1">
        <f t="array" aca="1" ref="B126" ca="1">_xlfn.TEXTAFTER(CELL("filename",A124),"]")</f>
        <v>04_TIDP</v>
      </c>
      <c r="C126" s="90" t="str" cm="1">
        <f t="array" ref="C126">tbL_Input_Project[Project Code]</f>
        <v>ABC1234</v>
      </c>
      <c r="D126" s="90" t="str">
        <f>INDEX(tbL_Input_Originator[],
MATCH("04_TIDP",tbL_Input_Originator[Worksheet]),
MATCH("Originator Code",tbL_Input_Originator[#Headers])
)</f>
        <v>TBC</v>
      </c>
      <c r="E126" s="87"/>
      <c r="F126" s="87"/>
      <c r="G126" s="87"/>
      <c r="H126" s="87"/>
      <c r="I126" s="87"/>
      <c r="J126" s="87"/>
      <c r="K126" s="94"/>
      <c r="L126" s="90" t="str">
        <f t="shared" si="4"/>
        <v/>
      </c>
      <c r="M126" s="90" t="str">
        <f t="shared" si="5"/>
        <v/>
      </c>
      <c r="N126" s="100" t="str" cm="1">
        <f t="array" ref="N126">IFERROR(_xlfn.TEXTJOIN("
",TRUE,_xlfn.XLOOKUP(_xlfn.TEXTSPLIT(K126,"
"),
tbl_Lookup_DEIR[ID (DEIR Lookup)],
tbl_Lookup_DEIR[Name (DEIR Lookup)],
"")),"")</f>
        <v/>
      </c>
      <c r="O126" s="100" t="str" cm="1">
        <f t="array" ref="O126">IFERROR(_xlfn.TEXTJOIN("
",TRUE,_xlfn.XLOOKUP(_xlfn.TEXTSPLIT(K126,"
"),
tbl_Lookup_DEIR[ID (DEIR Lookup)],
tbl_Lookup_DEIR[Uniclass PM Level 3 Classification (DEIR Lookup)],
"")),"")</f>
        <v/>
      </c>
      <c r="P126" s="78"/>
      <c r="Q126" s="101"/>
      <c r="R126" s="101"/>
      <c r="S126" s="102"/>
      <c r="T126" s="101"/>
      <c r="U126" s="101"/>
      <c r="V126" s="102"/>
      <c r="W126" s="101"/>
      <c r="X126" s="101"/>
      <c r="Y126" s="102"/>
      <c r="Z126" s="101"/>
      <c r="AA126" s="101"/>
      <c r="AB126" s="102"/>
      <c r="AC126" s="101"/>
      <c r="AD126" s="101"/>
      <c r="AE126" s="102"/>
      <c r="AF126" s="101"/>
      <c r="AG126" s="101"/>
      <c r="AH126" s="102"/>
      <c r="AI126" s="101"/>
      <c r="AJ126" s="101"/>
      <c r="AK126" s="102"/>
      <c r="AL126" s="101"/>
      <c r="AM126" s="101"/>
      <c r="AN126" s="102"/>
      <c r="AO126" s="101"/>
      <c r="AP126" s="101"/>
      <c r="AQ126" s="103"/>
    </row>
    <row r="127" spans="2:43" x14ac:dyDescent="0.35">
      <c r="B127" s="100" t="str" cm="1">
        <f t="array" aca="1" ref="B127" ca="1">_xlfn.TEXTAFTER(CELL("filename",A125),"]")</f>
        <v>04_TIDP</v>
      </c>
      <c r="C127" s="90" t="str" cm="1">
        <f t="array" ref="C127">tbL_Input_Project[Project Code]</f>
        <v>ABC1234</v>
      </c>
      <c r="D127" s="90" t="str">
        <f>INDEX(tbL_Input_Originator[],
MATCH("04_TIDP",tbL_Input_Originator[Worksheet]),
MATCH("Originator Code",tbL_Input_Originator[#Headers])
)</f>
        <v>TBC</v>
      </c>
      <c r="E127" s="87"/>
      <c r="F127" s="87"/>
      <c r="G127" s="87"/>
      <c r="H127" s="87"/>
      <c r="I127" s="87"/>
      <c r="J127" s="87"/>
      <c r="K127" s="94"/>
      <c r="L127" s="90" t="str">
        <f t="shared" si="4"/>
        <v/>
      </c>
      <c r="M127" s="90" t="str">
        <f t="shared" si="5"/>
        <v/>
      </c>
      <c r="N127" s="100" t="str" cm="1">
        <f t="array" ref="N127">IFERROR(_xlfn.TEXTJOIN("
",TRUE,_xlfn.XLOOKUP(_xlfn.TEXTSPLIT(K127,"
"),
tbl_Lookup_DEIR[ID (DEIR Lookup)],
tbl_Lookup_DEIR[Name (DEIR Lookup)],
"")),"")</f>
        <v/>
      </c>
      <c r="O127" s="100" t="str" cm="1">
        <f t="array" ref="O127">IFERROR(_xlfn.TEXTJOIN("
",TRUE,_xlfn.XLOOKUP(_xlfn.TEXTSPLIT(K127,"
"),
tbl_Lookup_DEIR[ID (DEIR Lookup)],
tbl_Lookup_DEIR[Uniclass PM Level 3 Classification (DEIR Lookup)],
"")),"")</f>
        <v/>
      </c>
      <c r="P127" s="78"/>
      <c r="Q127" s="101"/>
      <c r="R127" s="101"/>
      <c r="S127" s="102"/>
      <c r="T127" s="101"/>
      <c r="U127" s="101"/>
      <c r="V127" s="102"/>
      <c r="W127" s="101"/>
      <c r="X127" s="101"/>
      <c r="Y127" s="102"/>
      <c r="Z127" s="101"/>
      <c r="AA127" s="101"/>
      <c r="AB127" s="102"/>
      <c r="AC127" s="101"/>
      <c r="AD127" s="101"/>
      <c r="AE127" s="102"/>
      <c r="AF127" s="101"/>
      <c r="AG127" s="101"/>
      <c r="AH127" s="102"/>
      <c r="AI127" s="101"/>
      <c r="AJ127" s="101"/>
      <c r="AK127" s="102"/>
      <c r="AL127" s="101"/>
      <c r="AM127" s="101"/>
      <c r="AN127" s="102"/>
      <c r="AO127" s="101"/>
      <c r="AP127" s="101"/>
      <c r="AQ127" s="103"/>
    </row>
    <row r="128" spans="2:43" x14ac:dyDescent="0.35">
      <c r="B128" s="100" t="str" cm="1">
        <f t="array" aca="1" ref="B128" ca="1">_xlfn.TEXTAFTER(CELL("filename",A126),"]")</f>
        <v>04_TIDP</v>
      </c>
      <c r="C128" s="90" t="str" cm="1">
        <f t="array" ref="C128">tbL_Input_Project[Project Code]</f>
        <v>ABC1234</v>
      </c>
      <c r="D128" s="90" t="str">
        <f>INDEX(tbL_Input_Originator[],
MATCH("04_TIDP",tbL_Input_Originator[Worksheet]),
MATCH("Originator Code",tbL_Input_Originator[#Headers])
)</f>
        <v>TBC</v>
      </c>
      <c r="E128" s="87"/>
      <c r="F128" s="87"/>
      <c r="G128" s="87"/>
      <c r="H128" s="87"/>
      <c r="I128" s="87"/>
      <c r="J128" s="87"/>
      <c r="K128" s="94"/>
      <c r="L128" s="90" t="str">
        <f t="shared" si="4"/>
        <v/>
      </c>
      <c r="M128" s="90" t="str">
        <f t="shared" si="5"/>
        <v/>
      </c>
      <c r="N128" s="100" t="str" cm="1">
        <f t="array" ref="N128">IFERROR(_xlfn.TEXTJOIN("
",TRUE,_xlfn.XLOOKUP(_xlfn.TEXTSPLIT(K128,"
"),
tbl_Lookup_DEIR[ID (DEIR Lookup)],
tbl_Lookup_DEIR[Name (DEIR Lookup)],
"")),"")</f>
        <v/>
      </c>
      <c r="O128" s="100" t="str" cm="1">
        <f t="array" ref="O128">IFERROR(_xlfn.TEXTJOIN("
",TRUE,_xlfn.XLOOKUP(_xlfn.TEXTSPLIT(K128,"
"),
tbl_Lookup_DEIR[ID (DEIR Lookup)],
tbl_Lookup_DEIR[Uniclass PM Level 3 Classification (DEIR Lookup)],
"")),"")</f>
        <v/>
      </c>
      <c r="P128" s="78"/>
      <c r="Q128" s="101"/>
      <c r="R128" s="101"/>
      <c r="S128" s="102"/>
      <c r="T128" s="101"/>
      <c r="U128" s="101"/>
      <c r="V128" s="102"/>
      <c r="W128" s="101"/>
      <c r="X128" s="101"/>
      <c r="Y128" s="102"/>
      <c r="Z128" s="101"/>
      <c r="AA128" s="101"/>
      <c r="AB128" s="102"/>
      <c r="AC128" s="101"/>
      <c r="AD128" s="101"/>
      <c r="AE128" s="102"/>
      <c r="AF128" s="101"/>
      <c r="AG128" s="101"/>
      <c r="AH128" s="102"/>
      <c r="AI128" s="101"/>
      <c r="AJ128" s="101"/>
      <c r="AK128" s="102"/>
      <c r="AL128" s="101"/>
      <c r="AM128" s="101"/>
      <c r="AN128" s="102"/>
      <c r="AO128" s="101"/>
      <c r="AP128" s="101"/>
      <c r="AQ128" s="103"/>
    </row>
    <row r="129" spans="2:43" x14ac:dyDescent="0.35">
      <c r="B129" s="100" t="str" cm="1">
        <f t="array" aca="1" ref="B129" ca="1">_xlfn.TEXTAFTER(CELL("filename",A127),"]")</f>
        <v>04_TIDP</v>
      </c>
      <c r="C129" s="90" t="str" cm="1">
        <f t="array" ref="C129">tbL_Input_Project[Project Code]</f>
        <v>ABC1234</v>
      </c>
      <c r="D129" s="90" t="str">
        <f>INDEX(tbL_Input_Originator[],
MATCH("04_TIDP",tbL_Input_Originator[Worksheet]),
MATCH("Originator Code",tbL_Input_Originator[#Headers])
)</f>
        <v>TBC</v>
      </c>
      <c r="E129" s="87"/>
      <c r="F129" s="87"/>
      <c r="G129" s="87"/>
      <c r="H129" s="87"/>
      <c r="I129" s="87"/>
      <c r="J129" s="87"/>
      <c r="K129" s="94"/>
      <c r="L129" s="90" t="str">
        <f t="shared" si="4"/>
        <v/>
      </c>
      <c r="M129" s="90" t="str">
        <f t="shared" si="5"/>
        <v/>
      </c>
      <c r="N129" s="100" t="str" cm="1">
        <f t="array" ref="N129">IFERROR(_xlfn.TEXTJOIN("
",TRUE,_xlfn.XLOOKUP(_xlfn.TEXTSPLIT(K129,"
"),
tbl_Lookup_DEIR[ID (DEIR Lookup)],
tbl_Lookup_DEIR[Name (DEIR Lookup)],
"")),"")</f>
        <v/>
      </c>
      <c r="O129" s="100" t="str" cm="1">
        <f t="array" ref="O129">IFERROR(_xlfn.TEXTJOIN("
",TRUE,_xlfn.XLOOKUP(_xlfn.TEXTSPLIT(K129,"
"),
tbl_Lookup_DEIR[ID (DEIR Lookup)],
tbl_Lookup_DEIR[Uniclass PM Level 3 Classification (DEIR Lookup)],
"")),"")</f>
        <v/>
      </c>
      <c r="P129" s="78"/>
      <c r="Q129" s="101"/>
      <c r="R129" s="101"/>
      <c r="S129" s="102"/>
      <c r="T129" s="101"/>
      <c r="U129" s="101"/>
      <c r="V129" s="102"/>
      <c r="W129" s="101"/>
      <c r="X129" s="101"/>
      <c r="Y129" s="102"/>
      <c r="Z129" s="101"/>
      <c r="AA129" s="101"/>
      <c r="AB129" s="102"/>
      <c r="AC129" s="101"/>
      <c r="AD129" s="101"/>
      <c r="AE129" s="102"/>
      <c r="AF129" s="101"/>
      <c r="AG129" s="101"/>
      <c r="AH129" s="102"/>
      <c r="AI129" s="101"/>
      <c r="AJ129" s="101"/>
      <c r="AK129" s="102"/>
      <c r="AL129" s="101"/>
      <c r="AM129" s="101"/>
      <c r="AN129" s="102"/>
      <c r="AO129" s="101"/>
      <c r="AP129" s="101"/>
      <c r="AQ129" s="103"/>
    </row>
    <row r="130" spans="2:43" x14ac:dyDescent="0.35">
      <c r="B130" s="100" t="str" cm="1">
        <f t="array" aca="1" ref="B130" ca="1">_xlfn.TEXTAFTER(CELL("filename",A128),"]")</f>
        <v>04_TIDP</v>
      </c>
      <c r="C130" s="90" t="str" cm="1">
        <f t="array" ref="C130">tbL_Input_Project[Project Code]</f>
        <v>ABC1234</v>
      </c>
      <c r="D130" s="90" t="str">
        <f>INDEX(tbL_Input_Originator[],
MATCH("04_TIDP",tbL_Input_Originator[Worksheet]),
MATCH("Originator Code",tbL_Input_Originator[#Headers])
)</f>
        <v>TBC</v>
      </c>
      <c r="E130" s="87"/>
      <c r="F130" s="87"/>
      <c r="G130" s="87"/>
      <c r="H130" s="87"/>
      <c r="I130" s="87"/>
      <c r="J130" s="87"/>
      <c r="K130" s="94"/>
      <c r="L130" s="90" t="str">
        <f t="shared" si="4"/>
        <v/>
      </c>
      <c r="M130" s="90" t="str">
        <f t="shared" si="5"/>
        <v/>
      </c>
      <c r="N130" s="100" t="str" cm="1">
        <f t="array" ref="N130">IFERROR(_xlfn.TEXTJOIN("
",TRUE,_xlfn.XLOOKUP(_xlfn.TEXTSPLIT(K130,"
"),
tbl_Lookup_DEIR[ID (DEIR Lookup)],
tbl_Lookup_DEIR[Name (DEIR Lookup)],
"")),"")</f>
        <v/>
      </c>
      <c r="O130" s="100" t="str" cm="1">
        <f t="array" ref="O130">IFERROR(_xlfn.TEXTJOIN("
",TRUE,_xlfn.XLOOKUP(_xlfn.TEXTSPLIT(K130,"
"),
tbl_Lookup_DEIR[ID (DEIR Lookup)],
tbl_Lookup_DEIR[Uniclass PM Level 3 Classification (DEIR Lookup)],
"")),"")</f>
        <v/>
      </c>
      <c r="P130" s="78"/>
      <c r="Q130" s="101"/>
      <c r="R130" s="101"/>
      <c r="S130" s="102"/>
      <c r="T130" s="101"/>
      <c r="U130" s="101"/>
      <c r="V130" s="102"/>
      <c r="W130" s="101"/>
      <c r="X130" s="101"/>
      <c r="Y130" s="102"/>
      <c r="Z130" s="101"/>
      <c r="AA130" s="101"/>
      <c r="AB130" s="102"/>
      <c r="AC130" s="101"/>
      <c r="AD130" s="101"/>
      <c r="AE130" s="102"/>
      <c r="AF130" s="101"/>
      <c r="AG130" s="101"/>
      <c r="AH130" s="102"/>
      <c r="AI130" s="101"/>
      <c r="AJ130" s="101"/>
      <c r="AK130" s="102"/>
      <c r="AL130" s="101"/>
      <c r="AM130" s="101"/>
      <c r="AN130" s="102"/>
      <c r="AO130" s="101"/>
      <c r="AP130" s="101"/>
      <c r="AQ130" s="103"/>
    </row>
    <row r="131" spans="2:43" x14ac:dyDescent="0.35">
      <c r="B131" s="100" t="str" cm="1">
        <f t="array" aca="1" ref="B131" ca="1">_xlfn.TEXTAFTER(CELL("filename",A129),"]")</f>
        <v>04_TIDP</v>
      </c>
      <c r="C131" s="90" t="str" cm="1">
        <f t="array" ref="C131">tbL_Input_Project[Project Code]</f>
        <v>ABC1234</v>
      </c>
      <c r="D131" s="90" t="str">
        <f>INDEX(tbL_Input_Originator[],
MATCH("04_TIDP",tbL_Input_Originator[Worksheet]),
MATCH("Originator Code",tbL_Input_Originator[#Headers])
)</f>
        <v>TBC</v>
      </c>
      <c r="E131" s="87"/>
      <c r="F131" s="87"/>
      <c r="G131" s="87"/>
      <c r="H131" s="87"/>
      <c r="I131" s="87"/>
      <c r="J131" s="87"/>
      <c r="K131" s="94"/>
      <c r="L131" s="90" t="str">
        <f t="shared" si="4"/>
        <v/>
      </c>
      <c r="M131" s="90" t="str">
        <f t="shared" ref="M131:M162" si="6">IF(OR(ISBLANK(C131),ISBLANK(D131),ISBLANK(E131),ISBLANK(F131),ISBLANK(G131),ISBLANK(H131),ISBLANK(I131),ISBLANK(J131),ISBLANK(K131)),"",CONCATENATE(C131,"-",D131,"-",E131,"-",F131,"-",G131,"-",H131,"-",I131,"-",J131,""))</f>
        <v/>
      </c>
      <c r="N131" s="100" t="str" cm="1">
        <f t="array" ref="N131">IFERROR(_xlfn.TEXTJOIN("
",TRUE,_xlfn.XLOOKUP(_xlfn.TEXTSPLIT(K131,"
"),
tbl_Lookup_DEIR[ID (DEIR Lookup)],
tbl_Lookup_DEIR[Name (DEIR Lookup)],
"")),"")</f>
        <v/>
      </c>
      <c r="O131" s="100" t="str" cm="1">
        <f t="array" ref="O131">IFERROR(_xlfn.TEXTJOIN("
",TRUE,_xlfn.XLOOKUP(_xlfn.TEXTSPLIT(K131,"
"),
tbl_Lookup_DEIR[ID (DEIR Lookup)],
tbl_Lookup_DEIR[Uniclass PM Level 3 Classification (DEIR Lookup)],
"")),"")</f>
        <v/>
      </c>
      <c r="P131" s="78"/>
      <c r="Q131" s="101"/>
      <c r="R131" s="101"/>
      <c r="S131" s="102"/>
      <c r="T131" s="101"/>
      <c r="U131" s="101"/>
      <c r="V131" s="102"/>
      <c r="W131" s="101"/>
      <c r="X131" s="101"/>
      <c r="Y131" s="102"/>
      <c r="Z131" s="101"/>
      <c r="AA131" s="101"/>
      <c r="AB131" s="102"/>
      <c r="AC131" s="101"/>
      <c r="AD131" s="101"/>
      <c r="AE131" s="102"/>
      <c r="AF131" s="101"/>
      <c r="AG131" s="101"/>
      <c r="AH131" s="102"/>
      <c r="AI131" s="101"/>
      <c r="AJ131" s="101"/>
      <c r="AK131" s="102"/>
      <c r="AL131" s="101"/>
      <c r="AM131" s="101"/>
      <c r="AN131" s="102"/>
      <c r="AO131" s="101"/>
      <c r="AP131" s="101"/>
      <c r="AQ131" s="103"/>
    </row>
    <row r="132" spans="2:43" x14ac:dyDescent="0.35">
      <c r="B132" s="100" t="str" cm="1">
        <f t="array" aca="1" ref="B132" ca="1">_xlfn.TEXTAFTER(CELL("filename",A130),"]")</f>
        <v>04_TIDP</v>
      </c>
      <c r="C132" s="90" t="str" cm="1">
        <f t="array" ref="C132">tbL_Input_Project[Project Code]</f>
        <v>ABC1234</v>
      </c>
      <c r="D132" s="90" t="str">
        <f>INDEX(tbL_Input_Originator[],
MATCH("04_TIDP",tbL_Input_Originator[Worksheet]),
MATCH("Originator Code",tbL_Input_Originator[#Headers])
)</f>
        <v>TBC</v>
      </c>
      <c r="E132" s="87"/>
      <c r="F132" s="87"/>
      <c r="G132" s="87"/>
      <c r="H132" s="87"/>
      <c r="I132" s="87"/>
      <c r="J132" s="87"/>
      <c r="K132" s="94"/>
      <c r="L132" s="90" t="str">
        <f t="shared" ref="L132:L195" si="7">IF(OR(ISBLANK(C132),ISBLANK(D132),ISBLANK(E132),ISBLANK(F132),ISBLANK(G132),ISBLANK(H132),ISBLANK(I132)),"",CONCATENATE(C132,"-",D132,"-",E132,"-",F132,"-",G132,"-",H132,"-",I132))</f>
        <v/>
      </c>
      <c r="M132" s="90" t="str">
        <f t="shared" si="6"/>
        <v/>
      </c>
      <c r="N132" s="100" t="str" cm="1">
        <f t="array" ref="N132">IFERROR(_xlfn.TEXTJOIN("
",TRUE,_xlfn.XLOOKUP(_xlfn.TEXTSPLIT(K132,"
"),
tbl_Lookup_DEIR[ID (DEIR Lookup)],
tbl_Lookup_DEIR[Name (DEIR Lookup)],
"")),"")</f>
        <v/>
      </c>
      <c r="O132" s="100" t="str" cm="1">
        <f t="array" ref="O132">IFERROR(_xlfn.TEXTJOIN("
",TRUE,_xlfn.XLOOKUP(_xlfn.TEXTSPLIT(K132,"
"),
tbl_Lookup_DEIR[ID (DEIR Lookup)],
tbl_Lookup_DEIR[Uniclass PM Level 3 Classification (DEIR Lookup)],
"")),"")</f>
        <v/>
      </c>
      <c r="P132" s="78"/>
      <c r="Q132" s="101"/>
      <c r="R132" s="101"/>
      <c r="S132" s="102"/>
      <c r="T132" s="101"/>
      <c r="U132" s="101"/>
      <c r="V132" s="102"/>
      <c r="W132" s="101"/>
      <c r="X132" s="101"/>
      <c r="Y132" s="102"/>
      <c r="Z132" s="101"/>
      <c r="AA132" s="101"/>
      <c r="AB132" s="102"/>
      <c r="AC132" s="101"/>
      <c r="AD132" s="101"/>
      <c r="AE132" s="102"/>
      <c r="AF132" s="101"/>
      <c r="AG132" s="101"/>
      <c r="AH132" s="102"/>
      <c r="AI132" s="101"/>
      <c r="AJ132" s="101"/>
      <c r="AK132" s="102"/>
      <c r="AL132" s="101"/>
      <c r="AM132" s="101"/>
      <c r="AN132" s="102"/>
      <c r="AO132" s="101"/>
      <c r="AP132" s="101"/>
      <c r="AQ132" s="103"/>
    </row>
    <row r="133" spans="2:43" x14ac:dyDescent="0.35">
      <c r="B133" s="100" t="str" cm="1">
        <f t="array" aca="1" ref="B133" ca="1">_xlfn.TEXTAFTER(CELL("filename",A131),"]")</f>
        <v>04_TIDP</v>
      </c>
      <c r="C133" s="90" t="str" cm="1">
        <f t="array" ref="C133">tbL_Input_Project[Project Code]</f>
        <v>ABC1234</v>
      </c>
      <c r="D133" s="90" t="str">
        <f>INDEX(tbL_Input_Originator[],
MATCH("04_TIDP",tbL_Input_Originator[Worksheet]),
MATCH("Originator Code",tbL_Input_Originator[#Headers])
)</f>
        <v>TBC</v>
      </c>
      <c r="E133" s="87"/>
      <c r="F133" s="87"/>
      <c r="G133" s="87"/>
      <c r="H133" s="87"/>
      <c r="I133" s="87"/>
      <c r="J133" s="87"/>
      <c r="K133" s="94"/>
      <c r="L133" s="90" t="str">
        <f t="shared" si="7"/>
        <v/>
      </c>
      <c r="M133" s="90" t="str">
        <f t="shared" si="6"/>
        <v/>
      </c>
      <c r="N133" s="100" t="str" cm="1">
        <f t="array" ref="N133">IFERROR(_xlfn.TEXTJOIN("
",TRUE,_xlfn.XLOOKUP(_xlfn.TEXTSPLIT(K133,"
"),
tbl_Lookup_DEIR[ID (DEIR Lookup)],
tbl_Lookup_DEIR[Name (DEIR Lookup)],
"")),"")</f>
        <v/>
      </c>
      <c r="O133" s="100" t="str" cm="1">
        <f t="array" ref="O133">IFERROR(_xlfn.TEXTJOIN("
",TRUE,_xlfn.XLOOKUP(_xlfn.TEXTSPLIT(K133,"
"),
tbl_Lookup_DEIR[ID (DEIR Lookup)],
tbl_Lookup_DEIR[Uniclass PM Level 3 Classification (DEIR Lookup)],
"")),"")</f>
        <v/>
      </c>
      <c r="P133" s="78"/>
      <c r="Q133" s="101"/>
      <c r="R133" s="101"/>
      <c r="S133" s="102"/>
      <c r="T133" s="101"/>
      <c r="U133" s="101"/>
      <c r="V133" s="102"/>
      <c r="W133" s="101"/>
      <c r="X133" s="101"/>
      <c r="Y133" s="102"/>
      <c r="Z133" s="101"/>
      <c r="AA133" s="101"/>
      <c r="AB133" s="102"/>
      <c r="AC133" s="101"/>
      <c r="AD133" s="101"/>
      <c r="AE133" s="102"/>
      <c r="AF133" s="101"/>
      <c r="AG133" s="101"/>
      <c r="AH133" s="102"/>
      <c r="AI133" s="101"/>
      <c r="AJ133" s="101"/>
      <c r="AK133" s="102"/>
      <c r="AL133" s="101"/>
      <c r="AM133" s="101"/>
      <c r="AN133" s="102"/>
      <c r="AO133" s="101"/>
      <c r="AP133" s="101"/>
      <c r="AQ133" s="103"/>
    </row>
    <row r="134" spans="2:43" x14ac:dyDescent="0.35">
      <c r="B134" s="100" t="str" cm="1">
        <f t="array" aca="1" ref="B134" ca="1">_xlfn.TEXTAFTER(CELL("filename",A132),"]")</f>
        <v>04_TIDP</v>
      </c>
      <c r="C134" s="90" t="str" cm="1">
        <f t="array" ref="C134">tbL_Input_Project[Project Code]</f>
        <v>ABC1234</v>
      </c>
      <c r="D134" s="90" t="str">
        <f>INDEX(tbL_Input_Originator[],
MATCH("04_TIDP",tbL_Input_Originator[Worksheet]),
MATCH("Originator Code",tbL_Input_Originator[#Headers])
)</f>
        <v>TBC</v>
      </c>
      <c r="E134" s="87"/>
      <c r="F134" s="87"/>
      <c r="G134" s="87"/>
      <c r="H134" s="87"/>
      <c r="I134" s="87"/>
      <c r="J134" s="87"/>
      <c r="K134" s="94"/>
      <c r="L134" s="90" t="str">
        <f t="shared" si="7"/>
        <v/>
      </c>
      <c r="M134" s="90" t="str">
        <f t="shared" si="6"/>
        <v/>
      </c>
      <c r="N134" s="100" t="str" cm="1">
        <f t="array" ref="N134">IFERROR(_xlfn.TEXTJOIN("
",TRUE,_xlfn.XLOOKUP(_xlfn.TEXTSPLIT(K134,"
"),
tbl_Lookup_DEIR[ID (DEIR Lookup)],
tbl_Lookup_DEIR[Name (DEIR Lookup)],
"")),"")</f>
        <v/>
      </c>
      <c r="O134" s="100" t="str" cm="1">
        <f t="array" ref="O134">IFERROR(_xlfn.TEXTJOIN("
",TRUE,_xlfn.XLOOKUP(_xlfn.TEXTSPLIT(K134,"
"),
tbl_Lookup_DEIR[ID (DEIR Lookup)],
tbl_Lookup_DEIR[Uniclass PM Level 3 Classification (DEIR Lookup)],
"")),"")</f>
        <v/>
      </c>
      <c r="P134" s="78"/>
      <c r="Q134" s="101"/>
      <c r="R134" s="101"/>
      <c r="S134" s="102"/>
      <c r="T134" s="101"/>
      <c r="U134" s="101"/>
      <c r="V134" s="102"/>
      <c r="W134" s="101"/>
      <c r="X134" s="101"/>
      <c r="Y134" s="102"/>
      <c r="Z134" s="101"/>
      <c r="AA134" s="101"/>
      <c r="AB134" s="102"/>
      <c r="AC134" s="101"/>
      <c r="AD134" s="101"/>
      <c r="AE134" s="102"/>
      <c r="AF134" s="101"/>
      <c r="AG134" s="101"/>
      <c r="AH134" s="102"/>
      <c r="AI134" s="101"/>
      <c r="AJ134" s="101"/>
      <c r="AK134" s="102"/>
      <c r="AL134" s="101"/>
      <c r="AM134" s="101"/>
      <c r="AN134" s="102"/>
      <c r="AO134" s="101"/>
      <c r="AP134" s="101"/>
      <c r="AQ134" s="103"/>
    </row>
    <row r="135" spans="2:43" x14ac:dyDescent="0.35">
      <c r="B135" s="100" t="str" cm="1">
        <f t="array" aca="1" ref="B135" ca="1">_xlfn.TEXTAFTER(CELL("filename",A133),"]")</f>
        <v>04_TIDP</v>
      </c>
      <c r="C135" s="90" t="str" cm="1">
        <f t="array" ref="C135">tbL_Input_Project[Project Code]</f>
        <v>ABC1234</v>
      </c>
      <c r="D135" s="90" t="str">
        <f>INDEX(tbL_Input_Originator[],
MATCH("04_TIDP",tbL_Input_Originator[Worksheet]),
MATCH("Originator Code",tbL_Input_Originator[#Headers])
)</f>
        <v>TBC</v>
      </c>
      <c r="E135" s="87"/>
      <c r="F135" s="87"/>
      <c r="G135" s="87"/>
      <c r="H135" s="87"/>
      <c r="I135" s="87"/>
      <c r="J135" s="87"/>
      <c r="K135" s="94"/>
      <c r="L135" s="90" t="str">
        <f t="shared" si="7"/>
        <v/>
      </c>
      <c r="M135" s="90" t="str">
        <f t="shared" si="6"/>
        <v/>
      </c>
      <c r="N135" s="100" t="str" cm="1">
        <f t="array" ref="N135">IFERROR(_xlfn.TEXTJOIN("
",TRUE,_xlfn.XLOOKUP(_xlfn.TEXTSPLIT(K135,"
"),
tbl_Lookup_DEIR[ID (DEIR Lookup)],
tbl_Lookup_DEIR[Name (DEIR Lookup)],
"")),"")</f>
        <v/>
      </c>
      <c r="O135" s="100" t="str" cm="1">
        <f t="array" ref="O135">IFERROR(_xlfn.TEXTJOIN("
",TRUE,_xlfn.XLOOKUP(_xlfn.TEXTSPLIT(K135,"
"),
tbl_Lookup_DEIR[ID (DEIR Lookup)],
tbl_Lookup_DEIR[Uniclass PM Level 3 Classification (DEIR Lookup)],
"")),"")</f>
        <v/>
      </c>
      <c r="P135" s="78"/>
      <c r="Q135" s="101"/>
      <c r="R135" s="101"/>
      <c r="S135" s="102"/>
      <c r="T135" s="101"/>
      <c r="U135" s="101"/>
      <c r="V135" s="102"/>
      <c r="W135" s="101"/>
      <c r="X135" s="101"/>
      <c r="Y135" s="102"/>
      <c r="Z135" s="101"/>
      <c r="AA135" s="101"/>
      <c r="AB135" s="102"/>
      <c r="AC135" s="101"/>
      <c r="AD135" s="101"/>
      <c r="AE135" s="102"/>
      <c r="AF135" s="101"/>
      <c r="AG135" s="101"/>
      <c r="AH135" s="102"/>
      <c r="AI135" s="101"/>
      <c r="AJ135" s="101"/>
      <c r="AK135" s="102"/>
      <c r="AL135" s="101"/>
      <c r="AM135" s="101"/>
      <c r="AN135" s="102"/>
      <c r="AO135" s="101"/>
      <c r="AP135" s="101"/>
      <c r="AQ135" s="103"/>
    </row>
    <row r="136" spans="2:43" x14ac:dyDescent="0.35">
      <c r="B136" s="100" t="str" cm="1">
        <f t="array" aca="1" ref="B136" ca="1">_xlfn.TEXTAFTER(CELL("filename",A134),"]")</f>
        <v>04_TIDP</v>
      </c>
      <c r="C136" s="90" t="str" cm="1">
        <f t="array" ref="C136">tbL_Input_Project[Project Code]</f>
        <v>ABC1234</v>
      </c>
      <c r="D136" s="90" t="str">
        <f>INDEX(tbL_Input_Originator[],
MATCH("04_TIDP",tbL_Input_Originator[Worksheet]),
MATCH("Originator Code",tbL_Input_Originator[#Headers])
)</f>
        <v>TBC</v>
      </c>
      <c r="E136" s="87"/>
      <c r="F136" s="87"/>
      <c r="G136" s="87"/>
      <c r="H136" s="87"/>
      <c r="I136" s="87"/>
      <c r="J136" s="87"/>
      <c r="K136" s="94"/>
      <c r="L136" s="90" t="str">
        <f t="shared" si="7"/>
        <v/>
      </c>
      <c r="M136" s="90" t="str">
        <f t="shared" si="6"/>
        <v/>
      </c>
      <c r="N136" s="100" t="str" cm="1">
        <f t="array" ref="N136">IFERROR(_xlfn.TEXTJOIN("
",TRUE,_xlfn.XLOOKUP(_xlfn.TEXTSPLIT(K136,"
"),
tbl_Lookup_DEIR[ID (DEIR Lookup)],
tbl_Lookup_DEIR[Name (DEIR Lookup)],
"")),"")</f>
        <v/>
      </c>
      <c r="O136" s="100" t="str" cm="1">
        <f t="array" ref="O136">IFERROR(_xlfn.TEXTJOIN("
",TRUE,_xlfn.XLOOKUP(_xlfn.TEXTSPLIT(K136,"
"),
tbl_Lookup_DEIR[ID (DEIR Lookup)],
tbl_Lookup_DEIR[Uniclass PM Level 3 Classification (DEIR Lookup)],
"")),"")</f>
        <v/>
      </c>
      <c r="P136" s="78"/>
      <c r="Q136" s="101"/>
      <c r="R136" s="101"/>
      <c r="S136" s="102"/>
      <c r="T136" s="101"/>
      <c r="U136" s="101"/>
      <c r="V136" s="102"/>
      <c r="W136" s="101"/>
      <c r="X136" s="101"/>
      <c r="Y136" s="102"/>
      <c r="Z136" s="101"/>
      <c r="AA136" s="101"/>
      <c r="AB136" s="102"/>
      <c r="AC136" s="101"/>
      <c r="AD136" s="101"/>
      <c r="AE136" s="102"/>
      <c r="AF136" s="101"/>
      <c r="AG136" s="101"/>
      <c r="AH136" s="102"/>
      <c r="AI136" s="101"/>
      <c r="AJ136" s="101"/>
      <c r="AK136" s="102"/>
      <c r="AL136" s="101"/>
      <c r="AM136" s="101"/>
      <c r="AN136" s="102"/>
      <c r="AO136" s="101"/>
      <c r="AP136" s="101"/>
      <c r="AQ136" s="103"/>
    </row>
    <row r="137" spans="2:43" x14ac:dyDescent="0.35">
      <c r="B137" s="100" t="str" cm="1">
        <f t="array" aca="1" ref="B137" ca="1">_xlfn.TEXTAFTER(CELL("filename",A135),"]")</f>
        <v>04_TIDP</v>
      </c>
      <c r="C137" s="90" t="str" cm="1">
        <f t="array" ref="C137">tbL_Input_Project[Project Code]</f>
        <v>ABC1234</v>
      </c>
      <c r="D137" s="90" t="str">
        <f>INDEX(tbL_Input_Originator[],
MATCH("04_TIDP",tbL_Input_Originator[Worksheet]),
MATCH("Originator Code",tbL_Input_Originator[#Headers])
)</f>
        <v>TBC</v>
      </c>
      <c r="E137" s="87"/>
      <c r="F137" s="87"/>
      <c r="G137" s="87"/>
      <c r="H137" s="87"/>
      <c r="I137" s="87"/>
      <c r="J137" s="87"/>
      <c r="K137" s="94"/>
      <c r="L137" s="90" t="str">
        <f t="shared" si="7"/>
        <v/>
      </c>
      <c r="M137" s="90" t="str">
        <f t="shared" si="6"/>
        <v/>
      </c>
      <c r="N137" s="100" t="str" cm="1">
        <f t="array" ref="N137">IFERROR(_xlfn.TEXTJOIN("
",TRUE,_xlfn.XLOOKUP(_xlfn.TEXTSPLIT(K137,"
"),
tbl_Lookup_DEIR[ID (DEIR Lookup)],
tbl_Lookup_DEIR[Name (DEIR Lookup)],
"")),"")</f>
        <v/>
      </c>
      <c r="O137" s="100" t="str" cm="1">
        <f t="array" ref="O137">IFERROR(_xlfn.TEXTJOIN("
",TRUE,_xlfn.XLOOKUP(_xlfn.TEXTSPLIT(K137,"
"),
tbl_Lookup_DEIR[ID (DEIR Lookup)],
tbl_Lookup_DEIR[Uniclass PM Level 3 Classification (DEIR Lookup)],
"")),"")</f>
        <v/>
      </c>
      <c r="P137" s="78"/>
      <c r="Q137" s="101"/>
      <c r="R137" s="101"/>
      <c r="S137" s="102"/>
      <c r="T137" s="101"/>
      <c r="U137" s="101"/>
      <c r="V137" s="102"/>
      <c r="W137" s="101"/>
      <c r="X137" s="101"/>
      <c r="Y137" s="102"/>
      <c r="Z137" s="101"/>
      <c r="AA137" s="101"/>
      <c r="AB137" s="102"/>
      <c r="AC137" s="101"/>
      <c r="AD137" s="101"/>
      <c r="AE137" s="102"/>
      <c r="AF137" s="101"/>
      <c r="AG137" s="101"/>
      <c r="AH137" s="102"/>
      <c r="AI137" s="101"/>
      <c r="AJ137" s="101"/>
      <c r="AK137" s="102"/>
      <c r="AL137" s="101"/>
      <c r="AM137" s="101"/>
      <c r="AN137" s="102"/>
      <c r="AO137" s="101"/>
      <c r="AP137" s="101"/>
      <c r="AQ137" s="103"/>
    </row>
    <row r="138" spans="2:43" x14ac:dyDescent="0.35">
      <c r="B138" s="100" t="str" cm="1">
        <f t="array" aca="1" ref="B138" ca="1">_xlfn.TEXTAFTER(CELL("filename",A136),"]")</f>
        <v>04_TIDP</v>
      </c>
      <c r="C138" s="90" t="str" cm="1">
        <f t="array" ref="C138">tbL_Input_Project[Project Code]</f>
        <v>ABC1234</v>
      </c>
      <c r="D138" s="90" t="str">
        <f>INDEX(tbL_Input_Originator[],
MATCH("04_TIDP",tbL_Input_Originator[Worksheet]),
MATCH("Originator Code",tbL_Input_Originator[#Headers])
)</f>
        <v>TBC</v>
      </c>
      <c r="E138" s="87"/>
      <c r="F138" s="87"/>
      <c r="G138" s="87"/>
      <c r="H138" s="87"/>
      <c r="I138" s="87"/>
      <c r="J138" s="87"/>
      <c r="K138" s="94"/>
      <c r="L138" s="90" t="str">
        <f t="shared" si="7"/>
        <v/>
      </c>
      <c r="M138" s="90" t="str">
        <f t="shared" si="6"/>
        <v/>
      </c>
      <c r="N138" s="100" t="str" cm="1">
        <f t="array" ref="N138">IFERROR(_xlfn.TEXTJOIN("
",TRUE,_xlfn.XLOOKUP(_xlfn.TEXTSPLIT(K138,"
"),
tbl_Lookup_DEIR[ID (DEIR Lookup)],
tbl_Lookup_DEIR[Name (DEIR Lookup)],
"")),"")</f>
        <v/>
      </c>
      <c r="O138" s="100" t="str" cm="1">
        <f t="array" ref="O138">IFERROR(_xlfn.TEXTJOIN("
",TRUE,_xlfn.XLOOKUP(_xlfn.TEXTSPLIT(K138,"
"),
tbl_Lookup_DEIR[ID (DEIR Lookup)],
tbl_Lookup_DEIR[Uniclass PM Level 3 Classification (DEIR Lookup)],
"")),"")</f>
        <v/>
      </c>
      <c r="P138" s="78"/>
      <c r="Q138" s="101"/>
      <c r="R138" s="101"/>
      <c r="S138" s="102"/>
      <c r="T138" s="101"/>
      <c r="U138" s="101"/>
      <c r="V138" s="102"/>
      <c r="W138" s="101"/>
      <c r="X138" s="101"/>
      <c r="Y138" s="102"/>
      <c r="Z138" s="101"/>
      <c r="AA138" s="101"/>
      <c r="AB138" s="102"/>
      <c r="AC138" s="101"/>
      <c r="AD138" s="101"/>
      <c r="AE138" s="102"/>
      <c r="AF138" s="101"/>
      <c r="AG138" s="101"/>
      <c r="AH138" s="102"/>
      <c r="AI138" s="101"/>
      <c r="AJ138" s="101"/>
      <c r="AK138" s="102"/>
      <c r="AL138" s="101"/>
      <c r="AM138" s="101"/>
      <c r="AN138" s="102"/>
      <c r="AO138" s="101"/>
      <c r="AP138" s="101"/>
      <c r="AQ138" s="103"/>
    </row>
    <row r="139" spans="2:43" x14ac:dyDescent="0.35">
      <c r="B139" s="100" t="str" cm="1">
        <f t="array" aca="1" ref="B139" ca="1">_xlfn.TEXTAFTER(CELL("filename",A137),"]")</f>
        <v>04_TIDP</v>
      </c>
      <c r="C139" s="90" t="str" cm="1">
        <f t="array" ref="C139">tbL_Input_Project[Project Code]</f>
        <v>ABC1234</v>
      </c>
      <c r="D139" s="90" t="str">
        <f>INDEX(tbL_Input_Originator[],
MATCH("04_TIDP",tbL_Input_Originator[Worksheet]),
MATCH("Originator Code",tbL_Input_Originator[#Headers])
)</f>
        <v>TBC</v>
      </c>
      <c r="E139" s="87"/>
      <c r="F139" s="87"/>
      <c r="G139" s="87"/>
      <c r="H139" s="87"/>
      <c r="I139" s="87"/>
      <c r="J139" s="87"/>
      <c r="K139" s="94"/>
      <c r="L139" s="90" t="str">
        <f t="shared" si="7"/>
        <v/>
      </c>
      <c r="M139" s="90" t="str">
        <f t="shared" si="6"/>
        <v/>
      </c>
      <c r="N139" s="100" t="str" cm="1">
        <f t="array" ref="N139">IFERROR(_xlfn.TEXTJOIN("
",TRUE,_xlfn.XLOOKUP(_xlfn.TEXTSPLIT(K139,"
"),
tbl_Lookup_DEIR[ID (DEIR Lookup)],
tbl_Lookup_DEIR[Name (DEIR Lookup)],
"")),"")</f>
        <v/>
      </c>
      <c r="O139" s="100" t="str" cm="1">
        <f t="array" ref="O139">IFERROR(_xlfn.TEXTJOIN("
",TRUE,_xlfn.XLOOKUP(_xlfn.TEXTSPLIT(K139,"
"),
tbl_Lookup_DEIR[ID (DEIR Lookup)],
tbl_Lookup_DEIR[Uniclass PM Level 3 Classification (DEIR Lookup)],
"")),"")</f>
        <v/>
      </c>
      <c r="P139" s="78"/>
      <c r="Q139" s="101"/>
      <c r="R139" s="101"/>
      <c r="S139" s="102"/>
      <c r="T139" s="101"/>
      <c r="U139" s="101"/>
      <c r="V139" s="102"/>
      <c r="W139" s="101"/>
      <c r="X139" s="101"/>
      <c r="Y139" s="102"/>
      <c r="Z139" s="101"/>
      <c r="AA139" s="101"/>
      <c r="AB139" s="102"/>
      <c r="AC139" s="101"/>
      <c r="AD139" s="101"/>
      <c r="AE139" s="102"/>
      <c r="AF139" s="101"/>
      <c r="AG139" s="101"/>
      <c r="AH139" s="102"/>
      <c r="AI139" s="101"/>
      <c r="AJ139" s="101"/>
      <c r="AK139" s="102"/>
      <c r="AL139" s="101"/>
      <c r="AM139" s="101"/>
      <c r="AN139" s="102"/>
      <c r="AO139" s="101"/>
      <c r="AP139" s="101"/>
      <c r="AQ139" s="103"/>
    </row>
    <row r="140" spans="2:43" x14ac:dyDescent="0.35">
      <c r="B140" s="100" t="str" cm="1">
        <f t="array" aca="1" ref="B140" ca="1">_xlfn.TEXTAFTER(CELL("filename",A138),"]")</f>
        <v>04_TIDP</v>
      </c>
      <c r="C140" s="90" t="str" cm="1">
        <f t="array" ref="C140">tbL_Input_Project[Project Code]</f>
        <v>ABC1234</v>
      </c>
      <c r="D140" s="90" t="str">
        <f>INDEX(tbL_Input_Originator[],
MATCH("04_TIDP",tbL_Input_Originator[Worksheet]),
MATCH("Originator Code",tbL_Input_Originator[#Headers])
)</f>
        <v>TBC</v>
      </c>
      <c r="E140" s="87"/>
      <c r="F140" s="87"/>
      <c r="G140" s="87"/>
      <c r="H140" s="87"/>
      <c r="I140" s="87"/>
      <c r="J140" s="87"/>
      <c r="K140" s="94"/>
      <c r="L140" s="90" t="str">
        <f t="shared" si="7"/>
        <v/>
      </c>
      <c r="M140" s="90" t="str">
        <f t="shared" si="6"/>
        <v/>
      </c>
      <c r="N140" s="100" t="str" cm="1">
        <f t="array" ref="N140">IFERROR(_xlfn.TEXTJOIN("
",TRUE,_xlfn.XLOOKUP(_xlfn.TEXTSPLIT(K140,"
"),
tbl_Lookup_DEIR[ID (DEIR Lookup)],
tbl_Lookup_DEIR[Name (DEIR Lookup)],
"")),"")</f>
        <v/>
      </c>
      <c r="O140" s="100" t="str" cm="1">
        <f t="array" ref="O140">IFERROR(_xlfn.TEXTJOIN("
",TRUE,_xlfn.XLOOKUP(_xlfn.TEXTSPLIT(K140,"
"),
tbl_Lookup_DEIR[ID (DEIR Lookup)],
tbl_Lookup_DEIR[Uniclass PM Level 3 Classification (DEIR Lookup)],
"")),"")</f>
        <v/>
      </c>
      <c r="P140" s="78"/>
      <c r="Q140" s="101"/>
      <c r="R140" s="101"/>
      <c r="S140" s="102"/>
      <c r="T140" s="101"/>
      <c r="U140" s="101"/>
      <c r="V140" s="102"/>
      <c r="W140" s="101"/>
      <c r="X140" s="101"/>
      <c r="Y140" s="102"/>
      <c r="Z140" s="101"/>
      <c r="AA140" s="101"/>
      <c r="AB140" s="102"/>
      <c r="AC140" s="101"/>
      <c r="AD140" s="101"/>
      <c r="AE140" s="102"/>
      <c r="AF140" s="101"/>
      <c r="AG140" s="101"/>
      <c r="AH140" s="102"/>
      <c r="AI140" s="101"/>
      <c r="AJ140" s="101"/>
      <c r="AK140" s="102"/>
      <c r="AL140" s="101"/>
      <c r="AM140" s="101"/>
      <c r="AN140" s="102"/>
      <c r="AO140" s="101"/>
      <c r="AP140" s="101"/>
      <c r="AQ140" s="103"/>
    </row>
    <row r="141" spans="2:43" x14ac:dyDescent="0.35">
      <c r="B141" s="100" t="str" cm="1">
        <f t="array" aca="1" ref="B141" ca="1">_xlfn.TEXTAFTER(CELL("filename",A139),"]")</f>
        <v>04_TIDP</v>
      </c>
      <c r="C141" s="90" t="str" cm="1">
        <f t="array" ref="C141">tbL_Input_Project[Project Code]</f>
        <v>ABC1234</v>
      </c>
      <c r="D141" s="90" t="str">
        <f>INDEX(tbL_Input_Originator[],
MATCH("04_TIDP",tbL_Input_Originator[Worksheet]),
MATCH("Originator Code",tbL_Input_Originator[#Headers])
)</f>
        <v>TBC</v>
      </c>
      <c r="E141" s="87"/>
      <c r="F141" s="87"/>
      <c r="G141" s="87"/>
      <c r="H141" s="87"/>
      <c r="I141" s="87"/>
      <c r="J141" s="87"/>
      <c r="K141" s="94"/>
      <c r="L141" s="90" t="str">
        <f t="shared" si="7"/>
        <v/>
      </c>
      <c r="M141" s="90" t="str">
        <f t="shared" si="6"/>
        <v/>
      </c>
      <c r="N141" s="100" t="str" cm="1">
        <f t="array" ref="N141">IFERROR(_xlfn.TEXTJOIN("
",TRUE,_xlfn.XLOOKUP(_xlfn.TEXTSPLIT(K141,"
"),
tbl_Lookup_DEIR[ID (DEIR Lookup)],
tbl_Lookup_DEIR[Name (DEIR Lookup)],
"")),"")</f>
        <v/>
      </c>
      <c r="O141" s="100" t="str" cm="1">
        <f t="array" ref="O141">IFERROR(_xlfn.TEXTJOIN("
",TRUE,_xlfn.XLOOKUP(_xlfn.TEXTSPLIT(K141,"
"),
tbl_Lookup_DEIR[ID (DEIR Lookup)],
tbl_Lookup_DEIR[Uniclass PM Level 3 Classification (DEIR Lookup)],
"")),"")</f>
        <v/>
      </c>
      <c r="P141" s="78"/>
      <c r="Q141" s="101"/>
      <c r="R141" s="101"/>
      <c r="S141" s="102"/>
      <c r="T141" s="101"/>
      <c r="U141" s="101"/>
      <c r="V141" s="102"/>
      <c r="W141" s="101"/>
      <c r="X141" s="101"/>
      <c r="Y141" s="102"/>
      <c r="Z141" s="101"/>
      <c r="AA141" s="101"/>
      <c r="AB141" s="102"/>
      <c r="AC141" s="101"/>
      <c r="AD141" s="101"/>
      <c r="AE141" s="102"/>
      <c r="AF141" s="101"/>
      <c r="AG141" s="101"/>
      <c r="AH141" s="102"/>
      <c r="AI141" s="101"/>
      <c r="AJ141" s="101"/>
      <c r="AK141" s="102"/>
      <c r="AL141" s="101"/>
      <c r="AM141" s="101"/>
      <c r="AN141" s="102"/>
      <c r="AO141" s="101"/>
      <c r="AP141" s="101"/>
      <c r="AQ141" s="103"/>
    </row>
    <row r="142" spans="2:43" x14ac:dyDescent="0.35">
      <c r="B142" s="100" t="str" cm="1">
        <f t="array" aca="1" ref="B142" ca="1">_xlfn.TEXTAFTER(CELL("filename",A140),"]")</f>
        <v>04_TIDP</v>
      </c>
      <c r="C142" s="90" t="str" cm="1">
        <f t="array" ref="C142">tbL_Input_Project[Project Code]</f>
        <v>ABC1234</v>
      </c>
      <c r="D142" s="90" t="str">
        <f>INDEX(tbL_Input_Originator[],
MATCH("04_TIDP",tbL_Input_Originator[Worksheet]),
MATCH("Originator Code",tbL_Input_Originator[#Headers])
)</f>
        <v>TBC</v>
      </c>
      <c r="E142" s="87"/>
      <c r="F142" s="87"/>
      <c r="G142" s="87"/>
      <c r="H142" s="87"/>
      <c r="I142" s="87"/>
      <c r="J142" s="87"/>
      <c r="K142" s="94"/>
      <c r="L142" s="90" t="str">
        <f t="shared" si="7"/>
        <v/>
      </c>
      <c r="M142" s="90" t="str">
        <f t="shared" si="6"/>
        <v/>
      </c>
      <c r="N142" s="100" t="str" cm="1">
        <f t="array" ref="N142">IFERROR(_xlfn.TEXTJOIN("
",TRUE,_xlfn.XLOOKUP(_xlfn.TEXTSPLIT(K142,"
"),
tbl_Lookup_DEIR[ID (DEIR Lookup)],
tbl_Lookup_DEIR[Name (DEIR Lookup)],
"")),"")</f>
        <v/>
      </c>
      <c r="O142" s="100" t="str" cm="1">
        <f t="array" ref="O142">IFERROR(_xlfn.TEXTJOIN("
",TRUE,_xlfn.XLOOKUP(_xlfn.TEXTSPLIT(K142,"
"),
tbl_Lookup_DEIR[ID (DEIR Lookup)],
tbl_Lookup_DEIR[Uniclass PM Level 3 Classification (DEIR Lookup)],
"")),"")</f>
        <v/>
      </c>
      <c r="P142" s="78"/>
      <c r="Q142" s="101"/>
      <c r="R142" s="101"/>
      <c r="S142" s="102"/>
      <c r="T142" s="101"/>
      <c r="U142" s="101"/>
      <c r="V142" s="102"/>
      <c r="W142" s="101"/>
      <c r="X142" s="101"/>
      <c r="Y142" s="102"/>
      <c r="Z142" s="101"/>
      <c r="AA142" s="101"/>
      <c r="AB142" s="102"/>
      <c r="AC142" s="101"/>
      <c r="AD142" s="101"/>
      <c r="AE142" s="102"/>
      <c r="AF142" s="101"/>
      <c r="AG142" s="101"/>
      <c r="AH142" s="102"/>
      <c r="AI142" s="101"/>
      <c r="AJ142" s="101"/>
      <c r="AK142" s="102"/>
      <c r="AL142" s="101"/>
      <c r="AM142" s="101"/>
      <c r="AN142" s="102"/>
      <c r="AO142" s="101"/>
      <c r="AP142" s="101"/>
      <c r="AQ142" s="103"/>
    </row>
    <row r="143" spans="2:43" x14ac:dyDescent="0.35">
      <c r="B143" s="100" t="str" cm="1">
        <f t="array" aca="1" ref="B143" ca="1">_xlfn.TEXTAFTER(CELL("filename",A141),"]")</f>
        <v>04_TIDP</v>
      </c>
      <c r="C143" s="90" t="str" cm="1">
        <f t="array" ref="C143">tbL_Input_Project[Project Code]</f>
        <v>ABC1234</v>
      </c>
      <c r="D143" s="90" t="str">
        <f>INDEX(tbL_Input_Originator[],
MATCH("04_TIDP",tbL_Input_Originator[Worksheet]),
MATCH("Originator Code",tbL_Input_Originator[#Headers])
)</f>
        <v>TBC</v>
      </c>
      <c r="E143" s="87"/>
      <c r="F143" s="87"/>
      <c r="G143" s="87"/>
      <c r="H143" s="87"/>
      <c r="I143" s="87"/>
      <c r="J143" s="87"/>
      <c r="K143" s="94"/>
      <c r="L143" s="90" t="str">
        <f t="shared" si="7"/>
        <v/>
      </c>
      <c r="M143" s="90" t="str">
        <f t="shared" si="6"/>
        <v/>
      </c>
      <c r="N143" s="100" t="str" cm="1">
        <f t="array" ref="N143">IFERROR(_xlfn.TEXTJOIN("
",TRUE,_xlfn.XLOOKUP(_xlfn.TEXTSPLIT(K143,"
"),
tbl_Lookup_DEIR[ID (DEIR Lookup)],
tbl_Lookup_DEIR[Name (DEIR Lookup)],
"")),"")</f>
        <v/>
      </c>
      <c r="O143" s="100" t="str" cm="1">
        <f t="array" ref="O143">IFERROR(_xlfn.TEXTJOIN("
",TRUE,_xlfn.XLOOKUP(_xlfn.TEXTSPLIT(K143,"
"),
tbl_Lookup_DEIR[ID (DEIR Lookup)],
tbl_Lookup_DEIR[Uniclass PM Level 3 Classification (DEIR Lookup)],
"")),"")</f>
        <v/>
      </c>
      <c r="P143" s="78"/>
      <c r="Q143" s="101"/>
      <c r="R143" s="101"/>
      <c r="S143" s="102"/>
      <c r="T143" s="101"/>
      <c r="U143" s="101"/>
      <c r="V143" s="102"/>
      <c r="W143" s="101"/>
      <c r="X143" s="101"/>
      <c r="Y143" s="102"/>
      <c r="Z143" s="101"/>
      <c r="AA143" s="101"/>
      <c r="AB143" s="102"/>
      <c r="AC143" s="101"/>
      <c r="AD143" s="101"/>
      <c r="AE143" s="102"/>
      <c r="AF143" s="101"/>
      <c r="AG143" s="101"/>
      <c r="AH143" s="102"/>
      <c r="AI143" s="101"/>
      <c r="AJ143" s="101"/>
      <c r="AK143" s="102"/>
      <c r="AL143" s="101"/>
      <c r="AM143" s="101"/>
      <c r="AN143" s="102"/>
      <c r="AO143" s="101"/>
      <c r="AP143" s="101"/>
      <c r="AQ143" s="103"/>
    </row>
    <row r="144" spans="2:43" x14ac:dyDescent="0.35">
      <c r="B144" s="100" t="str" cm="1">
        <f t="array" aca="1" ref="B144" ca="1">_xlfn.TEXTAFTER(CELL("filename",A142),"]")</f>
        <v>04_TIDP</v>
      </c>
      <c r="C144" s="90" t="str" cm="1">
        <f t="array" ref="C144">tbL_Input_Project[Project Code]</f>
        <v>ABC1234</v>
      </c>
      <c r="D144" s="90" t="str">
        <f>INDEX(tbL_Input_Originator[],
MATCH("04_TIDP",tbL_Input_Originator[Worksheet]),
MATCH("Originator Code",tbL_Input_Originator[#Headers])
)</f>
        <v>TBC</v>
      </c>
      <c r="E144" s="87"/>
      <c r="F144" s="87"/>
      <c r="G144" s="87"/>
      <c r="H144" s="87"/>
      <c r="I144" s="87"/>
      <c r="J144" s="87"/>
      <c r="K144" s="94"/>
      <c r="L144" s="90" t="str">
        <f t="shared" si="7"/>
        <v/>
      </c>
      <c r="M144" s="90" t="str">
        <f t="shared" si="6"/>
        <v/>
      </c>
      <c r="N144" s="100" t="str" cm="1">
        <f t="array" ref="N144">IFERROR(_xlfn.TEXTJOIN("
",TRUE,_xlfn.XLOOKUP(_xlfn.TEXTSPLIT(K144,"
"),
tbl_Lookup_DEIR[ID (DEIR Lookup)],
tbl_Lookup_DEIR[Name (DEIR Lookup)],
"")),"")</f>
        <v/>
      </c>
      <c r="O144" s="100" t="str" cm="1">
        <f t="array" ref="O144">IFERROR(_xlfn.TEXTJOIN("
",TRUE,_xlfn.XLOOKUP(_xlfn.TEXTSPLIT(K144,"
"),
tbl_Lookup_DEIR[ID (DEIR Lookup)],
tbl_Lookup_DEIR[Uniclass PM Level 3 Classification (DEIR Lookup)],
"")),"")</f>
        <v/>
      </c>
      <c r="P144" s="78"/>
      <c r="Q144" s="101"/>
      <c r="R144" s="101"/>
      <c r="S144" s="102"/>
      <c r="T144" s="101"/>
      <c r="U144" s="101"/>
      <c r="V144" s="102"/>
      <c r="W144" s="101"/>
      <c r="X144" s="101"/>
      <c r="Y144" s="102"/>
      <c r="Z144" s="101"/>
      <c r="AA144" s="101"/>
      <c r="AB144" s="102"/>
      <c r="AC144" s="101"/>
      <c r="AD144" s="101"/>
      <c r="AE144" s="102"/>
      <c r="AF144" s="101"/>
      <c r="AG144" s="101"/>
      <c r="AH144" s="102"/>
      <c r="AI144" s="101"/>
      <c r="AJ144" s="101"/>
      <c r="AK144" s="102"/>
      <c r="AL144" s="101"/>
      <c r="AM144" s="101"/>
      <c r="AN144" s="102"/>
      <c r="AO144" s="101"/>
      <c r="AP144" s="101"/>
      <c r="AQ144" s="103"/>
    </row>
    <row r="145" spans="2:43" x14ac:dyDescent="0.35">
      <c r="B145" s="100" t="str" cm="1">
        <f t="array" aca="1" ref="B145" ca="1">_xlfn.TEXTAFTER(CELL("filename",A143),"]")</f>
        <v>04_TIDP</v>
      </c>
      <c r="C145" s="90" t="str" cm="1">
        <f t="array" ref="C145">tbL_Input_Project[Project Code]</f>
        <v>ABC1234</v>
      </c>
      <c r="D145" s="90" t="str">
        <f>INDEX(tbL_Input_Originator[],
MATCH("04_TIDP",tbL_Input_Originator[Worksheet]),
MATCH("Originator Code",tbL_Input_Originator[#Headers])
)</f>
        <v>TBC</v>
      </c>
      <c r="E145" s="87"/>
      <c r="F145" s="87"/>
      <c r="G145" s="87"/>
      <c r="H145" s="87"/>
      <c r="I145" s="87"/>
      <c r="J145" s="87"/>
      <c r="K145" s="94"/>
      <c r="L145" s="90" t="str">
        <f t="shared" si="7"/>
        <v/>
      </c>
      <c r="M145" s="90" t="str">
        <f t="shared" si="6"/>
        <v/>
      </c>
      <c r="N145" s="100" t="str" cm="1">
        <f t="array" ref="N145">IFERROR(_xlfn.TEXTJOIN("
",TRUE,_xlfn.XLOOKUP(_xlfn.TEXTSPLIT(K145,"
"),
tbl_Lookup_DEIR[ID (DEIR Lookup)],
tbl_Lookup_DEIR[Name (DEIR Lookup)],
"")),"")</f>
        <v/>
      </c>
      <c r="O145" s="100" t="str" cm="1">
        <f t="array" ref="O145">IFERROR(_xlfn.TEXTJOIN("
",TRUE,_xlfn.XLOOKUP(_xlfn.TEXTSPLIT(K145,"
"),
tbl_Lookup_DEIR[ID (DEIR Lookup)],
tbl_Lookup_DEIR[Uniclass PM Level 3 Classification (DEIR Lookup)],
"")),"")</f>
        <v/>
      </c>
      <c r="P145" s="78"/>
      <c r="Q145" s="101"/>
      <c r="R145" s="101"/>
      <c r="S145" s="102"/>
      <c r="T145" s="101"/>
      <c r="U145" s="101"/>
      <c r="V145" s="102"/>
      <c r="W145" s="101"/>
      <c r="X145" s="101"/>
      <c r="Y145" s="102"/>
      <c r="Z145" s="101"/>
      <c r="AA145" s="101"/>
      <c r="AB145" s="102"/>
      <c r="AC145" s="101"/>
      <c r="AD145" s="101"/>
      <c r="AE145" s="102"/>
      <c r="AF145" s="101"/>
      <c r="AG145" s="101"/>
      <c r="AH145" s="102"/>
      <c r="AI145" s="101"/>
      <c r="AJ145" s="101"/>
      <c r="AK145" s="102"/>
      <c r="AL145" s="101"/>
      <c r="AM145" s="101"/>
      <c r="AN145" s="102"/>
      <c r="AO145" s="101"/>
      <c r="AP145" s="101"/>
      <c r="AQ145" s="103"/>
    </row>
    <row r="146" spans="2:43" x14ac:dyDescent="0.35">
      <c r="B146" s="100" t="str" cm="1">
        <f t="array" aca="1" ref="B146" ca="1">_xlfn.TEXTAFTER(CELL("filename",A144),"]")</f>
        <v>04_TIDP</v>
      </c>
      <c r="C146" s="90" t="str" cm="1">
        <f t="array" ref="C146">tbL_Input_Project[Project Code]</f>
        <v>ABC1234</v>
      </c>
      <c r="D146" s="90" t="str">
        <f>INDEX(tbL_Input_Originator[],
MATCH("04_TIDP",tbL_Input_Originator[Worksheet]),
MATCH("Originator Code",tbL_Input_Originator[#Headers])
)</f>
        <v>TBC</v>
      </c>
      <c r="E146" s="87"/>
      <c r="F146" s="87"/>
      <c r="G146" s="87"/>
      <c r="H146" s="87"/>
      <c r="I146" s="87"/>
      <c r="J146" s="87"/>
      <c r="K146" s="94"/>
      <c r="L146" s="90" t="str">
        <f t="shared" si="7"/>
        <v/>
      </c>
      <c r="M146" s="90" t="str">
        <f t="shared" si="6"/>
        <v/>
      </c>
      <c r="N146" s="100" t="str" cm="1">
        <f t="array" ref="N146">IFERROR(_xlfn.TEXTJOIN("
",TRUE,_xlfn.XLOOKUP(_xlfn.TEXTSPLIT(K146,"
"),
tbl_Lookup_DEIR[ID (DEIR Lookup)],
tbl_Lookup_DEIR[Name (DEIR Lookup)],
"")),"")</f>
        <v/>
      </c>
      <c r="O146" s="100" t="str" cm="1">
        <f t="array" ref="O146">IFERROR(_xlfn.TEXTJOIN("
",TRUE,_xlfn.XLOOKUP(_xlfn.TEXTSPLIT(K146,"
"),
tbl_Lookup_DEIR[ID (DEIR Lookup)],
tbl_Lookup_DEIR[Uniclass PM Level 3 Classification (DEIR Lookup)],
"")),"")</f>
        <v/>
      </c>
      <c r="P146" s="78"/>
      <c r="Q146" s="101"/>
      <c r="R146" s="101"/>
      <c r="S146" s="102"/>
      <c r="T146" s="101"/>
      <c r="U146" s="101"/>
      <c r="V146" s="102"/>
      <c r="W146" s="101"/>
      <c r="X146" s="101"/>
      <c r="Y146" s="102"/>
      <c r="Z146" s="101"/>
      <c r="AA146" s="101"/>
      <c r="AB146" s="102"/>
      <c r="AC146" s="101"/>
      <c r="AD146" s="101"/>
      <c r="AE146" s="102"/>
      <c r="AF146" s="101"/>
      <c r="AG146" s="101"/>
      <c r="AH146" s="102"/>
      <c r="AI146" s="101"/>
      <c r="AJ146" s="101"/>
      <c r="AK146" s="102"/>
      <c r="AL146" s="101"/>
      <c r="AM146" s="101"/>
      <c r="AN146" s="102"/>
      <c r="AO146" s="101"/>
      <c r="AP146" s="101"/>
      <c r="AQ146" s="103"/>
    </row>
    <row r="147" spans="2:43" x14ac:dyDescent="0.35">
      <c r="B147" s="100" t="str" cm="1">
        <f t="array" aca="1" ref="B147" ca="1">_xlfn.TEXTAFTER(CELL("filename",A145),"]")</f>
        <v>04_TIDP</v>
      </c>
      <c r="C147" s="90" t="str" cm="1">
        <f t="array" ref="C147">tbL_Input_Project[Project Code]</f>
        <v>ABC1234</v>
      </c>
      <c r="D147" s="90" t="str">
        <f>INDEX(tbL_Input_Originator[],
MATCH("04_TIDP",tbL_Input_Originator[Worksheet]),
MATCH("Originator Code",tbL_Input_Originator[#Headers])
)</f>
        <v>TBC</v>
      </c>
      <c r="E147" s="87"/>
      <c r="F147" s="87"/>
      <c r="G147" s="87"/>
      <c r="H147" s="87"/>
      <c r="I147" s="87"/>
      <c r="J147" s="87"/>
      <c r="K147" s="94"/>
      <c r="L147" s="90" t="str">
        <f t="shared" si="7"/>
        <v/>
      </c>
      <c r="M147" s="90" t="str">
        <f t="shared" si="6"/>
        <v/>
      </c>
      <c r="N147" s="100" t="str" cm="1">
        <f t="array" ref="N147">IFERROR(_xlfn.TEXTJOIN("
",TRUE,_xlfn.XLOOKUP(_xlfn.TEXTSPLIT(K147,"
"),
tbl_Lookup_DEIR[ID (DEIR Lookup)],
tbl_Lookup_DEIR[Name (DEIR Lookup)],
"")),"")</f>
        <v/>
      </c>
      <c r="O147" s="100" t="str" cm="1">
        <f t="array" ref="O147">IFERROR(_xlfn.TEXTJOIN("
",TRUE,_xlfn.XLOOKUP(_xlfn.TEXTSPLIT(K147,"
"),
tbl_Lookup_DEIR[ID (DEIR Lookup)],
tbl_Lookup_DEIR[Uniclass PM Level 3 Classification (DEIR Lookup)],
"")),"")</f>
        <v/>
      </c>
      <c r="P147" s="78"/>
      <c r="Q147" s="101"/>
      <c r="R147" s="101"/>
      <c r="S147" s="102"/>
      <c r="T147" s="101"/>
      <c r="U147" s="101"/>
      <c r="V147" s="102"/>
      <c r="W147" s="101"/>
      <c r="X147" s="101"/>
      <c r="Y147" s="102"/>
      <c r="Z147" s="101"/>
      <c r="AA147" s="101"/>
      <c r="AB147" s="102"/>
      <c r="AC147" s="101"/>
      <c r="AD147" s="101"/>
      <c r="AE147" s="102"/>
      <c r="AF147" s="101"/>
      <c r="AG147" s="101"/>
      <c r="AH147" s="102"/>
      <c r="AI147" s="101"/>
      <c r="AJ147" s="101"/>
      <c r="AK147" s="102"/>
      <c r="AL147" s="101"/>
      <c r="AM147" s="101"/>
      <c r="AN147" s="102"/>
      <c r="AO147" s="101"/>
      <c r="AP147" s="101"/>
      <c r="AQ147" s="103"/>
    </row>
    <row r="148" spans="2:43" x14ac:dyDescent="0.35">
      <c r="B148" s="100" t="str" cm="1">
        <f t="array" aca="1" ref="B148" ca="1">_xlfn.TEXTAFTER(CELL("filename",A146),"]")</f>
        <v>04_TIDP</v>
      </c>
      <c r="C148" s="90" t="str" cm="1">
        <f t="array" ref="C148">tbL_Input_Project[Project Code]</f>
        <v>ABC1234</v>
      </c>
      <c r="D148" s="90" t="str">
        <f>INDEX(tbL_Input_Originator[],
MATCH("04_TIDP",tbL_Input_Originator[Worksheet]),
MATCH("Originator Code",tbL_Input_Originator[#Headers])
)</f>
        <v>TBC</v>
      </c>
      <c r="E148" s="87"/>
      <c r="F148" s="87"/>
      <c r="G148" s="87"/>
      <c r="H148" s="87"/>
      <c r="I148" s="87"/>
      <c r="J148" s="87"/>
      <c r="K148" s="94"/>
      <c r="L148" s="90" t="str">
        <f t="shared" si="7"/>
        <v/>
      </c>
      <c r="M148" s="90" t="str">
        <f t="shared" si="6"/>
        <v/>
      </c>
      <c r="N148" s="100" t="str" cm="1">
        <f t="array" ref="N148">IFERROR(_xlfn.TEXTJOIN("
",TRUE,_xlfn.XLOOKUP(_xlfn.TEXTSPLIT(K148,"
"),
tbl_Lookup_DEIR[ID (DEIR Lookup)],
tbl_Lookup_DEIR[Name (DEIR Lookup)],
"")),"")</f>
        <v/>
      </c>
      <c r="O148" s="100" t="str" cm="1">
        <f t="array" ref="O148">IFERROR(_xlfn.TEXTJOIN("
",TRUE,_xlfn.XLOOKUP(_xlfn.TEXTSPLIT(K148,"
"),
tbl_Lookup_DEIR[ID (DEIR Lookup)],
tbl_Lookup_DEIR[Uniclass PM Level 3 Classification (DEIR Lookup)],
"")),"")</f>
        <v/>
      </c>
      <c r="P148" s="78"/>
      <c r="Q148" s="101"/>
      <c r="R148" s="101"/>
      <c r="S148" s="102"/>
      <c r="T148" s="101"/>
      <c r="U148" s="101"/>
      <c r="V148" s="102"/>
      <c r="W148" s="101"/>
      <c r="X148" s="101"/>
      <c r="Y148" s="102"/>
      <c r="Z148" s="101"/>
      <c r="AA148" s="101"/>
      <c r="AB148" s="102"/>
      <c r="AC148" s="101"/>
      <c r="AD148" s="101"/>
      <c r="AE148" s="102"/>
      <c r="AF148" s="101"/>
      <c r="AG148" s="101"/>
      <c r="AH148" s="102"/>
      <c r="AI148" s="101"/>
      <c r="AJ148" s="101"/>
      <c r="AK148" s="102"/>
      <c r="AL148" s="101"/>
      <c r="AM148" s="101"/>
      <c r="AN148" s="102"/>
      <c r="AO148" s="101"/>
      <c r="AP148" s="101"/>
      <c r="AQ148" s="103"/>
    </row>
    <row r="149" spans="2:43" x14ac:dyDescent="0.35">
      <c r="B149" s="100" t="str" cm="1">
        <f t="array" aca="1" ref="B149" ca="1">_xlfn.TEXTAFTER(CELL("filename",A147),"]")</f>
        <v>04_TIDP</v>
      </c>
      <c r="C149" s="90" t="str" cm="1">
        <f t="array" ref="C149">tbL_Input_Project[Project Code]</f>
        <v>ABC1234</v>
      </c>
      <c r="D149" s="90" t="str">
        <f>INDEX(tbL_Input_Originator[],
MATCH("04_TIDP",tbL_Input_Originator[Worksheet]),
MATCH("Originator Code",tbL_Input_Originator[#Headers])
)</f>
        <v>TBC</v>
      </c>
      <c r="E149" s="87"/>
      <c r="F149" s="87"/>
      <c r="G149" s="87"/>
      <c r="H149" s="87"/>
      <c r="I149" s="87"/>
      <c r="J149" s="87"/>
      <c r="K149" s="94"/>
      <c r="L149" s="90" t="str">
        <f t="shared" si="7"/>
        <v/>
      </c>
      <c r="M149" s="90" t="str">
        <f t="shared" si="6"/>
        <v/>
      </c>
      <c r="N149" s="100" t="str" cm="1">
        <f t="array" ref="N149">IFERROR(_xlfn.TEXTJOIN("
",TRUE,_xlfn.XLOOKUP(_xlfn.TEXTSPLIT(K149,"
"),
tbl_Lookup_DEIR[ID (DEIR Lookup)],
tbl_Lookup_DEIR[Name (DEIR Lookup)],
"")),"")</f>
        <v/>
      </c>
      <c r="O149" s="100" t="str" cm="1">
        <f t="array" ref="O149">IFERROR(_xlfn.TEXTJOIN("
",TRUE,_xlfn.XLOOKUP(_xlfn.TEXTSPLIT(K149,"
"),
tbl_Lookup_DEIR[ID (DEIR Lookup)],
tbl_Lookup_DEIR[Uniclass PM Level 3 Classification (DEIR Lookup)],
"")),"")</f>
        <v/>
      </c>
      <c r="P149" s="78"/>
      <c r="Q149" s="101"/>
      <c r="R149" s="101"/>
      <c r="S149" s="102"/>
      <c r="T149" s="101"/>
      <c r="U149" s="101"/>
      <c r="V149" s="102"/>
      <c r="W149" s="101"/>
      <c r="X149" s="101"/>
      <c r="Y149" s="102"/>
      <c r="Z149" s="101"/>
      <c r="AA149" s="101"/>
      <c r="AB149" s="102"/>
      <c r="AC149" s="101"/>
      <c r="AD149" s="101"/>
      <c r="AE149" s="102"/>
      <c r="AF149" s="101"/>
      <c r="AG149" s="101"/>
      <c r="AH149" s="102"/>
      <c r="AI149" s="101"/>
      <c r="AJ149" s="101"/>
      <c r="AK149" s="102"/>
      <c r="AL149" s="101"/>
      <c r="AM149" s="101"/>
      <c r="AN149" s="102"/>
      <c r="AO149" s="101"/>
      <c r="AP149" s="101"/>
      <c r="AQ149" s="103"/>
    </row>
    <row r="150" spans="2:43" x14ac:dyDescent="0.35">
      <c r="B150" s="100" t="str" cm="1">
        <f t="array" aca="1" ref="B150" ca="1">_xlfn.TEXTAFTER(CELL("filename",A148),"]")</f>
        <v>04_TIDP</v>
      </c>
      <c r="C150" s="90" t="str" cm="1">
        <f t="array" ref="C150">tbL_Input_Project[Project Code]</f>
        <v>ABC1234</v>
      </c>
      <c r="D150" s="90" t="str">
        <f>INDEX(tbL_Input_Originator[],
MATCH("04_TIDP",tbL_Input_Originator[Worksheet]),
MATCH("Originator Code",tbL_Input_Originator[#Headers])
)</f>
        <v>TBC</v>
      </c>
      <c r="E150" s="87"/>
      <c r="F150" s="87"/>
      <c r="G150" s="87"/>
      <c r="H150" s="87"/>
      <c r="I150" s="87"/>
      <c r="J150" s="87"/>
      <c r="K150" s="94"/>
      <c r="L150" s="90" t="str">
        <f t="shared" si="7"/>
        <v/>
      </c>
      <c r="M150" s="90" t="str">
        <f t="shared" si="6"/>
        <v/>
      </c>
      <c r="N150" s="100" t="str" cm="1">
        <f t="array" ref="N150">IFERROR(_xlfn.TEXTJOIN("
",TRUE,_xlfn.XLOOKUP(_xlfn.TEXTSPLIT(K150,"
"),
tbl_Lookup_DEIR[ID (DEIR Lookup)],
tbl_Lookup_DEIR[Name (DEIR Lookup)],
"")),"")</f>
        <v/>
      </c>
      <c r="O150" s="100" t="str" cm="1">
        <f t="array" ref="O150">IFERROR(_xlfn.TEXTJOIN("
",TRUE,_xlfn.XLOOKUP(_xlfn.TEXTSPLIT(K150,"
"),
tbl_Lookup_DEIR[ID (DEIR Lookup)],
tbl_Lookup_DEIR[Uniclass PM Level 3 Classification (DEIR Lookup)],
"")),"")</f>
        <v/>
      </c>
      <c r="P150" s="78"/>
      <c r="Q150" s="101"/>
      <c r="R150" s="101"/>
      <c r="S150" s="102"/>
      <c r="T150" s="101"/>
      <c r="U150" s="101"/>
      <c r="V150" s="102"/>
      <c r="W150" s="101"/>
      <c r="X150" s="101"/>
      <c r="Y150" s="102"/>
      <c r="Z150" s="101"/>
      <c r="AA150" s="101"/>
      <c r="AB150" s="102"/>
      <c r="AC150" s="101"/>
      <c r="AD150" s="101"/>
      <c r="AE150" s="102"/>
      <c r="AF150" s="101"/>
      <c r="AG150" s="101"/>
      <c r="AH150" s="102"/>
      <c r="AI150" s="101"/>
      <c r="AJ150" s="101"/>
      <c r="AK150" s="102"/>
      <c r="AL150" s="101"/>
      <c r="AM150" s="101"/>
      <c r="AN150" s="102"/>
      <c r="AO150" s="101"/>
      <c r="AP150" s="101"/>
      <c r="AQ150" s="103"/>
    </row>
    <row r="151" spans="2:43" x14ac:dyDescent="0.35">
      <c r="B151" s="100" t="str" cm="1">
        <f t="array" aca="1" ref="B151" ca="1">_xlfn.TEXTAFTER(CELL("filename",A149),"]")</f>
        <v>04_TIDP</v>
      </c>
      <c r="C151" s="90" t="str" cm="1">
        <f t="array" ref="C151">tbL_Input_Project[Project Code]</f>
        <v>ABC1234</v>
      </c>
      <c r="D151" s="90" t="str">
        <f>INDEX(tbL_Input_Originator[],
MATCH("04_TIDP",tbL_Input_Originator[Worksheet]),
MATCH("Originator Code",tbL_Input_Originator[#Headers])
)</f>
        <v>TBC</v>
      </c>
      <c r="E151" s="87"/>
      <c r="F151" s="87"/>
      <c r="G151" s="87"/>
      <c r="H151" s="87"/>
      <c r="I151" s="87"/>
      <c r="J151" s="87"/>
      <c r="K151" s="94"/>
      <c r="L151" s="90" t="str">
        <f t="shared" si="7"/>
        <v/>
      </c>
      <c r="M151" s="90" t="str">
        <f t="shared" si="6"/>
        <v/>
      </c>
      <c r="N151" s="100" t="str" cm="1">
        <f t="array" ref="N151">IFERROR(_xlfn.TEXTJOIN("
",TRUE,_xlfn.XLOOKUP(_xlfn.TEXTSPLIT(K151,"
"),
tbl_Lookup_DEIR[ID (DEIR Lookup)],
tbl_Lookup_DEIR[Name (DEIR Lookup)],
"")),"")</f>
        <v/>
      </c>
      <c r="O151" s="100" t="str" cm="1">
        <f t="array" ref="O151">IFERROR(_xlfn.TEXTJOIN("
",TRUE,_xlfn.XLOOKUP(_xlfn.TEXTSPLIT(K151,"
"),
tbl_Lookup_DEIR[ID (DEIR Lookup)],
tbl_Lookup_DEIR[Uniclass PM Level 3 Classification (DEIR Lookup)],
"")),"")</f>
        <v/>
      </c>
      <c r="P151" s="78"/>
      <c r="Q151" s="101"/>
      <c r="R151" s="101"/>
      <c r="S151" s="102"/>
      <c r="T151" s="101"/>
      <c r="U151" s="101"/>
      <c r="V151" s="102"/>
      <c r="W151" s="101"/>
      <c r="X151" s="101"/>
      <c r="Y151" s="102"/>
      <c r="Z151" s="101"/>
      <c r="AA151" s="101"/>
      <c r="AB151" s="102"/>
      <c r="AC151" s="101"/>
      <c r="AD151" s="101"/>
      <c r="AE151" s="102"/>
      <c r="AF151" s="101"/>
      <c r="AG151" s="101"/>
      <c r="AH151" s="102"/>
      <c r="AI151" s="101"/>
      <c r="AJ151" s="101"/>
      <c r="AK151" s="102"/>
      <c r="AL151" s="101"/>
      <c r="AM151" s="101"/>
      <c r="AN151" s="102"/>
      <c r="AO151" s="101"/>
      <c r="AP151" s="101"/>
      <c r="AQ151" s="103"/>
    </row>
    <row r="152" spans="2:43" x14ac:dyDescent="0.35">
      <c r="B152" s="100" t="str" cm="1">
        <f t="array" aca="1" ref="B152" ca="1">_xlfn.TEXTAFTER(CELL("filename",A150),"]")</f>
        <v>04_TIDP</v>
      </c>
      <c r="C152" s="90" t="str" cm="1">
        <f t="array" ref="C152">tbL_Input_Project[Project Code]</f>
        <v>ABC1234</v>
      </c>
      <c r="D152" s="90" t="str">
        <f>INDEX(tbL_Input_Originator[],
MATCH("04_TIDP",tbL_Input_Originator[Worksheet]),
MATCH("Originator Code",tbL_Input_Originator[#Headers])
)</f>
        <v>TBC</v>
      </c>
      <c r="E152" s="87"/>
      <c r="F152" s="87"/>
      <c r="G152" s="87"/>
      <c r="H152" s="87"/>
      <c r="I152" s="87"/>
      <c r="J152" s="87"/>
      <c r="K152" s="94"/>
      <c r="L152" s="90" t="str">
        <f t="shared" si="7"/>
        <v/>
      </c>
      <c r="M152" s="90" t="str">
        <f t="shared" si="6"/>
        <v/>
      </c>
      <c r="N152" s="100" t="str" cm="1">
        <f t="array" ref="N152">IFERROR(_xlfn.TEXTJOIN("
",TRUE,_xlfn.XLOOKUP(_xlfn.TEXTSPLIT(K152,"
"),
tbl_Lookup_DEIR[ID (DEIR Lookup)],
tbl_Lookup_DEIR[Name (DEIR Lookup)],
"")),"")</f>
        <v/>
      </c>
      <c r="O152" s="100" t="str" cm="1">
        <f t="array" ref="O152">IFERROR(_xlfn.TEXTJOIN("
",TRUE,_xlfn.XLOOKUP(_xlfn.TEXTSPLIT(K152,"
"),
tbl_Lookup_DEIR[ID (DEIR Lookup)],
tbl_Lookup_DEIR[Uniclass PM Level 3 Classification (DEIR Lookup)],
"")),"")</f>
        <v/>
      </c>
      <c r="P152" s="78"/>
      <c r="Q152" s="101"/>
      <c r="R152" s="101"/>
      <c r="S152" s="102"/>
      <c r="T152" s="101"/>
      <c r="U152" s="101"/>
      <c r="V152" s="102"/>
      <c r="W152" s="101"/>
      <c r="X152" s="101"/>
      <c r="Y152" s="102"/>
      <c r="Z152" s="101"/>
      <c r="AA152" s="101"/>
      <c r="AB152" s="102"/>
      <c r="AC152" s="101"/>
      <c r="AD152" s="101"/>
      <c r="AE152" s="102"/>
      <c r="AF152" s="101"/>
      <c r="AG152" s="101"/>
      <c r="AH152" s="102"/>
      <c r="AI152" s="101"/>
      <c r="AJ152" s="101"/>
      <c r="AK152" s="102"/>
      <c r="AL152" s="101"/>
      <c r="AM152" s="101"/>
      <c r="AN152" s="102"/>
      <c r="AO152" s="101"/>
      <c r="AP152" s="101"/>
      <c r="AQ152" s="103"/>
    </row>
    <row r="153" spans="2:43" x14ac:dyDescent="0.35">
      <c r="B153" s="100" t="str" cm="1">
        <f t="array" aca="1" ref="B153" ca="1">_xlfn.TEXTAFTER(CELL("filename",A151),"]")</f>
        <v>04_TIDP</v>
      </c>
      <c r="C153" s="90" t="str" cm="1">
        <f t="array" ref="C153">tbL_Input_Project[Project Code]</f>
        <v>ABC1234</v>
      </c>
      <c r="D153" s="90" t="str">
        <f>INDEX(tbL_Input_Originator[],
MATCH("04_TIDP",tbL_Input_Originator[Worksheet]),
MATCH("Originator Code",tbL_Input_Originator[#Headers])
)</f>
        <v>TBC</v>
      </c>
      <c r="E153" s="87"/>
      <c r="F153" s="87"/>
      <c r="G153" s="87"/>
      <c r="H153" s="87"/>
      <c r="I153" s="87"/>
      <c r="J153" s="87"/>
      <c r="K153" s="94"/>
      <c r="L153" s="90" t="str">
        <f t="shared" si="7"/>
        <v/>
      </c>
      <c r="M153" s="90" t="str">
        <f t="shared" si="6"/>
        <v/>
      </c>
      <c r="N153" s="100" t="str" cm="1">
        <f t="array" ref="N153">IFERROR(_xlfn.TEXTJOIN("
",TRUE,_xlfn.XLOOKUP(_xlfn.TEXTSPLIT(K153,"
"),
tbl_Lookup_DEIR[ID (DEIR Lookup)],
tbl_Lookup_DEIR[Name (DEIR Lookup)],
"")),"")</f>
        <v/>
      </c>
      <c r="O153" s="100" t="str" cm="1">
        <f t="array" ref="O153">IFERROR(_xlfn.TEXTJOIN("
",TRUE,_xlfn.XLOOKUP(_xlfn.TEXTSPLIT(K153,"
"),
tbl_Lookup_DEIR[ID (DEIR Lookup)],
tbl_Lookup_DEIR[Uniclass PM Level 3 Classification (DEIR Lookup)],
"")),"")</f>
        <v/>
      </c>
      <c r="P153" s="78"/>
      <c r="Q153" s="101"/>
      <c r="R153" s="101"/>
      <c r="S153" s="102"/>
      <c r="T153" s="101"/>
      <c r="U153" s="101"/>
      <c r="V153" s="102"/>
      <c r="W153" s="101"/>
      <c r="X153" s="101"/>
      <c r="Y153" s="102"/>
      <c r="Z153" s="101"/>
      <c r="AA153" s="101"/>
      <c r="AB153" s="102"/>
      <c r="AC153" s="101"/>
      <c r="AD153" s="101"/>
      <c r="AE153" s="102"/>
      <c r="AF153" s="101"/>
      <c r="AG153" s="101"/>
      <c r="AH153" s="102"/>
      <c r="AI153" s="101"/>
      <c r="AJ153" s="101"/>
      <c r="AK153" s="102"/>
      <c r="AL153" s="101"/>
      <c r="AM153" s="101"/>
      <c r="AN153" s="102"/>
      <c r="AO153" s="101"/>
      <c r="AP153" s="101"/>
      <c r="AQ153" s="103"/>
    </row>
    <row r="154" spans="2:43" x14ac:dyDescent="0.35">
      <c r="B154" s="100" t="str" cm="1">
        <f t="array" aca="1" ref="B154" ca="1">_xlfn.TEXTAFTER(CELL("filename",A152),"]")</f>
        <v>04_TIDP</v>
      </c>
      <c r="C154" s="90" t="str" cm="1">
        <f t="array" ref="C154">tbL_Input_Project[Project Code]</f>
        <v>ABC1234</v>
      </c>
      <c r="D154" s="90" t="str">
        <f>INDEX(tbL_Input_Originator[],
MATCH("04_TIDP",tbL_Input_Originator[Worksheet]),
MATCH("Originator Code",tbL_Input_Originator[#Headers])
)</f>
        <v>TBC</v>
      </c>
      <c r="E154" s="87"/>
      <c r="F154" s="87"/>
      <c r="G154" s="87"/>
      <c r="H154" s="87"/>
      <c r="I154" s="87"/>
      <c r="J154" s="87"/>
      <c r="K154" s="94"/>
      <c r="L154" s="90" t="str">
        <f t="shared" si="7"/>
        <v/>
      </c>
      <c r="M154" s="90" t="str">
        <f t="shared" si="6"/>
        <v/>
      </c>
      <c r="N154" s="100" t="str" cm="1">
        <f t="array" ref="N154">IFERROR(_xlfn.TEXTJOIN("
",TRUE,_xlfn.XLOOKUP(_xlfn.TEXTSPLIT(K154,"
"),
tbl_Lookup_DEIR[ID (DEIR Lookup)],
tbl_Lookup_DEIR[Name (DEIR Lookup)],
"")),"")</f>
        <v/>
      </c>
      <c r="O154" s="100" t="str" cm="1">
        <f t="array" ref="O154">IFERROR(_xlfn.TEXTJOIN("
",TRUE,_xlfn.XLOOKUP(_xlfn.TEXTSPLIT(K154,"
"),
tbl_Lookup_DEIR[ID (DEIR Lookup)],
tbl_Lookup_DEIR[Uniclass PM Level 3 Classification (DEIR Lookup)],
"")),"")</f>
        <v/>
      </c>
      <c r="P154" s="78"/>
      <c r="Q154" s="101"/>
      <c r="R154" s="101"/>
      <c r="S154" s="102"/>
      <c r="T154" s="101"/>
      <c r="U154" s="101"/>
      <c r="V154" s="102"/>
      <c r="W154" s="101"/>
      <c r="X154" s="101"/>
      <c r="Y154" s="102"/>
      <c r="Z154" s="101"/>
      <c r="AA154" s="101"/>
      <c r="AB154" s="102"/>
      <c r="AC154" s="101"/>
      <c r="AD154" s="101"/>
      <c r="AE154" s="102"/>
      <c r="AF154" s="101"/>
      <c r="AG154" s="101"/>
      <c r="AH154" s="102"/>
      <c r="AI154" s="101"/>
      <c r="AJ154" s="101"/>
      <c r="AK154" s="102"/>
      <c r="AL154" s="101"/>
      <c r="AM154" s="101"/>
      <c r="AN154" s="102"/>
      <c r="AO154" s="101"/>
      <c r="AP154" s="101"/>
      <c r="AQ154" s="103"/>
    </row>
    <row r="155" spans="2:43" x14ac:dyDescent="0.35">
      <c r="B155" s="100" t="str" cm="1">
        <f t="array" aca="1" ref="B155" ca="1">_xlfn.TEXTAFTER(CELL("filename",A153),"]")</f>
        <v>04_TIDP</v>
      </c>
      <c r="C155" s="90" t="str" cm="1">
        <f t="array" ref="C155">tbL_Input_Project[Project Code]</f>
        <v>ABC1234</v>
      </c>
      <c r="D155" s="90" t="str">
        <f>INDEX(tbL_Input_Originator[],
MATCH("04_TIDP",tbL_Input_Originator[Worksheet]),
MATCH("Originator Code",tbL_Input_Originator[#Headers])
)</f>
        <v>TBC</v>
      </c>
      <c r="E155" s="87"/>
      <c r="F155" s="87"/>
      <c r="G155" s="87"/>
      <c r="H155" s="87"/>
      <c r="I155" s="87"/>
      <c r="J155" s="87"/>
      <c r="K155" s="94"/>
      <c r="L155" s="90" t="str">
        <f t="shared" si="7"/>
        <v/>
      </c>
      <c r="M155" s="90" t="str">
        <f t="shared" si="6"/>
        <v/>
      </c>
      <c r="N155" s="100" t="str" cm="1">
        <f t="array" ref="N155">IFERROR(_xlfn.TEXTJOIN("
",TRUE,_xlfn.XLOOKUP(_xlfn.TEXTSPLIT(K155,"
"),
tbl_Lookup_DEIR[ID (DEIR Lookup)],
tbl_Lookup_DEIR[Name (DEIR Lookup)],
"")),"")</f>
        <v/>
      </c>
      <c r="O155" s="100" t="str" cm="1">
        <f t="array" ref="O155">IFERROR(_xlfn.TEXTJOIN("
",TRUE,_xlfn.XLOOKUP(_xlfn.TEXTSPLIT(K155,"
"),
tbl_Lookup_DEIR[ID (DEIR Lookup)],
tbl_Lookup_DEIR[Uniclass PM Level 3 Classification (DEIR Lookup)],
"")),"")</f>
        <v/>
      </c>
      <c r="P155" s="78"/>
      <c r="Q155" s="101"/>
      <c r="R155" s="101"/>
      <c r="S155" s="102"/>
      <c r="T155" s="101"/>
      <c r="U155" s="101"/>
      <c r="V155" s="102"/>
      <c r="W155" s="101"/>
      <c r="X155" s="101"/>
      <c r="Y155" s="102"/>
      <c r="Z155" s="101"/>
      <c r="AA155" s="101"/>
      <c r="AB155" s="102"/>
      <c r="AC155" s="101"/>
      <c r="AD155" s="101"/>
      <c r="AE155" s="102"/>
      <c r="AF155" s="101"/>
      <c r="AG155" s="101"/>
      <c r="AH155" s="102"/>
      <c r="AI155" s="101"/>
      <c r="AJ155" s="101"/>
      <c r="AK155" s="102"/>
      <c r="AL155" s="101"/>
      <c r="AM155" s="101"/>
      <c r="AN155" s="102"/>
      <c r="AO155" s="101"/>
      <c r="AP155" s="101"/>
      <c r="AQ155" s="103"/>
    </row>
    <row r="156" spans="2:43" x14ac:dyDescent="0.35">
      <c r="B156" s="100" t="str" cm="1">
        <f t="array" aca="1" ref="B156" ca="1">_xlfn.TEXTAFTER(CELL("filename",A154),"]")</f>
        <v>04_TIDP</v>
      </c>
      <c r="C156" s="90" t="str" cm="1">
        <f t="array" ref="C156">tbL_Input_Project[Project Code]</f>
        <v>ABC1234</v>
      </c>
      <c r="D156" s="90" t="str">
        <f>INDEX(tbL_Input_Originator[],
MATCH("04_TIDP",tbL_Input_Originator[Worksheet]),
MATCH("Originator Code",tbL_Input_Originator[#Headers])
)</f>
        <v>TBC</v>
      </c>
      <c r="E156" s="87"/>
      <c r="F156" s="87"/>
      <c r="G156" s="87"/>
      <c r="H156" s="87"/>
      <c r="I156" s="87"/>
      <c r="J156" s="87"/>
      <c r="K156" s="94"/>
      <c r="L156" s="90" t="str">
        <f t="shared" si="7"/>
        <v/>
      </c>
      <c r="M156" s="90" t="str">
        <f t="shared" si="6"/>
        <v/>
      </c>
      <c r="N156" s="100" t="str" cm="1">
        <f t="array" ref="N156">IFERROR(_xlfn.TEXTJOIN("
",TRUE,_xlfn.XLOOKUP(_xlfn.TEXTSPLIT(K156,"
"),
tbl_Lookup_DEIR[ID (DEIR Lookup)],
tbl_Lookup_DEIR[Name (DEIR Lookup)],
"")),"")</f>
        <v/>
      </c>
      <c r="O156" s="100" t="str" cm="1">
        <f t="array" ref="O156">IFERROR(_xlfn.TEXTJOIN("
",TRUE,_xlfn.XLOOKUP(_xlfn.TEXTSPLIT(K156,"
"),
tbl_Lookup_DEIR[ID (DEIR Lookup)],
tbl_Lookup_DEIR[Uniclass PM Level 3 Classification (DEIR Lookup)],
"")),"")</f>
        <v/>
      </c>
      <c r="P156" s="78"/>
      <c r="Q156" s="101"/>
      <c r="R156" s="101"/>
      <c r="S156" s="102"/>
      <c r="T156" s="101"/>
      <c r="U156" s="101"/>
      <c r="V156" s="102"/>
      <c r="W156" s="101"/>
      <c r="X156" s="101"/>
      <c r="Y156" s="102"/>
      <c r="Z156" s="101"/>
      <c r="AA156" s="101"/>
      <c r="AB156" s="102"/>
      <c r="AC156" s="101"/>
      <c r="AD156" s="101"/>
      <c r="AE156" s="102"/>
      <c r="AF156" s="101"/>
      <c r="AG156" s="101"/>
      <c r="AH156" s="102"/>
      <c r="AI156" s="101"/>
      <c r="AJ156" s="101"/>
      <c r="AK156" s="102"/>
      <c r="AL156" s="101"/>
      <c r="AM156" s="101"/>
      <c r="AN156" s="102"/>
      <c r="AO156" s="101"/>
      <c r="AP156" s="101"/>
      <c r="AQ156" s="103"/>
    </row>
    <row r="157" spans="2:43" x14ac:dyDescent="0.35">
      <c r="B157" s="100" t="str" cm="1">
        <f t="array" aca="1" ref="B157" ca="1">_xlfn.TEXTAFTER(CELL("filename",A155),"]")</f>
        <v>04_TIDP</v>
      </c>
      <c r="C157" s="90" t="str" cm="1">
        <f t="array" ref="C157">tbL_Input_Project[Project Code]</f>
        <v>ABC1234</v>
      </c>
      <c r="D157" s="90" t="str">
        <f>INDEX(tbL_Input_Originator[],
MATCH("04_TIDP",tbL_Input_Originator[Worksheet]),
MATCH("Originator Code",tbL_Input_Originator[#Headers])
)</f>
        <v>TBC</v>
      </c>
      <c r="E157" s="87"/>
      <c r="F157" s="87"/>
      <c r="G157" s="87"/>
      <c r="H157" s="87"/>
      <c r="I157" s="87"/>
      <c r="J157" s="87"/>
      <c r="K157" s="94"/>
      <c r="L157" s="90" t="str">
        <f t="shared" si="7"/>
        <v/>
      </c>
      <c r="M157" s="90" t="str">
        <f t="shared" si="6"/>
        <v/>
      </c>
      <c r="N157" s="100" t="str" cm="1">
        <f t="array" ref="N157">IFERROR(_xlfn.TEXTJOIN("
",TRUE,_xlfn.XLOOKUP(_xlfn.TEXTSPLIT(K157,"
"),
tbl_Lookup_DEIR[ID (DEIR Lookup)],
tbl_Lookup_DEIR[Name (DEIR Lookup)],
"")),"")</f>
        <v/>
      </c>
      <c r="O157" s="100" t="str" cm="1">
        <f t="array" ref="O157">IFERROR(_xlfn.TEXTJOIN("
",TRUE,_xlfn.XLOOKUP(_xlfn.TEXTSPLIT(K157,"
"),
tbl_Lookup_DEIR[ID (DEIR Lookup)],
tbl_Lookup_DEIR[Uniclass PM Level 3 Classification (DEIR Lookup)],
"")),"")</f>
        <v/>
      </c>
      <c r="P157" s="78"/>
      <c r="Q157" s="101"/>
      <c r="R157" s="101"/>
      <c r="S157" s="102"/>
      <c r="T157" s="101"/>
      <c r="U157" s="101"/>
      <c r="V157" s="102"/>
      <c r="W157" s="101"/>
      <c r="X157" s="101"/>
      <c r="Y157" s="102"/>
      <c r="Z157" s="101"/>
      <c r="AA157" s="101"/>
      <c r="AB157" s="102"/>
      <c r="AC157" s="101"/>
      <c r="AD157" s="101"/>
      <c r="AE157" s="102"/>
      <c r="AF157" s="101"/>
      <c r="AG157" s="101"/>
      <c r="AH157" s="102"/>
      <c r="AI157" s="101"/>
      <c r="AJ157" s="101"/>
      <c r="AK157" s="102"/>
      <c r="AL157" s="101"/>
      <c r="AM157" s="101"/>
      <c r="AN157" s="102"/>
      <c r="AO157" s="101"/>
      <c r="AP157" s="101"/>
      <c r="AQ157" s="103"/>
    </row>
    <row r="158" spans="2:43" x14ac:dyDescent="0.35">
      <c r="B158" s="100" t="str" cm="1">
        <f t="array" aca="1" ref="B158" ca="1">_xlfn.TEXTAFTER(CELL("filename",A156),"]")</f>
        <v>04_TIDP</v>
      </c>
      <c r="C158" s="90" t="str" cm="1">
        <f t="array" ref="C158">tbL_Input_Project[Project Code]</f>
        <v>ABC1234</v>
      </c>
      <c r="D158" s="90" t="str">
        <f>INDEX(tbL_Input_Originator[],
MATCH("04_TIDP",tbL_Input_Originator[Worksheet]),
MATCH("Originator Code",tbL_Input_Originator[#Headers])
)</f>
        <v>TBC</v>
      </c>
      <c r="E158" s="87"/>
      <c r="F158" s="87"/>
      <c r="G158" s="87"/>
      <c r="H158" s="87"/>
      <c r="I158" s="87"/>
      <c r="J158" s="87"/>
      <c r="K158" s="94"/>
      <c r="L158" s="90" t="str">
        <f t="shared" si="7"/>
        <v/>
      </c>
      <c r="M158" s="90" t="str">
        <f t="shared" si="6"/>
        <v/>
      </c>
      <c r="N158" s="100" t="str" cm="1">
        <f t="array" ref="N158">IFERROR(_xlfn.TEXTJOIN("
",TRUE,_xlfn.XLOOKUP(_xlfn.TEXTSPLIT(K158,"
"),
tbl_Lookup_DEIR[ID (DEIR Lookup)],
tbl_Lookup_DEIR[Name (DEIR Lookup)],
"")),"")</f>
        <v/>
      </c>
      <c r="O158" s="100" t="str" cm="1">
        <f t="array" ref="O158">IFERROR(_xlfn.TEXTJOIN("
",TRUE,_xlfn.XLOOKUP(_xlfn.TEXTSPLIT(K158,"
"),
tbl_Lookup_DEIR[ID (DEIR Lookup)],
tbl_Lookup_DEIR[Uniclass PM Level 3 Classification (DEIR Lookup)],
"")),"")</f>
        <v/>
      </c>
      <c r="P158" s="78"/>
      <c r="Q158" s="101"/>
      <c r="R158" s="101"/>
      <c r="S158" s="102"/>
      <c r="T158" s="101"/>
      <c r="U158" s="101"/>
      <c r="V158" s="102"/>
      <c r="W158" s="101"/>
      <c r="X158" s="101"/>
      <c r="Y158" s="102"/>
      <c r="Z158" s="101"/>
      <c r="AA158" s="101"/>
      <c r="AB158" s="102"/>
      <c r="AC158" s="101"/>
      <c r="AD158" s="101"/>
      <c r="AE158" s="102"/>
      <c r="AF158" s="101"/>
      <c r="AG158" s="101"/>
      <c r="AH158" s="102"/>
      <c r="AI158" s="101"/>
      <c r="AJ158" s="101"/>
      <c r="AK158" s="102"/>
      <c r="AL158" s="101"/>
      <c r="AM158" s="101"/>
      <c r="AN158" s="102"/>
      <c r="AO158" s="101"/>
      <c r="AP158" s="101"/>
      <c r="AQ158" s="103"/>
    </row>
    <row r="159" spans="2:43" x14ac:dyDescent="0.35">
      <c r="B159" s="100" t="str" cm="1">
        <f t="array" aca="1" ref="B159" ca="1">_xlfn.TEXTAFTER(CELL("filename",A157),"]")</f>
        <v>04_TIDP</v>
      </c>
      <c r="C159" s="90" t="str" cm="1">
        <f t="array" ref="C159">tbL_Input_Project[Project Code]</f>
        <v>ABC1234</v>
      </c>
      <c r="D159" s="90" t="str">
        <f>INDEX(tbL_Input_Originator[],
MATCH("04_TIDP",tbL_Input_Originator[Worksheet]),
MATCH("Originator Code",tbL_Input_Originator[#Headers])
)</f>
        <v>TBC</v>
      </c>
      <c r="E159" s="87"/>
      <c r="F159" s="87"/>
      <c r="G159" s="87"/>
      <c r="H159" s="87"/>
      <c r="I159" s="87"/>
      <c r="J159" s="87"/>
      <c r="K159" s="94"/>
      <c r="L159" s="90" t="str">
        <f t="shared" si="7"/>
        <v/>
      </c>
      <c r="M159" s="90" t="str">
        <f t="shared" si="6"/>
        <v/>
      </c>
      <c r="N159" s="100" t="str" cm="1">
        <f t="array" ref="N159">IFERROR(_xlfn.TEXTJOIN("
",TRUE,_xlfn.XLOOKUP(_xlfn.TEXTSPLIT(K159,"
"),
tbl_Lookup_DEIR[ID (DEIR Lookup)],
tbl_Lookup_DEIR[Name (DEIR Lookup)],
"")),"")</f>
        <v/>
      </c>
      <c r="O159" s="100" t="str" cm="1">
        <f t="array" ref="O159">IFERROR(_xlfn.TEXTJOIN("
",TRUE,_xlfn.XLOOKUP(_xlfn.TEXTSPLIT(K159,"
"),
tbl_Lookup_DEIR[ID (DEIR Lookup)],
tbl_Lookup_DEIR[Uniclass PM Level 3 Classification (DEIR Lookup)],
"")),"")</f>
        <v/>
      </c>
      <c r="P159" s="78"/>
      <c r="Q159" s="101"/>
      <c r="R159" s="101"/>
      <c r="S159" s="102"/>
      <c r="T159" s="101"/>
      <c r="U159" s="101"/>
      <c r="V159" s="102"/>
      <c r="W159" s="101"/>
      <c r="X159" s="101"/>
      <c r="Y159" s="102"/>
      <c r="Z159" s="101"/>
      <c r="AA159" s="101"/>
      <c r="AB159" s="102"/>
      <c r="AC159" s="101"/>
      <c r="AD159" s="101"/>
      <c r="AE159" s="102"/>
      <c r="AF159" s="101"/>
      <c r="AG159" s="101"/>
      <c r="AH159" s="102"/>
      <c r="AI159" s="101"/>
      <c r="AJ159" s="101"/>
      <c r="AK159" s="102"/>
      <c r="AL159" s="101"/>
      <c r="AM159" s="101"/>
      <c r="AN159" s="102"/>
      <c r="AO159" s="101"/>
      <c r="AP159" s="101"/>
      <c r="AQ159" s="103"/>
    </row>
    <row r="160" spans="2:43" x14ac:dyDescent="0.35">
      <c r="B160" s="100" t="str" cm="1">
        <f t="array" aca="1" ref="B160" ca="1">_xlfn.TEXTAFTER(CELL("filename",A158),"]")</f>
        <v>04_TIDP</v>
      </c>
      <c r="C160" s="90" t="str" cm="1">
        <f t="array" ref="C160">tbL_Input_Project[Project Code]</f>
        <v>ABC1234</v>
      </c>
      <c r="D160" s="90" t="str">
        <f>INDEX(tbL_Input_Originator[],
MATCH("04_TIDP",tbL_Input_Originator[Worksheet]),
MATCH("Originator Code",tbL_Input_Originator[#Headers])
)</f>
        <v>TBC</v>
      </c>
      <c r="E160" s="87"/>
      <c r="F160" s="87"/>
      <c r="G160" s="87"/>
      <c r="H160" s="87"/>
      <c r="I160" s="87"/>
      <c r="J160" s="87"/>
      <c r="K160" s="94"/>
      <c r="L160" s="90" t="str">
        <f t="shared" si="7"/>
        <v/>
      </c>
      <c r="M160" s="90" t="str">
        <f t="shared" si="6"/>
        <v/>
      </c>
      <c r="N160" s="100" t="str" cm="1">
        <f t="array" ref="N160">IFERROR(_xlfn.TEXTJOIN("
",TRUE,_xlfn.XLOOKUP(_xlfn.TEXTSPLIT(K160,"
"),
tbl_Lookup_DEIR[ID (DEIR Lookup)],
tbl_Lookup_DEIR[Name (DEIR Lookup)],
"")),"")</f>
        <v/>
      </c>
      <c r="O160" s="100" t="str" cm="1">
        <f t="array" ref="O160">IFERROR(_xlfn.TEXTJOIN("
",TRUE,_xlfn.XLOOKUP(_xlfn.TEXTSPLIT(K160,"
"),
tbl_Lookup_DEIR[ID (DEIR Lookup)],
tbl_Lookup_DEIR[Uniclass PM Level 3 Classification (DEIR Lookup)],
"")),"")</f>
        <v/>
      </c>
      <c r="P160" s="78"/>
      <c r="Q160" s="101"/>
      <c r="R160" s="101"/>
      <c r="S160" s="102"/>
      <c r="T160" s="101"/>
      <c r="U160" s="101"/>
      <c r="V160" s="102"/>
      <c r="W160" s="101"/>
      <c r="X160" s="101"/>
      <c r="Y160" s="102"/>
      <c r="Z160" s="101"/>
      <c r="AA160" s="101"/>
      <c r="AB160" s="102"/>
      <c r="AC160" s="101"/>
      <c r="AD160" s="101"/>
      <c r="AE160" s="102"/>
      <c r="AF160" s="101"/>
      <c r="AG160" s="101"/>
      <c r="AH160" s="102"/>
      <c r="AI160" s="101"/>
      <c r="AJ160" s="101"/>
      <c r="AK160" s="102"/>
      <c r="AL160" s="101"/>
      <c r="AM160" s="101"/>
      <c r="AN160" s="102"/>
      <c r="AO160" s="101"/>
      <c r="AP160" s="101"/>
      <c r="AQ160" s="103"/>
    </row>
    <row r="161" spans="2:43" x14ac:dyDescent="0.35">
      <c r="B161" s="100" t="str" cm="1">
        <f t="array" aca="1" ref="B161" ca="1">_xlfn.TEXTAFTER(CELL("filename",A159),"]")</f>
        <v>04_TIDP</v>
      </c>
      <c r="C161" s="90" t="str" cm="1">
        <f t="array" ref="C161">tbL_Input_Project[Project Code]</f>
        <v>ABC1234</v>
      </c>
      <c r="D161" s="90" t="str">
        <f>INDEX(tbL_Input_Originator[],
MATCH("04_TIDP",tbL_Input_Originator[Worksheet]),
MATCH("Originator Code",tbL_Input_Originator[#Headers])
)</f>
        <v>TBC</v>
      </c>
      <c r="E161" s="87"/>
      <c r="F161" s="87"/>
      <c r="G161" s="87"/>
      <c r="H161" s="87"/>
      <c r="I161" s="87"/>
      <c r="J161" s="87"/>
      <c r="K161" s="94"/>
      <c r="L161" s="90" t="str">
        <f t="shared" si="7"/>
        <v/>
      </c>
      <c r="M161" s="90" t="str">
        <f t="shared" si="6"/>
        <v/>
      </c>
      <c r="N161" s="100" t="str" cm="1">
        <f t="array" ref="N161">IFERROR(_xlfn.TEXTJOIN("
",TRUE,_xlfn.XLOOKUP(_xlfn.TEXTSPLIT(K161,"
"),
tbl_Lookup_DEIR[ID (DEIR Lookup)],
tbl_Lookup_DEIR[Name (DEIR Lookup)],
"")),"")</f>
        <v/>
      </c>
      <c r="O161" s="100" t="str" cm="1">
        <f t="array" ref="O161">IFERROR(_xlfn.TEXTJOIN("
",TRUE,_xlfn.XLOOKUP(_xlfn.TEXTSPLIT(K161,"
"),
tbl_Lookup_DEIR[ID (DEIR Lookup)],
tbl_Lookup_DEIR[Uniclass PM Level 3 Classification (DEIR Lookup)],
"")),"")</f>
        <v/>
      </c>
      <c r="P161" s="78"/>
      <c r="Q161" s="101"/>
      <c r="R161" s="101"/>
      <c r="S161" s="102"/>
      <c r="T161" s="101"/>
      <c r="U161" s="101"/>
      <c r="V161" s="102"/>
      <c r="W161" s="101"/>
      <c r="X161" s="101"/>
      <c r="Y161" s="102"/>
      <c r="Z161" s="101"/>
      <c r="AA161" s="101"/>
      <c r="AB161" s="102"/>
      <c r="AC161" s="101"/>
      <c r="AD161" s="101"/>
      <c r="AE161" s="102"/>
      <c r="AF161" s="101"/>
      <c r="AG161" s="101"/>
      <c r="AH161" s="102"/>
      <c r="AI161" s="101"/>
      <c r="AJ161" s="101"/>
      <c r="AK161" s="102"/>
      <c r="AL161" s="101"/>
      <c r="AM161" s="101"/>
      <c r="AN161" s="102"/>
      <c r="AO161" s="101"/>
      <c r="AP161" s="101"/>
      <c r="AQ161" s="103"/>
    </row>
    <row r="162" spans="2:43" x14ac:dyDescent="0.35">
      <c r="B162" s="100" t="str" cm="1">
        <f t="array" aca="1" ref="B162" ca="1">_xlfn.TEXTAFTER(CELL("filename",A160),"]")</f>
        <v>04_TIDP</v>
      </c>
      <c r="C162" s="90" t="str" cm="1">
        <f t="array" ref="C162">tbL_Input_Project[Project Code]</f>
        <v>ABC1234</v>
      </c>
      <c r="D162" s="90" t="str">
        <f>INDEX(tbL_Input_Originator[],
MATCH("04_TIDP",tbL_Input_Originator[Worksheet]),
MATCH("Originator Code",tbL_Input_Originator[#Headers])
)</f>
        <v>TBC</v>
      </c>
      <c r="E162" s="87"/>
      <c r="F162" s="87"/>
      <c r="G162" s="87"/>
      <c r="H162" s="87"/>
      <c r="I162" s="87"/>
      <c r="J162" s="87"/>
      <c r="K162" s="94"/>
      <c r="L162" s="90" t="str">
        <f t="shared" si="7"/>
        <v/>
      </c>
      <c r="M162" s="90" t="str">
        <f t="shared" si="6"/>
        <v/>
      </c>
      <c r="N162" s="100" t="str" cm="1">
        <f t="array" ref="N162">IFERROR(_xlfn.TEXTJOIN("
",TRUE,_xlfn.XLOOKUP(_xlfn.TEXTSPLIT(K162,"
"),
tbl_Lookup_DEIR[ID (DEIR Lookup)],
tbl_Lookup_DEIR[Name (DEIR Lookup)],
"")),"")</f>
        <v/>
      </c>
      <c r="O162" s="100" t="str" cm="1">
        <f t="array" ref="O162">IFERROR(_xlfn.TEXTJOIN("
",TRUE,_xlfn.XLOOKUP(_xlfn.TEXTSPLIT(K162,"
"),
tbl_Lookup_DEIR[ID (DEIR Lookup)],
tbl_Lookup_DEIR[Uniclass PM Level 3 Classification (DEIR Lookup)],
"")),"")</f>
        <v/>
      </c>
      <c r="P162" s="78"/>
      <c r="Q162" s="101"/>
      <c r="R162" s="101"/>
      <c r="S162" s="102"/>
      <c r="T162" s="101"/>
      <c r="U162" s="101"/>
      <c r="V162" s="102"/>
      <c r="W162" s="101"/>
      <c r="X162" s="101"/>
      <c r="Y162" s="102"/>
      <c r="Z162" s="101"/>
      <c r="AA162" s="101"/>
      <c r="AB162" s="102"/>
      <c r="AC162" s="101"/>
      <c r="AD162" s="101"/>
      <c r="AE162" s="102"/>
      <c r="AF162" s="101"/>
      <c r="AG162" s="101"/>
      <c r="AH162" s="102"/>
      <c r="AI162" s="101"/>
      <c r="AJ162" s="101"/>
      <c r="AK162" s="102"/>
      <c r="AL162" s="101"/>
      <c r="AM162" s="101"/>
      <c r="AN162" s="102"/>
      <c r="AO162" s="101"/>
      <c r="AP162" s="101"/>
      <c r="AQ162" s="103"/>
    </row>
    <row r="163" spans="2:43" x14ac:dyDescent="0.35">
      <c r="B163" s="100" t="str" cm="1">
        <f t="array" aca="1" ref="B163" ca="1">_xlfn.TEXTAFTER(CELL("filename",A161),"]")</f>
        <v>04_TIDP</v>
      </c>
      <c r="C163" s="90" t="str" cm="1">
        <f t="array" ref="C163">tbL_Input_Project[Project Code]</f>
        <v>ABC1234</v>
      </c>
      <c r="D163" s="90" t="str">
        <f>INDEX(tbL_Input_Originator[],
MATCH("04_TIDP",tbL_Input_Originator[Worksheet]),
MATCH("Originator Code",tbL_Input_Originator[#Headers])
)</f>
        <v>TBC</v>
      </c>
      <c r="E163" s="87"/>
      <c r="F163" s="87"/>
      <c r="G163" s="87"/>
      <c r="H163" s="87"/>
      <c r="I163" s="87"/>
      <c r="J163" s="87"/>
      <c r="K163" s="94"/>
      <c r="L163" s="90" t="str">
        <f t="shared" si="7"/>
        <v/>
      </c>
      <c r="M163" s="90" t="str">
        <f t="shared" ref="M163:M194" si="8">IF(OR(ISBLANK(C163),ISBLANK(D163),ISBLANK(E163),ISBLANK(F163),ISBLANK(G163),ISBLANK(H163),ISBLANK(I163),ISBLANK(J163),ISBLANK(K163)),"",CONCATENATE(C163,"-",D163,"-",E163,"-",F163,"-",G163,"-",H163,"-",I163,"-",J163,""))</f>
        <v/>
      </c>
      <c r="N163" s="100" t="str" cm="1">
        <f t="array" ref="N163">IFERROR(_xlfn.TEXTJOIN("
",TRUE,_xlfn.XLOOKUP(_xlfn.TEXTSPLIT(K163,"
"),
tbl_Lookup_DEIR[ID (DEIR Lookup)],
tbl_Lookup_DEIR[Name (DEIR Lookup)],
"")),"")</f>
        <v/>
      </c>
      <c r="O163" s="100" t="str" cm="1">
        <f t="array" ref="O163">IFERROR(_xlfn.TEXTJOIN("
",TRUE,_xlfn.XLOOKUP(_xlfn.TEXTSPLIT(K163,"
"),
tbl_Lookup_DEIR[ID (DEIR Lookup)],
tbl_Lookup_DEIR[Uniclass PM Level 3 Classification (DEIR Lookup)],
"")),"")</f>
        <v/>
      </c>
      <c r="P163" s="78"/>
      <c r="Q163" s="101"/>
      <c r="R163" s="101"/>
      <c r="S163" s="102"/>
      <c r="T163" s="101"/>
      <c r="U163" s="101"/>
      <c r="V163" s="102"/>
      <c r="W163" s="101"/>
      <c r="X163" s="101"/>
      <c r="Y163" s="102"/>
      <c r="Z163" s="101"/>
      <c r="AA163" s="101"/>
      <c r="AB163" s="102"/>
      <c r="AC163" s="101"/>
      <c r="AD163" s="101"/>
      <c r="AE163" s="102"/>
      <c r="AF163" s="101"/>
      <c r="AG163" s="101"/>
      <c r="AH163" s="102"/>
      <c r="AI163" s="101"/>
      <c r="AJ163" s="101"/>
      <c r="AK163" s="102"/>
      <c r="AL163" s="101"/>
      <c r="AM163" s="101"/>
      <c r="AN163" s="102"/>
      <c r="AO163" s="101"/>
      <c r="AP163" s="101"/>
      <c r="AQ163" s="103"/>
    </row>
    <row r="164" spans="2:43" x14ac:dyDescent="0.35">
      <c r="B164" s="100" t="str" cm="1">
        <f t="array" aca="1" ref="B164" ca="1">_xlfn.TEXTAFTER(CELL("filename",A162),"]")</f>
        <v>04_TIDP</v>
      </c>
      <c r="C164" s="90" t="str" cm="1">
        <f t="array" ref="C164">tbL_Input_Project[Project Code]</f>
        <v>ABC1234</v>
      </c>
      <c r="D164" s="90" t="str">
        <f>INDEX(tbL_Input_Originator[],
MATCH("04_TIDP",tbL_Input_Originator[Worksheet]),
MATCH("Originator Code",tbL_Input_Originator[#Headers])
)</f>
        <v>TBC</v>
      </c>
      <c r="E164" s="87"/>
      <c r="F164" s="87"/>
      <c r="G164" s="87"/>
      <c r="H164" s="87"/>
      <c r="I164" s="87"/>
      <c r="J164" s="87"/>
      <c r="K164" s="94"/>
      <c r="L164" s="90" t="str">
        <f t="shared" si="7"/>
        <v/>
      </c>
      <c r="M164" s="90" t="str">
        <f t="shared" si="8"/>
        <v/>
      </c>
      <c r="N164" s="100" t="str" cm="1">
        <f t="array" ref="N164">IFERROR(_xlfn.TEXTJOIN("
",TRUE,_xlfn.XLOOKUP(_xlfn.TEXTSPLIT(K164,"
"),
tbl_Lookup_DEIR[ID (DEIR Lookup)],
tbl_Lookup_DEIR[Name (DEIR Lookup)],
"")),"")</f>
        <v/>
      </c>
      <c r="O164" s="100" t="str" cm="1">
        <f t="array" ref="O164">IFERROR(_xlfn.TEXTJOIN("
",TRUE,_xlfn.XLOOKUP(_xlfn.TEXTSPLIT(K164,"
"),
tbl_Lookup_DEIR[ID (DEIR Lookup)],
tbl_Lookup_DEIR[Uniclass PM Level 3 Classification (DEIR Lookup)],
"")),"")</f>
        <v/>
      </c>
      <c r="P164" s="78"/>
      <c r="Q164" s="101"/>
      <c r="R164" s="101"/>
      <c r="S164" s="102"/>
      <c r="T164" s="101"/>
      <c r="U164" s="101"/>
      <c r="V164" s="102"/>
      <c r="W164" s="101"/>
      <c r="X164" s="101"/>
      <c r="Y164" s="102"/>
      <c r="Z164" s="101"/>
      <c r="AA164" s="101"/>
      <c r="AB164" s="102"/>
      <c r="AC164" s="101"/>
      <c r="AD164" s="101"/>
      <c r="AE164" s="102"/>
      <c r="AF164" s="101"/>
      <c r="AG164" s="101"/>
      <c r="AH164" s="102"/>
      <c r="AI164" s="101"/>
      <c r="AJ164" s="101"/>
      <c r="AK164" s="102"/>
      <c r="AL164" s="101"/>
      <c r="AM164" s="101"/>
      <c r="AN164" s="102"/>
      <c r="AO164" s="101"/>
      <c r="AP164" s="101"/>
      <c r="AQ164" s="103"/>
    </row>
    <row r="165" spans="2:43" x14ac:dyDescent="0.35">
      <c r="B165" s="100" t="str" cm="1">
        <f t="array" aca="1" ref="B165" ca="1">_xlfn.TEXTAFTER(CELL("filename",A163),"]")</f>
        <v>04_TIDP</v>
      </c>
      <c r="C165" s="90" t="str" cm="1">
        <f t="array" ref="C165">tbL_Input_Project[Project Code]</f>
        <v>ABC1234</v>
      </c>
      <c r="D165" s="90" t="str">
        <f>INDEX(tbL_Input_Originator[],
MATCH("04_TIDP",tbL_Input_Originator[Worksheet]),
MATCH("Originator Code",tbL_Input_Originator[#Headers])
)</f>
        <v>TBC</v>
      </c>
      <c r="E165" s="87"/>
      <c r="F165" s="87"/>
      <c r="G165" s="87"/>
      <c r="H165" s="87"/>
      <c r="I165" s="87"/>
      <c r="J165" s="87"/>
      <c r="K165" s="94"/>
      <c r="L165" s="90" t="str">
        <f t="shared" si="7"/>
        <v/>
      </c>
      <c r="M165" s="90" t="str">
        <f t="shared" si="8"/>
        <v/>
      </c>
      <c r="N165" s="100" t="str" cm="1">
        <f t="array" ref="N165">IFERROR(_xlfn.TEXTJOIN("
",TRUE,_xlfn.XLOOKUP(_xlfn.TEXTSPLIT(K165,"
"),
tbl_Lookup_DEIR[ID (DEIR Lookup)],
tbl_Lookup_DEIR[Name (DEIR Lookup)],
"")),"")</f>
        <v/>
      </c>
      <c r="O165" s="100" t="str" cm="1">
        <f t="array" ref="O165">IFERROR(_xlfn.TEXTJOIN("
",TRUE,_xlfn.XLOOKUP(_xlfn.TEXTSPLIT(K165,"
"),
tbl_Lookup_DEIR[ID (DEIR Lookup)],
tbl_Lookup_DEIR[Uniclass PM Level 3 Classification (DEIR Lookup)],
"")),"")</f>
        <v/>
      </c>
      <c r="P165" s="78"/>
      <c r="Q165" s="101"/>
      <c r="R165" s="101"/>
      <c r="S165" s="102"/>
      <c r="T165" s="101"/>
      <c r="U165" s="101"/>
      <c r="V165" s="102"/>
      <c r="W165" s="101"/>
      <c r="X165" s="101"/>
      <c r="Y165" s="102"/>
      <c r="Z165" s="101"/>
      <c r="AA165" s="101"/>
      <c r="AB165" s="102"/>
      <c r="AC165" s="101"/>
      <c r="AD165" s="101"/>
      <c r="AE165" s="102"/>
      <c r="AF165" s="101"/>
      <c r="AG165" s="101"/>
      <c r="AH165" s="102"/>
      <c r="AI165" s="101"/>
      <c r="AJ165" s="101"/>
      <c r="AK165" s="102"/>
      <c r="AL165" s="101"/>
      <c r="AM165" s="101"/>
      <c r="AN165" s="102"/>
      <c r="AO165" s="101"/>
      <c r="AP165" s="101"/>
      <c r="AQ165" s="103"/>
    </row>
    <row r="166" spans="2:43" x14ac:dyDescent="0.35">
      <c r="B166" s="100" t="str" cm="1">
        <f t="array" aca="1" ref="B166" ca="1">_xlfn.TEXTAFTER(CELL("filename",A164),"]")</f>
        <v>04_TIDP</v>
      </c>
      <c r="C166" s="90" t="str" cm="1">
        <f t="array" ref="C166">tbL_Input_Project[Project Code]</f>
        <v>ABC1234</v>
      </c>
      <c r="D166" s="90" t="str">
        <f>INDEX(tbL_Input_Originator[],
MATCH("04_TIDP",tbL_Input_Originator[Worksheet]),
MATCH("Originator Code",tbL_Input_Originator[#Headers])
)</f>
        <v>TBC</v>
      </c>
      <c r="E166" s="87"/>
      <c r="F166" s="87"/>
      <c r="G166" s="87"/>
      <c r="H166" s="87"/>
      <c r="I166" s="87"/>
      <c r="J166" s="87"/>
      <c r="K166" s="94"/>
      <c r="L166" s="90" t="str">
        <f t="shared" si="7"/>
        <v/>
      </c>
      <c r="M166" s="90" t="str">
        <f t="shared" si="8"/>
        <v/>
      </c>
      <c r="N166" s="100" t="str" cm="1">
        <f t="array" ref="N166">IFERROR(_xlfn.TEXTJOIN("
",TRUE,_xlfn.XLOOKUP(_xlfn.TEXTSPLIT(K166,"
"),
tbl_Lookup_DEIR[ID (DEIR Lookup)],
tbl_Lookup_DEIR[Name (DEIR Lookup)],
"")),"")</f>
        <v/>
      </c>
      <c r="O166" s="100" t="str" cm="1">
        <f t="array" ref="O166">IFERROR(_xlfn.TEXTJOIN("
",TRUE,_xlfn.XLOOKUP(_xlfn.TEXTSPLIT(K166,"
"),
tbl_Lookup_DEIR[ID (DEIR Lookup)],
tbl_Lookup_DEIR[Uniclass PM Level 3 Classification (DEIR Lookup)],
"")),"")</f>
        <v/>
      </c>
      <c r="P166" s="78"/>
      <c r="Q166" s="101"/>
      <c r="R166" s="101"/>
      <c r="S166" s="102"/>
      <c r="T166" s="101"/>
      <c r="U166" s="101"/>
      <c r="V166" s="102"/>
      <c r="W166" s="101"/>
      <c r="X166" s="101"/>
      <c r="Y166" s="102"/>
      <c r="Z166" s="101"/>
      <c r="AA166" s="101"/>
      <c r="AB166" s="102"/>
      <c r="AC166" s="101"/>
      <c r="AD166" s="101"/>
      <c r="AE166" s="102"/>
      <c r="AF166" s="101"/>
      <c r="AG166" s="101"/>
      <c r="AH166" s="102"/>
      <c r="AI166" s="101"/>
      <c r="AJ166" s="101"/>
      <c r="AK166" s="102"/>
      <c r="AL166" s="101"/>
      <c r="AM166" s="101"/>
      <c r="AN166" s="102"/>
      <c r="AO166" s="101"/>
      <c r="AP166" s="101"/>
      <c r="AQ166" s="103"/>
    </row>
    <row r="167" spans="2:43" x14ac:dyDescent="0.35">
      <c r="B167" s="100" t="str" cm="1">
        <f t="array" aca="1" ref="B167" ca="1">_xlfn.TEXTAFTER(CELL("filename",A165),"]")</f>
        <v>04_TIDP</v>
      </c>
      <c r="C167" s="90" t="str" cm="1">
        <f t="array" ref="C167">tbL_Input_Project[Project Code]</f>
        <v>ABC1234</v>
      </c>
      <c r="D167" s="90" t="str">
        <f>INDEX(tbL_Input_Originator[],
MATCH("04_TIDP",tbL_Input_Originator[Worksheet]),
MATCH("Originator Code",tbL_Input_Originator[#Headers])
)</f>
        <v>TBC</v>
      </c>
      <c r="E167" s="87"/>
      <c r="F167" s="87"/>
      <c r="G167" s="87"/>
      <c r="H167" s="87"/>
      <c r="I167" s="87"/>
      <c r="J167" s="87"/>
      <c r="K167" s="94"/>
      <c r="L167" s="90" t="str">
        <f t="shared" si="7"/>
        <v/>
      </c>
      <c r="M167" s="90" t="str">
        <f t="shared" si="8"/>
        <v/>
      </c>
      <c r="N167" s="100" t="str" cm="1">
        <f t="array" ref="N167">IFERROR(_xlfn.TEXTJOIN("
",TRUE,_xlfn.XLOOKUP(_xlfn.TEXTSPLIT(K167,"
"),
tbl_Lookup_DEIR[ID (DEIR Lookup)],
tbl_Lookup_DEIR[Name (DEIR Lookup)],
"")),"")</f>
        <v/>
      </c>
      <c r="O167" s="100" t="str" cm="1">
        <f t="array" ref="O167">IFERROR(_xlfn.TEXTJOIN("
",TRUE,_xlfn.XLOOKUP(_xlfn.TEXTSPLIT(K167,"
"),
tbl_Lookup_DEIR[ID (DEIR Lookup)],
tbl_Lookup_DEIR[Uniclass PM Level 3 Classification (DEIR Lookup)],
"")),"")</f>
        <v/>
      </c>
      <c r="P167" s="78"/>
      <c r="Q167" s="101"/>
      <c r="R167" s="101"/>
      <c r="S167" s="102"/>
      <c r="T167" s="101"/>
      <c r="U167" s="101"/>
      <c r="V167" s="102"/>
      <c r="W167" s="101"/>
      <c r="X167" s="101"/>
      <c r="Y167" s="102"/>
      <c r="Z167" s="101"/>
      <c r="AA167" s="101"/>
      <c r="AB167" s="102"/>
      <c r="AC167" s="101"/>
      <c r="AD167" s="101"/>
      <c r="AE167" s="102"/>
      <c r="AF167" s="101"/>
      <c r="AG167" s="101"/>
      <c r="AH167" s="102"/>
      <c r="AI167" s="101"/>
      <c r="AJ167" s="101"/>
      <c r="AK167" s="102"/>
      <c r="AL167" s="101"/>
      <c r="AM167" s="101"/>
      <c r="AN167" s="102"/>
      <c r="AO167" s="101"/>
      <c r="AP167" s="101"/>
      <c r="AQ167" s="103"/>
    </row>
    <row r="168" spans="2:43" x14ac:dyDescent="0.35">
      <c r="B168" s="100" t="str" cm="1">
        <f t="array" aca="1" ref="B168" ca="1">_xlfn.TEXTAFTER(CELL("filename",A166),"]")</f>
        <v>04_TIDP</v>
      </c>
      <c r="C168" s="90" t="str" cm="1">
        <f t="array" ref="C168">tbL_Input_Project[Project Code]</f>
        <v>ABC1234</v>
      </c>
      <c r="D168" s="90" t="str">
        <f>INDEX(tbL_Input_Originator[],
MATCH("04_TIDP",tbL_Input_Originator[Worksheet]),
MATCH("Originator Code",tbL_Input_Originator[#Headers])
)</f>
        <v>TBC</v>
      </c>
      <c r="E168" s="87"/>
      <c r="F168" s="87"/>
      <c r="G168" s="87"/>
      <c r="H168" s="87"/>
      <c r="I168" s="87"/>
      <c r="J168" s="87"/>
      <c r="K168" s="94"/>
      <c r="L168" s="90" t="str">
        <f t="shared" si="7"/>
        <v/>
      </c>
      <c r="M168" s="90" t="str">
        <f t="shared" si="8"/>
        <v/>
      </c>
      <c r="N168" s="100" t="str" cm="1">
        <f t="array" ref="N168">IFERROR(_xlfn.TEXTJOIN("
",TRUE,_xlfn.XLOOKUP(_xlfn.TEXTSPLIT(K168,"
"),
tbl_Lookup_DEIR[ID (DEIR Lookup)],
tbl_Lookup_DEIR[Name (DEIR Lookup)],
"")),"")</f>
        <v/>
      </c>
      <c r="O168" s="100" t="str" cm="1">
        <f t="array" ref="O168">IFERROR(_xlfn.TEXTJOIN("
",TRUE,_xlfn.XLOOKUP(_xlfn.TEXTSPLIT(K168,"
"),
tbl_Lookup_DEIR[ID (DEIR Lookup)],
tbl_Lookup_DEIR[Uniclass PM Level 3 Classification (DEIR Lookup)],
"")),"")</f>
        <v/>
      </c>
      <c r="P168" s="78"/>
      <c r="Q168" s="101"/>
      <c r="R168" s="101"/>
      <c r="S168" s="102"/>
      <c r="T168" s="101"/>
      <c r="U168" s="101"/>
      <c r="V168" s="102"/>
      <c r="W168" s="101"/>
      <c r="X168" s="101"/>
      <c r="Y168" s="102"/>
      <c r="Z168" s="101"/>
      <c r="AA168" s="101"/>
      <c r="AB168" s="102"/>
      <c r="AC168" s="101"/>
      <c r="AD168" s="101"/>
      <c r="AE168" s="102"/>
      <c r="AF168" s="101"/>
      <c r="AG168" s="101"/>
      <c r="AH168" s="102"/>
      <c r="AI168" s="101"/>
      <c r="AJ168" s="101"/>
      <c r="AK168" s="102"/>
      <c r="AL168" s="101"/>
      <c r="AM168" s="101"/>
      <c r="AN168" s="102"/>
      <c r="AO168" s="101"/>
      <c r="AP168" s="101"/>
      <c r="AQ168" s="103"/>
    </row>
    <row r="169" spans="2:43" x14ac:dyDescent="0.35">
      <c r="B169" s="100" t="str" cm="1">
        <f t="array" aca="1" ref="B169" ca="1">_xlfn.TEXTAFTER(CELL("filename",A167),"]")</f>
        <v>04_TIDP</v>
      </c>
      <c r="C169" s="90" t="str" cm="1">
        <f t="array" ref="C169">tbL_Input_Project[Project Code]</f>
        <v>ABC1234</v>
      </c>
      <c r="D169" s="90" t="str">
        <f>INDEX(tbL_Input_Originator[],
MATCH("04_TIDP",tbL_Input_Originator[Worksheet]),
MATCH("Originator Code",tbL_Input_Originator[#Headers])
)</f>
        <v>TBC</v>
      </c>
      <c r="E169" s="87"/>
      <c r="F169" s="87"/>
      <c r="G169" s="87"/>
      <c r="H169" s="87"/>
      <c r="I169" s="87"/>
      <c r="J169" s="87"/>
      <c r="K169" s="94"/>
      <c r="L169" s="90" t="str">
        <f t="shared" si="7"/>
        <v/>
      </c>
      <c r="M169" s="90" t="str">
        <f t="shared" si="8"/>
        <v/>
      </c>
      <c r="N169" s="100" t="str" cm="1">
        <f t="array" ref="N169">IFERROR(_xlfn.TEXTJOIN("
",TRUE,_xlfn.XLOOKUP(_xlfn.TEXTSPLIT(K169,"
"),
tbl_Lookup_DEIR[ID (DEIR Lookup)],
tbl_Lookup_DEIR[Name (DEIR Lookup)],
"")),"")</f>
        <v/>
      </c>
      <c r="O169" s="100" t="str" cm="1">
        <f t="array" ref="O169">IFERROR(_xlfn.TEXTJOIN("
",TRUE,_xlfn.XLOOKUP(_xlfn.TEXTSPLIT(K169,"
"),
tbl_Lookup_DEIR[ID (DEIR Lookup)],
tbl_Lookup_DEIR[Uniclass PM Level 3 Classification (DEIR Lookup)],
"")),"")</f>
        <v/>
      </c>
      <c r="P169" s="78"/>
      <c r="Q169" s="101"/>
      <c r="R169" s="101"/>
      <c r="S169" s="102"/>
      <c r="T169" s="101"/>
      <c r="U169" s="101"/>
      <c r="V169" s="102"/>
      <c r="W169" s="101"/>
      <c r="X169" s="101"/>
      <c r="Y169" s="102"/>
      <c r="Z169" s="101"/>
      <c r="AA169" s="101"/>
      <c r="AB169" s="102"/>
      <c r="AC169" s="101"/>
      <c r="AD169" s="101"/>
      <c r="AE169" s="102"/>
      <c r="AF169" s="101"/>
      <c r="AG169" s="101"/>
      <c r="AH169" s="102"/>
      <c r="AI169" s="101"/>
      <c r="AJ169" s="101"/>
      <c r="AK169" s="102"/>
      <c r="AL169" s="101"/>
      <c r="AM169" s="101"/>
      <c r="AN169" s="102"/>
      <c r="AO169" s="101"/>
      <c r="AP169" s="101"/>
      <c r="AQ169" s="103"/>
    </row>
    <row r="170" spans="2:43" x14ac:dyDescent="0.35">
      <c r="B170" s="100" t="str" cm="1">
        <f t="array" aca="1" ref="B170" ca="1">_xlfn.TEXTAFTER(CELL("filename",A168),"]")</f>
        <v>04_TIDP</v>
      </c>
      <c r="C170" s="90" t="str" cm="1">
        <f t="array" ref="C170">tbL_Input_Project[Project Code]</f>
        <v>ABC1234</v>
      </c>
      <c r="D170" s="90" t="str">
        <f>INDEX(tbL_Input_Originator[],
MATCH("04_TIDP",tbL_Input_Originator[Worksheet]),
MATCH("Originator Code",tbL_Input_Originator[#Headers])
)</f>
        <v>TBC</v>
      </c>
      <c r="E170" s="87"/>
      <c r="F170" s="87"/>
      <c r="G170" s="87"/>
      <c r="H170" s="87"/>
      <c r="I170" s="87"/>
      <c r="J170" s="87"/>
      <c r="K170" s="94"/>
      <c r="L170" s="90" t="str">
        <f t="shared" si="7"/>
        <v/>
      </c>
      <c r="M170" s="90" t="str">
        <f t="shared" si="8"/>
        <v/>
      </c>
      <c r="N170" s="100" t="str" cm="1">
        <f t="array" ref="N170">IFERROR(_xlfn.TEXTJOIN("
",TRUE,_xlfn.XLOOKUP(_xlfn.TEXTSPLIT(K170,"
"),
tbl_Lookup_DEIR[ID (DEIR Lookup)],
tbl_Lookup_DEIR[Name (DEIR Lookup)],
"")),"")</f>
        <v/>
      </c>
      <c r="O170" s="100" t="str" cm="1">
        <f t="array" ref="O170">IFERROR(_xlfn.TEXTJOIN("
",TRUE,_xlfn.XLOOKUP(_xlfn.TEXTSPLIT(K170,"
"),
tbl_Lookup_DEIR[ID (DEIR Lookup)],
tbl_Lookup_DEIR[Uniclass PM Level 3 Classification (DEIR Lookup)],
"")),"")</f>
        <v/>
      </c>
      <c r="P170" s="78"/>
      <c r="Q170" s="101"/>
      <c r="R170" s="101"/>
      <c r="S170" s="102"/>
      <c r="T170" s="101"/>
      <c r="U170" s="101"/>
      <c r="V170" s="102"/>
      <c r="W170" s="101"/>
      <c r="X170" s="101"/>
      <c r="Y170" s="102"/>
      <c r="Z170" s="101"/>
      <c r="AA170" s="101"/>
      <c r="AB170" s="102"/>
      <c r="AC170" s="101"/>
      <c r="AD170" s="101"/>
      <c r="AE170" s="102"/>
      <c r="AF170" s="101"/>
      <c r="AG170" s="101"/>
      <c r="AH170" s="102"/>
      <c r="AI170" s="101"/>
      <c r="AJ170" s="101"/>
      <c r="AK170" s="102"/>
      <c r="AL170" s="101"/>
      <c r="AM170" s="101"/>
      <c r="AN170" s="102"/>
      <c r="AO170" s="101"/>
      <c r="AP170" s="101"/>
      <c r="AQ170" s="103"/>
    </row>
    <row r="171" spans="2:43" x14ac:dyDescent="0.35">
      <c r="B171" s="100" t="str" cm="1">
        <f t="array" aca="1" ref="B171" ca="1">_xlfn.TEXTAFTER(CELL("filename",A169),"]")</f>
        <v>04_TIDP</v>
      </c>
      <c r="C171" s="90" t="str" cm="1">
        <f t="array" ref="C171">tbL_Input_Project[Project Code]</f>
        <v>ABC1234</v>
      </c>
      <c r="D171" s="90" t="str">
        <f>INDEX(tbL_Input_Originator[],
MATCH("04_TIDP",tbL_Input_Originator[Worksheet]),
MATCH("Originator Code",tbL_Input_Originator[#Headers])
)</f>
        <v>TBC</v>
      </c>
      <c r="E171" s="87"/>
      <c r="F171" s="87"/>
      <c r="G171" s="87"/>
      <c r="H171" s="87"/>
      <c r="I171" s="87"/>
      <c r="J171" s="87"/>
      <c r="K171" s="94"/>
      <c r="L171" s="90" t="str">
        <f t="shared" si="7"/>
        <v/>
      </c>
      <c r="M171" s="90" t="str">
        <f t="shared" si="8"/>
        <v/>
      </c>
      <c r="N171" s="100" t="str" cm="1">
        <f t="array" ref="N171">IFERROR(_xlfn.TEXTJOIN("
",TRUE,_xlfn.XLOOKUP(_xlfn.TEXTSPLIT(K171,"
"),
tbl_Lookup_DEIR[ID (DEIR Lookup)],
tbl_Lookup_DEIR[Name (DEIR Lookup)],
"")),"")</f>
        <v/>
      </c>
      <c r="O171" s="100" t="str" cm="1">
        <f t="array" ref="O171">IFERROR(_xlfn.TEXTJOIN("
",TRUE,_xlfn.XLOOKUP(_xlfn.TEXTSPLIT(K171,"
"),
tbl_Lookup_DEIR[ID (DEIR Lookup)],
tbl_Lookup_DEIR[Uniclass PM Level 3 Classification (DEIR Lookup)],
"")),"")</f>
        <v/>
      </c>
      <c r="P171" s="78"/>
      <c r="Q171" s="101"/>
      <c r="R171" s="101"/>
      <c r="S171" s="102"/>
      <c r="T171" s="101"/>
      <c r="U171" s="101"/>
      <c r="V171" s="102"/>
      <c r="W171" s="101"/>
      <c r="X171" s="101"/>
      <c r="Y171" s="102"/>
      <c r="Z171" s="101"/>
      <c r="AA171" s="101"/>
      <c r="AB171" s="102"/>
      <c r="AC171" s="101"/>
      <c r="AD171" s="101"/>
      <c r="AE171" s="102"/>
      <c r="AF171" s="101"/>
      <c r="AG171" s="101"/>
      <c r="AH171" s="102"/>
      <c r="AI171" s="101"/>
      <c r="AJ171" s="101"/>
      <c r="AK171" s="102"/>
      <c r="AL171" s="101"/>
      <c r="AM171" s="101"/>
      <c r="AN171" s="102"/>
      <c r="AO171" s="101"/>
      <c r="AP171" s="101"/>
      <c r="AQ171" s="103"/>
    </row>
    <row r="172" spans="2:43" x14ac:dyDescent="0.35">
      <c r="B172" s="100" t="str" cm="1">
        <f t="array" aca="1" ref="B172" ca="1">_xlfn.TEXTAFTER(CELL("filename",A170),"]")</f>
        <v>04_TIDP</v>
      </c>
      <c r="C172" s="90" t="str" cm="1">
        <f t="array" ref="C172">tbL_Input_Project[Project Code]</f>
        <v>ABC1234</v>
      </c>
      <c r="D172" s="90" t="str">
        <f>INDEX(tbL_Input_Originator[],
MATCH("04_TIDP",tbL_Input_Originator[Worksheet]),
MATCH("Originator Code",tbL_Input_Originator[#Headers])
)</f>
        <v>TBC</v>
      </c>
      <c r="E172" s="87"/>
      <c r="F172" s="87"/>
      <c r="G172" s="87"/>
      <c r="H172" s="87"/>
      <c r="I172" s="87"/>
      <c r="J172" s="87"/>
      <c r="K172" s="94"/>
      <c r="L172" s="90" t="str">
        <f t="shared" si="7"/>
        <v/>
      </c>
      <c r="M172" s="90" t="str">
        <f t="shared" si="8"/>
        <v/>
      </c>
      <c r="N172" s="100" t="str" cm="1">
        <f t="array" ref="N172">IFERROR(_xlfn.TEXTJOIN("
",TRUE,_xlfn.XLOOKUP(_xlfn.TEXTSPLIT(K172,"
"),
tbl_Lookup_DEIR[ID (DEIR Lookup)],
tbl_Lookup_DEIR[Name (DEIR Lookup)],
"")),"")</f>
        <v/>
      </c>
      <c r="O172" s="100" t="str" cm="1">
        <f t="array" ref="O172">IFERROR(_xlfn.TEXTJOIN("
",TRUE,_xlfn.XLOOKUP(_xlfn.TEXTSPLIT(K172,"
"),
tbl_Lookup_DEIR[ID (DEIR Lookup)],
tbl_Lookup_DEIR[Uniclass PM Level 3 Classification (DEIR Lookup)],
"")),"")</f>
        <v/>
      </c>
      <c r="P172" s="78"/>
      <c r="Q172" s="101"/>
      <c r="R172" s="101"/>
      <c r="S172" s="102"/>
      <c r="T172" s="101"/>
      <c r="U172" s="101"/>
      <c r="V172" s="102"/>
      <c r="W172" s="101"/>
      <c r="X172" s="101"/>
      <c r="Y172" s="102"/>
      <c r="Z172" s="101"/>
      <c r="AA172" s="101"/>
      <c r="AB172" s="102"/>
      <c r="AC172" s="101"/>
      <c r="AD172" s="101"/>
      <c r="AE172" s="102"/>
      <c r="AF172" s="101"/>
      <c r="AG172" s="101"/>
      <c r="AH172" s="102"/>
      <c r="AI172" s="101"/>
      <c r="AJ172" s="101"/>
      <c r="AK172" s="102"/>
      <c r="AL172" s="101"/>
      <c r="AM172" s="101"/>
      <c r="AN172" s="102"/>
      <c r="AO172" s="101"/>
      <c r="AP172" s="101"/>
      <c r="AQ172" s="103"/>
    </row>
    <row r="173" spans="2:43" x14ac:dyDescent="0.35">
      <c r="B173" s="100" t="str" cm="1">
        <f t="array" aca="1" ref="B173" ca="1">_xlfn.TEXTAFTER(CELL("filename",A171),"]")</f>
        <v>04_TIDP</v>
      </c>
      <c r="C173" s="90" t="str" cm="1">
        <f t="array" ref="C173">tbL_Input_Project[Project Code]</f>
        <v>ABC1234</v>
      </c>
      <c r="D173" s="90" t="str">
        <f>INDEX(tbL_Input_Originator[],
MATCH("04_TIDP",tbL_Input_Originator[Worksheet]),
MATCH("Originator Code",tbL_Input_Originator[#Headers])
)</f>
        <v>TBC</v>
      </c>
      <c r="E173" s="87"/>
      <c r="F173" s="87"/>
      <c r="G173" s="87"/>
      <c r="H173" s="87"/>
      <c r="I173" s="87"/>
      <c r="J173" s="87"/>
      <c r="K173" s="94"/>
      <c r="L173" s="90" t="str">
        <f t="shared" si="7"/>
        <v/>
      </c>
      <c r="M173" s="90" t="str">
        <f t="shared" si="8"/>
        <v/>
      </c>
      <c r="N173" s="100" t="str" cm="1">
        <f t="array" ref="N173">IFERROR(_xlfn.TEXTJOIN("
",TRUE,_xlfn.XLOOKUP(_xlfn.TEXTSPLIT(K173,"
"),
tbl_Lookup_DEIR[ID (DEIR Lookup)],
tbl_Lookup_DEIR[Name (DEIR Lookup)],
"")),"")</f>
        <v/>
      </c>
      <c r="O173" s="100" t="str" cm="1">
        <f t="array" ref="O173">IFERROR(_xlfn.TEXTJOIN("
",TRUE,_xlfn.XLOOKUP(_xlfn.TEXTSPLIT(K173,"
"),
tbl_Lookup_DEIR[ID (DEIR Lookup)],
tbl_Lookup_DEIR[Uniclass PM Level 3 Classification (DEIR Lookup)],
"")),"")</f>
        <v/>
      </c>
      <c r="P173" s="78"/>
      <c r="Q173" s="101"/>
      <c r="R173" s="101"/>
      <c r="S173" s="102"/>
      <c r="T173" s="101"/>
      <c r="U173" s="101"/>
      <c r="V173" s="102"/>
      <c r="W173" s="101"/>
      <c r="X173" s="101"/>
      <c r="Y173" s="102"/>
      <c r="Z173" s="101"/>
      <c r="AA173" s="101"/>
      <c r="AB173" s="102"/>
      <c r="AC173" s="101"/>
      <c r="AD173" s="101"/>
      <c r="AE173" s="102"/>
      <c r="AF173" s="101"/>
      <c r="AG173" s="101"/>
      <c r="AH173" s="102"/>
      <c r="AI173" s="101"/>
      <c r="AJ173" s="101"/>
      <c r="AK173" s="102"/>
      <c r="AL173" s="101"/>
      <c r="AM173" s="101"/>
      <c r="AN173" s="102"/>
      <c r="AO173" s="101"/>
      <c r="AP173" s="101"/>
      <c r="AQ173" s="103"/>
    </row>
    <row r="174" spans="2:43" x14ac:dyDescent="0.35">
      <c r="B174" s="100" t="str" cm="1">
        <f t="array" aca="1" ref="B174" ca="1">_xlfn.TEXTAFTER(CELL("filename",A172),"]")</f>
        <v>04_TIDP</v>
      </c>
      <c r="C174" s="90" t="str" cm="1">
        <f t="array" ref="C174">tbL_Input_Project[Project Code]</f>
        <v>ABC1234</v>
      </c>
      <c r="D174" s="90" t="str">
        <f>INDEX(tbL_Input_Originator[],
MATCH("04_TIDP",tbL_Input_Originator[Worksheet]),
MATCH("Originator Code",tbL_Input_Originator[#Headers])
)</f>
        <v>TBC</v>
      </c>
      <c r="E174" s="87"/>
      <c r="F174" s="87"/>
      <c r="G174" s="87"/>
      <c r="H174" s="87"/>
      <c r="I174" s="87"/>
      <c r="J174" s="87"/>
      <c r="K174" s="94"/>
      <c r="L174" s="90" t="str">
        <f t="shared" si="7"/>
        <v/>
      </c>
      <c r="M174" s="90" t="str">
        <f t="shared" si="8"/>
        <v/>
      </c>
      <c r="N174" s="100" t="str" cm="1">
        <f t="array" ref="N174">IFERROR(_xlfn.TEXTJOIN("
",TRUE,_xlfn.XLOOKUP(_xlfn.TEXTSPLIT(K174,"
"),
tbl_Lookup_DEIR[ID (DEIR Lookup)],
tbl_Lookup_DEIR[Name (DEIR Lookup)],
"")),"")</f>
        <v/>
      </c>
      <c r="O174" s="100" t="str" cm="1">
        <f t="array" ref="O174">IFERROR(_xlfn.TEXTJOIN("
",TRUE,_xlfn.XLOOKUP(_xlfn.TEXTSPLIT(K174,"
"),
tbl_Lookup_DEIR[ID (DEIR Lookup)],
tbl_Lookup_DEIR[Uniclass PM Level 3 Classification (DEIR Lookup)],
"")),"")</f>
        <v/>
      </c>
      <c r="P174" s="78"/>
      <c r="Q174" s="101"/>
      <c r="R174" s="101"/>
      <c r="S174" s="102"/>
      <c r="T174" s="101"/>
      <c r="U174" s="101"/>
      <c r="V174" s="102"/>
      <c r="W174" s="101"/>
      <c r="X174" s="101"/>
      <c r="Y174" s="102"/>
      <c r="Z174" s="101"/>
      <c r="AA174" s="101"/>
      <c r="AB174" s="102"/>
      <c r="AC174" s="101"/>
      <c r="AD174" s="101"/>
      <c r="AE174" s="102"/>
      <c r="AF174" s="101"/>
      <c r="AG174" s="101"/>
      <c r="AH174" s="102"/>
      <c r="AI174" s="101"/>
      <c r="AJ174" s="101"/>
      <c r="AK174" s="102"/>
      <c r="AL174" s="101"/>
      <c r="AM174" s="101"/>
      <c r="AN174" s="102"/>
      <c r="AO174" s="101"/>
      <c r="AP174" s="101"/>
      <c r="AQ174" s="103"/>
    </row>
    <row r="175" spans="2:43" x14ac:dyDescent="0.35">
      <c r="B175" s="100" t="str" cm="1">
        <f t="array" aca="1" ref="B175" ca="1">_xlfn.TEXTAFTER(CELL("filename",A173),"]")</f>
        <v>04_TIDP</v>
      </c>
      <c r="C175" s="90" t="str" cm="1">
        <f t="array" ref="C175">tbL_Input_Project[Project Code]</f>
        <v>ABC1234</v>
      </c>
      <c r="D175" s="90" t="str">
        <f>INDEX(tbL_Input_Originator[],
MATCH("04_TIDP",tbL_Input_Originator[Worksheet]),
MATCH("Originator Code",tbL_Input_Originator[#Headers])
)</f>
        <v>TBC</v>
      </c>
      <c r="E175" s="87"/>
      <c r="F175" s="87"/>
      <c r="G175" s="87"/>
      <c r="H175" s="87"/>
      <c r="I175" s="87"/>
      <c r="J175" s="87"/>
      <c r="K175" s="94"/>
      <c r="L175" s="90" t="str">
        <f t="shared" si="7"/>
        <v/>
      </c>
      <c r="M175" s="90" t="str">
        <f t="shared" si="8"/>
        <v/>
      </c>
      <c r="N175" s="100" t="str" cm="1">
        <f t="array" ref="N175">IFERROR(_xlfn.TEXTJOIN("
",TRUE,_xlfn.XLOOKUP(_xlfn.TEXTSPLIT(K175,"
"),
tbl_Lookup_DEIR[ID (DEIR Lookup)],
tbl_Lookup_DEIR[Name (DEIR Lookup)],
"")),"")</f>
        <v/>
      </c>
      <c r="O175" s="100" t="str" cm="1">
        <f t="array" ref="O175">IFERROR(_xlfn.TEXTJOIN("
",TRUE,_xlfn.XLOOKUP(_xlfn.TEXTSPLIT(K175,"
"),
tbl_Lookup_DEIR[ID (DEIR Lookup)],
tbl_Lookup_DEIR[Uniclass PM Level 3 Classification (DEIR Lookup)],
"")),"")</f>
        <v/>
      </c>
      <c r="P175" s="78"/>
      <c r="Q175" s="101"/>
      <c r="R175" s="101"/>
      <c r="S175" s="102"/>
      <c r="T175" s="101"/>
      <c r="U175" s="101"/>
      <c r="V175" s="102"/>
      <c r="W175" s="101"/>
      <c r="X175" s="101"/>
      <c r="Y175" s="102"/>
      <c r="Z175" s="101"/>
      <c r="AA175" s="101"/>
      <c r="AB175" s="102"/>
      <c r="AC175" s="101"/>
      <c r="AD175" s="101"/>
      <c r="AE175" s="102"/>
      <c r="AF175" s="101"/>
      <c r="AG175" s="101"/>
      <c r="AH175" s="102"/>
      <c r="AI175" s="101"/>
      <c r="AJ175" s="101"/>
      <c r="AK175" s="102"/>
      <c r="AL175" s="101"/>
      <c r="AM175" s="101"/>
      <c r="AN175" s="102"/>
      <c r="AO175" s="101"/>
      <c r="AP175" s="101"/>
      <c r="AQ175" s="103"/>
    </row>
    <row r="176" spans="2:43" x14ac:dyDescent="0.35">
      <c r="B176" s="100" t="str" cm="1">
        <f t="array" aca="1" ref="B176" ca="1">_xlfn.TEXTAFTER(CELL("filename",A174),"]")</f>
        <v>04_TIDP</v>
      </c>
      <c r="C176" s="90" t="str" cm="1">
        <f t="array" ref="C176">tbL_Input_Project[Project Code]</f>
        <v>ABC1234</v>
      </c>
      <c r="D176" s="90" t="str">
        <f>INDEX(tbL_Input_Originator[],
MATCH("04_TIDP",tbL_Input_Originator[Worksheet]),
MATCH("Originator Code",tbL_Input_Originator[#Headers])
)</f>
        <v>TBC</v>
      </c>
      <c r="E176" s="87"/>
      <c r="F176" s="87"/>
      <c r="G176" s="87"/>
      <c r="H176" s="87"/>
      <c r="I176" s="87"/>
      <c r="J176" s="87"/>
      <c r="K176" s="94"/>
      <c r="L176" s="90" t="str">
        <f t="shared" si="7"/>
        <v/>
      </c>
      <c r="M176" s="90" t="str">
        <f t="shared" si="8"/>
        <v/>
      </c>
      <c r="N176" s="100" t="str" cm="1">
        <f t="array" ref="N176">IFERROR(_xlfn.TEXTJOIN("
",TRUE,_xlfn.XLOOKUP(_xlfn.TEXTSPLIT(K176,"
"),
tbl_Lookup_DEIR[ID (DEIR Lookup)],
tbl_Lookup_DEIR[Name (DEIR Lookup)],
"")),"")</f>
        <v/>
      </c>
      <c r="O176" s="100" t="str" cm="1">
        <f t="array" ref="O176">IFERROR(_xlfn.TEXTJOIN("
",TRUE,_xlfn.XLOOKUP(_xlfn.TEXTSPLIT(K176,"
"),
tbl_Lookup_DEIR[ID (DEIR Lookup)],
tbl_Lookup_DEIR[Uniclass PM Level 3 Classification (DEIR Lookup)],
"")),"")</f>
        <v/>
      </c>
      <c r="P176" s="78"/>
      <c r="Q176" s="101"/>
      <c r="R176" s="101"/>
      <c r="S176" s="102"/>
      <c r="T176" s="101"/>
      <c r="U176" s="101"/>
      <c r="V176" s="102"/>
      <c r="W176" s="101"/>
      <c r="X176" s="101"/>
      <c r="Y176" s="102"/>
      <c r="Z176" s="101"/>
      <c r="AA176" s="101"/>
      <c r="AB176" s="102"/>
      <c r="AC176" s="101"/>
      <c r="AD176" s="101"/>
      <c r="AE176" s="102"/>
      <c r="AF176" s="101"/>
      <c r="AG176" s="101"/>
      <c r="AH176" s="102"/>
      <c r="AI176" s="101"/>
      <c r="AJ176" s="101"/>
      <c r="AK176" s="102"/>
      <c r="AL176" s="101"/>
      <c r="AM176" s="101"/>
      <c r="AN176" s="102"/>
      <c r="AO176" s="101"/>
      <c r="AP176" s="101"/>
      <c r="AQ176" s="103"/>
    </row>
    <row r="177" spans="2:43" x14ac:dyDescent="0.35">
      <c r="B177" s="100" t="str" cm="1">
        <f t="array" aca="1" ref="B177" ca="1">_xlfn.TEXTAFTER(CELL("filename",A175),"]")</f>
        <v>04_TIDP</v>
      </c>
      <c r="C177" s="90" t="str" cm="1">
        <f t="array" ref="C177">tbL_Input_Project[Project Code]</f>
        <v>ABC1234</v>
      </c>
      <c r="D177" s="90" t="str">
        <f>INDEX(tbL_Input_Originator[],
MATCH("04_TIDP",tbL_Input_Originator[Worksheet]),
MATCH("Originator Code",tbL_Input_Originator[#Headers])
)</f>
        <v>TBC</v>
      </c>
      <c r="E177" s="87"/>
      <c r="F177" s="87"/>
      <c r="G177" s="87"/>
      <c r="H177" s="87"/>
      <c r="I177" s="87"/>
      <c r="J177" s="87"/>
      <c r="K177" s="94"/>
      <c r="L177" s="90" t="str">
        <f t="shared" si="7"/>
        <v/>
      </c>
      <c r="M177" s="90" t="str">
        <f t="shared" si="8"/>
        <v/>
      </c>
      <c r="N177" s="100" t="str" cm="1">
        <f t="array" ref="N177">IFERROR(_xlfn.TEXTJOIN("
",TRUE,_xlfn.XLOOKUP(_xlfn.TEXTSPLIT(K177,"
"),
tbl_Lookup_DEIR[ID (DEIR Lookup)],
tbl_Lookup_DEIR[Name (DEIR Lookup)],
"")),"")</f>
        <v/>
      </c>
      <c r="O177" s="100" t="str" cm="1">
        <f t="array" ref="O177">IFERROR(_xlfn.TEXTJOIN("
",TRUE,_xlfn.XLOOKUP(_xlfn.TEXTSPLIT(K177,"
"),
tbl_Lookup_DEIR[ID (DEIR Lookup)],
tbl_Lookup_DEIR[Uniclass PM Level 3 Classification (DEIR Lookup)],
"")),"")</f>
        <v/>
      </c>
      <c r="P177" s="78"/>
      <c r="Q177" s="101"/>
      <c r="R177" s="101"/>
      <c r="S177" s="102"/>
      <c r="T177" s="101"/>
      <c r="U177" s="101"/>
      <c r="V177" s="102"/>
      <c r="W177" s="101"/>
      <c r="X177" s="101"/>
      <c r="Y177" s="102"/>
      <c r="Z177" s="101"/>
      <c r="AA177" s="101"/>
      <c r="AB177" s="102"/>
      <c r="AC177" s="101"/>
      <c r="AD177" s="101"/>
      <c r="AE177" s="102"/>
      <c r="AF177" s="101"/>
      <c r="AG177" s="101"/>
      <c r="AH177" s="102"/>
      <c r="AI177" s="101"/>
      <c r="AJ177" s="101"/>
      <c r="AK177" s="102"/>
      <c r="AL177" s="101"/>
      <c r="AM177" s="101"/>
      <c r="AN177" s="102"/>
      <c r="AO177" s="101"/>
      <c r="AP177" s="101"/>
      <c r="AQ177" s="103"/>
    </row>
    <row r="178" spans="2:43" x14ac:dyDescent="0.35">
      <c r="B178" s="100" t="str" cm="1">
        <f t="array" aca="1" ref="B178" ca="1">_xlfn.TEXTAFTER(CELL("filename",A176),"]")</f>
        <v>04_TIDP</v>
      </c>
      <c r="C178" s="90" t="str" cm="1">
        <f t="array" ref="C178">tbL_Input_Project[Project Code]</f>
        <v>ABC1234</v>
      </c>
      <c r="D178" s="90" t="str">
        <f>INDEX(tbL_Input_Originator[],
MATCH("04_TIDP",tbL_Input_Originator[Worksheet]),
MATCH("Originator Code",tbL_Input_Originator[#Headers])
)</f>
        <v>TBC</v>
      </c>
      <c r="E178" s="87"/>
      <c r="F178" s="87"/>
      <c r="G178" s="87"/>
      <c r="H178" s="87"/>
      <c r="I178" s="87"/>
      <c r="J178" s="87"/>
      <c r="K178" s="94"/>
      <c r="L178" s="90" t="str">
        <f t="shared" si="7"/>
        <v/>
      </c>
      <c r="M178" s="90" t="str">
        <f t="shared" si="8"/>
        <v/>
      </c>
      <c r="N178" s="100" t="str" cm="1">
        <f t="array" ref="N178">IFERROR(_xlfn.TEXTJOIN("
",TRUE,_xlfn.XLOOKUP(_xlfn.TEXTSPLIT(K178,"
"),
tbl_Lookup_DEIR[ID (DEIR Lookup)],
tbl_Lookup_DEIR[Name (DEIR Lookup)],
"")),"")</f>
        <v/>
      </c>
      <c r="O178" s="100" t="str" cm="1">
        <f t="array" ref="O178">IFERROR(_xlfn.TEXTJOIN("
",TRUE,_xlfn.XLOOKUP(_xlfn.TEXTSPLIT(K178,"
"),
tbl_Lookup_DEIR[ID (DEIR Lookup)],
tbl_Lookup_DEIR[Uniclass PM Level 3 Classification (DEIR Lookup)],
"")),"")</f>
        <v/>
      </c>
      <c r="P178" s="78"/>
      <c r="Q178" s="101"/>
      <c r="R178" s="101"/>
      <c r="S178" s="102"/>
      <c r="T178" s="101"/>
      <c r="U178" s="101"/>
      <c r="V178" s="102"/>
      <c r="W178" s="101"/>
      <c r="X178" s="101"/>
      <c r="Y178" s="102"/>
      <c r="Z178" s="101"/>
      <c r="AA178" s="101"/>
      <c r="AB178" s="102"/>
      <c r="AC178" s="101"/>
      <c r="AD178" s="101"/>
      <c r="AE178" s="102"/>
      <c r="AF178" s="101"/>
      <c r="AG178" s="101"/>
      <c r="AH178" s="102"/>
      <c r="AI178" s="101"/>
      <c r="AJ178" s="101"/>
      <c r="AK178" s="102"/>
      <c r="AL178" s="101"/>
      <c r="AM178" s="101"/>
      <c r="AN178" s="102"/>
      <c r="AO178" s="101"/>
      <c r="AP178" s="101"/>
      <c r="AQ178" s="103"/>
    </row>
    <row r="179" spans="2:43" x14ac:dyDescent="0.35">
      <c r="B179" s="100" t="str" cm="1">
        <f t="array" aca="1" ref="B179" ca="1">_xlfn.TEXTAFTER(CELL("filename",A177),"]")</f>
        <v>04_TIDP</v>
      </c>
      <c r="C179" s="90" t="str" cm="1">
        <f t="array" ref="C179">tbL_Input_Project[Project Code]</f>
        <v>ABC1234</v>
      </c>
      <c r="D179" s="90" t="str">
        <f>INDEX(tbL_Input_Originator[],
MATCH("04_TIDP",tbL_Input_Originator[Worksheet]),
MATCH("Originator Code",tbL_Input_Originator[#Headers])
)</f>
        <v>TBC</v>
      </c>
      <c r="E179" s="87"/>
      <c r="F179" s="87"/>
      <c r="G179" s="87"/>
      <c r="H179" s="87"/>
      <c r="I179" s="87"/>
      <c r="J179" s="87"/>
      <c r="K179" s="94"/>
      <c r="L179" s="90" t="str">
        <f t="shared" si="7"/>
        <v/>
      </c>
      <c r="M179" s="90" t="str">
        <f t="shared" si="8"/>
        <v/>
      </c>
      <c r="N179" s="100" t="str" cm="1">
        <f t="array" ref="N179">IFERROR(_xlfn.TEXTJOIN("
",TRUE,_xlfn.XLOOKUP(_xlfn.TEXTSPLIT(K179,"
"),
tbl_Lookup_DEIR[ID (DEIR Lookup)],
tbl_Lookup_DEIR[Name (DEIR Lookup)],
"")),"")</f>
        <v/>
      </c>
      <c r="O179" s="100" t="str" cm="1">
        <f t="array" ref="O179">IFERROR(_xlfn.TEXTJOIN("
",TRUE,_xlfn.XLOOKUP(_xlfn.TEXTSPLIT(K179,"
"),
tbl_Lookup_DEIR[ID (DEIR Lookup)],
tbl_Lookup_DEIR[Uniclass PM Level 3 Classification (DEIR Lookup)],
"")),"")</f>
        <v/>
      </c>
      <c r="P179" s="78"/>
      <c r="Q179" s="101"/>
      <c r="R179" s="101"/>
      <c r="S179" s="102"/>
      <c r="T179" s="101"/>
      <c r="U179" s="101"/>
      <c r="V179" s="102"/>
      <c r="W179" s="101"/>
      <c r="X179" s="101"/>
      <c r="Y179" s="102"/>
      <c r="Z179" s="101"/>
      <c r="AA179" s="101"/>
      <c r="AB179" s="102"/>
      <c r="AC179" s="101"/>
      <c r="AD179" s="101"/>
      <c r="AE179" s="102"/>
      <c r="AF179" s="101"/>
      <c r="AG179" s="101"/>
      <c r="AH179" s="102"/>
      <c r="AI179" s="101"/>
      <c r="AJ179" s="101"/>
      <c r="AK179" s="102"/>
      <c r="AL179" s="101"/>
      <c r="AM179" s="101"/>
      <c r="AN179" s="102"/>
      <c r="AO179" s="101"/>
      <c r="AP179" s="101"/>
      <c r="AQ179" s="103"/>
    </row>
    <row r="180" spans="2:43" x14ac:dyDescent="0.35">
      <c r="B180" s="100" t="str" cm="1">
        <f t="array" aca="1" ref="B180" ca="1">_xlfn.TEXTAFTER(CELL("filename",A178),"]")</f>
        <v>04_TIDP</v>
      </c>
      <c r="C180" s="90" t="str" cm="1">
        <f t="array" ref="C180">tbL_Input_Project[Project Code]</f>
        <v>ABC1234</v>
      </c>
      <c r="D180" s="90" t="str">
        <f>INDEX(tbL_Input_Originator[],
MATCH("04_TIDP",tbL_Input_Originator[Worksheet]),
MATCH("Originator Code",tbL_Input_Originator[#Headers])
)</f>
        <v>TBC</v>
      </c>
      <c r="E180" s="87"/>
      <c r="F180" s="87"/>
      <c r="G180" s="87"/>
      <c r="H180" s="87"/>
      <c r="I180" s="87"/>
      <c r="J180" s="87"/>
      <c r="K180" s="94"/>
      <c r="L180" s="90" t="str">
        <f t="shared" si="7"/>
        <v/>
      </c>
      <c r="M180" s="90" t="str">
        <f t="shared" si="8"/>
        <v/>
      </c>
      <c r="N180" s="100" t="str" cm="1">
        <f t="array" ref="N180">IFERROR(_xlfn.TEXTJOIN("
",TRUE,_xlfn.XLOOKUP(_xlfn.TEXTSPLIT(K180,"
"),
tbl_Lookup_DEIR[ID (DEIR Lookup)],
tbl_Lookup_DEIR[Name (DEIR Lookup)],
"")),"")</f>
        <v/>
      </c>
      <c r="O180" s="100" t="str" cm="1">
        <f t="array" ref="O180">IFERROR(_xlfn.TEXTJOIN("
",TRUE,_xlfn.XLOOKUP(_xlfn.TEXTSPLIT(K180,"
"),
tbl_Lookup_DEIR[ID (DEIR Lookup)],
tbl_Lookup_DEIR[Uniclass PM Level 3 Classification (DEIR Lookup)],
"")),"")</f>
        <v/>
      </c>
      <c r="P180" s="78"/>
      <c r="Q180" s="101"/>
      <c r="R180" s="101"/>
      <c r="S180" s="102"/>
      <c r="T180" s="101"/>
      <c r="U180" s="101"/>
      <c r="V180" s="102"/>
      <c r="W180" s="101"/>
      <c r="X180" s="101"/>
      <c r="Y180" s="102"/>
      <c r="Z180" s="101"/>
      <c r="AA180" s="101"/>
      <c r="AB180" s="102"/>
      <c r="AC180" s="101"/>
      <c r="AD180" s="101"/>
      <c r="AE180" s="102"/>
      <c r="AF180" s="101"/>
      <c r="AG180" s="101"/>
      <c r="AH180" s="102"/>
      <c r="AI180" s="101"/>
      <c r="AJ180" s="101"/>
      <c r="AK180" s="102"/>
      <c r="AL180" s="101"/>
      <c r="AM180" s="101"/>
      <c r="AN180" s="102"/>
      <c r="AO180" s="101"/>
      <c r="AP180" s="101"/>
      <c r="AQ180" s="103"/>
    </row>
    <row r="181" spans="2:43" x14ac:dyDescent="0.35">
      <c r="B181" s="100" t="str" cm="1">
        <f t="array" aca="1" ref="B181" ca="1">_xlfn.TEXTAFTER(CELL("filename",A179),"]")</f>
        <v>04_TIDP</v>
      </c>
      <c r="C181" s="90" t="str" cm="1">
        <f t="array" ref="C181">tbL_Input_Project[Project Code]</f>
        <v>ABC1234</v>
      </c>
      <c r="D181" s="90" t="str">
        <f>INDEX(tbL_Input_Originator[],
MATCH("04_TIDP",tbL_Input_Originator[Worksheet]),
MATCH("Originator Code",tbL_Input_Originator[#Headers])
)</f>
        <v>TBC</v>
      </c>
      <c r="E181" s="87"/>
      <c r="F181" s="87"/>
      <c r="G181" s="87"/>
      <c r="H181" s="87"/>
      <c r="I181" s="87"/>
      <c r="J181" s="87"/>
      <c r="K181" s="94"/>
      <c r="L181" s="90" t="str">
        <f t="shared" si="7"/>
        <v/>
      </c>
      <c r="M181" s="90" t="str">
        <f t="shared" si="8"/>
        <v/>
      </c>
      <c r="N181" s="100" t="str" cm="1">
        <f t="array" ref="N181">IFERROR(_xlfn.TEXTJOIN("
",TRUE,_xlfn.XLOOKUP(_xlfn.TEXTSPLIT(K181,"
"),
tbl_Lookup_DEIR[ID (DEIR Lookup)],
tbl_Lookup_DEIR[Name (DEIR Lookup)],
"")),"")</f>
        <v/>
      </c>
      <c r="O181" s="100" t="str" cm="1">
        <f t="array" ref="O181">IFERROR(_xlfn.TEXTJOIN("
",TRUE,_xlfn.XLOOKUP(_xlfn.TEXTSPLIT(K181,"
"),
tbl_Lookup_DEIR[ID (DEIR Lookup)],
tbl_Lookup_DEIR[Uniclass PM Level 3 Classification (DEIR Lookup)],
"")),"")</f>
        <v/>
      </c>
      <c r="P181" s="78"/>
      <c r="Q181" s="101"/>
      <c r="R181" s="101"/>
      <c r="S181" s="102"/>
      <c r="T181" s="101"/>
      <c r="U181" s="101"/>
      <c r="V181" s="102"/>
      <c r="W181" s="101"/>
      <c r="X181" s="101"/>
      <c r="Y181" s="102"/>
      <c r="Z181" s="101"/>
      <c r="AA181" s="101"/>
      <c r="AB181" s="102"/>
      <c r="AC181" s="101"/>
      <c r="AD181" s="101"/>
      <c r="AE181" s="102"/>
      <c r="AF181" s="101"/>
      <c r="AG181" s="101"/>
      <c r="AH181" s="102"/>
      <c r="AI181" s="101"/>
      <c r="AJ181" s="101"/>
      <c r="AK181" s="102"/>
      <c r="AL181" s="101"/>
      <c r="AM181" s="101"/>
      <c r="AN181" s="102"/>
      <c r="AO181" s="101"/>
      <c r="AP181" s="101"/>
      <c r="AQ181" s="103"/>
    </row>
    <row r="182" spans="2:43" x14ac:dyDescent="0.35">
      <c r="B182" s="100" t="str" cm="1">
        <f t="array" aca="1" ref="B182" ca="1">_xlfn.TEXTAFTER(CELL("filename",A180),"]")</f>
        <v>04_TIDP</v>
      </c>
      <c r="C182" s="90" t="str" cm="1">
        <f t="array" ref="C182">tbL_Input_Project[Project Code]</f>
        <v>ABC1234</v>
      </c>
      <c r="D182" s="90" t="str">
        <f>INDEX(tbL_Input_Originator[],
MATCH("04_TIDP",tbL_Input_Originator[Worksheet]),
MATCH("Originator Code",tbL_Input_Originator[#Headers])
)</f>
        <v>TBC</v>
      </c>
      <c r="E182" s="87"/>
      <c r="F182" s="87"/>
      <c r="G182" s="87"/>
      <c r="H182" s="87"/>
      <c r="I182" s="87"/>
      <c r="J182" s="87"/>
      <c r="K182" s="94"/>
      <c r="L182" s="90" t="str">
        <f t="shared" si="7"/>
        <v/>
      </c>
      <c r="M182" s="90" t="str">
        <f t="shared" si="8"/>
        <v/>
      </c>
      <c r="N182" s="100" t="str" cm="1">
        <f t="array" ref="N182">IFERROR(_xlfn.TEXTJOIN("
",TRUE,_xlfn.XLOOKUP(_xlfn.TEXTSPLIT(K182,"
"),
tbl_Lookup_DEIR[ID (DEIR Lookup)],
tbl_Lookup_DEIR[Name (DEIR Lookup)],
"")),"")</f>
        <v/>
      </c>
      <c r="O182" s="100" t="str" cm="1">
        <f t="array" ref="O182">IFERROR(_xlfn.TEXTJOIN("
",TRUE,_xlfn.XLOOKUP(_xlfn.TEXTSPLIT(K182,"
"),
tbl_Lookup_DEIR[ID (DEIR Lookup)],
tbl_Lookup_DEIR[Uniclass PM Level 3 Classification (DEIR Lookup)],
"")),"")</f>
        <v/>
      </c>
      <c r="P182" s="78"/>
      <c r="Q182" s="101"/>
      <c r="R182" s="101"/>
      <c r="S182" s="102"/>
      <c r="T182" s="101"/>
      <c r="U182" s="101"/>
      <c r="V182" s="102"/>
      <c r="W182" s="101"/>
      <c r="X182" s="101"/>
      <c r="Y182" s="102"/>
      <c r="Z182" s="101"/>
      <c r="AA182" s="101"/>
      <c r="AB182" s="102"/>
      <c r="AC182" s="101"/>
      <c r="AD182" s="101"/>
      <c r="AE182" s="102"/>
      <c r="AF182" s="101"/>
      <c r="AG182" s="101"/>
      <c r="AH182" s="102"/>
      <c r="AI182" s="101"/>
      <c r="AJ182" s="101"/>
      <c r="AK182" s="102"/>
      <c r="AL182" s="101"/>
      <c r="AM182" s="101"/>
      <c r="AN182" s="102"/>
      <c r="AO182" s="101"/>
      <c r="AP182" s="101"/>
      <c r="AQ182" s="103"/>
    </row>
    <row r="183" spans="2:43" x14ac:dyDescent="0.35">
      <c r="B183" s="100" t="str" cm="1">
        <f t="array" aca="1" ref="B183" ca="1">_xlfn.TEXTAFTER(CELL("filename",A181),"]")</f>
        <v>04_TIDP</v>
      </c>
      <c r="C183" s="90" t="str" cm="1">
        <f t="array" ref="C183">tbL_Input_Project[Project Code]</f>
        <v>ABC1234</v>
      </c>
      <c r="D183" s="90" t="str">
        <f>INDEX(tbL_Input_Originator[],
MATCH("04_TIDP",tbL_Input_Originator[Worksheet]),
MATCH("Originator Code",tbL_Input_Originator[#Headers])
)</f>
        <v>TBC</v>
      </c>
      <c r="E183" s="87"/>
      <c r="F183" s="87"/>
      <c r="G183" s="87"/>
      <c r="H183" s="87"/>
      <c r="I183" s="87"/>
      <c r="J183" s="87"/>
      <c r="K183" s="94"/>
      <c r="L183" s="90" t="str">
        <f t="shared" si="7"/>
        <v/>
      </c>
      <c r="M183" s="90" t="str">
        <f t="shared" si="8"/>
        <v/>
      </c>
      <c r="N183" s="100" t="str" cm="1">
        <f t="array" ref="N183">IFERROR(_xlfn.TEXTJOIN("
",TRUE,_xlfn.XLOOKUP(_xlfn.TEXTSPLIT(K183,"
"),
tbl_Lookup_DEIR[ID (DEIR Lookup)],
tbl_Lookup_DEIR[Name (DEIR Lookup)],
"")),"")</f>
        <v/>
      </c>
      <c r="O183" s="100" t="str" cm="1">
        <f t="array" ref="O183">IFERROR(_xlfn.TEXTJOIN("
",TRUE,_xlfn.XLOOKUP(_xlfn.TEXTSPLIT(K183,"
"),
tbl_Lookup_DEIR[ID (DEIR Lookup)],
tbl_Lookup_DEIR[Uniclass PM Level 3 Classification (DEIR Lookup)],
"")),"")</f>
        <v/>
      </c>
      <c r="P183" s="78"/>
      <c r="Q183" s="101"/>
      <c r="R183" s="101"/>
      <c r="S183" s="102"/>
      <c r="T183" s="101"/>
      <c r="U183" s="101"/>
      <c r="V183" s="102"/>
      <c r="W183" s="101"/>
      <c r="X183" s="101"/>
      <c r="Y183" s="102"/>
      <c r="Z183" s="101"/>
      <c r="AA183" s="101"/>
      <c r="AB183" s="102"/>
      <c r="AC183" s="101"/>
      <c r="AD183" s="101"/>
      <c r="AE183" s="102"/>
      <c r="AF183" s="101"/>
      <c r="AG183" s="101"/>
      <c r="AH183" s="102"/>
      <c r="AI183" s="101"/>
      <c r="AJ183" s="101"/>
      <c r="AK183" s="102"/>
      <c r="AL183" s="101"/>
      <c r="AM183" s="101"/>
      <c r="AN183" s="102"/>
      <c r="AO183" s="101"/>
      <c r="AP183" s="101"/>
      <c r="AQ183" s="103"/>
    </row>
    <row r="184" spans="2:43" x14ac:dyDescent="0.35">
      <c r="B184" s="100" t="str" cm="1">
        <f t="array" aca="1" ref="B184" ca="1">_xlfn.TEXTAFTER(CELL("filename",A182),"]")</f>
        <v>04_TIDP</v>
      </c>
      <c r="C184" s="90" t="str" cm="1">
        <f t="array" ref="C184">tbL_Input_Project[Project Code]</f>
        <v>ABC1234</v>
      </c>
      <c r="D184" s="90" t="str">
        <f>INDEX(tbL_Input_Originator[],
MATCH("04_TIDP",tbL_Input_Originator[Worksheet]),
MATCH("Originator Code",tbL_Input_Originator[#Headers])
)</f>
        <v>TBC</v>
      </c>
      <c r="E184" s="87"/>
      <c r="F184" s="87"/>
      <c r="G184" s="87"/>
      <c r="H184" s="87"/>
      <c r="I184" s="87"/>
      <c r="J184" s="87"/>
      <c r="K184" s="94"/>
      <c r="L184" s="90" t="str">
        <f t="shared" si="7"/>
        <v/>
      </c>
      <c r="M184" s="90" t="str">
        <f t="shared" si="8"/>
        <v/>
      </c>
      <c r="N184" s="100" t="str" cm="1">
        <f t="array" ref="N184">IFERROR(_xlfn.TEXTJOIN("
",TRUE,_xlfn.XLOOKUP(_xlfn.TEXTSPLIT(K184,"
"),
tbl_Lookup_DEIR[ID (DEIR Lookup)],
tbl_Lookup_DEIR[Name (DEIR Lookup)],
"")),"")</f>
        <v/>
      </c>
      <c r="O184" s="100" t="str" cm="1">
        <f t="array" ref="O184">IFERROR(_xlfn.TEXTJOIN("
",TRUE,_xlfn.XLOOKUP(_xlfn.TEXTSPLIT(K184,"
"),
tbl_Lookup_DEIR[ID (DEIR Lookup)],
tbl_Lookup_DEIR[Uniclass PM Level 3 Classification (DEIR Lookup)],
"")),"")</f>
        <v/>
      </c>
      <c r="P184" s="78"/>
      <c r="Q184" s="101"/>
      <c r="R184" s="101"/>
      <c r="S184" s="102"/>
      <c r="T184" s="101"/>
      <c r="U184" s="101"/>
      <c r="V184" s="102"/>
      <c r="W184" s="101"/>
      <c r="X184" s="101"/>
      <c r="Y184" s="102"/>
      <c r="Z184" s="101"/>
      <c r="AA184" s="101"/>
      <c r="AB184" s="102"/>
      <c r="AC184" s="101"/>
      <c r="AD184" s="101"/>
      <c r="AE184" s="102"/>
      <c r="AF184" s="101"/>
      <c r="AG184" s="101"/>
      <c r="AH184" s="102"/>
      <c r="AI184" s="101"/>
      <c r="AJ184" s="101"/>
      <c r="AK184" s="102"/>
      <c r="AL184" s="101"/>
      <c r="AM184" s="101"/>
      <c r="AN184" s="102"/>
      <c r="AO184" s="101"/>
      <c r="AP184" s="101"/>
      <c r="AQ184" s="103"/>
    </row>
    <row r="185" spans="2:43" x14ac:dyDescent="0.35">
      <c r="B185" s="100" t="str" cm="1">
        <f t="array" aca="1" ref="B185" ca="1">_xlfn.TEXTAFTER(CELL("filename",A183),"]")</f>
        <v>04_TIDP</v>
      </c>
      <c r="C185" s="90" t="str" cm="1">
        <f t="array" ref="C185">tbL_Input_Project[Project Code]</f>
        <v>ABC1234</v>
      </c>
      <c r="D185" s="90" t="str">
        <f>INDEX(tbL_Input_Originator[],
MATCH("04_TIDP",tbL_Input_Originator[Worksheet]),
MATCH("Originator Code",tbL_Input_Originator[#Headers])
)</f>
        <v>TBC</v>
      </c>
      <c r="E185" s="87"/>
      <c r="F185" s="87"/>
      <c r="G185" s="87"/>
      <c r="H185" s="87"/>
      <c r="I185" s="87"/>
      <c r="J185" s="87"/>
      <c r="K185" s="94"/>
      <c r="L185" s="90" t="str">
        <f t="shared" si="7"/>
        <v/>
      </c>
      <c r="M185" s="90" t="str">
        <f t="shared" si="8"/>
        <v/>
      </c>
      <c r="N185" s="100" t="str" cm="1">
        <f t="array" ref="N185">IFERROR(_xlfn.TEXTJOIN("
",TRUE,_xlfn.XLOOKUP(_xlfn.TEXTSPLIT(K185,"
"),
tbl_Lookup_DEIR[ID (DEIR Lookup)],
tbl_Lookup_DEIR[Name (DEIR Lookup)],
"")),"")</f>
        <v/>
      </c>
      <c r="O185" s="100" t="str" cm="1">
        <f t="array" ref="O185">IFERROR(_xlfn.TEXTJOIN("
",TRUE,_xlfn.XLOOKUP(_xlfn.TEXTSPLIT(K185,"
"),
tbl_Lookup_DEIR[ID (DEIR Lookup)],
tbl_Lookup_DEIR[Uniclass PM Level 3 Classification (DEIR Lookup)],
"")),"")</f>
        <v/>
      </c>
      <c r="P185" s="78"/>
      <c r="Q185" s="101"/>
      <c r="R185" s="101"/>
      <c r="S185" s="102"/>
      <c r="T185" s="101"/>
      <c r="U185" s="101"/>
      <c r="V185" s="102"/>
      <c r="W185" s="101"/>
      <c r="X185" s="101"/>
      <c r="Y185" s="102"/>
      <c r="Z185" s="101"/>
      <c r="AA185" s="101"/>
      <c r="AB185" s="102"/>
      <c r="AC185" s="101"/>
      <c r="AD185" s="101"/>
      <c r="AE185" s="102"/>
      <c r="AF185" s="101"/>
      <c r="AG185" s="101"/>
      <c r="AH185" s="102"/>
      <c r="AI185" s="101"/>
      <c r="AJ185" s="101"/>
      <c r="AK185" s="102"/>
      <c r="AL185" s="101"/>
      <c r="AM185" s="101"/>
      <c r="AN185" s="102"/>
      <c r="AO185" s="101"/>
      <c r="AP185" s="101"/>
      <c r="AQ185" s="103"/>
    </row>
    <row r="186" spans="2:43" x14ac:dyDescent="0.35">
      <c r="B186" s="100" t="str" cm="1">
        <f t="array" aca="1" ref="B186" ca="1">_xlfn.TEXTAFTER(CELL("filename",A184),"]")</f>
        <v>04_TIDP</v>
      </c>
      <c r="C186" s="90" t="str" cm="1">
        <f t="array" ref="C186">tbL_Input_Project[Project Code]</f>
        <v>ABC1234</v>
      </c>
      <c r="D186" s="90" t="str">
        <f>INDEX(tbL_Input_Originator[],
MATCH("04_TIDP",tbL_Input_Originator[Worksheet]),
MATCH("Originator Code",tbL_Input_Originator[#Headers])
)</f>
        <v>TBC</v>
      </c>
      <c r="E186" s="87"/>
      <c r="F186" s="87"/>
      <c r="G186" s="87"/>
      <c r="H186" s="87"/>
      <c r="I186" s="87"/>
      <c r="J186" s="87"/>
      <c r="K186" s="94"/>
      <c r="L186" s="90" t="str">
        <f t="shared" si="7"/>
        <v/>
      </c>
      <c r="M186" s="90" t="str">
        <f t="shared" si="8"/>
        <v/>
      </c>
      <c r="N186" s="100" t="str" cm="1">
        <f t="array" ref="N186">IFERROR(_xlfn.TEXTJOIN("
",TRUE,_xlfn.XLOOKUP(_xlfn.TEXTSPLIT(K186,"
"),
tbl_Lookup_DEIR[ID (DEIR Lookup)],
tbl_Lookup_DEIR[Name (DEIR Lookup)],
"")),"")</f>
        <v/>
      </c>
      <c r="O186" s="100" t="str" cm="1">
        <f t="array" ref="O186">IFERROR(_xlfn.TEXTJOIN("
",TRUE,_xlfn.XLOOKUP(_xlfn.TEXTSPLIT(K186,"
"),
tbl_Lookup_DEIR[ID (DEIR Lookup)],
tbl_Lookup_DEIR[Uniclass PM Level 3 Classification (DEIR Lookup)],
"")),"")</f>
        <v/>
      </c>
      <c r="P186" s="78"/>
      <c r="Q186" s="101"/>
      <c r="R186" s="101"/>
      <c r="S186" s="102"/>
      <c r="T186" s="101"/>
      <c r="U186" s="101"/>
      <c r="V186" s="102"/>
      <c r="W186" s="101"/>
      <c r="X186" s="101"/>
      <c r="Y186" s="102"/>
      <c r="Z186" s="101"/>
      <c r="AA186" s="101"/>
      <c r="AB186" s="102"/>
      <c r="AC186" s="101"/>
      <c r="AD186" s="101"/>
      <c r="AE186" s="102"/>
      <c r="AF186" s="101"/>
      <c r="AG186" s="101"/>
      <c r="AH186" s="102"/>
      <c r="AI186" s="101"/>
      <c r="AJ186" s="101"/>
      <c r="AK186" s="102"/>
      <c r="AL186" s="101"/>
      <c r="AM186" s="101"/>
      <c r="AN186" s="102"/>
      <c r="AO186" s="101"/>
      <c r="AP186" s="101"/>
      <c r="AQ186" s="103"/>
    </row>
    <row r="187" spans="2:43" x14ac:dyDescent="0.35">
      <c r="B187" s="100" t="str" cm="1">
        <f t="array" aca="1" ref="B187" ca="1">_xlfn.TEXTAFTER(CELL("filename",A185),"]")</f>
        <v>04_TIDP</v>
      </c>
      <c r="C187" s="90" t="str" cm="1">
        <f t="array" ref="C187">tbL_Input_Project[Project Code]</f>
        <v>ABC1234</v>
      </c>
      <c r="D187" s="90" t="str">
        <f>INDEX(tbL_Input_Originator[],
MATCH("04_TIDP",tbL_Input_Originator[Worksheet]),
MATCH("Originator Code",tbL_Input_Originator[#Headers])
)</f>
        <v>TBC</v>
      </c>
      <c r="E187" s="87"/>
      <c r="F187" s="87"/>
      <c r="G187" s="87"/>
      <c r="H187" s="87"/>
      <c r="I187" s="87"/>
      <c r="J187" s="87"/>
      <c r="K187" s="94"/>
      <c r="L187" s="90" t="str">
        <f t="shared" si="7"/>
        <v/>
      </c>
      <c r="M187" s="90" t="str">
        <f t="shared" si="8"/>
        <v/>
      </c>
      <c r="N187" s="100" t="str" cm="1">
        <f t="array" ref="N187">IFERROR(_xlfn.TEXTJOIN("
",TRUE,_xlfn.XLOOKUP(_xlfn.TEXTSPLIT(K187,"
"),
tbl_Lookup_DEIR[ID (DEIR Lookup)],
tbl_Lookup_DEIR[Name (DEIR Lookup)],
"")),"")</f>
        <v/>
      </c>
      <c r="O187" s="100" t="str" cm="1">
        <f t="array" ref="O187">IFERROR(_xlfn.TEXTJOIN("
",TRUE,_xlfn.XLOOKUP(_xlfn.TEXTSPLIT(K187,"
"),
tbl_Lookup_DEIR[ID (DEIR Lookup)],
tbl_Lookup_DEIR[Uniclass PM Level 3 Classification (DEIR Lookup)],
"")),"")</f>
        <v/>
      </c>
      <c r="P187" s="78"/>
      <c r="Q187" s="101"/>
      <c r="R187" s="101"/>
      <c r="S187" s="102"/>
      <c r="T187" s="101"/>
      <c r="U187" s="101"/>
      <c r="V187" s="102"/>
      <c r="W187" s="101"/>
      <c r="X187" s="101"/>
      <c r="Y187" s="102"/>
      <c r="Z187" s="101"/>
      <c r="AA187" s="101"/>
      <c r="AB187" s="102"/>
      <c r="AC187" s="101"/>
      <c r="AD187" s="101"/>
      <c r="AE187" s="102"/>
      <c r="AF187" s="101"/>
      <c r="AG187" s="101"/>
      <c r="AH187" s="102"/>
      <c r="AI187" s="101"/>
      <c r="AJ187" s="101"/>
      <c r="AK187" s="102"/>
      <c r="AL187" s="101"/>
      <c r="AM187" s="101"/>
      <c r="AN187" s="102"/>
      <c r="AO187" s="101"/>
      <c r="AP187" s="101"/>
      <c r="AQ187" s="103"/>
    </row>
    <row r="188" spans="2:43" x14ac:dyDescent="0.35">
      <c r="B188" s="100" t="str" cm="1">
        <f t="array" aca="1" ref="B188" ca="1">_xlfn.TEXTAFTER(CELL("filename",A186),"]")</f>
        <v>04_TIDP</v>
      </c>
      <c r="C188" s="90" t="str" cm="1">
        <f t="array" ref="C188">tbL_Input_Project[Project Code]</f>
        <v>ABC1234</v>
      </c>
      <c r="D188" s="90" t="str">
        <f>INDEX(tbL_Input_Originator[],
MATCH("04_TIDP",tbL_Input_Originator[Worksheet]),
MATCH("Originator Code",tbL_Input_Originator[#Headers])
)</f>
        <v>TBC</v>
      </c>
      <c r="E188" s="87"/>
      <c r="F188" s="87"/>
      <c r="G188" s="87"/>
      <c r="H188" s="87"/>
      <c r="I188" s="87"/>
      <c r="J188" s="87"/>
      <c r="K188" s="94"/>
      <c r="L188" s="90" t="str">
        <f t="shared" si="7"/>
        <v/>
      </c>
      <c r="M188" s="90" t="str">
        <f t="shared" si="8"/>
        <v/>
      </c>
      <c r="N188" s="100" t="str" cm="1">
        <f t="array" ref="N188">IFERROR(_xlfn.TEXTJOIN("
",TRUE,_xlfn.XLOOKUP(_xlfn.TEXTSPLIT(K188,"
"),
tbl_Lookup_DEIR[ID (DEIR Lookup)],
tbl_Lookup_DEIR[Name (DEIR Lookup)],
"")),"")</f>
        <v/>
      </c>
      <c r="O188" s="100" t="str" cm="1">
        <f t="array" ref="O188">IFERROR(_xlfn.TEXTJOIN("
",TRUE,_xlfn.XLOOKUP(_xlfn.TEXTSPLIT(K188,"
"),
tbl_Lookup_DEIR[ID (DEIR Lookup)],
tbl_Lookup_DEIR[Uniclass PM Level 3 Classification (DEIR Lookup)],
"")),"")</f>
        <v/>
      </c>
      <c r="P188" s="78"/>
      <c r="Q188" s="101"/>
      <c r="R188" s="101"/>
      <c r="S188" s="102"/>
      <c r="T188" s="101"/>
      <c r="U188" s="101"/>
      <c r="V188" s="102"/>
      <c r="W188" s="101"/>
      <c r="X188" s="101"/>
      <c r="Y188" s="102"/>
      <c r="Z188" s="101"/>
      <c r="AA188" s="101"/>
      <c r="AB188" s="102"/>
      <c r="AC188" s="101"/>
      <c r="AD188" s="101"/>
      <c r="AE188" s="102"/>
      <c r="AF188" s="101"/>
      <c r="AG188" s="101"/>
      <c r="AH188" s="102"/>
      <c r="AI188" s="101"/>
      <c r="AJ188" s="101"/>
      <c r="AK188" s="102"/>
      <c r="AL188" s="101"/>
      <c r="AM188" s="101"/>
      <c r="AN188" s="102"/>
      <c r="AO188" s="101"/>
      <c r="AP188" s="101"/>
      <c r="AQ188" s="103"/>
    </row>
    <row r="189" spans="2:43" x14ac:dyDescent="0.35">
      <c r="B189" s="100" t="str" cm="1">
        <f t="array" aca="1" ref="B189" ca="1">_xlfn.TEXTAFTER(CELL("filename",A187),"]")</f>
        <v>04_TIDP</v>
      </c>
      <c r="C189" s="90" t="str" cm="1">
        <f t="array" ref="C189">tbL_Input_Project[Project Code]</f>
        <v>ABC1234</v>
      </c>
      <c r="D189" s="90" t="str">
        <f>INDEX(tbL_Input_Originator[],
MATCH("04_TIDP",tbL_Input_Originator[Worksheet]),
MATCH("Originator Code",tbL_Input_Originator[#Headers])
)</f>
        <v>TBC</v>
      </c>
      <c r="E189" s="87"/>
      <c r="F189" s="87"/>
      <c r="G189" s="87"/>
      <c r="H189" s="87"/>
      <c r="I189" s="87"/>
      <c r="J189" s="87"/>
      <c r="K189" s="94"/>
      <c r="L189" s="90" t="str">
        <f t="shared" si="7"/>
        <v/>
      </c>
      <c r="M189" s="90" t="str">
        <f t="shared" si="8"/>
        <v/>
      </c>
      <c r="N189" s="100" t="str" cm="1">
        <f t="array" ref="N189">IFERROR(_xlfn.TEXTJOIN("
",TRUE,_xlfn.XLOOKUP(_xlfn.TEXTSPLIT(K189,"
"),
tbl_Lookup_DEIR[ID (DEIR Lookup)],
tbl_Lookup_DEIR[Name (DEIR Lookup)],
"")),"")</f>
        <v/>
      </c>
      <c r="O189" s="100" t="str" cm="1">
        <f t="array" ref="O189">IFERROR(_xlfn.TEXTJOIN("
",TRUE,_xlfn.XLOOKUP(_xlfn.TEXTSPLIT(K189,"
"),
tbl_Lookup_DEIR[ID (DEIR Lookup)],
tbl_Lookup_DEIR[Uniclass PM Level 3 Classification (DEIR Lookup)],
"")),"")</f>
        <v/>
      </c>
      <c r="P189" s="78"/>
      <c r="Q189" s="101"/>
      <c r="R189" s="101"/>
      <c r="S189" s="102"/>
      <c r="T189" s="101"/>
      <c r="U189" s="101"/>
      <c r="V189" s="102"/>
      <c r="W189" s="101"/>
      <c r="X189" s="101"/>
      <c r="Y189" s="102"/>
      <c r="Z189" s="101"/>
      <c r="AA189" s="101"/>
      <c r="AB189" s="102"/>
      <c r="AC189" s="101"/>
      <c r="AD189" s="101"/>
      <c r="AE189" s="102"/>
      <c r="AF189" s="101"/>
      <c r="AG189" s="101"/>
      <c r="AH189" s="102"/>
      <c r="AI189" s="101"/>
      <c r="AJ189" s="101"/>
      <c r="AK189" s="102"/>
      <c r="AL189" s="101"/>
      <c r="AM189" s="101"/>
      <c r="AN189" s="102"/>
      <c r="AO189" s="101"/>
      <c r="AP189" s="101"/>
      <c r="AQ189" s="103"/>
    </row>
    <row r="190" spans="2:43" x14ac:dyDescent="0.35">
      <c r="B190" s="100" t="str" cm="1">
        <f t="array" aca="1" ref="B190" ca="1">_xlfn.TEXTAFTER(CELL("filename",A188),"]")</f>
        <v>04_TIDP</v>
      </c>
      <c r="C190" s="90" t="str" cm="1">
        <f t="array" ref="C190">tbL_Input_Project[Project Code]</f>
        <v>ABC1234</v>
      </c>
      <c r="D190" s="90" t="str">
        <f>INDEX(tbL_Input_Originator[],
MATCH("04_TIDP",tbL_Input_Originator[Worksheet]),
MATCH("Originator Code",tbL_Input_Originator[#Headers])
)</f>
        <v>TBC</v>
      </c>
      <c r="E190" s="87"/>
      <c r="F190" s="87"/>
      <c r="G190" s="87"/>
      <c r="H190" s="87"/>
      <c r="I190" s="87"/>
      <c r="J190" s="87"/>
      <c r="K190" s="94"/>
      <c r="L190" s="90" t="str">
        <f t="shared" si="7"/>
        <v/>
      </c>
      <c r="M190" s="90" t="str">
        <f t="shared" si="8"/>
        <v/>
      </c>
      <c r="N190" s="100" t="str" cm="1">
        <f t="array" ref="N190">IFERROR(_xlfn.TEXTJOIN("
",TRUE,_xlfn.XLOOKUP(_xlfn.TEXTSPLIT(K190,"
"),
tbl_Lookup_DEIR[ID (DEIR Lookup)],
tbl_Lookup_DEIR[Name (DEIR Lookup)],
"")),"")</f>
        <v/>
      </c>
      <c r="O190" s="100" t="str" cm="1">
        <f t="array" ref="O190">IFERROR(_xlfn.TEXTJOIN("
",TRUE,_xlfn.XLOOKUP(_xlfn.TEXTSPLIT(K190,"
"),
tbl_Lookup_DEIR[ID (DEIR Lookup)],
tbl_Lookup_DEIR[Uniclass PM Level 3 Classification (DEIR Lookup)],
"")),"")</f>
        <v/>
      </c>
      <c r="P190" s="78"/>
      <c r="Q190" s="101"/>
      <c r="R190" s="101"/>
      <c r="S190" s="102"/>
      <c r="T190" s="101"/>
      <c r="U190" s="101"/>
      <c r="V190" s="102"/>
      <c r="W190" s="101"/>
      <c r="X190" s="101"/>
      <c r="Y190" s="102"/>
      <c r="Z190" s="101"/>
      <c r="AA190" s="101"/>
      <c r="AB190" s="102"/>
      <c r="AC190" s="101"/>
      <c r="AD190" s="101"/>
      <c r="AE190" s="102"/>
      <c r="AF190" s="101"/>
      <c r="AG190" s="101"/>
      <c r="AH190" s="102"/>
      <c r="AI190" s="101"/>
      <c r="AJ190" s="101"/>
      <c r="AK190" s="102"/>
      <c r="AL190" s="101"/>
      <c r="AM190" s="101"/>
      <c r="AN190" s="102"/>
      <c r="AO190" s="101"/>
      <c r="AP190" s="101"/>
      <c r="AQ190" s="103"/>
    </row>
    <row r="191" spans="2:43" x14ac:dyDescent="0.35">
      <c r="B191" s="100" t="str" cm="1">
        <f t="array" aca="1" ref="B191" ca="1">_xlfn.TEXTAFTER(CELL("filename",A189),"]")</f>
        <v>04_TIDP</v>
      </c>
      <c r="C191" s="90" t="str" cm="1">
        <f t="array" ref="C191">tbL_Input_Project[Project Code]</f>
        <v>ABC1234</v>
      </c>
      <c r="D191" s="90" t="str">
        <f>INDEX(tbL_Input_Originator[],
MATCH("04_TIDP",tbL_Input_Originator[Worksheet]),
MATCH("Originator Code",tbL_Input_Originator[#Headers])
)</f>
        <v>TBC</v>
      </c>
      <c r="E191" s="87"/>
      <c r="F191" s="87"/>
      <c r="G191" s="87"/>
      <c r="H191" s="87"/>
      <c r="I191" s="87"/>
      <c r="J191" s="87"/>
      <c r="K191" s="94"/>
      <c r="L191" s="90" t="str">
        <f t="shared" si="7"/>
        <v/>
      </c>
      <c r="M191" s="90" t="str">
        <f t="shared" si="8"/>
        <v/>
      </c>
      <c r="N191" s="100" t="str" cm="1">
        <f t="array" ref="N191">IFERROR(_xlfn.TEXTJOIN("
",TRUE,_xlfn.XLOOKUP(_xlfn.TEXTSPLIT(K191,"
"),
tbl_Lookup_DEIR[ID (DEIR Lookup)],
tbl_Lookup_DEIR[Name (DEIR Lookup)],
"")),"")</f>
        <v/>
      </c>
      <c r="O191" s="100" t="str" cm="1">
        <f t="array" ref="O191">IFERROR(_xlfn.TEXTJOIN("
",TRUE,_xlfn.XLOOKUP(_xlfn.TEXTSPLIT(K191,"
"),
tbl_Lookup_DEIR[ID (DEIR Lookup)],
tbl_Lookup_DEIR[Uniclass PM Level 3 Classification (DEIR Lookup)],
"")),"")</f>
        <v/>
      </c>
      <c r="P191" s="78"/>
      <c r="Q191" s="101"/>
      <c r="R191" s="101"/>
      <c r="S191" s="102"/>
      <c r="T191" s="101"/>
      <c r="U191" s="101"/>
      <c r="V191" s="102"/>
      <c r="W191" s="101"/>
      <c r="X191" s="101"/>
      <c r="Y191" s="102"/>
      <c r="Z191" s="101"/>
      <c r="AA191" s="101"/>
      <c r="AB191" s="102"/>
      <c r="AC191" s="101"/>
      <c r="AD191" s="101"/>
      <c r="AE191" s="102"/>
      <c r="AF191" s="101"/>
      <c r="AG191" s="101"/>
      <c r="AH191" s="102"/>
      <c r="AI191" s="101"/>
      <c r="AJ191" s="101"/>
      <c r="AK191" s="102"/>
      <c r="AL191" s="101"/>
      <c r="AM191" s="101"/>
      <c r="AN191" s="102"/>
      <c r="AO191" s="101"/>
      <c r="AP191" s="101"/>
      <c r="AQ191" s="103"/>
    </row>
    <row r="192" spans="2:43" x14ac:dyDescent="0.35">
      <c r="B192" s="100" t="str" cm="1">
        <f t="array" aca="1" ref="B192" ca="1">_xlfn.TEXTAFTER(CELL("filename",A190),"]")</f>
        <v>04_TIDP</v>
      </c>
      <c r="C192" s="90" t="str" cm="1">
        <f t="array" ref="C192">tbL_Input_Project[Project Code]</f>
        <v>ABC1234</v>
      </c>
      <c r="D192" s="90" t="str">
        <f>INDEX(tbL_Input_Originator[],
MATCH("04_TIDP",tbL_Input_Originator[Worksheet]),
MATCH("Originator Code",tbL_Input_Originator[#Headers])
)</f>
        <v>TBC</v>
      </c>
      <c r="E192" s="87"/>
      <c r="F192" s="87"/>
      <c r="G192" s="87"/>
      <c r="H192" s="87"/>
      <c r="I192" s="87"/>
      <c r="J192" s="87"/>
      <c r="K192" s="94"/>
      <c r="L192" s="90" t="str">
        <f t="shared" si="7"/>
        <v/>
      </c>
      <c r="M192" s="90" t="str">
        <f t="shared" si="8"/>
        <v/>
      </c>
      <c r="N192" s="100" t="str" cm="1">
        <f t="array" ref="N192">IFERROR(_xlfn.TEXTJOIN("
",TRUE,_xlfn.XLOOKUP(_xlfn.TEXTSPLIT(K192,"
"),
tbl_Lookup_DEIR[ID (DEIR Lookup)],
tbl_Lookup_DEIR[Name (DEIR Lookup)],
"")),"")</f>
        <v/>
      </c>
      <c r="O192" s="100" t="str" cm="1">
        <f t="array" ref="O192">IFERROR(_xlfn.TEXTJOIN("
",TRUE,_xlfn.XLOOKUP(_xlfn.TEXTSPLIT(K192,"
"),
tbl_Lookup_DEIR[ID (DEIR Lookup)],
tbl_Lookup_DEIR[Uniclass PM Level 3 Classification (DEIR Lookup)],
"")),"")</f>
        <v/>
      </c>
      <c r="P192" s="78"/>
      <c r="Q192" s="101"/>
      <c r="R192" s="101"/>
      <c r="S192" s="102"/>
      <c r="T192" s="101"/>
      <c r="U192" s="101"/>
      <c r="V192" s="102"/>
      <c r="W192" s="101"/>
      <c r="X192" s="101"/>
      <c r="Y192" s="102"/>
      <c r="Z192" s="101"/>
      <c r="AA192" s="101"/>
      <c r="AB192" s="102"/>
      <c r="AC192" s="101"/>
      <c r="AD192" s="101"/>
      <c r="AE192" s="102"/>
      <c r="AF192" s="101"/>
      <c r="AG192" s="101"/>
      <c r="AH192" s="102"/>
      <c r="AI192" s="101"/>
      <c r="AJ192" s="101"/>
      <c r="AK192" s="102"/>
      <c r="AL192" s="101"/>
      <c r="AM192" s="101"/>
      <c r="AN192" s="102"/>
      <c r="AO192" s="101"/>
      <c r="AP192" s="101"/>
      <c r="AQ192" s="103"/>
    </row>
    <row r="193" spans="2:43" x14ac:dyDescent="0.35">
      <c r="B193" s="100" t="str" cm="1">
        <f t="array" aca="1" ref="B193" ca="1">_xlfn.TEXTAFTER(CELL("filename",A191),"]")</f>
        <v>04_TIDP</v>
      </c>
      <c r="C193" s="90" t="str" cm="1">
        <f t="array" ref="C193">tbL_Input_Project[Project Code]</f>
        <v>ABC1234</v>
      </c>
      <c r="D193" s="90" t="str">
        <f>INDEX(tbL_Input_Originator[],
MATCH("04_TIDP",tbL_Input_Originator[Worksheet]),
MATCH("Originator Code",tbL_Input_Originator[#Headers])
)</f>
        <v>TBC</v>
      </c>
      <c r="E193" s="87"/>
      <c r="F193" s="87"/>
      <c r="G193" s="87"/>
      <c r="H193" s="87"/>
      <c r="I193" s="87"/>
      <c r="J193" s="87"/>
      <c r="K193" s="94"/>
      <c r="L193" s="90" t="str">
        <f t="shared" si="7"/>
        <v/>
      </c>
      <c r="M193" s="90" t="str">
        <f t="shared" si="8"/>
        <v/>
      </c>
      <c r="N193" s="100" t="str" cm="1">
        <f t="array" ref="N193">IFERROR(_xlfn.TEXTJOIN("
",TRUE,_xlfn.XLOOKUP(_xlfn.TEXTSPLIT(K193,"
"),
tbl_Lookup_DEIR[ID (DEIR Lookup)],
tbl_Lookup_DEIR[Name (DEIR Lookup)],
"")),"")</f>
        <v/>
      </c>
      <c r="O193" s="100" t="str" cm="1">
        <f t="array" ref="O193">IFERROR(_xlfn.TEXTJOIN("
",TRUE,_xlfn.XLOOKUP(_xlfn.TEXTSPLIT(K193,"
"),
tbl_Lookup_DEIR[ID (DEIR Lookup)],
tbl_Lookup_DEIR[Uniclass PM Level 3 Classification (DEIR Lookup)],
"")),"")</f>
        <v/>
      </c>
      <c r="P193" s="78"/>
      <c r="Q193" s="101"/>
      <c r="R193" s="101"/>
      <c r="S193" s="102"/>
      <c r="T193" s="101"/>
      <c r="U193" s="101"/>
      <c r="V193" s="102"/>
      <c r="W193" s="101"/>
      <c r="X193" s="101"/>
      <c r="Y193" s="102"/>
      <c r="Z193" s="101"/>
      <c r="AA193" s="101"/>
      <c r="AB193" s="102"/>
      <c r="AC193" s="101"/>
      <c r="AD193" s="101"/>
      <c r="AE193" s="102"/>
      <c r="AF193" s="101"/>
      <c r="AG193" s="101"/>
      <c r="AH193" s="102"/>
      <c r="AI193" s="101"/>
      <c r="AJ193" s="101"/>
      <c r="AK193" s="102"/>
      <c r="AL193" s="101"/>
      <c r="AM193" s="101"/>
      <c r="AN193" s="102"/>
      <c r="AO193" s="101"/>
      <c r="AP193" s="101"/>
      <c r="AQ193" s="103"/>
    </row>
    <row r="194" spans="2:43" x14ac:dyDescent="0.35">
      <c r="B194" s="100" t="str" cm="1">
        <f t="array" aca="1" ref="B194" ca="1">_xlfn.TEXTAFTER(CELL("filename",A192),"]")</f>
        <v>04_TIDP</v>
      </c>
      <c r="C194" s="90" t="str" cm="1">
        <f t="array" ref="C194">tbL_Input_Project[Project Code]</f>
        <v>ABC1234</v>
      </c>
      <c r="D194" s="90" t="str">
        <f>INDEX(tbL_Input_Originator[],
MATCH("04_TIDP",tbL_Input_Originator[Worksheet]),
MATCH("Originator Code",tbL_Input_Originator[#Headers])
)</f>
        <v>TBC</v>
      </c>
      <c r="E194" s="87"/>
      <c r="F194" s="87"/>
      <c r="G194" s="87"/>
      <c r="H194" s="87"/>
      <c r="I194" s="87"/>
      <c r="J194" s="87"/>
      <c r="K194" s="94"/>
      <c r="L194" s="90" t="str">
        <f t="shared" si="7"/>
        <v/>
      </c>
      <c r="M194" s="90" t="str">
        <f t="shared" si="8"/>
        <v/>
      </c>
      <c r="N194" s="100" t="str" cm="1">
        <f t="array" ref="N194">IFERROR(_xlfn.TEXTJOIN("
",TRUE,_xlfn.XLOOKUP(_xlfn.TEXTSPLIT(K194,"
"),
tbl_Lookup_DEIR[ID (DEIR Lookup)],
tbl_Lookup_DEIR[Name (DEIR Lookup)],
"")),"")</f>
        <v/>
      </c>
      <c r="O194" s="100" t="str" cm="1">
        <f t="array" ref="O194">IFERROR(_xlfn.TEXTJOIN("
",TRUE,_xlfn.XLOOKUP(_xlfn.TEXTSPLIT(K194,"
"),
tbl_Lookup_DEIR[ID (DEIR Lookup)],
tbl_Lookup_DEIR[Uniclass PM Level 3 Classification (DEIR Lookup)],
"")),"")</f>
        <v/>
      </c>
      <c r="P194" s="78"/>
      <c r="Q194" s="101"/>
      <c r="R194" s="101"/>
      <c r="S194" s="102"/>
      <c r="T194" s="101"/>
      <c r="U194" s="101"/>
      <c r="V194" s="102"/>
      <c r="W194" s="101"/>
      <c r="X194" s="101"/>
      <c r="Y194" s="102"/>
      <c r="Z194" s="101"/>
      <c r="AA194" s="101"/>
      <c r="AB194" s="102"/>
      <c r="AC194" s="101"/>
      <c r="AD194" s="101"/>
      <c r="AE194" s="102"/>
      <c r="AF194" s="101"/>
      <c r="AG194" s="101"/>
      <c r="AH194" s="102"/>
      <c r="AI194" s="101"/>
      <c r="AJ194" s="101"/>
      <c r="AK194" s="102"/>
      <c r="AL194" s="101"/>
      <c r="AM194" s="101"/>
      <c r="AN194" s="102"/>
      <c r="AO194" s="101"/>
      <c r="AP194" s="101"/>
      <c r="AQ194" s="103"/>
    </row>
    <row r="195" spans="2:43" x14ac:dyDescent="0.35">
      <c r="B195" s="100" t="str" cm="1">
        <f t="array" aca="1" ref="B195" ca="1">_xlfn.TEXTAFTER(CELL("filename",A193),"]")</f>
        <v>04_TIDP</v>
      </c>
      <c r="C195" s="90" t="str" cm="1">
        <f t="array" ref="C195">tbL_Input_Project[Project Code]</f>
        <v>ABC1234</v>
      </c>
      <c r="D195" s="90" t="str">
        <f>INDEX(tbL_Input_Originator[],
MATCH("04_TIDP",tbL_Input_Originator[Worksheet]),
MATCH("Originator Code",tbL_Input_Originator[#Headers])
)</f>
        <v>TBC</v>
      </c>
      <c r="E195" s="87"/>
      <c r="F195" s="87"/>
      <c r="G195" s="87"/>
      <c r="H195" s="87"/>
      <c r="I195" s="87"/>
      <c r="J195" s="87"/>
      <c r="K195" s="94"/>
      <c r="L195" s="90" t="str">
        <f t="shared" si="7"/>
        <v/>
      </c>
      <c r="M195" s="90" t="str">
        <f t="shared" ref="M195:M200" si="9">IF(OR(ISBLANK(C195),ISBLANK(D195),ISBLANK(E195),ISBLANK(F195),ISBLANK(G195),ISBLANK(H195),ISBLANK(I195),ISBLANK(J195),ISBLANK(K195)),"",CONCATENATE(C195,"-",D195,"-",E195,"-",F195,"-",G195,"-",H195,"-",I195,"-",J195,""))</f>
        <v/>
      </c>
      <c r="N195" s="100" t="str" cm="1">
        <f t="array" ref="N195">IFERROR(_xlfn.TEXTJOIN("
",TRUE,_xlfn.XLOOKUP(_xlfn.TEXTSPLIT(K195,"
"),
tbl_Lookup_DEIR[ID (DEIR Lookup)],
tbl_Lookup_DEIR[Name (DEIR Lookup)],
"")),"")</f>
        <v/>
      </c>
      <c r="O195" s="100" t="str" cm="1">
        <f t="array" ref="O195">IFERROR(_xlfn.TEXTJOIN("
",TRUE,_xlfn.XLOOKUP(_xlfn.TEXTSPLIT(K195,"
"),
tbl_Lookup_DEIR[ID (DEIR Lookup)],
tbl_Lookup_DEIR[Uniclass PM Level 3 Classification (DEIR Lookup)],
"")),"")</f>
        <v/>
      </c>
      <c r="P195" s="78"/>
      <c r="Q195" s="101"/>
      <c r="R195" s="101"/>
      <c r="S195" s="102"/>
      <c r="T195" s="101"/>
      <c r="U195" s="101"/>
      <c r="V195" s="102"/>
      <c r="W195" s="101"/>
      <c r="X195" s="101"/>
      <c r="Y195" s="102"/>
      <c r="Z195" s="101"/>
      <c r="AA195" s="101"/>
      <c r="AB195" s="102"/>
      <c r="AC195" s="101"/>
      <c r="AD195" s="101"/>
      <c r="AE195" s="102"/>
      <c r="AF195" s="101"/>
      <c r="AG195" s="101"/>
      <c r="AH195" s="102"/>
      <c r="AI195" s="101"/>
      <c r="AJ195" s="101"/>
      <c r="AK195" s="102"/>
      <c r="AL195" s="101"/>
      <c r="AM195" s="101"/>
      <c r="AN195" s="102"/>
      <c r="AO195" s="101"/>
      <c r="AP195" s="101"/>
      <c r="AQ195" s="103"/>
    </row>
    <row r="196" spans="2:43" x14ac:dyDescent="0.35">
      <c r="B196" s="100" t="str" cm="1">
        <f t="array" aca="1" ref="B196" ca="1">_xlfn.TEXTAFTER(CELL("filename",A194),"]")</f>
        <v>04_TIDP</v>
      </c>
      <c r="C196" s="90" t="str" cm="1">
        <f t="array" ref="C196">tbL_Input_Project[Project Code]</f>
        <v>ABC1234</v>
      </c>
      <c r="D196" s="90" t="str">
        <f>INDEX(tbL_Input_Originator[],
MATCH("04_TIDP",tbL_Input_Originator[Worksheet]),
MATCH("Originator Code",tbL_Input_Originator[#Headers])
)</f>
        <v>TBC</v>
      </c>
      <c r="E196" s="87"/>
      <c r="F196" s="87"/>
      <c r="G196" s="87"/>
      <c r="H196" s="87"/>
      <c r="I196" s="87"/>
      <c r="J196" s="87"/>
      <c r="K196" s="94"/>
      <c r="L196" s="90" t="str">
        <f t="shared" ref="L196:L200" si="10">IF(OR(ISBLANK(C196),ISBLANK(D196),ISBLANK(E196),ISBLANK(F196),ISBLANK(G196),ISBLANK(H196),ISBLANK(I196)),"",CONCATENATE(C196,"-",D196,"-",E196,"-",F196,"-",G196,"-",H196,"-",I196))</f>
        <v/>
      </c>
      <c r="M196" s="90" t="str">
        <f t="shared" si="9"/>
        <v/>
      </c>
      <c r="N196" s="100" t="str" cm="1">
        <f t="array" ref="N196">IFERROR(_xlfn.TEXTJOIN("
",TRUE,_xlfn.XLOOKUP(_xlfn.TEXTSPLIT(K196,"
"),
tbl_Lookup_DEIR[ID (DEIR Lookup)],
tbl_Lookup_DEIR[Name (DEIR Lookup)],
"")),"")</f>
        <v/>
      </c>
      <c r="O196" s="100" t="str" cm="1">
        <f t="array" ref="O196">IFERROR(_xlfn.TEXTJOIN("
",TRUE,_xlfn.XLOOKUP(_xlfn.TEXTSPLIT(K196,"
"),
tbl_Lookup_DEIR[ID (DEIR Lookup)],
tbl_Lookup_DEIR[Uniclass PM Level 3 Classification (DEIR Lookup)],
"")),"")</f>
        <v/>
      </c>
      <c r="P196" s="78"/>
      <c r="Q196" s="101"/>
      <c r="R196" s="101"/>
      <c r="S196" s="102"/>
      <c r="T196" s="101"/>
      <c r="U196" s="101"/>
      <c r="V196" s="102"/>
      <c r="W196" s="101"/>
      <c r="X196" s="101"/>
      <c r="Y196" s="102"/>
      <c r="Z196" s="101"/>
      <c r="AA196" s="101"/>
      <c r="AB196" s="102"/>
      <c r="AC196" s="101"/>
      <c r="AD196" s="101"/>
      <c r="AE196" s="102"/>
      <c r="AF196" s="101"/>
      <c r="AG196" s="101"/>
      <c r="AH196" s="102"/>
      <c r="AI196" s="101"/>
      <c r="AJ196" s="101"/>
      <c r="AK196" s="102"/>
      <c r="AL196" s="101"/>
      <c r="AM196" s="101"/>
      <c r="AN196" s="102"/>
      <c r="AO196" s="101"/>
      <c r="AP196" s="101"/>
      <c r="AQ196" s="103"/>
    </row>
    <row r="197" spans="2:43" x14ac:dyDescent="0.35">
      <c r="B197" s="100" t="str" cm="1">
        <f t="array" aca="1" ref="B197" ca="1">_xlfn.TEXTAFTER(CELL("filename",A195),"]")</f>
        <v>04_TIDP</v>
      </c>
      <c r="C197" s="90" t="str" cm="1">
        <f t="array" ref="C197">tbL_Input_Project[Project Code]</f>
        <v>ABC1234</v>
      </c>
      <c r="D197" s="90" t="str">
        <f>INDEX(tbL_Input_Originator[],
MATCH("04_TIDP",tbL_Input_Originator[Worksheet]),
MATCH("Originator Code",tbL_Input_Originator[#Headers])
)</f>
        <v>TBC</v>
      </c>
      <c r="E197" s="87"/>
      <c r="F197" s="87"/>
      <c r="G197" s="87"/>
      <c r="H197" s="87"/>
      <c r="I197" s="87"/>
      <c r="J197" s="87"/>
      <c r="K197" s="94"/>
      <c r="L197" s="90" t="str">
        <f t="shared" si="10"/>
        <v/>
      </c>
      <c r="M197" s="90" t="str">
        <f t="shared" si="9"/>
        <v/>
      </c>
      <c r="N197" s="100" t="str" cm="1">
        <f t="array" ref="N197">IFERROR(_xlfn.TEXTJOIN("
",TRUE,_xlfn.XLOOKUP(_xlfn.TEXTSPLIT(K197,"
"),
tbl_Lookup_DEIR[ID (DEIR Lookup)],
tbl_Lookup_DEIR[Name (DEIR Lookup)],
"")),"")</f>
        <v/>
      </c>
      <c r="O197" s="100" t="str" cm="1">
        <f t="array" ref="O197">IFERROR(_xlfn.TEXTJOIN("
",TRUE,_xlfn.XLOOKUP(_xlfn.TEXTSPLIT(K197,"
"),
tbl_Lookup_DEIR[ID (DEIR Lookup)],
tbl_Lookup_DEIR[Uniclass PM Level 3 Classification (DEIR Lookup)],
"")),"")</f>
        <v/>
      </c>
      <c r="P197" s="78"/>
      <c r="Q197" s="101"/>
      <c r="R197" s="101"/>
      <c r="S197" s="102"/>
      <c r="T197" s="101"/>
      <c r="U197" s="101"/>
      <c r="V197" s="102"/>
      <c r="W197" s="101"/>
      <c r="X197" s="101"/>
      <c r="Y197" s="102"/>
      <c r="Z197" s="101"/>
      <c r="AA197" s="101"/>
      <c r="AB197" s="102"/>
      <c r="AC197" s="101"/>
      <c r="AD197" s="101"/>
      <c r="AE197" s="102"/>
      <c r="AF197" s="101"/>
      <c r="AG197" s="101"/>
      <c r="AH197" s="102"/>
      <c r="AI197" s="101"/>
      <c r="AJ197" s="101"/>
      <c r="AK197" s="102"/>
      <c r="AL197" s="101"/>
      <c r="AM197" s="101"/>
      <c r="AN197" s="102"/>
      <c r="AO197" s="101"/>
      <c r="AP197" s="101"/>
      <c r="AQ197" s="103"/>
    </row>
    <row r="198" spans="2:43" x14ac:dyDescent="0.35">
      <c r="B198" s="100" t="str" cm="1">
        <f t="array" aca="1" ref="B198" ca="1">_xlfn.TEXTAFTER(CELL("filename",A196),"]")</f>
        <v>04_TIDP</v>
      </c>
      <c r="C198" s="90" t="str" cm="1">
        <f t="array" ref="C198">tbL_Input_Project[Project Code]</f>
        <v>ABC1234</v>
      </c>
      <c r="D198" s="90" t="str">
        <f>INDEX(tbL_Input_Originator[],
MATCH("04_TIDP",tbL_Input_Originator[Worksheet]),
MATCH("Originator Code",tbL_Input_Originator[#Headers])
)</f>
        <v>TBC</v>
      </c>
      <c r="E198" s="87"/>
      <c r="F198" s="87"/>
      <c r="G198" s="87"/>
      <c r="H198" s="87"/>
      <c r="I198" s="87"/>
      <c r="J198" s="87"/>
      <c r="K198" s="94"/>
      <c r="L198" s="90" t="str">
        <f t="shared" si="10"/>
        <v/>
      </c>
      <c r="M198" s="90" t="str">
        <f t="shared" si="9"/>
        <v/>
      </c>
      <c r="N198" s="100" t="str" cm="1">
        <f t="array" ref="N198">IFERROR(_xlfn.TEXTJOIN("
",TRUE,_xlfn.XLOOKUP(_xlfn.TEXTSPLIT(K198,"
"),
tbl_Lookup_DEIR[ID (DEIR Lookup)],
tbl_Lookup_DEIR[Name (DEIR Lookup)],
"")),"")</f>
        <v/>
      </c>
      <c r="O198" s="100" t="str" cm="1">
        <f t="array" ref="O198">IFERROR(_xlfn.TEXTJOIN("
",TRUE,_xlfn.XLOOKUP(_xlfn.TEXTSPLIT(K198,"
"),
tbl_Lookup_DEIR[ID (DEIR Lookup)],
tbl_Lookup_DEIR[Uniclass PM Level 3 Classification (DEIR Lookup)],
"")),"")</f>
        <v/>
      </c>
      <c r="P198" s="78"/>
      <c r="Q198" s="101"/>
      <c r="R198" s="101"/>
      <c r="S198" s="102"/>
      <c r="T198" s="101"/>
      <c r="U198" s="101"/>
      <c r="V198" s="102"/>
      <c r="W198" s="101"/>
      <c r="X198" s="101"/>
      <c r="Y198" s="102"/>
      <c r="Z198" s="101"/>
      <c r="AA198" s="101"/>
      <c r="AB198" s="102"/>
      <c r="AC198" s="101"/>
      <c r="AD198" s="101"/>
      <c r="AE198" s="102"/>
      <c r="AF198" s="101"/>
      <c r="AG198" s="101"/>
      <c r="AH198" s="102"/>
      <c r="AI198" s="101"/>
      <c r="AJ198" s="101"/>
      <c r="AK198" s="102"/>
      <c r="AL198" s="101"/>
      <c r="AM198" s="101"/>
      <c r="AN198" s="102"/>
      <c r="AO198" s="101"/>
      <c r="AP198" s="101"/>
      <c r="AQ198" s="103"/>
    </row>
    <row r="199" spans="2:43" x14ac:dyDescent="0.35">
      <c r="B199" s="100" t="str" cm="1">
        <f t="array" aca="1" ref="B199" ca="1">_xlfn.TEXTAFTER(CELL("filename",A197),"]")</f>
        <v>04_TIDP</v>
      </c>
      <c r="C199" s="90" t="str" cm="1">
        <f t="array" ref="C199">tbL_Input_Project[Project Code]</f>
        <v>ABC1234</v>
      </c>
      <c r="D199" s="90" t="str">
        <f>INDEX(tbL_Input_Originator[],
MATCH("04_TIDP",tbL_Input_Originator[Worksheet]),
MATCH("Originator Code",tbL_Input_Originator[#Headers])
)</f>
        <v>TBC</v>
      </c>
      <c r="E199" s="87"/>
      <c r="F199" s="87"/>
      <c r="G199" s="87"/>
      <c r="H199" s="87"/>
      <c r="I199" s="87"/>
      <c r="J199" s="87"/>
      <c r="K199" s="94"/>
      <c r="L199" s="90" t="str">
        <f t="shared" si="10"/>
        <v/>
      </c>
      <c r="M199" s="90" t="str">
        <f t="shared" si="9"/>
        <v/>
      </c>
      <c r="N199" s="100" t="str" cm="1">
        <f t="array" ref="N199">IFERROR(_xlfn.TEXTJOIN("
",TRUE,_xlfn.XLOOKUP(_xlfn.TEXTSPLIT(K199,"
"),
tbl_Lookup_DEIR[ID (DEIR Lookup)],
tbl_Lookup_DEIR[Name (DEIR Lookup)],
"")),"")</f>
        <v/>
      </c>
      <c r="O199" s="100" t="str" cm="1">
        <f t="array" ref="O199">IFERROR(_xlfn.TEXTJOIN("
",TRUE,_xlfn.XLOOKUP(_xlfn.TEXTSPLIT(K199,"
"),
tbl_Lookup_DEIR[ID (DEIR Lookup)],
tbl_Lookup_DEIR[Uniclass PM Level 3 Classification (DEIR Lookup)],
"")),"")</f>
        <v/>
      </c>
      <c r="P199" s="78"/>
      <c r="Q199" s="101"/>
      <c r="R199" s="101"/>
      <c r="S199" s="102"/>
      <c r="T199" s="101"/>
      <c r="U199" s="101"/>
      <c r="V199" s="102"/>
      <c r="W199" s="101"/>
      <c r="X199" s="101"/>
      <c r="Y199" s="102"/>
      <c r="Z199" s="101"/>
      <c r="AA199" s="101"/>
      <c r="AB199" s="102"/>
      <c r="AC199" s="101"/>
      <c r="AD199" s="101"/>
      <c r="AE199" s="102"/>
      <c r="AF199" s="101"/>
      <c r="AG199" s="101"/>
      <c r="AH199" s="102"/>
      <c r="AI199" s="101"/>
      <c r="AJ199" s="101"/>
      <c r="AK199" s="102"/>
      <c r="AL199" s="101"/>
      <c r="AM199" s="101"/>
      <c r="AN199" s="102"/>
      <c r="AO199" s="101"/>
      <c r="AP199" s="101"/>
      <c r="AQ199" s="103"/>
    </row>
    <row r="200" spans="2:43" x14ac:dyDescent="0.35">
      <c r="B200" s="100" t="str" cm="1">
        <f t="array" aca="1" ref="B200" ca="1">_xlfn.TEXTAFTER(CELL("filename",A198),"]")</f>
        <v>04_TIDP</v>
      </c>
      <c r="C200" s="90" t="str" cm="1">
        <f t="array" ref="C200">tbL_Input_Project[Project Code]</f>
        <v>ABC1234</v>
      </c>
      <c r="D200" s="90" t="str">
        <f>INDEX(tbL_Input_Originator[],
MATCH("04_TIDP",tbL_Input_Originator[Worksheet]),
MATCH("Originator Code",tbL_Input_Originator[#Headers])
)</f>
        <v>TBC</v>
      </c>
      <c r="E200" s="87"/>
      <c r="F200" s="87"/>
      <c r="G200" s="87"/>
      <c r="H200" s="87"/>
      <c r="I200" s="87"/>
      <c r="J200" s="87"/>
      <c r="K200" s="94"/>
      <c r="L200" s="90" t="str">
        <f t="shared" si="10"/>
        <v/>
      </c>
      <c r="M200" s="90" t="str">
        <f t="shared" si="9"/>
        <v/>
      </c>
      <c r="N200" s="100" t="str" cm="1">
        <f t="array" ref="N200">IFERROR(_xlfn.TEXTJOIN("
",TRUE,_xlfn.XLOOKUP(_xlfn.TEXTSPLIT(K200,"
"),
tbl_Lookup_DEIR[ID (DEIR Lookup)],
tbl_Lookup_DEIR[Name (DEIR Lookup)],
"")),"")</f>
        <v/>
      </c>
      <c r="O200" s="100" t="str" cm="1">
        <f t="array" ref="O200">IFERROR(_xlfn.TEXTJOIN("
",TRUE,_xlfn.XLOOKUP(_xlfn.TEXTSPLIT(K200,"
"),
tbl_Lookup_DEIR[ID (DEIR Lookup)],
tbl_Lookup_DEIR[Uniclass PM Level 3 Classification (DEIR Lookup)],
"")),"")</f>
        <v/>
      </c>
      <c r="P200" s="78"/>
      <c r="Q200" s="101"/>
      <c r="R200" s="101"/>
      <c r="S200" s="102"/>
      <c r="T200" s="101"/>
      <c r="U200" s="101"/>
      <c r="V200" s="102"/>
      <c r="W200" s="101"/>
      <c r="X200" s="101"/>
      <c r="Y200" s="102"/>
      <c r="Z200" s="101"/>
      <c r="AA200" s="101"/>
      <c r="AB200" s="102"/>
      <c r="AC200" s="101"/>
      <c r="AD200" s="101"/>
      <c r="AE200" s="102"/>
      <c r="AF200" s="101"/>
      <c r="AG200" s="101"/>
      <c r="AH200" s="102"/>
      <c r="AI200" s="101"/>
      <c r="AJ200" s="101"/>
      <c r="AK200" s="102"/>
      <c r="AL200" s="101"/>
      <c r="AM200" s="101"/>
      <c r="AN200" s="102"/>
      <c r="AO200" s="101"/>
      <c r="AP200" s="101"/>
      <c r="AQ200" s="103"/>
    </row>
  </sheetData>
  <phoneticPr fontId="13" type="noConversion"/>
  <conditionalFormatting sqref="L1 L3:L1048576">
    <cfRule type="expression" dxfId="85" priority="3">
      <formula>AND(COUNTIF($L:$L, $L1) &gt; 1, $L1&lt;&gt;"")</formula>
    </cfRule>
  </conditionalFormatting>
  <conditionalFormatting sqref="L2">
    <cfRule type="expression" dxfId="84" priority="1">
      <formula>AND(COUNTIF($L:$L, $L2) &gt; 1, $L2&lt;&gt;"")</formula>
    </cfRule>
  </conditionalFormatting>
  <conditionalFormatting sqref="M1 M3:M1048576">
    <cfRule type="expression" dxfId="83" priority="4">
      <formula>AND(COUNTIF($M:$M, $M1) &gt; 1, $M1&lt;&gt;"")</formula>
    </cfRule>
  </conditionalFormatting>
  <conditionalFormatting sqref="M2">
    <cfRule type="expression" dxfId="82" priority="2">
      <formula>AND(COUNTIF($M:$M, $M2) &gt; 1, $M2&lt;&gt;"")</formula>
    </cfRule>
  </conditionalFormatting>
  <dataValidations count="9">
    <dataValidation type="textLength" allowBlank="1" showInputMessage="1" showErrorMessage="1" sqref="AP3:AP200" xr:uid="{5548DFEC-6F47-4B52-85AC-BC0BD501490B}">
      <formula1>3</formula1>
      <formula2>3</formula2>
    </dataValidation>
    <dataValidation type="list" allowBlank="1" showInputMessage="1" showErrorMessage="1" sqref="P3:P1048576" xr:uid="{F9624B80-333B-4E10-9C21-984595E5703B}">
      <formula1>PL_PIS_SecurityClassification</formula1>
    </dataValidation>
    <dataValidation type="textLength" allowBlank="1" showInputMessage="1" showErrorMessage="1" sqref="I3:I1048576" xr:uid="{6B672B2B-15FD-4DA6-9383-B146DE254D17}">
      <formula1>4</formula1>
      <formula2>4</formula2>
    </dataValidation>
    <dataValidation type="list" allowBlank="1" showInputMessage="1" showErrorMessage="1" sqref="H3:H1048576" xr:uid="{507E0C0E-358F-4D5F-9F34-3D3892534464}">
      <formula1>PL_PIS_DisciplineCode</formula1>
    </dataValidation>
    <dataValidation type="list" allowBlank="1" showInputMessage="1" showErrorMessage="1" sqref="G3:G1048576" xr:uid="{9BCA8992-1C7D-4FE3-9CBD-1D49C77C6A1A}">
      <formula1>PL_PIS_Form</formula1>
    </dataValidation>
    <dataValidation type="list" allowBlank="1" showInputMessage="1" showErrorMessage="1" sqref="F3:F1048576" xr:uid="{D3FE1D39-694A-47D1-A651-D703DF473982}">
      <formula1>PL_PIS_SpatialBreakdown</formula1>
    </dataValidation>
    <dataValidation type="list" errorStyle="warning" allowBlank="1" showInputMessage="1" showErrorMessage="1" error="This error is because you have selected values not within the Project's Information Standard. Please review and align with standard otherwise this will be flagged as non-compliant." sqref="D2:D1048576" xr:uid="{6988B4B3-D16A-49B8-9930-8CB7AC86C539}">
      <formula1>PL_PIS_Originator</formula1>
    </dataValidation>
    <dataValidation type="list" errorStyle="warning" allowBlank="1" showInputMessage="1" showErrorMessage="1" error="This error is because you have selected values not within the Project's Information Standard. Please review and align with standard otherwise this will be flagged as non-compliant." sqref="C2:C1048576" xr:uid="{ED4D1C33-A5A2-4D23-9BD8-5778221373B7}">
      <formula1>PL_PIS_ProjectCode</formula1>
    </dataValidation>
    <dataValidation type="list" allowBlank="1" showInputMessage="1" showErrorMessage="1" error="This error is because you have selected values not within the Project's Information Standard. Please review and align with standard otherwise this will be flagged as non-compliant." sqref="E3:E1048576" xr:uid="{71E1E92A-1A88-4AF1-AD1D-B6E86282FB45}">
      <formula1>PL_PIS_FunctionalBreakdown</formula1>
    </dataValidation>
  </dataValidations>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50008-0173-46D2-9533-2CA38B7EEEB6}">
  <sheetPr>
    <tabColor rgb="FFCFDCE3"/>
  </sheetPr>
  <dimension ref="B1:AQ200"/>
  <sheetViews>
    <sheetView showGridLines="0" zoomScaleNormal="100" workbookViewId="0"/>
  </sheetViews>
  <sheetFormatPr defaultColWidth="8.7265625" defaultRowHeight="15.5" x14ac:dyDescent="0.35"/>
  <cols>
    <col min="1" max="1" width="5.54296875" style="69" customWidth="1"/>
    <col min="2" max="2" width="20.54296875" style="69" hidden="1" customWidth="1"/>
    <col min="3" max="4" width="15.54296875" style="69" customWidth="1"/>
    <col min="5" max="9" width="15.54296875" style="77" customWidth="1"/>
    <col min="10" max="10" width="45.54296875" style="77" customWidth="1"/>
    <col min="11" max="11" width="20.54296875" style="82" customWidth="1"/>
    <col min="12" max="12" width="45.54296875" style="69" customWidth="1"/>
    <col min="13" max="13" width="100.54296875" style="69" customWidth="1"/>
    <col min="14" max="14" width="100.54296875" style="71" customWidth="1"/>
    <col min="15" max="15" width="60.54296875" style="71" customWidth="1"/>
    <col min="16" max="16" width="30.54296875" style="69" customWidth="1"/>
    <col min="17" max="18" width="30.54296875" style="69" hidden="1" customWidth="1"/>
    <col min="19" max="19" width="30.54296875" style="73" customWidth="1"/>
    <col min="20" max="21" width="30.54296875" style="69" hidden="1" customWidth="1"/>
    <col min="22" max="22" width="30.54296875" style="73" customWidth="1"/>
    <col min="23" max="24" width="30.54296875" style="69" hidden="1" customWidth="1"/>
    <col min="25" max="25" width="30.54296875" style="73" customWidth="1"/>
    <col min="26" max="27" width="30.54296875" style="69" hidden="1" customWidth="1"/>
    <col min="28" max="28" width="30.54296875" style="73" customWidth="1"/>
    <col min="29" max="30" width="30.54296875" style="69" hidden="1" customWidth="1"/>
    <col min="31" max="31" width="30.54296875" style="73" customWidth="1"/>
    <col min="32" max="33" width="30.54296875" style="69" hidden="1" customWidth="1"/>
    <col min="34" max="34" width="30.54296875" style="73" customWidth="1"/>
    <col min="35" max="36" width="30.54296875" style="69" hidden="1" customWidth="1"/>
    <col min="37" max="37" width="30.54296875" style="73" customWidth="1"/>
    <col min="38" max="39" width="30.54296875" style="69" hidden="1" customWidth="1"/>
    <col min="40" max="40" width="30.54296875" style="73" customWidth="1"/>
    <col min="41" max="42" width="30.54296875" style="69" hidden="1" customWidth="1"/>
    <col min="43" max="43" width="30.54296875" style="73" customWidth="1"/>
    <col min="44" max="16384" width="8.7265625" style="69"/>
  </cols>
  <sheetData>
    <row r="1" spans="2:43" ht="30" customHeight="1" x14ac:dyDescent="0.35">
      <c r="B1" s="117"/>
      <c r="C1" s="117"/>
      <c r="D1" s="117"/>
      <c r="E1" s="146"/>
      <c r="F1" s="146"/>
      <c r="G1" s="146"/>
      <c r="H1" s="146"/>
      <c r="I1" s="146"/>
      <c r="J1" s="146"/>
      <c r="K1" s="147"/>
      <c r="L1" s="117"/>
      <c r="M1" s="117"/>
      <c r="N1" s="140"/>
      <c r="O1" s="140"/>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row>
    <row r="2" spans="2:43" s="75" customFormat="1" ht="62" x14ac:dyDescent="0.35">
      <c r="B2" s="89" t="s">
        <v>96</v>
      </c>
      <c r="C2" s="89" t="s">
        <v>97</v>
      </c>
      <c r="D2" s="89" t="s">
        <v>98</v>
      </c>
      <c r="E2" s="86" t="s">
        <v>99</v>
      </c>
      <c r="F2" s="86" t="s">
        <v>100</v>
      </c>
      <c r="G2" s="86" t="s">
        <v>101</v>
      </c>
      <c r="H2" s="86" t="s">
        <v>102</v>
      </c>
      <c r="I2" s="86" t="s">
        <v>103</v>
      </c>
      <c r="J2" s="86" t="s">
        <v>104</v>
      </c>
      <c r="K2" s="86" t="s">
        <v>105</v>
      </c>
      <c r="L2" s="89" t="s">
        <v>106</v>
      </c>
      <c r="M2" s="89" t="s">
        <v>107</v>
      </c>
      <c r="N2" s="89" t="s">
        <v>108</v>
      </c>
      <c r="O2" s="89" t="s">
        <v>109</v>
      </c>
      <c r="P2" s="89" t="s">
        <v>82</v>
      </c>
      <c r="Q2" s="95" t="s">
        <v>110</v>
      </c>
      <c r="R2" s="95" t="s">
        <v>111</v>
      </c>
      <c r="S2" s="95" t="s">
        <v>112</v>
      </c>
      <c r="T2" s="95" t="s">
        <v>113</v>
      </c>
      <c r="U2" s="95" t="s">
        <v>114</v>
      </c>
      <c r="V2" s="95" t="s">
        <v>115</v>
      </c>
      <c r="W2" s="95" t="s">
        <v>116</v>
      </c>
      <c r="X2" s="95" t="s">
        <v>117</v>
      </c>
      <c r="Y2" s="95" t="s">
        <v>118</v>
      </c>
      <c r="Z2" s="96" t="s">
        <v>119</v>
      </c>
      <c r="AA2" s="96" t="s">
        <v>120</v>
      </c>
      <c r="AB2" s="97" t="s">
        <v>121</v>
      </c>
      <c r="AC2" s="98" t="s">
        <v>122</v>
      </c>
      <c r="AD2" s="96" t="s">
        <v>123</v>
      </c>
      <c r="AE2" s="97" t="s">
        <v>124</v>
      </c>
      <c r="AF2" s="96" t="s">
        <v>125</v>
      </c>
      <c r="AG2" s="96" t="s">
        <v>126</v>
      </c>
      <c r="AH2" s="97" t="s">
        <v>127</v>
      </c>
      <c r="AI2" s="96" t="s">
        <v>128</v>
      </c>
      <c r="AJ2" s="96" t="s">
        <v>129</v>
      </c>
      <c r="AK2" s="97" t="s">
        <v>130</v>
      </c>
      <c r="AL2" s="96" t="s">
        <v>131</v>
      </c>
      <c r="AM2" s="96" t="s">
        <v>132</v>
      </c>
      <c r="AN2" s="97" t="s">
        <v>133</v>
      </c>
      <c r="AO2" s="96" t="s">
        <v>134</v>
      </c>
      <c r="AP2" s="96" t="s">
        <v>135</v>
      </c>
      <c r="AQ2" s="99" t="s">
        <v>136</v>
      </c>
    </row>
    <row r="3" spans="2:43" x14ac:dyDescent="0.35">
      <c r="B3" s="100" t="str" cm="1">
        <f t="array" aca="1" ref="B3" ca="1">_xlfn.TEXTAFTER(CELL("filename",A1),"]")</f>
        <v>05_TIDP</v>
      </c>
      <c r="C3" s="90" t="str" cm="1">
        <f t="array" ref="C3">tbL_Input_Project[Project Code]</f>
        <v>ABC1234</v>
      </c>
      <c r="D3" s="90" t="str">
        <f>INDEX(tbL_Input_Originator[],
MATCH("05_TIDP",tbL_Input_Originator[Worksheet]),
MATCH("Originator Code",tbL_Input_Originator[#Headers])
)</f>
        <v>TBC</v>
      </c>
      <c r="E3" s="87"/>
      <c r="F3" s="87"/>
      <c r="G3" s="87"/>
      <c r="H3" s="87"/>
      <c r="I3" s="87"/>
      <c r="J3" s="87"/>
      <c r="K3" s="94"/>
      <c r="L3" s="90" t="str">
        <f>IF(OR(ISBLANK(C3),ISBLANK(D3),ISBLANK(E3),ISBLANK(F3),ISBLANK(G3),ISBLANK(H3),ISBLANK(I3)),"",CONCATENATE(C3,"-",D3,"-",E3,"-",F3,"-",G3,"-",H3,"-",I3))</f>
        <v/>
      </c>
      <c r="M3" s="90" t="str">
        <f t="shared" ref="M3:M34" si="0">IF(OR(ISBLANK(C3),ISBLANK(D3),ISBLANK(E3),ISBLANK(F3),ISBLANK(G3),ISBLANK(H3),ISBLANK(I3),ISBLANK(J3),ISBLANK(K3)),"",CONCATENATE(C3,"-",D3,"-",E3,"-",F3,"-",G3,"-",H3,"-",I3,"-",J3,""))</f>
        <v/>
      </c>
      <c r="N3" s="100" t="str" cm="1">
        <f t="array" ref="N3">IFERROR(_xlfn.TEXTJOIN("
",TRUE,_xlfn.XLOOKUP(_xlfn.TEXTSPLIT(K3,"
"),
tbl_Lookup_DEIR[ID (DEIR Lookup)],
tbl_Lookup_DEIR[Name (DEIR Lookup)],
"")),"")</f>
        <v/>
      </c>
      <c r="O3" s="100" t="str" cm="1">
        <f t="array" ref="O3">IFERROR(_xlfn.TEXTJOIN("
",TRUE,_xlfn.XLOOKUP(_xlfn.TEXTSPLIT(K3,"
"),
tbl_Lookup_DEIR[ID (DEIR Lookup)],
tbl_Lookup_DEIR[Uniclass PM Level 3 Classification (DEIR Lookup)],
"")),"")</f>
        <v/>
      </c>
      <c r="P3" s="78"/>
      <c r="Q3" s="101"/>
      <c r="R3" s="101"/>
      <c r="S3" s="102"/>
      <c r="T3" s="101"/>
      <c r="U3" s="101"/>
      <c r="V3" s="102"/>
      <c r="W3" s="101"/>
      <c r="X3" s="101"/>
      <c r="Y3" s="102"/>
      <c r="Z3" s="101"/>
      <c r="AA3" s="101"/>
      <c r="AB3" s="102"/>
      <c r="AC3" s="101"/>
      <c r="AD3" s="101"/>
      <c r="AE3" s="102"/>
      <c r="AF3" s="101"/>
      <c r="AG3" s="101"/>
      <c r="AH3" s="102"/>
      <c r="AI3" s="101"/>
      <c r="AJ3" s="101"/>
      <c r="AK3" s="102"/>
      <c r="AL3" s="101"/>
      <c r="AM3" s="101"/>
      <c r="AN3" s="102"/>
      <c r="AO3" s="101"/>
      <c r="AP3" s="101"/>
      <c r="AQ3" s="103"/>
    </row>
    <row r="4" spans="2:43" x14ac:dyDescent="0.35">
      <c r="B4" s="100" t="str" cm="1">
        <f t="array" aca="1" ref="B4" ca="1">_xlfn.TEXTAFTER(CELL("filename",A2),"]")</f>
        <v>05_TIDP</v>
      </c>
      <c r="C4" s="90" t="str" cm="1">
        <f t="array" ref="C4">tbL_Input_Project[Project Code]</f>
        <v>ABC1234</v>
      </c>
      <c r="D4" s="90" t="str">
        <f>INDEX(tbL_Input_Originator[],
MATCH("05_TIDP",tbL_Input_Originator[Worksheet]),
MATCH("Originator Code",tbL_Input_Originator[#Headers])
)</f>
        <v>TBC</v>
      </c>
      <c r="E4" s="87"/>
      <c r="F4" s="87"/>
      <c r="G4" s="87"/>
      <c r="H4" s="87"/>
      <c r="I4" s="87"/>
      <c r="J4" s="87"/>
      <c r="K4" s="94"/>
      <c r="L4" s="90" t="str">
        <f t="shared" ref="L4:L67" si="1">IF(OR(ISBLANK(C4),ISBLANK(D4),ISBLANK(E4),ISBLANK(F4),ISBLANK(G4),ISBLANK(H4),ISBLANK(I4)),"",CONCATENATE(C4,"-",D4,"-",E4,"-",F4,"-",G4,"-",H4,"-",I4))</f>
        <v/>
      </c>
      <c r="M4" s="90" t="str">
        <f t="shared" si="0"/>
        <v/>
      </c>
      <c r="N4" s="100" t="str" cm="1">
        <f t="array" ref="N4">IFERROR(_xlfn.TEXTJOIN("
",TRUE,_xlfn.XLOOKUP(_xlfn.TEXTSPLIT(K4,"
"),
tbl_Lookup_DEIR[ID (DEIR Lookup)],
tbl_Lookup_DEIR[Name (DEIR Lookup)],
"")),"")</f>
        <v/>
      </c>
      <c r="O4" s="100" t="str" cm="1">
        <f t="array" ref="O4">IFERROR(_xlfn.TEXTJOIN("
",TRUE,_xlfn.XLOOKUP(_xlfn.TEXTSPLIT(K4,"
"),
tbl_Lookup_DEIR[ID (DEIR Lookup)],
tbl_Lookup_DEIR[Uniclass PM Level 3 Classification (DEIR Lookup)],
"")),"")</f>
        <v/>
      </c>
      <c r="P4" s="78"/>
      <c r="Q4" s="101"/>
      <c r="R4" s="101"/>
      <c r="S4" s="102"/>
      <c r="T4" s="101"/>
      <c r="U4" s="101"/>
      <c r="V4" s="102"/>
      <c r="W4" s="101"/>
      <c r="X4" s="101"/>
      <c r="Y4" s="102"/>
      <c r="Z4" s="101"/>
      <c r="AA4" s="101"/>
      <c r="AB4" s="102"/>
      <c r="AC4" s="101"/>
      <c r="AD4" s="101"/>
      <c r="AE4" s="102"/>
      <c r="AF4" s="101"/>
      <c r="AG4" s="101"/>
      <c r="AH4" s="102"/>
      <c r="AI4" s="101"/>
      <c r="AJ4" s="101"/>
      <c r="AK4" s="102"/>
      <c r="AL4" s="101"/>
      <c r="AM4" s="101"/>
      <c r="AN4" s="102"/>
      <c r="AO4" s="101"/>
      <c r="AP4" s="101"/>
      <c r="AQ4" s="103"/>
    </row>
    <row r="5" spans="2:43" x14ac:dyDescent="0.35">
      <c r="B5" s="100" t="str" cm="1">
        <f t="array" aca="1" ref="B5" ca="1">_xlfn.TEXTAFTER(CELL("filename",A3),"]")</f>
        <v>05_TIDP</v>
      </c>
      <c r="C5" s="90" t="str" cm="1">
        <f t="array" ref="C5">tbL_Input_Project[Project Code]</f>
        <v>ABC1234</v>
      </c>
      <c r="D5" s="90" t="str">
        <f>INDEX(tbL_Input_Originator[],
MATCH("05_TIDP",tbL_Input_Originator[Worksheet]),
MATCH("Originator Code",tbL_Input_Originator[#Headers])
)</f>
        <v>TBC</v>
      </c>
      <c r="E5" s="87"/>
      <c r="F5" s="87"/>
      <c r="G5" s="87"/>
      <c r="H5" s="87"/>
      <c r="I5" s="87"/>
      <c r="J5" s="87"/>
      <c r="K5" s="94"/>
      <c r="L5" s="90" t="str">
        <f t="shared" si="1"/>
        <v/>
      </c>
      <c r="M5" s="90" t="str">
        <f t="shared" si="0"/>
        <v/>
      </c>
      <c r="N5" s="100" t="str" cm="1">
        <f t="array" ref="N5">IFERROR(_xlfn.TEXTJOIN("
",TRUE,_xlfn.XLOOKUP(_xlfn.TEXTSPLIT(K5,"
"),
tbl_Lookup_DEIR[ID (DEIR Lookup)],
tbl_Lookup_DEIR[Name (DEIR Lookup)],
"")),"")</f>
        <v/>
      </c>
      <c r="O5" s="100" t="str" cm="1">
        <f t="array" ref="O5">IFERROR(_xlfn.TEXTJOIN("
",TRUE,_xlfn.XLOOKUP(_xlfn.TEXTSPLIT(K5,"
"),
tbl_Lookup_DEIR[ID (DEIR Lookup)],
tbl_Lookup_DEIR[Uniclass PM Level 3 Classification (DEIR Lookup)],
"")),"")</f>
        <v/>
      </c>
      <c r="P5" s="78"/>
      <c r="Q5" s="101"/>
      <c r="R5" s="101"/>
      <c r="S5" s="102"/>
      <c r="T5" s="101"/>
      <c r="U5" s="101"/>
      <c r="V5" s="102"/>
      <c r="W5" s="101"/>
      <c r="X5" s="101"/>
      <c r="Y5" s="102"/>
      <c r="Z5" s="101"/>
      <c r="AA5" s="101"/>
      <c r="AB5" s="102"/>
      <c r="AC5" s="101"/>
      <c r="AD5" s="101"/>
      <c r="AE5" s="102"/>
      <c r="AF5" s="101"/>
      <c r="AG5" s="101"/>
      <c r="AH5" s="102"/>
      <c r="AI5" s="101"/>
      <c r="AJ5" s="101"/>
      <c r="AK5" s="102"/>
      <c r="AL5" s="101"/>
      <c r="AM5" s="101"/>
      <c r="AN5" s="102"/>
      <c r="AO5" s="101"/>
      <c r="AP5" s="101"/>
      <c r="AQ5" s="103"/>
    </row>
    <row r="6" spans="2:43" x14ac:dyDescent="0.35">
      <c r="B6" s="100" t="str" cm="1">
        <f t="array" aca="1" ref="B6" ca="1">_xlfn.TEXTAFTER(CELL("filename",A4),"]")</f>
        <v>05_TIDP</v>
      </c>
      <c r="C6" s="90" t="str" cm="1">
        <f t="array" ref="C6">tbL_Input_Project[Project Code]</f>
        <v>ABC1234</v>
      </c>
      <c r="D6" s="90" t="str">
        <f>INDEX(tbL_Input_Originator[],
MATCH("05_TIDP",tbL_Input_Originator[Worksheet]),
MATCH("Originator Code",tbL_Input_Originator[#Headers])
)</f>
        <v>TBC</v>
      </c>
      <c r="E6" s="87"/>
      <c r="F6" s="87"/>
      <c r="G6" s="87"/>
      <c r="H6" s="87"/>
      <c r="I6" s="87"/>
      <c r="J6" s="87"/>
      <c r="K6" s="94"/>
      <c r="L6" s="90" t="str">
        <f t="shared" si="1"/>
        <v/>
      </c>
      <c r="M6" s="90" t="str">
        <f t="shared" si="0"/>
        <v/>
      </c>
      <c r="N6" s="100" t="str" cm="1">
        <f t="array" ref="N6">IFERROR(_xlfn.TEXTJOIN("
",TRUE,_xlfn.XLOOKUP(_xlfn.TEXTSPLIT(K6,"
"),
tbl_Lookup_DEIR[ID (DEIR Lookup)],
tbl_Lookup_DEIR[Name (DEIR Lookup)],
"")),"")</f>
        <v/>
      </c>
      <c r="O6" s="100" t="str" cm="1">
        <f t="array" ref="O6">IFERROR(_xlfn.TEXTJOIN("
",TRUE,_xlfn.XLOOKUP(_xlfn.TEXTSPLIT(K6,"
"),
tbl_Lookup_DEIR[ID (DEIR Lookup)],
tbl_Lookup_DEIR[Uniclass PM Level 3 Classification (DEIR Lookup)],
"")),"")</f>
        <v/>
      </c>
      <c r="P6" s="78"/>
      <c r="Q6" s="101"/>
      <c r="R6" s="101"/>
      <c r="S6" s="102"/>
      <c r="T6" s="101"/>
      <c r="U6" s="101"/>
      <c r="V6" s="102"/>
      <c r="W6" s="101"/>
      <c r="X6" s="101"/>
      <c r="Y6" s="102"/>
      <c r="Z6" s="101"/>
      <c r="AA6" s="101"/>
      <c r="AB6" s="102"/>
      <c r="AC6" s="101"/>
      <c r="AD6" s="101"/>
      <c r="AE6" s="102"/>
      <c r="AF6" s="101"/>
      <c r="AG6" s="101"/>
      <c r="AH6" s="102"/>
      <c r="AI6" s="101"/>
      <c r="AJ6" s="101"/>
      <c r="AK6" s="102"/>
      <c r="AL6" s="101"/>
      <c r="AM6" s="101"/>
      <c r="AN6" s="102"/>
      <c r="AO6" s="101"/>
      <c r="AP6" s="101"/>
      <c r="AQ6" s="103"/>
    </row>
    <row r="7" spans="2:43" x14ac:dyDescent="0.35">
      <c r="B7" s="100" t="str" cm="1">
        <f t="array" aca="1" ref="B7" ca="1">_xlfn.TEXTAFTER(CELL("filename",A5),"]")</f>
        <v>05_TIDP</v>
      </c>
      <c r="C7" s="90" t="str" cm="1">
        <f t="array" ref="C7">tbL_Input_Project[Project Code]</f>
        <v>ABC1234</v>
      </c>
      <c r="D7" s="90" t="str">
        <f>INDEX(tbL_Input_Originator[],
MATCH("05_TIDP",tbL_Input_Originator[Worksheet]),
MATCH("Originator Code",tbL_Input_Originator[#Headers])
)</f>
        <v>TBC</v>
      </c>
      <c r="E7" s="87"/>
      <c r="F7" s="87"/>
      <c r="G7" s="87"/>
      <c r="H7" s="87"/>
      <c r="I7" s="87"/>
      <c r="J7" s="87"/>
      <c r="K7" s="94"/>
      <c r="L7" s="90" t="str">
        <f t="shared" si="1"/>
        <v/>
      </c>
      <c r="M7" s="90" t="str">
        <f t="shared" si="0"/>
        <v/>
      </c>
      <c r="N7" s="100" t="str" cm="1">
        <f t="array" ref="N7">IFERROR(_xlfn.TEXTJOIN("
",TRUE,_xlfn.XLOOKUP(_xlfn.TEXTSPLIT(K7,"
"),
tbl_Lookup_DEIR[ID (DEIR Lookup)],
tbl_Lookup_DEIR[Name (DEIR Lookup)],
"")),"")</f>
        <v/>
      </c>
      <c r="O7" s="100" t="str" cm="1">
        <f t="array" ref="O7">IFERROR(_xlfn.TEXTJOIN("
",TRUE,_xlfn.XLOOKUP(_xlfn.TEXTSPLIT(K7,"
"),
tbl_Lookup_DEIR[ID (DEIR Lookup)],
tbl_Lookup_DEIR[Uniclass PM Level 3 Classification (DEIR Lookup)],
"")),"")</f>
        <v/>
      </c>
      <c r="P7" s="78"/>
      <c r="Q7" s="101"/>
      <c r="R7" s="101"/>
      <c r="S7" s="102"/>
      <c r="T7" s="101"/>
      <c r="U7" s="101"/>
      <c r="V7" s="102"/>
      <c r="W7" s="101"/>
      <c r="X7" s="101"/>
      <c r="Y7" s="102"/>
      <c r="Z7" s="101"/>
      <c r="AA7" s="101"/>
      <c r="AB7" s="102"/>
      <c r="AC7" s="101"/>
      <c r="AD7" s="101"/>
      <c r="AE7" s="102"/>
      <c r="AF7" s="101"/>
      <c r="AG7" s="101"/>
      <c r="AH7" s="102"/>
      <c r="AI7" s="101"/>
      <c r="AJ7" s="101"/>
      <c r="AK7" s="102"/>
      <c r="AL7" s="101"/>
      <c r="AM7" s="101"/>
      <c r="AN7" s="102"/>
      <c r="AO7" s="101"/>
      <c r="AP7" s="101"/>
      <c r="AQ7" s="103"/>
    </row>
    <row r="8" spans="2:43" x14ac:dyDescent="0.35">
      <c r="B8" s="100" t="str" cm="1">
        <f t="array" aca="1" ref="B8" ca="1">_xlfn.TEXTAFTER(CELL("filename",A6),"]")</f>
        <v>05_TIDP</v>
      </c>
      <c r="C8" s="90" t="str" cm="1">
        <f t="array" ref="C8">tbL_Input_Project[Project Code]</f>
        <v>ABC1234</v>
      </c>
      <c r="D8" s="90" t="str">
        <f>INDEX(tbL_Input_Originator[],
MATCH("05_TIDP",tbL_Input_Originator[Worksheet]),
MATCH("Originator Code",tbL_Input_Originator[#Headers])
)</f>
        <v>TBC</v>
      </c>
      <c r="E8" s="87"/>
      <c r="F8" s="87"/>
      <c r="G8" s="87"/>
      <c r="H8" s="87"/>
      <c r="I8" s="87"/>
      <c r="J8" s="87"/>
      <c r="K8" s="94"/>
      <c r="L8" s="90" t="str">
        <f t="shared" si="1"/>
        <v/>
      </c>
      <c r="M8" s="90" t="str">
        <f t="shared" si="0"/>
        <v/>
      </c>
      <c r="N8" s="100" t="str" cm="1">
        <f t="array" ref="N8">IFERROR(_xlfn.TEXTJOIN("
",TRUE,_xlfn.XLOOKUP(_xlfn.TEXTSPLIT(K8,"
"),
tbl_Lookup_DEIR[ID (DEIR Lookup)],
tbl_Lookup_DEIR[Name (DEIR Lookup)],
"")),"")</f>
        <v/>
      </c>
      <c r="O8" s="100" t="str" cm="1">
        <f t="array" ref="O8">IFERROR(_xlfn.TEXTJOIN("
",TRUE,_xlfn.XLOOKUP(_xlfn.TEXTSPLIT(K8,"
"),
tbl_Lookup_DEIR[ID (DEIR Lookup)],
tbl_Lookup_DEIR[Uniclass PM Level 3 Classification (DEIR Lookup)],
"")),"")</f>
        <v/>
      </c>
      <c r="P8" s="78"/>
      <c r="Q8" s="101"/>
      <c r="R8" s="101"/>
      <c r="S8" s="102"/>
      <c r="T8" s="101"/>
      <c r="U8" s="101"/>
      <c r="V8" s="102"/>
      <c r="W8" s="101"/>
      <c r="X8" s="101"/>
      <c r="Y8" s="102"/>
      <c r="Z8" s="101"/>
      <c r="AA8" s="101"/>
      <c r="AB8" s="102"/>
      <c r="AC8" s="101"/>
      <c r="AD8" s="101"/>
      <c r="AE8" s="102"/>
      <c r="AF8" s="101"/>
      <c r="AG8" s="101"/>
      <c r="AH8" s="102"/>
      <c r="AI8" s="101"/>
      <c r="AJ8" s="101"/>
      <c r="AK8" s="102"/>
      <c r="AL8" s="101"/>
      <c r="AM8" s="101"/>
      <c r="AN8" s="102"/>
      <c r="AO8" s="101"/>
      <c r="AP8" s="101"/>
      <c r="AQ8" s="103"/>
    </row>
    <row r="9" spans="2:43" x14ac:dyDescent="0.35">
      <c r="B9" s="100" t="str" cm="1">
        <f t="array" aca="1" ref="B9" ca="1">_xlfn.TEXTAFTER(CELL("filename",A7),"]")</f>
        <v>05_TIDP</v>
      </c>
      <c r="C9" s="90" t="str" cm="1">
        <f t="array" ref="C9">tbL_Input_Project[Project Code]</f>
        <v>ABC1234</v>
      </c>
      <c r="D9" s="90" t="str">
        <f>INDEX(tbL_Input_Originator[],
MATCH("05_TIDP",tbL_Input_Originator[Worksheet]),
MATCH("Originator Code",tbL_Input_Originator[#Headers])
)</f>
        <v>TBC</v>
      </c>
      <c r="E9" s="87"/>
      <c r="F9" s="87"/>
      <c r="G9" s="87"/>
      <c r="H9" s="87"/>
      <c r="I9" s="87"/>
      <c r="J9" s="87"/>
      <c r="K9" s="94"/>
      <c r="L9" s="90" t="str">
        <f t="shared" si="1"/>
        <v/>
      </c>
      <c r="M9" s="90" t="str">
        <f t="shared" si="0"/>
        <v/>
      </c>
      <c r="N9" s="100" t="str" cm="1">
        <f t="array" ref="N9">IFERROR(_xlfn.TEXTJOIN("
",TRUE,_xlfn.XLOOKUP(_xlfn.TEXTSPLIT(K9,"
"),
tbl_Lookup_DEIR[ID (DEIR Lookup)],
tbl_Lookup_DEIR[Name (DEIR Lookup)],
"")),"")</f>
        <v/>
      </c>
      <c r="O9" s="100" t="str" cm="1">
        <f t="array" ref="O9">IFERROR(_xlfn.TEXTJOIN("
",TRUE,_xlfn.XLOOKUP(_xlfn.TEXTSPLIT(K9,"
"),
tbl_Lookup_DEIR[ID (DEIR Lookup)],
tbl_Lookup_DEIR[Uniclass PM Level 3 Classification (DEIR Lookup)],
"")),"")</f>
        <v/>
      </c>
      <c r="P9" s="78"/>
      <c r="Q9" s="101"/>
      <c r="R9" s="101"/>
      <c r="S9" s="102"/>
      <c r="T9" s="101"/>
      <c r="U9" s="101"/>
      <c r="V9" s="102"/>
      <c r="W9" s="101"/>
      <c r="X9" s="101"/>
      <c r="Y9" s="102"/>
      <c r="Z9" s="101"/>
      <c r="AA9" s="101"/>
      <c r="AB9" s="102"/>
      <c r="AC9" s="101"/>
      <c r="AD9" s="101"/>
      <c r="AE9" s="102"/>
      <c r="AF9" s="101"/>
      <c r="AG9" s="101"/>
      <c r="AH9" s="102"/>
      <c r="AI9" s="101"/>
      <c r="AJ9" s="101"/>
      <c r="AK9" s="102"/>
      <c r="AL9" s="101"/>
      <c r="AM9" s="101"/>
      <c r="AN9" s="102"/>
      <c r="AO9" s="101"/>
      <c r="AP9" s="101"/>
      <c r="AQ9" s="103"/>
    </row>
    <row r="10" spans="2:43" x14ac:dyDescent="0.35">
      <c r="B10" s="100" t="str" cm="1">
        <f t="array" aca="1" ref="B10" ca="1">_xlfn.TEXTAFTER(CELL("filename",A8),"]")</f>
        <v>05_TIDP</v>
      </c>
      <c r="C10" s="90" t="str" cm="1">
        <f t="array" ref="C10">tbL_Input_Project[Project Code]</f>
        <v>ABC1234</v>
      </c>
      <c r="D10" s="90" t="str">
        <f>INDEX(tbL_Input_Originator[],
MATCH("05_TIDP",tbL_Input_Originator[Worksheet]),
MATCH("Originator Code",tbL_Input_Originator[#Headers])
)</f>
        <v>TBC</v>
      </c>
      <c r="E10" s="87"/>
      <c r="F10" s="87"/>
      <c r="G10" s="87"/>
      <c r="H10" s="87"/>
      <c r="I10" s="87"/>
      <c r="J10" s="87"/>
      <c r="K10" s="94"/>
      <c r="L10" s="90" t="str">
        <f t="shared" si="1"/>
        <v/>
      </c>
      <c r="M10" s="90" t="str">
        <f t="shared" si="0"/>
        <v/>
      </c>
      <c r="N10" s="100" t="str" cm="1">
        <f t="array" ref="N10">IFERROR(_xlfn.TEXTJOIN("
",TRUE,_xlfn.XLOOKUP(_xlfn.TEXTSPLIT(K10,"
"),
tbl_Lookup_DEIR[ID (DEIR Lookup)],
tbl_Lookup_DEIR[Name (DEIR Lookup)],
"")),"")</f>
        <v/>
      </c>
      <c r="O10" s="100" t="str" cm="1">
        <f t="array" ref="O10">IFERROR(_xlfn.TEXTJOIN("
",TRUE,_xlfn.XLOOKUP(_xlfn.TEXTSPLIT(K10,"
"),
tbl_Lookup_DEIR[ID (DEIR Lookup)],
tbl_Lookup_DEIR[Uniclass PM Level 3 Classification (DEIR Lookup)],
"")),"")</f>
        <v/>
      </c>
      <c r="P10" s="78"/>
      <c r="Q10" s="101"/>
      <c r="R10" s="101"/>
      <c r="S10" s="102"/>
      <c r="T10" s="101"/>
      <c r="U10" s="101"/>
      <c r="V10" s="102"/>
      <c r="W10" s="101"/>
      <c r="X10" s="101"/>
      <c r="Y10" s="102"/>
      <c r="Z10" s="101"/>
      <c r="AA10" s="101"/>
      <c r="AB10" s="102"/>
      <c r="AC10" s="101"/>
      <c r="AD10" s="101"/>
      <c r="AE10" s="102"/>
      <c r="AF10" s="101"/>
      <c r="AG10" s="101"/>
      <c r="AH10" s="102"/>
      <c r="AI10" s="101"/>
      <c r="AJ10" s="101"/>
      <c r="AK10" s="102"/>
      <c r="AL10" s="101"/>
      <c r="AM10" s="101"/>
      <c r="AN10" s="102"/>
      <c r="AO10" s="101"/>
      <c r="AP10" s="101"/>
      <c r="AQ10" s="103"/>
    </row>
    <row r="11" spans="2:43" x14ac:dyDescent="0.35">
      <c r="B11" s="100" t="str" cm="1">
        <f t="array" aca="1" ref="B11" ca="1">_xlfn.TEXTAFTER(CELL("filename",A9),"]")</f>
        <v>05_TIDP</v>
      </c>
      <c r="C11" s="90" t="str" cm="1">
        <f t="array" ref="C11">tbL_Input_Project[Project Code]</f>
        <v>ABC1234</v>
      </c>
      <c r="D11" s="90" t="str">
        <f>INDEX(tbL_Input_Originator[],
MATCH("05_TIDP",tbL_Input_Originator[Worksheet]),
MATCH("Originator Code",tbL_Input_Originator[#Headers])
)</f>
        <v>TBC</v>
      </c>
      <c r="E11" s="87"/>
      <c r="F11" s="87"/>
      <c r="G11" s="87"/>
      <c r="H11" s="87"/>
      <c r="I11" s="87"/>
      <c r="J11" s="87"/>
      <c r="K11" s="94"/>
      <c r="L11" s="90" t="str">
        <f t="shared" si="1"/>
        <v/>
      </c>
      <c r="M11" s="90" t="str">
        <f t="shared" si="0"/>
        <v/>
      </c>
      <c r="N11" s="100" t="str" cm="1">
        <f t="array" ref="N11">IFERROR(_xlfn.TEXTJOIN("
",TRUE,_xlfn.XLOOKUP(_xlfn.TEXTSPLIT(K11,"
"),
tbl_Lookup_DEIR[ID (DEIR Lookup)],
tbl_Lookup_DEIR[Name (DEIR Lookup)],
"")),"")</f>
        <v/>
      </c>
      <c r="O11" s="100" t="str" cm="1">
        <f t="array" ref="O11">IFERROR(_xlfn.TEXTJOIN("
",TRUE,_xlfn.XLOOKUP(_xlfn.TEXTSPLIT(K11,"
"),
tbl_Lookup_DEIR[ID (DEIR Lookup)],
tbl_Lookup_DEIR[Uniclass PM Level 3 Classification (DEIR Lookup)],
"")),"")</f>
        <v/>
      </c>
      <c r="P11" s="78"/>
      <c r="Q11" s="101"/>
      <c r="R11" s="101"/>
      <c r="S11" s="102"/>
      <c r="T11" s="101"/>
      <c r="U11" s="101"/>
      <c r="V11" s="102"/>
      <c r="W11" s="101"/>
      <c r="X11" s="101"/>
      <c r="Y11" s="102"/>
      <c r="Z11" s="101"/>
      <c r="AA11" s="101"/>
      <c r="AB11" s="102"/>
      <c r="AC11" s="101"/>
      <c r="AD11" s="101"/>
      <c r="AE11" s="102"/>
      <c r="AF11" s="101"/>
      <c r="AG11" s="101"/>
      <c r="AH11" s="102"/>
      <c r="AI11" s="101"/>
      <c r="AJ11" s="101"/>
      <c r="AK11" s="102"/>
      <c r="AL11" s="101"/>
      <c r="AM11" s="101"/>
      <c r="AN11" s="102"/>
      <c r="AO11" s="101"/>
      <c r="AP11" s="101"/>
      <c r="AQ11" s="103"/>
    </row>
    <row r="12" spans="2:43" x14ac:dyDescent="0.35">
      <c r="B12" s="100" t="str" cm="1">
        <f t="array" aca="1" ref="B12" ca="1">_xlfn.TEXTAFTER(CELL("filename",A10),"]")</f>
        <v>05_TIDP</v>
      </c>
      <c r="C12" s="90" t="str" cm="1">
        <f t="array" ref="C12">tbL_Input_Project[Project Code]</f>
        <v>ABC1234</v>
      </c>
      <c r="D12" s="90" t="str">
        <f>INDEX(tbL_Input_Originator[],
MATCH("05_TIDP",tbL_Input_Originator[Worksheet]),
MATCH("Originator Code",tbL_Input_Originator[#Headers])
)</f>
        <v>TBC</v>
      </c>
      <c r="E12" s="87"/>
      <c r="F12" s="87"/>
      <c r="G12" s="87"/>
      <c r="H12" s="87"/>
      <c r="I12" s="87"/>
      <c r="J12" s="87"/>
      <c r="K12" s="94"/>
      <c r="L12" s="90" t="str">
        <f t="shared" si="1"/>
        <v/>
      </c>
      <c r="M12" s="90" t="str">
        <f t="shared" si="0"/>
        <v/>
      </c>
      <c r="N12" s="100" t="str" cm="1">
        <f t="array" ref="N12">IFERROR(_xlfn.TEXTJOIN("
",TRUE,_xlfn.XLOOKUP(_xlfn.TEXTSPLIT(K12,"
"),
tbl_Lookup_DEIR[ID (DEIR Lookup)],
tbl_Lookup_DEIR[Name (DEIR Lookup)],
"")),"")</f>
        <v/>
      </c>
      <c r="O12" s="100" t="str" cm="1">
        <f t="array" ref="O12">IFERROR(_xlfn.TEXTJOIN("
",TRUE,_xlfn.XLOOKUP(_xlfn.TEXTSPLIT(K12,"
"),
tbl_Lookup_DEIR[ID (DEIR Lookup)],
tbl_Lookup_DEIR[Uniclass PM Level 3 Classification (DEIR Lookup)],
"")),"")</f>
        <v/>
      </c>
      <c r="P12" s="78"/>
      <c r="Q12" s="101"/>
      <c r="R12" s="101"/>
      <c r="S12" s="102"/>
      <c r="T12" s="101"/>
      <c r="U12" s="101"/>
      <c r="V12" s="102"/>
      <c r="W12" s="101"/>
      <c r="X12" s="101"/>
      <c r="Y12" s="102"/>
      <c r="Z12" s="101"/>
      <c r="AA12" s="101"/>
      <c r="AB12" s="102"/>
      <c r="AC12" s="101"/>
      <c r="AD12" s="101"/>
      <c r="AE12" s="102"/>
      <c r="AF12" s="101"/>
      <c r="AG12" s="101"/>
      <c r="AH12" s="102"/>
      <c r="AI12" s="101"/>
      <c r="AJ12" s="101"/>
      <c r="AK12" s="102"/>
      <c r="AL12" s="101"/>
      <c r="AM12" s="101"/>
      <c r="AN12" s="102"/>
      <c r="AO12" s="101"/>
      <c r="AP12" s="101"/>
      <c r="AQ12" s="103"/>
    </row>
    <row r="13" spans="2:43" x14ac:dyDescent="0.35">
      <c r="B13" s="100" t="str" cm="1">
        <f t="array" aca="1" ref="B13" ca="1">_xlfn.TEXTAFTER(CELL("filename",A11),"]")</f>
        <v>05_TIDP</v>
      </c>
      <c r="C13" s="90" t="str" cm="1">
        <f t="array" ref="C13">tbL_Input_Project[Project Code]</f>
        <v>ABC1234</v>
      </c>
      <c r="D13" s="90" t="str">
        <f>INDEX(tbL_Input_Originator[],
MATCH("05_TIDP",tbL_Input_Originator[Worksheet]),
MATCH("Originator Code",tbL_Input_Originator[#Headers])
)</f>
        <v>TBC</v>
      </c>
      <c r="E13" s="87"/>
      <c r="F13" s="87"/>
      <c r="G13" s="87"/>
      <c r="H13" s="87"/>
      <c r="I13" s="87"/>
      <c r="J13" s="87"/>
      <c r="K13" s="94"/>
      <c r="L13" s="90" t="str">
        <f t="shared" si="1"/>
        <v/>
      </c>
      <c r="M13" s="90" t="str">
        <f t="shared" si="0"/>
        <v/>
      </c>
      <c r="N13" s="100" t="str" cm="1">
        <f t="array" ref="N13">IFERROR(_xlfn.TEXTJOIN("
",TRUE,_xlfn.XLOOKUP(_xlfn.TEXTSPLIT(K13,"
"),
tbl_Lookup_DEIR[ID (DEIR Lookup)],
tbl_Lookup_DEIR[Name (DEIR Lookup)],
"")),"")</f>
        <v/>
      </c>
      <c r="O13" s="100" t="str" cm="1">
        <f t="array" ref="O13">IFERROR(_xlfn.TEXTJOIN("
",TRUE,_xlfn.XLOOKUP(_xlfn.TEXTSPLIT(K13,"
"),
tbl_Lookup_DEIR[ID (DEIR Lookup)],
tbl_Lookup_DEIR[Uniclass PM Level 3 Classification (DEIR Lookup)],
"")),"")</f>
        <v/>
      </c>
      <c r="P13" s="78"/>
      <c r="Q13" s="101"/>
      <c r="R13" s="101"/>
      <c r="S13" s="102"/>
      <c r="T13" s="101"/>
      <c r="U13" s="101"/>
      <c r="V13" s="102"/>
      <c r="W13" s="101"/>
      <c r="X13" s="101"/>
      <c r="Y13" s="102"/>
      <c r="Z13" s="101"/>
      <c r="AA13" s="101"/>
      <c r="AB13" s="102"/>
      <c r="AC13" s="101"/>
      <c r="AD13" s="101"/>
      <c r="AE13" s="102"/>
      <c r="AF13" s="101"/>
      <c r="AG13" s="101"/>
      <c r="AH13" s="102"/>
      <c r="AI13" s="101"/>
      <c r="AJ13" s="101"/>
      <c r="AK13" s="102"/>
      <c r="AL13" s="101"/>
      <c r="AM13" s="101"/>
      <c r="AN13" s="102"/>
      <c r="AO13" s="101"/>
      <c r="AP13" s="101"/>
      <c r="AQ13" s="103"/>
    </row>
    <row r="14" spans="2:43" x14ac:dyDescent="0.35">
      <c r="B14" s="100" t="str" cm="1">
        <f t="array" aca="1" ref="B14" ca="1">_xlfn.TEXTAFTER(CELL("filename",A12),"]")</f>
        <v>05_TIDP</v>
      </c>
      <c r="C14" s="90" t="str" cm="1">
        <f t="array" ref="C14">tbL_Input_Project[Project Code]</f>
        <v>ABC1234</v>
      </c>
      <c r="D14" s="90" t="str">
        <f>INDEX(tbL_Input_Originator[],
MATCH("05_TIDP",tbL_Input_Originator[Worksheet]),
MATCH("Originator Code",tbL_Input_Originator[#Headers])
)</f>
        <v>TBC</v>
      </c>
      <c r="E14" s="87"/>
      <c r="F14" s="87"/>
      <c r="G14" s="87"/>
      <c r="H14" s="87"/>
      <c r="I14" s="87"/>
      <c r="J14" s="87"/>
      <c r="K14" s="94"/>
      <c r="L14" s="90" t="str">
        <f t="shared" si="1"/>
        <v/>
      </c>
      <c r="M14" s="90" t="str">
        <f t="shared" si="0"/>
        <v/>
      </c>
      <c r="N14" s="100" t="str" cm="1">
        <f t="array" ref="N14">IFERROR(_xlfn.TEXTJOIN("
",TRUE,_xlfn.XLOOKUP(_xlfn.TEXTSPLIT(K14,"
"),
tbl_Lookup_DEIR[ID (DEIR Lookup)],
tbl_Lookup_DEIR[Name (DEIR Lookup)],
"")),"")</f>
        <v/>
      </c>
      <c r="O14" s="100" t="str" cm="1">
        <f t="array" ref="O14">IFERROR(_xlfn.TEXTJOIN("
",TRUE,_xlfn.XLOOKUP(_xlfn.TEXTSPLIT(K14,"
"),
tbl_Lookup_DEIR[ID (DEIR Lookup)],
tbl_Lookup_DEIR[Uniclass PM Level 3 Classification (DEIR Lookup)],
"")),"")</f>
        <v/>
      </c>
      <c r="P14" s="78"/>
      <c r="Q14" s="101"/>
      <c r="R14" s="101"/>
      <c r="S14" s="102"/>
      <c r="T14" s="101"/>
      <c r="U14" s="101"/>
      <c r="V14" s="102"/>
      <c r="W14" s="101"/>
      <c r="X14" s="101"/>
      <c r="Y14" s="102"/>
      <c r="Z14" s="101"/>
      <c r="AA14" s="101"/>
      <c r="AB14" s="102"/>
      <c r="AC14" s="101"/>
      <c r="AD14" s="101"/>
      <c r="AE14" s="102"/>
      <c r="AF14" s="101"/>
      <c r="AG14" s="101"/>
      <c r="AH14" s="102"/>
      <c r="AI14" s="101"/>
      <c r="AJ14" s="101"/>
      <c r="AK14" s="102"/>
      <c r="AL14" s="101"/>
      <c r="AM14" s="101"/>
      <c r="AN14" s="102"/>
      <c r="AO14" s="101"/>
      <c r="AP14" s="101"/>
      <c r="AQ14" s="103"/>
    </row>
    <row r="15" spans="2:43" x14ac:dyDescent="0.35">
      <c r="B15" s="100" t="str" cm="1">
        <f t="array" aca="1" ref="B15" ca="1">_xlfn.TEXTAFTER(CELL("filename",A13),"]")</f>
        <v>05_TIDP</v>
      </c>
      <c r="C15" s="90" t="str" cm="1">
        <f t="array" ref="C15">tbL_Input_Project[Project Code]</f>
        <v>ABC1234</v>
      </c>
      <c r="D15" s="90" t="str">
        <f>INDEX(tbL_Input_Originator[],
MATCH("05_TIDP",tbL_Input_Originator[Worksheet]),
MATCH("Originator Code",tbL_Input_Originator[#Headers])
)</f>
        <v>TBC</v>
      </c>
      <c r="E15" s="87"/>
      <c r="F15" s="87"/>
      <c r="G15" s="87"/>
      <c r="H15" s="87"/>
      <c r="I15" s="87"/>
      <c r="J15" s="87"/>
      <c r="K15" s="94"/>
      <c r="L15" s="90" t="str">
        <f t="shared" si="1"/>
        <v/>
      </c>
      <c r="M15" s="90" t="str">
        <f t="shared" si="0"/>
        <v/>
      </c>
      <c r="N15" s="100" t="str" cm="1">
        <f t="array" ref="N15">IFERROR(_xlfn.TEXTJOIN("
",TRUE,_xlfn.XLOOKUP(_xlfn.TEXTSPLIT(K15,"
"),
tbl_Lookup_DEIR[ID (DEIR Lookup)],
tbl_Lookup_DEIR[Name (DEIR Lookup)],
"")),"")</f>
        <v/>
      </c>
      <c r="O15" s="100" t="str" cm="1">
        <f t="array" ref="O15">IFERROR(_xlfn.TEXTJOIN("
",TRUE,_xlfn.XLOOKUP(_xlfn.TEXTSPLIT(K15,"
"),
tbl_Lookup_DEIR[ID (DEIR Lookup)],
tbl_Lookup_DEIR[Uniclass PM Level 3 Classification (DEIR Lookup)],
"")),"")</f>
        <v/>
      </c>
      <c r="P15" s="78"/>
      <c r="Q15" s="101"/>
      <c r="R15" s="101"/>
      <c r="S15" s="102"/>
      <c r="T15" s="101"/>
      <c r="U15" s="101"/>
      <c r="V15" s="102"/>
      <c r="W15" s="101"/>
      <c r="X15" s="101"/>
      <c r="Y15" s="102"/>
      <c r="Z15" s="101"/>
      <c r="AA15" s="101"/>
      <c r="AB15" s="102"/>
      <c r="AC15" s="101"/>
      <c r="AD15" s="101"/>
      <c r="AE15" s="102"/>
      <c r="AF15" s="101"/>
      <c r="AG15" s="101"/>
      <c r="AH15" s="102"/>
      <c r="AI15" s="101"/>
      <c r="AJ15" s="101"/>
      <c r="AK15" s="102"/>
      <c r="AL15" s="101"/>
      <c r="AM15" s="101"/>
      <c r="AN15" s="102"/>
      <c r="AO15" s="101"/>
      <c r="AP15" s="101"/>
      <c r="AQ15" s="103"/>
    </row>
    <row r="16" spans="2:43" x14ac:dyDescent="0.35">
      <c r="B16" s="100" t="str" cm="1">
        <f t="array" aca="1" ref="B16" ca="1">_xlfn.TEXTAFTER(CELL("filename",A14),"]")</f>
        <v>05_TIDP</v>
      </c>
      <c r="C16" s="90" t="str" cm="1">
        <f t="array" ref="C16">tbL_Input_Project[Project Code]</f>
        <v>ABC1234</v>
      </c>
      <c r="D16" s="90" t="str">
        <f>INDEX(tbL_Input_Originator[],
MATCH("05_TIDP",tbL_Input_Originator[Worksheet]),
MATCH("Originator Code",tbL_Input_Originator[#Headers])
)</f>
        <v>TBC</v>
      </c>
      <c r="E16" s="87"/>
      <c r="F16" s="87"/>
      <c r="G16" s="87"/>
      <c r="H16" s="87"/>
      <c r="I16" s="87"/>
      <c r="J16" s="87"/>
      <c r="K16" s="94"/>
      <c r="L16" s="90" t="str">
        <f t="shared" si="1"/>
        <v/>
      </c>
      <c r="M16" s="90" t="str">
        <f t="shared" si="0"/>
        <v/>
      </c>
      <c r="N16" s="100" t="str" cm="1">
        <f t="array" ref="N16">IFERROR(_xlfn.TEXTJOIN("
",TRUE,_xlfn.XLOOKUP(_xlfn.TEXTSPLIT(K16,"
"),
tbl_Lookup_DEIR[ID (DEIR Lookup)],
tbl_Lookup_DEIR[Name (DEIR Lookup)],
"")),"")</f>
        <v/>
      </c>
      <c r="O16" s="100" t="str" cm="1">
        <f t="array" ref="O16">IFERROR(_xlfn.TEXTJOIN("
",TRUE,_xlfn.XLOOKUP(_xlfn.TEXTSPLIT(K16,"
"),
tbl_Lookup_DEIR[ID (DEIR Lookup)],
tbl_Lookup_DEIR[Uniclass PM Level 3 Classification (DEIR Lookup)],
"")),"")</f>
        <v/>
      </c>
      <c r="P16" s="78"/>
      <c r="Q16" s="101"/>
      <c r="R16" s="101"/>
      <c r="S16" s="102"/>
      <c r="T16" s="101"/>
      <c r="U16" s="101"/>
      <c r="V16" s="102"/>
      <c r="W16" s="101"/>
      <c r="X16" s="101"/>
      <c r="Y16" s="102"/>
      <c r="Z16" s="101"/>
      <c r="AA16" s="101"/>
      <c r="AB16" s="102"/>
      <c r="AC16" s="101"/>
      <c r="AD16" s="101"/>
      <c r="AE16" s="102"/>
      <c r="AF16" s="101"/>
      <c r="AG16" s="101"/>
      <c r="AH16" s="102"/>
      <c r="AI16" s="101"/>
      <c r="AJ16" s="101"/>
      <c r="AK16" s="102"/>
      <c r="AL16" s="101"/>
      <c r="AM16" s="101"/>
      <c r="AN16" s="102"/>
      <c r="AO16" s="101"/>
      <c r="AP16" s="101"/>
      <c r="AQ16" s="103"/>
    </row>
    <row r="17" spans="2:43" x14ac:dyDescent="0.35">
      <c r="B17" s="100" t="str" cm="1">
        <f t="array" aca="1" ref="B17" ca="1">_xlfn.TEXTAFTER(CELL("filename",A15),"]")</f>
        <v>05_TIDP</v>
      </c>
      <c r="C17" s="90" t="str" cm="1">
        <f t="array" ref="C17">tbL_Input_Project[Project Code]</f>
        <v>ABC1234</v>
      </c>
      <c r="D17" s="90" t="str">
        <f>INDEX(tbL_Input_Originator[],
MATCH("05_TIDP",tbL_Input_Originator[Worksheet]),
MATCH("Originator Code",tbL_Input_Originator[#Headers])
)</f>
        <v>TBC</v>
      </c>
      <c r="E17" s="87"/>
      <c r="F17" s="87"/>
      <c r="G17" s="87"/>
      <c r="H17" s="87"/>
      <c r="I17" s="87"/>
      <c r="J17" s="87"/>
      <c r="K17" s="94"/>
      <c r="L17" s="90" t="str">
        <f t="shared" si="1"/>
        <v/>
      </c>
      <c r="M17" s="90" t="str">
        <f t="shared" si="0"/>
        <v/>
      </c>
      <c r="N17" s="100" t="str" cm="1">
        <f t="array" ref="N17">IFERROR(_xlfn.TEXTJOIN("
",TRUE,_xlfn.XLOOKUP(_xlfn.TEXTSPLIT(K17,"
"),
tbl_Lookup_DEIR[ID (DEIR Lookup)],
tbl_Lookup_DEIR[Name (DEIR Lookup)],
"")),"")</f>
        <v/>
      </c>
      <c r="O17" s="100" t="str" cm="1">
        <f t="array" ref="O17">IFERROR(_xlfn.TEXTJOIN("
",TRUE,_xlfn.XLOOKUP(_xlfn.TEXTSPLIT(K17,"
"),
tbl_Lookup_DEIR[ID (DEIR Lookup)],
tbl_Lookup_DEIR[Uniclass PM Level 3 Classification (DEIR Lookup)],
"")),"")</f>
        <v/>
      </c>
      <c r="P17" s="78"/>
      <c r="Q17" s="101"/>
      <c r="R17" s="101"/>
      <c r="S17" s="102"/>
      <c r="T17" s="101"/>
      <c r="U17" s="101"/>
      <c r="V17" s="102"/>
      <c r="W17" s="101"/>
      <c r="X17" s="101"/>
      <c r="Y17" s="102"/>
      <c r="Z17" s="101"/>
      <c r="AA17" s="101"/>
      <c r="AB17" s="102"/>
      <c r="AC17" s="101"/>
      <c r="AD17" s="101"/>
      <c r="AE17" s="102"/>
      <c r="AF17" s="101"/>
      <c r="AG17" s="101"/>
      <c r="AH17" s="102"/>
      <c r="AI17" s="101"/>
      <c r="AJ17" s="101"/>
      <c r="AK17" s="102"/>
      <c r="AL17" s="101"/>
      <c r="AM17" s="101"/>
      <c r="AN17" s="102"/>
      <c r="AO17" s="101"/>
      <c r="AP17" s="101"/>
      <c r="AQ17" s="103"/>
    </row>
    <row r="18" spans="2:43" x14ac:dyDescent="0.35">
      <c r="B18" s="100" t="str" cm="1">
        <f t="array" aca="1" ref="B18" ca="1">_xlfn.TEXTAFTER(CELL("filename",A16),"]")</f>
        <v>05_TIDP</v>
      </c>
      <c r="C18" s="90" t="str" cm="1">
        <f t="array" ref="C18">tbL_Input_Project[Project Code]</f>
        <v>ABC1234</v>
      </c>
      <c r="D18" s="90" t="str">
        <f>INDEX(tbL_Input_Originator[],
MATCH("05_TIDP",tbL_Input_Originator[Worksheet]),
MATCH("Originator Code",tbL_Input_Originator[#Headers])
)</f>
        <v>TBC</v>
      </c>
      <c r="E18" s="87"/>
      <c r="F18" s="87"/>
      <c r="G18" s="87"/>
      <c r="H18" s="87"/>
      <c r="I18" s="87"/>
      <c r="J18" s="87"/>
      <c r="K18" s="94"/>
      <c r="L18" s="90" t="str">
        <f t="shared" si="1"/>
        <v/>
      </c>
      <c r="M18" s="90" t="str">
        <f t="shared" si="0"/>
        <v/>
      </c>
      <c r="N18" s="100" t="str" cm="1">
        <f t="array" ref="N18">IFERROR(_xlfn.TEXTJOIN("
",TRUE,_xlfn.XLOOKUP(_xlfn.TEXTSPLIT(K18,"
"),
tbl_Lookup_DEIR[ID (DEIR Lookup)],
tbl_Lookup_DEIR[Name (DEIR Lookup)],
"")),"")</f>
        <v/>
      </c>
      <c r="O18" s="100" t="str" cm="1">
        <f t="array" ref="O18">IFERROR(_xlfn.TEXTJOIN("
",TRUE,_xlfn.XLOOKUP(_xlfn.TEXTSPLIT(K18,"
"),
tbl_Lookup_DEIR[ID (DEIR Lookup)],
tbl_Lookup_DEIR[Uniclass PM Level 3 Classification (DEIR Lookup)],
"")),"")</f>
        <v/>
      </c>
      <c r="P18" s="78"/>
      <c r="Q18" s="101"/>
      <c r="R18" s="101"/>
      <c r="S18" s="102"/>
      <c r="T18" s="101"/>
      <c r="U18" s="101"/>
      <c r="V18" s="102"/>
      <c r="W18" s="101"/>
      <c r="X18" s="101"/>
      <c r="Y18" s="102"/>
      <c r="Z18" s="101"/>
      <c r="AA18" s="101"/>
      <c r="AB18" s="102"/>
      <c r="AC18" s="101"/>
      <c r="AD18" s="101"/>
      <c r="AE18" s="102"/>
      <c r="AF18" s="101"/>
      <c r="AG18" s="101"/>
      <c r="AH18" s="102"/>
      <c r="AI18" s="101"/>
      <c r="AJ18" s="101"/>
      <c r="AK18" s="102"/>
      <c r="AL18" s="101"/>
      <c r="AM18" s="101"/>
      <c r="AN18" s="102"/>
      <c r="AO18" s="101"/>
      <c r="AP18" s="101"/>
      <c r="AQ18" s="103"/>
    </row>
    <row r="19" spans="2:43" x14ac:dyDescent="0.35">
      <c r="B19" s="100" t="str" cm="1">
        <f t="array" aca="1" ref="B19" ca="1">_xlfn.TEXTAFTER(CELL("filename",A17),"]")</f>
        <v>05_TIDP</v>
      </c>
      <c r="C19" s="90" t="str" cm="1">
        <f t="array" ref="C19">tbL_Input_Project[Project Code]</f>
        <v>ABC1234</v>
      </c>
      <c r="D19" s="90" t="str">
        <f>INDEX(tbL_Input_Originator[],
MATCH("05_TIDP",tbL_Input_Originator[Worksheet]),
MATCH("Originator Code",tbL_Input_Originator[#Headers])
)</f>
        <v>TBC</v>
      </c>
      <c r="E19" s="87"/>
      <c r="F19" s="87"/>
      <c r="G19" s="87"/>
      <c r="H19" s="87"/>
      <c r="I19" s="87"/>
      <c r="J19" s="87"/>
      <c r="K19" s="94"/>
      <c r="L19" s="90" t="str">
        <f t="shared" si="1"/>
        <v/>
      </c>
      <c r="M19" s="90" t="str">
        <f t="shared" si="0"/>
        <v/>
      </c>
      <c r="N19" s="100" t="str" cm="1">
        <f t="array" ref="N19">IFERROR(_xlfn.TEXTJOIN("
",TRUE,_xlfn.XLOOKUP(_xlfn.TEXTSPLIT(K19,"
"),
tbl_Lookup_DEIR[ID (DEIR Lookup)],
tbl_Lookup_DEIR[Name (DEIR Lookup)],
"")),"")</f>
        <v/>
      </c>
      <c r="O19" s="100" t="str" cm="1">
        <f t="array" ref="O19">IFERROR(_xlfn.TEXTJOIN("
",TRUE,_xlfn.XLOOKUP(_xlfn.TEXTSPLIT(K19,"
"),
tbl_Lookup_DEIR[ID (DEIR Lookup)],
tbl_Lookup_DEIR[Uniclass PM Level 3 Classification (DEIR Lookup)],
"")),"")</f>
        <v/>
      </c>
      <c r="P19" s="78"/>
      <c r="Q19" s="101"/>
      <c r="R19" s="101"/>
      <c r="S19" s="102"/>
      <c r="T19" s="101"/>
      <c r="U19" s="101"/>
      <c r="V19" s="102"/>
      <c r="W19" s="101"/>
      <c r="X19" s="101"/>
      <c r="Y19" s="102"/>
      <c r="Z19" s="101"/>
      <c r="AA19" s="101"/>
      <c r="AB19" s="102"/>
      <c r="AC19" s="101"/>
      <c r="AD19" s="101"/>
      <c r="AE19" s="102"/>
      <c r="AF19" s="101"/>
      <c r="AG19" s="101"/>
      <c r="AH19" s="102"/>
      <c r="AI19" s="101"/>
      <c r="AJ19" s="101"/>
      <c r="AK19" s="102"/>
      <c r="AL19" s="101"/>
      <c r="AM19" s="101"/>
      <c r="AN19" s="102"/>
      <c r="AO19" s="101"/>
      <c r="AP19" s="101"/>
      <c r="AQ19" s="103"/>
    </row>
    <row r="20" spans="2:43" x14ac:dyDescent="0.35">
      <c r="B20" s="100" t="str" cm="1">
        <f t="array" aca="1" ref="B20" ca="1">_xlfn.TEXTAFTER(CELL("filename",A18),"]")</f>
        <v>05_TIDP</v>
      </c>
      <c r="C20" s="90" t="str" cm="1">
        <f t="array" ref="C20">tbL_Input_Project[Project Code]</f>
        <v>ABC1234</v>
      </c>
      <c r="D20" s="90" t="str">
        <f>INDEX(tbL_Input_Originator[],
MATCH("05_TIDP",tbL_Input_Originator[Worksheet]),
MATCH("Originator Code",tbL_Input_Originator[#Headers])
)</f>
        <v>TBC</v>
      </c>
      <c r="E20" s="87"/>
      <c r="F20" s="87"/>
      <c r="G20" s="87"/>
      <c r="H20" s="87"/>
      <c r="I20" s="87"/>
      <c r="J20" s="87"/>
      <c r="K20" s="94"/>
      <c r="L20" s="90" t="str">
        <f t="shared" si="1"/>
        <v/>
      </c>
      <c r="M20" s="90" t="str">
        <f t="shared" si="0"/>
        <v/>
      </c>
      <c r="N20" s="100" t="str" cm="1">
        <f t="array" ref="N20">IFERROR(_xlfn.TEXTJOIN("
",TRUE,_xlfn.XLOOKUP(_xlfn.TEXTSPLIT(K20,"
"),
tbl_Lookup_DEIR[ID (DEIR Lookup)],
tbl_Lookup_DEIR[Name (DEIR Lookup)],
"")),"")</f>
        <v/>
      </c>
      <c r="O20" s="100" t="str" cm="1">
        <f t="array" ref="O20">IFERROR(_xlfn.TEXTJOIN("
",TRUE,_xlfn.XLOOKUP(_xlfn.TEXTSPLIT(K20,"
"),
tbl_Lookup_DEIR[ID (DEIR Lookup)],
tbl_Lookup_DEIR[Uniclass PM Level 3 Classification (DEIR Lookup)],
"")),"")</f>
        <v/>
      </c>
      <c r="P20" s="78"/>
      <c r="Q20" s="101"/>
      <c r="R20" s="101"/>
      <c r="S20" s="102"/>
      <c r="T20" s="101"/>
      <c r="U20" s="101"/>
      <c r="V20" s="102"/>
      <c r="W20" s="101"/>
      <c r="X20" s="101"/>
      <c r="Y20" s="102"/>
      <c r="Z20" s="101"/>
      <c r="AA20" s="101"/>
      <c r="AB20" s="102"/>
      <c r="AC20" s="101"/>
      <c r="AD20" s="101"/>
      <c r="AE20" s="102"/>
      <c r="AF20" s="101"/>
      <c r="AG20" s="101"/>
      <c r="AH20" s="102"/>
      <c r="AI20" s="101"/>
      <c r="AJ20" s="101"/>
      <c r="AK20" s="102"/>
      <c r="AL20" s="101"/>
      <c r="AM20" s="101"/>
      <c r="AN20" s="102"/>
      <c r="AO20" s="101"/>
      <c r="AP20" s="101"/>
      <c r="AQ20" s="103"/>
    </row>
    <row r="21" spans="2:43" x14ac:dyDescent="0.35">
      <c r="B21" s="100" t="str" cm="1">
        <f t="array" aca="1" ref="B21" ca="1">_xlfn.TEXTAFTER(CELL("filename",A19),"]")</f>
        <v>05_TIDP</v>
      </c>
      <c r="C21" s="90" t="str" cm="1">
        <f t="array" ref="C21">tbL_Input_Project[Project Code]</f>
        <v>ABC1234</v>
      </c>
      <c r="D21" s="90" t="str">
        <f>INDEX(tbL_Input_Originator[],
MATCH("05_TIDP",tbL_Input_Originator[Worksheet]),
MATCH("Originator Code",tbL_Input_Originator[#Headers])
)</f>
        <v>TBC</v>
      </c>
      <c r="E21" s="87"/>
      <c r="F21" s="87"/>
      <c r="G21" s="87"/>
      <c r="H21" s="87"/>
      <c r="I21" s="87"/>
      <c r="J21" s="87"/>
      <c r="K21" s="94"/>
      <c r="L21" s="90" t="str">
        <f t="shared" si="1"/>
        <v/>
      </c>
      <c r="M21" s="90" t="str">
        <f t="shared" si="0"/>
        <v/>
      </c>
      <c r="N21" s="100" t="str" cm="1">
        <f t="array" ref="N21">IFERROR(_xlfn.TEXTJOIN("
",TRUE,_xlfn.XLOOKUP(_xlfn.TEXTSPLIT(K21,"
"),
tbl_Lookup_DEIR[ID (DEIR Lookup)],
tbl_Lookup_DEIR[Name (DEIR Lookup)],
"")),"")</f>
        <v/>
      </c>
      <c r="O21" s="100" t="str" cm="1">
        <f t="array" ref="O21">IFERROR(_xlfn.TEXTJOIN("
",TRUE,_xlfn.XLOOKUP(_xlfn.TEXTSPLIT(K21,"
"),
tbl_Lookup_DEIR[ID (DEIR Lookup)],
tbl_Lookup_DEIR[Uniclass PM Level 3 Classification (DEIR Lookup)],
"")),"")</f>
        <v/>
      </c>
      <c r="P21" s="78"/>
      <c r="Q21" s="101"/>
      <c r="R21" s="101"/>
      <c r="S21" s="102"/>
      <c r="T21" s="101"/>
      <c r="U21" s="101"/>
      <c r="V21" s="102"/>
      <c r="W21" s="101"/>
      <c r="X21" s="101"/>
      <c r="Y21" s="102"/>
      <c r="Z21" s="101"/>
      <c r="AA21" s="101"/>
      <c r="AB21" s="102"/>
      <c r="AC21" s="101"/>
      <c r="AD21" s="101"/>
      <c r="AE21" s="102"/>
      <c r="AF21" s="101"/>
      <c r="AG21" s="101"/>
      <c r="AH21" s="102"/>
      <c r="AI21" s="101"/>
      <c r="AJ21" s="101"/>
      <c r="AK21" s="102"/>
      <c r="AL21" s="101"/>
      <c r="AM21" s="101"/>
      <c r="AN21" s="102"/>
      <c r="AO21" s="101"/>
      <c r="AP21" s="101"/>
      <c r="AQ21" s="103"/>
    </row>
    <row r="22" spans="2:43" x14ac:dyDescent="0.35">
      <c r="B22" s="100" t="str" cm="1">
        <f t="array" aca="1" ref="B22" ca="1">_xlfn.TEXTAFTER(CELL("filename",A20),"]")</f>
        <v>05_TIDP</v>
      </c>
      <c r="C22" s="90" t="str" cm="1">
        <f t="array" ref="C22">tbL_Input_Project[Project Code]</f>
        <v>ABC1234</v>
      </c>
      <c r="D22" s="90" t="str">
        <f>INDEX(tbL_Input_Originator[],
MATCH("05_TIDP",tbL_Input_Originator[Worksheet]),
MATCH("Originator Code",tbL_Input_Originator[#Headers])
)</f>
        <v>TBC</v>
      </c>
      <c r="E22" s="87"/>
      <c r="F22" s="87"/>
      <c r="G22" s="87"/>
      <c r="H22" s="87"/>
      <c r="I22" s="87"/>
      <c r="J22" s="87"/>
      <c r="K22" s="94"/>
      <c r="L22" s="90" t="str">
        <f t="shared" si="1"/>
        <v/>
      </c>
      <c r="M22" s="90" t="str">
        <f t="shared" si="0"/>
        <v/>
      </c>
      <c r="N22" s="100" t="str" cm="1">
        <f t="array" ref="N22">IFERROR(_xlfn.TEXTJOIN("
",TRUE,_xlfn.XLOOKUP(_xlfn.TEXTSPLIT(K22,"
"),
tbl_Lookup_DEIR[ID (DEIR Lookup)],
tbl_Lookup_DEIR[Name (DEIR Lookup)],
"")),"")</f>
        <v/>
      </c>
      <c r="O22" s="100" t="str" cm="1">
        <f t="array" ref="O22">IFERROR(_xlfn.TEXTJOIN("
",TRUE,_xlfn.XLOOKUP(_xlfn.TEXTSPLIT(K22,"
"),
tbl_Lookup_DEIR[ID (DEIR Lookup)],
tbl_Lookup_DEIR[Uniclass PM Level 3 Classification (DEIR Lookup)],
"")),"")</f>
        <v/>
      </c>
      <c r="P22" s="78"/>
      <c r="Q22" s="101"/>
      <c r="R22" s="101"/>
      <c r="S22" s="102"/>
      <c r="T22" s="101"/>
      <c r="U22" s="101"/>
      <c r="V22" s="102"/>
      <c r="W22" s="101"/>
      <c r="X22" s="101"/>
      <c r="Y22" s="102"/>
      <c r="Z22" s="101"/>
      <c r="AA22" s="101"/>
      <c r="AB22" s="102"/>
      <c r="AC22" s="101"/>
      <c r="AD22" s="101"/>
      <c r="AE22" s="102"/>
      <c r="AF22" s="101"/>
      <c r="AG22" s="101"/>
      <c r="AH22" s="102"/>
      <c r="AI22" s="101"/>
      <c r="AJ22" s="101"/>
      <c r="AK22" s="102"/>
      <c r="AL22" s="101"/>
      <c r="AM22" s="101"/>
      <c r="AN22" s="102"/>
      <c r="AO22" s="101"/>
      <c r="AP22" s="101"/>
      <c r="AQ22" s="103"/>
    </row>
    <row r="23" spans="2:43" x14ac:dyDescent="0.35">
      <c r="B23" s="100" t="str" cm="1">
        <f t="array" aca="1" ref="B23" ca="1">_xlfn.TEXTAFTER(CELL("filename",A21),"]")</f>
        <v>05_TIDP</v>
      </c>
      <c r="C23" s="90" t="str" cm="1">
        <f t="array" ref="C23">tbL_Input_Project[Project Code]</f>
        <v>ABC1234</v>
      </c>
      <c r="D23" s="90" t="str">
        <f>INDEX(tbL_Input_Originator[],
MATCH("05_TIDP",tbL_Input_Originator[Worksheet]),
MATCH("Originator Code",tbL_Input_Originator[#Headers])
)</f>
        <v>TBC</v>
      </c>
      <c r="E23" s="87"/>
      <c r="F23" s="87"/>
      <c r="G23" s="87"/>
      <c r="H23" s="87"/>
      <c r="I23" s="87"/>
      <c r="J23" s="87"/>
      <c r="K23" s="94"/>
      <c r="L23" s="90" t="str">
        <f t="shared" si="1"/>
        <v/>
      </c>
      <c r="M23" s="90" t="str">
        <f t="shared" si="0"/>
        <v/>
      </c>
      <c r="N23" s="100" t="str" cm="1">
        <f t="array" ref="N23">IFERROR(_xlfn.TEXTJOIN("
",TRUE,_xlfn.XLOOKUP(_xlfn.TEXTSPLIT(K23,"
"),
tbl_Lookup_DEIR[ID (DEIR Lookup)],
tbl_Lookup_DEIR[Name (DEIR Lookup)],
"")),"")</f>
        <v/>
      </c>
      <c r="O23" s="100" t="str" cm="1">
        <f t="array" ref="O23">IFERROR(_xlfn.TEXTJOIN("
",TRUE,_xlfn.XLOOKUP(_xlfn.TEXTSPLIT(K23,"
"),
tbl_Lookup_DEIR[ID (DEIR Lookup)],
tbl_Lookup_DEIR[Uniclass PM Level 3 Classification (DEIR Lookup)],
"")),"")</f>
        <v/>
      </c>
      <c r="P23" s="78"/>
      <c r="Q23" s="101"/>
      <c r="R23" s="101"/>
      <c r="S23" s="102"/>
      <c r="T23" s="101"/>
      <c r="U23" s="101"/>
      <c r="V23" s="102"/>
      <c r="W23" s="101"/>
      <c r="X23" s="101"/>
      <c r="Y23" s="102"/>
      <c r="Z23" s="101"/>
      <c r="AA23" s="101"/>
      <c r="AB23" s="102"/>
      <c r="AC23" s="101"/>
      <c r="AD23" s="101"/>
      <c r="AE23" s="102"/>
      <c r="AF23" s="101"/>
      <c r="AG23" s="101"/>
      <c r="AH23" s="102"/>
      <c r="AI23" s="101"/>
      <c r="AJ23" s="101"/>
      <c r="AK23" s="102"/>
      <c r="AL23" s="101"/>
      <c r="AM23" s="101"/>
      <c r="AN23" s="102"/>
      <c r="AO23" s="101"/>
      <c r="AP23" s="101"/>
      <c r="AQ23" s="103"/>
    </row>
    <row r="24" spans="2:43" x14ac:dyDescent="0.35">
      <c r="B24" s="100" t="str" cm="1">
        <f t="array" aca="1" ref="B24" ca="1">_xlfn.TEXTAFTER(CELL("filename",A22),"]")</f>
        <v>05_TIDP</v>
      </c>
      <c r="C24" s="90" t="str" cm="1">
        <f t="array" ref="C24">tbL_Input_Project[Project Code]</f>
        <v>ABC1234</v>
      </c>
      <c r="D24" s="90" t="str">
        <f>INDEX(tbL_Input_Originator[],
MATCH("05_TIDP",tbL_Input_Originator[Worksheet]),
MATCH("Originator Code",tbL_Input_Originator[#Headers])
)</f>
        <v>TBC</v>
      </c>
      <c r="E24" s="87"/>
      <c r="F24" s="87"/>
      <c r="G24" s="87"/>
      <c r="H24" s="87"/>
      <c r="I24" s="87"/>
      <c r="J24" s="87"/>
      <c r="K24" s="94"/>
      <c r="L24" s="90" t="str">
        <f t="shared" si="1"/>
        <v/>
      </c>
      <c r="M24" s="90" t="str">
        <f t="shared" si="0"/>
        <v/>
      </c>
      <c r="N24" s="100" t="str" cm="1">
        <f t="array" ref="N24">IFERROR(_xlfn.TEXTJOIN("
",TRUE,_xlfn.XLOOKUP(_xlfn.TEXTSPLIT(K24,"
"),
tbl_Lookup_DEIR[ID (DEIR Lookup)],
tbl_Lookup_DEIR[Name (DEIR Lookup)],
"")),"")</f>
        <v/>
      </c>
      <c r="O24" s="100" t="str" cm="1">
        <f t="array" ref="O24">IFERROR(_xlfn.TEXTJOIN("
",TRUE,_xlfn.XLOOKUP(_xlfn.TEXTSPLIT(K24,"
"),
tbl_Lookup_DEIR[ID (DEIR Lookup)],
tbl_Lookup_DEIR[Uniclass PM Level 3 Classification (DEIR Lookup)],
"")),"")</f>
        <v/>
      </c>
      <c r="P24" s="78"/>
      <c r="Q24" s="101"/>
      <c r="R24" s="101"/>
      <c r="S24" s="102"/>
      <c r="T24" s="101"/>
      <c r="U24" s="101"/>
      <c r="V24" s="102"/>
      <c r="W24" s="101"/>
      <c r="X24" s="101"/>
      <c r="Y24" s="102"/>
      <c r="Z24" s="101"/>
      <c r="AA24" s="101"/>
      <c r="AB24" s="102"/>
      <c r="AC24" s="101"/>
      <c r="AD24" s="101"/>
      <c r="AE24" s="102"/>
      <c r="AF24" s="101"/>
      <c r="AG24" s="101"/>
      <c r="AH24" s="102"/>
      <c r="AI24" s="101"/>
      <c r="AJ24" s="101"/>
      <c r="AK24" s="102"/>
      <c r="AL24" s="101"/>
      <c r="AM24" s="101"/>
      <c r="AN24" s="102"/>
      <c r="AO24" s="101"/>
      <c r="AP24" s="101"/>
      <c r="AQ24" s="103"/>
    </row>
    <row r="25" spans="2:43" x14ac:dyDescent="0.35">
      <c r="B25" s="100" t="str" cm="1">
        <f t="array" aca="1" ref="B25" ca="1">_xlfn.TEXTAFTER(CELL("filename",A23),"]")</f>
        <v>05_TIDP</v>
      </c>
      <c r="C25" s="90" t="str" cm="1">
        <f t="array" ref="C25">tbL_Input_Project[Project Code]</f>
        <v>ABC1234</v>
      </c>
      <c r="D25" s="90" t="str">
        <f>INDEX(tbL_Input_Originator[],
MATCH("05_TIDP",tbL_Input_Originator[Worksheet]),
MATCH("Originator Code",tbL_Input_Originator[#Headers])
)</f>
        <v>TBC</v>
      </c>
      <c r="E25" s="87"/>
      <c r="F25" s="87"/>
      <c r="G25" s="87"/>
      <c r="H25" s="87"/>
      <c r="I25" s="87"/>
      <c r="J25" s="87"/>
      <c r="K25" s="94"/>
      <c r="L25" s="90" t="str">
        <f t="shared" si="1"/>
        <v/>
      </c>
      <c r="M25" s="90" t="str">
        <f t="shared" si="0"/>
        <v/>
      </c>
      <c r="N25" s="100" t="str" cm="1">
        <f t="array" ref="N25">IFERROR(_xlfn.TEXTJOIN("
",TRUE,_xlfn.XLOOKUP(_xlfn.TEXTSPLIT(K25,"
"),
tbl_Lookup_DEIR[ID (DEIR Lookup)],
tbl_Lookup_DEIR[Name (DEIR Lookup)],
"")),"")</f>
        <v/>
      </c>
      <c r="O25" s="100" t="str" cm="1">
        <f t="array" ref="O25">IFERROR(_xlfn.TEXTJOIN("
",TRUE,_xlfn.XLOOKUP(_xlfn.TEXTSPLIT(K25,"
"),
tbl_Lookup_DEIR[ID (DEIR Lookup)],
tbl_Lookup_DEIR[Uniclass PM Level 3 Classification (DEIR Lookup)],
"")),"")</f>
        <v/>
      </c>
      <c r="P25" s="78"/>
      <c r="Q25" s="101"/>
      <c r="R25" s="101"/>
      <c r="S25" s="102"/>
      <c r="T25" s="101"/>
      <c r="U25" s="101"/>
      <c r="V25" s="102"/>
      <c r="W25" s="101"/>
      <c r="X25" s="101"/>
      <c r="Y25" s="102"/>
      <c r="Z25" s="101"/>
      <c r="AA25" s="101"/>
      <c r="AB25" s="102"/>
      <c r="AC25" s="101"/>
      <c r="AD25" s="101"/>
      <c r="AE25" s="102"/>
      <c r="AF25" s="101"/>
      <c r="AG25" s="101"/>
      <c r="AH25" s="102"/>
      <c r="AI25" s="101"/>
      <c r="AJ25" s="101"/>
      <c r="AK25" s="102"/>
      <c r="AL25" s="101"/>
      <c r="AM25" s="101"/>
      <c r="AN25" s="102"/>
      <c r="AO25" s="101"/>
      <c r="AP25" s="101"/>
      <c r="AQ25" s="103"/>
    </row>
    <row r="26" spans="2:43" x14ac:dyDescent="0.35">
      <c r="B26" s="100" t="str" cm="1">
        <f t="array" aca="1" ref="B26" ca="1">_xlfn.TEXTAFTER(CELL("filename",A24),"]")</f>
        <v>05_TIDP</v>
      </c>
      <c r="C26" s="90" t="str" cm="1">
        <f t="array" ref="C26">tbL_Input_Project[Project Code]</f>
        <v>ABC1234</v>
      </c>
      <c r="D26" s="90" t="str">
        <f>INDEX(tbL_Input_Originator[],
MATCH("05_TIDP",tbL_Input_Originator[Worksheet]),
MATCH("Originator Code",tbL_Input_Originator[#Headers])
)</f>
        <v>TBC</v>
      </c>
      <c r="E26" s="87"/>
      <c r="F26" s="87"/>
      <c r="G26" s="87"/>
      <c r="H26" s="87"/>
      <c r="I26" s="87"/>
      <c r="J26" s="87"/>
      <c r="K26" s="94"/>
      <c r="L26" s="90" t="str">
        <f t="shared" si="1"/>
        <v/>
      </c>
      <c r="M26" s="90" t="str">
        <f t="shared" si="0"/>
        <v/>
      </c>
      <c r="N26" s="100" t="str" cm="1">
        <f t="array" ref="N26">IFERROR(_xlfn.TEXTJOIN("
",TRUE,_xlfn.XLOOKUP(_xlfn.TEXTSPLIT(K26,"
"),
tbl_Lookup_DEIR[ID (DEIR Lookup)],
tbl_Lookup_DEIR[Name (DEIR Lookup)],
"")),"")</f>
        <v/>
      </c>
      <c r="O26" s="100" t="str" cm="1">
        <f t="array" ref="O26">IFERROR(_xlfn.TEXTJOIN("
",TRUE,_xlfn.XLOOKUP(_xlfn.TEXTSPLIT(K26,"
"),
tbl_Lookup_DEIR[ID (DEIR Lookup)],
tbl_Lookup_DEIR[Uniclass PM Level 3 Classification (DEIR Lookup)],
"")),"")</f>
        <v/>
      </c>
      <c r="P26" s="78"/>
      <c r="Q26" s="101"/>
      <c r="R26" s="101"/>
      <c r="S26" s="102"/>
      <c r="T26" s="101"/>
      <c r="U26" s="101"/>
      <c r="V26" s="102"/>
      <c r="W26" s="101"/>
      <c r="X26" s="101"/>
      <c r="Y26" s="102"/>
      <c r="Z26" s="101"/>
      <c r="AA26" s="101"/>
      <c r="AB26" s="102"/>
      <c r="AC26" s="101"/>
      <c r="AD26" s="101"/>
      <c r="AE26" s="102"/>
      <c r="AF26" s="101"/>
      <c r="AG26" s="101"/>
      <c r="AH26" s="102"/>
      <c r="AI26" s="101"/>
      <c r="AJ26" s="101"/>
      <c r="AK26" s="102"/>
      <c r="AL26" s="101"/>
      <c r="AM26" s="101"/>
      <c r="AN26" s="102"/>
      <c r="AO26" s="101"/>
      <c r="AP26" s="101"/>
      <c r="AQ26" s="103"/>
    </row>
    <row r="27" spans="2:43" x14ac:dyDescent="0.35">
      <c r="B27" s="100" t="str" cm="1">
        <f t="array" aca="1" ref="B27" ca="1">_xlfn.TEXTAFTER(CELL("filename",A25),"]")</f>
        <v>05_TIDP</v>
      </c>
      <c r="C27" s="90" t="str" cm="1">
        <f t="array" ref="C27">tbL_Input_Project[Project Code]</f>
        <v>ABC1234</v>
      </c>
      <c r="D27" s="90" t="str">
        <f>INDEX(tbL_Input_Originator[],
MATCH("05_TIDP",tbL_Input_Originator[Worksheet]),
MATCH("Originator Code",tbL_Input_Originator[#Headers])
)</f>
        <v>TBC</v>
      </c>
      <c r="E27" s="87"/>
      <c r="F27" s="87"/>
      <c r="G27" s="87"/>
      <c r="H27" s="87"/>
      <c r="I27" s="87"/>
      <c r="J27" s="87"/>
      <c r="K27" s="94"/>
      <c r="L27" s="90" t="str">
        <f t="shared" si="1"/>
        <v/>
      </c>
      <c r="M27" s="90" t="str">
        <f t="shared" si="0"/>
        <v/>
      </c>
      <c r="N27" s="100" t="str" cm="1">
        <f t="array" ref="N27">IFERROR(_xlfn.TEXTJOIN("
",TRUE,_xlfn.XLOOKUP(_xlfn.TEXTSPLIT(K27,"
"),
tbl_Lookup_DEIR[ID (DEIR Lookup)],
tbl_Lookup_DEIR[Name (DEIR Lookup)],
"")),"")</f>
        <v/>
      </c>
      <c r="O27" s="100" t="str" cm="1">
        <f t="array" ref="O27">IFERROR(_xlfn.TEXTJOIN("
",TRUE,_xlfn.XLOOKUP(_xlfn.TEXTSPLIT(K27,"
"),
tbl_Lookup_DEIR[ID (DEIR Lookup)],
tbl_Lookup_DEIR[Uniclass PM Level 3 Classification (DEIR Lookup)],
"")),"")</f>
        <v/>
      </c>
      <c r="P27" s="78"/>
      <c r="Q27" s="101"/>
      <c r="R27" s="101"/>
      <c r="S27" s="102"/>
      <c r="T27" s="101"/>
      <c r="U27" s="101"/>
      <c r="V27" s="102"/>
      <c r="W27" s="101"/>
      <c r="X27" s="101"/>
      <c r="Y27" s="102"/>
      <c r="Z27" s="101"/>
      <c r="AA27" s="101"/>
      <c r="AB27" s="102"/>
      <c r="AC27" s="101"/>
      <c r="AD27" s="101"/>
      <c r="AE27" s="102"/>
      <c r="AF27" s="101"/>
      <c r="AG27" s="101"/>
      <c r="AH27" s="102"/>
      <c r="AI27" s="101"/>
      <c r="AJ27" s="101"/>
      <c r="AK27" s="102"/>
      <c r="AL27" s="101"/>
      <c r="AM27" s="101"/>
      <c r="AN27" s="102"/>
      <c r="AO27" s="101"/>
      <c r="AP27" s="101"/>
      <c r="AQ27" s="103"/>
    </row>
    <row r="28" spans="2:43" x14ac:dyDescent="0.35">
      <c r="B28" s="100" t="str" cm="1">
        <f t="array" aca="1" ref="B28" ca="1">_xlfn.TEXTAFTER(CELL("filename",A26),"]")</f>
        <v>05_TIDP</v>
      </c>
      <c r="C28" s="90" t="str" cm="1">
        <f t="array" ref="C28">tbL_Input_Project[Project Code]</f>
        <v>ABC1234</v>
      </c>
      <c r="D28" s="90" t="str">
        <f>INDEX(tbL_Input_Originator[],
MATCH("05_TIDP",tbL_Input_Originator[Worksheet]),
MATCH("Originator Code",tbL_Input_Originator[#Headers])
)</f>
        <v>TBC</v>
      </c>
      <c r="E28" s="87"/>
      <c r="F28" s="87"/>
      <c r="G28" s="87"/>
      <c r="H28" s="87"/>
      <c r="I28" s="87"/>
      <c r="J28" s="87"/>
      <c r="K28" s="94"/>
      <c r="L28" s="90" t="str">
        <f t="shared" si="1"/>
        <v/>
      </c>
      <c r="M28" s="90" t="str">
        <f t="shared" si="0"/>
        <v/>
      </c>
      <c r="N28" s="100" t="str" cm="1">
        <f t="array" ref="N28">IFERROR(_xlfn.TEXTJOIN("
",TRUE,_xlfn.XLOOKUP(_xlfn.TEXTSPLIT(K28,"
"),
tbl_Lookup_DEIR[ID (DEIR Lookup)],
tbl_Lookup_DEIR[Name (DEIR Lookup)],
"")),"")</f>
        <v/>
      </c>
      <c r="O28" s="100" t="str" cm="1">
        <f t="array" ref="O28">IFERROR(_xlfn.TEXTJOIN("
",TRUE,_xlfn.XLOOKUP(_xlfn.TEXTSPLIT(K28,"
"),
tbl_Lookup_DEIR[ID (DEIR Lookup)],
tbl_Lookup_DEIR[Uniclass PM Level 3 Classification (DEIR Lookup)],
"")),"")</f>
        <v/>
      </c>
      <c r="P28" s="78"/>
      <c r="Q28" s="101"/>
      <c r="R28" s="101"/>
      <c r="S28" s="102"/>
      <c r="T28" s="101"/>
      <c r="U28" s="101"/>
      <c r="V28" s="102"/>
      <c r="W28" s="101"/>
      <c r="X28" s="101"/>
      <c r="Y28" s="102"/>
      <c r="Z28" s="101"/>
      <c r="AA28" s="101"/>
      <c r="AB28" s="102"/>
      <c r="AC28" s="101"/>
      <c r="AD28" s="101"/>
      <c r="AE28" s="102"/>
      <c r="AF28" s="101"/>
      <c r="AG28" s="101"/>
      <c r="AH28" s="102"/>
      <c r="AI28" s="101"/>
      <c r="AJ28" s="101"/>
      <c r="AK28" s="102"/>
      <c r="AL28" s="101"/>
      <c r="AM28" s="101"/>
      <c r="AN28" s="102"/>
      <c r="AO28" s="101"/>
      <c r="AP28" s="101"/>
      <c r="AQ28" s="103"/>
    </row>
    <row r="29" spans="2:43" x14ac:dyDescent="0.35">
      <c r="B29" s="100" t="str" cm="1">
        <f t="array" aca="1" ref="B29" ca="1">_xlfn.TEXTAFTER(CELL("filename",A27),"]")</f>
        <v>05_TIDP</v>
      </c>
      <c r="C29" s="90" t="str" cm="1">
        <f t="array" ref="C29">tbL_Input_Project[Project Code]</f>
        <v>ABC1234</v>
      </c>
      <c r="D29" s="90" t="str">
        <f>INDEX(tbL_Input_Originator[],
MATCH("05_TIDP",tbL_Input_Originator[Worksheet]),
MATCH("Originator Code",tbL_Input_Originator[#Headers])
)</f>
        <v>TBC</v>
      </c>
      <c r="E29" s="87"/>
      <c r="F29" s="87"/>
      <c r="G29" s="87"/>
      <c r="H29" s="87"/>
      <c r="I29" s="87"/>
      <c r="J29" s="87"/>
      <c r="K29" s="94"/>
      <c r="L29" s="90" t="str">
        <f t="shared" si="1"/>
        <v/>
      </c>
      <c r="M29" s="90" t="str">
        <f t="shared" si="0"/>
        <v/>
      </c>
      <c r="N29" s="100" t="str" cm="1">
        <f t="array" ref="N29">IFERROR(_xlfn.TEXTJOIN("
",TRUE,_xlfn.XLOOKUP(_xlfn.TEXTSPLIT(K29,"
"),
tbl_Lookup_DEIR[ID (DEIR Lookup)],
tbl_Lookup_DEIR[Name (DEIR Lookup)],
"")),"")</f>
        <v/>
      </c>
      <c r="O29" s="100" t="str" cm="1">
        <f t="array" ref="O29">IFERROR(_xlfn.TEXTJOIN("
",TRUE,_xlfn.XLOOKUP(_xlfn.TEXTSPLIT(K29,"
"),
tbl_Lookup_DEIR[ID (DEIR Lookup)],
tbl_Lookup_DEIR[Uniclass PM Level 3 Classification (DEIR Lookup)],
"")),"")</f>
        <v/>
      </c>
      <c r="P29" s="78"/>
      <c r="Q29" s="101"/>
      <c r="R29" s="101"/>
      <c r="S29" s="102"/>
      <c r="T29" s="101"/>
      <c r="U29" s="101"/>
      <c r="V29" s="102"/>
      <c r="W29" s="101"/>
      <c r="X29" s="101"/>
      <c r="Y29" s="102"/>
      <c r="Z29" s="101"/>
      <c r="AA29" s="101"/>
      <c r="AB29" s="102"/>
      <c r="AC29" s="101"/>
      <c r="AD29" s="101"/>
      <c r="AE29" s="102"/>
      <c r="AF29" s="101"/>
      <c r="AG29" s="101"/>
      <c r="AH29" s="102"/>
      <c r="AI29" s="101"/>
      <c r="AJ29" s="101"/>
      <c r="AK29" s="102"/>
      <c r="AL29" s="101"/>
      <c r="AM29" s="101"/>
      <c r="AN29" s="102"/>
      <c r="AO29" s="101"/>
      <c r="AP29" s="101"/>
      <c r="AQ29" s="103"/>
    </row>
    <row r="30" spans="2:43" x14ac:dyDescent="0.35">
      <c r="B30" s="100" t="str" cm="1">
        <f t="array" aca="1" ref="B30" ca="1">_xlfn.TEXTAFTER(CELL("filename",A28),"]")</f>
        <v>05_TIDP</v>
      </c>
      <c r="C30" s="90" t="str" cm="1">
        <f t="array" ref="C30">tbL_Input_Project[Project Code]</f>
        <v>ABC1234</v>
      </c>
      <c r="D30" s="90" t="str">
        <f>INDEX(tbL_Input_Originator[],
MATCH("05_TIDP",tbL_Input_Originator[Worksheet]),
MATCH("Originator Code",tbL_Input_Originator[#Headers])
)</f>
        <v>TBC</v>
      </c>
      <c r="E30" s="87"/>
      <c r="F30" s="87"/>
      <c r="G30" s="87"/>
      <c r="H30" s="87"/>
      <c r="I30" s="87"/>
      <c r="J30" s="87"/>
      <c r="K30" s="94"/>
      <c r="L30" s="90" t="str">
        <f t="shared" si="1"/>
        <v/>
      </c>
      <c r="M30" s="90" t="str">
        <f t="shared" si="0"/>
        <v/>
      </c>
      <c r="N30" s="100" t="str" cm="1">
        <f t="array" ref="N30">IFERROR(_xlfn.TEXTJOIN("
",TRUE,_xlfn.XLOOKUP(_xlfn.TEXTSPLIT(K30,"
"),
tbl_Lookup_DEIR[ID (DEIR Lookup)],
tbl_Lookup_DEIR[Name (DEIR Lookup)],
"")),"")</f>
        <v/>
      </c>
      <c r="O30" s="100" t="str" cm="1">
        <f t="array" ref="O30">IFERROR(_xlfn.TEXTJOIN("
",TRUE,_xlfn.XLOOKUP(_xlfn.TEXTSPLIT(K30,"
"),
tbl_Lookup_DEIR[ID (DEIR Lookup)],
tbl_Lookup_DEIR[Uniclass PM Level 3 Classification (DEIR Lookup)],
"")),"")</f>
        <v/>
      </c>
      <c r="P30" s="78"/>
      <c r="Q30" s="101"/>
      <c r="R30" s="101"/>
      <c r="S30" s="102"/>
      <c r="T30" s="101"/>
      <c r="U30" s="101"/>
      <c r="V30" s="102"/>
      <c r="W30" s="101"/>
      <c r="X30" s="101"/>
      <c r="Y30" s="102"/>
      <c r="Z30" s="101"/>
      <c r="AA30" s="101"/>
      <c r="AB30" s="102"/>
      <c r="AC30" s="101"/>
      <c r="AD30" s="101"/>
      <c r="AE30" s="102"/>
      <c r="AF30" s="101"/>
      <c r="AG30" s="101"/>
      <c r="AH30" s="102"/>
      <c r="AI30" s="101"/>
      <c r="AJ30" s="101"/>
      <c r="AK30" s="102"/>
      <c r="AL30" s="101"/>
      <c r="AM30" s="101"/>
      <c r="AN30" s="102"/>
      <c r="AO30" s="101"/>
      <c r="AP30" s="101"/>
      <c r="AQ30" s="103"/>
    </row>
    <row r="31" spans="2:43" x14ac:dyDescent="0.35">
      <c r="B31" s="100" t="str" cm="1">
        <f t="array" aca="1" ref="B31" ca="1">_xlfn.TEXTAFTER(CELL("filename",A29),"]")</f>
        <v>05_TIDP</v>
      </c>
      <c r="C31" s="90" t="str" cm="1">
        <f t="array" ref="C31">tbL_Input_Project[Project Code]</f>
        <v>ABC1234</v>
      </c>
      <c r="D31" s="90" t="str">
        <f>INDEX(tbL_Input_Originator[],
MATCH("05_TIDP",tbL_Input_Originator[Worksheet]),
MATCH("Originator Code",tbL_Input_Originator[#Headers])
)</f>
        <v>TBC</v>
      </c>
      <c r="E31" s="87"/>
      <c r="F31" s="87"/>
      <c r="G31" s="87"/>
      <c r="H31" s="87"/>
      <c r="I31" s="87"/>
      <c r="J31" s="87"/>
      <c r="K31" s="94"/>
      <c r="L31" s="90" t="str">
        <f t="shared" si="1"/>
        <v/>
      </c>
      <c r="M31" s="90" t="str">
        <f t="shared" si="0"/>
        <v/>
      </c>
      <c r="N31" s="100" t="str" cm="1">
        <f t="array" ref="N31">IFERROR(_xlfn.TEXTJOIN("
",TRUE,_xlfn.XLOOKUP(_xlfn.TEXTSPLIT(K31,"
"),
tbl_Lookup_DEIR[ID (DEIR Lookup)],
tbl_Lookup_DEIR[Name (DEIR Lookup)],
"")),"")</f>
        <v/>
      </c>
      <c r="O31" s="100" t="str" cm="1">
        <f t="array" ref="O31">IFERROR(_xlfn.TEXTJOIN("
",TRUE,_xlfn.XLOOKUP(_xlfn.TEXTSPLIT(K31,"
"),
tbl_Lookup_DEIR[ID (DEIR Lookup)],
tbl_Lookup_DEIR[Uniclass PM Level 3 Classification (DEIR Lookup)],
"")),"")</f>
        <v/>
      </c>
      <c r="P31" s="78"/>
      <c r="Q31" s="101"/>
      <c r="R31" s="101"/>
      <c r="S31" s="102"/>
      <c r="T31" s="101"/>
      <c r="U31" s="101"/>
      <c r="V31" s="102"/>
      <c r="W31" s="101"/>
      <c r="X31" s="101"/>
      <c r="Y31" s="102"/>
      <c r="Z31" s="101"/>
      <c r="AA31" s="101"/>
      <c r="AB31" s="102"/>
      <c r="AC31" s="101"/>
      <c r="AD31" s="101"/>
      <c r="AE31" s="102"/>
      <c r="AF31" s="101"/>
      <c r="AG31" s="101"/>
      <c r="AH31" s="102"/>
      <c r="AI31" s="101"/>
      <c r="AJ31" s="101"/>
      <c r="AK31" s="102"/>
      <c r="AL31" s="101"/>
      <c r="AM31" s="101"/>
      <c r="AN31" s="102"/>
      <c r="AO31" s="101"/>
      <c r="AP31" s="101"/>
      <c r="AQ31" s="103"/>
    </row>
    <row r="32" spans="2:43" x14ac:dyDescent="0.35">
      <c r="B32" s="100" t="str" cm="1">
        <f t="array" aca="1" ref="B32" ca="1">_xlfn.TEXTAFTER(CELL("filename",A30),"]")</f>
        <v>05_TIDP</v>
      </c>
      <c r="C32" s="90" t="str" cm="1">
        <f t="array" ref="C32">tbL_Input_Project[Project Code]</f>
        <v>ABC1234</v>
      </c>
      <c r="D32" s="90" t="str">
        <f>INDEX(tbL_Input_Originator[],
MATCH("05_TIDP",tbL_Input_Originator[Worksheet]),
MATCH("Originator Code",tbL_Input_Originator[#Headers])
)</f>
        <v>TBC</v>
      </c>
      <c r="E32" s="87"/>
      <c r="F32" s="87"/>
      <c r="G32" s="87"/>
      <c r="H32" s="87"/>
      <c r="I32" s="87"/>
      <c r="J32" s="87"/>
      <c r="K32" s="94"/>
      <c r="L32" s="90" t="str">
        <f t="shared" si="1"/>
        <v/>
      </c>
      <c r="M32" s="90" t="str">
        <f t="shared" si="0"/>
        <v/>
      </c>
      <c r="N32" s="100" t="str" cm="1">
        <f t="array" ref="N32">IFERROR(_xlfn.TEXTJOIN("
",TRUE,_xlfn.XLOOKUP(_xlfn.TEXTSPLIT(K32,"
"),
tbl_Lookup_DEIR[ID (DEIR Lookup)],
tbl_Lookup_DEIR[Name (DEIR Lookup)],
"")),"")</f>
        <v/>
      </c>
      <c r="O32" s="100" t="str" cm="1">
        <f t="array" ref="O32">IFERROR(_xlfn.TEXTJOIN("
",TRUE,_xlfn.XLOOKUP(_xlfn.TEXTSPLIT(K32,"
"),
tbl_Lookup_DEIR[ID (DEIR Lookup)],
tbl_Lookup_DEIR[Uniclass PM Level 3 Classification (DEIR Lookup)],
"")),"")</f>
        <v/>
      </c>
      <c r="P32" s="78"/>
      <c r="Q32" s="101"/>
      <c r="R32" s="101"/>
      <c r="S32" s="102"/>
      <c r="T32" s="101"/>
      <c r="U32" s="101"/>
      <c r="V32" s="102"/>
      <c r="W32" s="101"/>
      <c r="X32" s="101"/>
      <c r="Y32" s="102"/>
      <c r="Z32" s="101"/>
      <c r="AA32" s="101"/>
      <c r="AB32" s="102"/>
      <c r="AC32" s="101"/>
      <c r="AD32" s="101"/>
      <c r="AE32" s="102"/>
      <c r="AF32" s="101"/>
      <c r="AG32" s="101"/>
      <c r="AH32" s="102"/>
      <c r="AI32" s="101"/>
      <c r="AJ32" s="101"/>
      <c r="AK32" s="102"/>
      <c r="AL32" s="101"/>
      <c r="AM32" s="101"/>
      <c r="AN32" s="102"/>
      <c r="AO32" s="101"/>
      <c r="AP32" s="101"/>
      <c r="AQ32" s="103"/>
    </row>
    <row r="33" spans="2:43" x14ac:dyDescent="0.35">
      <c r="B33" s="100" t="str" cm="1">
        <f t="array" aca="1" ref="B33" ca="1">_xlfn.TEXTAFTER(CELL("filename",A31),"]")</f>
        <v>05_TIDP</v>
      </c>
      <c r="C33" s="90" t="str" cm="1">
        <f t="array" ref="C33">tbL_Input_Project[Project Code]</f>
        <v>ABC1234</v>
      </c>
      <c r="D33" s="90" t="str">
        <f>INDEX(tbL_Input_Originator[],
MATCH("05_TIDP",tbL_Input_Originator[Worksheet]),
MATCH("Originator Code",tbL_Input_Originator[#Headers])
)</f>
        <v>TBC</v>
      </c>
      <c r="E33" s="87"/>
      <c r="F33" s="87"/>
      <c r="G33" s="87"/>
      <c r="H33" s="87"/>
      <c r="I33" s="87"/>
      <c r="J33" s="87"/>
      <c r="K33" s="94"/>
      <c r="L33" s="90" t="str">
        <f t="shared" si="1"/>
        <v/>
      </c>
      <c r="M33" s="90" t="str">
        <f t="shared" si="0"/>
        <v/>
      </c>
      <c r="N33" s="100" t="str" cm="1">
        <f t="array" ref="N33">IFERROR(_xlfn.TEXTJOIN("
",TRUE,_xlfn.XLOOKUP(_xlfn.TEXTSPLIT(K33,"
"),
tbl_Lookup_DEIR[ID (DEIR Lookup)],
tbl_Lookup_DEIR[Name (DEIR Lookup)],
"")),"")</f>
        <v/>
      </c>
      <c r="O33" s="100" t="str" cm="1">
        <f t="array" ref="O33">IFERROR(_xlfn.TEXTJOIN("
",TRUE,_xlfn.XLOOKUP(_xlfn.TEXTSPLIT(K33,"
"),
tbl_Lookup_DEIR[ID (DEIR Lookup)],
tbl_Lookup_DEIR[Uniclass PM Level 3 Classification (DEIR Lookup)],
"")),"")</f>
        <v/>
      </c>
      <c r="P33" s="78"/>
      <c r="Q33" s="101"/>
      <c r="R33" s="101"/>
      <c r="S33" s="102"/>
      <c r="T33" s="101"/>
      <c r="U33" s="101"/>
      <c r="V33" s="102"/>
      <c r="W33" s="101"/>
      <c r="X33" s="101"/>
      <c r="Y33" s="102"/>
      <c r="Z33" s="101"/>
      <c r="AA33" s="101"/>
      <c r="AB33" s="102"/>
      <c r="AC33" s="101"/>
      <c r="AD33" s="101"/>
      <c r="AE33" s="102"/>
      <c r="AF33" s="101"/>
      <c r="AG33" s="101"/>
      <c r="AH33" s="102"/>
      <c r="AI33" s="101"/>
      <c r="AJ33" s="101"/>
      <c r="AK33" s="102"/>
      <c r="AL33" s="101"/>
      <c r="AM33" s="101"/>
      <c r="AN33" s="102"/>
      <c r="AO33" s="101"/>
      <c r="AP33" s="101"/>
      <c r="AQ33" s="103"/>
    </row>
    <row r="34" spans="2:43" x14ac:dyDescent="0.35">
      <c r="B34" s="100" t="str" cm="1">
        <f t="array" aca="1" ref="B34" ca="1">_xlfn.TEXTAFTER(CELL("filename",A32),"]")</f>
        <v>05_TIDP</v>
      </c>
      <c r="C34" s="90" t="str" cm="1">
        <f t="array" ref="C34">tbL_Input_Project[Project Code]</f>
        <v>ABC1234</v>
      </c>
      <c r="D34" s="90" t="str">
        <f>INDEX(tbL_Input_Originator[],
MATCH("05_TIDP",tbL_Input_Originator[Worksheet]),
MATCH("Originator Code",tbL_Input_Originator[#Headers])
)</f>
        <v>TBC</v>
      </c>
      <c r="E34" s="87"/>
      <c r="F34" s="87"/>
      <c r="G34" s="87"/>
      <c r="H34" s="87"/>
      <c r="I34" s="87"/>
      <c r="J34" s="87"/>
      <c r="K34" s="94"/>
      <c r="L34" s="90" t="str">
        <f t="shared" si="1"/>
        <v/>
      </c>
      <c r="M34" s="90" t="str">
        <f t="shared" si="0"/>
        <v/>
      </c>
      <c r="N34" s="100" t="str" cm="1">
        <f t="array" ref="N34">IFERROR(_xlfn.TEXTJOIN("
",TRUE,_xlfn.XLOOKUP(_xlfn.TEXTSPLIT(K34,"
"),
tbl_Lookup_DEIR[ID (DEIR Lookup)],
tbl_Lookup_DEIR[Name (DEIR Lookup)],
"")),"")</f>
        <v/>
      </c>
      <c r="O34" s="100" t="str" cm="1">
        <f t="array" ref="O34">IFERROR(_xlfn.TEXTJOIN("
",TRUE,_xlfn.XLOOKUP(_xlfn.TEXTSPLIT(K34,"
"),
tbl_Lookup_DEIR[ID (DEIR Lookup)],
tbl_Lookup_DEIR[Uniclass PM Level 3 Classification (DEIR Lookup)],
"")),"")</f>
        <v/>
      </c>
      <c r="P34" s="78"/>
      <c r="Q34" s="101"/>
      <c r="R34" s="101"/>
      <c r="S34" s="102"/>
      <c r="T34" s="101"/>
      <c r="U34" s="101"/>
      <c r="V34" s="102"/>
      <c r="W34" s="101"/>
      <c r="X34" s="101"/>
      <c r="Y34" s="102"/>
      <c r="Z34" s="101"/>
      <c r="AA34" s="101"/>
      <c r="AB34" s="102"/>
      <c r="AC34" s="101"/>
      <c r="AD34" s="101"/>
      <c r="AE34" s="102"/>
      <c r="AF34" s="101"/>
      <c r="AG34" s="101"/>
      <c r="AH34" s="102"/>
      <c r="AI34" s="101"/>
      <c r="AJ34" s="101"/>
      <c r="AK34" s="102"/>
      <c r="AL34" s="101"/>
      <c r="AM34" s="101"/>
      <c r="AN34" s="102"/>
      <c r="AO34" s="101"/>
      <c r="AP34" s="101"/>
      <c r="AQ34" s="103"/>
    </row>
    <row r="35" spans="2:43" x14ac:dyDescent="0.35">
      <c r="B35" s="100" t="str" cm="1">
        <f t="array" aca="1" ref="B35" ca="1">_xlfn.TEXTAFTER(CELL("filename",A33),"]")</f>
        <v>05_TIDP</v>
      </c>
      <c r="C35" s="90" t="str" cm="1">
        <f t="array" ref="C35">tbL_Input_Project[Project Code]</f>
        <v>ABC1234</v>
      </c>
      <c r="D35" s="90" t="str">
        <f>INDEX(tbL_Input_Originator[],
MATCH("05_TIDP",tbL_Input_Originator[Worksheet]),
MATCH("Originator Code",tbL_Input_Originator[#Headers])
)</f>
        <v>TBC</v>
      </c>
      <c r="E35" s="87"/>
      <c r="F35" s="87"/>
      <c r="G35" s="87"/>
      <c r="H35" s="87"/>
      <c r="I35" s="87"/>
      <c r="J35" s="87"/>
      <c r="K35" s="94"/>
      <c r="L35" s="90" t="str">
        <f t="shared" si="1"/>
        <v/>
      </c>
      <c r="M35" s="90" t="str">
        <f t="shared" ref="M35:M66" si="2">IF(OR(ISBLANK(C35),ISBLANK(D35),ISBLANK(E35),ISBLANK(F35),ISBLANK(G35),ISBLANK(H35),ISBLANK(I35),ISBLANK(J35),ISBLANK(K35)),"",CONCATENATE(C35,"-",D35,"-",E35,"-",F35,"-",G35,"-",H35,"-",I35,"-",J35,""))</f>
        <v/>
      </c>
      <c r="N35" s="100" t="str" cm="1">
        <f t="array" ref="N35">IFERROR(_xlfn.TEXTJOIN("
",TRUE,_xlfn.XLOOKUP(_xlfn.TEXTSPLIT(K35,"
"),
tbl_Lookup_DEIR[ID (DEIR Lookup)],
tbl_Lookup_DEIR[Name (DEIR Lookup)],
"")),"")</f>
        <v/>
      </c>
      <c r="O35" s="100" t="str" cm="1">
        <f t="array" ref="O35">IFERROR(_xlfn.TEXTJOIN("
",TRUE,_xlfn.XLOOKUP(_xlfn.TEXTSPLIT(K35,"
"),
tbl_Lookup_DEIR[ID (DEIR Lookup)],
tbl_Lookup_DEIR[Uniclass PM Level 3 Classification (DEIR Lookup)],
"")),"")</f>
        <v/>
      </c>
      <c r="P35" s="78"/>
      <c r="Q35" s="101"/>
      <c r="R35" s="101"/>
      <c r="S35" s="102"/>
      <c r="T35" s="101"/>
      <c r="U35" s="101"/>
      <c r="V35" s="102"/>
      <c r="W35" s="101"/>
      <c r="X35" s="101"/>
      <c r="Y35" s="102"/>
      <c r="Z35" s="101"/>
      <c r="AA35" s="101"/>
      <c r="AB35" s="102"/>
      <c r="AC35" s="101"/>
      <c r="AD35" s="101"/>
      <c r="AE35" s="102"/>
      <c r="AF35" s="101"/>
      <c r="AG35" s="101"/>
      <c r="AH35" s="102"/>
      <c r="AI35" s="101"/>
      <c r="AJ35" s="101"/>
      <c r="AK35" s="102"/>
      <c r="AL35" s="101"/>
      <c r="AM35" s="101"/>
      <c r="AN35" s="102"/>
      <c r="AO35" s="101"/>
      <c r="AP35" s="101"/>
      <c r="AQ35" s="103"/>
    </row>
    <row r="36" spans="2:43" x14ac:dyDescent="0.35">
      <c r="B36" s="100" t="str" cm="1">
        <f t="array" aca="1" ref="B36" ca="1">_xlfn.TEXTAFTER(CELL("filename",A34),"]")</f>
        <v>05_TIDP</v>
      </c>
      <c r="C36" s="90" t="str" cm="1">
        <f t="array" ref="C36">tbL_Input_Project[Project Code]</f>
        <v>ABC1234</v>
      </c>
      <c r="D36" s="90" t="str">
        <f>INDEX(tbL_Input_Originator[],
MATCH("05_TIDP",tbL_Input_Originator[Worksheet]),
MATCH("Originator Code",tbL_Input_Originator[#Headers])
)</f>
        <v>TBC</v>
      </c>
      <c r="E36" s="87"/>
      <c r="F36" s="87"/>
      <c r="G36" s="87"/>
      <c r="H36" s="87"/>
      <c r="I36" s="87"/>
      <c r="J36" s="87"/>
      <c r="K36" s="94"/>
      <c r="L36" s="90" t="str">
        <f t="shared" si="1"/>
        <v/>
      </c>
      <c r="M36" s="90" t="str">
        <f t="shared" si="2"/>
        <v/>
      </c>
      <c r="N36" s="100" t="str" cm="1">
        <f t="array" ref="N36">IFERROR(_xlfn.TEXTJOIN("
",TRUE,_xlfn.XLOOKUP(_xlfn.TEXTSPLIT(K36,"
"),
tbl_Lookup_DEIR[ID (DEIR Lookup)],
tbl_Lookup_DEIR[Name (DEIR Lookup)],
"")),"")</f>
        <v/>
      </c>
      <c r="O36" s="100" t="str" cm="1">
        <f t="array" ref="O36">IFERROR(_xlfn.TEXTJOIN("
",TRUE,_xlfn.XLOOKUP(_xlfn.TEXTSPLIT(K36,"
"),
tbl_Lookup_DEIR[ID (DEIR Lookup)],
tbl_Lookup_DEIR[Uniclass PM Level 3 Classification (DEIR Lookup)],
"")),"")</f>
        <v/>
      </c>
      <c r="P36" s="78"/>
      <c r="Q36" s="101"/>
      <c r="R36" s="101"/>
      <c r="S36" s="102"/>
      <c r="T36" s="101"/>
      <c r="U36" s="101"/>
      <c r="V36" s="102"/>
      <c r="W36" s="101"/>
      <c r="X36" s="101"/>
      <c r="Y36" s="102"/>
      <c r="Z36" s="101"/>
      <c r="AA36" s="101"/>
      <c r="AB36" s="102"/>
      <c r="AC36" s="101"/>
      <c r="AD36" s="101"/>
      <c r="AE36" s="102"/>
      <c r="AF36" s="101"/>
      <c r="AG36" s="101"/>
      <c r="AH36" s="102"/>
      <c r="AI36" s="101"/>
      <c r="AJ36" s="101"/>
      <c r="AK36" s="102"/>
      <c r="AL36" s="101"/>
      <c r="AM36" s="101"/>
      <c r="AN36" s="102"/>
      <c r="AO36" s="101"/>
      <c r="AP36" s="101"/>
      <c r="AQ36" s="103"/>
    </row>
    <row r="37" spans="2:43" x14ac:dyDescent="0.35">
      <c r="B37" s="100" t="str" cm="1">
        <f t="array" aca="1" ref="B37" ca="1">_xlfn.TEXTAFTER(CELL("filename",A35),"]")</f>
        <v>05_TIDP</v>
      </c>
      <c r="C37" s="90" t="str" cm="1">
        <f t="array" ref="C37">tbL_Input_Project[Project Code]</f>
        <v>ABC1234</v>
      </c>
      <c r="D37" s="90" t="str">
        <f>INDEX(tbL_Input_Originator[],
MATCH("05_TIDP",tbL_Input_Originator[Worksheet]),
MATCH("Originator Code",tbL_Input_Originator[#Headers])
)</f>
        <v>TBC</v>
      </c>
      <c r="E37" s="87"/>
      <c r="F37" s="87"/>
      <c r="G37" s="87"/>
      <c r="H37" s="87"/>
      <c r="I37" s="87"/>
      <c r="J37" s="87"/>
      <c r="K37" s="94"/>
      <c r="L37" s="90" t="str">
        <f t="shared" si="1"/>
        <v/>
      </c>
      <c r="M37" s="90" t="str">
        <f t="shared" si="2"/>
        <v/>
      </c>
      <c r="N37" s="100" t="str" cm="1">
        <f t="array" ref="N37">IFERROR(_xlfn.TEXTJOIN("
",TRUE,_xlfn.XLOOKUP(_xlfn.TEXTSPLIT(K37,"
"),
tbl_Lookup_DEIR[ID (DEIR Lookup)],
tbl_Lookup_DEIR[Name (DEIR Lookup)],
"")),"")</f>
        <v/>
      </c>
      <c r="O37" s="100" t="str" cm="1">
        <f t="array" ref="O37">IFERROR(_xlfn.TEXTJOIN("
",TRUE,_xlfn.XLOOKUP(_xlfn.TEXTSPLIT(K37,"
"),
tbl_Lookup_DEIR[ID (DEIR Lookup)],
tbl_Lookup_DEIR[Uniclass PM Level 3 Classification (DEIR Lookup)],
"")),"")</f>
        <v/>
      </c>
      <c r="P37" s="78"/>
      <c r="Q37" s="101"/>
      <c r="R37" s="101"/>
      <c r="S37" s="102"/>
      <c r="T37" s="101"/>
      <c r="U37" s="101"/>
      <c r="V37" s="102"/>
      <c r="W37" s="101"/>
      <c r="X37" s="101"/>
      <c r="Y37" s="102"/>
      <c r="Z37" s="101"/>
      <c r="AA37" s="101"/>
      <c r="AB37" s="102"/>
      <c r="AC37" s="101"/>
      <c r="AD37" s="101"/>
      <c r="AE37" s="102"/>
      <c r="AF37" s="101"/>
      <c r="AG37" s="101"/>
      <c r="AH37" s="102"/>
      <c r="AI37" s="101"/>
      <c r="AJ37" s="101"/>
      <c r="AK37" s="102"/>
      <c r="AL37" s="101"/>
      <c r="AM37" s="101"/>
      <c r="AN37" s="102"/>
      <c r="AO37" s="101"/>
      <c r="AP37" s="101"/>
      <c r="AQ37" s="103"/>
    </row>
    <row r="38" spans="2:43" x14ac:dyDescent="0.35">
      <c r="B38" s="100" t="str" cm="1">
        <f t="array" aca="1" ref="B38" ca="1">_xlfn.TEXTAFTER(CELL("filename",A36),"]")</f>
        <v>05_TIDP</v>
      </c>
      <c r="C38" s="90" t="str" cm="1">
        <f t="array" ref="C38">tbL_Input_Project[Project Code]</f>
        <v>ABC1234</v>
      </c>
      <c r="D38" s="90" t="str">
        <f>INDEX(tbL_Input_Originator[],
MATCH("05_TIDP",tbL_Input_Originator[Worksheet]),
MATCH("Originator Code",tbL_Input_Originator[#Headers])
)</f>
        <v>TBC</v>
      </c>
      <c r="E38" s="87"/>
      <c r="F38" s="87"/>
      <c r="G38" s="87"/>
      <c r="H38" s="87"/>
      <c r="I38" s="87"/>
      <c r="J38" s="87"/>
      <c r="K38" s="94"/>
      <c r="L38" s="90" t="str">
        <f t="shared" si="1"/>
        <v/>
      </c>
      <c r="M38" s="90" t="str">
        <f t="shared" si="2"/>
        <v/>
      </c>
      <c r="N38" s="100" t="str" cm="1">
        <f t="array" ref="N38">IFERROR(_xlfn.TEXTJOIN("
",TRUE,_xlfn.XLOOKUP(_xlfn.TEXTSPLIT(K38,"
"),
tbl_Lookup_DEIR[ID (DEIR Lookup)],
tbl_Lookup_DEIR[Name (DEIR Lookup)],
"")),"")</f>
        <v/>
      </c>
      <c r="O38" s="100" t="str" cm="1">
        <f t="array" ref="O38">IFERROR(_xlfn.TEXTJOIN("
",TRUE,_xlfn.XLOOKUP(_xlfn.TEXTSPLIT(K38,"
"),
tbl_Lookup_DEIR[ID (DEIR Lookup)],
tbl_Lookup_DEIR[Uniclass PM Level 3 Classification (DEIR Lookup)],
"")),"")</f>
        <v/>
      </c>
      <c r="P38" s="78"/>
      <c r="Q38" s="101"/>
      <c r="R38" s="101"/>
      <c r="S38" s="102"/>
      <c r="T38" s="101"/>
      <c r="U38" s="101"/>
      <c r="V38" s="102"/>
      <c r="W38" s="101"/>
      <c r="X38" s="101"/>
      <c r="Y38" s="102"/>
      <c r="Z38" s="101"/>
      <c r="AA38" s="101"/>
      <c r="AB38" s="102"/>
      <c r="AC38" s="101"/>
      <c r="AD38" s="101"/>
      <c r="AE38" s="102"/>
      <c r="AF38" s="101"/>
      <c r="AG38" s="101"/>
      <c r="AH38" s="102"/>
      <c r="AI38" s="101"/>
      <c r="AJ38" s="101"/>
      <c r="AK38" s="102"/>
      <c r="AL38" s="101"/>
      <c r="AM38" s="101"/>
      <c r="AN38" s="102"/>
      <c r="AO38" s="101"/>
      <c r="AP38" s="101"/>
      <c r="AQ38" s="103"/>
    </row>
    <row r="39" spans="2:43" x14ac:dyDescent="0.35">
      <c r="B39" s="100" t="str" cm="1">
        <f t="array" aca="1" ref="B39" ca="1">_xlfn.TEXTAFTER(CELL("filename",A37),"]")</f>
        <v>05_TIDP</v>
      </c>
      <c r="C39" s="90" t="str" cm="1">
        <f t="array" ref="C39">tbL_Input_Project[Project Code]</f>
        <v>ABC1234</v>
      </c>
      <c r="D39" s="90" t="str">
        <f>INDEX(tbL_Input_Originator[],
MATCH("05_TIDP",tbL_Input_Originator[Worksheet]),
MATCH("Originator Code",tbL_Input_Originator[#Headers])
)</f>
        <v>TBC</v>
      </c>
      <c r="E39" s="87"/>
      <c r="F39" s="87"/>
      <c r="G39" s="87"/>
      <c r="H39" s="87"/>
      <c r="I39" s="87"/>
      <c r="J39" s="87"/>
      <c r="K39" s="94"/>
      <c r="L39" s="90" t="str">
        <f t="shared" si="1"/>
        <v/>
      </c>
      <c r="M39" s="90" t="str">
        <f t="shared" si="2"/>
        <v/>
      </c>
      <c r="N39" s="100" t="str" cm="1">
        <f t="array" ref="N39">IFERROR(_xlfn.TEXTJOIN("
",TRUE,_xlfn.XLOOKUP(_xlfn.TEXTSPLIT(K39,"
"),
tbl_Lookup_DEIR[ID (DEIR Lookup)],
tbl_Lookup_DEIR[Name (DEIR Lookup)],
"")),"")</f>
        <v/>
      </c>
      <c r="O39" s="100" t="str" cm="1">
        <f t="array" ref="O39">IFERROR(_xlfn.TEXTJOIN("
",TRUE,_xlfn.XLOOKUP(_xlfn.TEXTSPLIT(K39,"
"),
tbl_Lookup_DEIR[ID (DEIR Lookup)],
tbl_Lookup_DEIR[Uniclass PM Level 3 Classification (DEIR Lookup)],
"")),"")</f>
        <v/>
      </c>
      <c r="P39" s="78"/>
      <c r="Q39" s="101"/>
      <c r="R39" s="101"/>
      <c r="S39" s="102"/>
      <c r="T39" s="101"/>
      <c r="U39" s="101"/>
      <c r="V39" s="102"/>
      <c r="W39" s="101"/>
      <c r="X39" s="101"/>
      <c r="Y39" s="102"/>
      <c r="Z39" s="101"/>
      <c r="AA39" s="101"/>
      <c r="AB39" s="102"/>
      <c r="AC39" s="101"/>
      <c r="AD39" s="101"/>
      <c r="AE39" s="102"/>
      <c r="AF39" s="101"/>
      <c r="AG39" s="101"/>
      <c r="AH39" s="102"/>
      <c r="AI39" s="101"/>
      <c r="AJ39" s="101"/>
      <c r="AK39" s="102"/>
      <c r="AL39" s="101"/>
      <c r="AM39" s="101"/>
      <c r="AN39" s="102"/>
      <c r="AO39" s="101"/>
      <c r="AP39" s="101"/>
      <c r="AQ39" s="103"/>
    </row>
    <row r="40" spans="2:43" x14ac:dyDescent="0.35">
      <c r="B40" s="100" t="str" cm="1">
        <f t="array" aca="1" ref="B40" ca="1">_xlfn.TEXTAFTER(CELL("filename",A38),"]")</f>
        <v>05_TIDP</v>
      </c>
      <c r="C40" s="90" t="str" cm="1">
        <f t="array" ref="C40">tbL_Input_Project[Project Code]</f>
        <v>ABC1234</v>
      </c>
      <c r="D40" s="90" t="str">
        <f>INDEX(tbL_Input_Originator[],
MATCH("05_TIDP",tbL_Input_Originator[Worksheet]),
MATCH("Originator Code",tbL_Input_Originator[#Headers])
)</f>
        <v>TBC</v>
      </c>
      <c r="E40" s="87"/>
      <c r="F40" s="87"/>
      <c r="G40" s="87"/>
      <c r="H40" s="87"/>
      <c r="I40" s="87"/>
      <c r="J40" s="87"/>
      <c r="K40" s="94"/>
      <c r="L40" s="90" t="str">
        <f t="shared" si="1"/>
        <v/>
      </c>
      <c r="M40" s="90" t="str">
        <f t="shared" si="2"/>
        <v/>
      </c>
      <c r="N40" s="100" t="str" cm="1">
        <f t="array" ref="N40">IFERROR(_xlfn.TEXTJOIN("
",TRUE,_xlfn.XLOOKUP(_xlfn.TEXTSPLIT(K40,"
"),
tbl_Lookup_DEIR[ID (DEIR Lookup)],
tbl_Lookup_DEIR[Name (DEIR Lookup)],
"")),"")</f>
        <v/>
      </c>
      <c r="O40" s="100" t="str" cm="1">
        <f t="array" ref="O40">IFERROR(_xlfn.TEXTJOIN("
",TRUE,_xlfn.XLOOKUP(_xlfn.TEXTSPLIT(K40,"
"),
tbl_Lookup_DEIR[ID (DEIR Lookup)],
tbl_Lookup_DEIR[Uniclass PM Level 3 Classification (DEIR Lookup)],
"")),"")</f>
        <v/>
      </c>
      <c r="P40" s="78"/>
      <c r="Q40" s="101"/>
      <c r="R40" s="101"/>
      <c r="S40" s="102"/>
      <c r="T40" s="101"/>
      <c r="U40" s="101"/>
      <c r="V40" s="102"/>
      <c r="W40" s="101"/>
      <c r="X40" s="101"/>
      <c r="Y40" s="102"/>
      <c r="Z40" s="101"/>
      <c r="AA40" s="101"/>
      <c r="AB40" s="102"/>
      <c r="AC40" s="101"/>
      <c r="AD40" s="101"/>
      <c r="AE40" s="102"/>
      <c r="AF40" s="101"/>
      <c r="AG40" s="101"/>
      <c r="AH40" s="102"/>
      <c r="AI40" s="101"/>
      <c r="AJ40" s="101"/>
      <c r="AK40" s="102"/>
      <c r="AL40" s="101"/>
      <c r="AM40" s="101"/>
      <c r="AN40" s="102"/>
      <c r="AO40" s="101"/>
      <c r="AP40" s="101"/>
      <c r="AQ40" s="103"/>
    </row>
    <row r="41" spans="2:43" x14ac:dyDescent="0.35">
      <c r="B41" s="100" t="str" cm="1">
        <f t="array" aca="1" ref="B41" ca="1">_xlfn.TEXTAFTER(CELL("filename",A39),"]")</f>
        <v>05_TIDP</v>
      </c>
      <c r="C41" s="90" t="str" cm="1">
        <f t="array" ref="C41">tbL_Input_Project[Project Code]</f>
        <v>ABC1234</v>
      </c>
      <c r="D41" s="90" t="str">
        <f>INDEX(tbL_Input_Originator[],
MATCH("05_TIDP",tbL_Input_Originator[Worksheet]),
MATCH("Originator Code",tbL_Input_Originator[#Headers])
)</f>
        <v>TBC</v>
      </c>
      <c r="E41" s="87"/>
      <c r="F41" s="87"/>
      <c r="G41" s="87"/>
      <c r="H41" s="87"/>
      <c r="I41" s="87"/>
      <c r="J41" s="87"/>
      <c r="K41" s="94"/>
      <c r="L41" s="90" t="str">
        <f t="shared" si="1"/>
        <v/>
      </c>
      <c r="M41" s="90" t="str">
        <f t="shared" si="2"/>
        <v/>
      </c>
      <c r="N41" s="100" t="str" cm="1">
        <f t="array" ref="N41">IFERROR(_xlfn.TEXTJOIN("
",TRUE,_xlfn.XLOOKUP(_xlfn.TEXTSPLIT(K41,"
"),
tbl_Lookup_DEIR[ID (DEIR Lookup)],
tbl_Lookup_DEIR[Name (DEIR Lookup)],
"")),"")</f>
        <v/>
      </c>
      <c r="O41" s="100" t="str" cm="1">
        <f t="array" ref="O41">IFERROR(_xlfn.TEXTJOIN("
",TRUE,_xlfn.XLOOKUP(_xlfn.TEXTSPLIT(K41,"
"),
tbl_Lookup_DEIR[ID (DEIR Lookup)],
tbl_Lookup_DEIR[Uniclass PM Level 3 Classification (DEIR Lookup)],
"")),"")</f>
        <v/>
      </c>
      <c r="P41" s="78"/>
      <c r="Q41" s="101"/>
      <c r="R41" s="101"/>
      <c r="S41" s="102"/>
      <c r="T41" s="101"/>
      <c r="U41" s="101"/>
      <c r="V41" s="102"/>
      <c r="W41" s="101"/>
      <c r="X41" s="101"/>
      <c r="Y41" s="102"/>
      <c r="Z41" s="101"/>
      <c r="AA41" s="101"/>
      <c r="AB41" s="102"/>
      <c r="AC41" s="101"/>
      <c r="AD41" s="101"/>
      <c r="AE41" s="102"/>
      <c r="AF41" s="101"/>
      <c r="AG41" s="101"/>
      <c r="AH41" s="102"/>
      <c r="AI41" s="101"/>
      <c r="AJ41" s="101"/>
      <c r="AK41" s="102"/>
      <c r="AL41" s="101"/>
      <c r="AM41" s="101"/>
      <c r="AN41" s="102"/>
      <c r="AO41" s="101"/>
      <c r="AP41" s="101"/>
      <c r="AQ41" s="103"/>
    </row>
    <row r="42" spans="2:43" x14ac:dyDescent="0.35">
      <c r="B42" s="100" t="str" cm="1">
        <f t="array" aca="1" ref="B42" ca="1">_xlfn.TEXTAFTER(CELL("filename",A40),"]")</f>
        <v>05_TIDP</v>
      </c>
      <c r="C42" s="90" t="str" cm="1">
        <f t="array" ref="C42">tbL_Input_Project[Project Code]</f>
        <v>ABC1234</v>
      </c>
      <c r="D42" s="90" t="str">
        <f>INDEX(tbL_Input_Originator[],
MATCH("05_TIDP",tbL_Input_Originator[Worksheet]),
MATCH("Originator Code",tbL_Input_Originator[#Headers])
)</f>
        <v>TBC</v>
      </c>
      <c r="E42" s="87"/>
      <c r="F42" s="87"/>
      <c r="G42" s="87"/>
      <c r="H42" s="87"/>
      <c r="I42" s="87"/>
      <c r="J42" s="87"/>
      <c r="K42" s="94"/>
      <c r="L42" s="90" t="str">
        <f t="shared" si="1"/>
        <v/>
      </c>
      <c r="M42" s="90" t="str">
        <f t="shared" si="2"/>
        <v/>
      </c>
      <c r="N42" s="100" t="str" cm="1">
        <f t="array" ref="N42">IFERROR(_xlfn.TEXTJOIN("
",TRUE,_xlfn.XLOOKUP(_xlfn.TEXTSPLIT(K42,"
"),
tbl_Lookup_DEIR[ID (DEIR Lookup)],
tbl_Lookup_DEIR[Name (DEIR Lookup)],
"")),"")</f>
        <v/>
      </c>
      <c r="O42" s="100" t="str" cm="1">
        <f t="array" ref="O42">IFERROR(_xlfn.TEXTJOIN("
",TRUE,_xlfn.XLOOKUP(_xlfn.TEXTSPLIT(K42,"
"),
tbl_Lookup_DEIR[ID (DEIR Lookup)],
tbl_Lookup_DEIR[Uniclass PM Level 3 Classification (DEIR Lookup)],
"")),"")</f>
        <v/>
      </c>
      <c r="P42" s="78"/>
      <c r="Q42" s="101"/>
      <c r="R42" s="101"/>
      <c r="S42" s="102"/>
      <c r="T42" s="101"/>
      <c r="U42" s="101"/>
      <c r="V42" s="102"/>
      <c r="W42" s="101"/>
      <c r="X42" s="101"/>
      <c r="Y42" s="102"/>
      <c r="Z42" s="101"/>
      <c r="AA42" s="101"/>
      <c r="AB42" s="102"/>
      <c r="AC42" s="101"/>
      <c r="AD42" s="101"/>
      <c r="AE42" s="102"/>
      <c r="AF42" s="101"/>
      <c r="AG42" s="101"/>
      <c r="AH42" s="102"/>
      <c r="AI42" s="101"/>
      <c r="AJ42" s="101"/>
      <c r="AK42" s="102"/>
      <c r="AL42" s="101"/>
      <c r="AM42" s="101"/>
      <c r="AN42" s="102"/>
      <c r="AO42" s="101"/>
      <c r="AP42" s="101"/>
      <c r="AQ42" s="103"/>
    </row>
    <row r="43" spans="2:43" x14ac:dyDescent="0.35">
      <c r="B43" s="100" t="str" cm="1">
        <f t="array" aca="1" ref="B43" ca="1">_xlfn.TEXTAFTER(CELL("filename",A41),"]")</f>
        <v>05_TIDP</v>
      </c>
      <c r="C43" s="90" t="str" cm="1">
        <f t="array" ref="C43">tbL_Input_Project[Project Code]</f>
        <v>ABC1234</v>
      </c>
      <c r="D43" s="90" t="str">
        <f>INDEX(tbL_Input_Originator[],
MATCH("05_TIDP",tbL_Input_Originator[Worksheet]),
MATCH("Originator Code",tbL_Input_Originator[#Headers])
)</f>
        <v>TBC</v>
      </c>
      <c r="E43" s="87"/>
      <c r="F43" s="87"/>
      <c r="G43" s="87"/>
      <c r="H43" s="87"/>
      <c r="I43" s="87"/>
      <c r="J43" s="87"/>
      <c r="K43" s="94"/>
      <c r="L43" s="90" t="str">
        <f t="shared" si="1"/>
        <v/>
      </c>
      <c r="M43" s="90" t="str">
        <f t="shared" si="2"/>
        <v/>
      </c>
      <c r="N43" s="100" t="str" cm="1">
        <f t="array" ref="N43">IFERROR(_xlfn.TEXTJOIN("
",TRUE,_xlfn.XLOOKUP(_xlfn.TEXTSPLIT(K43,"
"),
tbl_Lookup_DEIR[ID (DEIR Lookup)],
tbl_Lookup_DEIR[Name (DEIR Lookup)],
"")),"")</f>
        <v/>
      </c>
      <c r="O43" s="100" t="str" cm="1">
        <f t="array" ref="O43">IFERROR(_xlfn.TEXTJOIN("
",TRUE,_xlfn.XLOOKUP(_xlfn.TEXTSPLIT(K43,"
"),
tbl_Lookup_DEIR[ID (DEIR Lookup)],
tbl_Lookup_DEIR[Uniclass PM Level 3 Classification (DEIR Lookup)],
"")),"")</f>
        <v/>
      </c>
      <c r="P43" s="78"/>
      <c r="Q43" s="101"/>
      <c r="R43" s="101"/>
      <c r="S43" s="102"/>
      <c r="T43" s="101"/>
      <c r="U43" s="101"/>
      <c r="V43" s="102"/>
      <c r="W43" s="101"/>
      <c r="X43" s="101"/>
      <c r="Y43" s="102"/>
      <c r="Z43" s="101"/>
      <c r="AA43" s="101"/>
      <c r="AB43" s="102"/>
      <c r="AC43" s="101"/>
      <c r="AD43" s="101"/>
      <c r="AE43" s="102"/>
      <c r="AF43" s="101"/>
      <c r="AG43" s="101"/>
      <c r="AH43" s="102"/>
      <c r="AI43" s="101"/>
      <c r="AJ43" s="101"/>
      <c r="AK43" s="102"/>
      <c r="AL43" s="101"/>
      <c r="AM43" s="101"/>
      <c r="AN43" s="102"/>
      <c r="AO43" s="101"/>
      <c r="AP43" s="101"/>
      <c r="AQ43" s="103"/>
    </row>
    <row r="44" spans="2:43" x14ac:dyDescent="0.35">
      <c r="B44" s="100" t="str" cm="1">
        <f t="array" aca="1" ref="B44" ca="1">_xlfn.TEXTAFTER(CELL("filename",A42),"]")</f>
        <v>05_TIDP</v>
      </c>
      <c r="C44" s="90" t="str" cm="1">
        <f t="array" ref="C44">tbL_Input_Project[Project Code]</f>
        <v>ABC1234</v>
      </c>
      <c r="D44" s="90" t="str">
        <f>INDEX(tbL_Input_Originator[],
MATCH("05_TIDP",tbL_Input_Originator[Worksheet]),
MATCH("Originator Code",tbL_Input_Originator[#Headers])
)</f>
        <v>TBC</v>
      </c>
      <c r="E44" s="87"/>
      <c r="F44" s="87"/>
      <c r="G44" s="87"/>
      <c r="H44" s="87"/>
      <c r="I44" s="87"/>
      <c r="J44" s="87"/>
      <c r="K44" s="94"/>
      <c r="L44" s="90" t="str">
        <f t="shared" si="1"/>
        <v/>
      </c>
      <c r="M44" s="90" t="str">
        <f t="shared" si="2"/>
        <v/>
      </c>
      <c r="N44" s="100" t="str" cm="1">
        <f t="array" ref="N44">IFERROR(_xlfn.TEXTJOIN("
",TRUE,_xlfn.XLOOKUP(_xlfn.TEXTSPLIT(K44,"
"),
tbl_Lookup_DEIR[ID (DEIR Lookup)],
tbl_Lookup_DEIR[Name (DEIR Lookup)],
"")),"")</f>
        <v/>
      </c>
      <c r="O44" s="100" t="str" cm="1">
        <f t="array" ref="O44">IFERROR(_xlfn.TEXTJOIN("
",TRUE,_xlfn.XLOOKUP(_xlfn.TEXTSPLIT(K44,"
"),
tbl_Lookup_DEIR[ID (DEIR Lookup)],
tbl_Lookup_DEIR[Uniclass PM Level 3 Classification (DEIR Lookup)],
"")),"")</f>
        <v/>
      </c>
      <c r="P44" s="78"/>
      <c r="Q44" s="101"/>
      <c r="R44" s="101"/>
      <c r="S44" s="102"/>
      <c r="T44" s="101"/>
      <c r="U44" s="101"/>
      <c r="V44" s="102"/>
      <c r="W44" s="101"/>
      <c r="X44" s="101"/>
      <c r="Y44" s="102"/>
      <c r="Z44" s="101"/>
      <c r="AA44" s="101"/>
      <c r="AB44" s="102"/>
      <c r="AC44" s="101"/>
      <c r="AD44" s="101"/>
      <c r="AE44" s="102"/>
      <c r="AF44" s="101"/>
      <c r="AG44" s="101"/>
      <c r="AH44" s="102"/>
      <c r="AI44" s="101"/>
      <c r="AJ44" s="101"/>
      <c r="AK44" s="102"/>
      <c r="AL44" s="101"/>
      <c r="AM44" s="101"/>
      <c r="AN44" s="102"/>
      <c r="AO44" s="101"/>
      <c r="AP44" s="101"/>
      <c r="AQ44" s="103"/>
    </row>
    <row r="45" spans="2:43" x14ac:dyDescent="0.35">
      <c r="B45" s="100" t="str" cm="1">
        <f t="array" aca="1" ref="B45" ca="1">_xlfn.TEXTAFTER(CELL("filename",A43),"]")</f>
        <v>05_TIDP</v>
      </c>
      <c r="C45" s="90" t="str" cm="1">
        <f t="array" ref="C45">tbL_Input_Project[Project Code]</f>
        <v>ABC1234</v>
      </c>
      <c r="D45" s="90" t="str">
        <f>INDEX(tbL_Input_Originator[],
MATCH("05_TIDP",tbL_Input_Originator[Worksheet]),
MATCH("Originator Code",tbL_Input_Originator[#Headers])
)</f>
        <v>TBC</v>
      </c>
      <c r="E45" s="87"/>
      <c r="F45" s="87"/>
      <c r="G45" s="87"/>
      <c r="H45" s="87"/>
      <c r="I45" s="87"/>
      <c r="J45" s="87"/>
      <c r="K45" s="94"/>
      <c r="L45" s="90" t="str">
        <f t="shared" si="1"/>
        <v/>
      </c>
      <c r="M45" s="90" t="str">
        <f t="shared" si="2"/>
        <v/>
      </c>
      <c r="N45" s="100" t="str" cm="1">
        <f t="array" ref="N45">IFERROR(_xlfn.TEXTJOIN("
",TRUE,_xlfn.XLOOKUP(_xlfn.TEXTSPLIT(K45,"
"),
tbl_Lookup_DEIR[ID (DEIR Lookup)],
tbl_Lookup_DEIR[Name (DEIR Lookup)],
"")),"")</f>
        <v/>
      </c>
      <c r="O45" s="100" t="str" cm="1">
        <f t="array" ref="O45">IFERROR(_xlfn.TEXTJOIN("
",TRUE,_xlfn.XLOOKUP(_xlfn.TEXTSPLIT(K45,"
"),
tbl_Lookup_DEIR[ID (DEIR Lookup)],
tbl_Lookup_DEIR[Uniclass PM Level 3 Classification (DEIR Lookup)],
"")),"")</f>
        <v/>
      </c>
      <c r="P45" s="78"/>
      <c r="Q45" s="101"/>
      <c r="R45" s="101"/>
      <c r="S45" s="102"/>
      <c r="T45" s="101"/>
      <c r="U45" s="101"/>
      <c r="V45" s="102"/>
      <c r="W45" s="101"/>
      <c r="X45" s="101"/>
      <c r="Y45" s="102"/>
      <c r="Z45" s="101"/>
      <c r="AA45" s="101"/>
      <c r="AB45" s="102"/>
      <c r="AC45" s="101"/>
      <c r="AD45" s="101"/>
      <c r="AE45" s="102"/>
      <c r="AF45" s="101"/>
      <c r="AG45" s="101"/>
      <c r="AH45" s="102"/>
      <c r="AI45" s="101"/>
      <c r="AJ45" s="101"/>
      <c r="AK45" s="102"/>
      <c r="AL45" s="101"/>
      <c r="AM45" s="101"/>
      <c r="AN45" s="102"/>
      <c r="AO45" s="101"/>
      <c r="AP45" s="101"/>
      <c r="AQ45" s="103"/>
    </row>
    <row r="46" spans="2:43" x14ac:dyDescent="0.35">
      <c r="B46" s="100" t="str" cm="1">
        <f t="array" aca="1" ref="B46" ca="1">_xlfn.TEXTAFTER(CELL("filename",A44),"]")</f>
        <v>05_TIDP</v>
      </c>
      <c r="C46" s="90" t="str" cm="1">
        <f t="array" ref="C46">tbL_Input_Project[Project Code]</f>
        <v>ABC1234</v>
      </c>
      <c r="D46" s="90" t="str">
        <f>INDEX(tbL_Input_Originator[],
MATCH("05_TIDP",tbL_Input_Originator[Worksheet]),
MATCH("Originator Code",tbL_Input_Originator[#Headers])
)</f>
        <v>TBC</v>
      </c>
      <c r="E46" s="87"/>
      <c r="F46" s="87"/>
      <c r="G46" s="87"/>
      <c r="H46" s="87"/>
      <c r="I46" s="87"/>
      <c r="J46" s="87"/>
      <c r="K46" s="94"/>
      <c r="L46" s="90" t="str">
        <f t="shared" si="1"/>
        <v/>
      </c>
      <c r="M46" s="90" t="str">
        <f t="shared" si="2"/>
        <v/>
      </c>
      <c r="N46" s="100" t="str" cm="1">
        <f t="array" ref="N46">IFERROR(_xlfn.TEXTJOIN("
",TRUE,_xlfn.XLOOKUP(_xlfn.TEXTSPLIT(K46,"
"),
tbl_Lookup_DEIR[ID (DEIR Lookup)],
tbl_Lookup_DEIR[Name (DEIR Lookup)],
"")),"")</f>
        <v/>
      </c>
      <c r="O46" s="100" t="str" cm="1">
        <f t="array" ref="O46">IFERROR(_xlfn.TEXTJOIN("
",TRUE,_xlfn.XLOOKUP(_xlfn.TEXTSPLIT(K46,"
"),
tbl_Lookup_DEIR[ID (DEIR Lookup)],
tbl_Lookup_DEIR[Uniclass PM Level 3 Classification (DEIR Lookup)],
"")),"")</f>
        <v/>
      </c>
      <c r="P46" s="78"/>
      <c r="Q46" s="101"/>
      <c r="R46" s="101"/>
      <c r="S46" s="102"/>
      <c r="T46" s="101"/>
      <c r="U46" s="101"/>
      <c r="V46" s="102"/>
      <c r="W46" s="101"/>
      <c r="X46" s="101"/>
      <c r="Y46" s="102"/>
      <c r="Z46" s="101"/>
      <c r="AA46" s="101"/>
      <c r="AB46" s="102"/>
      <c r="AC46" s="101"/>
      <c r="AD46" s="101"/>
      <c r="AE46" s="102"/>
      <c r="AF46" s="101"/>
      <c r="AG46" s="101"/>
      <c r="AH46" s="102"/>
      <c r="AI46" s="101"/>
      <c r="AJ46" s="101"/>
      <c r="AK46" s="102"/>
      <c r="AL46" s="101"/>
      <c r="AM46" s="101"/>
      <c r="AN46" s="102"/>
      <c r="AO46" s="101"/>
      <c r="AP46" s="101"/>
      <c r="AQ46" s="103"/>
    </row>
    <row r="47" spans="2:43" x14ac:dyDescent="0.35">
      <c r="B47" s="100" t="str" cm="1">
        <f t="array" aca="1" ref="B47" ca="1">_xlfn.TEXTAFTER(CELL("filename",A45),"]")</f>
        <v>05_TIDP</v>
      </c>
      <c r="C47" s="90" t="str" cm="1">
        <f t="array" ref="C47">tbL_Input_Project[Project Code]</f>
        <v>ABC1234</v>
      </c>
      <c r="D47" s="90" t="str">
        <f>INDEX(tbL_Input_Originator[],
MATCH("05_TIDP",tbL_Input_Originator[Worksheet]),
MATCH("Originator Code",tbL_Input_Originator[#Headers])
)</f>
        <v>TBC</v>
      </c>
      <c r="E47" s="87"/>
      <c r="F47" s="87"/>
      <c r="G47" s="87"/>
      <c r="H47" s="87"/>
      <c r="I47" s="87"/>
      <c r="J47" s="87"/>
      <c r="K47" s="94"/>
      <c r="L47" s="90" t="str">
        <f t="shared" si="1"/>
        <v/>
      </c>
      <c r="M47" s="90" t="str">
        <f t="shared" si="2"/>
        <v/>
      </c>
      <c r="N47" s="100" t="str" cm="1">
        <f t="array" ref="N47">IFERROR(_xlfn.TEXTJOIN("
",TRUE,_xlfn.XLOOKUP(_xlfn.TEXTSPLIT(K47,"
"),
tbl_Lookup_DEIR[ID (DEIR Lookup)],
tbl_Lookup_DEIR[Name (DEIR Lookup)],
"")),"")</f>
        <v/>
      </c>
      <c r="O47" s="100" t="str" cm="1">
        <f t="array" ref="O47">IFERROR(_xlfn.TEXTJOIN("
",TRUE,_xlfn.XLOOKUP(_xlfn.TEXTSPLIT(K47,"
"),
tbl_Lookup_DEIR[ID (DEIR Lookup)],
tbl_Lookup_DEIR[Uniclass PM Level 3 Classification (DEIR Lookup)],
"")),"")</f>
        <v/>
      </c>
      <c r="P47" s="78"/>
      <c r="Q47" s="101"/>
      <c r="R47" s="101"/>
      <c r="S47" s="102"/>
      <c r="T47" s="101"/>
      <c r="U47" s="101"/>
      <c r="V47" s="102"/>
      <c r="W47" s="101"/>
      <c r="X47" s="101"/>
      <c r="Y47" s="102"/>
      <c r="Z47" s="101"/>
      <c r="AA47" s="101"/>
      <c r="AB47" s="102"/>
      <c r="AC47" s="101"/>
      <c r="AD47" s="101"/>
      <c r="AE47" s="102"/>
      <c r="AF47" s="101"/>
      <c r="AG47" s="101"/>
      <c r="AH47" s="102"/>
      <c r="AI47" s="101"/>
      <c r="AJ47" s="101"/>
      <c r="AK47" s="102"/>
      <c r="AL47" s="101"/>
      <c r="AM47" s="101"/>
      <c r="AN47" s="102"/>
      <c r="AO47" s="101"/>
      <c r="AP47" s="101"/>
      <c r="AQ47" s="103"/>
    </row>
    <row r="48" spans="2:43" x14ac:dyDescent="0.35">
      <c r="B48" s="100" t="str" cm="1">
        <f t="array" aca="1" ref="B48" ca="1">_xlfn.TEXTAFTER(CELL("filename",A46),"]")</f>
        <v>05_TIDP</v>
      </c>
      <c r="C48" s="90" t="str" cm="1">
        <f t="array" ref="C48">tbL_Input_Project[Project Code]</f>
        <v>ABC1234</v>
      </c>
      <c r="D48" s="90" t="str">
        <f>INDEX(tbL_Input_Originator[],
MATCH("05_TIDP",tbL_Input_Originator[Worksheet]),
MATCH("Originator Code",tbL_Input_Originator[#Headers])
)</f>
        <v>TBC</v>
      </c>
      <c r="E48" s="87"/>
      <c r="F48" s="87"/>
      <c r="G48" s="87"/>
      <c r="H48" s="87"/>
      <c r="I48" s="87"/>
      <c r="J48" s="87"/>
      <c r="K48" s="94"/>
      <c r="L48" s="90" t="str">
        <f t="shared" si="1"/>
        <v/>
      </c>
      <c r="M48" s="90" t="str">
        <f t="shared" si="2"/>
        <v/>
      </c>
      <c r="N48" s="100" t="str" cm="1">
        <f t="array" ref="N48">IFERROR(_xlfn.TEXTJOIN("
",TRUE,_xlfn.XLOOKUP(_xlfn.TEXTSPLIT(K48,"
"),
tbl_Lookup_DEIR[ID (DEIR Lookup)],
tbl_Lookup_DEIR[Name (DEIR Lookup)],
"")),"")</f>
        <v/>
      </c>
      <c r="O48" s="100" t="str" cm="1">
        <f t="array" ref="O48">IFERROR(_xlfn.TEXTJOIN("
",TRUE,_xlfn.XLOOKUP(_xlfn.TEXTSPLIT(K48,"
"),
tbl_Lookup_DEIR[ID (DEIR Lookup)],
tbl_Lookup_DEIR[Uniclass PM Level 3 Classification (DEIR Lookup)],
"")),"")</f>
        <v/>
      </c>
      <c r="P48" s="78"/>
      <c r="Q48" s="101"/>
      <c r="R48" s="101"/>
      <c r="S48" s="102"/>
      <c r="T48" s="101"/>
      <c r="U48" s="101"/>
      <c r="V48" s="102"/>
      <c r="W48" s="101"/>
      <c r="X48" s="101"/>
      <c r="Y48" s="102"/>
      <c r="Z48" s="101"/>
      <c r="AA48" s="101"/>
      <c r="AB48" s="102"/>
      <c r="AC48" s="101"/>
      <c r="AD48" s="101"/>
      <c r="AE48" s="102"/>
      <c r="AF48" s="101"/>
      <c r="AG48" s="101"/>
      <c r="AH48" s="102"/>
      <c r="AI48" s="101"/>
      <c r="AJ48" s="101"/>
      <c r="AK48" s="102"/>
      <c r="AL48" s="101"/>
      <c r="AM48" s="101"/>
      <c r="AN48" s="102"/>
      <c r="AO48" s="101"/>
      <c r="AP48" s="101"/>
      <c r="AQ48" s="103"/>
    </row>
    <row r="49" spans="2:43" x14ac:dyDescent="0.35">
      <c r="B49" s="100" t="str" cm="1">
        <f t="array" aca="1" ref="B49" ca="1">_xlfn.TEXTAFTER(CELL("filename",A47),"]")</f>
        <v>05_TIDP</v>
      </c>
      <c r="C49" s="90" t="str" cm="1">
        <f t="array" ref="C49">tbL_Input_Project[Project Code]</f>
        <v>ABC1234</v>
      </c>
      <c r="D49" s="90" t="str">
        <f>INDEX(tbL_Input_Originator[],
MATCH("05_TIDP",tbL_Input_Originator[Worksheet]),
MATCH("Originator Code",tbL_Input_Originator[#Headers])
)</f>
        <v>TBC</v>
      </c>
      <c r="E49" s="87"/>
      <c r="F49" s="87"/>
      <c r="G49" s="87"/>
      <c r="H49" s="87"/>
      <c r="I49" s="87"/>
      <c r="J49" s="87"/>
      <c r="K49" s="94"/>
      <c r="L49" s="90" t="str">
        <f t="shared" si="1"/>
        <v/>
      </c>
      <c r="M49" s="90" t="str">
        <f t="shared" si="2"/>
        <v/>
      </c>
      <c r="N49" s="100" t="str" cm="1">
        <f t="array" ref="N49">IFERROR(_xlfn.TEXTJOIN("
",TRUE,_xlfn.XLOOKUP(_xlfn.TEXTSPLIT(K49,"
"),
tbl_Lookup_DEIR[ID (DEIR Lookup)],
tbl_Lookup_DEIR[Name (DEIR Lookup)],
"")),"")</f>
        <v/>
      </c>
      <c r="O49" s="100" t="str" cm="1">
        <f t="array" ref="O49">IFERROR(_xlfn.TEXTJOIN("
",TRUE,_xlfn.XLOOKUP(_xlfn.TEXTSPLIT(K49,"
"),
tbl_Lookup_DEIR[ID (DEIR Lookup)],
tbl_Lookup_DEIR[Uniclass PM Level 3 Classification (DEIR Lookup)],
"")),"")</f>
        <v/>
      </c>
      <c r="P49" s="78"/>
      <c r="Q49" s="101"/>
      <c r="R49" s="101"/>
      <c r="S49" s="102"/>
      <c r="T49" s="101"/>
      <c r="U49" s="101"/>
      <c r="V49" s="102"/>
      <c r="W49" s="101"/>
      <c r="X49" s="101"/>
      <c r="Y49" s="102"/>
      <c r="Z49" s="101"/>
      <c r="AA49" s="101"/>
      <c r="AB49" s="102"/>
      <c r="AC49" s="101"/>
      <c r="AD49" s="101"/>
      <c r="AE49" s="102"/>
      <c r="AF49" s="101"/>
      <c r="AG49" s="101"/>
      <c r="AH49" s="102"/>
      <c r="AI49" s="101"/>
      <c r="AJ49" s="101"/>
      <c r="AK49" s="102"/>
      <c r="AL49" s="101"/>
      <c r="AM49" s="101"/>
      <c r="AN49" s="102"/>
      <c r="AO49" s="101"/>
      <c r="AP49" s="101"/>
      <c r="AQ49" s="103"/>
    </row>
    <row r="50" spans="2:43" x14ac:dyDescent="0.35">
      <c r="B50" s="100" t="str" cm="1">
        <f t="array" aca="1" ref="B50" ca="1">_xlfn.TEXTAFTER(CELL("filename",A48),"]")</f>
        <v>05_TIDP</v>
      </c>
      <c r="C50" s="90" t="str" cm="1">
        <f t="array" ref="C50">tbL_Input_Project[Project Code]</f>
        <v>ABC1234</v>
      </c>
      <c r="D50" s="90" t="str">
        <f>INDEX(tbL_Input_Originator[],
MATCH("05_TIDP",tbL_Input_Originator[Worksheet]),
MATCH("Originator Code",tbL_Input_Originator[#Headers])
)</f>
        <v>TBC</v>
      </c>
      <c r="E50" s="87"/>
      <c r="F50" s="87"/>
      <c r="G50" s="87"/>
      <c r="H50" s="87"/>
      <c r="I50" s="87"/>
      <c r="J50" s="87"/>
      <c r="K50" s="94"/>
      <c r="L50" s="90" t="str">
        <f t="shared" si="1"/>
        <v/>
      </c>
      <c r="M50" s="90" t="str">
        <f t="shared" si="2"/>
        <v/>
      </c>
      <c r="N50" s="100" t="str" cm="1">
        <f t="array" ref="N50">IFERROR(_xlfn.TEXTJOIN("
",TRUE,_xlfn.XLOOKUP(_xlfn.TEXTSPLIT(K50,"
"),
tbl_Lookup_DEIR[ID (DEIR Lookup)],
tbl_Lookup_DEIR[Name (DEIR Lookup)],
"")),"")</f>
        <v/>
      </c>
      <c r="O50" s="100" t="str" cm="1">
        <f t="array" ref="O50">IFERROR(_xlfn.TEXTJOIN("
",TRUE,_xlfn.XLOOKUP(_xlfn.TEXTSPLIT(K50,"
"),
tbl_Lookup_DEIR[ID (DEIR Lookup)],
tbl_Lookup_DEIR[Uniclass PM Level 3 Classification (DEIR Lookup)],
"")),"")</f>
        <v/>
      </c>
      <c r="P50" s="78"/>
      <c r="Q50" s="101"/>
      <c r="R50" s="101"/>
      <c r="S50" s="102"/>
      <c r="T50" s="101"/>
      <c r="U50" s="101"/>
      <c r="V50" s="102"/>
      <c r="W50" s="101"/>
      <c r="X50" s="101"/>
      <c r="Y50" s="102"/>
      <c r="Z50" s="101"/>
      <c r="AA50" s="101"/>
      <c r="AB50" s="102"/>
      <c r="AC50" s="101"/>
      <c r="AD50" s="101"/>
      <c r="AE50" s="102"/>
      <c r="AF50" s="101"/>
      <c r="AG50" s="101"/>
      <c r="AH50" s="102"/>
      <c r="AI50" s="101"/>
      <c r="AJ50" s="101"/>
      <c r="AK50" s="102"/>
      <c r="AL50" s="101"/>
      <c r="AM50" s="101"/>
      <c r="AN50" s="102"/>
      <c r="AO50" s="101"/>
      <c r="AP50" s="101"/>
      <c r="AQ50" s="103"/>
    </row>
    <row r="51" spans="2:43" x14ac:dyDescent="0.35">
      <c r="B51" s="100" t="str" cm="1">
        <f t="array" aca="1" ref="B51" ca="1">_xlfn.TEXTAFTER(CELL("filename",A49),"]")</f>
        <v>05_TIDP</v>
      </c>
      <c r="C51" s="90" t="str" cm="1">
        <f t="array" ref="C51">tbL_Input_Project[Project Code]</f>
        <v>ABC1234</v>
      </c>
      <c r="D51" s="90" t="str">
        <f>INDEX(tbL_Input_Originator[],
MATCH("05_TIDP",tbL_Input_Originator[Worksheet]),
MATCH("Originator Code",tbL_Input_Originator[#Headers])
)</f>
        <v>TBC</v>
      </c>
      <c r="E51" s="87"/>
      <c r="F51" s="87"/>
      <c r="G51" s="87"/>
      <c r="H51" s="87"/>
      <c r="I51" s="87"/>
      <c r="J51" s="87"/>
      <c r="K51" s="94"/>
      <c r="L51" s="90" t="str">
        <f t="shared" si="1"/>
        <v/>
      </c>
      <c r="M51" s="90" t="str">
        <f t="shared" si="2"/>
        <v/>
      </c>
      <c r="N51" s="100" t="str" cm="1">
        <f t="array" ref="N51">IFERROR(_xlfn.TEXTJOIN("
",TRUE,_xlfn.XLOOKUP(_xlfn.TEXTSPLIT(K51,"
"),
tbl_Lookup_DEIR[ID (DEIR Lookup)],
tbl_Lookup_DEIR[Name (DEIR Lookup)],
"")),"")</f>
        <v/>
      </c>
      <c r="O51" s="100" t="str" cm="1">
        <f t="array" ref="O51">IFERROR(_xlfn.TEXTJOIN("
",TRUE,_xlfn.XLOOKUP(_xlfn.TEXTSPLIT(K51,"
"),
tbl_Lookup_DEIR[ID (DEIR Lookup)],
tbl_Lookup_DEIR[Uniclass PM Level 3 Classification (DEIR Lookup)],
"")),"")</f>
        <v/>
      </c>
      <c r="P51" s="78"/>
      <c r="Q51" s="101"/>
      <c r="R51" s="101"/>
      <c r="S51" s="102"/>
      <c r="T51" s="101"/>
      <c r="U51" s="101"/>
      <c r="V51" s="102"/>
      <c r="W51" s="101"/>
      <c r="X51" s="101"/>
      <c r="Y51" s="102"/>
      <c r="Z51" s="101"/>
      <c r="AA51" s="101"/>
      <c r="AB51" s="102"/>
      <c r="AC51" s="101"/>
      <c r="AD51" s="101"/>
      <c r="AE51" s="102"/>
      <c r="AF51" s="101"/>
      <c r="AG51" s="101"/>
      <c r="AH51" s="102"/>
      <c r="AI51" s="101"/>
      <c r="AJ51" s="101"/>
      <c r="AK51" s="102"/>
      <c r="AL51" s="101"/>
      <c r="AM51" s="101"/>
      <c r="AN51" s="102"/>
      <c r="AO51" s="101"/>
      <c r="AP51" s="101"/>
      <c r="AQ51" s="103"/>
    </row>
    <row r="52" spans="2:43" x14ac:dyDescent="0.35">
      <c r="B52" s="100" t="str" cm="1">
        <f t="array" aca="1" ref="B52" ca="1">_xlfn.TEXTAFTER(CELL("filename",A50),"]")</f>
        <v>05_TIDP</v>
      </c>
      <c r="C52" s="90" t="str" cm="1">
        <f t="array" ref="C52">tbL_Input_Project[Project Code]</f>
        <v>ABC1234</v>
      </c>
      <c r="D52" s="90" t="str">
        <f>INDEX(tbL_Input_Originator[],
MATCH("05_TIDP",tbL_Input_Originator[Worksheet]),
MATCH("Originator Code",tbL_Input_Originator[#Headers])
)</f>
        <v>TBC</v>
      </c>
      <c r="E52" s="87"/>
      <c r="F52" s="87"/>
      <c r="G52" s="87"/>
      <c r="H52" s="87"/>
      <c r="I52" s="87"/>
      <c r="J52" s="87"/>
      <c r="K52" s="94"/>
      <c r="L52" s="90" t="str">
        <f t="shared" si="1"/>
        <v/>
      </c>
      <c r="M52" s="90" t="str">
        <f t="shared" si="2"/>
        <v/>
      </c>
      <c r="N52" s="100" t="str" cm="1">
        <f t="array" ref="N52">IFERROR(_xlfn.TEXTJOIN("
",TRUE,_xlfn.XLOOKUP(_xlfn.TEXTSPLIT(K52,"
"),
tbl_Lookup_DEIR[ID (DEIR Lookup)],
tbl_Lookup_DEIR[Name (DEIR Lookup)],
"")),"")</f>
        <v/>
      </c>
      <c r="O52" s="100" t="str" cm="1">
        <f t="array" ref="O52">IFERROR(_xlfn.TEXTJOIN("
",TRUE,_xlfn.XLOOKUP(_xlfn.TEXTSPLIT(K52,"
"),
tbl_Lookup_DEIR[ID (DEIR Lookup)],
tbl_Lookup_DEIR[Uniclass PM Level 3 Classification (DEIR Lookup)],
"")),"")</f>
        <v/>
      </c>
      <c r="P52" s="78"/>
      <c r="Q52" s="101"/>
      <c r="R52" s="101"/>
      <c r="S52" s="102"/>
      <c r="T52" s="101"/>
      <c r="U52" s="101"/>
      <c r="V52" s="102"/>
      <c r="W52" s="101"/>
      <c r="X52" s="101"/>
      <c r="Y52" s="102"/>
      <c r="Z52" s="101"/>
      <c r="AA52" s="101"/>
      <c r="AB52" s="102"/>
      <c r="AC52" s="101"/>
      <c r="AD52" s="101"/>
      <c r="AE52" s="102"/>
      <c r="AF52" s="101"/>
      <c r="AG52" s="101"/>
      <c r="AH52" s="102"/>
      <c r="AI52" s="101"/>
      <c r="AJ52" s="101"/>
      <c r="AK52" s="102"/>
      <c r="AL52" s="101"/>
      <c r="AM52" s="101"/>
      <c r="AN52" s="102"/>
      <c r="AO52" s="101"/>
      <c r="AP52" s="101"/>
      <c r="AQ52" s="103"/>
    </row>
    <row r="53" spans="2:43" x14ac:dyDescent="0.35">
      <c r="B53" s="100" t="str" cm="1">
        <f t="array" aca="1" ref="B53" ca="1">_xlfn.TEXTAFTER(CELL("filename",A51),"]")</f>
        <v>05_TIDP</v>
      </c>
      <c r="C53" s="90" t="str" cm="1">
        <f t="array" ref="C53">tbL_Input_Project[Project Code]</f>
        <v>ABC1234</v>
      </c>
      <c r="D53" s="90" t="str">
        <f>INDEX(tbL_Input_Originator[],
MATCH("05_TIDP",tbL_Input_Originator[Worksheet]),
MATCH("Originator Code",tbL_Input_Originator[#Headers])
)</f>
        <v>TBC</v>
      </c>
      <c r="E53" s="87"/>
      <c r="F53" s="87"/>
      <c r="G53" s="87"/>
      <c r="H53" s="87"/>
      <c r="I53" s="87"/>
      <c r="J53" s="87"/>
      <c r="K53" s="94"/>
      <c r="L53" s="90" t="str">
        <f t="shared" si="1"/>
        <v/>
      </c>
      <c r="M53" s="90" t="str">
        <f t="shared" si="2"/>
        <v/>
      </c>
      <c r="N53" s="100" t="str" cm="1">
        <f t="array" ref="N53">IFERROR(_xlfn.TEXTJOIN("
",TRUE,_xlfn.XLOOKUP(_xlfn.TEXTSPLIT(K53,"
"),
tbl_Lookup_DEIR[ID (DEIR Lookup)],
tbl_Lookup_DEIR[Name (DEIR Lookup)],
"")),"")</f>
        <v/>
      </c>
      <c r="O53" s="100" t="str" cm="1">
        <f t="array" ref="O53">IFERROR(_xlfn.TEXTJOIN("
",TRUE,_xlfn.XLOOKUP(_xlfn.TEXTSPLIT(K53,"
"),
tbl_Lookup_DEIR[ID (DEIR Lookup)],
tbl_Lookup_DEIR[Uniclass PM Level 3 Classification (DEIR Lookup)],
"")),"")</f>
        <v/>
      </c>
      <c r="P53" s="78"/>
      <c r="Q53" s="101"/>
      <c r="R53" s="101"/>
      <c r="S53" s="102"/>
      <c r="T53" s="101"/>
      <c r="U53" s="101"/>
      <c r="V53" s="102"/>
      <c r="W53" s="101"/>
      <c r="X53" s="101"/>
      <c r="Y53" s="102"/>
      <c r="Z53" s="101"/>
      <c r="AA53" s="101"/>
      <c r="AB53" s="102"/>
      <c r="AC53" s="101"/>
      <c r="AD53" s="101"/>
      <c r="AE53" s="102"/>
      <c r="AF53" s="101"/>
      <c r="AG53" s="101"/>
      <c r="AH53" s="102"/>
      <c r="AI53" s="101"/>
      <c r="AJ53" s="101"/>
      <c r="AK53" s="102"/>
      <c r="AL53" s="101"/>
      <c r="AM53" s="101"/>
      <c r="AN53" s="102"/>
      <c r="AO53" s="101"/>
      <c r="AP53" s="101"/>
      <c r="AQ53" s="103"/>
    </row>
    <row r="54" spans="2:43" x14ac:dyDescent="0.35">
      <c r="B54" s="100" t="str" cm="1">
        <f t="array" aca="1" ref="B54" ca="1">_xlfn.TEXTAFTER(CELL("filename",A52),"]")</f>
        <v>05_TIDP</v>
      </c>
      <c r="C54" s="90" t="str" cm="1">
        <f t="array" ref="C54">tbL_Input_Project[Project Code]</f>
        <v>ABC1234</v>
      </c>
      <c r="D54" s="90" t="str">
        <f>INDEX(tbL_Input_Originator[],
MATCH("05_TIDP",tbL_Input_Originator[Worksheet]),
MATCH("Originator Code",tbL_Input_Originator[#Headers])
)</f>
        <v>TBC</v>
      </c>
      <c r="E54" s="87"/>
      <c r="F54" s="87"/>
      <c r="G54" s="87"/>
      <c r="H54" s="87"/>
      <c r="I54" s="87"/>
      <c r="J54" s="87"/>
      <c r="K54" s="94"/>
      <c r="L54" s="90" t="str">
        <f t="shared" si="1"/>
        <v/>
      </c>
      <c r="M54" s="90" t="str">
        <f t="shared" si="2"/>
        <v/>
      </c>
      <c r="N54" s="100" t="str" cm="1">
        <f t="array" ref="N54">IFERROR(_xlfn.TEXTJOIN("
",TRUE,_xlfn.XLOOKUP(_xlfn.TEXTSPLIT(K54,"
"),
tbl_Lookup_DEIR[ID (DEIR Lookup)],
tbl_Lookup_DEIR[Name (DEIR Lookup)],
"")),"")</f>
        <v/>
      </c>
      <c r="O54" s="100" t="str" cm="1">
        <f t="array" ref="O54">IFERROR(_xlfn.TEXTJOIN("
",TRUE,_xlfn.XLOOKUP(_xlfn.TEXTSPLIT(K54,"
"),
tbl_Lookup_DEIR[ID (DEIR Lookup)],
tbl_Lookup_DEIR[Uniclass PM Level 3 Classification (DEIR Lookup)],
"")),"")</f>
        <v/>
      </c>
      <c r="P54" s="78"/>
      <c r="Q54" s="101"/>
      <c r="R54" s="101"/>
      <c r="S54" s="102"/>
      <c r="T54" s="101"/>
      <c r="U54" s="101"/>
      <c r="V54" s="102"/>
      <c r="W54" s="101"/>
      <c r="X54" s="101"/>
      <c r="Y54" s="102"/>
      <c r="Z54" s="101"/>
      <c r="AA54" s="101"/>
      <c r="AB54" s="102"/>
      <c r="AC54" s="101"/>
      <c r="AD54" s="101"/>
      <c r="AE54" s="102"/>
      <c r="AF54" s="101"/>
      <c r="AG54" s="101"/>
      <c r="AH54" s="102"/>
      <c r="AI54" s="101"/>
      <c r="AJ54" s="101"/>
      <c r="AK54" s="102"/>
      <c r="AL54" s="101"/>
      <c r="AM54" s="101"/>
      <c r="AN54" s="102"/>
      <c r="AO54" s="101"/>
      <c r="AP54" s="101"/>
      <c r="AQ54" s="103"/>
    </row>
    <row r="55" spans="2:43" x14ac:dyDescent="0.35">
      <c r="B55" s="100" t="str" cm="1">
        <f t="array" aca="1" ref="B55" ca="1">_xlfn.TEXTAFTER(CELL("filename",A53),"]")</f>
        <v>05_TIDP</v>
      </c>
      <c r="C55" s="90" t="str" cm="1">
        <f t="array" ref="C55">tbL_Input_Project[Project Code]</f>
        <v>ABC1234</v>
      </c>
      <c r="D55" s="90" t="str">
        <f>INDEX(tbL_Input_Originator[],
MATCH("05_TIDP",tbL_Input_Originator[Worksheet]),
MATCH("Originator Code",tbL_Input_Originator[#Headers])
)</f>
        <v>TBC</v>
      </c>
      <c r="E55" s="87"/>
      <c r="F55" s="87"/>
      <c r="G55" s="87"/>
      <c r="H55" s="87"/>
      <c r="I55" s="87"/>
      <c r="J55" s="87"/>
      <c r="K55" s="94"/>
      <c r="L55" s="90" t="str">
        <f t="shared" si="1"/>
        <v/>
      </c>
      <c r="M55" s="90" t="str">
        <f t="shared" si="2"/>
        <v/>
      </c>
      <c r="N55" s="100" t="str" cm="1">
        <f t="array" ref="N55">IFERROR(_xlfn.TEXTJOIN("
",TRUE,_xlfn.XLOOKUP(_xlfn.TEXTSPLIT(K55,"
"),
tbl_Lookup_DEIR[ID (DEIR Lookup)],
tbl_Lookup_DEIR[Name (DEIR Lookup)],
"")),"")</f>
        <v/>
      </c>
      <c r="O55" s="100" t="str" cm="1">
        <f t="array" ref="O55">IFERROR(_xlfn.TEXTJOIN("
",TRUE,_xlfn.XLOOKUP(_xlfn.TEXTSPLIT(K55,"
"),
tbl_Lookup_DEIR[ID (DEIR Lookup)],
tbl_Lookup_DEIR[Uniclass PM Level 3 Classification (DEIR Lookup)],
"")),"")</f>
        <v/>
      </c>
      <c r="P55" s="78"/>
      <c r="Q55" s="101"/>
      <c r="R55" s="101"/>
      <c r="S55" s="102"/>
      <c r="T55" s="101"/>
      <c r="U55" s="101"/>
      <c r="V55" s="102"/>
      <c r="W55" s="101"/>
      <c r="X55" s="101"/>
      <c r="Y55" s="102"/>
      <c r="Z55" s="101"/>
      <c r="AA55" s="101"/>
      <c r="AB55" s="102"/>
      <c r="AC55" s="101"/>
      <c r="AD55" s="101"/>
      <c r="AE55" s="102"/>
      <c r="AF55" s="101"/>
      <c r="AG55" s="101"/>
      <c r="AH55" s="102"/>
      <c r="AI55" s="101"/>
      <c r="AJ55" s="101"/>
      <c r="AK55" s="102"/>
      <c r="AL55" s="101"/>
      <c r="AM55" s="101"/>
      <c r="AN55" s="102"/>
      <c r="AO55" s="101"/>
      <c r="AP55" s="101"/>
      <c r="AQ55" s="103"/>
    </row>
    <row r="56" spans="2:43" x14ac:dyDescent="0.35">
      <c r="B56" s="100" t="str" cm="1">
        <f t="array" aca="1" ref="B56" ca="1">_xlfn.TEXTAFTER(CELL("filename",A54),"]")</f>
        <v>05_TIDP</v>
      </c>
      <c r="C56" s="90" t="str" cm="1">
        <f t="array" ref="C56">tbL_Input_Project[Project Code]</f>
        <v>ABC1234</v>
      </c>
      <c r="D56" s="90" t="str">
        <f>INDEX(tbL_Input_Originator[],
MATCH("05_TIDP",tbL_Input_Originator[Worksheet]),
MATCH("Originator Code",tbL_Input_Originator[#Headers])
)</f>
        <v>TBC</v>
      </c>
      <c r="E56" s="87"/>
      <c r="F56" s="87"/>
      <c r="G56" s="87"/>
      <c r="H56" s="87"/>
      <c r="I56" s="87"/>
      <c r="J56" s="87"/>
      <c r="K56" s="94"/>
      <c r="L56" s="90" t="str">
        <f t="shared" si="1"/>
        <v/>
      </c>
      <c r="M56" s="90" t="str">
        <f t="shared" si="2"/>
        <v/>
      </c>
      <c r="N56" s="100" t="str" cm="1">
        <f t="array" ref="N56">IFERROR(_xlfn.TEXTJOIN("
",TRUE,_xlfn.XLOOKUP(_xlfn.TEXTSPLIT(K56,"
"),
tbl_Lookup_DEIR[ID (DEIR Lookup)],
tbl_Lookup_DEIR[Name (DEIR Lookup)],
"")),"")</f>
        <v/>
      </c>
      <c r="O56" s="100" t="str" cm="1">
        <f t="array" ref="O56">IFERROR(_xlfn.TEXTJOIN("
",TRUE,_xlfn.XLOOKUP(_xlfn.TEXTSPLIT(K56,"
"),
tbl_Lookup_DEIR[ID (DEIR Lookup)],
tbl_Lookup_DEIR[Uniclass PM Level 3 Classification (DEIR Lookup)],
"")),"")</f>
        <v/>
      </c>
      <c r="P56" s="78"/>
      <c r="Q56" s="101"/>
      <c r="R56" s="101"/>
      <c r="S56" s="102"/>
      <c r="T56" s="101"/>
      <c r="U56" s="101"/>
      <c r="V56" s="102"/>
      <c r="W56" s="101"/>
      <c r="X56" s="101"/>
      <c r="Y56" s="102"/>
      <c r="Z56" s="101"/>
      <c r="AA56" s="101"/>
      <c r="AB56" s="102"/>
      <c r="AC56" s="101"/>
      <c r="AD56" s="101"/>
      <c r="AE56" s="102"/>
      <c r="AF56" s="101"/>
      <c r="AG56" s="101"/>
      <c r="AH56" s="102"/>
      <c r="AI56" s="101"/>
      <c r="AJ56" s="101"/>
      <c r="AK56" s="102"/>
      <c r="AL56" s="101"/>
      <c r="AM56" s="101"/>
      <c r="AN56" s="102"/>
      <c r="AO56" s="101"/>
      <c r="AP56" s="101"/>
      <c r="AQ56" s="103"/>
    </row>
    <row r="57" spans="2:43" x14ac:dyDescent="0.35">
      <c r="B57" s="100" t="str" cm="1">
        <f t="array" aca="1" ref="B57" ca="1">_xlfn.TEXTAFTER(CELL("filename",A55),"]")</f>
        <v>05_TIDP</v>
      </c>
      <c r="C57" s="90" t="str" cm="1">
        <f t="array" ref="C57">tbL_Input_Project[Project Code]</f>
        <v>ABC1234</v>
      </c>
      <c r="D57" s="90" t="str">
        <f>INDEX(tbL_Input_Originator[],
MATCH("05_TIDP",tbL_Input_Originator[Worksheet]),
MATCH("Originator Code",tbL_Input_Originator[#Headers])
)</f>
        <v>TBC</v>
      </c>
      <c r="E57" s="87"/>
      <c r="F57" s="87"/>
      <c r="G57" s="87"/>
      <c r="H57" s="87"/>
      <c r="I57" s="87"/>
      <c r="J57" s="87"/>
      <c r="K57" s="94"/>
      <c r="L57" s="90" t="str">
        <f t="shared" si="1"/>
        <v/>
      </c>
      <c r="M57" s="90" t="str">
        <f t="shared" si="2"/>
        <v/>
      </c>
      <c r="N57" s="100" t="str" cm="1">
        <f t="array" ref="N57">IFERROR(_xlfn.TEXTJOIN("
",TRUE,_xlfn.XLOOKUP(_xlfn.TEXTSPLIT(K57,"
"),
tbl_Lookup_DEIR[ID (DEIR Lookup)],
tbl_Lookup_DEIR[Name (DEIR Lookup)],
"")),"")</f>
        <v/>
      </c>
      <c r="O57" s="100" t="str" cm="1">
        <f t="array" ref="O57">IFERROR(_xlfn.TEXTJOIN("
",TRUE,_xlfn.XLOOKUP(_xlfn.TEXTSPLIT(K57,"
"),
tbl_Lookup_DEIR[ID (DEIR Lookup)],
tbl_Lookup_DEIR[Uniclass PM Level 3 Classification (DEIR Lookup)],
"")),"")</f>
        <v/>
      </c>
      <c r="P57" s="78"/>
      <c r="Q57" s="101"/>
      <c r="R57" s="101"/>
      <c r="S57" s="102"/>
      <c r="T57" s="101"/>
      <c r="U57" s="101"/>
      <c r="V57" s="102"/>
      <c r="W57" s="101"/>
      <c r="X57" s="101"/>
      <c r="Y57" s="102"/>
      <c r="Z57" s="101"/>
      <c r="AA57" s="101"/>
      <c r="AB57" s="102"/>
      <c r="AC57" s="101"/>
      <c r="AD57" s="101"/>
      <c r="AE57" s="102"/>
      <c r="AF57" s="101"/>
      <c r="AG57" s="101"/>
      <c r="AH57" s="102"/>
      <c r="AI57" s="101"/>
      <c r="AJ57" s="101"/>
      <c r="AK57" s="102"/>
      <c r="AL57" s="101"/>
      <c r="AM57" s="101"/>
      <c r="AN57" s="102"/>
      <c r="AO57" s="101"/>
      <c r="AP57" s="101"/>
      <c r="AQ57" s="103"/>
    </row>
    <row r="58" spans="2:43" x14ac:dyDescent="0.35">
      <c r="B58" s="100" t="str" cm="1">
        <f t="array" aca="1" ref="B58" ca="1">_xlfn.TEXTAFTER(CELL("filename",A56),"]")</f>
        <v>05_TIDP</v>
      </c>
      <c r="C58" s="90" t="str" cm="1">
        <f t="array" ref="C58">tbL_Input_Project[Project Code]</f>
        <v>ABC1234</v>
      </c>
      <c r="D58" s="90" t="str">
        <f>INDEX(tbL_Input_Originator[],
MATCH("05_TIDP",tbL_Input_Originator[Worksheet]),
MATCH("Originator Code",tbL_Input_Originator[#Headers])
)</f>
        <v>TBC</v>
      </c>
      <c r="E58" s="87"/>
      <c r="F58" s="87"/>
      <c r="G58" s="87"/>
      <c r="H58" s="87"/>
      <c r="I58" s="87"/>
      <c r="J58" s="87"/>
      <c r="K58" s="94"/>
      <c r="L58" s="90" t="str">
        <f t="shared" si="1"/>
        <v/>
      </c>
      <c r="M58" s="90" t="str">
        <f t="shared" si="2"/>
        <v/>
      </c>
      <c r="N58" s="100" t="str" cm="1">
        <f t="array" ref="N58">IFERROR(_xlfn.TEXTJOIN("
",TRUE,_xlfn.XLOOKUP(_xlfn.TEXTSPLIT(K58,"
"),
tbl_Lookup_DEIR[ID (DEIR Lookup)],
tbl_Lookup_DEIR[Name (DEIR Lookup)],
"")),"")</f>
        <v/>
      </c>
      <c r="O58" s="100" t="str" cm="1">
        <f t="array" ref="O58">IFERROR(_xlfn.TEXTJOIN("
",TRUE,_xlfn.XLOOKUP(_xlfn.TEXTSPLIT(K58,"
"),
tbl_Lookup_DEIR[ID (DEIR Lookup)],
tbl_Lookup_DEIR[Uniclass PM Level 3 Classification (DEIR Lookup)],
"")),"")</f>
        <v/>
      </c>
      <c r="P58" s="78"/>
      <c r="Q58" s="101"/>
      <c r="R58" s="101"/>
      <c r="S58" s="102"/>
      <c r="T58" s="101"/>
      <c r="U58" s="101"/>
      <c r="V58" s="102"/>
      <c r="W58" s="101"/>
      <c r="X58" s="101"/>
      <c r="Y58" s="102"/>
      <c r="Z58" s="101"/>
      <c r="AA58" s="101"/>
      <c r="AB58" s="102"/>
      <c r="AC58" s="101"/>
      <c r="AD58" s="101"/>
      <c r="AE58" s="102"/>
      <c r="AF58" s="101"/>
      <c r="AG58" s="101"/>
      <c r="AH58" s="102"/>
      <c r="AI58" s="101"/>
      <c r="AJ58" s="101"/>
      <c r="AK58" s="102"/>
      <c r="AL58" s="101"/>
      <c r="AM58" s="101"/>
      <c r="AN58" s="102"/>
      <c r="AO58" s="101"/>
      <c r="AP58" s="101"/>
      <c r="AQ58" s="103"/>
    </row>
    <row r="59" spans="2:43" x14ac:dyDescent="0.35">
      <c r="B59" s="100" t="str" cm="1">
        <f t="array" aca="1" ref="B59" ca="1">_xlfn.TEXTAFTER(CELL("filename",A57),"]")</f>
        <v>05_TIDP</v>
      </c>
      <c r="C59" s="90" t="str" cm="1">
        <f t="array" ref="C59">tbL_Input_Project[Project Code]</f>
        <v>ABC1234</v>
      </c>
      <c r="D59" s="90" t="str">
        <f>INDEX(tbL_Input_Originator[],
MATCH("05_TIDP",tbL_Input_Originator[Worksheet]),
MATCH("Originator Code",tbL_Input_Originator[#Headers])
)</f>
        <v>TBC</v>
      </c>
      <c r="E59" s="87"/>
      <c r="F59" s="87"/>
      <c r="G59" s="87"/>
      <c r="H59" s="87"/>
      <c r="I59" s="87"/>
      <c r="J59" s="87"/>
      <c r="K59" s="94"/>
      <c r="L59" s="90" t="str">
        <f t="shared" si="1"/>
        <v/>
      </c>
      <c r="M59" s="90" t="str">
        <f t="shared" si="2"/>
        <v/>
      </c>
      <c r="N59" s="100" t="str" cm="1">
        <f t="array" ref="N59">IFERROR(_xlfn.TEXTJOIN("
",TRUE,_xlfn.XLOOKUP(_xlfn.TEXTSPLIT(K59,"
"),
tbl_Lookup_DEIR[ID (DEIR Lookup)],
tbl_Lookup_DEIR[Name (DEIR Lookup)],
"")),"")</f>
        <v/>
      </c>
      <c r="O59" s="100" t="str" cm="1">
        <f t="array" ref="O59">IFERROR(_xlfn.TEXTJOIN("
",TRUE,_xlfn.XLOOKUP(_xlfn.TEXTSPLIT(K59,"
"),
tbl_Lookup_DEIR[ID (DEIR Lookup)],
tbl_Lookup_DEIR[Uniclass PM Level 3 Classification (DEIR Lookup)],
"")),"")</f>
        <v/>
      </c>
      <c r="P59" s="78"/>
      <c r="Q59" s="101"/>
      <c r="R59" s="101"/>
      <c r="S59" s="102"/>
      <c r="T59" s="101"/>
      <c r="U59" s="101"/>
      <c r="V59" s="102"/>
      <c r="W59" s="101"/>
      <c r="X59" s="101"/>
      <c r="Y59" s="102"/>
      <c r="Z59" s="101"/>
      <c r="AA59" s="101"/>
      <c r="AB59" s="102"/>
      <c r="AC59" s="101"/>
      <c r="AD59" s="101"/>
      <c r="AE59" s="102"/>
      <c r="AF59" s="101"/>
      <c r="AG59" s="101"/>
      <c r="AH59" s="102"/>
      <c r="AI59" s="101"/>
      <c r="AJ59" s="101"/>
      <c r="AK59" s="102"/>
      <c r="AL59" s="101"/>
      <c r="AM59" s="101"/>
      <c r="AN59" s="102"/>
      <c r="AO59" s="101"/>
      <c r="AP59" s="101"/>
      <c r="AQ59" s="103"/>
    </row>
    <row r="60" spans="2:43" x14ac:dyDescent="0.35">
      <c r="B60" s="100" t="str" cm="1">
        <f t="array" aca="1" ref="B60" ca="1">_xlfn.TEXTAFTER(CELL("filename",A58),"]")</f>
        <v>05_TIDP</v>
      </c>
      <c r="C60" s="90" t="str" cm="1">
        <f t="array" ref="C60">tbL_Input_Project[Project Code]</f>
        <v>ABC1234</v>
      </c>
      <c r="D60" s="90" t="str">
        <f>INDEX(tbL_Input_Originator[],
MATCH("05_TIDP",tbL_Input_Originator[Worksheet]),
MATCH("Originator Code",tbL_Input_Originator[#Headers])
)</f>
        <v>TBC</v>
      </c>
      <c r="E60" s="87"/>
      <c r="F60" s="87"/>
      <c r="G60" s="87"/>
      <c r="H60" s="87"/>
      <c r="I60" s="87"/>
      <c r="J60" s="87"/>
      <c r="K60" s="94"/>
      <c r="L60" s="90" t="str">
        <f t="shared" si="1"/>
        <v/>
      </c>
      <c r="M60" s="90" t="str">
        <f t="shared" si="2"/>
        <v/>
      </c>
      <c r="N60" s="100" t="str" cm="1">
        <f t="array" ref="N60">IFERROR(_xlfn.TEXTJOIN("
",TRUE,_xlfn.XLOOKUP(_xlfn.TEXTSPLIT(K60,"
"),
tbl_Lookup_DEIR[ID (DEIR Lookup)],
tbl_Lookup_DEIR[Name (DEIR Lookup)],
"")),"")</f>
        <v/>
      </c>
      <c r="O60" s="100" t="str" cm="1">
        <f t="array" ref="O60">IFERROR(_xlfn.TEXTJOIN("
",TRUE,_xlfn.XLOOKUP(_xlfn.TEXTSPLIT(K60,"
"),
tbl_Lookup_DEIR[ID (DEIR Lookup)],
tbl_Lookup_DEIR[Uniclass PM Level 3 Classification (DEIR Lookup)],
"")),"")</f>
        <v/>
      </c>
      <c r="P60" s="78"/>
      <c r="Q60" s="101"/>
      <c r="R60" s="101"/>
      <c r="S60" s="102"/>
      <c r="T60" s="101"/>
      <c r="U60" s="101"/>
      <c r="V60" s="102"/>
      <c r="W60" s="101"/>
      <c r="X60" s="101"/>
      <c r="Y60" s="102"/>
      <c r="Z60" s="101"/>
      <c r="AA60" s="101"/>
      <c r="AB60" s="102"/>
      <c r="AC60" s="101"/>
      <c r="AD60" s="101"/>
      <c r="AE60" s="102"/>
      <c r="AF60" s="101"/>
      <c r="AG60" s="101"/>
      <c r="AH60" s="102"/>
      <c r="AI60" s="101"/>
      <c r="AJ60" s="101"/>
      <c r="AK60" s="102"/>
      <c r="AL60" s="101"/>
      <c r="AM60" s="101"/>
      <c r="AN60" s="102"/>
      <c r="AO60" s="101"/>
      <c r="AP60" s="101"/>
      <c r="AQ60" s="103"/>
    </row>
    <row r="61" spans="2:43" x14ac:dyDescent="0.35">
      <c r="B61" s="100" t="str" cm="1">
        <f t="array" aca="1" ref="B61" ca="1">_xlfn.TEXTAFTER(CELL("filename",A59),"]")</f>
        <v>05_TIDP</v>
      </c>
      <c r="C61" s="90" t="str" cm="1">
        <f t="array" ref="C61">tbL_Input_Project[Project Code]</f>
        <v>ABC1234</v>
      </c>
      <c r="D61" s="90" t="str">
        <f>INDEX(tbL_Input_Originator[],
MATCH("05_TIDP",tbL_Input_Originator[Worksheet]),
MATCH("Originator Code",tbL_Input_Originator[#Headers])
)</f>
        <v>TBC</v>
      </c>
      <c r="E61" s="87"/>
      <c r="F61" s="87"/>
      <c r="G61" s="87"/>
      <c r="H61" s="87"/>
      <c r="I61" s="87"/>
      <c r="J61" s="87"/>
      <c r="K61" s="94"/>
      <c r="L61" s="90" t="str">
        <f t="shared" si="1"/>
        <v/>
      </c>
      <c r="M61" s="90" t="str">
        <f t="shared" si="2"/>
        <v/>
      </c>
      <c r="N61" s="100" t="str" cm="1">
        <f t="array" ref="N61">IFERROR(_xlfn.TEXTJOIN("
",TRUE,_xlfn.XLOOKUP(_xlfn.TEXTSPLIT(K61,"
"),
tbl_Lookup_DEIR[ID (DEIR Lookup)],
tbl_Lookup_DEIR[Name (DEIR Lookup)],
"")),"")</f>
        <v/>
      </c>
      <c r="O61" s="100" t="str" cm="1">
        <f t="array" ref="O61">IFERROR(_xlfn.TEXTJOIN("
",TRUE,_xlfn.XLOOKUP(_xlfn.TEXTSPLIT(K61,"
"),
tbl_Lookup_DEIR[ID (DEIR Lookup)],
tbl_Lookup_DEIR[Uniclass PM Level 3 Classification (DEIR Lookup)],
"")),"")</f>
        <v/>
      </c>
      <c r="P61" s="78"/>
      <c r="Q61" s="101"/>
      <c r="R61" s="101"/>
      <c r="S61" s="102"/>
      <c r="T61" s="101"/>
      <c r="U61" s="101"/>
      <c r="V61" s="102"/>
      <c r="W61" s="101"/>
      <c r="X61" s="101"/>
      <c r="Y61" s="102"/>
      <c r="Z61" s="101"/>
      <c r="AA61" s="101"/>
      <c r="AB61" s="102"/>
      <c r="AC61" s="101"/>
      <c r="AD61" s="101"/>
      <c r="AE61" s="102"/>
      <c r="AF61" s="101"/>
      <c r="AG61" s="101"/>
      <c r="AH61" s="102"/>
      <c r="AI61" s="101"/>
      <c r="AJ61" s="101"/>
      <c r="AK61" s="102"/>
      <c r="AL61" s="101"/>
      <c r="AM61" s="101"/>
      <c r="AN61" s="102"/>
      <c r="AO61" s="101"/>
      <c r="AP61" s="101"/>
      <c r="AQ61" s="103"/>
    </row>
    <row r="62" spans="2:43" x14ac:dyDescent="0.35">
      <c r="B62" s="100" t="str" cm="1">
        <f t="array" aca="1" ref="B62" ca="1">_xlfn.TEXTAFTER(CELL("filename",A60),"]")</f>
        <v>05_TIDP</v>
      </c>
      <c r="C62" s="90" t="str" cm="1">
        <f t="array" ref="C62">tbL_Input_Project[Project Code]</f>
        <v>ABC1234</v>
      </c>
      <c r="D62" s="90" t="str">
        <f>INDEX(tbL_Input_Originator[],
MATCH("05_TIDP",tbL_Input_Originator[Worksheet]),
MATCH("Originator Code",tbL_Input_Originator[#Headers])
)</f>
        <v>TBC</v>
      </c>
      <c r="E62" s="87"/>
      <c r="F62" s="87"/>
      <c r="G62" s="87"/>
      <c r="H62" s="87"/>
      <c r="I62" s="87"/>
      <c r="J62" s="87"/>
      <c r="K62" s="94"/>
      <c r="L62" s="90" t="str">
        <f t="shared" si="1"/>
        <v/>
      </c>
      <c r="M62" s="90" t="str">
        <f t="shared" si="2"/>
        <v/>
      </c>
      <c r="N62" s="100" t="str" cm="1">
        <f t="array" ref="N62">IFERROR(_xlfn.TEXTJOIN("
",TRUE,_xlfn.XLOOKUP(_xlfn.TEXTSPLIT(K62,"
"),
tbl_Lookup_DEIR[ID (DEIR Lookup)],
tbl_Lookup_DEIR[Name (DEIR Lookup)],
"")),"")</f>
        <v/>
      </c>
      <c r="O62" s="100" t="str" cm="1">
        <f t="array" ref="O62">IFERROR(_xlfn.TEXTJOIN("
",TRUE,_xlfn.XLOOKUP(_xlfn.TEXTSPLIT(K62,"
"),
tbl_Lookup_DEIR[ID (DEIR Lookup)],
tbl_Lookup_DEIR[Uniclass PM Level 3 Classification (DEIR Lookup)],
"")),"")</f>
        <v/>
      </c>
      <c r="P62" s="78"/>
      <c r="Q62" s="101"/>
      <c r="R62" s="101"/>
      <c r="S62" s="102"/>
      <c r="T62" s="101"/>
      <c r="U62" s="101"/>
      <c r="V62" s="102"/>
      <c r="W62" s="101"/>
      <c r="X62" s="101"/>
      <c r="Y62" s="102"/>
      <c r="Z62" s="101"/>
      <c r="AA62" s="101"/>
      <c r="AB62" s="102"/>
      <c r="AC62" s="101"/>
      <c r="AD62" s="101"/>
      <c r="AE62" s="102"/>
      <c r="AF62" s="101"/>
      <c r="AG62" s="101"/>
      <c r="AH62" s="102"/>
      <c r="AI62" s="101"/>
      <c r="AJ62" s="101"/>
      <c r="AK62" s="102"/>
      <c r="AL62" s="101"/>
      <c r="AM62" s="101"/>
      <c r="AN62" s="102"/>
      <c r="AO62" s="101"/>
      <c r="AP62" s="101"/>
      <c r="AQ62" s="103"/>
    </row>
    <row r="63" spans="2:43" x14ac:dyDescent="0.35">
      <c r="B63" s="100" t="str" cm="1">
        <f t="array" aca="1" ref="B63" ca="1">_xlfn.TEXTAFTER(CELL("filename",A61),"]")</f>
        <v>05_TIDP</v>
      </c>
      <c r="C63" s="90" t="str" cm="1">
        <f t="array" ref="C63">tbL_Input_Project[Project Code]</f>
        <v>ABC1234</v>
      </c>
      <c r="D63" s="90" t="str">
        <f>INDEX(tbL_Input_Originator[],
MATCH("05_TIDP",tbL_Input_Originator[Worksheet]),
MATCH("Originator Code",tbL_Input_Originator[#Headers])
)</f>
        <v>TBC</v>
      </c>
      <c r="E63" s="87"/>
      <c r="F63" s="87"/>
      <c r="G63" s="87"/>
      <c r="H63" s="87"/>
      <c r="I63" s="87"/>
      <c r="J63" s="87"/>
      <c r="K63" s="94"/>
      <c r="L63" s="90" t="str">
        <f t="shared" si="1"/>
        <v/>
      </c>
      <c r="M63" s="90" t="str">
        <f t="shared" si="2"/>
        <v/>
      </c>
      <c r="N63" s="100" t="str" cm="1">
        <f t="array" ref="N63">IFERROR(_xlfn.TEXTJOIN("
",TRUE,_xlfn.XLOOKUP(_xlfn.TEXTSPLIT(K63,"
"),
tbl_Lookup_DEIR[ID (DEIR Lookup)],
tbl_Lookup_DEIR[Name (DEIR Lookup)],
"")),"")</f>
        <v/>
      </c>
      <c r="O63" s="100" t="str" cm="1">
        <f t="array" ref="O63">IFERROR(_xlfn.TEXTJOIN("
",TRUE,_xlfn.XLOOKUP(_xlfn.TEXTSPLIT(K63,"
"),
tbl_Lookup_DEIR[ID (DEIR Lookup)],
tbl_Lookup_DEIR[Uniclass PM Level 3 Classification (DEIR Lookup)],
"")),"")</f>
        <v/>
      </c>
      <c r="P63" s="78"/>
      <c r="Q63" s="101"/>
      <c r="R63" s="101"/>
      <c r="S63" s="102"/>
      <c r="T63" s="101"/>
      <c r="U63" s="101"/>
      <c r="V63" s="102"/>
      <c r="W63" s="101"/>
      <c r="X63" s="101"/>
      <c r="Y63" s="102"/>
      <c r="Z63" s="101"/>
      <c r="AA63" s="101"/>
      <c r="AB63" s="102"/>
      <c r="AC63" s="101"/>
      <c r="AD63" s="101"/>
      <c r="AE63" s="102"/>
      <c r="AF63" s="101"/>
      <c r="AG63" s="101"/>
      <c r="AH63" s="102"/>
      <c r="AI63" s="101"/>
      <c r="AJ63" s="101"/>
      <c r="AK63" s="102"/>
      <c r="AL63" s="101"/>
      <c r="AM63" s="101"/>
      <c r="AN63" s="102"/>
      <c r="AO63" s="101"/>
      <c r="AP63" s="101"/>
      <c r="AQ63" s="103"/>
    </row>
    <row r="64" spans="2:43" x14ac:dyDescent="0.35">
      <c r="B64" s="100" t="str" cm="1">
        <f t="array" aca="1" ref="B64" ca="1">_xlfn.TEXTAFTER(CELL("filename",A62),"]")</f>
        <v>05_TIDP</v>
      </c>
      <c r="C64" s="90" t="str" cm="1">
        <f t="array" ref="C64">tbL_Input_Project[Project Code]</f>
        <v>ABC1234</v>
      </c>
      <c r="D64" s="90" t="str">
        <f>INDEX(tbL_Input_Originator[],
MATCH("05_TIDP",tbL_Input_Originator[Worksheet]),
MATCH("Originator Code",tbL_Input_Originator[#Headers])
)</f>
        <v>TBC</v>
      </c>
      <c r="E64" s="87"/>
      <c r="F64" s="87"/>
      <c r="G64" s="87"/>
      <c r="H64" s="87"/>
      <c r="I64" s="87"/>
      <c r="J64" s="87"/>
      <c r="K64" s="94"/>
      <c r="L64" s="90" t="str">
        <f t="shared" si="1"/>
        <v/>
      </c>
      <c r="M64" s="90" t="str">
        <f t="shared" si="2"/>
        <v/>
      </c>
      <c r="N64" s="100" t="str" cm="1">
        <f t="array" ref="N64">IFERROR(_xlfn.TEXTJOIN("
",TRUE,_xlfn.XLOOKUP(_xlfn.TEXTSPLIT(K64,"
"),
tbl_Lookup_DEIR[ID (DEIR Lookup)],
tbl_Lookup_DEIR[Name (DEIR Lookup)],
"")),"")</f>
        <v/>
      </c>
      <c r="O64" s="100" t="str" cm="1">
        <f t="array" ref="O64">IFERROR(_xlfn.TEXTJOIN("
",TRUE,_xlfn.XLOOKUP(_xlfn.TEXTSPLIT(K64,"
"),
tbl_Lookup_DEIR[ID (DEIR Lookup)],
tbl_Lookup_DEIR[Uniclass PM Level 3 Classification (DEIR Lookup)],
"")),"")</f>
        <v/>
      </c>
      <c r="P64" s="78"/>
      <c r="Q64" s="101"/>
      <c r="R64" s="101"/>
      <c r="S64" s="102"/>
      <c r="T64" s="101"/>
      <c r="U64" s="101"/>
      <c r="V64" s="102"/>
      <c r="W64" s="101"/>
      <c r="X64" s="101"/>
      <c r="Y64" s="102"/>
      <c r="Z64" s="101"/>
      <c r="AA64" s="101"/>
      <c r="AB64" s="102"/>
      <c r="AC64" s="101"/>
      <c r="AD64" s="101"/>
      <c r="AE64" s="102"/>
      <c r="AF64" s="101"/>
      <c r="AG64" s="101"/>
      <c r="AH64" s="102"/>
      <c r="AI64" s="101"/>
      <c r="AJ64" s="101"/>
      <c r="AK64" s="102"/>
      <c r="AL64" s="101"/>
      <c r="AM64" s="101"/>
      <c r="AN64" s="102"/>
      <c r="AO64" s="101"/>
      <c r="AP64" s="101"/>
      <c r="AQ64" s="103"/>
    </row>
    <row r="65" spans="2:43" x14ac:dyDescent="0.35">
      <c r="B65" s="100" t="str" cm="1">
        <f t="array" aca="1" ref="B65" ca="1">_xlfn.TEXTAFTER(CELL("filename",A63),"]")</f>
        <v>05_TIDP</v>
      </c>
      <c r="C65" s="90" t="str" cm="1">
        <f t="array" ref="C65">tbL_Input_Project[Project Code]</f>
        <v>ABC1234</v>
      </c>
      <c r="D65" s="90" t="str">
        <f>INDEX(tbL_Input_Originator[],
MATCH("05_TIDP",tbL_Input_Originator[Worksheet]),
MATCH("Originator Code",tbL_Input_Originator[#Headers])
)</f>
        <v>TBC</v>
      </c>
      <c r="E65" s="87"/>
      <c r="F65" s="87"/>
      <c r="G65" s="87"/>
      <c r="H65" s="87"/>
      <c r="I65" s="87"/>
      <c r="J65" s="87"/>
      <c r="K65" s="94"/>
      <c r="L65" s="90" t="str">
        <f t="shared" si="1"/>
        <v/>
      </c>
      <c r="M65" s="90" t="str">
        <f t="shared" si="2"/>
        <v/>
      </c>
      <c r="N65" s="100" t="str" cm="1">
        <f t="array" ref="N65">IFERROR(_xlfn.TEXTJOIN("
",TRUE,_xlfn.XLOOKUP(_xlfn.TEXTSPLIT(K65,"
"),
tbl_Lookup_DEIR[ID (DEIR Lookup)],
tbl_Lookup_DEIR[Name (DEIR Lookup)],
"")),"")</f>
        <v/>
      </c>
      <c r="O65" s="100" t="str" cm="1">
        <f t="array" ref="O65">IFERROR(_xlfn.TEXTJOIN("
",TRUE,_xlfn.XLOOKUP(_xlfn.TEXTSPLIT(K65,"
"),
tbl_Lookup_DEIR[ID (DEIR Lookup)],
tbl_Lookup_DEIR[Uniclass PM Level 3 Classification (DEIR Lookup)],
"")),"")</f>
        <v/>
      </c>
      <c r="P65" s="78"/>
      <c r="Q65" s="101"/>
      <c r="R65" s="101"/>
      <c r="S65" s="102"/>
      <c r="T65" s="101"/>
      <c r="U65" s="101"/>
      <c r="V65" s="102"/>
      <c r="W65" s="101"/>
      <c r="X65" s="101"/>
      <c r="Y65" s="102"/>
      <c r="Z65" s="101"/>
      <c r="AA65" s="101"/>
      <c r="AB65" s="102"/>
      <c r="AC65" s="101"/>
      <c r="AD65" s="101"/>
      <c r="AE65" s="102"/>
      <c r="AF65" s="101"/>
      <c r="AG65" s="101"/>
      <c r="AH65" s="102"/>
      <c r="AI65" s="101"/>
      <c r="AJ65" s="101"/>
      <c r="AK65" s="102"/>
      <c r="AL65" s="101"/>
      <c r="AM65" s="101"/>
      <c r="AN65" s="102"/>
      <c r="AO65" s="101"/>
      <c r="AP65" s="101"/>
      <c r="AQ65" s="103"/>
    </row>
    <row r="66" spans="2:43" x14ac:dyDescent="0.35">
      <c r="B66" s="100" t="str" cm="1">
        <f t="array" aca="1" ref="B66" ca="1">_xlfn.TEXTAFTER(CELL("filename",A64),"]")</f>
        <v>05_TIDP</v>
      </c>
      <c r="C66" s="90" t="str" cm="1">
        <f t="array" ref="C66">tbL_Input_Project[Project Code]</f>
        <v>ABC1234</v>
      </c>
      <c r="D66" s="90" t="str">
        <f>INDEX(tbL_Input_Originator[],
MATCH("05_TIDP",tbL_Input_Originator[Worksheet]),
MATCH("Originator Code",tbL_Input_Originator[#Headers])
)</f>
        <v>TBC</v>
      </c>
      <c r="E66" s="87"/>
      <c r="F66" s="87"/>
      <c r="G66" s="87"/>
      <c r="H66" s="87"/>
      <c r="I66" s="87"/>
      <c r="J66" s="87"/>
      <c r="K66" s="94"/>
      <c r="L66" s="90" t="str">
        <f t="shared" si="1"/>
        <v/>
      </c>
      <c r="M66" s="90" t="str">
        <f t="shared" si="2"/>
        <v/>
      </c>
      <c r="N66" s="100" t="str" cm="1">
        <f t="array" ref="N66">IFERROR(_xlfn.TEXTJOIN("
",TRUE,_xlfn.XLOOKUP(_xlfn.TEXTSPLIT(K66,"
"),
tbl_Lookup_DEIR[ID (DEIR Lookup)],
tbl_Lookup_DEIR[Name (DEIR Lookup)],
"")),"")</f>
        <v/>
      </c>
      <c r="O66" s="100" t="str" cm="1">
        <f t="array" ref="O66">IFERROR(_xlfn.TEXTJOIN("
",TRUE,_xlfn.XLOOKUP(_xlfn.TEXTSPLIT(K66,"
"),
tbl_Lookup_DEIR[ID (DEIR Lookup)],
tbl_Lookup_DEIR[Uniclass PM Level 3 Classification (DEIR Lookup)],
"")),"")</f>
        <v/>
      </c>
      <c r="P66" s="78"/>
      <c r="Q66" s="101"/>
      <c r="R66" s="101"/>
      <c r="S66" s="102"/>
      <c r="T66" s="101"/>
      <c r="U66" s="101"/>
      <c r="V66" s="102"/>
      <c r="W66" s="101"/>
      <c r="X66" s="101"/>
      <c r="Y66" s="102"/>
      <c r="Z66" s="101"/>
      <c r="AA66" s="101"/>
      <c r="AB66" s="102"/>
      <c r="AC66" s="101"/>
      <c r="AD66" s="101"/>
      <c r="AE66" s="102"/>
      <c r="AF66" s="101"/>
      <c r="AG66" s="101"/>
      <c r="AH66" s="102"/>
      <c r="AI66" s="101"/>
      <c r="AJ66" s="101"/>
      <c r="AK66" s="102"/>
      <c r="AL66" s="101"/>
      <c r="AM66" s="101"/>
      <c r="AN66" s="102"/>
      <c r="AO66" s="101"/>
      <c r="AP66" s="101"/>
      <c r="AQ66" s="103"/>
    </row>
    <row r="67" spans="2:43" x14ac:dyDescent="0.35">
      <c r="B67" s="100" t="str" cm="1">
        <f t="array" aca="1" ref="B67" ca="1">_xlfn.TEXTAFTER(CELL("filename",A65),"]")</f>
        <v>05_TIDP</v>
      </c>
      <c r="C67" s="90" t="str" cm="1">
        <f t="array" ref="C67">tbL_Input_Project[Project Code]</f>
        <v>ABC1234</v>
      </c>
      <c r="D67" s="90" t="str">
        <f>INDEX(tbL_Input_Originator[],
MATCH("05_TIDP",tbL_Input_Originator[Worksheet]),
MATCH("Originator Code",tbL_Input_Originator[#Headers])
)</f>
        <v>TBC</v>
      </c>
      <c r="E67" s="87"/>
      <c r="F67" s="87"/>
      <c r="G67" s="87"/>
      <c r="H67" s="87"/>
      <c r="I67" s="87"/>
      <c r="J67" s="87"/>
      <c r="K67" s="94"/>
      <c r="L67" s="90" t="str">
        <f t="shared" si="1"/>
        <v/>
      </c>
      <c r="M67" s="90" t="str">
        <f t="shared" ref="M67:M98" si="3">IF(OR(ISBLANK(C67),ISBLANK(D67),ISBLANK(E67),ISBLANK(F67),ISBLANK(G67),ISBLANK(H67),ISBLANK(I67),ISBLANK(J67),ISBLANK(K67)),"",CONCATENATE(C67,"-",D67,"-",E67,"-",F67,"-",G67,"-",H67,"-",I67,"-",J67,""))</f>
        <v/>
      </c>
      <c r="N67" s="100" t="str" cm="1">
        <f t="array" ref="N67">IFERROR(_xlfn.TEXTJOIN("
",TRUE,_xlfn.XLOOKUP(_xlfn.TEXTSPLIT(K67,"
"),
tbl_Lookup_DEIR[ID (DEIR Lookup)],
tbl_Lookup_DEIR[Name (DEIR Lookup)],
"")),"")</f>
        <v/>
      </c>
      <c r="O67" s="100" t="str" cm="1">
        <f t="array" ref="O67">IFERROR(_xlfn.TEXTJOIN("
",TRUE,_xlfn.XLOOKUP(_xlfn.TEXTSPLIT(K67,"
"),
tbl_Lookup_DEIR[ID (DEIR Lookup)],
tbl_Lookup_DEIR[Uniclass PM Level 3 Classification (DEIR Lookup)],
"")),"")</f>
        <v/>
      </c>
      <c r="P67" s="78"/>
      <c r="Q67" s="101"/>
      <c r="R67" s="101"/>
      <c r="S67" s="102"/>
      <c r="T67" s="101"/>
      <c r="U67" s="101"/>
      <c r="V67" s="102"/>
      <c r="W67" s="101"/>
      <c r="X67" s="101"/>
      <c r="Y67" s="102"/>
      <c r="Z67" s="101"/>
      <c r="AA67" s="101"/>
      <c r="AB67" s="102"/>
      <c r="AC67" s="101"/>
      <c r="AD67" s="101"/>
      <c r="AE67" s="102"/>
      <c r="AF67" s="101"/>
      <c r="AG67" s="101"/>
      <c r="AH67" s="102"/>
      <c r="AI67" s="101"/>
      <c r="AJ67" s="101"/>
      <c r="AK67" s="102"/>
      <c r="AL67" s="101"/>
      <c r="AM67" s="101"/>
      <c r="AN67" s="102"/>
      <c r="AO67" s="101"/>
      <c r="AP67" s="101"/>
      <c r="AQ67" s="103"/>
    </row>
    <row r="68" spans="2:43" x14ac:dyDescent="0.35">
      <c r="B68" s="100" t="str" cm="1">
        <f t="array" aca="1" ref="B68" ca="1">_xlfn.TEXTAFTER(CELL("filename",A66),"]")</f>
        <v>05_TIDP</v>
      </c>
      <c r="C68" s="90" t="str" cm="1">
        <f t="array" ref="C68">tbL_Input_Project[Project Code]</f>
        <v>ABC1234</v>
      </c>
      <c r="D68" s="90" t="str">
        <f>INDEX(tbL_Input_Originator[],
MATCH("05_TIDP",tbL_Input_Originator[Worksheet]),
MATCH("Originator Code",tbL_Input_Originator[#Headers])
)</f>
        <v>TBC</v>
      </c>
      <c r="E68" s="87"/>
      <c r="F68" s="87"/>
      <c r="G68" s="87"/>
      <c r="H68" s="87"/>
      <c r="I68" s="87"/>
      <c r="J68" s="87"/>
      <c r="K68" s="94"/>
      <c r="L68" s="90" t="str">
        <f t="shared" ref="L68:L131" si="4">IF(OR(ISBLANK(C68),ISBLANK(D68),ISBLANK(E68),ISBLANK(F68),ISBLANK(G68),ISBLANK(H68),ISBLANK(I68)),"",CONCATENATE(C68,"-",D68,"-",E68,"-",F68,"-",G68,"-",H68,"-",I68))</f>
        <v/>
      </c>
      <c r="M68" s="90" t="str">
        <f t="shared" si="3"/>
        <v/>
      </c>
      <c r="N68" s="100" t="str" cm="1">
        <f t="array" ref="N68">IFERROR(_xlfn.TEXTJOIN("
",TRUE,_xlfn.XLOOKUP(_xlfn.TEXTSPLIT(K68,"
"),
tbl_Lookup_DEIR[ID (DEIR Lookup)],
tbl_Lookup_DEIR[Name (DEIR Lookup)],
"")),"")</f>
        <v/>
      </c>
      <c r="O68" s="100" t="str" cm="1">
        <f t="array" ref="O68">IFERROR(_xlfn.TEXTJOIN("
",TRUE,_xlfn.XLOOKUP(_xlfn.TEXTSPLIT(K68,"
"),
tbl_Lookup_DEIR[ID (DEIR Lookup)],
tbl_Lookup_DEIR[Uniclass PM Level 3 Classification (DEIR Lookup)],
"")),"")</f>
        <v/>
      </c>
      <c r="P68" s="78"/>
      <c r="Q68" s="101"/>
      <c r="R68" s="101"/>
      <c r="S68" s="102"/>
      <c r="T68" s="101"/>
      <c r="U68" s="101"/>
      <c r="V68" s="102"/>
      <c r="W68" s="101"/>
      <c r="X68" s="101"/>
      <c r="Y68" s="102"/>
      <c r="Z68" s="101"/>
      <c r="AA68" s="101"/>
      <c r="AB68" s="102"/>
      <c r="AC68" s="101"/>
      <c r="AD68" s="101"/>
      <c r="AE68" s="102"/>
      <c r="AF68" s="101"/>
      <c r="AG68" s="101"/>
      <c r="AH68" s="102"/>
      <c r="AI68" s="101"/>
      <c r="AJ68" s="101"/>
      <c r="AK68" s="102"/>
      <c r="AL68" s="101"/>
      <c r="AM68" s="101"/>
      <c r="AN68" s="102"/>
      <c r="AO68" s="101"/>
      <c r="AP68" s="101"/>
      <c r="AQ68" s="103"/>
    </row>
    <row r="69" spans="2:43" x14ac:dyDescent="0.35">
      <c r="B69" s="100" t="str" cm="1">
        <f t="array" aca="1" ref="B69" ca="1">_xlfn.TEXTAFTER(CELL("filename",A67),"]")</f>
        <v>05_TIDP</v>
      </c>
      <c r="C69" s="90" t="str" cm="1">
        <f t="array" ref="C69">tbL_Input_Project[Project Code]</f>
        <v>ABC1234</v>
      </c>
      <c r="D69" s="90" t="str">
        <f>INDEX(tbL_Input_Originator[],
MATCH("05_TIDP",tbL_Input_Originator[Worksheet]),
MATCH("Originator Code",tbL_Input_Originator[#Headers])
)</f>
        <v>TBC</v>
      </c>
      <c r="E69" s="87"/>
      <c r="F69" s="87"/>
      <c r="G69" s="87"/>
      <c r="H69" s="87"/>
      <c r="I69" s="87"/>
      <c r="J69" s="87"/>
      <c r="K69" s="94"/>
      <c r="L69" s="90" t="str">
        <f t="shared" si="4"/>
        <v/>
      </c>
      <c r="M69" s="90" t="str">
        <f t="shared" si="3"/>
        <v/>
      </c>
      <c r="N69" s="100" t="str" cm="1">
        <f t="array" ref="N69">IFERROR(_xlfn.TEXTJOIN("
",TRUE,_xlfn.XLOOKUP(_xlfn.TEXTSPLIT(K69,"
"),
tbl_Lookup_DEIR[ID (DEIR Lookup)],
tbl_Lookup_DEIR[Name (DEIR Lookup)],
"")),"")</f>
        <v/>
      </c>
      <c r="O69" s="100" t="str" cm="1">
        <f t="array" ref="O69">IFERROR(_xlfn.TEXTJOIN("
",TRUE,_xlfn.XLOOKUP(_xlfn.TEXTSPLIT(K69,"
"),
tbl_Lookup_DEIR[ID (DEIR Lookup)],
tbl_Lookup_DEIR[Uniclass PM Level 3 Classification (DEIR Lookup)],
"")),"")</f>
        <v/>
      </c>
      <c r="P69" s="78"/>
      <c r="Q69" s="101"/>
      <c r="R69" s="101"/>
      <c r="S69" s="102"/>
      <c r="T69" s="101"/>
      <c r="U69" s="101"/>
      <c r="V69" s="102"/>
      <c r="W69" s="101"/>
      <c r="X69" s="101"/>
      <c r="Y69" s="102"/>
      <c r="Z69" s="101"/>
      <c r="AA69" s="101"/>
      <c r="AB69" s="102"/>
      <c r="AC69" s="101"/>
      <c r="AD69" s="101"/>
      <c r="AE69" s="102"/>
      <c r="AF69" s="101"/>
      <c r="AG69" s="101"/>
      <c r="AH69" s="102"/>
      <c r="AI69" s="101"/>
      <c r="AJ69" s="101"/>
      <c r="AK69" s="102"/>
      <c r="AL69" s="101"/>
      <c r="AM69" s="101"/>
      <c r="AN69" s="102"/>
      <c r="AO69" s="101"/>
      <c r="AP69" s="101"/>
      <c r="AQ69" s="103"/>
    </row>
    <row r="70" spans="2:43" x14ac:dyDescent="0.35">
      <c r="B70" s="100" t="str" cm="1">
        <f t="array" aca="1" ref="B70" ca="1">_xlfn.TEXTAFTER(CELL("filename",A68),"]")</f>
        <v>05_TIDP</v>
      </c>
      <c r="C70" s="90" t="str" cm="1">
        <f t="array" ref="C70">tbL_Input_Project[Project Code]</f>
        <v>ABC1234</v>
      </c>
      <c r="D70" s="90" t="str">
        <f>INDEX(tbL_Input_Originator[],
MATCH("05_TIDP",tbL_Input_Originator[Worksheet]),
MATCH("Originator Code",tbL_Input_Originator[#Headers])
)</f>
        <v>TBC</v>
      </c>
      <c r="E70" s="87"/>
      <c r="F70" s="87"/>
      <c r="G70" s="87"/>
      <c r="H70" s="87"/>
      <c r="I70" s="87"/>
      <c r="J70" s="87"/>
      <c r="K70" s="94"/>
      <c r="L70" s="90" t="str">
        <f t="shared" si="4"/>
        <v/>
      </c>
      <c r="M70" s="90" t="str">
        <f t="shared" si="3"/>
        <v/>
      </c>
      <c r="N70" s="100" t="str" cm="1">
        <f t="array" ref="N70">IFERROR(_xlfn.TEXTJOIN("
",TRUE,_xlfn.XLOOKUP(_xlfn.TEXTSPLIT(K70,"
"),
tbl_Lookup_DEIR[ID (DEIR Lookup)],
tbl_Lookup_DEIR[Name (DEIR Lookup)],
"")),"")</f>
        <v/>
      </c>
      <c r="O70" s="100" t="str" cm="1">
        <f t="array" ref="O70">IFERROR(_xlfn.TEXTJOIN("
",TRUE,_xlfn.XLOOKUP(_xlfn.TEXTSPLIT(K70,"
"),
tbl_Lookup_DEIR[ID (DEIR Lookup)],
tbl_Lookup_DEIR[Uniclass PM Level 3 Classification (DEIR Lookup)],
"")),"")</f>
        <v/>
      </c>
      <c r="P70" s="78"/>
      <c r="Q70" s="101"/>
      <c r="R70" s="101"/>
      <c r="S70" s="102"/>
      <c r="T70" s="101"/>
      <c r="U70" s="101"/>
      <c r="V70" s="102"/>
      <c r="W70" s="101"/>
      <c r="X70" s="101"/>
      <c r="Y70" s="102"/>
      <c r="Z70" s="101"/>
      <c r="AA70" s="101"/>
      <c r="AB70" s="102"/>
      <c r="AC70" s="101"/>
      <c r="AD70" s="101"/>
      <c r="AE70" s="102"/>
      <c r="AF70" s="101"/>
      <c r="AG70" s="101"/>
      <c r="AH70" s="102"/>
      <c r="AI70" s="101"/>
      <c r="AJ70" s="101"/>
      <c r="AK70" s="102"/>
      <c r="AL70" s="101"/>
      <c r="AM70" s="101"/>
      <c r="AN70" s="102"/>
      <c r="AO70" s="101"/>
      <c r="AP70" s="101"/>
      <c r="AQ70" s="103"/>
    </row>
    <row r="71" spans="2:43" x14ac:dyDescent="0.35">
      <c r="B71" s="100" t="str" cm="1">
        <f t="array" aca="1" ref="B71" ca="1">_xlfn.TEXTAFTER(CELL("filename",A69),"]")</f>
        <v>05_TIDP</v>
      </c>
      <c r="C71" s="90" t="str" cm="1">
        <f t="array" ref="C71">tbL_Input_Project[Project Code]</f>
        <v>ABC1234</v>
      </c>
      <c r="D71" s="90" t="str">
        <f>INDEX(tbL_Input_Originator[],
MATCH("05_TIDP",tbL_Input_Originator[Worksheet]),
MATCH("Originator Code",tbL_Input_Originator[#Headers])
)</f>
        <v>TBC</v>
      </c>
      <c r="E71" s="87"/>
      <c r="F71" s="87"/>
      <c r="G71" s="87"/>
      <c r="H71" s="87"/>
      <c r="I71" s="87"/>
      <c r="J71" s="87"/>
      <c r="K71" s="94"/>
      <c r="L71" s="90" t="str">
        <f t="shared" si="4"/>
        <v/>
      </c>
      <c r="M71" s="90" t="str">
        <f t="shared" si="3"/>
        <v/>
      </c>
      <c r="N71" s="100" t="str" cm="1">
        <f t="array" ref="N71">IFERROR(_xlfn.TEXTJOIN("
",TRUE,_xlfn.XLOOKUP(_xlfn.TEXTSPLIT(K71,"
"),
tbl_Lookup_DEIR[ID (DEIR Lookup)],
tbl_Lookup_DEIR[Name (DEIR Lookup)],
"")),"")</f>
        <v/>
      </c>
      <c r="O71" s="100" t="str" cm="1">
        <f t="array" ref="O71">IFERROR(_xlfn.TEXTJOIN("
",TRUE,_xlfn.XLOOKUP(_xlfn.TEXTSPLIT(K71,"
"),
tbl_Lookup_DEIR[ID (DEIR Lookup)],
tbl_Lookup_DEIR[Uniclass PM Level 3 Classification (DEIR Lookup)],
"")),"")</f>
        <v/>
      </c>
      <c r="P71" s="78"/>
      <c r="Q71" s="101"/>
      <c r="R71" s="101"/>
      <c r="S71" s="102"/>
      <c r="T71" s="101"/>
      <c r="U71" s="101"/>
      <c r="V71" s="102"/>
      <c r="W71" s="101"/>
      <c r="X71" s="101"/>
      <c r="Y71" s="102"/>
      <c r="Z71" s="101"/>
      <c r="AA71" s="101"/>
      <c r="AB71" s="102"/>
      <c r="AC71" s="101"/>
      <c r="AD71" s="101"/>
      <c r="AE71" s="102"/>
      <c r="AF71" s="101"/>
      <c r="AG71" s="101"/>
      <c r="AH71" s="102"/>
      <c r="AI71" s="101"/>
      <c r="AJ71" s="101"/>
      <c r="AK71" s="102"/>
      <c r="AL71" s="101"/>
      <c r="AM71" s="101"/>
      <c r="AN71" s="102"/>
      <c r="AO71" s="101"/>
      <c r="AP71" s="101"/>
      <c r="AQ71" s="103"/>
    </row>
    <row r="72" spans="2:43" x14ac:dyDescent="0.35">
      <c r="B72" s="100" t="str" cm="1">
        <f t="array" aca="1" ref="B72" ca="1">_xlfn.TEXTAFTER(CELL("filename",A70),"]")</f>
        <v>05_TIDP</v>
      </c>
      <c r="C72" s="90" t="str" cm="1">
        <f t="array" ref="C72">tbL_Input_Project[Project Code]</f>
        <v>ABC1234</v>
      </c>
      <c r="D72" s="90" t="str">
        <f>INDEX(tbL_Input_Originator[],
MATCH("05_TIDP",tbL_Input_Originator[Worksheet]),
MATCH("Originator Code",tbL_Input_Originator[#Headers])
)</f>
        <v>TBC</v>
      </c>
      <c r="E72" s="87"/>
      <c r="F72" s="87"/>
      <c r="G72" s="87"/>
      <c r="H72" s="87"/>
      <c r="I72" s="87"/>
      <c r="J72" s="87"/>
      <c r="K72" s="94"/>
      <c r="L72" s="90" t="str">
        <f t="shared" si="4"/>
        <v/>
      </c>
      <c r="M72" s="90" t="str">
        <f t="shared" si="3"/>
        <v/>
      </c>
      <c r="N72" s="100" t="str" cm="1">
        <f t="array" ref="N72">IFERROR(_xlfn.TEXTJOIN("
",TRUE,_xlfn.XLOOKUP(_xlfn.TEXTSPLIT(K72,"
"),
tbl_Lookup_DEIR[ID (DEIR Lookup)],
tbl_Lookup_DEIR[Name (DEIR Lookup)],
"")),"")</f>
        <v/>
      </c>
      <c r="O72" s="100" t="str" cm="1">
        <f t="array" ref="O72">IFERROR(_xlfn.TEXTJOIN("
",TRUE,_xlfn.XLOOKUP(_xlfn.TEXTSPLIT(K72,"
"),
tbl_Lookup_DEIR[ID (DEIR Lookup)],
tbl_Lookup_DEIR[Uniclass PM Level 3 Classification (DEIR Lookup)],
"")),"")</f>
        <v/>
      </c>
      <c r="P72" s="78"/>
      <c r="Q72" s="101"/>
      <c r="R72" s="101"/>
      <c r="S72" s="102"/>
      <c r="T72" s="101"/>
      <c r="U72" s="101"/>
      <c r="V72" s="102"/>
      <c r="W72" s="101"/>
      <c r="X72" s="101"/>
      <c r="Y72" s="102"/>
      <c r="Z72" s="101"/>
      <c r="AA72" s="101"/>
      <c r="AB72" s="102"/>
      <c r="AC72" s="101"/>
      <c r="AD72" s="101"/>
      <c r="AE72" s="102"/>
      <c r="AF72" s="101"/>
      <c r="AG72" s="101"/>
      <c r="AH72" s="102"/>
      <c r="AI72" s="101"/>
      <c r="AJ72" s="101"/>
      <c r="AK72" s="102"/>
      <c r="AL72" s="101"/>
      <c r="AM72" s="101"/>
      <c r="AN72" s="102"/>
      <c r="AO72" s="101"/>
      <c r="AP72" s="101"/>
      <c r="AQ72" s="103"/>
    </row>
    <row r="73" spans="2:43" x14ac:dyDescent="0.35">
      <c r="B73" s="100" t="str" cm="1">
        <f t="array" aca="1" ref="B73" ca="1">_xlfn.TEXTAFTER(CELL("filename",A71),"]")</f>
        <v>05_TIDP</v>
      </c>
      <c r="C73" s="90" t="str" cm="1">
        <f t="array" ref="C73">tbL_Input_Project[Project Code]</f>
        <v>ABC1234</v>
      </c>
      <c r="D73" s="90" t="str">
        <f>INDEX(tbL_Input_Originator[],
MATCH("05_TIDP",tbL_Input_Originator[Worksheet]),
MATCH("Originator Code",tbL_Input_Originator[#Headers])
)</f>
        <v>TBC</v>
      </c>
      <c r="E73" s="87"/>
      <c r="F73" s="87"/>
      <c r="G73" s="87"/>
      <c r="H73" s="87"/>
      <c r="I73" s="87"/>
      <c r="J73" s="87"/>
      <c r="K73" s="94"/>
      <c r="L73" s="90" t="str">
        <f t="shared" si="4"/>
        <v/>
      </c>
      <c r="M73" s="90" t="str">
        <f t="shared" si="3"/>
        <v/>
      </c>
      <c r="N73" s="100" t="str" cm="1">
        <f t="array" ref="N73">IFERROR(_xlfn.TEXTJOIN("
",TRUE,_xlfn.XLOOKUP(_xlfn.TEXTSPLIT(K73,"
"),
tbl_Lookup_DEIR[ID (DEIR Lookup)],
tbl_Lookup_DEIR[Name (DEIR Lookup)],
"")),"")</f>
        <v/>
      </c>
      <c r="O73" s="100" t="str" cm="1">
        <f t="array" ref="O73">IFERROR(_xlfn.TEXTJOIN("
",TRUE,_xlfn.XLOOKUP(_xlfn.TEXTSPLIT(K73,"
"),
tbl_Lookup_DEIR[ID (DEIR Lookup)],
tbl_Lookup_DEIR[Uniclass PM Level 3 Classification (DEIR Lookup)],
"")),"")</f>
        <v/>
      </c>
      <c r="P73" s="78"/>
      <c r="Q73" s="101"/>
      <c r="R73" s="101"/>
      <c r="S73" s="102"/>
      <c r="T73" s="101"/>
      <c r="U73" s="101"/>
      <c r="V73" s="102"/>
      <c r="W73" s="101"/>
      <c r="X73" s="101"/>
      <c r="Y73" s="102"/>
      <c r="Z73" s="101"/>
      <c r="AA73" s="101"/>
      <c r="AB73" s="102"/>
      <c r="AC73" s="101"/>
      <c r="AD73" s="101"/>
      <c r="AE73" s="102"/>
      <c r="AF73" s="101"/>
      <c r="AG73" s="101"/>
      <c r="AH73" s="102"/>
      <c r="AI73" s="101"/>
      <c r="AJ73" s="101"/>
      <c r="AK73" s="102"/>
      <c r="AL73" s="101"/>
      <c r="AM73" s="101"/>
      <c r="AN73" s="102"/>
      <c r="AO73" s="101"/>
      <c r="AP73" s="101"/>
      <c r="AQ73" s="103"/>
    </row>
    <row r="74" spans="2:43" x14ac:dyDescent="0.35">
      <c r="B74" s="100" t="str" cm="1">
        <f t="array" aca="1" ref="B74" ca="1">_xlfn.TEXTAFTER(CELL("filename",A72),"]")</f>
        <v>05_TIDP</v>
      </c>
      <c r="C74" s="90" t="str" cm="1">
        <f t="array" ref="C74">tbL_Input_Project[Project Code]</f>
        <v>ABC1234</v>
      </c>
      <c r="D74" s="90" t="str">
        <f>INDEX(tbL_Input_Originator[],
MATCH("05_TIDP",tbL_Input_Originator[Worksheet]),
MATCH("Originator Code",tbL_Input_Originator[#Headers])
)</f>
        <v>TBC</v>
      </c>
      <c r="E74" s="87"/>
      <c r="F74" s="87"/>
      <c r="G74" s="87"/>
      <c r="H74" s="87"/>
      <c r="I74" s="87"/>
      <c r="J74" s="87"/>
      <c r="K74" s="94"/>
      <c r="L74" s="90" t="str">
        <f t="shared" si="4"/>
        <v/>
      </c>
      <c r="M74" s="90" t="str">
        <f t="shared" si="3"/>
        <v/>
      </c>
      <c r="N74" s="100" t="str" cm="1">
        <f t="array" ref="N74">IFERROR(_xlfn.TEXTJOIN("
",TRUE,_xlfn.XLOOKUP(_xlfn.TEXTSPLIT(K74,"
"),
tbl_Lookup_DEIR[ID (DEIR Lookup)],
tbl_Lookup_DEIR[Name (DEIR Lookup)],
"")),"")</f>
        <v/>
      </c>
      <c r="O74" s="100" t="str" cm="1">
        <f t="array" ref="O74">IFERROR(_xlfn.TEXTJOIN("
",TRUE,_xlfn.XLOOKUP(_xlfn.TEXTSPLIT(K74,"
"),
tbl_Lookup_DEIR[ID (DEIR Lookup)],
tbl_Lookup_DEIR[Uniclass PM Level 3 Classification (DEIR Lookup)],
"")),"")</f>
        <v/>
      </c>
      <c r="P74" s="78"/>
      <c r="Q74" s="101"/>
      <c r="R74" s="101"/>
      <c r="S74" s="102"/>
      <c r="T74" s="101"/>
      <c r="U74" s="101"/>
      <c r="V74" s="102"/>
      <c r="W74" s="101"/>
      <c r="X74" s="101"/>
      <c r="Y74" s="102"/>
      <c r="Z74" s="101"/>
      <c r="AA74" s="101"/>
      <c r="AB74" s="102"/>
      <c r="AC74" s="101"/>
      <c r="AD74" s="101"/>
      <c r="AE74" s="102"/>
      <c r="AF74" s="101"/>
      <c r="AG74" s="101"/>
      <c r="AH74" s="102"/>
      <c r="AI74" s="101"/>
      <c r="AJ74" s="101"/>
      <c r="AK74" s="102"/>
      <c r="AL74" s="101"/>
      <c r="AM74" s="101"/>
      <c r="AN74" s="102"/>
      <c r="AO74" s="101"/>
      <c r="AP74" s="101"/>
      <c r="AQ74" s="103"/>
    </row>
    <row r="75" spans="2:43" x14ac:dyDescent="0.35">
      <c r="B75" s="100" t="str" cm="1">
        <f t="array" aca="1" ref="B75" ca="1">_xlfn.TEXTAFTER(CELL("filename",A73),"]")</f>
        <v>05_TIDP</v>
      </c>
      <c r="C75" s="90" t="str" cm="1">
        <f t="array" ref="C75">tbL_Input_Project[Project Code]</f>
        <v>ABC1234</v>
      </c>
      <c r="D75" s="90" t="str">
        <f>INDEX(tbL_Input_Originator[],
MATCH("05_TIDP",tbL_Input_Originator[Worksheet]),
MATCH("Originator Code",tbL_Input_Originator[#Headers])
)</f>
        <v>TBC</v>
      </c>
      <c r="E75" s="87"/>
      <c r="F75" s="87"/>
      <c r="G75" s="87"/>
      <c r="H75" s="87"/>
      <c r="I75" s="87"/>
      <c r="J75" s="87"/>
      <c r="K75" s="94"/>
      <c r="L75" s="90" t="str">
        <f t="shared" si="4"/>
        <v/>
      </c>
      <c r="M75" s="90" t="str">
        <f t="shared" si="3"/>
        <v/>
      </c>
      <c r="N75" s="100" t="str" cm="1">
        <f t="array" ref="N75">IFERROR(_xlfn.TEXTJOIN("
",TRUE,_xlfn.XLOOKUP(_xlfn.TEXTSPLIT(K75,"
"),
tbl_Lookup_DEIR[ID (DEIR Lookup)],
tbl_Lookup_DEIR[Name (DEIR Lookup)],
"")),"")</f>
        <v/>
      </c>
      <c r="O75" s="100" t="str" cm="1">
        <f t="array" ref="O75">IFERROR(_xlfn.TEXTJOIN("
",TRUE,_xlfn.XLOOKUP(_xlfn.TEXTSPLIT(K75,"
"),
tbl_Lookup_DEIR[ID (DEIR Lookup)],
tbl_Lookup_DEIR[Uniclass PM Level 3 Classification (DEIR Lookup)],
"")),"")</f>
        <v/>
      </c>
      <c r="P75" s="78"/>
      <c r="Q75" s="101"/>
      <c r="R75" s="101"/>
      <c r="S75" s="102"/>
      <c r="T75" s="101"/>
      <c r="U75" s="101"/>
      <c r="V75" s="102"/>
      <c r="W75" s="101"/>
      <c r="X75" s="101"/>
      <c r="Y75" s="102"/>
      <c r="Z75" s="101"/>
      <c r="AA75" s="101"/>
      <c r="AB75" s="102"/>
      <c r="AC75" s="101"/>
      <c r="AD75" s="101"/>
      <c r="AE75" s="102"/>
      <c r="AF75" s="101"/>
      <c r="AG75" s="101"/>
      <c r="AH75" s="102"/>
      <c r="AI75" s="101"/>
      <c r="AJ75" s="101"/>
      <c r="AK75" s="102"/>
      <c r="AL75" s="101"/>
      <c r="AM75" s="101"/>
      <c r="AN75" s="102"/>
      <c r="AO75" s="101"/>
      <c r="AP75" s="101"/>
      <c r="AQ75" s="103"/>
    </row>
    <row r="76" spans="2:43" x14ac:dyDescent="0.35">
      <c r="B76" s="100" t="str" cm="1">
        <f t="array" aca="1" ref="B76" ca="1">_xlfn.TEXTAFTER(CELL("filename",A74),"]")</f>
        <v>05_TIDP</v>
      </c>
      <c r="C76" s="90" t="str" cm="1">
        <f t="array" ref="C76">tbL_Input_Project[Project Code]</f>
        <v>ABC1234</v>
      </c>
      <c r="D76" s="90" t="str">
        <f>INDEX(tbL_Input_Originator[],
MATCH("05_TIDP",tbL_Input_Originator[Worksheet]),
MATCH("Originator Code",tbL_Input_Originator[#Headers])
)</f>
        <v>TBC</v>
      </c>
      <c r="E76" s="87"/>
      <c r="F76" s="87"/>
      <c r="G76" s="87"/>
      <c r="H76" s="87"/>
      <c r="I76" s="87"/>
      <c r="J76" s="87"/>
      <c r="K76" s="94"/>
      <c r="L76" s="90" t="str">
        <f t="shared" si="4"/>
        <v/>
      </c>
      <c r="M76" s="90" t="str">
        <f t="shared" si="3"/>
        <v/>
      </c>
      <c r="N76" s="100" t="str" cm="1">
        <f t="array" ref="N76">IFERROR(_xlfn.TEXTJOIN("
",TRUE,_xlfn.XLOOKUP(_xlfn.TEXTSPLIT(K76,"
"),
tbl_Lookup_DEIR[ID (DEIR Lookup)],
tbl_Lookup_DEIR[Name (DEIR Lookup)],
"")),"")</f>
        <v/>
      </c>
      <c r="O76" s="100" t="str" cm="1">
        <f t="array" ref="O76">IFERROR(_xlfn.TEXTJOIN("
",TRUE,_xlfn.XLOOKUP(_xlfn.TEXTSPLIT(K76,"
"),
tbl_Lookup_DEIR[ID (DEIR Lookup)],
tbl_Lookup_DEIR[Uniclass PM Level 3 Classification (DEIR Lookup)],
"")),"")</f>
        <v/>
      </c>
      <c r="P76" s="78"/>
      <c r="Q76" s="101"/>
      <c r="R76" s="101"/>
      <c r="S76" s="102"/>
      <c r="T76" s="101"/>
      <c r="U76" s="101"/>
      <c r="V76" s="102"/>
      <c r="W76" s="101"/>
      <c r="X76" s="101"/>
      <c r="Y76" s="102"/>
      <c r="Z76" s="101"/>
      <c r="AA76" s="101"/>
      <c r="AB76" s="102"/>
      <c r="AC76" s="101"/>
      <c r="AD76" s="101"/>
      <c r="AE76" s="102"/>
      <c r="AF76" s="101"/>
      <c r="AG76" s="101"/>
      <c r="AH76" s="102"/>
      <c r="AI76" s="101"/>
      <c r="AJ76" s="101"/>
      <c r="AK76" s="102"/>
      <c r="AL76" s="101"/>
      <c r="AM76" s="101"/>
      <c r="AN76" s="102"/>
      <c r="AO76" s="101"/>
      <c r="AP76" s="101"/>
      <c r="AQ76" s="103"/>
    </row>
    <row r="77" spans="2:43" x14ac:dyDescent="0.35">
      <c r="B77" s="100" t="str" cm="1">
        <f t="array" aca="1" ref="B77" ca="1">_xlfn.TEXTAFTER(CELL("filename",A75),"]")</f>
        <v>05_TIDP</v>
      </c>
      <c r="C77" s="90" t="str" cm="1">
        <f t="array" ref="C77">tbL_Input_Project[Project Code]</f>
        <v>ABC1234</v>
      </c>
      <c r="D77" s="90" t="str">
        <f>INDEX(tbL_Input_Originator[],
MATCH("05_TIDP",tbL_Input_Originator[Worksheet]),
MATCH("Originator Code",tbL_Input_Originator[#Headers])
)</f>
        <v>TBC</v>
      </c>
      <c r="E77" s="87"/>
      <c r="F77" s="87"/>
      <c r="G77" s="87"/>
      <c r="H77" s="87"/>
      <c r="I77" s="87"/>
      <c r="J77" s="87"/>
      <c r="K77" s="94"/>
      <c r="L77" s="90" t="str">
        <f t="shared" si="4"/>
        <v/>
      </c>
      <c r="M77" s="90" t="str">
        <f t="shared" si="3"/>
        <v/>
      </c>
      <c r="N77" s="100" t="str" cm="1">
        <f t="array" ref="N77">IFERROR(_xlfn.TEXTJOIN("
",TRUE,_xlfn.XLOOKUP(_xlfn.TEXTSPLIT(K77,"
"),
tbl_Lookup_DEIR[ID (DEIR Lookup)],
tbl_Lookup_DEIR[Name (DEIR Lookup)],
"")),"")</f>
        <v/>
      </c>
      <c r="O77" s="100" t="str" cm="1">
        <f t="array" ref="O77">IFERROR(_xlfn.TEXTJOIN("
",TRUE,_xlfn.XLOOKUP(_xlfn.TEXTSPLIT(K77,"
"),
tbl_Lookup_DEIR[ID (DEIR Lookup)],
tbl_Lookup_DEIR[Uniclass PM Level 3 Classification (DEIR Lookup)],
"")),"")</f>
        <v/>
      </c>
      <c r="P77" s="78"/>
      <c r="Q77" s="101"/>
      <c r="R77" s="101"/>
      <c r="S77" s="102"/>
      <c r="T77" s="101"/>
      <c r="U77" s="101"/>
      <c r="V77" s="102"/>
      <c r="W77" s="101"/>
      <c r="X77" s="101"/>
      <c r="Y77" s="102"/>
      <c r="Z77" s="101"/>
      <c r="AA77" s="101"/>
      <c r="AB77" s="102"/>
      <c r="AC77" s="101"/>
      <c r="AD77" s="101"/>
      <c r="AE77" s="102"/>
      <c r="AF77" s="101"/>
      <c r="AG77" s="101"/>
      <c r="AH77" s="102"/>
      <c r="AI77" s="101"/>
      <c r="AJ77" s="101"/>
      <c r="AK77" s="102"/>
      <c r="AL77" s="101"/>
      <c r="AM77" s="101"/>
      <c r="AN77" s="102"/>
      <c r="AO77" s="101"/>
      <c r="AP77" s="101"/>
      <c r="AQ77" s="103"/>
    </row>
    <row r="78" spans="2:43" x14ac:dyDescent="0.35">
      <c r="B78" s="100" t="str" cm="1">
        <f t="array" aca="1" ref="B78" ca="1">_xlfn.TEXTAFTER(CELL("filename",A76),"]")</f>
        <v>05_TIDP</v>
      </c>
      <c r="C78" s="90" t="str" cm="1">
        <f t="array" ref="C78">tbL_Input_Project[Project Code]</f>
        <v>ABC1234</v>
      </c>
      <c r="D78" s="90" t="str">
        <f>INDEX(tbL_Input_Originator[],
MATCH("05_TIDP",tbL_Input_Originator[Worksheet]),
MATCH("Originator Code",tbL_Input_Originator[#Headers])
)</f>
        <v>TBC</v>
      </c>
      <c r="E78" s="87"/>
      <c r="F78" s="87"/>
      <c r="G78" s="87"/>
      <c r="H78" s="87"/>
      <c r="I78" s="87"/>
      <c r="J78" s="87"/>
      <c r="K78" s="94"/>
      <c r="L78" s="90" t="str">
        <f t="shared" si="4"/>
        <v/>
      </c>
      <c r="M78" s="90" t="str">
        <f t="shared" si="3"/>
        <v/>
      </c>
      <c r="N78" s="100" t="str" cm="1">
        <f t="array" ref="N78">IFERROR(_xlfn.TEXTJOIN("
",TRUE,_xlfn.XLOOKUP(_xlfn.TEXTSPLIT(K78,"
"),
tbl_Lookup_DEIR[ID (DEIR Lookup)],
tbl_Lookup_DEIR[Name (DEIR Lookup)],
"")),"")</f>
        <v/>
      </c>
      <c r="O78" s="100" t="str" cm="1">
        <f t="array" ref="O78">IFERROR(_xlfn.TEXTJOIN("
",TRUE,_xlfn.XLOOKUP(_xlfn.TEXTSPLIT(K78,"
"),
tbl_Lookup_DEIR[ID (DEIR Lookup)],
tbl_Lookup_DEIR[Uniclass PM Level 3 Classification (DEIR Lookup)],
"")),"")</f>
        <v/>
      </c>
      <c r="P78" s="78"/>
      <c r="Q78" s="101"/>
      <c r="R78" s="101"/>
      <c r="S78" s="102"/>
      <c r="T78" s="101"/>
      <c r="U78" s="101"/>
      <c r="V78" s="102"/>
      <c r="W78" s="101"/>
      <c r="X78" s="101"/>
      <c r="Y78" s="102"/>
      <c r="Z78" s="101"/>
      <c r="AA78" s="101"/>
      <c r="AB78" s="102"/>
      <c r="AC78" s="101"/>
      <c r="AD78" s="101"/>
      <c r="AE78" s="102"/>
      <c r="AF78" s="101"/>
      <c r="AG78" s="101"/>
      <c r="AH78" s="102"/>
      <c r="AI78" s="101"/>
      <c r="AJ78" s="101"/>
      <c r="AK78" s="102"/>
      <c r="AL78" s="101"/>
      <c r="AM78" s="101"/>
      <c r="AN78" s="102"/>
      <c r="AO78" s="101"/>
      <c r="AP78" s="101"/>
      <c r="AQ78" s="103"/>
    </row>
    <row r="79" spans="2:43" x14ac:dyDescent="0.35">
      <c r="B79" s="100" t="str" cm="1">
        <f t="array" aca="1" ref="B79" ca="1">_xlfn.TEXTAFTER(CELL("filename",A77),"]")</f>
        <v>05_TIDP</v>
      </c>
      <c r="C79" s="90" t="str" cm="1">
        <f t="array" ref="C79">tbL_Input_Project[Project Code]</f>
        <v>ABC1234</v>
      </c>
      <c r="D79" s="90" t="str">
        <f>INDEX(tbL_Input_Originator[],
MATCH("05_TIDP",tbL_Input_Originator[Worksheet]),
MATCH("Originator Code",tbL_Input_Originator[#Headers])
)</f>
        <v>TBC</v>
      </c>
      <c r="E79" s="87"/>
      <c r="F79" s="87"/>
      <c r="G79" s="87"/>
      <c r="H79" s="87"/>
      <c r="I79" s="87"/>
      <c r="J79" s="87"/>
      <c r="K79" s="94"/>
      <c r="L79" s="90" t="str">
        <f t="shared" si="4"/>
        <v/>
      </c>
      <c r="M79" s="90" t="str">
        <f t="shared" si="3"/>
        <v/>
      </c>
      <c r="N79" s="100" t="str" cm="1">
        <f t="array" ref="N79">IFERROR(_xlfn.TEXTJOIN("
",TRUE,_xlfn.XLOOKUP(_xlfn.TEXTSPLIT(K79,"
"),
tbl_Lookup_DEIR[ID (DEIR Lookup)],
tbl_Lookup_DEIR[Name (DEIR Lookup)],
"")),"")</f>
        <v/>
      </c>
      <c r="O79" s="100" t="str" cm="1">
        <f t="array" ref="O79">IFERROR(_xlfn.TEXTJOIN("
",TRUE,_xlfn.XLOOKUP(_xlfn.TEXTSPLIT(K79,"
"),
tbl_Lookup_DEIR[ID (DEIR Lookup)],
tbl_Lookup_DEIR[Uniclass PM Level 3 Classification (DEIR Lookup)],
"")),"")</f>
        <v/>
      </c>
      <c r="P79" s="78"/>
      <c r="Q79" s="101"/>
      <c r="R79" s="101"/>
      <c r="S79" s="102"/>
      <c r="T79" s="101"/>
      <c r="U79" s="101"/>
      <c r="V79" s="102"/>
      <c r="W79" s="101"/>
      <c r="X79" s="101"/>
      <c r="Y79" s="102"/>
      <c r="Z79" s="101"/>
      <c r="AA79" s="101"/>
      <c r="AB79" s="102"/>
      <c r="AC79" s="101"/>
      <c r="AD79" s="101"/>
      <c r="AE79" s="102"/>
      <c r="AF79" s="101"/>
      <c r="AG79" s="101"/>
      <c r="AH79" s="102"/>
      <c r="AI79" s="101"/>
      <c r="AJ79" s="101"/>
      <c r="AK79" s="102"/>
      <c r="AL79" s="101"/>
      <c r="AM79" s="101"/>
      <c r="AN79" s="102"/>
      <c r="AO79" s="101"/>
      <c r="AP79" s="101"/>
      <c r="AQ79" s="103"/>
    </row>
    <row r="80" spans="2:43" x14ac:dyDescent="0.35">
      <c r="B80" s="100" t="str" cm="1">
        <f t="array" aca="1" ref="B80" ca="1">_xlfn.TEXTAFTER(CELL("filename",A78),"]")</f>
        <v>05_TIDP</v>
      </c>
      <c r="C80" s="90" t="str" cm="1">
        <f t="array" ref="C80">tbL_Input_Project[Project Code]</f>
        <v>ABC1234</v>
      </c>
      <c r="D80" s="90" t="str">
        <f>INDEX(tbL_Input_Originator[],
MATCH("05_TIDP",tbL_Input_Originator[Worksheet]),
MATCH("Originator Code",tbL_Input_Originator[#Headers])
)</f>
        <v>TBC</v>
      </c>
      <c r="E80" s="87"/>
      <c r="F80" s="87"/>
      <c r="G80" s="87"/>
      <c r="H80" s="87"/>
      <c r="I80" s="87"/>
      <c r="J80" s="87"/>
      <c r="K80" s="94"/>
      <c r="L80" s="90" t="str">
        <f t="shared" si="4"/>
        <v/>
      </c>
      <c r="M80" s="90" t="str">
        <f t="shared" si="3"/>
        <v/>
      </c>
      <c r="N80" s="100" t="str" cm="1">
        <f t="array" ref="N80">IFERROR(_xlfn.TEXTJOIN("
",TRUE,_xlfn.XLOOKUP(_xlfn.TEXTSPLIT(K80,"
"),
tbl_Lookup_DEIR[ID (DEIR Lookup)],
tbl_Lookup_DEIR[Name (DEIR Lookup)],
"")),"")</f>
        <v/>
      </c>
      <c r="O80" s="100" t="str" cm="1">
        <f t="array" ref="O80">IFERROR(_xlfn.TEXTJOIN("
",TRUE,_xlfn.XLOOKUP(_xlfn.TEXTSPLIT(K80,"
"),
tbl_Lookup_DEIR[ID (DEIR Lookup)],
tbl_Lookup_DEIR[Uniclass PM Level 3 Classification (DEIR Lookup)],
"")),"")</f>
        <v/>
      </c>
      <c r="P80" s="78"/>
      <c r="Q80" s="101"/>
      <c r="R80" s="101"/>
      <c r="S80" s="102"/>
      <c r="T80" s="101"/>
      <c r="U80" s="101"/>
      <c r="V80" s="102"/>
      <c r="W80" s="101"/>
      <c r="X80" s="101"/>
      <c r="Y80" s="102"/>
      <c r="Z80" s="101"/>
      <c r="AA80" s="101"/>
      <c r="AB80" s="102"/>
      <c r="AC80" s="101"/>
      <c r="AD80" s="101"/>
      <c r="AE80" s="102"/>
      <c r="AF80" s="101"/>
      <c r="AG80" s="101"/>
      <c r="AH80" s="102"/>
      <c r="AI80" s="101"/>
      <c r="AJ80" s="101"/>
      <c r="AK80" s="102"/>
      <c r="AL80" s="101"/>
      <c r="AM80" s="101"/>
      <c r="AN80" s="102"/>
      <c r="AO80" s="101"/>
      <c r="AP80" s="101"/>
      <c r="AQ80" s="103"/>
    </row>
    <row r="81" spans="2:43" x14ac:dyDescent="0.35">
      <c r="B81" s="100" t="str" cm="1">
        <f t="array" aca="1" ref="B81" ca="1">_xlfn.TEXTAFTER(CELL("filename",A79),"]")</f>
        <v>05_TIDP</v>
      </c>
      <c r="C81" s="90" t="str" cm="1">
        <f t="array" ref="C81">tbL_Input_Project[Project Code]</f>
        <v>ABC1234</v>
      </c>
      <c r="D81" s="90" t="str">
        <f>INDEX(tbL_Input_Originator[],
MATCH("05_TIDP",tbL_Input_Originator[Worksheet]),
MATCH("Originator Code",tbL_Input_Originator[#Headers])
)</f>
        <v>TBC</v>
      </c>
      <c r="E81" s="87"/>
      <c r="F81" s="87"/>
      <c r="G81" s="87"/>
      <c r="H81" s="87"/>
      <c r="I81" s="87"/>
      <c r="J81" s="87"/>
      <c r="K81" s="94"/>
      <c r="L81" s="90" t="str">
        <f t="shared" si="4"/>
        <v/>
      </c>
      <c r="M81" s="90" t="str">
        <f t="shared" si="3"/>
        <v/>
      </c>
      <c r="N81" s="100" t="str" cm="1">
        <f t="array" ref="N81">IFERROR(_xlfn.TEXTJOIN("
",TRUE,_xlfn.XLOOKUP(_xlfn.TEXTSPLIT(K81,"
"),
tbl_Lookup_DEIR[ID (DEIR Lookup)],
tbl_Lookup_DEIR[Name (DEIR Lookup)],
"")),"")</f>
        <v/>
      </c>
      <c r="O81" s="100" t="str" cm="1">
        <f t="array" ref="O81">IFERROR(_xlfn.TEXTJOIN("
",TRUE,_xlfn.XLOOKUP(_xlfn.TEXTSPLIT(K81,"
"),
tbl_Lookup_DEIR[ID (DEIR Lookup)],
tbl_Lookup_DEIR[Uniclass PM Level 3 Classification (DEIR Lookup)],
"")),"")</f>
        <v/>
      </c>
      <c r="P81" s="78"/>
      <c r="Q81" s="101"/>
      <c r="R81" s="101"/>
      <c r="S81" s="102"/>
      <c r="T81" s="101"/>
      <c r="U81" s="101"/>
      <c r="V81" s="102"/>
      <c r="W81" s="101"/>
      <c r="X81" s="101"/>
      <c r="Y81" s="102"/>
      <c r="Z81" s="101"/>
      <c r="AA81" s="101"/>
      <c r="AB81" s="102"/>
      <c r="AC81" s="101"/>
      <c r="AD81" s="101"/>
      <c r="AE81" s="102"/>
      <c r="AF81" s="101"/>
      <c r="AG81" s="101"/>
      <c r="AH81" s="102"/>
      <c r="AI81" s="101"/>
      <c r="AJ81" s="101"/>
      <c r="AK81" s="102"/>
      <c r="AL81" s="101"/>
      <c r="AM81" s="101"/>
      <c r="AN81" s="102"/>
      <c r="AO81" s="101"/>
      <c r="AP81" s="101"/>
      <c r="AQ81" s="103"/>
    </row>
    <row r="82" spans="2:43" x14ac:dyDescent="0.35">
      <c r="B82" s="100" t="str" cm="1">
        <f t="array" aca="1" ref="B82" ca="1">_xlfn.TEXTAFTER(CELL("filename",A80),"]")</f>
        <v>05_TIDP</v>
      </c>
      <c r="C82" s="90" t="str" cm="1">
        <f t="array" ref="C82">tbL_Input_Project[Project Code]</f>
        <v>ABC1234</v>
      </c>
      <c r="D82" s="90" t="str">
        <f>INDEX(tbL_Input_Originator[],
MATCH("05_TIDP",tbL_Input_Originator[Worksheet]),
MATCH("Originator Code",tbL_Input_Originator[#Headers])
)</f>
        <v>TBC</v>
      </c>
      <c r="E82" s="87"/>
      <c r="F82" s="87"/>
      <c r="G82" s="87"/>
      <c r="H82" s="87"/>
      <c r="I82" s="87"/>
      <c r="J82" s="87"/>
      <c r="K82" s="94"/>
      <c r="L82" s="90" t="str">
        <f t="shared" si="4"/>
        <v/>
      </c>
      <c r="M82" s="90" t="str">
        <f t="shared" si="3"/>
        <v/>
      </c>
      <c r="N82" s="100" t="str" cm="1">
        <f t="array" ref="N82">IFERROR(_xlfn.TEXTJOIN("
",TRUE,_xlfn.XLOOKUP(_xlfn.TEXTSPLIT(K82,"
"),
tbl_Lookup_DEIR[ID (DEIR Lookup)],
tbl_Lookup_DEIR[Name (DEIR Lookup)],
"")),"")</f>
        <v/>
      </c>
      <c r="O82" s="100" t="str" cm="1">
        <f t="array" ref="O82">IFERROR(_xlfn.TEXTJOIN("
",TRUE,_xlfn.XLOOKUP(_xlfn.TEXTSPLIT(K82,"
"),
tbl_Lookup_DEIR[ID (DEIR Lookup)],
tbl_Lookup_DEIR[Uniclass PM Level 3 Classification (DEIR Lookup)],
"")),"")</f>
        <v/>
      </c>
      <c r="P82" s="78"/>
      <c r="Q82" s="101"/>
      <c r="R82" s="101"/>
      <c r="S82" s="102"/>
      <c r="T82" s="101"/>
      <c r="U82" s="101"/>
      <c r="V82" s="102"/>
      <c r="W82" s="101"/>
      <c r="X82" s="101"/>
      <c r="Y82" s="102"/>
      <c r="Z82" s="101"/>
      <c r="AA82" s="101"/>
      <c r="AB82" s="102"/>
      <c r="AC82" s="101"/>
      <c r="AD82" s="101"/>
      <c r="AE82" s="102"/>
      <c r="AF82" s="101"/>
      <c r="AG82" s="101"/>
      <c r="AH82" s="102"/>
      <c r="AI82" s="101"/>
      <c r="AJ82" s="101"/>
      <c r="AK82" s="102"/>
      <c r="AL82" s="101"/>
      <c r="AM82" s="101"/>
      <c r="AN82" s="102"/>
      <c r="AO82" s="101"/>
      <c r="AP82" s="101"/>
      <c r="AQ82" s="103"/>
    </row>
    <row r="83" spans="2:43" x14ac:dyDescent="0.35">
      <c r="B83" s="100" t="str" cm="1">
        <f t="array" aca="1" ref="B83" ca="1">_xlfn.TEXTAFTER(CELL("filename",A81),"]")</f>
        <v>05_TIDP</v>
      </c>
      <c r="C83" s="90" t="str" cm="1">
        <f t="array" ref="C83">tbL_Input_Project[Project Code]</f>
        <v>ABC1234</v>
      </c>
      <c r="D83" s="90" t="str">
        <f>INDEX(tbL_Input_Originator[],
MATCH("05_TIDP",tbL_Input_Originator[Worksheet]),
MATCH("Originator Code",tbL_Input_Originator[#Headers])
)</f>
        <v>TBC</v>
      </c>
      <c r="E83" s="87"/>
      <c r="F83" s="87"/>
      <c r="G83" s="87"/>
      <c r="H83" s="87"/>
      <c r="I83" s="87"/>
      <c r="J83" s="87"/>
      <c r="K83" s="94"/>
      <c r="L83" s="90" t="str">
        <f t="shared" si="4"/>
        <v/>
      </c>
      <c r="M83" s="90" t="str">
        <f t="shared" si="3"/>
        <v/>
      </c>
      <c r="N83" s="100" t="str" cm="1">
        <f t="array" ref="N83">IFERROR(_xlfn.TEXTJOIN("
",TRUE,_xlfn.XLOOKUP(_xlfn.TEXTSPLIT(K83,"
"),
tbl_Lookup_DEIR[ID (DEIR Lookup)],
tbl_Lookup_DEIR[Name (DEIR Lookup)],
"")),"")</f>
        <v/>
      </c>
      <c r="O83" s="100" t="str" cm="1">
        <f t="array" ref="O83">IFERROR(_xlfn.TEXTJOIN("
",TRUE,_xlfn.XLOOKUP(_xlfn.TEXTSPLIT(K83,"
"),
tbl_Lookup_DEIR[ID (DEIR Lookup)],
tbl_Lookup_DEIR[Uniclass PM Level 3 Classification (DEIR Lookup)],
"")),"")</f>
        <v/>
      </c>
      <c r="P83" s="78"/>
      <c r="Q83" s="101"/>
      <c r="R83" s="101"/>
      <c r="S83" s="102"/>
      <c r="T83" s="101"/>
      <c r="U83" s="101"/>
      <c r="V83" s="102"/>
      <c r="W83" s="101"/>
      <c r="X83" s="101"/>
      <c r="Y83" s="102"/>
      <c r="Z83" s="101"/>
      <c r="AA83" s="101"/>
      <c r="AB83" s="102"/>
      <c r="AC83" s="101"/>
      <c r="AD83" s="101"/>
      <c r="AE83" s="102"/>
      <c r="AF83" s="101"/>
      <c r="AG83" s="101"/>
      <c r="AH83" s="102"/>
      <c r="AI83" s="101"/>
      <c r="AJ83" s="101"/>
      <c r="AK83" s="102"/>
      <c r="AL83" s="101"/>
      <c r="AM83" s="101"/>
      <c r="AN83" s="102"/>
      <c r="AO83" s="101"/>
      <c r="AP83" s="101"/>
      <c r="AQ83" s="103"/>
    </row>
    <row r="84" spans="2:43" x14ac:dyDescent="0.35">
      <c r="B84" s="100" t="str" cm="1">
        <f t="array" aca="1" ref="B84" ca="1">_xlfn.TEXTAFTER(CELL("filename",A82),"]")</f>
        <v>05_TIDP</v>
      </c>
      <c r="C84" s="90" t="str" cm="1">
        <f t="array" ref="C84">tbL_Input_Project[Project Code]</f>
        <v>ABC1234</v>
      </c>
      <c r="D84" s="90" t="str">
        <f>INDEX(tbL_Input_Originator[],
MATCH("05_TIDP",tbL_Input_Originator[Worksheet]),
MATCH("Originator Code",tbL_Input_Originator[#Headers])
)</f>
        <v>TBC</v>
      </c>
      <c r="E84" s="87"/>
      <c r="F84" s="87"/>
      <c r="G84" s="87"/>
      <c r="H84" s="87"/>
      <c r="I84" s="87"/>
      <c r="J84" s="87"/>
      <c r="K84" s="94"/>
      <c r="L84" s="90" t="str">
        <f t="shared" si="4"/>
        <v/>
      </c>
      <c r="M84" s="90" t="str">
        <f t="shared" si="3"/>
        <v/>
      </c>
      <c r="N84" s="100" t="str" cm="1">
        <f t="array" ref="N84">IFERROR(_xlfn.TEXTJOIN("
",TRUE,_xlfn.XLOOKUP(_xlfn.TEXTSPLIT(K84,"
"),
tbl_Lookup_DEIR[ID (DEIR Lookup)],
tbl_Lookup_DEIR[Name (DEIR Lookup)],
"")),"")</f>
        <v/>
      </c>
      <c r="O84" s="100" t="str" cm="1">
        <f t="array" ref="O84">IFERROR(_xlfn.TEXTJOIN("
",TRUE,_xlfn.XLOOKUP(_xlfn.TEXTSPLIT(K84,"
"),
tbl_Lookup_DEIR[ID (DEIR Lookup)],
tbl_Lookup_DEIR[Uniclass PM Level 3 Classification (DEIR Lookup)],
"")),"")</f>
        <v/>
      </c>
      <c r="P84" s="78"/>
      <c r="Q84" s="101"/>
      <c r="R84" s="101"/>
      <c r="S84" s="102"/>
      <c r="T84" s="101"/>
      <c r="U84" s="101"/>
      <c r="V84" s="102"/>
      <c r="W84" s="101"/>
      <c r="X84" s="101"/>
      <c r="Y84" s="102"/>
      <c r="Z84" s="101"/>
      <c r="AA84" s="101"/>
      <c r="AB84" s="102"/>
      <c r="AC84" s="101"/>
      <c r="AD84" s="101"/>
      <c r="AE84" s="102"/>
      <c r="AF84" s="101"/>
      <c r="AG84" s="101"/>
      <c r="AH84" s="102"/>
      <c r="AI84" s="101"/>
      <c r="AJ84" s="101"/>
      <c r="AK84" s="102"/>
      <c r="AL84" s="101"/>
      <c r="AM84" s="101"/>
      <c r="AN84" s="102"/>
      <c r="AO84" s="101"/>
      <c r="AP84" s="101"/>
      <c r="AQ84" s="103"/>
    </row>
    <row r="85" spans="2:43" x14ac:dyDescent="0.35">
      <c r="B85" s="100" t="str" cm="1">
        <f t="array" aca="1" ref="B85" ca="1">_xlfn.TEXTAFTER(CELL("filename",A83),"]")</f>
        <v>05_TIDP</v>
      </c>
      <c r="C85" s="90" t="str" cm="1">
        <f t="array" ref="C85">tbL_Input_Project[Project Code]</f>
        <v>ABC1234</v>
      </c>
      <c r="D85" s="90" t="str">
        <f>INDEX(tbL_Input_Originator[],
MATCH("05_TIDP",tbL_Input_Originator[Worksheet]),
MATCH("Originator Code",tbL_Input_Originator[#Headers])
)</f>
        <v>TBC</v>
      </c>
      <c r="E85" s="87"/>
      <c r="F85" s="87"/>
      <c r="G85" s="87"/>
      <c r="H85" s="87"/>
      <c r="I85" s="87"/>
      <c r="J85" s="87"/>
      <c r="K85" s="94"/>
      <c r="L85" s="90" t="str">
        <f t="shared" si="4"/>
        <v/>
      </c>
      <c r="M85" s="90" t="str">
        <f t="shared" si="3"/>
        <v/>
      </c>
      <c r="N85" s="100" t="str" cm="1">
        <f t="array" ref="N85">IFERROR(_xlfn.TEXTJOIN("
",TRUE,_xlfn.XLOOKUP(_xlfn.TEXTSPLIT(K85,"
"),
tbl_Lookup_DEIR[ID (DEIR Lookup)],
tbl_Lookup_DEIR[Name (DEIR Lookup)],
"")),"")</f>
        <v/>
      </c>
      <c r="O85" s="100" t="str" cm="1">
        <f t="array" ref="O85">IFERROR(_xlfn.TEXTJOIN("
",TRUE,_xlfn.XLOOKUP(_xlfn.TEXTSPLIT(K85,"
"),
tbl_Lookup_DEIR[ID (DEIR Lookup)],
tbl_Lookup_DEIR[Uniclass PM Level 3 Classification (DEIR Lookup)],
"")),"")</f>
        <v/>
      </c>
      <c r="P85" s="78"/>
      <c r="Q85" s="101"/>
      <c r="R85" s="101"/>
      <c r="S85" s="102"/>
      <c r="T85" s="101"/>
      <c r="U85" s="101"/>
      <c r="V85" s="102"/>
      <c r="W85" s="101"/>
      <c r="X85" s="101"/>
      <c r="Y85" s="102"/>
      <c r="Z85" s="101"/>
      <c r="AA85" s="101"/>
      <c r="AB85" s="102"/>
      <c r="AC85" s="101"/>
      <c r="AD85" s="101"/>
      <c r="AE85" s="102"/>
      <c r="AF85" s="101"/>
      <c r="AG85" s="101"/>
      <c r="AH85" s="102"/>
      <c r="AI85" s="101"/>
      <c r="AJ85" s="101"/>
      <c r="AK85" s="102"/>
      <c r="AL85" s="101"/>
      <c r="AM85" s="101"/>
      <c r="AN85" s="102"/>
      <c r="AO85" s="101"/>
      <c r="AP85" s="101"/>
      <c r="AQ85" s="103"/>
    </row>
    <row r="86" spans="2:43" x14ac:dyDescent="0.35">
      <c r="B86" s="100" t="str" cm="1">
        <f t="array" aca="1" ref="B86" ca="1">_xlfn.TEXTAFTER(CELL("filename",A84),"]")</f>
        <v>05_TIDP</v>
      </c>
      <c r="C86" s="90" t="str" cm="1">
        <f t="array" ref="C86">tbL_Input_Project[Project Code]</f>
        <v>ABC1234</v>
      </c>
      <c r="D86" s="90" t="str">
        <f>INDEX(tbL_Input_Originator[],
MATCH("05_TIDP",tbL_Input_Originator[Worksheet]),
MATCH("Originator Code",tbL_Input_Originator[#Headers])
)</f>
        <v>TBC</v>
      </c>
      <c r="E86" s="87"/>
      <c r="F86" s="87"/>
      <c r="G86" s="87"/>
      <c r="H86" s="87"/>
      <c r="I86" s="87"/>
      <c r="J86" s="87"/>
      <c r="K86" s="94"/>
      <c r="L86" s="90" t="str">
        <f t="shared" si="4"/>
        <v/>
      </c>
      <c r="M86" s="90" t="str">
        <f t="shared" si="3"/>
        <v/>
      </c>
      <c r="N86" s="100" t="str" cm="1">
        <f t="array" ref="N86">IFERROR(_xlfn.TEXTJOIN("
",TRUE,_xlfn.XLOOKUP(_xlfn.TEXTSPLIT(K86,"
"),
tbl_Lookup_DEIR[ID (DEIR Lookup)],
tbl_Lookup_DEIR[Name (DEIR Lookup)],
"")),"")</f>
        <v/>
      </c>
      <c r="O86" s="100" t="str" cm="1">
        <f t="array" ref="O86">IFERROR(_xlfn.TEXTJOIN("
",TRUE,_xlfn.XLOOKUP(_xlfn.TEXTSPLIT(K86,"
"),
tbl_Lookup_DEIR[ID (DEIR Lookup)],
tbl_Lookup_DEIR[Uniclass PM Level 3 Classification (DEIR Lookup)],
"")),"")</f>
        <v/>
      </c>
      <c r="P86" s="78"/>
      <c r="Q86" s="101"/>
      <c r="R86" s="101"/>
      <c r="S86" s="102"/>
      <c r="T86" s="101"/>
      <c r="U86" s="101"/>
      <c r="V86" s="102"/>
      <c r="W86" s="101"/>
      <c r="X86" s="101"/>
      <c r="Y86" s="102"/>
      <c r="Z86" s="101"/>
      <c r="AA86" s="101"/>
      <c r="AB86" s="102"/>
      <c r="AC86" s="101"/>
      <c r="AD86" s="101"/>
      <c r="AE86" s="102"/>
      <c r="AF86" s="101"/>
      <c r="AG86" s="101"/>
      <c r="AH86" s="102"/>
      <c r="AI86" s="101"/>
      <c r="AJ86" s="101"/>
      <c r="AK86" s="102"/>
      <c r="AL86" s="101"/>
      <c r="AM86" s="101"/>
      <c r="AN86" s="102"/>
      <c r="AO86" s="101"/>
      <c r="AP86" s="101"/>
      <c r="AQ86" s="103"/>
    </row>
    <row r="87" spans="2:43" x14ac:dyDescent="0.35">
      <c r="B87" s="100" t="str" cm="1">
        <f t="array" aca="1" ref="B87" ca="1">_xlfn.TEXTAFTER(CELL("filename",A85),"]")</f>
        <v>05_TIDP</v>
      </c>
      <c r="C87" s="90" t="str" cm="1">
        <f t="array" ref="C87">tbL_Input_Project[Project Code]</f>
        <v>ABC1234</v>
      </c>
      <c r="D87" s="90" t="str">
        <f>INDEX(tbL_Input_Originator[],
MATCH("05_TIDP",tbL_Input_Originator[Worksheet]),
MATCH("Originator Code",tbL_Input_Originator[#Headers])
)</f>
        <v>TBC</v>
      </c>
      <c r="E87" s="87"/>
      <c r="F87" s="87"/>
      <c r="G87" s="87"/>
      <c r="H87" s="87"/>
      <c r="I87" s="87"/>
      <c r="J87" s="87"/>
      <c r="K87" s="94"/>
      <c r="L87" s="90" t="str">
        <f t="shared" si="4"/>
        <v/>
      </c>
      <c r="M87" s="90" t="str">
        <f t="shared" si="3"/>
        <v/>
      </c>
      <c r="N87" s="100" t="str" cm="1">
        <f t="array" ref="N87">IFERROR(_xlfn.TEXTJOIN("
",TRUE,_xlfn.XLOOKUP(_xlfn.TEXTSPLIT(K87,"
"),
tbl_Lookup_DEIR[ID (DEIR Lookup)],
tbl_Lookup_DEIR[Name (DEIR Lookup)],
"")),"")</f>
        <v/>
      </c>
      <c r="O87" s="100" t="str" cm="1">
        <f t="array" ref="O87">IFERROR(_xlfn.TEXTJOIN("
",TRUE,_xlfn.XLOOKUP(_xlfn.TEXTSPLIT(K87,"
"),
tbl_Lookup_DEIR[ID (DEIR Lookup)],
tbl_Lookup_DEIR[Uniclass PM Level 3 Classification (DEIR Lookup)],
"")),"")</f>
        <v/>
      </c>
      <c r="P87" s="78"/>
      <c r="Q87" s="101"/>
      <c r="R87" s="101"/>
      <c r="S87" s="102"/>
      <c r="T87" s="101"/>
      <c r="U87" s="101"/>
      <c r="V87" s="102"/>
      <c r="W87" s="101"/>
      <c r="X87" s="101"/>
      <c r="Y87" s="102"/>
      <c r="Z87" s="101"/>
      <c r="AA87" s="101"/>
      <c r="AB87" s="102"/>
      <c r="AC87" s="101"/>
      <c r="AD87" s="101"/>
      <c r="AE87" s="102"/>
      <c r="AF87" s="101"/>
      <c r="AG87" s="101"/>
      <c r="AH87" s="102"/>
      <c r="AI87" s="101"/>
      <c r="AJ87" s="101"/>
      <c r="AK87" s="102"/>
      <c r="AL87" s="101"/>
      <c r="AM87" s="101"/>
      <c r="AN87" s="102"/>
      <c r="AO87" s="101"/>
      <c r="AP87" s="101"/>
      <c r="AQ87" s="103"/>
    </row>
    <row r="88" spans="2:43" x14ac:dyDescent="0.35">
      <c r="B88" s="100" t="str" cm="1">
        <f t="array" aca="1" ref="B88" ca="1">_xlfn.TEXTAFTER(CELL("filename",A86),"]")</f>
        <v>05_TIDP</v>
      </c>
      <c r="C88" s="90" t="str" cm="1">
        <f t="array" ref="C88">tbL_Input_Project[Project Code]</f>
        <v>ABC1234</v>
      </c>
      <c r="D88" s="90" t="str">
        <f>INDEX(tbL_Input_Originator[],
MATCH("05_TIDP",tbL_Input_Originator[Worksheet]),
MATCH("Originator Code",tbL_Input_Originator[#Headers])
)</f>
        <v>TBC</v>
      </c>
      <c r="E88" s="87"/>
      <c r="F88" s="87"/>
      <c r="G88" s="87"/>
      <c r="H88" s="87"/>
      <c r="I88" s="87"/>
      <c r="J88" s="87"/>
      <c r="K88" s="94"/>
      <c r="L88" s="90" t="str">
        <f t="shared" si="4"/>
        <v/>
      </c>
      <c r="M88" s="90" t="str">
        <f t="shared" si="3"/>
        <v/>
      </c>
      <c r="N88" s="100" t="str" cm="1">
        <f t="array" ref="N88">IFERROR(_xlfn.TEXTJOIN("
",TRUE,_xlfn.XLOOKUP(_xlfn.TEXTSPLIT(K88,"
"),
tbl_Lookup_DEIR[ID (DEIR Lookup)],
tbl_Lookup_DEIR[Name (DEIR Lookup)],
"")),"")</f>
        <v/>
      </c>
      <c r="O88" s="100" t="str" cm="1">
        <f t="array" ref="O88">IFERROR(_xlfn.TEXTJOIN("
",TRUE,_xlfn.XLOOKUP(_xlfn.TEXTSPLIT(K88,"
"),
tbl_Lookup_DEIR[ID (DEIR Lookup)],
tbl_Lookup_DEIR[Uniclass PM Level 3 Classification (DEIR Lookup)],
"")),"")</f>
        <v/>
      </c>
      <c r="P88" s="78"/>
      <c r="Q88" s="101"/>
      <c r="R88" s="101"/>
      <c r="S88" s="102"/>
      <c r="T88" s="101"/>
      <c r="U88" s="101"/>
      <c r="V88" s="102"/>
      <c r="W88" s="101"/>
      <c r="X88" s="101"/>
      <c r="Y88" s="102"/>
      <c r="Z88" s="101"/>
      <c r="AA88" s="101"/>
      <c r="AB88" s="102"/>
      <c r="AC88" s="101"/>
      <c r="AD88" s="101"/>
      <c r="AE88" s="102"/>
      <c r="AF88" s="101"/>
      <c r="AG88" s="101"/>
      <c r="AH88" s="102"/>
      <c r="AI88" s="101"/>
      <c r="AJ88" s="101"/>
      <c r="AK88" s="102"/>
      <c r="AL88" s="101"/>
      <c r="AM88" s="101"/>
      <c r="AN88" s="102"/>
      <c r="AO88" s="101"/>
      <c r="AP88" s="101"/>
      <c r="AQ88" s="103"/>
    </row>
    <row r="89" spans="2:43" x14ac:dyDescent="0.35">
      <c r="B89" s="100" t="str" cm="1">
        <f t="array" aca="1" ref="B89" ca="1">_xlfn.TEXTAFTER(CELL("filename",A87),"]")</f>
        <v>05_TIDP</v>
      </c>
      <c r="C89" s="90" t="str" cm="1">
        <f t="array" ref="C89">tbL_Input_Project[Project Code]</f>
        <v>ABC1234</v>
      </c>
      <c r="D89" s="90" t="str">
        <f>INDEX(tbL_Input_Originator[],
MATCH("05_TIDP",tbL_Input_Originator[Worksheet]),
MATCH("Originator Code",tbL_Input_Originator[#Headers])
)</f>
        <v>TBC</v>
      </c>
      <c r="E89" s="87"/>
      <c r="F89" s="87"/>
      <c r="G89" s="87"/>
      <c r="H89" s="87"/>
      <c r="I89" s="87"/>
      <c r="J89" s="87"/>
      <c r="K89" s="94"/>
      <c r="L89" s="90" t="str">
        <f t="shared" si="4"/>
        <v/>
      </c>
      <c r="M89" s="90" t="str">
        <f t="shared" si="3"/>
        <v/>
      </c>
      <c r="N89" s="100" t="str" cm="1">
        <f t="array" ref="N89">IFERROR(_xlfn.TEXTJOIN("
",TRUE,_xlfn.XLOOKUP(_xlfn.TEXTSPLIT(K89,"
"),
tbl_Lookup_DEIR[ID (DEIR Lookup)],
tbl_Lookup_DEIR[Name (DEIR Lookup)],
"")),"")</f>
        <v/>
      </c>
      <c r="O89" s="100" t="str" cm="1">
        <f t="array" ref="O89">IFERROR(_xlfn.TEXTJOIN("
",TRUE,_xlfn.XLOOKUP(_xlfn.TEXTSPLIT(K89,"
"),
tbl_Lookup_DEIR[ID (DEIR Lookup)],
tbl_Lookup_DEIR[Uniclass PM Level 3 Classification (DEIR Lookup)],
"")),"")</f>
        <v/>
      </c>
      <c r="P89" s="78"/>
      <c r="Q89" s="101"/>
      <c r="R89" s="101"/>
      <c r="S89" s="102"/>
      <c r="T89" s="101"/>
      <c r="U89" s="101"/>
      <c r="V89" s="102"/>
      <c r="W89" s="101"/>
      <c r="X89" s="101"/>
      <c r="Y89" s="102"/>
      <c r="Z89" s="101"/>
      <c r="AA89" s="101"/>
      <c r="AB89" s="102"/>
      <c r="AC89" s="101"/>
      <c r="AD89" s="101"/>
      <c r="AE89" s="102"/>
      <c r="AF89" s="101"/>
      <c r="AG89" s="101"/>
      <c r="AH89" s="102"/>
      <c r="AI89" s="101"/>
      <c r="AJ89" s="101"/>
      <c r="AK89" s="102"/>
      <c r="AL89" s="101"/>
      <c r="AM89" s="101"/>
      <c r="AN89" s="102"/>
      <c r="AO89" s="101"/>
      <c r="AP89" s="101"/>
      <c r="AQ89" s="103"/>
    </row>
    <row r="90" spans="2:43" x14ac:dyDescent="0.35">
      <c r="B90" s="100" t="str" cm="1">
        <f t="array" aca="1" ref="B90" ca="1">_xlfn.TEXTAFTER(CELL("filename",A88),"]")</f>
        <v>05_TIDP</v>
      </c>
      <c r="C90" s="90" t="str" cm="1">
        <f t="array" ref="C90">tbL_Input_Project[Project Code]</f>
        <v>ABC1234</v>
      </c>
      <c r="D90" s="90" t="str">
        <f>INDEX(tbL_Input_Originator[],
MATCH("05_TIDP",tbL_Input_Originator[Worksheet]),
MATCH("Originator Code",tbL_Input_Originator[#Headers])
)</f>
        <v>TBC</v>
      </c>
      <c r="E90" s="87"/>
      <c r="F90" s="87"/>
      <c r="G90" s="87"/>
      <c r="H90" s="87"/>
      <c r="I90" s="87"/>
      <c r="J90" s="87"/>
      <c r="K90" s="94"/>
      <c r="L90" s="90" t="str">
        <f t="shared" si="4"/>
        <v/>
      </c>
      <c r="M90" s="90" t="str">
        <f t="shared" si="3"/>
        <v/>
      </c>
      <c r="N90" s="100" t="str" cm="1">
        <f t="array" ref="N90">IFERROR(_xlfn.TEXTJOIN("
",TRUE,_xlfn.XLOOKUP(_xlfn.TEXTSPLIT(K90,"
"),
tbl_Lookup_DEIR[ID (DEIR Lookup)],
tbl_Lookup_DEIR[Name (DEIR Lookup)],
"")),"")</f>
        <v/>
      </c>
      <c r="O90" s="100" t="str" cm="1">
        <f t="array" ref="O90">IFERROR(_xlfn.TEXTJOIN("
",TRUE,_xlfn.XLOOKUP(_xlfn.TEXTSPLIT(K90,"
"),
tbl_Lookup_DEIR[ID (DEIR Lookup)],
tbl_Lookup_DEIR[Uniclass PM Level 3 Classification (DEIR Lookup)],
"")),"")</f>
        <v/>
      </c>
      <c r="P90" s="78"/>
      <c r="Q90" s="101"/>
      <c r="R90" s="101"/>
      <c r="S90" s="102"/>
      <c r="T90" s="101"/>
      <c r="U90" s="101"/>
      <c r="V90" s="102"/>
      <c r="W90" s="101"/>
      <c r="X90" s="101"/>
      <c r="Y90" s="102"/>
      <c r="Z90" s="101"/>
      <c r="AA90" s="101"/>
      <c r="AB90" s="102"/>
      <c r="AC90" s="101"/>
      <c r="AD90" s="101"/>
      <c r="AE90" s="102"/>
      <c r="AF90" s="101"/>
      <c r="AG90" s="101"/>
      <c r="AH90" s="102"/>
      <c r="AI90" s="101"/>
      <c r="AJ90" s="101"/>
      <c r="AK90" s="102"/>
      <c r="AL90" s="101"/>
      <c r="AM90" s="101"/>
      <c r="AN90" s="102"/>
      <c r="AO90" s="101"/>
      <c r="AP90" s="101"/>
      <c r="AQ90" s="103"/>
    </row>
    <row r="91" spans="2:43" x14ac:dyDescent="0.35">
      <c r="B91" s="100" t="str" cm="1">
        <f t="array" aca="1" ref="B91" ca="1">_xlfn.TEXTAFTER(CELL("filename",A89),"]")</f>
        <v>05_TIDP</v>
      </c>
      <c r="C91" s="90" t="str" cm="1">
        <f t="array" ref="C91">tbL_Input_Project[Project Code]</f>
        <v>ABC1234</v>
      </c>
      <c r="D91" s="90" t="str">
        <f>INDEX(tbL_Input_Originator[],
MATCH("05_TIDP",tbL_Input_Originator[Worksheet]),
MATCH("Originator Code",tbL_Input_Originator[#Headers])
)</f>
        <v>TBC</v>
      </c>
      <c r="E91" s="87"/>
      <c r="F91" s="87"/>
      <c r="G91" s="87"/>
      <c r="H91" s="87"/>
      <c r="I91" s="87"/>
      <c r="J91" s="87"/>
      <c r="K91" s="94"/>
      <c r="L91" s="90" t="str">
        <f t="shared" si="4"/>
        <v/>
      </c>
      <c r="M91" s="90" t="str">
        <f t="shared" si="3"/>
        <v/>
      </c>
      <c r="N91" s="100" t="str" cm="1">
        <f t="array" ref="N91">IFERROR(_xlfn.TEXTJOIN("
",TRUE,_xlfn.XLOOKUP(_xlfn.TEXTSPLIT(K91,"
"),
tbl_Lookup_DEIR[ID (DEIR Lookup)],
tbl_Lookup_DEIR[Name (DEIR Lookup)],
"")),"")</f>
        <v/>
      </c>
      <c r="O91" s="100" t="str" cm="1">
        <f t="array" ref="O91">IFERROR(_xlfn.TEXTJOIN("
",TRUE,_xlfn.XLOOKUP(_xlfn.TEXTSPLIT(K91,"
"),
tbl_Lookup_DEIR[ID (DEIR Lookup)],
tbl_Lookup_DEIR[Uniclass PM Level 3 Classification (DEIR Lookup)],
"")),"")</f>
        <v/>
      </c>
      <c r="P91" s="78"/>
      <c r="Q91" s="101"/>
      <c r="R91" s="101"/>
      <c r="S91" s="102"/>
      <c r="T91" s="101"/>
      <c r="U91" s="101"/>
      <c r="V91" s="102"/>
      <c r="W91" s="101"/>
      <c r="X91" s="101"/>
      <c r="Y91" s="102"/>
      <c r="Z91" s="101"/>
      <c r="AA91" s="101"/>
      <c r="AB91" s="102"/>
      <c r="AC91" s="101"/>
      <c r="AD91" s="101"/>
      <c r="AE91" s="102"/>
      <c r="AF91" s="101"/>
      <c r="AG91" s="101"/>
      <c r="AH91" s="102"/>
      <c r="AI91" s="101"/>
      <c r="AJ91" s="101"/>
      <c r="AK91" s="102"/>
      <c r="AL91" s="101"/>
      <c r="AM91" s="101"/>
      <c r="AN91" s="102"/>
      <c r="AO91" s="101"/>
      <c r="AP91" s="101"/>
      <c r="AQ91" s="103"/>
    </row>
    <row r="92" spans="2:43" x14ac:dyDescent="0.35">
      <c r="B92" s="100" t="str" cm="1">
        <f t="array" aca="1" ref="B92" ca="1">_xlfn.TEXTAFTER(CELL("filename",A90),"]")</f>
        <v>05_TIDP</v>
      </c>
      <c r="C92" s="90" t="str" cm="1">
        <f t="array" ref="C92">tbL_Input_Project[Project Code]</f>
        <v>ABC1234</v>
      </c>
      <c r="D92" s="90" t="str">
        <f>INDEX(tbL_Input_Originator[],
MATCH("05_TIDP",tbL_Input_Originator[Worksheet]),
MATCH("Originator Code",tbL_Input_Originator[#Headers])
)</f>
        <v>TBC</v>
      </c>
      <c r="E92" s="87"/>
      <c r="F92" s="87"/>
      <c r="G92" s="87"/>
      <c r="H92" s="87"/>
      <c r="I92" s="87"/>
      <c r="J92" s="87"/>
      <c r="K92" s="94"/>
      <c r="L92" s="90" t="str">
        <f t="shared" si="4"/>
        <v/>
      </c>
      <c r="M92" s="90" t="str">
        <f t="shared" si="3"/>
        <v/>
      </c>
      <c r="N92" s="100" t="str" cm="1">
        <f t="array" ref="N92">IFERROR(_xlfn.TEXTJOIN("
",TRUE,_xlfn.XLOOKUP(_xlfn.TEXTSPLIT(K92,"
"),
tbl_Lookup_DEIR[ID (DEIR Lookup)],
tbl_Lookup_DEIR[Name (DEIR Lookup)],
"")),"")</f>
        <v/>
      </c>
      <c r="O92" s="100" t="str" cm="1">
        <f t="array" ref="O92">IFERROR(_xlfn.TEXTJOIN("
",TRUE,_xlfn.XLOOKUP(_xlfn.TEXTSPLIT(K92,"
"),
tbl_Lookup_DEIR[ID (DEIR Lookup)],
tbl_Lookup_DEIR[Uniclass PM Level 3 Classification (DEIR Lookup)],
"")),"")</f>
        <v/>
      </c>
      <c r="P92" s="78"/>
      <c r="Q92" s="101"/>
      <c r="R92" s="101"/>
      <c r="S92" s="102"/>
      <c r="T92" s="101"/>
      <c r="U92" s="101"/>
      <c r="V92" s="102"/>
      <c r="W92" s="101"/>
      <c r="X92" s="101"/>
      <c r="Y92" s="102"/>
      <c r="Z92" s="101"/>
      <c r="AA92" s="101"/>
      <c r="AB92" s="102"/>
      <c r="AC92" s="101"/>
      <c r="AD92" s="101"/>
      <c r="AE92" s="102"/>
      <c r="AF92" s="101"/>
      <c r="AG92" s="101"/>
      <c r="AH92" s="102"/>
      <c r="AI92" s="101"/>
      <c r="AJ92" s="101"/>
      <c r="AK92" s="102"/>
      <c r="AL92" s="101"/>
      <c r="AM92" s="101"/>
      <c r="AN92" s="102"/>
      <c r="AO92" s="101"/>
      <c r="AP92" s="101"/>
      <c r="AQ92" s="103"/>
    </row>
    <row r="93" spans="2:43" x14ac:dyDescent="0.35">
      <c r="B93" s="100" t="str" cm="1">
        <f t="array" aca="1" ref="B93" ca="1">_xlfn.TEXTAFTER(CELL("filename",A91),"]")</f>
        <v>05_TIDP</v>
      </c>
      <c r="C93" s="90" t="str" cm="1">
        <f t="array" ref="C93">tbL_Input_Project[Project Code]</f>
        <v>ABC1234</v>
      </c>
      <c r="D93" s="90" t="str">
        <f>INDEX(tbL_Input_Originator[],
MATCH("05_TIDP",tbL_Input_Originator[Worksheet]),
MATCH("Originator Code",tbL_Input_Originator[#Headers])
)</f>
        <v>TBC</v>
      </c>
      <c r="E93" s="87"/>
      <c r="F93" s="87"/>
      <c r="G93" s="87"/>
      <c r="H93" s="87"/>
      <c r="I93" s="87"/>
      <c r="J93" s="87"/>
      <c r="K93" s="94"/>
      <c r="L93" s="90" t="str">
        <f t="shared" si="4"/>
        <v/>
      </c>
      <c r="M93" s="90" t="str">
        <f t="shared" si="3"/>
        <v/>
      </c>
      <c r="N93" s="100" t="str" cm="1">
        <f t="array" ref="N93">IFERROR(_xlfn.TEXTJOIN("
",TRUE,_xlfn.XLOOKUP(_xlfn.TEXTSPLIT(K93,"
"),
tbl_Lookup_DEIR[ID (DEIR Lookup)],
tbl_Lookup_DEIR[Name (DEIR Lookup)],
"")),"")</f>
        <v/>
      </c>
      <c r="O93" s="100" t="str" cm="1">
        <f t="array" ref="O93">IFERROR(_xlfn.TEXTJOIN("
",TRUE,_xlfn.XLOOKUP(_xlfn.TEXTSPLIT(K93,"
"),
tbl_Lookup_DEIR[ID (DEIR Lookup)],
tbl_Lookup_DEIR[Uniclass PM Level 3 Classification (DEIR Lookup)],
"")),"")</f>
        <v/>
      </c>
      <c r="P93" s="78"/>
      <c r="Q93" s="101"/>
      <c r="R93" s="101"/>
      <c r="S93" s="102"/>
      <c r="T93" s="101"/>
      <c r="U93" s="101"/>
      <c r="V93" s="102"/>
      <c r="W93" s="101"/>
      <c r="X93" s="101"/>
      <c r="Y93" s="102"/>
      <c r="Z93" s="101"/>
      <c r="AA93" s="101"/>
      <c r="AB93" s="102"/>
      <c r="AC93" s="101"/>
      <c r="AD93" s="101"/>
      <c r="AE93" s="102"/>
      <c r="AF93" s="101"/>
      <c r="AG93" s="101"/>
      <c r="AH93" s="102"/>
      <c r="AI93" s="101"/>
      <c r="AJ93" s="101"/>
      <c r="AK93" s="102"/>
      <c r="AL93" s="101"/>
      <c r="AM93" s="101"/>
      <c r="AN93" s="102"/>
      <c r="AO93" s="101"/>
      <c r="AP93" s="101"/>
      <c r="AQ93" s="103"/>
    </row>
    <row r="94" spans="2:43" x14ac:dyDescent="0.35">
      <c r="B94" s="100" t="str" cm="1">
        <f t="array" aca="1" ref="B94" ca="1">_xlfn.TEXTAFTER(CELL("filename",A92),"]")</f>
        <v>05_TIDP</v>
      </c>
      <c r="C94" s="90" t="str" cm="1">
        <f t="array" ref="C94">tbL_Input_Project[Project Code]</f>
        <v>ABC1234</v>
      </c>
      <c r="D94" s="90" t="str">
        <f>INDEX(tbL_Input_Originator[],
MATCH("05_TIDP",tbL_Input_Originator[Worksheet]),
MATCH("Originator Code",tbL_Input_Originator[#Headers])
)</f>
        <v>TBC</v>
      </c>
      <c r="E94" s="87"/>
      <c r="F94" s="87"/>
      <c r="G94" s="87"/>
      <c r="H94" s="87"/>
      <c r="I94" s="87"/>
      <c r="J94" s="87"/>
      <c r="K94" s="94"/>
      <c r="L94" s="90" t="str">
        <f t="shared" si="4"/>
        <v/>
      </c>
      <c r="M94" s="90" t="str">
        <f t="shared" si="3"/>
        <v/>
      </c>
      <c r="N94" s="100" t="str" cm="1">
        <f t="array" ref="N94">IFERROR(_xlfn.TEXTJOIN("
",TRUE,_xlfn.XLOOKUP(_xlfn.TEXTSPLIT(K94,"
"),
tbl_Lookup_DEIR[ID (DEIR Lookup)],
tbl_Lookup_DEIR[Name (DEIR Lookup)],
"")),"")</f>
        <v/>
      </c>
      <c r="O94" s="100" t="str" cm="1">
        <f t="array" ref="O94">IFERROR(_xlfn.TEXTJOIN("
",TRUE,_xlfn.XLOOKUP(_xlfn.TEXTSPLIT(K94,"
"),
tbl_Lookup_DEIR[ID (DEIR Lookup)],
tbl_Lookup_DEIR[Uniclass PM Level 3 Classification (DEIR Lookup)],
"")),"")</f>
        <v/>
      </c>
      <c r="P94" s="78"/>
      <c r="Q94" s="101"/>
      <c r="R94" s="101"/>
      <c r="S94" s="102"/>
      <c r="T94" s="101"/>
      <c r="U94" s="101"/>
      <c r="V94" s="102"/>
      <c r="W94" s="101"/>
      <c r="X94" s="101"/>
      <c r="Y94" s="102"/>
      <c r="Z94" s="101"/>
      <c r="AA94" s="101"/>
      <c r="AB94" s="102"/>
      <c r="AC94" s="101"/>
      <c r="AD94" s="101"/>
      <c r="AE94" s="102"/>
      <c r="AF94" s="101"/>
      <c r="AG94" s="101"/>
      <c r="AH94" s="102"/>
      <c r="AI94" s="101"/>
      <c r="AJ94" s="101"/>
      <c r="AK94" s="102"/>
      <c r="AL94" s="101"/>
      <c r="AM94" s="101"/>
      <c r="AN94" s="102"/>
      <c r="AO94" s="101"/>
      <c r="AP94" s="101"/>
      <c r="AQ94" s="103"/>
    </row>
    <row r="95" spans="2:43" x14ac:dyDescent="0.35">
      <c r="B95" s="100" t="str" cm="1">
        <f t="array" aca="1" ref="B95" ca="1">_xlfn.TEXTAFTER(CELL("filename",A93),"]")</f>
        <v>05_TIDP</v>
      </c>
      <c r="C95" s="90" t="str" cm="1">
        <f t="array" ref="C95">tbL_Input_Project[Project Code]</f>
        <v>ABC1234</v>
      </c>
      <c r="D95" s="90" t="str">
        <f>INDEX(tbL_Input_Originator[],
MATCH("05_TIDP",tbL_Input_Originator[Worksheet]),
MATCH("Originator Code",tbL_Input_Originator[#Headers])
)</f>
        <v>TBC</v>
      </c>
      <c r="E95" s="87"/>
      <c r="F95" s="87"/>
      <c r="G95" s="87"/>
      <c r="H95" s="87"/>
      <c r="I95" s="87"/>
      <c r="J95" s="87"/>
      <c r="K95" s="94"/>
      <c r="L95" s="90" t="str">
        <f t="shared" si="4"/>
        <v/>
      </c>
      <c r="M95" s="90" t="str">
        <f t="shared" si="3"/>
        <v/>
      </c>
      <c r="N95" s="100" t="str" cm="1">
        <f t="array" ref="N95">IFERROR(_xlfn.TEXTJOIN("
",TRUE,_xlfn.XLOOKUP(_xlfn.TEXTSPLIT(K95,"
"),
tbl_Lookup_DEIR[ID (DEIR Lookup)],
tbl_Lookup_DEIR[Name (DEIR Lookup)],
"")),"")</f>
        <v/>
      </c>
      <c r="O95" s="100" t="str" cm="1">
        <f t="array" ref="O95">IFERROR(_xlfn.TEXTJOIN("
",TRUE,_xlfn.XLOOKUP(_xlfn.TEXTSPLIT(K95,"
"),
tbl_Lookup_DEIR[ID (DEIR Lookup)],
tbl_Lookup_DEIR[Uniclass PM Level 3 Classification (DEIR Lookup)],
"")),"")</f>
        <v/>
      </c>
      <c r="P95" s="78"/>
      <c r="Q95" s="101"/>
      <c r="R95" s="101"/>
      <c r="S95" s="102"/>
      <c r="T95" s="101"/>
      <c r="U95" s="101"/>
      <c r="V95" s="102"/>
      <c r="W95" s="101"/>
      <c r="X95" s="101"/>
      <c r="Y95" s="102"/>
      <c r="Z95" s="101"/>
      <c r="AA95" s="101"/>
      <c r="AB95" s="102"/>
      <c r="AC95" s="101"/>
      <c r="AD95" s="101"/>
      <c r="AE95" s="102"/>
      <c r="AF95" s="101"/>
      <c r="AG95" s="101"/>
      <c r="AH95" s="102"/>
      <c r="AI95" s="101"/>
      <c r="AJ95" s="101"/>
      <c r="AK95" s="102"/>
      <c r="AL95" s="101"/>
      <c r="AM95" s="101"/>
      <c r="AN95" s="102"/>
      <c r="AO95" s="101"/>
      <c r="AP95" s="101"/>
      <c r="AQ95" s="103"/>
    </row>
    <row r="96" spans="2:43" x14ac:dyDescent="0.35">
      <c r="B96" s="100" t="str" cm="1">
        <f t="array" aca="1" ref="B96" ca="1">_xlfn.TEXTAFTER(CELL("filename",A94),"]")</f>
        <v>05_TIDP</v>
      </c>
      <c r="C96" s="90" t="str" cm="1">
        <f t="array" ref="C96">tbL_Input_Project[Project Code]</f>
        <v>ABC1234</v>
      </c>
      <c r="D96" s="90" t="str">
        <f>INDEX(tbL_Input_Originator[],
MATCH("05_TIDP",tbL_Input_Originator[Worksheet]),
MATCH("Originator Code",tbL_Input_Originator[#Headers])
)</f>
        <v>TBC</v>
      </c>
      <c r="E96" s="87"/>
      <c r="F96" s="87"/>
      <c r="G96" s="87"/>
      <c r="H96" s="87"/>
      <c r="I96" s="87"/>
      <c r="J96" s="87"/>
      <c r="K96" s="94"/>
      <c r="L96" s="90" t="str">
        <f t="shared" si="4"/>
        <v/>
      </c>
      <c r="M96" s="90" t="str">
        <f t="shared" si="3"/>
        <v/>
      </c>
      <c r="N96" s="100" t="str" cm="1">
        <f t="array" ref="N96">IFERROR(_xlfn.TEXTJOIN("
",TRUE,_xlfn.XLOOKUP(_xlfn.TEXTSPLIT(K96,"
"),
tbl_Lookup_DEIR[ID (DEIR Lookup)],
tbl_Lookup_DEIR[Name (DEIR Lookup)],
"")),"")</f>
        <v/>
      </c>
      <c r="O96" s="100" t="str" cm="1">
        <f t="array" ref="O96">IFERROR(_xlfn.TEXTJOIN("
",TRUE,_xlfn.XLOOKUP(_xlfn.TEXTSPLIT(K96,"
"),
tbl_Lookup_DEIR[ID (DEIR Lookup)],
tbl_Lookup_DEIR[Uniclass PM Level 3 Classification (DEIR Lookup)],
"")),"")</f>
        <v/>
      </c>
      <c r="P96" s="78"/>
      <c r="Q96" s="101"/>
      <c r="R96" s="101"/>
      <c r="S96" s="102"/>
      <c r="T96" s="101"/>
      <c r="U96" s="101"/>
      <c r="V96" s="102"/>
      <c r="W96" s="101"/>
      <c r="X96" s="101"/>
      <c r="Y96" s="102"/>
      <c r="Z96" s="101"/>
      <c r="AA96" s="101"/>
      <c r="AB96" s="102"/>
      <c r="AC96" s="101"/>
      <c r="AD96" s="101"/>
      <c r="AE96" s="102"/>
      <c r="AF96" s="101"/>
      <c r="AG96" s="101"/>
      <c r="AH96" s="102"/>
      <c r="AI96" s="101"/>
      <c r="AJ96" s="101"/>
      <c r="AK96" s="102"/>
      <c r="AL96" s="101"/>
      <c r="AM96" s="101"/>
      <c r="AN96" s="102"/>
      <c r="AO96" s="101"/>
      <c r="AP96" s="101"/>
      <c r="AQ96" s="103"/>
    </row>
    <row r="97" spans="2:43" x14ac:dyDescent="0.35">
      <c r="B97" s="100" t="str" cm="1">
        <f t="array" aca="1" ref="B97" ca="1">_xlfn.TEXTAFTER(CELL("filename",A95),"]")</f>
        <v>05_TIDP</v>
      </c>
      <c r="C97" s="90" t="str" cm="1">
        <f t="array" ref="C97">tbL_Input_Project[Project Code]</f>
        <v>ABC1234</v>
      </c>
      <c r="D97" s="90" t="str">
        <f>INDEX(tbL_Input_Originator[],
MATCH("05_TIDP",tbL_Input_Originator[Worksheet]),
MATCH("Originator Code",tbL_Input_Originator[#Headers])
)</f>
        <v>TBC</v>
      </c>
      <c r="E97" s="87"/>
      <c r="F97" s="87"/>
      <c r="G97" s="87"/>
      <c r="H97" s="87"/>
      <c r="I97" s="87"/>
      <c r="J97" s="87"/>
      <c r="K97" s="94"/>
      <c r="L97" s="90" t="str">
        <f t="shared" si="4"/>
        <v/>
      </c>
      <c r="M97" s="90" t="str">
        <f t="shared" si="3"/>
        <v/>
      </c>
      <c r="N97" s="100" t="str" cm="1">
        <f t="array" ref="N97">IFERROR(_xlfn.TEXTJOIN("
",TRUE,_xlfn.XLOOKUP(_xlfn.TEXTSPLIT(K97,"
"),
tbl_Lookup_DEIR[ID (DEIR Lookup)],
tbl_Lookup_DEIR[Name (DEIR Lookup)],
"")),"")</f>
        <v/>
      </c>
      <c r="O97" s="100" t="str" cm="1">
        <f t="array" ref="O97">IFERROR(_xlfn.TEXTJOIN("
",TRUE,_xlfn.XLOOKUP(_xlfn.TEXTSPLIT(K97,"
"),
tbl_Lookup_DEIR[ID (DEIR Lookup)],
tbl_Lookup_DEIR[Uniclass PM Level 3 Classification (DEIR Lookup)],
"")),"")</f>
        <v/>
      </c>
      <c r="P97" s="78"/>
      <c r="Q97" s="101"/>
      <c r="R97" s="101"/>
      <c r="S97" s="102"/>
      <c r="T97" s="101"/>
      <c r="U97" s="101"/>
      <c r="V97" s="102"/>
      <c r="W97" s="101"/>
      <c r="X97" s="101"/>
      <c r="Y97" s="102"/>
      <c r="Z97" s="101"/>
      <c r="AA97" s="101"/>
      <c r="AB97" s="102"/>
      <c r="AC97" s="101"/>
      <c r="AD97" s="101"/>
      <c r="AE97" s="102"/>
      <c r="AF97" s="101"/>
      <c r="AG97" s="101"/>
      <c r="AH97" s="102"/>
      <c r="AI97" s="101"/>
      <c r="AJ97" s="101"/>
      <c r="AK97" s="102"/>
      <c r="AL97" s="101"/>
      <c r="AM97" s="101"/>
      <c r="AN97" s="102"/>
      <c r="AO97" s="101"/>
      <c r="AP97" s="101"/>
      <c r="AQ97" s="103"/>
    </row>
    <row r="98" spans="2:43" x14ac:dyDescent="0.35">
      <c r="B98" s="100" t="str" cm="1">
        <f t="array" aca="1" ref="B98" ca="1">_xlfn.TEXTAFTER(CELL("filename",A96),"]")</f>
        <v>05_TIDP</v>
      </c>
      <c r="C98" s="90" t="str" cm="1">
        <f t="array" ref="C98">tbL_Input_Project[Project Code]</f>
        <v>ABC1234</v>
      </c>
      <c r="D98" s="90" t="str">
        <f>INDEX(tbL_Input_Originator[],
MATCH("05_TIDP",tbL_Input_Originator[Worksheet]),
MATCH("Originator Code",tbL_Input_Originator[#Headers])
)</f>
        <v>TBC</v>
      </c>
      <c r="E98" s="87"/>
      <c r="F98" s="87"/>
      <c r="G98" s="87"/>
      <c r="H98" s="87"/>
      <c r="I98" s="87"/>
      <c r="J98" s="87"/>
      <c r="K98" s="94"/>
      <c r="L98" s="90" t="str">
        <f t="shared" si="4"/>
        <v/>
      </c>
      <c r="M98" s="90" t="str">
        <f t="shared" si="3"/>
        <v/>
      </c>
      <c r="N98" s="100" t="str" cm="1">
        <f t="array" ref="N98">IFERROR(_xlfn.TEXTJOIN("
",TRUE,_xlfn.XLOOKUP(_xlfn.TEXTSPLIT(K98,"
"),
tbl_Lookup_DEIR[ID (DEIR Lookup)],
tbl_Lookup_DEIR[Name (DEIR Lookup)],
"")),"")</f>
        <v/>
      </c>
      <c r="O98" s="100" t="str" cm="1">
        <f t="array" ref="O98">IFERROR(_xlfn.TEXTJOIN("
",TRUE,_xlfn.XLOOKUP(_xlfn.TEXTSPLIT(K98,"
"),
tbl_Lookup_DEIR[ID (DEIR Lookup)],
tbl_Lookup_DEIR[Uniclass PM Level 3 Classification (DEIR Lookup)],
"")),"")</f>
        <v/>
      </c>
      <c r="P98" s="78"/>
      <c r="Q98" s="101"/>
      <c r="R98" s="101"/>
      <c r="S98" s="102"/>
      <c r="T98" s="101"/>
      <c r="U98" s="101"/>
      <c r="V98" s="102"/>
      <c r="W98" s="101"/>
      <c r="X98" s="101"/>
      <c r="Y98" s="102"/>
      <c r="Z98" s="101"/>
      <c r="AA98" s="101"/>
      <c r="AB98" s="102"/>
      <c r="AC98" s="101"/>
      <c r="AD98" s="101"/>
      <c r="AE98" s="102"/>
      <c r="AF98" s="101"/>
      <c r="AG98" s="101"/>
      <c r="AH98" s="102"/>
      <c r="AI98" s="101"/>
      <c r="AJ98" s="101"/>
      <c r="AK98" s="102"/>
      <c r="AL98" s="101"/>
      <c r="AM98" s="101"/>
      <c r="AN98" s="102"/>
      <c r="AO98" s="101"/>
      <c r="AP98" s="101"/>
      <c r="AQ98" s="103"/>
    </row>
    <row r="99" spans="2:43" x14ac:dyDescent="0.35">
      <c r="B99" s="100" t="str" cm="1">
        <f t="array" aca="1" ref="B99" ca="1">_xlfn.TEXTAFTER(CELL("filename",A97),"]")</f>
        <v>05_TIDP</v>
      </c>
      <c r="C99" s="90" t="str" cm="1">
        <f t="array" ref="C99">tbL_Input_Project[Project Code]</f>
        <v>ABC1234</v>
      </c>
      <c r="D99" s="90" t="str">
        <f>INDEX(tbL_Input_Originator[],
MATCH("05_TIDP",tbL_Input_Originator[Worksheet]),
MATCH("Originator Code",tbL_Input_Originator[#Headers])
)</f>
        <v>TBC</v>
      </c>
      <c r="E99" s="87"/>
      <c r="F99" s="87"/>
      <c r="G99" s="87"/>
      <c r="H99" s="87"/>
      <c r="I99" s="87"/>
      <c r="J99" s="87"/>
      <c r="K99" s="94"/>
      <c r="L99" s="90" t="str">
        <f t="shared" si="4"/>
        <v/>
      </c>
      <c r="M99" s="90" t="str">
        <f t="shared" ref="M99:M130" si="5">IF(OR(ISBLANK(C99),ISBLANK(D99),ISBLANK(E99),ISBLANK(F99),ISBLANK(G99),ISBLANK(H99),ISBLANK(I99),ISBLANK(J99),ISBLANK(K99)),"",CONCATENATE(C99,"-",D99,"-",E99,"-",F99,"-",G99,"-",H99,"-",I99,"-",J99,""))</f>
        <v/>
      </c>
      <c r="N99" s="100" t="str" cm="1">
        <f t="array" ref="N99">IFERROR(_xlfn.TEXTJOIN("
",TRUE,_xlfn.XLOOKUP(_xlfn.TEXTSPLIT(K99,"
"),
tbl_Lookup_DEIR[ID (DEIR Lookup)],
tbl_Lookup_DEIR[Name (DEIR Lookup)],
"")),"")</f>
        <v/>
      </c>
      <c r="O99" s="100" t="str" cm="1">
        <f t="array" ref="O99">IFERROR(_xlfn.TEXTJOIN("
",TRUE,_xlfn.XLOOKUP(_xlfn.TEXTSPLIT(K99,"
"),
tbl_Lookup_DEIR[ID (DEIR Lookup)],
tbl_Lookup_DEIR[Uniclass PM Level 3 Classification (DEIR Lookup)],
"")),"")</f>
        <v/>
      </c>
      <c r="P99" s="78"/>
      <c r="Q99" s="101"/>
      <c r="R99" s="101"/>
      <c r="S99" s="102"/>
      <c r="T99" s="101"/>
      <c r="U99" s="101"/>
      <c r="V99" s="102"/>
      <c r="W99" s="101"/>
      <c r="X99" s="101"/>
      <c r="Y99" s="102"/>
      <c r="Z99" s="101"/>
      <c r="AA99" s="101"/>
      <c r="AB99" s="102"/>
      <c r="AC99" s="101"/>
      <c r="AD99" s="101"/>
      <c r="AE99" s="102"/>
      <c r="AF99" s="101"/>
      <c r="AG99" s="101"/>
      <c r="AH99" s="102"/>
      <c r="AI99" s="101"/>
      <c r="AJ99" s="101"/>
      <c r="AK99" s="102"/>
      <c r="AL99" s="101"/>
      <c r="AM99" s="101"/>
      <c r="AN99" s="102"/>
      <c r="AO99" s="101"/>
      <c r="AP99" s="101"/>
      <c r="AQ99" s="103"/>
    </row>
    <row r="100" spans="2:43" x14ac:dyDescent="0.35">
      <c r="B100" s="100" t="str" cm="1">
        <f t="array" aca="1" ref="B100" ca="1">_xlfn.TEXTAFTER(CELL("filename",A98),"]")</f>
        <v>05_TIDP</v>
      </c>
      <c r="C100" s="90" t="str" cm="1">
        <f t="array" ref="C100">tbL_Input_Project[Project Code]</f>
        <v>ABC1234</v>
      </c>
      <c r="D100" s="90" t="str">
        <f>INDEX(tbL_Input_Originator[],
MATCH("05_TIDP",tbL_Input_Originator[Worksheet]),
MATCH("Originator Code",tbL_Input_Originator[#Headers])
)</f>
        <v>TBC</v>
      </c>
      <c r="E100" s="87"/>
      <c r="F100" s="87"/>
      <c r="G100" s="87"/>
      <c r="H100" s="87"/>
      <c r="I100" s="87"/>
      <c r="J100" s="87"/>
      <c r="K100" s="94"/>
      <c r="L100" s="90" t="str">
        <f t="shared" si="4"/>
        <v/>
      </c>
      <c r="M100" s="90" t="str">
        <f t="shared" si="5"/>
        <v/>
      </c>
      <c r="N100" s="100" t="str" cm="1">
        <f t="array" ref="N100">IFERROR(_xlfn.TEXTJOIN("
",TRUE,_xlfn.XLOOKUP(_xlfn.TEXTSPLIT(K100,"
"),
tbl_Lookup_DEIR[ID (DEIR Lookup)],
tbl_Lookup_DEIR[Name (DEIR Lookup)],
"")),"")</f>
        <v/>
      </c>
      <c r="O100" s="100" t="str" cm="1">
        <f t="array" ref="O100">IFERROR(_xlfn.TEXTJOIN("
",TRUE,_xlfn.XLOOKUP(_xlfn.TEXTSPLIT(K100,"
"),
tbl_Lookup_DEIR[ID (DEIR Lookup)],
tbl_Lookup_DEIR[Uniclass PM Level 3 Classification (DEIR Lookup)],
"")),"")</f>
        <v/>
      </c>
      <c r="P100" s="78"/>
      <c r="Q100" s="101"/>
      <c r="R100" s="101"/>
      <c r="S100" s="102"/>
      <c r="T100" s="101"/>
      <c r="U100" s="101"/>
      <c r="V100" s="102"/>
      <c r="W100" s="101"/>
      <c r="X100" s="101"/>
      <c r="Y100" s="102"/>
      <c r="Z100" s="101"/>
      <c r="AA100" s="101"/>
      <c r="AB100" s="102"/>
      <c r="AC100" s="101"/>
      <c r="AD100" s="101"/>
      <c r="AE100" s="102"/>
      <c r="AF100" s="101"/>
      <c r="AG100" s="101"/>
      <c r="AH100" s="102"/>
      <c r="AI100" s="101"/>
      <c r="AJ100" s="101"/>
      <c r="AK100" s="102"/>
      <c r="AL100" s="101"/>
      <c r="AM100" s="101"/>
      <c r="AN100" s="102"/>
      <c r="AO100" s="101"/>
      <c r="AP100" s="101"/>
      <c r="AQ100" s="103"/>
    </row>
    <row r="101" spans="2:43" x14ac:dyDescent="0.35">
      <c r="B101" s="100" t="str" cm="1">
        <f t="array" aca="1" ref="B101" ca="1">_xlfn.TEXTAFTER(CELL("filename",A99),"]")</f>
        <v>05_TIDP</v>
      </c>
      <c r="C101" s="90" t="str" cm="1">
        <f t="array" ref="C101">tbL_Input_Project[Project Code]</f>
        <v>ABC1234</v>
      </c>
      <c r="D101" s="90" t="str">
        <f>INDEX(tbL_Input_Originator[],
MATCH("05_TIDP",tbL_Input_Originator[Worksheet]),
MATCH("Originator Code",tbL_Input_Originator[#Headers])
)</f>
        <v>TBC</v>
      </c>
      <c r="E101" s="87"/>
      <c r="F101" s="87"/>
      <c r="G101" s="87"/>
      <c r="H101" s="87"/>
      <c r="I101" s="87"/>
      <c r="J101" s="87"/>
      <c r="K101" s="94"/>
      <c r="L101" s="90" t="str">
        <f t="shared" si="4"/>
        <v/>
      </c>
      <c r="M101" s="90" t="str">
        <f t="shared" si="5"/>
        <v/>
      </c>
      <c r="N101" s="100" t="str" cm="1">
        <f t="array" ref="N101">IFERROR(_xlfn.TEXTJOIN("
",TRUE,_xlfn.XLOOKUP(_xlfn.TEXTSPLIT(K101,"
"),
tbl_Lookup_DEIR[ID (DEIR Lookup)],
tbl_Lookup_DEIR[Name (DEIR Lookup)],
"")),"")</f>
        <v/>
      </c>
      <c r="O101" s="100" t="str" cm="1">
        <f t="array" ref="O101">IFERROR(_xlfn.TEXTJOIN("
",TRUE,_xlfn.XLOOKUP(_xlfn.TEXTSPLIT(K101,"
"),
tbl_Lookup_DEIR[ID (DEIR Lookup)],
tbl_Lookup_DEIR[Uniclass PM Level 3 Classification (DEIR Lookup)],
"")),"")</f>
        <v/>
      </c>
      <c r="P101" s="78"/>
      <c r="Q101" s="101"/>
      <c r="R101" s="101"/>
      <c r="S101" s="102"/>
      <c r="T101" s="101"/>
      <c r="U101" s="101"/>
      <c r="V101" s="102"/>
      <c r="W101" s="101"/>
      <c r="X101" s="101"/>
      <c r="Y101" s="102"/>
      <c r="Z101" s="101"/>
      <c r="AA101" s="101"/>
      <c r="AB101" s="102"/>
      <c r="AC101" s="101"/>
      <c r="AD101" s="101"/>
      <c r="AE101" s="102"/>
      <c r="AF101" s="101"/>
      <c r="AG101" s="101"/>
      <c r="AH101" s="102"/>
      <c r="AI101" s="101"/>
      <c r="AJ101" s="101"/>
      <c r="AK101" s="102"/>
      <c r="AL101" s="101"/>
      <c r="AM101" s="101"/>
      <c r="AN101" s="102"/>
      <c r="AO101" s="101"/>
      <c r="AP101" s="101"/>
      <c r="AQ101" s="103"/>
    </row>
    <row r="102" spans="2:43" x14ac:dyDescent="0.35">
      <c r="B102" s="100" t="str" cm="1">
        <f t="array" aca="1" ref="B102" ca="1">_xlfn.TEXTAFTER(CELL("filename",A100),"]")</f>
        <v>05_TIDP</v>
      </c>
      <c r="C102" s="90" t="str" cm="1">
        <f t="array" ref="C102">tbL_Input_Project[Project Code]</f>
        <v>ABC1234</v>
      </c>
      <c r="D102" s="90" t="str">
        <f>INDEX(tbL_Input_Originator[],
MATCH("05_TIDP",tbL_Input_Originator[Worksheet]),
MATCH("Originator Code",tbL_Input_Originator[#Headers])
)</f>
        <v>TBC</v>
      </c>
      <c r="E102" s="87"/>
      <c r="F102" s="87"/>
      <c r="G102" s="87"/>
      <c r="H102" s="87"/>
      <c r="I102" s="87"/>
      <c r="J102" s="87"/>
      <c r="K102" s="94"/>
      <c r="L102" s="90" t="str">
        <f t="shared" si="4"/>
        <v/>
      </c>
      <c r="M102" s="90" t="str">
        <f t="shared" si="5"/>
        <v/>
      </c>
      <c r="N102" s="100" t="str" cm="1">
        <f t="array" ref="N102">IFERROR(_xlfn.TEXTJOIN("
",TRUE,_xlfn.XLOOKUP(_xlfn.TEXTSPLIT(K102,"
"),
tbl_Lookup_DEIR[ID (DEIR Lookup)],
tbl_Lookup_DEIR[Name (DEIR Lookup)],
"")),"")</f>
        <v/>
      </c>
      <c r="O102" s="100" t="str" cm="1">
        <f t="array" ref="O102">IFERROR(_xlfn.TEXTJOIN("
",TRUE,_xlfn.XLOOKUP(_xlfn.TEXTSPLIT(K102,"
"),
tbl_Lookup_DEIR[ID (DEIR Lookup)],
tbl_Lookup_DEIR[Uniclass PM Level 3 Classification (DEIR Lookup)],
"")),"")</f>
        <v/>
      </c>
      <c r="P102" s="78"/>
      <c r="Q102" s="101"/>
      <c r="R102" s="101"/>
      <c r="S102" s="102"/>
      <c r="T102" s="101"/>
      <c r="U102" s="101"/>
      <c r="V102" s="102"/>
      <c r="W102" s="101"/>
      <c r="X102" s="101"/>
      <c r="Y102" s="102"/>
      <c r="Z102" s="101"/>
      <c r="AA102" s="101"/>
      <c r="AB102" s="102"/>
      <c r="AC102" s="101"/>
      <c r="AD102" s="101"/>
      <c r="AE102" s="102"/>
      <c r="AF102" s="101"/>
      <c r="AG102" s="101"/>
      <c r="AH102" s="102"/>
      <c r="AI102" s="101"/>
      <c r="AJ102" s="101"/>
      <c r="AK102" s="102"/>
      <c r="AL102" s="101"/>
      <c r="AM102" s="101"/>
      <c r="AN102" s="102"/>
      <c r="AO102" s="101"/>
      <c r="AP102" s="101"/>
      <c r="AQ102" s="103"/>
    </row>
    <row r="103" spans="2:43" x14ac:dyDescent="0.35">
      <c r="B103" s="100" t="str" cm="1">
        <f t="array" aca="1" ref="B103" ca="1">_xlfn.TEXTAFTER(CELL("filename",A101),"]")</f>
        <v>05_TIDP</v>
      </c>
      <c r="C103" s="90" t="str" cm="1">
        <f t="array" ref="C103">tbL_Input_Project[Project Code]</f>
        <v>ABC1234</v>
      </c>
      <c r="D103" s="90" t="str">
        <f>INDEX(tbL_Input_Originator[],
MATCH("05_TIDP",tbL_Input_Originator[Worksheet]),
MATCH("Originator Code",tbL_Input_Originator[#Headers])
)</f>
        <v>TBC</v>
      </c>
      <c r="E103" s="87"/>
      <c r="F103" s="87"/>
      <c r="G103" s="87"/>
      <c r="H103" s="87"/>
      <c r="I103" s="87"/>
      <c r="J103" s="87"/>
      <c r="K103" s="94"/>
      <c r="L103" s="90" t="str">
        <f t="shared" si="4"/>
        <v/>
      </c>
      <c r="M103" s="90" t="str">
        <f t="shared" si="5"/>
        <v/>
      </c>
      <c r="N103" s="100" t="str" cm="1">
        <f t="array" ref="N103">IFERROR(_xlfn.TEXTJOIN("
",TRUE,_xlfn.XLOOKUP(_xlfn.TEXTSPLIT(K103,"
"),
tbl_Lookup_DEIR[ID (DEIR Lookup)],
tbl_Lookup_DEIR[Name (DEIR Lookup)],
"")),"")</f>
        <v/>
      </c>
      <c r="O103" s="100" t="str" cm="1">
        <f t="array" ref="O103">IFERROR(_xlfn.TEXTJOIN("
",TRUE,_xlfn.XLOOKUP(_xlfn.TEXTSPLIT(K103,"
"),
tbl_Lookup_DEIR[ID (DEIR Lookup)],
tbl_Lookup_DEIR[Uniclass PM Level 3 Classification (DEIR Lookup)],
"")),"")</f>
        <v/>
      </c>
      <c r="P103" s="78"/>
      <c r="Q103" s="101"/>
      <c r="R103" s="101"/>
      <c r="S103" s="102"/>
      <c r="T103" s="101"/>
      <c r="U103" s="101"/>
      <c r="V103" s="102"/>
      <c r="W103" s="101"/>
      <c r="X103" s="101"/>
      <c r="Y103" s="102"/>
      <c r="Z103" s="101"/>
      <c r="AA103" s="101"/>
      <c r="AB103" s="102"/>
      <c r="AC103" s="101"/>
      <c r="AD103" s="101"/>
      <c r="AE103" s="102"/>
      <c r="AF103" s="101"/>
      <c r="AG103" s="101"/>
      <c r="AH103" s="102"/>
      <c r="AI103" s="101"/>
      <c r="AJ103" s="101"/>
      <c r="AK103" s="102"/>
      <c r="AL103" s="101"/>
      <c r="AM103" s="101"/>
      <c r="AN103" s="102"/>
      <c r="AO103" s="101"/>
      <c r="AP103" s="101"/>
      <c r="AQ103" s="103"/>
    </row>
    <row r="104" spans="2:43" x14ac:dyDescent="0.35">
      <c r="B104" s="100" t="str" cm="1">
        <f t="array" aca="1" ref="B104" ca="1">_xlfn.TEXTAFTER(CELL("filename",A102),"]")</f>
        <v>05_TIDP</v>
      </c>
      <c r="C104" s="90" t="str" cm="1">
        <f t="array" ref="C104">tbL_Input_Project[Project Code]</f>
        <v>ABC1234</v>
      </c>
      <c r="D104" s="90" t="str">
        <f>INDEX(tbL_Input_Originator[],
MATCH("05_TIDP",tbL_Input_Originator[Worksheet]),
MATCH("Originator Code",tbL_Input_Originator[#Headers])
)</f>
        <v>TBC</v>
      </c>
      <c r="E104" s="87"/>
      <c r="F104" s="87"/>
      <c r="G104" s="87"/>
      <c r="H104" s="87"/>
      <c r="I104" s="87"/>
      <c r="J104" s="87"/>
      <c r="K104" s="94"/>
      <c r="L104" s="90" t="str">
        <f t="shared" si="4"/>
        <v/>
      </c>
      <c r="M104" s="90" t="str">
        <f t="shared" si="5"/>
        <v/>
      </c>
      <c r="N104" s="100" t="str" cm="1">
        <f t="array" ref="N104">IFERROR(_xlfn.TEXTJOIN("
",TRUE,_xlfn.XLOOKUP(_xlfn.TEXTSPLIT(K104,"
"),
tbl_Lookup_DEIR[ID (DEIR Lookup)],
tbl_Lookup_DEIR[Name (DEIR Lookup)],
"")),"")</f>
        <v/>
      </c>
      <c r="O104" s="100" t="str" cm="1">
        <f t="array" ref="O104">IFERROR(_xlfn.TEXTJOIN("
",TRUE,_xlfn.XLOOKUP(_xlfn.TEXTSPLIT(K104,"
"),
tbl_Lookup_DEIR[ID (DEIR Lookup)],
tbl_Lookup_DEIR[Uniclass PM Level 3 Classification (DEIR Lookup)],
"")),"")</f>
        <v/>
      </c>
      <c r="P104" s="78"/>
      <c r="Q104" s="101"/>
      <c r="R104" s="101"/>
      <c r="S104" s="102"/>
      <c r="T104" s="101"/>
      <c r="U104" s="101"/>
      <c r="V104" s="102"/>
      <c r="W104" s="101"/>
      <c r="X104" s="101"/>
      <c r="Y104" s="102"/>
      <c r="Z104" s="101"/>
      <c r="AA104" s="101"/>
      <c r="AB104" s="102"/>
      <c r="AC104" s="101"/>
      <c r="AD104" s="101"/>
      <c r="AE104" s="102"/>
      <c r="AF104" s="101"/>
      <c r="AG104" s="101"/>
      <c r="AH104" s="102"/>
      <c r="AI104" s="101"/>
      <c r="AJ104" s="101"/>
      <c r="AK104" s="102"/>
      <c r="AL104" s="101"/>
      <c r="AM104" s="101"/>
      <c r="AN104" s="102"/>
      <c r="AO104" s="101"/>
      <c r="AP104" s="101"/>
      <c r="AQ104" s="103"/>
    </row>
    <row r="105" spans="2:43" x14ac:dyDescent="0.35">
      <c r="B105" s="100" t="str" cm="1">
        <f t="array" aca="1" ref="B105" ca="1">_xlfn.TEXTAFTER(CELL("filename",A103),"]")</f>
        <v>05_TIDP</v>
      </c>
      <c r="C105" s="90" t="str" cm="1">
        <f t="array" ref="C105">tbL_Input_Project[Project Code]</f>
        <v>ABC1234</v>
      </c>
      <c r="D105" s="90" t="str">
        <f>INDEX(tbL_Input_Originator[],
MATCH("05_TIDP",tbL_Input_Originator[Worksheet]),
MATCH("Originator Code",tbL_Input_Originator[#Headers])
)</f>
        <v>TBC</v>
      </c>
      <c r="E105" s="87"/>
      <c r="F105" s="87"/>
      <c r="G105" s="87"/>
      <c r="H105" s="87"/>
      <c r="I105" s="87"/>
      <c r="J105" s="87"/>
      <c r="K105" s="94"/>
      <c r="L105" s="90" t="str">
        <f t="shared" si="4"/>
        <v/>
      </c>
      <c r="M105" s="90" t="str">
        <f t="shared" si="5"/>
        <v/>
      </c>
      <c r="N105" s="100" t="str" cm="1">
        <f t="array" ref="N105">IFERROR(_xlfn.TEXTJOIN("
",TRUE,_xlfn.XLOOKUP(_xlfn.TEXTSPLIT(K105,"
"),
tbl_Lookup_DEIR[ID (DEIR Lookup)],
tbl_Lookup_DEIR[Name (DEIR Lookup)],
"")),"")</f>
        <v/>
      </c>
      <c r="O105" s="100" t="str" cm="1">
        <f t="array" ref="O105">IFERROR(_xlfn.TEXTJOIN("
",TRUE,_xlfn.XLOOKUP(_xlfn.TEXTSPLIT(K105,"
"),
tbl_Lookup_DEIR[ID (DEIR Lookup)],
tbl_Lookup_DEIR[Uniclass PM Level 3 Classification (DEIR Lookup)],
"")),"")</f>
        <v/>
      </c>
      <c r="P105" s="78"/>
      <c r="Q105" s="101"/>
      <c r="R105" s="101"/>
      <c r="S105" s="102"/>
      <c r="T105" s="101"/>
      <c r="U105" s="101"/>
      <c r="V105" s="102"/>
      <c r="W105" s="101"/>
      <c r="X105" s="101"/>
      <c r="Y105" s="102"/>
      <c r="Z105" s="101"/>
      <c r="AA105" s="101"/>
      <c r="AB105" s="102"/>
      <c r="AC105" s="101"/>
      <c r="AD105" s="101"/>
      <c r="AE105" s="102"/>
      <c r="AF105" s="101"/>
      <c r="AG105" s="101"/>
      <c r="AH105" s="102"/>
      <c r="AI105" s="101"/>
      <c r="AJ105" s="101"/>
      <c r="AK105" s="102"/>
      <c r="AL105" s="101"/>
      <c r="AM105" s="101"/>
      <c r="AN105" s="102"/>
      <c r="AO105" s="101"/>
      <c r="AP105" s="101"/>
      <c r="AQ105" s="103"/>
    </row>
    <row r="106" spans="2:43" x14ac:dyDescent="0.35">
      <c r="B106" s="100" t="str" cm="1">
        <f t="array" aca="1" ref="B106" ca="1">_xlfn.TEXTAFTER(CELL("filename",A104),"]")</f>
        <v>05_TIDP</v>
      </c>
      <c r="C106" s="90" t="str" cm="1">
        <f t="array" ref="C106">tbL_Input_Project[Project Code]</f>
        <v>ABC1234</v>
      </c>
      <c r="D106" s="90" t="str">
        <f>INDEX(tbL_Input_Originator[],
MATCH("05_TIDP",tbL_Input_Originator[Worksheet]),
MATCH("Originator Code",tbL_Input_Originator[#Headers])
)</f>
        <v>TBC</v>
      </c>
      <c r="E106" s="87"/>
      <c r="F106" s="87"/>
      <c r="G106" s="87"/>
      <c r="H106" s="87"/>
      <c r="I106" s="87"/>
      <c r="J106" s="87"/>
      <c r="K106" s="94"/>
      <c r="L106" s="90" t="str">
        <f t="shared" si="4"/>
        <v/>
      </c>
      <c r="M106" s="90" t="str">
        <f t="shared" si="5"/>
        <v/>
      </c>
      <c r="N106" s="100" t="str" cm="1">
        <f t="array" ref="N106">IFERROR(_xlfn.TEXTJOIN("
",TRUE,_xlfn.XLOOKUP(_xlfn.TEXTSPLIT(K106,"
"),
tbl_Lookup_DEIR[ID (DEIR Lookup)],
tbl_Lookup_DEIR[Name (DEIR Lookup)],
"")),"")</f>
        <v/>
      </c>
      <c r="O106" s="100" t="str" cm="1">
        <f t="array" ref="O106">IFERROR(_xlfn.TEXTJOIN("
",TRUE,_xlfn.XLOOKUP(_xlfn.TEXTSPLIT(K106,"
"),
tbl_Lookup_DEIR[ID (DEIR Lookup)],
tbl_Lookup_DEIR[Uniclass PM Level 3 Classification (DEIR Lookup)],
"")),"")</f>
        <v/>
      </c>
      <c r="P106" s="78"/>
      <c r="Q106" s="101"/>
      <c r="R106" s="101"/>
      <c r="S106" s="102"/>
      <c r="T106" s="101"/>
      <c r="U106" s="101"/>
      <c r="V106" s="102"/>
      <c r="W106" s="101"/>
      <c r="X106" s="101"/>
      <c r="Y106" s="102"/>
      <c r="Z106" s="101"/>
      <c r="AA106" s="101"/>
      <c r="AB106" s="102"/>
      <c r="AC106" s="101"/>
      <c r="AD106" s="101"/>
      <c r="AE106" s="102"/>
      <c r="AF106" s="101"/>
      <c r="AG106" s="101"/>
      <c r="AH106" s="102"/>
      <c r="AI106" s="101"/>
      <c r="AJ106" s="101"/>
      <c r="AK106" s="102"/>
      <c r="AL106" s="101"/>
      <c r="AM106" s="101"/>
      <c r="AN106" s="102"/>
      <c r="AO106" s="101"/>
      <c r="AP106" s="101"/>
      <c r="AQ106" s="103"/>
    </row>
    <row r="107" spans="2:43" x14ac:dyDescent="0.35">
      <c r="B107" s="100" t="str" cm="1">
        <f t="array" aca="1" ref="B107" ca="1">_xlfn.TEXTAFTER(CELL("filename",A105),"]")</f>
        <v>05_TIDP</v>
      </c>
      <c r="C107" s="90" t="str" cm="1">
        <f t="array" ref="C107">tbL_Input_Project[Project Code]</f>
        <v>ABC1234</v>
      </c>
      <c r="D107" s="90" t="str">
        <f>INDEX(tbL_Input_Originator[],
MATCH("05_TIDP",tbL_Input_Originator[Worksheet]),
MATCH("Originator Code",tbL_Input_Originator[#Headers])
)</f>
        <v>TBC</v>
      </c>
      <c r="E107" s="87"/>
      <c r="F107" s="87"/>
      <c r="G107" s="87"/>
      <c r="H107" s="87"/>
      <c r="I107" s="87"/>
      <c r="J107" s="87"/>
      <c r="K107" s="94"/>
      <c r="L107" s="90" t="str">
        <f t="shared" si="4"/>
        <v/>
      </c>
      <c r="M107" s="90" t="str">
        <f t="shared" si="5"/>
        <v/>
      </c>
      <c r="N107" s="100" t="str" cm="1">
        <f t="array" ref="N107">IFERROR(_xlfn.TEXTJOIN("
",TRUE,_xlfn.XLOOKUP(_xlfn.TEXTSPLIT(K107,"
"),
tbl_Lookup_DEIR[ID (DEIR Lookup)],
tbl_Lookup_DEIR[Name (DEIR Lookup)],
"")),"")</f>
        <v/>
      </c>
      <c r="O107" s="100" t="str" cm="1">
        <f t="array" ref="O107">IFERROR(_xlfn.TEXTJOIN("
",TRUE,_xlfn.XLOOKUP(_xlfn.TEXTSPLIT(K107,"
"),
tbl_Lookup_DEIR[ID (DEIR Lookup)],
tbl_Lookup_DEIR[Uniclass PM Level 3 Classification (DEIR Lookup)],
"")),"")</f>
        <v/>
      </c>
      <c r="P107" s="78"/>
      <c r="Q107" s="101"/>
      <c r="R107" s="101"/>
      <c r="S107" s="102"/>
      <c r="T107" s="101"/>
      <c r="U107" s="101"/>
      <c r="V107" s="102"/>
      <c r="W107" s="101"/>
      <c r="X107" s="101"/>
      <c r="Y107" s="102"/>
      <c r="Z107" s="101"/>
      <c r="AA107" s="101"/>
      <c r="AB107" s="102"/>
      <c r="AC107" s="101"/>
      <c r="AD107" s="101"/>
      <c r="AE107" s="102"/>
      <c r="AF107" s="101"/>
      <c r="AG107" s="101"/>
      <c r="AH107" s="102"/>
      <c r="AI107" s="101"/>
      <c r="AJ107" s="101"/>
      <c r="AK107" s="102"/>
      <c r="AL107" s="101"/>
      <c r="AM107" s="101"/>
      <c r="AN107" s="102"/>
      <c r="AO107" s="101"/>
      <c r="AP107" s="101"/>
      <c r="AQ107" s="103"/>
    </row>
    <row r="108" spans="2:43" x14ac:dyDescent="0.35">
      <c r="B108" s="100" t="str" cm="1">
        <f t="array" aca="1" ref="B108" ca="1">_xlfn.TEXTAFTER(CELL("filename",A106),"]")</f>
        <v>05_TIDP</v>
      </c>
      <c r="C108" s="90" t="str" cm="1">
        <f t="array" ref="C108">tbL_Input_Project[Project Code]</f>
        <v>ABC1234</v>
      </c>
      <c r="D108" s="90" t="str">
        <f>INDEX(tbL_Input_Originator[],
MATCH("05_TIDP",tbL_Input_Originator[Worksheet]),
MATCH("Originator Code",tbL_Input_Originator[#Headers])
)</f>
        <v>TBC</v>
      </c>
      <c r="E108" s="87"/>
      <c r="F108" s="87"/>
      <c r="G108" s="87"/>
      <c r="H108" s="87"/>
      <c r="I108" s="87"/>
      <c r="J108" s="87"/>
      <c r="K108" s="94"/>
      <c r="L108" s="90" t="str">
        <f t="shared" si="4"/>
        <v/>
      </c>
      <c r="M108" s="90" t="str">
        <f t="shared" si="5"/>
        <v/>
      </c>
      <c r="N108" s="100" t="str" cm="1">
        <f t="array" ref="N108">IFERROR(_xlfn.TEXTJOIN("
",TRUE,_xlfn.XLOOKUP(_xlfn.TEXTSPLIT(K108,"
"),
tbl_Lookup_DEIR[ID (DEIR Lookup)],
tbl_Lookup_DEIR[Name (DEIR Lookup)],
"")),"")</f>
        <v/>
      </c>
      <c r="O108" s="100" t="str" cm="1">
        <f t="array" ref="O108">IFERROR(_xlfn.TEXTJOIN("
",TRUE,_xlfn.XLOOKUP(_xlfn.TEXTSPLIT(K108,"
"),
tbl_Lookup_DEIR[ID (DEIR Lookup)],
tbl_Lookup_DEIR[Uniclass PM Level 3 Classification (DEIR Lookup)],
"")),"")</f>
        <v/>
      </c>
      <c r="P108" s="78"/>
      <c r="Q108" s="101"/>
      <c r="R108" s="101"/>
      <c r="S108" s="102"/>
      <c r="T108" s="101"/>
      <c r="U108" s="101"/>
      <c r="V108" s="102"/>
      <c r="W108" s="101"/>
      <c r="X108" s="101"/>
      <c r="Y108" s="102"/>
      <c r="Z108" s="101"/>
      <c r="AA108" s="101"/>
      <c r="AB108" s="102"/>
      <c r="AC108" s="101"/>
      <c r="AD108" s="101"/>
      <c r="AE108" s="102"/>
      <c r="AF108" s="101"/>
      <c r="AG108" s="101"/>
      <c r="AH108" s="102"/>
      <c r="AI108" s="101"/>
      <c r="AJ108" s="101"/>
      <c r="AK108" s="102"/>
      <c r="AL108" s="101"/>
      <c r="AM108" s="101"/>
      <c r="AN108" s="102"/>
      <c r="AO108" s="101"/>
      <c r="AP108" s="101"/>
      <c r="AQ108" s="103"/>
    </row>
    <row r="109" spans="2:43" x14ac:dyDescent="0.35">
      <c r="B109" s="100" t="str" cm="1">
        <f t="array" aca="1" ref="B109" ca="1">_xlfn.TEXTAFTER(CELL("filename",A107),"]")</f>
        <v>05_TIDP</v>
      </c>
      <c r="C109" s="90" t="str" cm="1">
        <f t="array" ref="C109">tbL_Input_Project[Project Code]</f>
        <v>ABC1234</v>
      </c>
      <c r="D109" s="90" t="str">
        <f>INDEX(tbL_Input_Originator[],
MATCH("05_TIDP",tbL_Input_Originator[Worksheet]),
MATCH("Originator Code",tbL_Input_Originator[#Headers])
)</f>
        <v>TBC</v>
      </c>
      <c r="E109" s="87"/>
      <c r="F109" s="87"/>
      <c r="G109" s="87"/>
      <c r="H109" s="87"/>
      <c r="I109" s="87"/>
      <c r="J109" s="87"/>
      <c r="K109" s="94"/>
      <c r="L109" s="90" t="str">
        <f t="shared" si="4"/>
        <v/>
      </c>
      <c r="M109" s="90" t="str">
        <f t="shared" si="5"/>
        <v/>
      </c>
      <c r="N109" s="100" t="str" cm="1">
        <f t="array" ref="N109">IFERROR(_xlfn.TEXTJOIN("
",TRUE,_xlfn.XLOOKUP(_xlfn.TEXTSPLIT(K109,"
"),
tbl_Lookup_DEIR[ID (DEIR Lookup)],
tbl_Lookup_DEIR[Name (DEIR Lookup)],
"")),"")</f>
        <v/>
      </c>
      <c r="O109" s="100" t="str" cm="1">
        <f t="array" ref="O109">IFERROR(_xlfn.TEXTJOIN("
",TRUE,_xlfn.XLOOKUP(_xlfn.TEXTSPLIT(K109,"
"),
tbl_Lookup_DEIR[ID (DEIR Lookup)],
tbl_Lookup_DEIR[Uniclass PM Level 3 Classification (DEIR Lookup)],
"")),"")</f>
        <v/>
      </c>
      <c r="P109" s="78"/>
      <c r="Q109" s="101"/>
      <c r="R109" s="101"/>
      <c r="S109" s="102"/>
      <c r="T109" s="101"/>
      <c r="U109" s="101"/>
      <c r="V109" s="102"/>
      <c r="W109" s="101"/>
      <c r="X109" s="101"/>
      <c r="Y109" s="102"/>
      <c r="Z109" s="101"/>
      <c r="AA109" s="101"/>
      <c r="AB109" s="102"/>
      <c r="AC109" s="101"/>
      <c r="AD109" s="101"/>
      <c r="AE109" s="102"/>
      <c r="AF109" s="101"/>
      <c r="AG109" s="101"/>
      <c r="AH109" s="102"/>
      <c r="AI109" s="101"/>
      <c r="AJ109" s="101"/>
      <c r="AK109" s="102"/>
      <c r="AL109" s="101"/>
      <c r="AM109" s="101"/>
      <c r="AN109" s="102"/>
      <c r="AO109" s="101"/>
      <c r="AP109" s="101"/>
      <c r="AQ109" s="103"/>
    </row>
    <row r="110" spans="2:43" x14ac:dyDescent="0.35">
      <c r="B110" s="100" t="str" cm="1">
        <f t="array" aca="1" ref="B110" ca="1">_xlfn.TEXTAFTER(CELL("filename",A108),"]")</f>
        <v>05_TIDP</v>
      </c>
      <c r="C110" s="90" t="str" cm="1">
        <f t="array" ref="C110">tbL_Input_Project[Project Code]</f>
        <v>ABC1234</v>
      </c>
      <c r="D110" s="90" t="str">
        <f>INDEX(tbL_Input_Originator[],
MATCH("05_TIDP",tbL_Input_Originator[Worksheet]),
MATCH("Originator Code",tbL_Input_Originator[#Headers])
)</f>
        <v>TBC</v>
      </c>
      <c r="E110" s="87"/>
      <c r="F110" s="87"/>
      <c r="G110" s="87"/>
      <c r="H110" s="87"/>
      <c r="I110" s="87"/>
      <c r="J110" s="87"/>
      <c r="K110" s="94"/>
      <c r="L110" s="90" t="str">
        <f t="shared" si="4"/>
        <v/>
      </c>
      <c r="M110" s="90" t="str">
        <f t="shared" si="5"/>
        <v/>
      </c>
      <c r="N110" s="100" t="str" cm="1">
        <f t="array" ref="N110">IFERROR(_xlfn.TEXTJOIN("
",TRUE,_xlfn.XLOOKUP(_xlfn.TEXTSPLIT(K110,"
"),
tbl_Lookup_DEIR[ID (DEIR Lookup)],
tbl_Lookup_DEIR[Name (DEIR Lookup)],
"")),"")</f>
        <v/>
      </c>
      <c r="O110" s="100" t="str" cm="1">
        <f t="array" ref="O110">IFERROR(_xlfn.TEXTJOIN("
",TRUE,_xlfn.XLOOKUP(_xlfn.TEXTSPLIT(K110,"
"),
tbl_Lookup_DEIR[ID (DEIR Lookup)],
tbl_Lookup_DEIR[Uniclass PM Level 3 Classification (DEIR Lookup)],
"")),"")</f>
        <v/>
      </c>
      <c r="P110" s="78"/>
      <c r="Q110" s="101"/>
      <c r="R110" s="101"/>
      <c r="S110" s="102"/>
      <c r="T110" s="101"/>
      <c r="U110" s="101"/>
      <c r="V110" s="102"/>
      <c r="W110" s="101"/>
      <c r="X110" s="101"/>
      <c r="Y110" s="102"/>
      <c r="Z110" s="101"/>
      <c r="AA110" s="101"/>
      <c r="AB110" s="102"/>
      <c r="AC110" s="101"/>
      <c r="AD110" s="101"/>
      <c r="AE110" s="102"/>
      <c r="AF110" s="101"/>
      <c r="AG110" s="101"/>
      <c r="AH110" s="102"/>
      <c r="AI110" s="101"/>
      <c r="AJ110" s="101"/>
      <c r="AK110" s="102"/>
      <c r="AL110" s="101"/>
      <c r="AM110" s="101"/>
      <c r="AN110" s="102"/>
      <c r="AO110" s="101"/>
      <c r="AP110" s="101"/>
      <c r="AQ110" s="103"/>
    </row>
    <row r="111" spans="2:43" x14ac:dyDescent="0.35">
      <c r="B111" s="100" t="str" cm="1">
        <f t="array" aca="1" ref="B111" ca="1">_xlfn.TEXTAFTER(CELL("filename",A109),"]")</f>
        <v>05_TIDP</v>
      </c>
      <c r="C111" s="90" t="str" cm="1">
        <f t="array" ref="C111">tbL_Input_Project[Project Code]</f>
        <v>ABC1234</v>
      </c>
      <c r="D111" s="90" t="str">
        <f>INDEX(tbL_Input_Originator[],
MATCH("05_TIDP",tbL_Input_Originator[Worksheet]),
MATCH("Originator Code",tbL_Input_Originator[#Headers])
)</f>
        <v>TBC</v>
      </c>
      <c r="E111" s="87"/>
      <c r="F111" s="87"/>
      <c r="G111" s="87"/>
      <c r="H111" s="87"/>
      <c r="I111" s="87"/>
      <c r="J111" s="87"/>
      <c r="K111" s="94"/>
      <c r="L111" s="90" t="str">
        <f t="shared" si="4"/>
        <v/>
      </c>
      <c r="M111" s="90" t="str">
        <f t="shared" si="5"/>
        <v/>
      </c>
      <c r="N111" s="100" t="str" cm="1">
        <f t="array" ref="N111">IFERROR(_xlfn.TEXTJOIN("
",TRUE,_xlfn.XLOOKUP(_xlfn.TEXTSPLIT(K111,"
"),
tbl_Lookup_DEIR[ID (DEIR Lookup)],
tbl_Lookup_DEIR[Name (DEIR Lookup)],
"")),"")</f>
        <v/>
      </c>
      <c r="O111" s="100" t="str" cm="1">
        <f t="array" ref="O111">IFERROR(_xlfn.TEXTJOIN("
",TRUE,_xlfn.XLOOKUP(_xlfn.TEXTSPLIT(K111,"
"),
tbl_Lookup_DEIR[ID (DEIR Lookup)],
tbl_Lookup_DEIR[Uniclass PM Level 3 Classification (DEIR Lookup)],
"")),"")</f>
        <v/>
      </c>
      <c r="P111" s="78"/>
      <c r="Q111" s="101"/>
      <c r="R111" s="101"/>
      <c r="S111" s="102"/>
      <c r="T111" s="101"/>
      <c r="U111" s="101"/>
      <c r="V111" s="102"/>
      <c r="W111" s="101"/>
      <c r="X111" s="101"/>
      <c r="Y111" s="102"/>
      <c r="Z111" s="101"/>
      <c r="AA111" s="101"/>
      <c r="AB111" s="102"/>
      <c r="AC111" s="101"/>
      <c r="AD111" s="101"/>
      <c r="AE111" s="102"/>
      <c r="AF111" s="101"/>
      <c r="AG111" s="101"/>
      <c r="AH111" s="102"/>
      <c r="AI111" s="101"/>
      <c r="AJ111" s="101"/>
      <c r="AK111" s="102"/>
      <c r="AL111" s="101"/>
      <c r="AM111" s="101"/>
      <c r="AN111" s="102"/>
      <c r="AO111" s="101"/>
      <c r="AP111" s="101"/>
      <c r="AQ111" s="103"/>
    </row>
    <row r="112" spans="2:43" x14ac:dyDescent="0.35">
      <c r="B112" s="100" t="str" cm="1">
        <f t="array" aca="1" ref="B112" ca="1">_xlfn.TEXTAFTER(CELL("filename",A110),"]")</f>
        <v>05_TIDP</v>
      </c>
      <c r="C112" s="90" t="str" cm="1">
        <f t="array" ref="C112">tbL_Input_Project[Project Code]</f>
        <v>ABC1234</v>
      </c>
      <c r="D112" s="90" t="str">
        <f>INDEX(tbL_Input_Originator[],
MATCH("05_TIDP",tbL_Input_Originator[Worksheet]),
MATCH("Originator Code",tbL_Input_Originator[#Headers])
)</f>
        <v>TBC</v>
      </c>
      <c r="E112" s="87"/>
      <c r="F112" s="87"/>
      <c r="G112" s="87"/>
      <c r="H112" s="87"/>
      <c r="I112" s="87"/>
      <c r="J112" s="87"/>
      <c r="K112" s="94"/>
      <c r="L112" s="90" t="str">
        <f t="shared" si="4"/>
        <v/>
      </c>
      <c r="M112" s="90" t="str">
        <f t="shared" si="5"/>
        <v/>
      </c>
      <c r="N112" s="100" t="str" cm="1">
        <f t="array" ref="N112">IFERROR(_xlfn.TEXTJOIN("
",TRUE,_xlfn.XLOOKUP(_xlfn.TEXTSPLIT(K112,"
"),
tbl_Lookup_DEIR[ID (DEIR Lookup)],
tbl_Lookup_DEIR[Name (DEIR Lookup)],
"")),"")</f>
        <v/>
      </c>
      <c r="O112" s="100" t="str" cm="1">
        <f t="array" ref="O112">IFERROR(_xlfn.TEXTJOIN("
",TRUE,_xlfn.XLOOKUP(_xlfn.TEXTSPLIT(K112,"
"),
tbl_Lookup_DEIR[ID (DEIR Lookup)],
tbl_Lookup_DEIR[Uniclass PM Level 3 Classification (DEIR Lookup)],
"")),"")</f>
        <v/>
      </c>
      <c r="P112" s="78"/>
      <c r="Q112" s="101"/>
      <c r="R112" s="101"/>
      <c r="S112" s="102"/>
      <c r="T112" s="101"/>
      <c r="U112" s="101"/>
      <c r="V112" s="102"/>
      <c r="W112" s="101"/>
      <c r="X112" s="101"/>
      <c r="Y112" s="102"/>
      <c r="Z112" s="101"/>
      <c r="AA112" s="101"/>
      <c r="AB112" s="102"/>
      <c r="AC112" s="101"/>
      <c r="AD112" s="101"/>
      <c r="AE112" s="102"/>
      <c r="AF112" s="101"/>
      <c r="AG112" s="101"/>
      <c r="AH112" s="102"/>
      <c r="AI112" s="101"/>
      <c r="AJ112" s="101"/>
      <c r="AK112" s="102"/>
      <c r="AL112" s="101"/>
      <c r="AM112" s="101"/>
      <c r="AN112" s="102"/>
      <c r="AO112" s="101"/>
      <c r="AP112" s="101"/>
      <c r="AQ112" s="103"/>
    </row>
    <row r="113" spans="2:43" x14ac:dyDescent="0.35">
      <c r="B113" s="100" t="str" cm="1">
        <f t="array" aca="1" ref="B113" ca="1">_xlfn.TEXTAFTER(CELL("filename",A111),"]")</f>
        <v>05_TIDP</v>
      </c>
      <c r="C113" s="90" t="str" cm="1">
        <f t="array" ref="C113">tbL_Input_Project[Project Code]</f>
        <v>ABC1234</v>
      </c>
      <c r="D113" s="90" t="str">
        <f>INDEX(tbL_Input_Originator[],
MATCH("05_TIDP",tbL_Input_Originator[Worksheet]),
MATCH("Originator Code",tbL_Input_Originator[#Headers])
)</f>
        <v>TBC</v>
      </c>
      <c r="E113" s="87"/>
      <c r="F113" s="87"/>
      <c r="G113" s="87"/>
      <c r="H113" s="87"/>
      <c r="I113" s="87"/>
      <c r="J113" s="87"/>
      <c r="K113" s="94"/>
      <c r="L113" s="90" t="str">
        <f t="shared" si="4"/>
        <v/>
      </c>
      <c r="M113" s="90" t="str">
        <f t="shared" si="5"/>
        <v/>
      </c>
      <c r="N113" s="100" t="str" cm="1">
        <f t="array" ref="N113">IFERROR(_xlfn.TEXTJOIN("
",TRUE,_xlfn.XLOOKUP(_xlfn.TEXTSPLIT(K113,"
"),
tbl_Lookup_DEIR[ID (DEIR Lookup)],
tbl_Lookup_DEIR[Name (DEIR Lookup)],
"")),"")</f>
        <v/>
      </c>
      <c r="O113" s="100" t="str" cm="1">
        <f t="array" ref="O113">IFERROR(_xlfn.TEXTJOIN("
",TRUE,_xlfn.XLOOKUP(_xlfn.TEXTSPLIT(K113,"
"),
tbl_Lookup_DEIR[ID (DEIR Lookup)],
tbl_Lookup_DEIR[Uniclass PM Level 3 Classification (DEIR Lookup)],
"")),"")</f>
        <v/>
      </c>
      <c r="P113" s="78"/>
      <c r="Q113" s="101"/>
      <c r="R113" s="101"/>
      <c r="S113" s="102"/>
      <c r="T113" s="101"/>
      <c r="U113" s="101"/>
      <c r="V113" s="102"/>
      <c r="W113" s="101"/>
      <c r="X113" s="101"/>
      <c r="Y113" s="102"/>
      <c r="Z113" s="101"/>
      <c r="AA113" s="101"/>
      <c r="AB113" s="102"/>
      <c r="AC113" s="101"/>
      <c r="AD113" s="101"/>
      <c r="AE113" s="102"/>
      <c r="AF113" s="101"/>
      <c r="AG113" s="101"/>
      <c r="AH113" s="102"/>
      <c r="AI113" s="101"/>
      <c r="AJ113" s="101"/>
      <c r="AK113" s="102"/>
      <c r="AL113" s="101"/>
      <c r="AM113" s="101"/>
      <c r="AN113" s="102"/>
      <c r="AO113" s="101"/>
      <c r="AP113" s="101"/>
      <c r="AQ113" s="103"/>
    </row>
    <row r="114" spans="2:43" x14ac:dyDescent="0.35">
      <c r="B114" s="100" t="str" cm="1">
        <f t="array" aca="1" ref="B114" ca="1">_xlfn.TEXTAFTER(CELL("filename",A112),"]")</f>
        <v>05_TIDP</v>
      </c>
      <c r="C114" s="90" t="str" cm="1">
        <f t="array" ref="C114">tbL_Input_Project[Project Code]</f>
        <v>ABC1234</v>
      </c>
      <c r="D114" s="90" t="str">
        <f>INDEX(tbL_Input_Originator[],
MATCH("05_TIDP",tbL_Input_Originator[Worksheet]),
MATCH("Originator Code",tbL_Input_Originator[#Headers])
)</f>
        <v>TBC</v>
      </c>
      <c r="E114" s="87"/>
      <c r="F114" s="87"/>
      <c r="G114" s="87"/>
      <c r="H114" s="87"/>
      <c r="I114" s="87"/>
      <c r="J114" s="87"/>
      <c r="K114" s="94"/>
      <c r="L114" s="90" t="str">
        <f t="shared" si="4"/>
        <v/>
      </c>
      <c r="M114" s="90" t="str">
        <f t="shared" si="5"/>
        <v/>
      </c>
      <c r="N114" s="100" t="str" cm="1">
        <f t="array" ref="N114">IFERROR(_xlfn.TEXTJOIN("
",TRUE,_xlfn.XLOOKUP(_xlfn.TEXTSPLIT(K114,"
"),
tbl_Lookup_DEIR[ID (DEIR Lookup)],
tbl_Lookup_DEIR[Name (DEIR Lookup)],
"")),"")</f>
        <v/>
      </c>
      <c r="O114" s="100" t="str" cm="1">
        <f t="array" ref="O114">IFERROR(_xlfn.TEXTJOIN("
",TRUE,_xlfn.XLOOKUP(_xlfn.TEXTSPLIT(K114,"
"),
tbl_Lookup_DEIR[ID (DEIR Lookup)],
tbl_Lookup_DEIR[Uniclass PM Level 3 Classification (DEIR Lookup)],
"")),"")</f>
        <v/>
      </c>
      <c r="P114" s="78"/>
      <c r="Q114" s="101"/>
      <c r="R114" s="101"/>
      <c r="S114" s="102"/>
      <c r="T114" s="101"/>
      <c r="U114" s="101"/>
      <c r="V114" s="102"/>
      <c r="W114" s="101"/>
      <c r="X114" s="101"/>
      <c r="Y114" s="102"/>
      <c r="Z114" s="101"/>
      <c r="AA114" s="101"/>
      <c r="AB114" s="102"/>
      <c r="AC114" s="101"/>
      <c r="AD114" s="101"/>
      <c r="AE114" s="102"/>
      <c r="AF114" s="101"/>
      <c r="AG114" s="101"/>
      <c r="AH114" s="102"/>
      <c r="AI114" s="101"/>
      <c r="AJ114" s="101"/>
      <c r="AK114" s="102"/>
      <c r="AL114" s="101"/>
      <c r="AM114" s="101"/>
      <c r="AN114" s="102"/>
      <c r="AO114" s="101"/>
      <c r="AP114" s="101"/>
      <c r="AQ114" s="103"/>
    </row>
    <row r="115" spans="2:43" x14ac:dyDescent="0.35">
      <c r="B115" s="100" t="str" cm="1">
        <f t="array" aca="1" ref="B115" ca="1">_xlfn.TEXTAFTER(CELL("filename",A113),"]")</f>
        <v>05_TIDP</v>
      </c>
      <c r="C115" s="90" t="str" cm="1">
        <f t="array" ref="C115">tbL_Input_Project[Project Code]</f>
        <v>ABC1234</v>
      </c>
      <c r="D115" s="90" t="str">
        <f>INDEX(tbL_Input_Originator[],
MATCH("05_TIDP",tbL_Input_Originator[Worksheet]),
MATCH("Originator Code",tbL_Input_Originator[#Headers])
)</f>
        <v>TBC</v>
      </c>
      <c r="E115" s="87"/>
      <c r="F115" s="87"/>
      <c r="G115" s="87"/>
      <c r="H115" s="87"/>
      <c r="I115" s="87"/>
      <c r="J115" s="87"/>
      <c r="K115" s="94"/>
      <c r="L115" s="90" t="str">
        <f t="shared" si="4"/>
        <v/>
      </c>
      <c r="M115" s="90" t="str">
        <f t="shared" si="5"/>
        <v/>
      </c>
      <c r="N115" s="100" t="str" cm="1">
        <f t="array" ref="N115">IFERROR(_xlfn.TEXTJOIN("
",TRUE,_xlfn.XLOOKUP(_xlfn.TEXTSPLIT(K115,"
"),
tbl_Lookup_DEIR[ID (DEIR Lookup)],
tbl_Lookup_DEIR[Name (DEIR Lookup)],
"")),"")</f>
        <v/>
      </c>
      <c r="O115" s="100" t="str" cm="1">
        <f t="array" ref="O115">IFERROR(_xlfn.TEXTJOIN("
",TRUE,_xlfn.XLOOKUP(_xlfn.TEXTSPLIT(K115,"
"),
tbl_Lookup_DEIR[ID (DEIR Lookup)],
tbl_Lookup_DEIR[Uniclass PM Level 3 Classification (DEIR Lookup)],
"")),"")</f>
        <v/>
      </c>
      <c r="P115" s="78"/>
      <c r="Q115" s="101"/>
      <c r="R115" s="101"/>
      <c r="S115" s="102"/>
      <c r="T115" s="101"/>
      <c r="U115" s="101"/>
      <c r="V115" s="102"/>
      <c r="W115" s="101"/>
      <c r="X115" s="101"/>
      <c r="Y115" s="102"/>
      <c r="Z115" s="101"/>
      <c r="AA115" s="101"/>
      <c r="AB115" s="102"/>
      <c r="AC115" s="101"/>
      <c r="AD115" s="101"/>
      <c r="AE115" s="102"/>
      <c r="AF115" s="101"/>
      <c r="AG115" s="101"/>
      <c r="AH115" s="102"/>
      <c r="AI115" s="101"/>
      <c r="AJ115" s="101"/>
      <c r="AK115" s="102"/>
      <c r="AL115" s="101"/>
      <c r="AM115" s="101"/>
      <c r="AN115" s="102"/>
      <c r="AO115" s="101"/>
      <c r="AP115" s="101"/>
      <c r="AQ115" s="103"/>
    </row>
    <row r="116" spans="2:43" x14ac:dyDescent="0.35">
      <c r="B116" s="100" t="str" cm="1">
        <f t="array" aca="1" ref="B116" ca="1">_xlfn.TEXTAFTER(CELL("filename",A114),"]")</f>
        <v>05_TIDP</v>
      </c>
      <c r="C116" s="90" t="str" cm="1">
        <f t="array" ref="C116">tbL_Input_Project[Project Code]</f>
        <v>ABC1234</v>
      </c>
      <c r="D116" s="90" t="str">
        <f>INDEX(tbL_Input_Originator[],
MATCH("05_TIDP",tbL_Input_Originator[Worksheet]),
MATCH("Originator Code",tbL_Input_Originator[#Headers])
)</f>
        <v>TBC</v>
      </c>
      <c r="E116" s="87"/>
      <c r="F116" s="87"/>
      <c r="G116" s="87"/>
      <c r="H116" s="87"/>
      <c r="I116" s="87"/>
      <c r="J116" s="87"/>
      <c r="K116" s="94"/>
      <c r="L116" s="90" t="str">
        <f t="shared" si="4"/>
        <v/>
      </c>
      <c r="M116" s="90" t="str">
        <f t="shared" si="5"/>
        <v/>
      </c>
      <c r="N116" s="100" t="str" cm="1">
        <f t="array" ref="N116">IFERROR(_xlfn.TEXTJOIN("
",TRUE,_xlfn.XLOOKUP(_xlfn.TEXTSPLIT(K116,"
"),
tbl_Lookup_DEIR[ID (DEIR Lookup)],
tbl_Lookup_DEIR[Name (DEIR Lookup)],
"")),"")</f>
        <v/>
      </c>
      <c r="O116" s="100" t="str" cm="1">
        <f t="array" ref="O116">IFERROR(_xlfn.TEXTJOIN("
",TRUE,_xlfn.XLOOKUP(_xlfn.TEXTSPLIT(K116,"
"),
tbl_Lookup_DEIR[ID (DEIR Lookup)],
tbl_Lookup_DEIR[Uniclass PM Level 3 Classification (DEIR Lookup)],
"")),"")</f>
        <v/>
      </c>
      <c r="P116" s="78"/>
      <c r="Q116" s="101"/>
      <c r="R116" s="101"/>
      <c r="S116" s="102"/>
      <c r="T116" s="101"/>
      <c r="U116" s="101"/>
      <c r="V116" s="102"/>
      <c r="W116" s="101"/>
      <c r="X116" s="101"/>
      <c r="Y116" s="102"/>
      <c r="Z116" s="101"/>
      <c r="AA116" s="101"/>
      <c r="AB116" s="102"/>
      <c r="AC116" s="101"/>
      <c r="AD116" s="101"/>
      <c r="AE116" s="102"/>
      <c r="AF116" s="101"/>
      <c r="AG116" s="101"/>
      <c r="AH116" s="102"/>
      <c r="AI116" s="101"/>
      <c r="AJ116" s="101"/>
      <c r="AK116" s="102"/>
      <c r="AL116" s="101"/>
      <c r="AM116" s="101"/>
      <c r="AN116" s="102"/>
      <c r="AO116" s="101"/>
      <c r="AP116" s="101"/>
      <c r="AQ116" s="103"/>
    </row>
    <row r="117" spans="2:43" x14ac:dyDescent="0.35">
      <c r="B117" s="100" t="str" cm="1">
        <f t="array" aca="1" ref="B117" ca="1">_xlfn.TEXTAFTER(CELL("filename",A115),"]")</f>
        <v>05_TIDP</v>
      </c>
      <c r="C117" s="90" t="str" cm="1">
        <f t="array" ref="C117">tbL_Input_Project[Project Code]</f>
        <v>ABC1234</v>
      </c>
      <c r="D117" s="90" t="str">
        <f>INDEX(tbL_Input_Originator[],
MATCH("05_TIDP",tbL_Input_Originator[Worksheet]),
MATCH("Originator Code",tbL_Input_Originator[#Headers])
)</f>
        <v>TBC</v>
      </c>
      <c r="E117" s="87"/>
      <c r="F117" s="87"/>
      <c r="G117" s="87"/>
      <c r="H117" s="87"/>
      <c r="I117" s="87"/>
      <c r="J117" s="87"/>
      <c r="K117" s="94"/>
      <c r="L117" s="90" t="str">
        <f t="shared" si="4"/>
        <v/>
      </c>
      <c r="M117" s="90" t="str">
        <f t="shared" si="5"/>
        <v/>
      </c>
      <c r="N117" s="100" t="str" cm="1">
        <f t="array" ref="N117">IFERROR(_xlfn.TEXTJOIN("
",TRUE,_xlfn.XLOOKUP(_xlfn.TEXTSPLIT(K117,"
"),
tbl_Lookup_DEIR[ID (DEIR Lookup)],
tbl_Lookup_DEIR[Name (DEIR Lookup)],
"")),"")</f>
        <v/>
      </c>
      <c r="O117" s="100" t="str" cm="1">
        <f t="array" ref="O117">IFERROR(_xlfn.TEXTJOIN("
",TRUE,_xlfn.XLOOKUP(_xlfn.TEXTSPLIT(K117,"
"),
tbl_Lookup_DEIR[ID (DEIR Lookup)],
tbl_Lookup_DEIR[Uniclass PM Level 3 Classification (DEIR Lookup)],
"")),"")</f>
        <v/>
      </c>
      <c r="P117" s="78"/>
      <c r="Q117" s="101"/>
      <c r="R117" s="101"/>
      <c r="S117" s="102"/>
      <c r="T117" s="101"/>
      <c r="U117" s="101"/>
      <c r="V117" s="102"/>
      <c r="W117" s="101"/>
      <c r="X117" s="101"/>
      <c r="Y117" s="102"/>
      <c r="Z117" s="101"/>
      <c r="AA117" s="101"/>
      <c r="AB117" s="102"/>
      <c r="AC117" s="101"/>
      <c r="AD117" s="101"/>
      <c r="AE117" s="102"/>
      <c r="AF117" s="101"/>
      <c r="AG117" s="101"/>
      <c r="AH117" s="102"/>
      <c r="AI117" s="101"/>
      <c r="AJ117" s="101"/>
      <c r="AK117" s="102"/>
      <c r="AL117" s="101"/>
      <c r="AM117" s="101"/>
      <c r="AN117" s="102"/>
      <c r="AO117" s="101"/>
      <c r="AP117" s="101"/>
      <c r="AQ117" s="103"/>
    </row>
    <row r="118" spans="2:43" x14ac:dyDescent="0.35">
      <c r="B118" s="100" t="str" cm="1">
        <f t="array" aca="1" ref="B118" ca="1">_xlfn.TEXTAFTER(CELL("filename",A116),"]")</f>
        <v>05_TIDP</v>
      </c>
      <c r="C118" s="90" t="str" cm="1">
        <f t="array" ref="C118">tbL_Input_Project[Project Code]</f>
        <v>ABC1234</v>
      </c>
      <c r="D118" s="90" t="str">
        <f>INDEX(tbL_Input_Originator[],
MATCH("05_TIDP",tbL_Input_Originator[Worksheet]),
MATCH("Originator Code",tbL_Input_Originator[#Headers])
)</f>
        <v>TBC</v>
      </c>
      <c r="E118" s="87"/>
      <c r="F118" s="87"/>
      <c r="G118" s="87"/>
      <c r="H118" s="87"/>
      <c r="I118" s="87"/>
      <c r="J118" s="87"/>
      <c r="K118" s="94"/>
      <c r="L118" s="90" t="str">
        <f t="shared" si="4"/>
        <v/>
      </c>
      <c r="M118" s="90" t="str">
        <f t="shared" si="5"/>
        <v/>
      </c>
      <c r="N118" s="100" t="str" cm="1">
        <f t="array" ref="N118">IFERROR(_xlfn.TEXTJOIN("
",TRUE,_xlfn.XLOOKUP(_xlfn.TEXTSPLIT(K118,"
"),
tbl_Lookup_DEIR[ID (DEIR Lookup)],
tbl_Lookup_DEIR[Name (DEIR Lookup)],
"")),"")</f>
        <v/>
      </c>
      <c r="O118" s="100" t="str" cm="1">
        <f t="array" ref="O118">IFERROR(_xlfn.TEXTJOIN("
",TRUE,_xlfn.XLOOKUP(_xlfn.TEXTSPLIT(K118,"
"),
tbl_Lookup_DEIR[ID (DEIR Lookup)],
tbl_Lookup_DEIR[Uniclass PM Level 3 Classification (DEIR Lookup)],
"")),"")</f>
        <v/>
      </c>
      <c r="P118" s="78"/>
      <c r="Q118" s="101"/>
      <c r="R118" s="101"/>
      <c r="S118" s="102"/>
      <c r="T118" s="101"/>
      <c r="U118" s="101"/>
      <c r="V118" s="102"/>
      <c r="W118" s="101"/>
      <c r="X118" s="101"/>
      <c r="Y118" s="102"/>
      <c r="Z118" s="101"/>
      <c r="AA118" s="101"/>
      <c r="AB118" s="102"/>
      <c r="AC118" s="101"/>
      <c r="AD118" s="101"/>
      <c r="AE118" s="102"/>
      <c r="AF118" s="101"/>
      <c r="AG118" s="101"/>
      <c r="AH118" s="102"/>
      <c r="AI118" s="101"/>
      <c r="AJ118" s="101"/>
      <c r="AK118" s="102"/>
      <c r="AL118" s="101"/>
      <c r="AM118" s="101"/>
      <c r="AN118" s="102"/>
      <c r="AO118" s="101"/>
      <c r="AP118" s="101"/>
      <c r="AQ118" s="103"/>
    </row>
    <row r="119" spans="2:43" x14ac:dyDescent="0.35">
      <c r="B119" s="100" t="str" cm="1">
        <f t="array" aca="1" ref="B119" ca="1">_xlfn.TEXTAFTER(CELL("filename",A117),"]")</f>
        <v>05_TIDP</v>
      </c>
      <c r="C119" s="90" t="str" cm="1">
        <f t="array" ref="C119">tbL_Input_Project[Project Code]</f>
        <v>ABC1234</v>
      </c>
      <c r="D119" s="90" t="str">
        <f>INDEX(tbL_Input_Originator[],
MATCH("05_TIDP",tbL_Input_Originator[Worksheet]),
MATCH("Originator Code",tbL_Input_Originator[#Headers])
)</f>
        <v>TBC</v>
      </c>
      <c r="E119" s="87"/>
      <c r="F119" s="87"/>
      <c r="G119" s="87"/>
      <c r="H119" s="87"/>
      <c r="I119" s="87"/>
      <c r="J119" s="87"/>
      <c r="K119" s="94"/>
      <c r="L119" s="90" t="str">
        <f t="shared" si="4"/>
        <v/>
      </c>
      <c r="M119" s="90" t="str">
        <f t="shared" si="5"/>
        <v/>
      </c>
      <c r="N119" s="100" t="str" cm="1">
        <f t="array" ref="N119">IFERROR(_xlfn.TEXTJOIN("
",TRUE,_xlfn.XLOOKUP(_xlfn.TEXTSPLIT(K119,"
"),
tbl_Lookup_DEIR[ID (DEIR Lookup)],
tbl_Lookup_DEIR[Name (DEIR Lookup)],
"")),"")</f>
        <v/>
      </c>
      <c r="O119" s="100" t="str" cm="1">
        <f t="array" ref="O119">IFERROR(_xlfn.TEXTJOIN("
",TRUE,_xlfn.XLOOKUP(_xlfn.TEXTSPLIT(K119,"
"),
tbl_Lookup_DEIR[ID (DEIR Lookup)],
tbl_Lookup_DEIR[Uniclass PM Level 3 Classification (DEIR Lookup)],
"")),"")</f>
        <v/>
      </c>
      <c r="P119" s="78"/>
      <c r="Q119" s="101"/>
      <c r="R119" s="101"/>
      <c r="S119" s="102"/>
      <c r="T119" s="101"/>
      <c r="U119" s="101"/>
      <c r="V119" s="102"/>
      <c r="W119" s="101"/>
      <c r="X119" s="101"/>
      <c r="Y119" s="102"/>
      <c r="Z119" s="101"/>
      <c r="AA119" s="101"/>
      <c r="AB119" s="102"/>
      <c r="AC119" s="101"/>
      <c r="AD119" s="101"/>
      <c r="AE119" s="102"/>
      <c r="AF119" s="101"/>
      <c r="AG119" s="101"/>
      <c r="AH119" s="102"/>
      <c r="AI119" s="101"/>
      <c r="AJ119" s="101"/>
      <c r="AK119" s="102"/>
      <c r="AL119" s="101"/>
      <c r="AM119" s="101"/>
      <c r="AN119" s="102"/>
      <c r="AO119" s="101"/>
      <c r="AP119" s="101"/>
      <c r="AQ119" s="103"/>
    </row>
    <row r="120" spans="2:43" x14ac:dyDescent="0.35">
      <c r="B120" s="100" t="str" cm="1">
        <f t="array" aca="1" ref="B120" ca="1">_xlfn.TEXTAFTER(CELL("filename",A118),"]")</f>
        <v>05_TIDP</v>
      </c>
      <c r="C120" s="90" t="str" cm="1">
        <f t="array" ref="C120">tbL_Input_Project[Project Code]</f>
        <v>ABC1234</v>
      </c>
      <c r="D120" s="90" t="str">
        <f>INDEX(tbL_Input_Originator[],
MATCH("05_TIDP",tbL_Input_Originator[Worksheet]),
MATCH("Originator Code",tbL_Input_Originator[#Headers])
)</f>
        <v>TBC</v>
      </c>
      <c r="E120" s="87"/>
      <c r="F120" s="87"/>
      <c r="G120" s="87"/>
      <c r="H120" s="87"/>
      <c r="I120" s="87"/>
      <c r="J120" s="87"/>
      <c r="K120" s="94"/>
      <c r="L120" s="90" t="str">
        <f t="shared" si="4"/>
        <v/>
      </c>
      <c r="M120" s="90" t="str">
        <f t="shared" si="5"/>
        <v/>
      </c>
      <c r="N120" s="100" t="str" cm="1">
        <f t="array" ref="N120">IFERROR(_xlfn.TEXTJOIN("
",TRUE,_xlfn.XLOOKUP(_xlfn.TEXTSPLIT(K120,"
"),
tbl_Lookup_DEIR[ID (DEIR Lookup)],
tbl_Lookup_DEIR[Name (DEIR Lookup)],
"")),"")</f>
        <v/>
      </c>
      <c r="O120" s="100" t="str" cm="1">
        <f t="array" ref="O120">IFERROR(_xlfn.TEXTJOIN("
",TRUE,_xlfn.XLOOKUP(_xlfn.TEXTSPLIT(K120,"
"),
tbl_Lookup_DEIR[ID (DEIR Lookup)],
tbl_Lookup_DEIR[Uniclass PM Level 3 Classification (DEIR Lookup)],
"")),"")</f>
        <v/>
      </c>
      <c r="P120" s="78"/>
      <c r="Q120" s="101"/>
      <c r="R120" s="101"/>
      <c r="S120" s="102"/>
      <c r="T120" s="101"/>
      <c r="U120" s="101"/>
      <c r="V120" s="102"/>
      <c r="W120" s="101"/>
      <c r="X120" s="101"/>
      <c r="Y120" s="102"/>
      <c r="Z120" s="101"/>
      <c r="AA120" s="101"/>
      <c r="AB120" s="102"/>
      <c r="AC120" s="101"/>
      <c r="AD120" s="101"/>
      <c r="AE120" s="102"/>
      <c r="AF120" s="101"/>
      <c r="AG120" s="101"/>
      <c r="AH120" s="102"/>
      <c r="AI120" s="101"/>
      <c r="AJ120" s="101"/>
      <c r="AK120" s="102"/>
      <c r="AL120" s="101"/>
      <c r="AM120" s="101"/>
      <c r="AN120" s="102"/>
      <c r="AO120" s="101"/>
      <c r="AP120" s="101"/>
      <c r="AQ120" s="103"/>
    </row>
    <row r="121" spans="2:43" x14ac:dyDescent="0.35">
      <c r="B121" s="100" t="str" cm="1">
        <f t="array" aca="1" ref="B121" ca="1">_xlfn.TEXTAFTER(CELL("filename",A119),"]")</f>
        <v>05_TIDP</v>
      </c>
      <c r="C121" s="90" t="str" cm="1">
        <f t="array" ref="C121">tbL_Input_Project[Project Code]</f>
        <v>ABC1234</v>
      </c>
      <c r="D121" s="90" t="str">
        <f>INDEX(tbL_Input_Originator[],
MATCH("05_TIDP",tbL_Input_Originator[Worksheet]),
MATCH("Originator Code",tbL_Input_Originator[#Headers])
)</f>
        <v>TBC</v>
      </c>
      <c r="E121" s="87"/>
      <c r="F121" s="87"/>
      <c r="G121" s="87"/>
      <c r="H121" s="87"/>
      <c r="I121" s="87"/>
      <c r="J121" s="87"/>
      <c r="K121" s="94"/>
      <c r="L121" s="90" t="str">
        <f t="shared" si="4"/>
        <v/>
      </c>
      <c r="M121" s="90" t="str">
        <f t="shared" si="5"/>
        <v/>
      </c>
      <c r="N121" s="100" t="str" cm="1">
        <f t="array" ref="N121">IFERROR(_xlfn.TEXTJOIN("
",TRUE,_xlfn.XLOOKUP(_xlfn.TEXTSPLIT(K121,"
"),
tbl_Lookup_DEIR[ID (DEIR Lookup)],
tbl_Lookup_DEIR[Name (DEIR Lookup)],
"")),"")</f>
        <v/>
      </c>
      <c r="O121" s="100" t="str" cm="1">
        <f t="array" ref="O121">IFERROR(_xlfn.TEXTJOIN("
",TRUE,_xlfn.XLOOKUP(_xlfn.TEXTSPLIT(K121,"
"),
tbl_Lookup_DEIR[ID (DEIR Lookup)],
tbl_Lookup_DEIR[Uniclass PM Level 3 Classification (DEIR Lookup)],
"")),"")</f>
        <v/>
      </c>
      <c r="P121" s="78"/>
      <c r="Q121" s="101"/>
      <c r="R121" s="101"/>
      <c r="S121" s="102"/>
      <c r="T121" s="101"/>
      <c r="U121" s="101"/>
      <c r="V121" s="102"/>
      <c r="W121" s="101"/>
      <c r="X121" s="101"/>
      <c r="Y121" s="102"/>
      <c r="Z121" s="101"/>
      <c r="AA121" s="101"/>
      <c r="AB121" s="102"/>
      <c r="AC121" s="101"/>
      <c r="AD121" s="101"/>
      <c r="AE121" s="102"/>
      <c r="AF121" s="101"/>
      <c r="AG121" s="101"/>
      <c r="AH121" s="102"/>
      <c r="AI121" s="101"/>
      <c r="AJ121" s="101"/>
      <c r="AK121" s="102"/>
      <c r="AL121" s="101"/>
      <c r="AM121" s="101"/>
      <c r="AN121" s="102"/>
      <c r="AO121" s="101"/>
      <c r="AP121" s="101"/>
      <c r="AQ121" s="103"/>
    </row>
    <row r="122" spans="2:43" x14ac:dyDescent="0.35">
      <c r="B122" s="100" t="str" cm="1">
        <f t="array" aca="1" ref="B122" ca="1">_xlfn.TEXTAFTER(CELL("filename",A120),"]")</f>
        <v>05_TIDP</v>
      </c>
      <c r="C122" s="90" t="str" cm="1">
        <f t="array" ref="C122">tbL_Input_Project[Project Code]</f>
        <v>ABC1234</v>
      </c>
      <c r="D122" s="90" t="str">
        <f>INDEX(tbL_Input_Originator[],
MATCH("05_TIDP",tbL_Input_Originator[Worksheet]),
MATCH("Originator Code",tbL_Input_Originator[#Headers])
)</f>
        <v>TBC</v>
      </c>
      <c r="E122" s="87"/>
      <c r="F122" s="87"/>
      <c r="G122" s="87"/>
      <c r="H122" s="87"/>
      <c r="I122" s="87"/>
      <c r="J122" s="87"/>
      <c r="K122" s="94"/>
      <c r="L122" s="90" t="str">
        <f t="shared" si="4"/>
        <v/>
      </c>
      <c r="M122" s="90" t="str">
        <f t="shared" si="5"/>
        <v/>
      </c>
      <c r="N122" s="100" t="str" cm="1">
        <f t="array" ref="N122">IFERROR(_xlfn.TEXTJOIN("
",TRUE,_xlfn.XLOOKUP(_xlfn.TEXTSPLIT(K122,"
"),
tbl_Lookup_DEIR[ID (DEIR Lookup)],
tbl_Lookup_DEIR[Name (DEIR Lookup)],
"")),"")</f>
        <v/>
      </c>
      <c r="O122" s="100" t="str" cm="1">
        <f t="array" ref="O122">IFERROR(_xlfn.TEXTJOIN("
",TRUE,_xlfn.XLOOKUP(_xlfn.TEXTSPLIT(K122,"
"),
tbl_Lookup_DEIR[ID (DEIR Lookup)],
tbl_Lookup_DEIR[Uniclass PM Level 3 Classification (DEIR Lookup)],
"")),"")</f>
        <v/>
      </c>
      <c r="P122" s="78"/>
      <c r="Q122" s="101"/>
      <c r="R122" s="101"/>
      <c r="S122" s="102"/>
      <c r="T122" s="101"/>
      <c r="U122" s="101"/>
      <c r="V122" s="102"/>
      <c r="W122" s="101"/>
      <c r="X122" s="101"/>
      <c r="Y122" s="102"/>
      <c r="Z122" s="101"/>
      <c r="AA122" s="101"/>
      <c r="AB122" s="102"/>
      <c r="AC122" s="101"/>
      <c r="AD122" s="101"/>
      <c r="AE122" s="102"/>
      <c r="AF122" s="101"/>
      <c r="AG122" s="101"/>
      <c r="AH122" s="102"/>
      <c r="AI122" s="101"/>
      <c r="AJ122" s="101"/>
      <c r="AK122" s="102"/>
      <c r="AL122" s="101"/>
      <c r="AM122" s="101"/>
      <c r="AN122" s="102"/>
      <c r="AO122" s="101"/>
      <c r="AP122" s="101"/>
      <c r="AQ122" s="103"/>
    </row>
    <row r="123" spans="2:43" x14ac:dyDescent="0.35">
      <c r="B123" s="100" t="str" cm="1">
        <f t="array" aca="1" ref="B123" ca="1">_xlfn.TEXTAFTER(CELL("filename",A121),"]")</f>
        <v>05_TIDP</v>
      </c>
      <c r="C123" s="90" t="str" cm="1">
        <f t="array" ref="C123">tbL_Input_Project[Project Code]</f>
        <v>ABC1234</v>
      </c>
      <c r="D123" s="90" t="str">
        <f>INDEX(tbL_Input_Originator[],
MATCH("05_TIDP",tbL_Input_Originator[Worksheet]),
MATCH("Originator Code",tbL_Input_Originator[#Headers])
)</f>
        <v>TBC</v>
      </c>
      <c r="E123" s="87"/>
      <c r="F123" s="87"/>
      <c r="G123" s="87"/>
      <c r="H123" s="87"/>
      <c r="I123" s="87"/>
      <c r="J123" s="87"/>
      <c r="K123" s="94"/>
      <c r="L123" s="90" t="str">
        <f t="shared" si="4"/>
        <v/>
      </c>
      <c r="M123" s="90" t="str">
        <f t="shared" si="5"/>
        <v/>
      </c>
      <c r="N123" s="100" t="str" cm="1">
        <f t="array" ref="N123">IFERROR(_xlfn.TEXTJOIN("
",TRUE,_xlfn.XLOOKUP(_xlfn.TEXTSPLIT(K123,"
"),
tbl_Lookup_DEIR[ID (DEIR Lookup)],
tbl_Lookup_DEIR[Name (DEIR Lookup)],
"")),"")</f>
        <v/>
      </c>
      <c r="O123" s="100" t="str" cm="1">
        <f t="array" ref="O123">IFERROR(_xlfn.TEXTJOIN("
",TRUE,_xlfn.XLOOKUP(_xlfn.TEXTSPLIT(K123,"
"),
tbl_Lookup_DEIR[ID (DEIR Lookup)],
tbl_Lookup_DEIR[Uniclass PM Level 3 Classification (DEIR Lookup)],
"")),"")</f>
        <v/>
      </c>
      <c r="P123" s="78"/>
      <c r="Q123" s="101"/>
      <c r="R123" s="101"/>
      <c r="S123" s="102"/>
      <c r="T123" s="101"/>
      <c r="U123" s="101"/>
      <c r="V123" s="102"/>
      <c r="W123" s="101"/>
      <c r="X123" s="101"/>
      <c r="Y123" s="102"/>
      <c r="Z123" s="101"/>
      <c r="AA123" s="101"/>
      <c r="AB123" s="102"/>
      <c r="AC123" s="101"/>
      <c r="AD123" s="101"/>
      <c r="AE123" s="102"/>
      <c r="AF123" s="101"/>
      <c r="AG123" s="101"/>
      <c r="AH123" s="102"/>
      <c r="AI123" s="101"/>
      <c r="AJ123" s="101"/>
      <c r="AK123" s="102"/>
      <c r="AL123" s="101"/>
      <c r="AM123" s="101"/>
      <c r="AN123" s="102"/>
      <c r="AO123" s="101"/>
      <c r="AP123" s="101"/>
      <c r="AQ123" s="103"/>
    </row>
    <row r="124" spans="2:43" x14ac:dyDescent="0.35">
      <c r="B124" s="100" t="str" cm="1">
        <f t="array" aca="1" ref="B124" ca="1">_xlfn.TEXTAFTER(CELL("filename",A122),"]")</f>
        <v>05_TIDP</v>
      </c>
      <c r="C124" s="90" t="str" cm="1">
        <f t="array" ref="C124">tbL_Input_Project[Project Code]</f>
        <v>ABC1234</v>
      </c>
      <c r="D124" s="90" t="str">
        <f>INDEX(tbL_Input_Originator[],
MATCH("05_TIDP",tbL_Input_Originator[Worksheet]),
MATCH("Originator Code",tbL_Input_Originator[#Headers])
)</f>
        <v>TBC</v>
      </c>
      <c r="E124" s="87"/>
      <c r="F124" s="87"/>
      <c r="G124" s="87"/>
      <c r="H124" s="87"/>
      <c r="I124" s="87"/>
      <c r="J124" s="87"/>
      <c r="K124" s="94"/>
      <c r="L124" s="90" t="str">
        <f t="shared" si="4"/>
        <v/>
      </c>
      <c r="M124" s="90" t="str">
        <f t="shared" si="5"/>
        <v/>
      </c>
      <c r="N124" s="100" t="str" cm="1">
        <f t="array" ref="N124">IFERROR(_xlfn.TEXTJOIN("
",TRUE,_xlfn.XLOOKUP(_xlfn.TEXTSPLIT(K124,"
"),
tbl_Lookup_DEIR[ID (DEIR Lookup)],
tbl_Lookup_DEIR[Name (DEIR Lookup)],
"")),"")</f>
        <v/>
      </c>
      <c r="O124" s="100" t="str" cm="1">
        <f t="array" ref="O124">IFERROR(_xlfn.TEXTJOIN("
",TRUE,_xlfn.XLOOKUP(_xlfn.TEXTSPLIT(K124,"
"),
tbl_Lookup_DEIR[ID (DEIR Lookup)],
tbl_Lookup_DEIR[Uniclass PM Level 3 Classification (DEIR Lookup)],
"")),"")</f>
        <v/>
      </c>
      <c r="P124" s="78"/>
      <c r="Q124" s="101"/>
      <c r="R124" s="101"/>
      <c r="S124" s="102"/>
      <c r="T124" s="101"/>
      <c r="U124" s="101"/>
      <c r="V124" s="102"/>
      <c r="W124" s="101"/>
      <c r="X124" s="101"/>
      <c r="Y124" s="102"/>
      <c r="Z124" s="101"/>
      <c r="AA124" s="101"/>
      <c r="AB124" s="102"/>
      <c r="AC124" s="101"/>
      <c r="AD124" s="101"/>
      <c r="AE124" s="102"/>
      <c r="AF124" s="101"/>
      <c r="AG124" s="101"/>
      <c r="AH124" s="102"/>
      <c r="AI124" s="101"/>
      <c r="AJ124" s="101"/>
      <c r="AK124" s="102"/>
      <c r="AL124" s="101"/>
      <c r="AM124" s="101"/>
      <c r="AN124" s="102"/>
      <c r="AO124" s="101"/>
      <c r="AP124" s="101"/>
      <c r="AQ124" s="103"/>
    </row>
    <row r="125" spans="2:43" x14ac:dyDescent="0.35">
      <c r="B125" s="100" t="str" cm="1">
        <f t="array" aca="1" ref="B125" ca="1">_xlfn.TEXTAFTER(CELL("filename",A123),"]")</f>
        <v>05_TIDP</v>
      </c>
      <c r="C125" s="90" t="str" cm="1">
        <f t="array" ref="C125">tbL_Input_Project[Project Code]</f>
        <v>ABC1234</v>
      </c>
      <c r="D125" s="90" t="str">
        <f>INDEX(tbL_Input_Originator[],
MATCH("05_TIDP",tbL_Input_Originator[Worksheet]),
MATCH("Originator Code",tbL_Input_Originator[#Headers])
)</f>
        <v>TBC</v>
      </c>
      <c r="E125" s="87"/>
      <c r="F125" s="87"/>
      <c r="G125" s="87"/>
      <c r="H125" s="87"/>
      <c r="I125" s="87"/>
      <c r="J125" s="87"/>
      <c r="K125" s="94"/>
      <c r="L125" s="90" t="str">
        <f t="shared" si="4"/>
        <v/>
      </c>
      <c r="M125" s="90" t="str">
        <f t="shared" si="5"/>
        <v/>
      </c>
      <c r="N125" s="100" t="str" cm="1">
        <f t="array" ref="N125">IFERROR(_xlfn.TEXTJOIN("
",TRUE,_xlfn.XLOOKUP(_xlfn.TEXTSPLIT(K125,"
"),
tbl_Lookup_DEIR[ID (DEIR Lookup)],
tbl_Lookup_DEIR[Name (DEIR Lookup)],
"")),"")</f>
        <v/>
      </c>
      <c r="O125" s="100" t="str" cm="1">
        <f t="array" ref="O125">IFERROR(_xlfn.TEXTJOIN("
",TRUE,_xlfn.XLOOKUP(_xlfn.TEXTSPLIT(K125,"
"),
tbl_Lookup_DEIR[ID (DEIR Lookup)],
tbl_Lookup_DEIR[Uniclass PM Level 3 Classification (DEIR Lookup)],
"")),"")</f>
        <v/>
      </c>
      <c r="P125" s="78"/>
      <c r="Q125" s="101"/>
      <c r="R125" s="101"/>
      <c r="S125" s="102"/>
      <c r="T125" s="101"/>
      <c r="U125" s="101"/>
      <c r="V125" s="102"/>
      <c r="W125" s="101"/>
      <c r="X125" s="101"/>
      <c r="Y125" s="102"/>
      <c r="Z125" s="101"/>
      <c r="AA125" s="101"/>
      <c r="AB125" s="102"/>
      <c r="AC125" s="101"/>
      <c r="AD125" s="101"/>
      <c r="AE125" s="102"/>
      <c r="AF125" s="101"/>
      <c r="AG125" s="101"/>
      <c r="AH125" s="102"/>
      <c r="AI125" s="101"/>
      <c r="AJ125" s="101"/>
      <c r="AK125" s="102"/>
      <c r="AL125" s="101"/>
      <c r="AM125" s="101"/>
      <c r="AN125" s="102"/>
      <c r="AO125" s="101"/>
      <c r="AP125" s="101"/>
      <c r="AQ125" s="103"/>
    </row>
    <row r="126" spans="2:43" x14ac:dyDescent="0.35">
      <c r="B126" s="100" t="str" cm="1">
        <f t="array" aca="1" ref="B126" ca="1">_xlfn.TEXTAFTER(CELL("filename",A124),"]")</f>
        <v>05_TIDP</v>
      </c>
      <c r="C126" s="90" t="str" cm="1">
        <f t="array" ref="C126">tbL_Input_Project[Project Code]</f>
        <v>ABC1234</v>
      </c>
      <c r="D126" s="90" t="str">
        <f>INDEX(tbL_Input_Originator[],
MATCH("05_TIDP",tbL_Input_Originator[Worksheet]),
MATCH("Originator Code",tbL_Input_Originator[#Headers])
)</f>
        <v>TBC</v>
      </c>
      <c r="E126" s="87"/>
      <c r="F126" s="87"/>
      <c r="G126" s="87"/>
      <c r="H126" s="87"/>
      <c r="I126" s="87"/>
      <c r="J126" s="87"/>
      <c r="K126" s="94"/>
      <c r="L126" s="90" t="str">
        <f t="shared" si="4"/>
        <v/>
      </c>
      <c r="M126" s="90" t="str">
        <f t="shared" si="5"/>
        <v/>
      </c>
      <c r="N126" s="100" t="str" cm="1">
        <f t="array" ref="N126">IFERROR(_xlfn.TEXTJOIN("
",TRUE,_xlfn.XLOOKUP(_xlfn.TEXTSPLIT(K126,"
"),
tbl_Lookup_DEIR[ID (DEIR Lookup)],
tbl_Lookup_DEIR[Name (DEIR Lookup)],
"")),"")</f>
        <v/>
      </c>
      <c r="O126" s="100" t="str" cm="1">
        <f t="array" ref="O126">IFERROR(_xlfn.TEXTJOIN("
",TRUE,_xlfn.XLOOKUP(_xlfn.TEXTSPLIT(K126,"
"),
tbl_Lookup_DEIR[ID (DEIR Lookup)],
tbl_Lookup_DEIR[Uniclass PM Level 3 Classification (DEIR Lookup)],
"")),"")</f>
        <v/>
      </c>
      <c r="P126" s="78"/>
      <c r="Q126" s="101"/>
      <c r="R126" s="101"/>
      <c r="S126" s="102"/>
      <c r="T126" s="101"/>
      <c r="U126" s="101"/>
      <c r="V126" s="102"/>
      <c r="W126" s="101"/>
      <c r="X126" s="101"/>
      <c r="Y126" s="102"/>
      <c r="Z126" s="101"/>
      <c r="AA126" s="101"/>
      <c r="AB126" s="102"/>
      <c r="AC126" s="101"/>
      <c r="AD126" s="101"/>
      <c r="AE126" s="102"/>
      <c r="AF126" s="101"/>
      <c r="AG126" s="101"/>
      <c r="AH126" s="102"/>
      <c r="AI126" s="101"/>
      <c r="AJ126" s="101"/>
      <c r="AK126" s="102"/>
      <c r="AL126" s="101"/>
      <c r="AM126" s="101"/>
      <c r="AN126" s="102"/>
      <c r="AO126" s="101"/>
      <c r="AP126" s="101"/>
      <c r="AQ126" s="103"/>
    </row>
    <row r="127" spans="2:43" x14ac:dyDescent="0.35">
      <c r="B127" s="100" t="str" cm="1">
        <f t="array" aca="1" ref="B127" ca="1">_xlfn.TEXTAFTER(CELL("filename",A125),"]")</f>
        <v>05_TIDP</v>
      </c>
      <c r="C127" s="90" t="str" cm="1">
        <f t="array" ref="C127">tbL_Input_Project[Project Code]</f>
        <v>ABC1234</v>
      </c>
      <c r="D127" s="90" t="str">
        <f>INDEX(tbL_Input_Originator[],
MATCH("05_TIDP",tbL_Input_Originator[Worksheet]),
MATCH("Originator Code",tbL_Input_Originator[#Headers])
)</f>
        <v>TBC</v>
      </c>
      <c r="E127" s="87"/>
      <c r="F127" s="87"/>
      <c r="G127" s="87"/>
      <c r="H127" s="87"/>
      <c r="I127" s="87"/>
      <c r="J127" s="87"/>
      <c r="K127" s="94"/>
      <c r="L127" s="90" t="str">
        <f t="shared" si="4"/>
        <v/>
      </c>
      <c r="M127" s="90" t="str">
        <f t="shared" si="5"/>
        <v/>
      </c>
      <c r="N127" s="100" t="str" cm="1">
        <f t="array" ref="N127">IFERROR(_xlfn.TEXTJOIN("
",TRUE,_xlfn.XLOOKUP(_xlfn.TEXTSPLIT(K127,"
"),
tbl_Lookup_DEIR[ID (DEIR Lookup)],
tbl_Lookup_DEIR[Name (DEIR Lookup)],
"")),"")</f>
        <v/>
      </c>
      <c r="O127" s="100" t="str" cm="1">
        <f t="array" ref="O127">IFERROR(_xlfn.TEXTJOIN("
",TRUE,_xlfn.XLOOKUP(_xlfn.TEXTSPLIT(K127,"
"),
tbl_Lookup_DEIR[ID (DEIR Lookup)],
tbl_Lookup_DEIR[Uniclass PM Level 3 Classification (DEIR Lookup)],
"")),"")</f>
        <v/>
      </c>
      <c r="P127" s="78"/>
      <c r="Q127" s="101"/>
      <c r="R127" s="101"/>
      <c r="S127" s="102"/>
      <c r="T127" s="101"/>
      <c r="U127" s="101"/>
      <c r="V127" s="102"/>
      <c r="W127" s="101"/>
      <c r="X127" s="101"/>
      <c r="Y127" s="102"/>
      <c r="Z127" s="101"/>
      <c r="AA127" s="101"/>
      <c r="AB127" s="102"/>
      <c r="AC127" s="101"/>
      <c r="AD127" s="101"/>
      <c r="AE127" s="102"/>
      <c r="AF127" s="101"/>
      <c r="AG127" s="101"/>
      <c r="AH127" s="102"/>
      <c r="AI127" s="101"/>
      <c r="AJ127" s="101"/>
      <c r="AK127" s="102"/>
      <c r="AL127" s="101"/>
      <c r="AM127" s="101"/>
      <c r="AN127" s="102"/>
      <c r="AO127" s="101"/>
      <c r="AP127" s="101"/>
      <c r="AQ127" s="103"/>
    </row>
    <row r="128" spans="2:43" x14ac:dyDescent="0.35">
      <c r="B128" s="100" t="str" cm="1">
        <f t="array" aca="1" ref="B128" ca="1">_xlfn.TEXTAFTER(CELL("filename",A126),"]")</f>
        <v>05_TIDP</v>
      </c>
      <c r="C128" s="90" t="str" cm="1">
        <f t="array" ref="C128">tbL_Input_Project[Project Code]</f>
        <v>ABC1234</v>
      </c>
      <c r="D128" s="90" t="str">
        <f>INDEX(tbL_Input_Originator[],
MATCH("05_TIDP",tbL_Input_Originator[Worksheet]),
MATCH("Originator Code",tbL_Input_Originator[#Headers])
)</f>
        <v>TBC</v>
      </c>
      <c r="E128" s="87"/>
      <c r="F128" s="87"/>
      <c r="G128" s="87"/>
      <c r="H128" s="87"/>
      <c r="I128" s="87"/>
      <c r="J128" s="87"/>
      <c r="K128" s="94"/>
      <c r="L128" s="90" t="str">
        <f t="shared" si="4"/>
        <v/>
      </c>
      <c r="M128" s="90" t="str">
        <f t="shared" si="5"/>
        <v/>
      </c>
      <c r="N128" s="100" t="str" cm="1">
        <f t="array" ref="N128">IFERROR(_xlfn.TEXTJOIN("
",TRUE,_xlfn.XLOOKUP(_xlfn.TEXTSPLIT(K128,"
"),
tbl_Lookup_DEIR[ID (DEIR Lookup)],
tbl_Lookup_DEIR[Name (DEIR Lookup)],
"")),"")</f>
        <v/>
      </c>
      <c r="O128" s="100" t="str" cm="1">
        <f t="array" ref="O128">IFERROR(_xlfn.TEXTJOIN("
",TRUE,_xlfn.XLOOKUP(_xlfn.TEXTSPLIT(K128,"
"),
tbl_Lookup_DEIR[ID (DEIR Lookup)],
tbl_Lookup_DEIR[Uniclass PM Level 3 Classification (DEIR Lookup)],
"")),"")</f>
        <v/>
      </c>
      <c r="P128" s="78"/>
      <c r="Q128" s="101"/>
      <c r="R128" s="101"/>
      <c r="S128" s="102"/>
      <c r="T128" s="101"/>
      <c r="U128" s="101"/>
      <c r="V128" s="102"/>
      <c r="W128" s="101"/>
      <c r="X128" s="101"/>
      <c r="Y128" s="102"/>
      <c r="Z128" s="101"/>
      <c r="AA128" s="101"/>
      <c r="AB128" s="102"/>
      <c r="AC128" s="101"/>
      <c r="AD128" s="101"/>
      <c r="AE128" s="102"/>
      <c r="AF128" s="101"/>
      <c r="AG128" s="101"/>
      <c r="AH128" s="102"/>
      <c r="AI128" s="101"/>
      <c r="AJ128" s="101"/>
      <c r="AK128" s="102"/>
      <c r="AL128" s="101"/>
      <c r="AM128" s="101"/>
      <c r="AN128" s="102"/>
      <c r="AO128" s="101"/>
      <c r="AP128" s="101"/>
      <c r="AQ128" s="103"/>
    </row>
    <row r="129" spans="2:43" x14ac:dyDescent="0.35">
      <c r="B129" s="100" t="str" cm="1">
        <f t="array" aca="1" ref="B129" ca="1">_xlfn.TEXTAFTER(CELL("filename",A127),"]")</f>
        <v>05_TIDP</v>
      </c>
      <c r="C129" s="90" t="str" cm="1">
        <f t="array" ref="C129">tbL_Input_Project[Project Code]</f>
        <v>ABC1234</v>
      </c>
      <c r="D129" s="90" t="str">
        <f>INDEX(tbL_Input_Originator[],
MATCH("05_TIDP",tbL_Input_Originator[Worksheet]),
MATCH("Originator Code",tbL_Input_Originator[#Headers])
)</f>
        <v>TBC</v>
      </c>
      <c r="E129" s="87"/>
      <c r="F129" s="87"/>
      <c r="G129" s="87"/>
      <c r="H129" s="87"/>
      <c r="I129" s="87"/>
      <c r="J129" s="87"/>
      <c r="K129" s="94"/>
      <c r="L129" s="90" t="str">
        <f t="shared" si="4"/>
        <v/>
      </c>
      <c r="M129" s="90" t="str">
        <f t="shared" si="5"/>
        <v/>
      </c>
      <c r="N129" s="100" t="str" cm="1">
        <f t="array" ref="N129">IFERROR(_xlfn.TEXTJOIN("
",TRUE,_xlfn.XLOOKUP(_xlfn.TEXTSPLIT(K129,"
"),
tbl_Lookup_DEIR[ID (DEIR Lookup)],
tbl_Lookup_DEIR[Name (DEIR Lookup)],
"")),"")</f>
        <v/>
      </c>
      <c r="O129" s="100" t="str" cm="1">
        <f t="array" ref="O129">IFERROR(_xlfn.TEXTJOIN("
",TRUE,_xlfn.XLOOKUP(_xlfn.TEXTSPLIT(K129,"
"),
tbl_Lookup_DEIR[ID (DEIR Lookup)],
tbl_Lookup_DEIR[Uniclass PM Level 3 Classification (DEIR Lookup)],
"")),"")</f>
        <v/>
      </c>
      <c r="P129" s="78"/>
      <c r="Q129" s="101"/>
      <c r="R129" s="101"/>
      <c r="S129" s="102"/>
      <c r="T129" s="101"/>
      <c r="U129" s="101"/>
      <c r="V129" s="102"/>
      <c r="W129" s="101"/>
      <c r="X129" s="101"/>
      <c r="Y129" s="102"/>
      <c r="Z129" s="101"/>
      <c r="AA129" s="101"/>
      <c r="AB129" s="102"/>
      <c r="AC129" s="101"/>
      <c r="AD129" s="101"/>
      <c r="AE129" s="102"/>
      <c r="AF129" s="101"/>
      <c r="AG129" s="101"/>
      <c r="AH129" s="102"/>
      <c r="AI129" s="101"/>
      <c r="AJ129" s="101"/>
      <c r="AK129" s="102"/>
      <c r="AL129" s="101"/>
      <c r="AM129" s="101"/>
      <c r="AN129" s="102"/>
      <c r="AO129" s="101"/>
      <c r="AP129" s="101"/>
      <c r="AQ129" s="103"/>
    </row>
    <row r="130" spans="2:43" x14ac:dyDescent="0.35">
      <c r="B130" s="100" t="str" cm="1">
        <f t="array" aca="1" ref="B130" ca="1">_xlfn.TEXTAFTER(CELL("filename",A128),"]")</f>
        <v>05_TIDP</v>
      </c>
      <c r="C130" s="90" t="str" cm="1">
        <f t="array" ref="C130">tbL_Input_Project[Project Code]</f>
        <v>ABC1234</v>
      </c>
      <c r="D130" s="90" t="str">
        <f>INDEX(tbL_Input_Originator[],
MATCH("05_TIDP",tbL_Input_Originator[Worksheet]),
MATCH("Originator Code",tbL_Input_Originator[#Headers])
)</f>
        <v>TBC</v>
      </c>
      <c r="E130" s="87"/>
      <c r="F130" s="87"/>
      <c r="G130" s="87"/>
      <c r="H130" s="87"/>
      <c r="I130" s="87"/>
      <c r="J130" s="87"/>
      <c r="K130" s="94"/>
      <c r="L130" s="90" t="str">
        <f t="shared" si="4"/>
        <v/>
      </c>
      <c r="M130" s="90" t="str">
        <f t="shared" si="5"/>
        <v/>
      </c>
      <c r="N130" s="100" t="str" cm="1">
        <f t="array" ref="N130">IFERROR(_xlfn.TEXTJOIN("
",TRUE,_xlfn.XLOOKUP(_xlfn.TEXTSPLIT(K130,"
"),
tbl_Lookup_DEIR[ID (DEIR Lookup)],
tbl_Lookup_DEIR[Name (DEIR Lookup)],
"")),"")</f>
        <v/>
      </c>
      <c r="O130" s="100" t="str" cm="1">
        <f t="array" ref="O130">IFERROR(_xlfn.TEXTJOIN("
",TRUE,_xlfn.XLOOKUP(_xlfn.TEXTSPLIT(K130,"
"),
tbl_Lookup_DEIR[ID (DEIR Lookup)],
tbl_Lookup_DEIR[Uniclass PM Level 3 Classification (DEIR Lookup)],
"")),"")</f>
        <v/>
      </c>
      <c r="P130" s="78"/>
      <c r="Q130" s="101"/>
      <c r="R130" s="101"/>
      <c r="S130" s="102"/>
      <c r="T130" s="101"/>
      <c r="U130" s="101"/>
      <c r="V130" s="102"/>
      <c r="W130" s="101"/>
      <c r="X130" s="101"/>
      <c r="Y130" s="102"/>
      <c r="Z130" s="101"/>
      <c r="AA130" s="101"/>
      <c r="AB130" s="102"/>
      <c r="AC130" s="101"/>
      <c r="AD130" s="101"/>
      <c r="AE130" s="102"/>
      <c r="AF130" s="101"/>
      <c r="AG130" s="101"/>
      <c r="AH130" s="102"/>
      <c r="AI130" s="101"/>
      <c r="AJ130" s="101"/>
      <c r="AK130" s="102"/>
      <c r="AL130" s="101"/>
      <c r="AM130" s="101"/>
      <c r="AN130" s="102"/>
      <c r="AO130" s="101"/>
      <c r="AP130" s="101"/>
      <c r="AQ130" s="103"/>
    </row>
    <row r="131" spans="2:43" x14ac:dyDescent="0.35">
      <c r="B131" s="100" t="str" cm="1">
        <f t="array" aca="1" ref="B131" ca="1">_xlfn.TEXTAFTER(CELL("filename",A129),"]")</f>
        <v>05_TIDP</v>
      </c>
      <c r="C131" s="90" t="str" cm="1">
        <f t="array" ref="C131">tbL_Input_Project[Project Code]</f>
        <v>ABC1234</v>
      </c>
      <c r="D131" s="90" t="str">
        <f>INDEX(tbL_Input_Originator[],
MATCH("05_TIDP",tbL_Input_Originator[Worksheet]),
MATCH("Originator Code",tbL_Input_Originator[#Headers])
)</f>
        <v>TBC</v>
      </c>
      <c r="E131" s="87"/>
      <c r="F131" s="87"/>
      <c r="G131" s="87"/>
      <c r="H131" s="87"/>
      <c r="I131" s="87"/>
      <c r="J131" s="87"/>
      <c r="K131" s="94"/>
      <c r="L131" s="90" t="str">
        <f t="shared" si="4"/>
        <v/>
      </c>
      <c r="M131" s="90" t="str">
        <f t="shared" ref="M131:M162" si="6">IF(OR(ISBLANK(C131),ISBLANK(D131),ISBLANK(E131),ISBLANK(F131),ISBLANK(G131),ISBLANK(H131),ISBLANK(I131),ISBLANK(J131),ISBLANK(K131)),"",CONCATENATE(C131,"-",D131,"-",E131,"-",F131,"-",G131,"-",H131,"-",I131,"-",J131,""))</f>
        <v/>
      </c>
      <c r="N131" s="100" t="str" cm="1">
        <f t="array" ref="N131">IFERROR(_xlfn.TEXTJOIN("
",TRUE,_xlfn.XLOOKUP(_xlfn.TEXTSPLIT(K131,"
"),
tbl_Lookup_DEIR[ID (DEIR Lookup)],
tbl_Lookup_DEIR[Name (DEIR Lookup)],
"")),"")</f>
        <v/>
      </c>
      <c r="O131" s="100" t="str" cm="1">
        <f t="array" ref="O131">IFERROR(_xlfn.TEXTJOIN("
",TRUE,_xlfn.XLOOKUP(_xlfn.TEXTSPLIT(K131,"
"),
tbl_Lookup_DEIR[ID (DEIR Lookup)],
tbl_Lookup_DEIR[Uniclass PM Level 3 Classification (DEIR Lookup)],
"")),"")</f>
        <v/>
      </c>
      <c r="P131" s="78"/>
      <c r="Q131" s="101"/>
      <c r="R131" s="101"/>
      <c r="S131" s="102"/>
      <c r="T131" s="101"/>
      <c r="U131" s="101"/>
      <c r="V131" s="102"/>
      <c r="W131" s="101"/>
      <c r="X131" s="101"/>
      <c r="Y131" s="102"/>
      <c r="Z131" s="101"/>
      <c r="AA131" s="101"/>
      <c r="AB131" s="102"/>
      <c r="AC131" s="101"/>
      <c r="AD131" s="101"/>
      <c r="AE131" s="102"/>
      <c r="AF131" s="101"/>
      <c r="AG131" s="101"/>
      <c r="AH131" s="102"/>
      <c r="AI131" s="101"/>
      <c r="AJ131" s="101"/>
      <c r="AK131" s="102"/>
      <c r="AL131" s="101"/>
      <c r="AM131" s="101"/>
      <c r="AN131" s="102"/>
      <c r="AO131" s="101"/>
      <c r="AP131" s="101"/>
      <c r="AQ131" s="103"/>
    </row>
    <row r="132" spans="2:43" x14ac:dyDescent="0.35">
      <c r="B132" s="100" t="str" cm="1">
        <f t="array" aca="1" ref="B132" ca="1">_xlfn.TEXTAFTER(CELL("filename",A130),"]")</f>
        <v>05_TIDP</v>
      </c>
      <c r="C132" s="90" t="str" cm="1">
        <f t="array" ref="C132">tbL_Input_Project[Project Code]</f>
        <v>ABC1234</v>
      </c>
      <c r="D132" s="90" t="str">
        <f>INDEX(tbL_Input_Originator[],
MATCH("05_TIDP",tbL_Input_Originator[Worksheet]),
MATCH("Originator Code",tbL_Input_Originator[#Headers])
)</f>
        <v>TBC</v>
      </c>
      <c r="E132" s="87"/>
      <c r="F132" s="87"/>
      <c r="G132" s="87"/>
      <c r="H132" s="87"/>
      <c r="I132" s="87"/>
      <c r="J132" s="87"/>
      <c r="K132" s="94"/>
      <c r="L132" s="90" t="str">
        <f t="shared" ref="L132:L195" si="7">IF(OR(ISBLANK(C132),ISBLANK(D132),ISBLANK(E132),ISBLANK(F132),ISBLANK(G132),ISBLANK(H132),ISBLANK(I132)),"",CONCATENATE(C132,"-",D132,"-",E132,"-",F132,"-",G132,"-",H132,"-",I132))</f>
        <v/>
      </c>
      <c r="M132" s="90" t="str">
        <f t="shared" si="6"/>
        <v/>
      </c>
      <c r="N132" s="100" t="str" cm="1">
        <f t="array" ref="N132">IFERROR(_xlfn.TEXTJOIN("
",TRUE,_xlfn.XLOOKUP(_xlfn.TEXTSPLIT(K132,"
"),
tbl_Lookup_DEIR[ID (DEIR Lookup)],
tbl_Lookup_DEIR[Name (DEIR Lookup)],
"")),"")</f>
        <v/>
      </c>
      <c r="O132" s="100" t="str" cm="1">
        <f t="array" ref="O132">IFERROR(_xlfn.TEXTJOIN("
",TRUE,_xlfn.XLOOKUP(_xlfn.TEXTSPLIT(K132,"
"),
tbl_Lookup_DEIR[ID (DEIR Lookup)],
tbl_Lookup_DEIR[Uniclass PM Level 3 Classification (DEIR Lookup)],
"")),"")</f>
        <v/>
      </c>
      <c r="P132" s="78"/>
      <c r="Q132" s="101"/>
      <c r="R132" s="101"/>
      <c r="S132" s="102"/>
      <c r="T132" s="101"/>
      <c r="U132" s="101"/>
      <c r="V132" s="102"/>
      <c r="W132" s="101"/>
      <c r="X132" s="101"/>
      <c r="Y132" s="102"/>
      <c r="Z132" s="101"/>
      <c r="AA132" s="101"/>
      <c r="AB132" s="102"/>
      <c r="AC132" s="101"/>
      <c r="AD132" s="101"/>
      <c r="AE132" s="102"/>
      <c r="AF132" s="101"/>
      <c r="AG132" s="101"/>
      <c r="AH132" s="102"/>
      <c r="AI132" s="101"/>
      <c r="AJ132" s="101"/>
      <c r="AK132" s="102"/>
      <c r="AL132" s="101"/>
      <c r="AM132" s="101"/>
      <c r="AN132" s="102"/>
      <c r="AO132" s="101"/>
      <c r="AP132" s="101"/>
      <c r="AQ132" s="103"/>
    </row>
    <row r="133" spans="2:43" x14ac:dyDescent="0.35">
      <c r="B133" s="100" t="str" cm="1">
        <f t="array" aca="1" ref="B133" ca="1">_xlfn.TEXTAFTER(CELL("filename",A131),"]")</f>
        <v>05_TIDP</v>
      </c>
      <c r="C133" s="90" t="str" cm="1">
        <f t="array" ref="C133">tbL_Input_Project[Project Code]</f>
        <v>ABC1234</v>
      </c>
      <c r="D133" s="90" t="str">
        <f>INDEX(tbL_Input_Originator[],
MATCH("05_TIDP",tbL_Input_Originator[Worksheet]),
MATCH("Originator Code",tbL_Input_Originator[#Headers])
)</f>
        <v>TBC</v>
      </c>
      <c r="E133" s="87"/>
      <c r="F133" s="87"/>
      <c r="G133" s="87"/>
      <c r="H133" s="87"/>
      <c r="I133" s="87"/>
      <c r="J133" s="87"/>
      <c r="K133" s="94"/>
      <c r="L133" s="90" t="str">
        <f t="shared" si="7"/>
        <v/>
      </c>
      <c r="M133" s="90" t="str">
        <f t="shared" si="6"/>
        <v/>
      </c>
      <c r="N133" s="100" t="str" cm="1">
        <f t="array" ref="N133">IFERROR(_xlfn.TEXTJOIN("
",TRUE,_xlfn.XLOOKUP(_xlfn.TEXTSPLIT(K133,"
"),
tbl_Lookup_DEIR[ID (DEIR Lookup)],
tbl_Lookup_DEIR[Name (DEIR Lookup)],
"")),"")</f>
        <v/>
      </c>
      <c r="O133" s="100" t="str" cm="1">
        <f t="array" ref="O133">IFERROR(_xlfn.TEXTJOIN("
",TRUE,_xlfn.XLOOKUP(_xlfn.TEXTSPLIT(K133,"
"),
tbl_Lookup_DEIR[ID (DEIR Lookup)],
tbl_Lookup_DEIR[Uniclass PM Level 3 Classification (DEIR Lookup)],
"")),"")</f>
        <v/>
      </c>
      <c r="P133" s="78"/>
      <c r="Q133" s="101"/>
      <c r="R133" s="101"/>
      <c r="S133" s="102"/>
      <c r="T133" s="101"/>
      <c r="U133" s="101"/>
      <c r="V133" s="102"/>
      <c r="W133" s="101"/>
      <c r="X133" s="101"/>
      <c r="Y133" s="102"/>
      <c r="Z133" s="101"/>
      <c r="AA133" s="101"/>
      <c r="AB133" s="102"/>
      <c r="AC133" s="101"/>
      <c r="AD133" s="101"/>
      <c r="AE133" s="102"/>
      <c r="AF133" s="101"/>
      <c r="AG133" s="101"/>
      <c r="AH133" s="102"/>
      <c r="AI133" s="101"/>
      <c r="AJ133" s="101"/>
      <c r="AK133" s="102"/>
      <c r="AL133" s="101"/>
      <c r="AM133" s="101"/>
      <c r="AN133" s="102"/>
      <c r="AO133" s="101"/>
      <c r="AP133" s="101"/>
      <c r="AQ133" s="103"/>
    </row>
    <row r="134" spans="2:43" x14ac:dyDescent="0.35">
      <c r="B134" s="100" t="str" cm="1">
        <f t="array" aca="1" ref="B134" ca="1">_xlfn.TEXTAFTER(CELL("filename",A132),"]")</f>
        <v>05_TIDP</v>
      </c>
      <c r="C134" s="90" t="str" cm="1">
        <f t="array" ref="C134">tbL_Input_Project[Project Code]</f>
        <v>ABC1234</v>
      </c>
      <c r="D134" s="90" t="str">
        <f>INDEX(tbL_Input_Originator[],
MATCH("05_TIDP",tbL_Input_Originator[Worksheet]),
MATCH("Originator Code",tbL_Input_Originator[#Headers])
)</f>
        <v>TBC</v>
      </c>
      <c r="E134" s="87"/>
      <c r="F134" s="87"/>
      <c r="G134" s="87"/>
      <c r="H134" s="87"/>
      <c r="I134" s="87"/>
      <c r="J134" s="87"/>
      <c r="K134" s="94"/>
      <c r="L134" s="90" t="str">
        <f t="shared" si="7"/>
        <v/>
      </c>
      <c r="M134" s="90" t="str">
        <f t="shared" si="6"/>
        <v/>
      </c>
      <c r="N134" s="100" t="str" cm="1">
        <f t="array" ref="N134">IFERROR(_xlfn.TEXTJOIN("
",TRUE,_xlfn.XLOOKUP(_xlfn.TEXTSPLIT(K134,"
"),
tbl_Lookup_DEIR[ID (DEIR Lookup)],
tbl_Lookup_DEIR[Name (DEIR Lookup)],
"")),"")</f>
        <v/>
      </c>
      <c r="O134" s="100" t="str" cm="1">
        <f t="array" ref="O134">IFERROR(_xlfn.TEXTJOIN("
",TRUE,_xlfn.XLOOKUP(_xlfn.TEXTSPLIT(K134,"
"),
tbl_Lookup_DEIR[ID (DEIR Lookup)],
tbl_Lookup_DEIR[Uniclass PM Level 3 Classification (DEIR Lookup)],
"")),"")</f>
        <v/>
      </c>
      <c r="P134" s="78"/>
      <c r="Q134" s="101"/>
      <c r="R134" s="101"/>
      <c r="S134" s="102"/>
      <c r="T134" s="101"/>
      <c r="U134" s="101"/>
      <c r="V134" s="102"/>
      <c r="W134" s="101"/>
      <c r="X134" s="101"/>
      <c r="Y134" s="102"/>
      <c r="Z134" s="101"/>
      <c r="AA134" s="101"/>
      <c r="AB134" s="102"/>
      <c r="AC134" s="101"/>
      <c r="AD134" s="101"/>
      <c r="AE134" s="102"/>
      <c r="AF134" s="101"/>
      <c r="AG134" s="101"/>
      <c r="AH134" s="102"/>
      <c r="AI134" s="101"/>
      <c r="AJ134" s="101"/>
      <c r="AK134" s="102"/>
      <c r="AL134" s="101"/>
      <c r="AM134" s="101"/>
      <c r="AN134" s="102"/>
      <c r="AO134" s="101"/>
      <c r="AP134" s="101"/>
      <c r="AQ134" s="103"/>
    </row>
    <row r="135" spans="2:43" x14ac:dyDescent="0.35">
      <c r="B135" s="100" t="str" cm="1">
        <f t="array" aca="1" ref="B135" ca="1">_xlfn.TEXTAFTER(CELL("filename",A133),"]")</f>
        <v>05_TIDP</v>
      </c>
      <c r="C135" s="90" t="str" cm="1">
        <f t="array" ref="C135">tbL_Input_Project[Project Code]</f>
        <v>ABC1234</v>
      </c>
      <c r="D135" s="90" t="str">
        <f>INDEX(tbL_Input_Originator[],
MATCH("05_TIDP",tbL_Input_Originator[Worksheet]),
MATCH("Originator Code",tbL_Input_Originator[#Headers])
)</f>
        <v>TBC</v>
      </c>
      <c r="E135" s="87"/>
      <c r="F135" s="87"/>
      <c r="G135" s="87"/>
      <c r="H135" s="87"/>
      <c r="I135" s="87"/>
      <c r="J135" s="87"/>
      <c r="K135" s="94"/>
      <c r="L135" s="90" t="str">
        <f t="shared" si="7"/>
        <v/>
      </c>
      <c r="M135" s="90" t="str">
        <f t="shared" si="6"/>
        <v/>
      </c>
      <c r="N135" s="100" t="str" cm="1">
        <f t="array" ref="N135">IFERROR(_xlfn.TEXTJOIN("
",TRUE,_xlfn.XLOOKUP(_xlfn.TEXTSPLIT(K135,"
"),
tbl_Lookup_DEIR[ID (DEIR Lookup)],
tbl_Lookup_DEIR[Name (DEIR Lookup)],
"")),"")</f>
        <v/>
      </c>
      <c r="O135" s="100" t="str" cm="1">
        <f t="array" ref="O135">IFERROR(_xlfn.TEXTJOIN("
",TRUE,_xlfn.XLOOKUP(_xlfn.TEXTSPLIT(K135,"
"),
tbl_Lookup_DEIR[ID (DEIR Lookup)],
tbl_Lookup_DEIR[Uniclass PM Level 3 Classification (DEIR Lookup)],
"")),"")</f>
        <v/>
      </c>
      <c r="P135" s="78"/>
      <c r="Q135" s="101"/>
      <c r="R135" s="101"/>
      <c r="S135" s="102"/>
      <c r="T135" s="101"/>
      <c r="U135" s="101"/>
      <c r="V135" s="102"/>
      <c r="W135" s="101"/>
      <c r="X135" s="101"/>
      <c r="Y135" s="102"/>
      <c r="Z135" s="101"/>
      <c r="AA135" s="101"/>
      <c r="AB135" s="102"/>
      <c r="AC135" s="101"/>
      <c r="AD135" s="101"/>
      <c r="AE135" s="102"/>
      <c r="AF135" s="101"/>
      <c r="AG135" s="101"/>
      <c r="AH135" s="102"/>
      <c r="AI135" s="101"/>
      <c r="AJ135" s="101"/>
      <c r="AK135" s="102"/>
      <c r="AL135" s="101"/>
      <c r="AM135" s="101"/>
      <c r="AN135" s="102"/>
      <c r="AO135" s="101"/>
      <c r="AP135" s="101"/>
      <c r="AQ135" s="103"/>
    </row>
    <row r="136" spans="2:43" x14ac:dyDescent="0.35">
      <c r="B136" s="100" t="str" cm="1">
        <f t="array" aca="1" ref="B136" ca="1">_xlfn.TEXTAFTER(CELL("filename",A134),"]")</f>
        <v>05_TIDP</v>
      </c>
      <c r="C136" s="90" t="str" cm="1">
        <f t="array" ref="C136">tbL_Input_Project[Project Code]</f>
        <v>ABC1234</v>
      </c>
      <c r="D136" s="90" t="str">
        <f>INDEX(tbL_Input_Originator[],
MATCH("05_TIDP",tbL_Input_Originator[Worksheet]),
MATCH("Originator Code",tbL_Input_Originator[#Headers])
)</f>
        <v>TBC</v>
      </c>
      <c r="E136" s="87"/>
      <c r="F136" s="87"/>
      <c r="G136" s="87"/>
      <c r="H136" s="87"/>
      <c r="I136" s="87"/>
      <c r="J136" s="87"/>
      <c r="K136" s="94"/>
      <c r="L136" s="90" t="str">
        <f t="shared" si="7"/>
        <v/>
      </c>
      <c r="M136" s="90" t="str">
        <f t="shared" si="6"/>
        <v/>
      </c>
      <c r="N136" s="100" t="str" cm="1">
        <f t="array" ref="N136">IFERROR(_xlfn.TEXTJOIN("
",TRUE,_xlfn.XLOOKUP(_xlfn.TEXTSPLIT(K136,"
"),
tbl_Lookup_DEIR[ID (DEIR Lookup)],
tbl_Lookup_DEIR[Name (DEIR Lookup)],
"")),"")</f>
        <v/>
      </c>
      <c r="O136" s="100" t="str" cm="1">
        <f t="array" ref="O136">IFERROR(_xlfn.TEXTJOIN("
",TRUE,_xlfn.XLOOKUP(_xlfn.TEXTSPLIT(K136,"
"),
tbl_Lookup_DEIR[ID (DEIR Lookup)],
tbl_Lookup_DEIR[Uniclass PM Level 3 Classification (DEIR Lookup)],
"")),"")</f>
        <v/>
      </c>
      <c r="P136" s="78"/>
      <c r="Q136" s="101"/>
      <c r="R136" s="101"/>
      <c r="S136" s="102"/>
      <c r="T136" s="101"/>
      <c r="U136" s="101"/>
      <c r="V136" s="102"/>
      <c r="W136" s="101"/>
      <c r="X136" s="101"/>
      <c r="Y136" s="102"/>
      <c r="Z136" s="101"/>
      <c r="AA136" s="101"/>
      <c r="AB136" s="102"/>
      <c r="AC136" s="101"/>
      <c r="AD136" s="101"/>
      <c r="AE136" s="102"/>
      <c r="AF136" s="101"/>
      <c r="AG136" s="101"/>
      <c r="AH136" s="102"/>
      <c r="AI136" s="101"/>
      <c r="AJ136" s="101"/>
      <c r="AK136" s="102"/>
      <c r="AL136" s="101"/>
      <c r="AM136" s="101"/>
      <c r="AN136" s="102"/>
      <c r="AO136" s="101"/>
      <c r="AP136" s="101"/>
      <c r="AQ136" s="103"/>
    </row>
    <row r="137" spans="2:43" x14ac:dyDescent="0.35">
      <c r="B137" s="100" t="str" cm="1">
        <f t="array" aca="1" ref="B137" ca="1">_xlfn.TEXTAFTER(CELL("filename",A135),"]")</f>
        <v>05_TIDP</v>
      </c>
      <c r="C137" s="90" t="str" cm="1">
        <f t="array" ref="C137">tbL_Input_Project[Project Code]</f>
        <v>ABC1234</v>
      </c>
      <c r="D137" s="90" t="str">
        <f>INDEX(tbL_Input_Originator[],
MATCH("05_TIDP",tbL_Input_Originator[Worksheet]),
MATCH("Originator Code",tbL_Input_Originator[#Headers])
)</f>
        <v>TBC</v>
      </c>
      <c r="E137" s="87"/>
      <c r="F137" s="87"/>
      <c r="G137" s="87"/>
      <c r="H137" s="87"/>
      <c r="I137" s="87"/>
      <c r="J137" s="87"/>
      <c r="K137" s="94"/>
      <c r="L137" s="90" t="str">
        <f t="shared" si="7"/>
        <v/>
      </c>
      <c r="M137" s="90" t="str">
        <f t="shared" si="6"/>
        <v/>
      </c>
      <c r="N137" s="100" t="str" cm="1">
        <f t="array" ref="N137">IFERROR(_xlfn.TEXTJOIN("
",TRUE,_xlfn.XLOOKUP(_xlfn.TEXTSPLIT(K137,"
"),
tbl_Lookup_DEIR[ID (DEIR Lookup)],
tbl_Lookup_DEIR[Name (DEIR Lookup)],
"")),"")</f>
        <v/>
      </c>
      <c r="O137" s="100" t="str" cm="1">
        <f t="array" ref="O137">IFERROR(_xlfn.TEXTJOIN("
",TRUE,_xlfn.XLOOKUP(_xlfn.TEXTSPLIT(K137,"
"),
tbl_Lookup_DEIR[ID (DEIR Lookup)],
tbl_Lookup_DEIR[Uniclass PM Level 3 Classification (DEIR Lookup)],
"")),"")</f>
        <v/>
      </c>
      <c r="P137" s="78"/>
      <c r="Q137" s="101"/>
      <c r="R137" s="101"/>
      <c r="S137" s="102"/>
      <c r="T137" s="101"/>
      <c r="U137" s="101"/>
      <c r="V137" s="102"/>
      <c r="W137" s="101"/>
      <c r="X137" s="101"/>
      <c r="Y137" s="102"/>
      <c r="Z137" s="101"/>
      <c r="AA137" s="101"/>
      <c r="AB137" s="102"/>
      <c r="AC137" s="101"/>
      <c r="AD137" s="101"/>
      <c r="AE137" s="102"/>
      <c r="AF137" s="101"/>
      <c r="AG137" s="101"/>
      <c r="AH137" s="102"/>
      <c r="AI137" s="101"/>
      <c r="AJ137" s="101"/>
      <c r="AK137" s="102"/>
      <c r="AL137" s="101"/>
      <c r="AM137" s="101"/>
      <c r="AN137" s="102"/>
      <c r="AO137" s="101"/>
      <c r="AP137" s="101"/>
      <c r="AQ137" s="103"/>
    </row>
    <row r="138" spans="2:43" x14ac:dyDescent="0.35">
      <c r="B138" s="100" t="str" cm="1">
        <f t="array" aca="1" ref="B138" ca="1">_xlfn.TEXTAFTER(CELL("filename",A136),"]")</f>
        <v>05_TIDP</v>
      </c>
      <c r="C138" s="90" t="str" cm="1">
        <f t="array" ref="C138">tbL_Input_Project[Project Code]</f>
        <v>ABC1234</v>
      </c>
      <c r="D138" s="90" t="str">
        <f>INDEX(tbL_Input_Originator[],
MATCH("05_TIDP",tbL_Input_Originator[Worksheet]),
MATCH("Originator Code",tbL_Input_Originator[#Headers])
)</f>
        <v>TBC</v>
      </c>
      <c r="E138" s="87"/>
      <c r="F138" s="87"/>
      <c r="G138" s="87"/>
      <c r="H138" s="87"/>
      <c r="I138" s="87"/>
      <c r="J138" s="87"/>
      <c r="K138" s="94"/>
      <c r="L138" s="90" t="str">
        <f t="shared" si="7"/>
        <v/>
      </c>
      <c r="M138" s="90" t="str">
        <f t="shared" si="6"/>
        <v/>
      </c>
      <c r="N138" s="100" t="str" cm="1">
        <f t="array" ref="N138">IFERROR(_xlfn.TEXTJOIN("
",TRUE,_xlfn.XLOOKUP(_xlfn.TEXTSPLIT(K138,"
"),
tbl_Lookup_DEIR[ID (DEIR Lookup)],
tbl_Lookup_DEIR[Name (DEIR Lookup)],
"")),"")</f>
        <v/>
      </c>
      <c r="O138" s="100" t="str" cm="1">
        <f t="array" ref="O138">IFERROR(_xlfn.TEXTJOIN("
",TRUE,_xlfn.XLOOKUP(_xlfn.TEXTSPLIT(K138,"
"),
tbl_Lookup_DEIR[ID (DEIR Lookup)],
tbl_Lookup_DEIR[Uniclass PM Level 3 Classification (DEIR Lookup)],
"")),"")</f>
        <v/>
      </c>
      <c r="P138" s="78"/>
      <c r="Q138" s="101"/>
      <c r="R138" s="101"/>
      <c r="S138" s="102"/>
      <c r="T138" s="101"/>
      <c r="U138" s="101"/>
      <c r="V138" s="102"/>
      <c r="W138" s="101"/>
      <c r="X138" s="101"/>
      <c r="Y138" s="102"/>
      <c r="Z138" s="101"/>
      <c r="AA138" s="101"/>
      <c r="AB138" s="102"/>
      <c r="AC138" s="101"/>
      <c r="AD138" s="101"/>
      <c r="AE138" s="102"/>
      <c r="AF138" s="101"/>
      <c r="AG138" s="101"/>
      <c r="AH138" s="102"/>
      <c r="AI138" s="101"/>
      <c r="AJ138" s="101"/>
      <c r="AK138" s="102"/>
      <c r="AL138" s="101"/>
      <c r="AM138" s="101"/>
      <c r="AN138" s="102"/>
      <c r="AO138" s="101"/>
      <c r="AP138" s="101"/>
      <c r="AQ138" s="103"/>
    </row>
    <row r="139" spans="2:43" x14ac:dyDescent="0.35">
      <c r="B139" s="100" t="str" cm="1">
        <f t="array" aca="1" ref="B139" ca="1">_xlfn.TEXTAFTER(CELL("filename",A137),"]")</f>
        <v>05_TIDP</v>
      </c>
      <c r="C139" s="90" t="str" cm="1">
        <f t="array" ref="C139">tbL_Input_Project[Project Code]</f>
        <v>ABC1234</v>
      </c>
      <c r="D139" s="90" t="str">
        <f>INDEX(tbL_Input_Originator[],
MATCH("05_TIDP",tbL_Input_Originator[Worksheet]),
MATCH("Originator Code",tbL_Input_Originator[#Headers])
)</f>
        <v>TBC</v>
      </c>
      <c r="E139" s="87"/>
      <c r="F139" s="87"/>
      <c r="G139" s="87"/>
      <c r="H139" s="87"/>
      <c r="I139" s="87"/>
      <c r="J139" s="87"/>
      <c r="K139" s="94"/>
      <c r="L139" s="90" t="str">
        <f t="shared" si="7"/>
        <v/>
      </c>
      <c r="M139" s="90" t="str">
        <f t="shared" si="6"/>
        <v/>
      </c>
      <c r="N139" s="100" t="str" cm="1">
        <f t="array" ref="N139">IFERROR(_xlfn.TEXTJOIN("
",TRUE,_xlfn.XLOOKUP(_xlfn.TEXTSPLIT(K139,"
"),
tbl_Lookup_DEIR[ID (DEIR Lookup)],
tbl_Lookup_DEIR[Name (DEIR Lookup)],
"")),"")</f>
        <v/>
      </c>
      <c r="O139" s="100" t="str" cm="1">
        <f t="array" ref="O139">IFERROR(_xlfn.TEXTJOIN("
",TRUE,_xlfn.XLOOKUP(_xlfn.TEXTSPLIT(K139,"
"),
tbl_Lookup_DEIR[ID (DEIR Lookup)],
tbl_Lookup_DEIR[Uniclass PM Level 3 Classification (DEIR Lookup)],
"")),"")</f>
        <v/>
      </c>
      <c r="P139" s="78"/>
      <c r="Q139" s="101"/>
      <c r="R139" s="101"/>
      <c r="S139" s="102"/>
      <c r="T139" s="101"/>
      <c r="U139" s="101"/>
      <c r="V139" s="102"/>
      <c r="W139" s="101"/>
      <c r="X139" s="101"/>
      <c r="Y139" s="102"/>
      <c r="Z139" s="101"/>
      <c r="AA139" s="101"/>
      <c r="AB139" s="102"/>
      <c r="AC139" s="101"/>
      <c r="AD139" s="101"/>
      <c r="AE139" s="102"/>
      <c r="AF139" s="101"/>
      <c r="AG139" s="101"/>
      <c r="AH139" s="102"/>
      <c r="AI139" s="101"/>
      <c r="AJ139" s="101"/>
      <c r="AK139" s="102"/>
      <c r="AL139" s="101"/>
      <c r="AM139" s="101"/>
      <c r="AN139" s="102"/>
      <c r="AO139" s="101"/>
      <c r="AP139" s="101"/>
      <c r="AQ139" s="103"/>
    </row>
    <row r="140" spans="2:43" x14ac:dyDescent="0.35">
      <c r="B140" s="100" t="str" cm="1">
        <f t="array" aca="1" ref="B140" ca="1">_xlfn.TEXTAFTER(CELL("filename",A138),"]")</f>
        <v>05_TIDP</v>
      </c>
      <c r="C140" s="90" t="str" cm="1">
        <f t="array" ref="C140">tbL_Input_Project[Project Code]</f>
        <v>ABC1234</v>
      </c>
      <c r="D140" s="90" t="str">
        <f>INDEX(tbL_Input_Originator[],
MATCH("05_TIDP",tbL_Input_Originator[Worksheet]),
MATCH("Originator Code",tbL_Input_Originator[#Headers])
)</f>
        <v>TBC</v>
      </c>
      <c r="E140" s="87"/>
      <c r="F140" s="87"/>
      <c r="G140" s="87"/>
      <c r="H140" s="87"/>
      <c r="I140" s="87"/>
      <c r="J140" s="87"/>
      <c r="K140" s="94"/>
      <c r="L140" s="90" t="str">
        <f t="shared" si="7"/>
        <v/>
      </c>
      <c r="M140" s="90" t="str">
        <f t="shared" si="6"/>
        <v/>
      </c>
      <c r="N140" s="100" t="str" cm="1">
        <f t="array" ref="N140">IFERROR(_xlfn.TEXTJOIN("
",TRUE,_xlfn.XLOOKUP(_xlfn.TEXTSPLIT(K140,"
"),
tbl_Lookup_DEIR[ID (DEIR Lookup)],
tbl_Lookup_DEIR[Name (DEIR Lookup)],
"")),"")</f>
        <v/>
      </c>
      <c r="O140" s="100" t="str" cm="1">
        <f t="array" ref="O140">IFERROR(_xlfn.TEXTJOIN("
",TRUE,_xlfn.XLOOKUP(_xlfn.TEXTSPLIT(K140,"
"),
tbl_Lookup_DEIR[ID (DEIR Lookup)],
tbl_Lookup_DEIR[Uniclass PM Level 3 Classification (DEIR Lookup)],
"")),"")</f>
        <v/>
      </c>
      <c r="P140" s="78"/>
      <c r="Q140" s="101"/>
      <c r="R140" s="101"/>
      <c r="S140" s="102"/>
      <c r="T140" s="101"/>
      <c r="U140" s="101"/>
      <c r="V140" s="102"/>
      <c r="W140" s="101"/>
      <c r="X140" s="101"/>
      <c r="Y140" s="102"/>
      <c r="Z140" s="101"/>
      <c r="AA140" s="101"/>
      <c r="AB140" s="102"/>
      <c r="AC140" s="101"/>
      <c r="AD140" s="101"/>
      <c r="AE140" s="102"/>
      <c r="AF140" s="101"/>
      <c r="AG140" s="101"/>
      <c r="AH140" s="102"/>
      <c r="AI140" s="101"/>
      <c r="AJ140" s="101"/>
      <c r="AK140" s="102"/>
      <c r="AL140" s="101"/>
      <c r="AM140" s="101"/>
      <c r="AN140" s="102"/>
      <c r="AO140" s="101"/>
      <c r="AP140" s="101"/>
      <c r="AQ140" s="103"/>
    </row>
    <row r="141" spans="2:43" x14ac:dyDescent="0.35">
      <c r="B141" s="100" t="str" cm="1">
        <f t="array" aca="1" ref="B141" ca="1">_xlfn.TEXTAFTER(CELL("filename",A139),"]")</f>
        <v>05_TIDP</v>
      </c>
      <c r="C141" s="90" t="str" cm="1">
        <f t="array" ref="C141">tbL_Input_Project[Project Code]</f>
        <v>ABC1234</v>
      </c>
      <c r="D141" s="90" t="str">
        <f>INDEX(tbL_Input_Originator[],
MATCH("05_TIDP",tbL_Input_Originator[Worksheet]),
MATCH("Originator Code",tbL_Input_Originator[#Headers])
)</f>
        <v>TBC</v>
      </c>
      <c r="E141" s="87"/>
      <c r="F141" s="87"/>
      <c r="G141" s="87"/>
      <c r="H141" s="87"/>
      <c r="I141" s="87"/>
      <c r="J141" s="87"/>
      <c r="K141" s="94"/>
      <c r="L141" s="90" t="str">
        <f t="shared" si="7"/>
        <v/>
      </c>
      <c r="M141" s="90" t="str">
        <f t="shared" si="6"/>
        <v/>
      </c>
      <c r="N141" s="100" t="str" cm="1">
        <f t="array" ref="N141">IFERROR(_xlfn.TEXTJOIN("
",TRUE,_xlfn.XLOOKUP(_xlfn.TEXTSPLIT(K141,"
"),
tbl_Lookup_DEIR[ID (DEIR Lookup)],
tbl_Lookup_DEIR[Name (DEIR Lookup)],
"")),"")</f>
        <v/>
      </c>
      <c r="O141" s="100" t="str" cm="1">
        <f t="array" ref="O141">IFERROR(_xlfn.TEXTJOIN("
",TRUE,_xlfn.XLOOKUP(_xlfn.TEXTSPLIT(K141,"
"),
tbl_Lookup_DEIR[ID (DEIR Lookup)],
tbl_Lookup_DEIR[Uniclass PM Level 3 Classification (DEIR Lookup)],
"")),"")</f>
        <v/>
      </c>
      <c r="P141" s="78"/>
      <c r="Q141" s="101"/>
      <c r="R141" s="101"/>
      <c r="S141" s="102"/>
      <c r="T141" s="101"/>
      <c r="U141" s="101"/>
      <c r="V141" s="102"/>
      <c r="W141" s="101"/>
      <c r="X141" s="101"/>
      <c r="Y141" s="102"/>
      <c r="Z141" s="101"/>
      <c r="AA141" s="101"/>
      <c r="AB141" s="102"/>
      <c r="AC141" s="101"/>
      <c r="AD141" s="101"/>
      <c r="AE141" s="102"/>
      <c r="AF141" s="101"/>
      <c r="AG141" s="101"/>
      <c r="AH141" s="102"/>
      <c r="AI141" s="101"/>
      <c r="AJ141" s="101"/>
      <c r="AK141" s="102"/>
      <c r="AL141" s="101"/>
      <c r="AM141" s="101"/>
      <c r="AN141" s="102"/>
      <c r="AO141" s="101"/>
      <c r="AP141" s="101"/>
      <c r="AQ141" s="103"/>
    </row>
    <row r="142" spans="2:43" x14ac:dyDescent="0.35">
      <c r="B142" s="100" t="str" cm="1">
        <f t="array" aca="1" ref="B142" ca="1">_xlfn.TEXTAFTER(CELL("filename",A140),"]")</f>
        <v>05_TIDP</v>
      </c>
      <c r="C142" s="90" t="str" cm="1">
        <f t="array" ref="C142">tbL_Input_Project[Project Code]</f>
        <v>ABC1234</v>
      </c>
      <c r="D142" s="90" t="str">
        <f>INDEX(tbL_Input_Originator[],
MATCH("05_TIDP",tbL_Input_Originator[Worksheet]),
MATCH("Originator Code",tbL_Input_Originator[#Headers])
)</f>
        <v>TBC</v>
      </c>
      <c r="E142" s="87"/>
      <c r="F142" s="87"/>
      <c r="G142" s="87"/>
      <c r="H142" s="87"/>
      <c r="I142" s="87"/>
      <c r="J142" s="87"/>
      <c r="K142" s="94"/>
      <c r="L142" s="90" t="str">
        <f t="shared" si="7"/>
        <v/>
      </c>
      <c r="M142" s="90" t="str">
        <f t="shared" si="6"/>
        <v/>
      </c>
      <c r="N142" s="100" t="str" cm="1">
        <f t="array" ref="N142">IFERROR(_xlfn.TEXTJOIN("
",TRUE,_xlfn.XLOOKUP(_xlfn.TEXTSPLIT(K142,"
"),
tbl_Lookup_DEIR[ID (DEIR Lookup)],
tbl_Lookup_DEIR[Name (DEIR Lookup)],
"")),"")</f>
        <v/>
      </c>
      <c r="O142" s="100" t="str" cm="1">
        <f t="array" ref="O142">IFERROR(_xlfn.TEXTJOIN("
",TRUE,_xlfn.XLOOKUP(_xlfn.TEXTSPLIT(K142,"
"),
tbl_Lookup_DEIR[ID (DEIR Lookup)],
tbl_Lookup_DEIR[Uniclass PM Level 3 Classification (DEIR Lookup)],
"")),"")</f>
        <v/>
      </c>
      <c r="P142" s="78"/>
      <c r="Q142" s="101"/>
      <c r="R142" s="101"/>
      <c r="S142" s="102"/>
      <c r="T142" s="101"/>
      <c r="U142" s="101"/>
      <c r="V142" s="102"/>
      <c r="W142" s="101"/>
      <c r="X142" s="101"/>
      <c r="Y142" s="102"/>
      <c r="Z142" s="101"/>
      <c r="AA142" s="101"/>
      <c r="AB142" s="102"/>
      <c r="AC142" s="101"/>
      <c r="AD142" s="101"/>
      <c r="AE142" s="102"/>
      <c r="AF142" s="101"/>
      <c r="AG142" s="101"/>
      <c r="AH142" s="102"/>
      <c r="AI142" s="101"/>
      <c r="AJ142" s="101"/>
      <c r="AK142" s="102"/>
      <c r="AL142" s="101"/>
      <c r="AM142" s="101"/>
      <c r="AN142" s="102"/>
      <c r="AO142" s="101"/>
      <c r="AP142" s="101"/>
      <c r="AQ142" s="103"/>
    </row>
    <row r="143" spans="2:43" x14ac:dyDescent="0.35">
      <c r="B143" s="100" t="str" cm="1">
        <f t="array" aca="1" ref="B143" ca="1">_xlfn.TEXTAFTER(CELL("filename",A141),"]")</f>
        <v>05_TIDP</v>
      </c>
      <c r="C143" s="90" t="str" cm="1">
        <f t="array" ref="C143">tbL_Input_Project[Project Code]</f>
        <v>ABC1234</v>
      </c>
      <c r="D143" s="90" t="str">
        <f>INDEX(tbL_Input_Originator[],
MATCH("05_TIDP",tbL_Input_Originator[Worksheet]),
MATCH("Originator Code",tbL_Input_Originator[#Headers])
)</f>
        <v>TBC</v>
      </c>
      <c r="E143" s="87"/>
      <c r="F143" s="87"/>
      <c r="G143" s="87"/>
      <c r="H143" s="87"/>
      <c r="I143" s="87"/>
      <c r="J143" s="87"/>
      <c r="K143" s="94"/>
      <c r="L143" s="90" t="str">
        <f t="shared" si="7"/>
        <v/>
      </c>
      <c r="M143" s="90" t="str">
        <f t="shared" si="6"/>
        <v/>
      </c>
      <c r="N143" s="100" t="str" cm="1">
        <f t="array" ref="N143">IFERROR(_xlfn.TEXTJOIN("
",TRUE,_xlfn.XLOOKUP(_xlfn.TEXTSPLIT(K143,"
"),
tbl_Lookup_DEIR[ID (DEIR Lookup)],
tbl_Lookup_DEIR[Name (DEIR Lookup)],
"")),"")</f>
        <v/>
      </c>
      <c r="O143" s="100" t="str" cm="1">
        <f t="array" ref="O143">IFERROR(_xlfn.TEXTJOIN("
",TRUE,_xlfn.XLOOKUP(_xlfn.TEXTSPLIT(K143,"
"),
tbl_Lookup_DEIR[ID (DEIR Lookup)],
tbl_Lookup_DEIR[Uniclass PM Level 3 Classification (DEIR Lookup)],
"")),"")</f>
        <v/>
      </c>
      <c r="P143" s="78"/>
      <c r="Q143" s="101"/>
      <c r="R143" s="101"/>
      <c r="S143" s="102"/>
      <c r="T143" s="101"/>
      <c r="U143" s="101"/>
      <c r="V143" s="102"/>
      <c r="W143" s="101"/>
      <c r="X143" s="101"/>
      <c r="Y143" s="102"/>
      <c r="Z143" s="101"/>
      <c r="AA143" s="101"/>
      <c r="AB143" s="102"/>
      <c r="AC143" s="101"/>
      <c r="AD143" s="101"/>
      <c r="AE143" s="102"/>
      <c r="AF143" s="101"/>
      <c r="AG143" s="101"/>
      <c r="AH143" s="102"/>
      <c r="AI143" s="101"/>
      <c r="AJ143" s="101"/>
      <c r="AK143" s="102"/>
      <c r="AL143" s="101"/>
      <c r="AM143" s="101"/>
      <c r="AN143" s="102"/>
      <c r="AO143" s="101"/>
      <c r="AP143" s="101"/>
      <c r="AQ143" s="103"/>
    </row>
    <row r="144" spans="2:43" x14ac:dyDescent="0.35">
      <c r="B144" s="100" t="str" cm="1">
        <f t="array" aca="1" ref="B144" ca="1">_xlfn.TEXTAFTER(CELL("filename",A142),"]")</f>
        <v>05_TIDP</v>
      </c>
      <c r="C144" s="90" t="str" cm="1">
        <f t="array" ref="C144">tbL_Input_Project[Project Code]</f>
        <v>ABC1234</v>
      </c>
      <c r="D144" s="90" t="str">
        <f>INDEX(tbL_Input_Originator[],
MATCH("05_TIDP",tbL_Input_Originator[Worksheet]),
MATCH("Originator Code",tbL_Input_Originator[#Headers])
)</f>
        <v>TBC</v>
      </c>
      <c r="E144" s="87"/>
      <c r="F144" s="87"/>
      <c r="G144" s="87"/>
      <c r="H144" s="87"/>
      <c r="I144" s="87"/>
      <c r="J144" s="87"/>
      <c r="K144" s="94"/>
      <c r="L144" s="90" t="str">
        <f t="shared" si="7"/>
        <v/>
      </c>
      <c r="M144" s="90" t="str">
        <f t="shared" si="6"/>
        <v/>
      </c>
      <c r="N144" s="100" t="str" cm="1">
        <f t="array" ref="N144">IFERROR(_xlfn.TEXTJOIN("
",TRUE,_xlfn.XLOOKUP(_xlfn.TEXTSPLIT(K144,"
"),
tbl_Lookup_DEIR[ID (DEIR Lookup)],
tbl_Lookup_DEIR[Name (DEIR Lookup)],
"")),"")</f>
        <v/>
      </c>
      <c r="O144" s="100" t="str" cm="1">
        <f t="array" ref="O144">IFERROR(_xlfn.TEXTJOIN("
",TRUE,_xlfn.XLOOKUP(_xlfn.TEXTSPLIT(K144,"
"),
tbl_Lookup_DEIR[ID (DEIR Lookup)],
tbl_Lookup_DEIR[Uniclass PM Level 3 Classification (DEIR Lookup)],
"")),"")</f>
        <v/>
      </c>
      <c r="P144" s="78"/>
      <c r="Q144" s="101"/>
      <c r="R144" s="101"/>
      <c r="S144" s="102"/>
      <c r="T144" s="101"/>
      <c r="U144" s="101"/>
      <c r="V144" s="102"/>
      <c r="W144" s="101"/>
      <c r="X144" s="101"/>
      <c r="Y144" s="102"/>
      <c r="Z144" s="101"/>
      <c r="AA144" s="101"/>
      <c r="AB144" s="102"/>
      <c r="AC144" s="101"/>
      <c r="AD144" s="101"/>
      <c r="AE144" s="102"/>
      <c r="AF144" s="101"/>
      <c r="AG144" s="101"/>
      <c r="AH144" s="102"/>
      <c r="AI144" s="101"/>
      <c r="AJ144" s="101"/>
      <c r="AK144" s="102"/>
      <c r="AL144" s="101"/>
      <c r="AM144" s="101"/>
      <c r="AN144" s="102"/>
      <c r="AO144" s="101"/>
      <c r="AP144" s="101"/>
      <c r="AQ144" s="103"/>
    </row>
    <row r="145" spans="2:43" x14ac:dyDescent="0.35">
      <c r="B145" s="100" t="str" cm="1">
        <f t="array" aca="1" ref="B145" ca="1">_xlfn.TEXTAFTER(CELL("filename",A143),"]")</f>
        <v>05_TIDP</v>
      </c>
      <c r="C145" s="90" t="str" cm="1">
        <f t="array" ref="C145">tbL_Input_Project[Project Code]</f>
        <v>ABC1234</v>
      </c>
      <c r="D145" s="90" t="str">
        <f>INDEX(tbL_Input_Originator[],
MATCH("05_TIDP",tbL_Input_Originator[Worksheet]),
MATCH("Originator Code",tbL_Input_Originator[#Headers])
)</f>
        <v>TBC</v>
      </c>
      <c r="E145" s="87"/>
      <c r="F145" s="87"/>
      <c r="G145" s="87"/>
      <c r="H145" s="87"/>
      <c r="I145" s="87"/>
      <c r="J145" s="87"/>
      <c r="K145" s="94"/>
      <c r="L145" s="90" t="str">
        <f t="shared" si="7"/>
        <v/>
      </c>
      <c r="M145" s="90" t="str">
        <f t="shared" si="6"/>
        <v/>
      </c>
      <c r="N145" s="100" t="str" cm="1">
        <f t="array" ref="N145">IFERROR(_xlfn.TEXTJOIN("
",TRUE,_xlfn.XLOOKUP(_xlfn.TEXTSPLIT(K145,"
"),
tbl_Lookup_DEIR[ID (DEIR Lookup)],
tbl_Lookup_DEIR[Name (DEIR Lookup)],
"")),"")</f>
        <v/>
      </c>
      <c r="O145" s="100" t="str" cm="1">
        <f t="array" ref="O145">IFERROR(_xlfn.TEXTJOIN("
",TRUE,_xlfn.XLOOKUP(_xlfn.TEXTSPLIT(K145,"
"),
tbl_Lookup_DEIR[ID (DEIR Lookup)],
tbl_Lookup_DEIR[Uniclass PM Level 3 Classification (DEIR Lookup)],
"")),"")</f>
        <v/>
      </c>
      <c r="P145" s="78"/>
      <c r="Q145" s="101"/>
      <c r="R145" s="101"/>
      <c r="S145" s="102"/>
      <c r="T145" s="101"/>
      <c r="U145" s="101"/>
      <c r="V145" s="102"/>
      <c r="W145" s="101"/>
      <c r="X145" s="101"/>
      <c r="Y145" s="102"/>
      <c r="Z145" s="101"/>
      <c r="AA145" s="101"/>
      <c r="AB145" s="102"/>
      <c r="AC145" s="101"/>
      <c r="AD145" s="101"/>
      <c r="AE145" s="102"/>
      <c r="AF145" s="101"/>
      <c r="AG145" s="101"/>
      <c r="AH145" s="102"/>
      <c r="AI145" s="101"/>
      <c r="AJ145" s="101"/>
      <c r="AK145" s="102"/>
      <c r="AL145" s="101"/>
      <c r="AM145" s="101"/>
      <c r="AN145" s="102"/>
      <c r="AO145" s="101"/>
      <c r="AP145" s="101"/>
      <c r="AQ145" s="103"/>
    </row>
    <row r="146" spans="2:43" x14ac:dyDescent="0.35">
      <c r="B146" s="100" t="str" cm="1">
        <f t="array" aca="1" ref="B146" ca="1">_xlfn.TEXTAFTER(CELL("filename",A144),"]")</f>
        <v>05_TIDP</v>
      </c>
      <c r="C146" s="90" t="str" cm="1">
        <f t="array" ref="C146">tbL_Input_Project[Project Code]</f>
        <v>ABC1234</v>
      </c>
      <c r="D146" s="90" t="str">
        <f>INDEX(tbL_Input_Originator[],
MATCH("05_TIDP",tbL_Input_Originator[Worksheet]),
MATCH("Originator Code",tbL_Input_Originator[#Headers])
)</f>
        <v>TBC</v>
      </c>
      <c r="E146" s="87"/>
      <c r="F146" s="87"/>
      <c r="G146" s="87"/>
      <c r="H146" s="87"/>
      <c r="I146" s="87"/>
      <c r="J146" s="87"/>
      <c r="K146" s="94"/>
      <c r="L146" s="90" t="str">
        <f t="shared" si="7"/>
        <v/>
      </c>
      <c r="M146" s="90" t="str">
        <f t="shared" si="6"/>
        <v/>
      </c>
      <c r="N146" s="100" t="str" cm="1">
        <f t="array" ref="N146">IFERROR(_xlfn.TEXTJOIN("
",TRUE,_xlfn.XLOOKUP(_xlfn.TEXTSPLIT(K146,"
"),
tbl_Lookup_DEIR[ID (DEIR Lookup)],
tbl_Lookup_DEIR[Name (DEIR Lookup)],
"")),"")</f>
        <v/>
      </c>
      <c r="O146" s="100" t="str" cm="1">
        <f t="array" ref="O146">IFERROR(_xlfn.TEXTJOIN("
",TRUE,_xlfn.XLOOKUP(_xlfn.TEXTSPLIT(K146,"
"),
tbl_Lookup_DEIR[ID (DEIR Lookup)],
tbl_Lookup_DEIR[Uniclass PM Level 3 Classification (DEIR Lookup)],
"")),"")</f>
        <v/>
      </c>
      <c r="P146" s="78"/>
      <c r="Q146" s="101"/>
      <c r="R146" s="101"/>
      <c r="S146" s="102"/>
      <c r="T146" s="101"/>
      <c r="U146" s="101"/>
      <c r="V146" s="102"/>
      <c r="W146" s="101"/>
      <c r="X146" s="101"/>
      <c r="Y146" s="102"/>
      <c r="Z146" s="101"/>
      <c r="AA146" s="101"/>
      <c r="AB146" s="102"/>
      <c r="AC146" s="101"/>
      <c r="AD146" s="101"/>
      <c r="AE146" s="102"/>
      <c r="AF146" s="101"/>
      <c r="AG146" s="101"/>
      <c r="AH146" s="102"/>
      <c r="AI146" s="101"/>
      <c r="AJ146" s="101"/>
      <c r="AK146" s="102"/>
      <c r="AL146" s="101"/>
      <c r="AM146" s="101"/>
      <c r="AN146" s="102"/>
      <c r="AO146" s="101"/>
      <c r="AP146" s="101"/>
      <c r="AQ146" s="103"/>
    </row>
    <row r="147" spans="2:43" x14ac:dyDescent="0.35">
      <c r="B147" s="100" t="str" cm="1">
        <f t="array" aca="1" ref="B147" ca="1">_xlfn.TEXTAFTER(CELL("filename",A145),"]")</f>
        <v>05_TIDP</v>
      </c>
      <c r="C147" s="90" t="str" cm="1">
        <f t="array" ref="C147">tbL_Input_Project[Project Code]</f>
        <v>ABC1234</v>
      </c>
      <c r="D147" s="90" t="str">
        <f>INDEX(tbL_Input_Originator[],
MATCH("05_TIDP",tbL_Input_Originator[Worksheet]),
MATCH("Originator Code",tbL_Input_Originator[#Headers])
)</f>
        <v>TBC</v>
      </c>
      <c r="E147" s="87"/>
      <c r="F147" s="87"/>
      <c r="G147" s="87"/>
      <c r="H147" s="87"/>
      <c r="I147" s="87"/>
      <c r="J147" s="87"/>
      <c r="K147" s="94"/>
      <c r="L147" s="90" t="str">
        <f t="shared" si="7"/>
        <v/>
      </c>
      <c r="M147" s="90" t="str">
        <f t="shared" si="6"/>
        <v/>
      </c>
      <c r="N147" s="100" t="str" cm="1">
        <f t="array" ref="N147">IFERROR(_xlfn.TEXTJOIN("
",TRUE,_xlfn.XLOOKUP(_xlfn.TEXTSPLIT(K147,"
"),
tbl_Lookup_DEIR[ID (DEIR Lookup)],
tbl_Lookup_DEIR[Name (DEIR Lookup)],
"")),"")</f>
        <v/>
      </c>
      <c r="O147" s="100" t="str" cm="1">
        <f t="array" ref="O147">IFERROR(_xlfn.TEXTJOIN("
",TRUE,_xlfn.XLOOKUP(_xlfn.TEXTSPLIT(K147,"
"),
tbl_Lookup_DEIR[ID (DEIR Lookup)],
tbl_Lookup_DEIR[Uniclass PM Level 3 Classification (DEIR Lookup)],
"")),"")</f>
        <v/>
      </c>
      <c r="P147" s="78"/>
      <c r="Q147" s="101"/>
      <c r="R147" s="101"/>
      <c r="S147" s="102"/>
      <c r="T147" s="101"/>
      <c r="U147" s="101"/>
      <c r="V147" s="102"/>
      <c r="W147" s="101"/>
      <c r="X147" s="101"/>
      <c r="Y147" s="102"/>
      <c r="Z147" s="101"/>
      <c r="AA147" s="101"/>
      <c r="AB147" s="102"/>
      <c r="AC147" s="101"/>
      <c r="AD147" s="101"/>
      <c r="AE147" s="102"/>
      <c r="AF147" s="101"/>
      <c r="AG147" s="101"/>
      <c r="AH147" s="102"/>
      <c r="AI147" s="101"/>
      <c r="AJ147" s="101"/>
      <c r="AK147" s="102"/>
      <c r="AL147" s="101"/>
      <c r="AM147" s="101"/>
      <c r="AN147" s="102"/>
      <c r="AO147" s="101"/>
      <c r="AP147" s="101"/>
      <c r="AQ147" s="103"/>
    </row>
    <row r="148" spans="2:43" x14ac:dyDescent="0.35">
      <c r="B148" s="100" t="str" cm="1">
        <f t="array" aca="1" ref="B148" ca="1">_xlfn.TEXTAFTER(CELL("filename",A146),"]")</f>
        <v>05_TIDP</v>
      </c>
      <c r="C148" s="90" t="str" cm="1">
        <f t="array" ref="C148">tbL_Input_Project[Project Code]</f>
        <v>ABC1234</v>
      </c>
      <c r="D148" s="90" t="str">
        <f>INDEX(tbL_Input_Originator[],
MATCH("05_TIDP",tbL_Input_Originator[Worksheet]),
MATCH("Originator Code",tbL_Input_Originator[#Headers])
)</f>
        <v>TBC</v>
      </c>
      <c r="E148" s="87"/>
      <c r="F148" s="87"/>
      <c r="G148" s="87"/>
      <c r="H148" s="87"/>
      <c r="I148" s="87"/>
      <c r="J148" s="87"/>
      <c r="K148" s="94"/>
      <c r="L148" s="90" t="str">
        <f t="shared" si="7"/>
        <v/>
      </c>
      <c r="M148" s="90" t="str">
        <f t="shared" si="6"/>
        <v/>
      </c>
      <c r="N148" s="100" t="str" cm="1">
        <f t="array" ref="N148">IFERROR(_xlfn.TEXTJOIN("
",TRUE,_xlfn.XLOOKUP(_xlfn.TEXTSPLIT(K148,"
"),
tbl_Lookup_DEIR[ID (DEIR Lookup)],
tbl_Lookup_DEIR[Name (DEIR Lookup)],
"")),"")</f>
        <v/>
      </c>
      <c r="O148" s="100" t="str" cm="1">
        <f t="array" ref="O148">IFERROR(_xlfn.TEXTJOIN("
",TRUE,_xlfn.XLOOKUP(_xlfn.TEXTSPLIT(K148,"
"),
tbl_Lookup_DEIR[ID (DEIR Lookup)],
tbl_Lookup_DEIR[Uniclass PM Level 3 Classification (DEIR Lookup)],
"")),"")</f>
        <v/>
      </c>
      <c r="P148" s="78"/>
      <c r="Q148" s="101"/>
      <c r="R148" s="101"/>
      <c r="S148" s="102"/>
      <c r="T148" s="101"/>
      <c r="U148" s="101"/>
      <c r="V148" s="102"/>
      <c r="W148" s="101"/>
      <c r="X148" s="101"/>
      <c r="Y148" s="102"/>
      <c r="Z148" s="101"/>
      <c r="AA148" s="101"/>
      <c r="AB148" s="102"/>
      <c r="AC148" s="101"/>
      <c r="AD148" s="101"/>
      <c r="AE148" s="102"/>
      <c r="AF148" s="101"/>
      <c r="AG148" s="101"/>
      <c r="AH148" s="102"/>
      <c r="AI148" s="101"/>
      <c r="AJ148" s="101"/>
      <c r="AK148" s="102"/>
      <c r="AL148" s="101"/>
      <c r="AM148" s="101"/>
      <c r="AN148" s="102"/>
      <c r="AO148" s="101"/>
      <c r="AP148" s="101"/>
      <c r="AQ148" s="103"/>
    </row>
    <row r="149" spans="2:43" x14ac:dyDescent="0.35">
      <c r="B149" s="100" t="str" cm="1">
        <f t="array" aca="1" ref="B149" ca="1">_xlfn.TEXTAFTER(CELL("filename",A147),"]")</f>
        <v>05_TIDP</v>
      </c>
      <c r="C149" s="90" t="str" cm="1">
        <f t="array" ref="C149">tbL_Input_Project[Project Code]</f>
        <v>ABC1234</v>
      </c>
      <c r="D149" s="90" t="str">
        <f>INDEX(tbL_Input_Originator[],
MATCH("05_TIDP",tbL_Input_Originator[Worksheet]),
MATCH("Originator Code",tbL_Input_Originator[#Headers])
)</f>
        <v>TBC</v>
      </c>
      <c r="E149" s="87"/>
      <c r="F149" s="87"/>
      <c r="G149" s="87"/>
      <c r="H149" s="87"/>
      <c r="I149" s="87"/>
      <c r="J149" s="87"/>
      <c r="K149" s="94"/>
      <c r="L149" s="90" t="str">
        <f t="shared" si="7"/>
        <v/>
      </c>
      <c r="M149" s="90" t="str">
        <f t="shared" si="6"/>
        <v/>
      </c>
      <c r="N149" s="100" t="str" cm="1">
        <f t="array" ref="N149">IFERROR(_xlfn.TEXTJOIN("
",TRUE,_xlfn.XLOOKUP(_xlfn.TEXTSPLIT(K149,"
"),
tbl_Lookup_DEIR[ID (DEIR Lookup)],
tbl_Lookup_DEIR[Name (DEIR Lookup)],
"")),"")</f>
        <v/>
      </c>
      <c r="O149" s="100" t="str" cm="1">
        <f t="array" ref="O149">IFERROR(_xlfn.TEXTJOIN("
",TRUE,_xlfn.XLOOKUP(_xlfn.TEXTSPLIT(K149,"
"),
tbl_Lookup_DEIR[ID (DEIR Lookup)],
tbl_Lookup_DEIR[Uniclass PM Level 3 Classification (DEIR Lookup)],
"")),"")</f>
        <v/>
      </c>
      <c r="P149" s="78"/>
      <c r="Q149" s="101"/>
      <c r="R149" s="101"/>
      <c r="S149" s="102"/>
      <c r="T149" s="101"/>
      <c r="U149" s="101"/>
      <c r="V149" s="102"/>
      <c r="W149" s="101"/>
      <c r="X149" s="101"/>
      <c r="Y149" s="102"/>
      <c r="Z149" s="101"/>
      <c r="AA149" s="101"/>
      <c r="AB149" s="102"/>
      <c r="AC149" s="101"/>
      <c r="AD149" s="101"/>
      <c r="AE149" s="102"/>
      <c r="AF149" s="101"/>
      <c r="AG149" s="101"/>
      <c r="AH149" s="102"/>
      <c r="AI149" s="101"/>
      <c r="AJ149" s="101"/>
      <c r="AK149" s="102"/>
      <c r="AL149" s="101"/>
      <c r="AM149" s="101"/>
      <c r="AN149" s="102"/>
      <c r="AO149" s="101"/>
      <c r="AP149" s="101"/>
      <c r="AQ149" s="103"/>
    </row>
    <row r="150" spans="2:43" x14ac:dyDescent="0.35">
      <c r="B150" s="100" t="str" cm="1">
        <f t="array" aca="1" ref="B150" ca="1">_xlfn.TEXTAFTER(CELL("filename",A148),"]")</f>
        <v>05_TIDP</v>
      </c>
      <c r="C150" s="90" t="str" cm="1">
        <f t="array" ref="C150">tbL_Input_Project[Project Code]</f>
        <v>ABC1234</v>
      </c>
      <c r="D150" s="90" t="str">
        <f>INDEX(tbL_Input_Originator[],
MATCH("05_TIDP",tbL_Input_Originator[Worksheet]),
MATCH("Originator Code",tbL_Input_Originator[#Headers])
)</f>
        <v>TBC</v>
      </c>
      <c r="E150" s="87"/>
      <c r="F150" s="87"/>
      <c r="G150" s="87"/>
      <c r="H150" s="87"/>
      <c r="I150" s="87"/>
      <c r="J150" s="87"/>
      <c r="K150" s="94"/>
      <c r="L150" s="90" t="str">
        <f t="shared" si="7"/>
        <v/>
      </c>
      <c r="M150" s="90" t="str">
        <f t="shared" si="6"/>
        <v/>
      </c>
      <c r="N150" s="100" t="str" cm="1">
        <f t="array" ref="N150">IFERROR(_xlfn.TEXTJOIN("
",TRUE,_xlfn.XLOOKUP(_xlfn.TEXTSPLIT(K150,"
"),
tbl_Lookup_DEIR[ID (DEIR Lookup)],
tbl_Lookup_DEIR[Name (DEIR Lookup)],
"")),"")</f>
        <v/>
      </c>
      <c r="O150" s="100" t="str" cm="1">
        <f t="array" ref="O150">IFERROR(_xlfn.TEXTJOIN("
",TRUE,_xlfn.XLOOKUP(_xlfn.TEXTSPLIT(K150,"
"),
tbl_Lookup_DEIR[ID (DEIR Lookup)],
tbl_Lookup_DEIR[Uniclass PM Level 3 Classification (DEIR Lookup)],
"")),"")</f>
        <v/>
      </c>
      <c r="P150" s="78"/>
      <c r="Q150" s="101"/>
      <c r="R150" s="101"/>
      <c r="S150" s="102"/>
      <c r="T150" s="101"/>
      <c r="U150" s="101"/>
      <c r="V150" s="102"/>
      <c r="W150" s="101"/>
      <c r="X150" s="101"/>
      <c r="Y150" s="102"/>
      <c r="Z150" s="101"/>
      <c r="AA150" s="101"/>
      <c r="AB150" s="102"/>
      <c r="AC150" s="101"/>
      <c r="AD150" s="101"/>
      <c r="AE150" s="102"/>
      <c r="AF150" s="101"/>
      <c r="AG150" s="101"/>
      <c r="AH150" s="102"/>
      <c r="AI150" s="101"/>
      <c r="AJ150" s="101"/>
      <c r="AK150" s="102"/>
      <c r="AL150" s="101"/>
      <c r="AM150" s="101"/>
      <c r="AN150" s="102"/>
      <c r="AO150" s="101"/>
      <c r="AP150" s="101"/>
      <c r="AQ150" s="103"/>
    </row>
    <row r="151" spans="2:43" x14ac:dyDescent="0.35">
      <c r="B151" s="100" t="str" cm="1">
        <f t="array" aca="1" ref="B151" ca="1">_xlfn.TEXTAFTER(CELL("filename",A149),"]")</f>
        <v>05_TIDP</v>
      </c>
      <c r="C151" s="90" t="str" cm="1">
        <f t="array" ref="C151">tbL_Input_Project[Project Code]</f>
        <v>ABC1234</v>
      </c>
      <c r="D151" s="90" t="str">
        <f>INDEX(tbL_Input_Originator[],
MATCH("05_TIDP",tbL_Input_Originator[Worksheet]),
MATCH("Originator Code",tbL_Input_Originator[#Headers])
)</f>
        <v>TBC</v>
      </c>
      <c r="E151" s="87"/>
      <c r="F151" s="87"/>
      <c r="G151" s="87"/>
      <c r="H151" s="87"/>
      <c r="I151" s="87"/>
      <c r="J151" s="87"/>
      <c r="K151" s="94"/>
      <c r="L151" s="90" t="str">
        <f t="shared" si="7"/>
        <v/>
      </c>
      <c r="M151" s="90" t="str">
        <f t="shared" si="6"/>
        <v/>
      </c>
      <c r="N151" s="100" t="str" cm="1">
        <f t="array" ref="N151">IFERROR(_xlfn.TEXTJOIN("
",TRUE,_xlfn.XLOOKUP(_xlfn.TEXTSPLIT(K151,"
"),
tbl_Lookup_DEIR[ID (DEIR Lookup)],
tbl_Lookup_DEIR[Name (DEIR Lookup)],
"")),"")</f>
        <v/>
      </c>
      <c r="O151" s="100" t="str" cm="1">
        <f t="array" ref="O151">IFERROR(_xlfn.TEXTJOIN("
",TRUE,_xlfn.XLOOKUP(_xlfn.TEXTSPLIT(K151,"
"),
tbl_Lookup_DEIR[ID (DEIR Lookup)],
tbl_Lookup_DEIR[Uniclass PM Level 3 Classification (DEIR Lookup)],
"")),"")</f>
        <v/>
      </c>
      <c r="P151" s="78"/>
      <c r="Q151" s="101"/>
      <c r="R151" s="101"/>
      <c r="S151" s="102"/>
      <c r="T151" s="101"/>
      <c r="U151" s="101"/>
      <c r="V151" s="102"/>
      <c r="W151" s="101"/>
      <c r="X151" s="101"/>
      <c r="Y151" s="102"/>
      <c r="Z151" s="101"/>
      <c r="AA151" s="101"/>
      <c r="AB151" s="102"/>
      <c r="AC151" s="101"/>
      <c r="AD151" s="101"/>
      <c r="AE151" s="102"/>
      <c r="AF151" s="101"/>
      <c r="AG151" s="101"/>
      <c r="AH151" s="102"/>
      <c r="AI151" s="101"/>
      <c r="AJ151" s="101"/>
      <c r="AK151" s="102"/>
      <c r="AL151" s="101"/>
      <c r="AM151" s="101"/>
      <c r="AN151" s="102"/>
      <c r="AO151" s="101"/>
      <c r="AP151" s="101"/>
      <c r="AQ151" s="103"/>
    </row>
    <row r="152" spans="2:43" x14ac:dyDescent="0.35">
      <c r="B152" s="100" t="str" cm="1">
        <f t="array" aca="1" ref="B152" ca="1">_xlfn.TEXTAFTER(CELL("filename",A150),"]")</f>
        <v>05_TIDP</v>
      </c>
      <c r="C152" s="90" t="str" cm="1">
        <f t="array" ref="C152">tbL_Input_Project[Project Code]</f>
        <v>ABC1234</v>
      </c>
      <c r="D152" s="90" t="str">
        <f>INDEX(tbL_Input_Originator[],
MATCH("05_TIDP",tbL_Input_Originator[Worksheet]),
MATCH("Originator Code",tbL_Input_Originator[#Headers])
)</f>
        <v>TBC</v>
      </c>
      <c r="E152" s="87"/>
      <c r="F152" s="87"/>
      <c r="G152" s="87"/>
      <c r="H152" s="87"/>
      <c r="I152" s="87"/>
      <c r="J152" s="87"/>
      <c r="K152" s="94"/>
      <c r="L152" s="90" t="str">
        <f t="shared" si="7"/>
        <v/>
      </c>
      <c r="M152" s="90" t="str">
        <f t="shared" si="6"/>
        <v/>
      </c>
      <c r="N152" s="100" t="str" cm="1">
        <f t="array" ref="N152">IFERROR(_xlfn.TEXTJOIN("
",TRUE,_xlfn.XLOOKUP(_xlfn.TEXTSPLIT(K152,"
"),
tbl_Lookup_DEIR[ID (DEIR Lookup)],
tbl_Lookup_DEIR[Name (DEIR Lookup)],
"")),"")</f>
        <v/>
      </c>
      <c r="O152" s="100" t="str" cm="1">
        <f t="array" ref="O152">IFERROR(_xlfn.TEXTJOIN("
",TRUE,_xlfn.XLOOKUP(_xlfn.TEXTSPLIT(K152,"
"),
tbl_Lookup_DEIR[ID (DEIR Lookup)],
tbl_Lookup_DEIR[Uniclass PM Level 3 Classification (DEIR Lookup)],
"")),"")</f>
        <v/>
      </c>
      <c r="P152" s="78"/>
      <c r="Q152" s="101"/>
      <c r="R152" s="101"/>
      <c r="S152" s="102"/>
      <c r="T152" s="101"/>
      <c r="U152" s="101"/>
      <c r="V152" s="102"/>
      <c r="W152" s="101"/>
      <c r="X152" s="101"/>
      <c r="Y152" s="102"/>
      <c r="Z152" s="101"/>
      <c r="AA152" s="101"/>
      <c r="AB152" s="102"/>
      <c r="AC152" s="101"/>
      <c r="AD152" s="101"/>
      <c r="AE152" s="102"/>
      <c r="AF152" s="101"/>
      <c r="AG152" s="101"/>
      <c r="AH152" s="102"/>
      <c r="AI152" s="101"/>
      <c r="AJ152" s="101"/>
      <c r="AK152" s="102"/>
      <c r="AL152" s="101"/>
      <c r="AM152" s="101"/>
      <c r="AN152" s="102"/>
      <c r="AO152" s="101"/>
      <c r="AP152" s="101"/>
      <c r="AQ152" s="103"/>
    </row>
    <row r="153" spans="2:43" x14ac:dyDescent="0.35">
      <c r="B153" s="100" t="str" cm="1">
        <f t="array" aca="1" ref="B153" ca="1">_xlfn.TEXTAFTER(CELL("filename",A151),"]")</f>
        <v>05_TIDP</v>
      </c>
      <c r="C153" s="90" t="str" cm="1">
        <f t="array" ref="C153">tbL_Input_Project[Project Code]</f>
        <v>ABC1234</v>
      </c>
      <c r="D153" s="90" t="str">
        <f>INDEX(tbL_Input_Originator[],
MATCH("05_TIDP",tbL_Input_Originator[Worksheet]),
MATCH("Originator Code",tbL_Input_Originator[#Headers])
)</f>
        <v>TBC</v>
      </c>
      <c r="E153" s="87"/>
      <c r="F153" s="87"/>
      <c r="G153" s="87"/>
      <c r="H153" s="87"/>
      <c r="I153" s="87"/>
      <c r="J153" s="87"/>
      <c r="K153" s="94"/>
      <c r="L153" s="90" t="str">
        <f t="shared" si="7"/>
        <v/>
      </c>
      <c r="M153" s="90" t="str">
        <f t="shared" si="6"/>
        <v/>
      </c>
      <c r="N153" s="100" t="str" cm="1">
        <f t="array" ref="N153">IFERROR(_xlfn.TEXTJOIN("
",TRUE,_xlfn.XLOOKUP(_xlfn.TEXTSPLIT(K153,"
"),
tbl_Lookup_DEIR[ID (DEIR Lookup)],
tbl_Lookup_DEIR[Name (DEIR Lookup)],
"")),"")</f>
        <v/>
      </c>
      <c r="O153" s="100" t="str" cm="1">
        <f t="array" ref="O153">IFERROR(_xlfn.TEXTJOIN("
",TRUE,_xlfn.XLOOKUP(_xlfn.TEXTSPLIT(K153,"
"),
tbl_Lookup_DEIR[ID (DEIR Lookup)],
tbl_Lookup_DEIR[Uniclass PM Level 3 Classification (DEIR Lookup)],
"")),"")</f>
        <v/>
      </c>
      <c r="P153" s="78"/>
      <c r="Q153" s="101"/>
      <c r="R153" s="101"/>
      <c r="S153" s="102"/>
      <c r="T153" s="101"/>
      <c r="U153" s="101"/>
      <c r="V153" s="102"/>
      <c r="W153" s="101"/>
      <c r="X153" s="101"/>
      <c r="Y153" s="102"/>
      <c r="Z153" s="101"/>
      <c r="AA153" s="101"/>
      <c r="AB153" s="102"/>
      <c r="AC153" s="101"/>
      <c r="AD153" s="101"/>
      <c r="AE153" s="102"/>
      <c r="AF153" s="101"/>
      <c r="AG153" s="101"/>
      <c r="AH153" s="102"/>
      <c r="AI153" s="101"/>
      <c r="AJ153" s="101"/>
      <c r="AK153" s="102"/>
      <c r="AL153" s="101"/>
      <c r="AM153" s="101"/>
      <c r="AN153" s="102"/>
      <c r="AO153" s="101"/>
      <c r="AP153" s="101"/>
      <c r="AQ153" s="103"/>
    </row>
    <row r="154" spans="2:43" x14ac:dyDescent="0.35">
      <c r="B154" s="100" t="str" cm="1">
        <f t="array" aca="1" ref="B154" ca="1">_xlfn.TEXTAFTER(CELL("filename",A152),"]")</f>
        <v>05_TIDP</v>
      </c>
      <c r="C154" s="90" t="str" cm="1">
        <f t="array" ref="C154">tbL_Input_Project[Project Code]</f>
        <v>ABC1234</v>
      </c>
      <c r="D154" s="90" t="str">
        <f>INDEX(tbL_Input_Originator[],
MATCH("05_TIDP",tbL_Input_Originator[Worksheet]),
MATCH("Originator Code",tbL_Input_Originator[#Headers])
)</f>
        <v>TBC</v>
      </c>
      <c r="E154" s="87"/>
      <c r="F154" s="87"/>
      <c r="G154" s="87"/>
      <c r="H154" s="87"/>
      <c r="I154" s="87"/>
      <c r="J154" s="87"/>
      <c r="K154" s="94"/>
      <c r="L154" s="90" t="str">
        <f t="shared" si="7"/>
        <v/>
      </c>
      <c r="M154" s="90" t="str">
        <f t="shared" si="6"/>
        <v/>
      </c>
      <c r="N154" s="100" t="str" cm="1">
        <f t="array" ref="N154">IFERROR(_xlfn.TEXTJOIN("
",TRUE,_xlfn.XLOOKUP(_xlfn.TEXTSPLIT(K154,"
"),
tbl_Lookup_DEIR[ID (DEIR Lookup)],
tbl_Lookup_DEIR[Name (DEIR Lookup)],
"")),"")</f>
        <v/>
      </c>
      <c r="O154" s="100" t="str" cm="1">
        <f t="array" ref="O154">IFERROR(_xlfn.TEXTJOIN("
",TRUE,_xlfn.XLOOKUP(_xlfn.TEXTSPLIT(K154,"
"),
tbl_Lookup_DEIR[ID (DEIR Lookup)],
tbl_Lookup_DEIR[Uniclass PM Level 3 Classification (DEIR Lookup)],
"")),"")</f>
        <v/>
      </c>
      <c r="P154" s="78"/>
      <c r="Q154" s="101"/>
      <c r="R154" s="101"/>
      <c r="S154" s="102"/>
      <c r="T154" s="101"/>
      <c r="U154" s="101"/>
      <c r="V154" s="102"/>
      <c r="W154" s="101"/>
      <c r="X154" s="101"/>
      <c r="Y154" s="102"/>
      <c r="Z154" s="101"/>
      <c r="AA154" s="101"/>
      <c r="AB154" s="102"/>
      <c r="AC154" s="101"/>
      <c r="AD154" s="101"/>
      <c r="AE154" s="102"/>
      <c r="AF154" s="101"/>
      <c r="AG154" s="101"/>
      <c r="AH154" s="102"/>
      <c r="AI154" s="101"/>
      <c r="AJ154" s="101"/>
      <c r="AK154" s="102"/>
      <c r="AL154" s="101"/>
      <c r="AM154" s="101"/>
      <c r="AN154" s="102"/>
      <c r="AO154" s="101"/>
      <c r="AP154" s="101"/>
      <c r="AQ154" s="103"/>
    </row>
    <row r="155" spans="2:43" x14ac:dyDescent="0.35">
      <c r="B155" s="100" t="str" cm="1">
        <f t="array" aca="1" ref="B155" ca="1">_xlfn.TEXTAFTER(CELL("filename",A153),"]")</f>
        <v>05_TIDP</v>
      </c>
      <c r="C155" s="90" t="str" cm="1">
        <f t="array" ref="C155">tbL_Input_Project[Project Code]</f>
        <v>ABC1234</v>
      </c>
      <c r="D155" s="90" t="str">
        <f>INDEX(tbL_Input_Originator[],
MATCH("05_TIDP",tbL_Input_Originator[Worksheet]),
MATCH("Originator Code",tbL_Input_Originator[#Headers])
)</f>
        <v>TBC</v>
      </c>
      <c r="E155" s="87"/>
      <c r="F155" s="87"/>
      <c r="G155" s="87"/>
      <c r="H155" s="87"/>
      <c r="I155" s="87"/>
      <c r="J155" s="87"/>
      <c r="K155" s="94"/>
      <c r="L155" s="90" t="str">
        <f t="shared" si="7"/>
        <v/>
      </c>
      <c r="M155" s="90" t="str">
        <f t="shared" si="6"/>
        <v/>
      </c>
      <c r="N155" s="100" t="str" cm="1">
        <f t="array" ref="N155">IFERROR(_xlfn.TEXTJOIN("
",TRUE,_xlfn.XLOOKUP(_xlfn.TEXTSPLIT(K155,"
"),
tbl_Lookup_DEIR[ID (DEIR Lookup)],
tbl_Lookup_DEIR[Name (DEIR Lookup)],
"")),"")</f>
        <v/>
      </c>
      <c r="O155" s="100" t="str" cm="1">
        <f t="array" ref="O155">IFERROR(_xlfn.TEXTJOIN("
",TRUE,_xlfn.XLOOKUP(_xlfn.TEXTSPLIT(K155,"
"),
tbl_Lookup_DEIR[ID (DEIR Lookup)],
tbl_Lookup_DEIR[Uniclass PM Level 3 Classification (DEIR Lookup)],
"")),"")</f>
        <v/>
      </c>
      <c r="P155" s="78"/>
      <c r="Q155" s="101"/>
      <c r="R155" s="101"/>
      <c r="S155" s="102"/>
      <c r="T155" s="101"/>
      <c r="U155" s="101"/>
      <c r="V155" s="102"/>
      <c r="W155" s="101"/>
      <c r="X155" s="101"/>
      <c r="Y155" s="102"/>
      <c r="Z155" s="101"/>
      <c r="AA155" s="101"/>
      <c r="AB155" s="102"/>
      <c r="AC155" s="101"/>
      <c r="AD155" s="101"/>
      <c r="AE155" s="102"/>
      <c r="AF155" s="101"/>
      <c r="AG155" s="101"/>
      <c r="AH155" s="102"/>
      <c r="AI155" s="101"/>
      <c r="AJ155" s="101"/>
      <c r="AK155" s="102"/>
      <c r="AL155" s="101"/>
      <c r="AM155" s="101"/>
      <c r="AN155" s="102"/>
      <c r="AO155" s="101"/>
      <c r="AP155" s="101"/>
      <c r="AQ155" s="103"/>
    </row>
    <row r="156" spans="2:43" x14ac:dyDescent="0.35">
      <c r="B156" s="100" t="str" cm="1">
        <f t="array" aca="1" ref="B156" ca="1">_xlfn.TEXTAFTER(CELL("filename",A154),"]")</f>
        <v>05_TIDP</v>
      </c>
      <c r="C156" s="90" t="str" cm="1">
        <f t="array" ref="C156">tbL_Input_Project[Project Code]</f>
        <v>ABC1234</v>
      </c>
      <c r="D156" s="90" t="str">
        <f>INDEX(tbL_Input_Originator[],
MATCH("05_TIDP",tbL_Input_Originator[Worksheet]),
MATCH("Originator Code",tbL_Input_Originator[#Headers])
)</f>
        <v>TBC</v>
      </c>
      <c r="E156" s="87"/>
      <c r="F156" s="87"/>
      <c r="G156" s="87"/>
      <c r="H156" s="87"/>
      <c r="I156" s="87"/>
      <c r="J156" s="87"/>
      <c r="K156" s="94"/>
      <c r="L156" s="90" t="str">
        <f t="shared" si="7"/>
        <v/>
      </c>
      <c r="M156" s="90" t="str">
        <f t="shared" si="6"/>
        <v/>
      </c>
      <c r="N156" s="100" t="str" cm="1">
        <f t="array" ref="N156">IFERROR(_xlfn.TEXTJOIN("
",TRUE,_xlfn.XLOOKUP(_xlfn.TEXTSPLIT(K156,"
"),
tbl_Lookup_DEIR[ID (DEIR Lookup)],
tbl_Lookup_DEIR[Name (DEIR Lookup)],
"")),"")</f>
        <v/>
      </c>
      <c r="O156" s="100" t="str" cm="1">
        <f t="array" ref="O156">IFERROR(_xlfn.TEXTJOIN("
",TRUE,_xlfn.XLOOKUP(_xlfn.TEXTSPLIT(K156,"
"),
tbl_Lookup_DEIR[ID (DEIR Lookup)],
tbl_Lookup_DEIR[Uniclass PM Level 3 Classification (DEIR Lookup)],
"")),"")</f>
        <v/>
      </c>
      <c r="P156" s="78"/>
      <c r="Q156" s="101"/>
      <c r="R156" s="101"/>
      <c r="S156" s="102"/>
      <c r="T156" s="101"/>
      <c r="U156" s="101"/>
      <c r="V156" s="102"/>
      <c r="W156" s="101"/>
      <c r="X156" s="101"/>
      <c r="Y156" s="102"/>
      <c r="Z156" s="101"/>
      <c r="AA156" s="101"/>
      <c r="AB156" s="102"/>
      <c r="AC156" s="101"/>
      <c r="AD156" s="101"/>
      <c r="AE156" s="102"/>
      <c r="AF156" s="101"/>
      <c r="AG156" s="101"/>
      <c r="AH156" s="102"/>
      <c r="AI156" s="101"/>
      <c r="AJ156" s="101"/>
      <c r="AK156" s="102"/>
      <c r="AL156" s="101"/>
      <c r="AM156" s="101"/>
      <c r="AN156" s="102"/>
      <c r="AO156" s="101"/>
      <c r="AP156" s="101"/>
      <c r="AQ156" s="103"/>
    </row>
    <row r="157" spans="2:43" x14ac:dyDescent="0.35">
      <c r="B157" s="100" t="str" cm="1">
        <f t="array" aca="1" ref="B157" ca="1">_xlfn.TEXTAFTER(CELL("filename",A155),"]")</f>
        <v>05_TIDP</v>
      </c>
      <c r="C157" s="90" t="str" cm="1">
        <f t="array" ref="C157">tbL_Input_Project[Project Code]</f>
        <v>ABC1234</v>
      </c>
      <c r="D157" s="90" t="str">
        <f>INDEX(tbL_Input_Originator[],
MATCH("05_TIDP",tbL_Input_Originator[Worksheet]),
MATCH("Originator Code",tbL_Input_Originator[#Headers])
)</f>
        <v>TBC</v>
      </c>
      <c r="E157" s="87"/>
      <c r="F157" s="87"/>
      <c r="G157" s="87"/>
      <c r="H157" s="87"/>
      <c r="I157" s="87"/>
      <c r="J157" s="87"/>
      <c r="K157" s="94"/>
      <c r="L157" s="90" t="str">
        <f t="shared" si="7"/>
        <v/>
      </c>
      <c r="M157" s="90" t="str">
        <f t="shared" si="6"/>
        <v/>
      </c>
      <c r="N157" s="100" t="str" cm="1">
        <f t="array" ref="N157">IFERROR(_xlfn.TEXTJOIN("
",TRUE,_xlfn.XLOOKUP(_xlfn.TEXTSPLIT(K157,"
"),
tbl_Lookup_DEIR[ID (DEIR Lookup)],
tbl_Lookup_DEIR[Name (DEIR Lookup)],
"")),"")</f>
        <v/>
      </c>
      <c r="O157" s="100" t="str" cm="1">
        <f t="array" ref="O157">IFERROR(_xlfn.TEXTJOIN("
",TRUE,_xlfn.XLOOKUP(_xlfn.TEXTSPLIT(K157,"
"),
tbl_Lookup_DEIR[ID (DEIR Lookup)],
tbl_Lookup_DEIR[Uniclass PM Level 3 Classification (DEIR Lookup)],
"")),"")</f>
        <v/>
      </c>
      <c r="P157" s="78"/>
      <c r="Q157" s="101"/>
      <c r="R157" s="101"/>
      <c r="S157" s="102"/>
      <c r="T157" s="101"/>
      <c r="U157" s="101"/>
      <c r="V157" s="102"/>
      <c r="W157" s="101"/>
      <c r="X157" s="101"/>
      <c r="Y157" s="102"/>
      <c r="Z157" s="101"/>
      <c r="AA157" s="101"/>
      <c r="AB157" s="102"/>
      <c r="AC157" s="101"/>
      <c r="AD157" s="101"/>
      <c r="AE157" s="102"/>
      <c r="AF157" s="101"/>
      <c r="AG157" s="101"/>
      <c r="AH157" s="102"/>
      <c r="AI157" s="101"/>
      <c r="AJ157" s="101"/>
      <c r="AK157" s="102"/>
      <c r="AL157" s="101"/>
      <c r="AM157" s="101"/>
      <c r="AN157" s="102"/>
      <c r="AO157" s="101"/>
      <c r="AP157" s="101"/>
      <c r="AQ157" s="103"/>
    </row>
    <row r="158" spans="2:43" x14ac:dyDescent="0.35">
      <c r="B158" s="100" t="str" cm="1">
        <f t="array" aca="1" ref="B158" ca="1">_xlfn.TEXTAFTER(CELL("filename",A156),"]")</f>
        <v>05_TIDP</v>
      </c>
      <c r="C158" s="90" t="str" cm="1">
        <f t="array" ref="C158">tbL_Input_Project[Project Code]</f>
        <v>ABC1234</v>
      </c>
      <c r="D158" s="90" t="str">
        <f>INDEX(tbL_Input_Originator[],
MATCH("05_TIDP",tbL_Input_Originator[Worksheet]),
MATCH("Originator Code",tbL_Input_Originator[#Headers])
)</f>
        <v>TBC</v>
      </c>
      <c r="E158" s="87"/>
      <c r="F158" s="87"/>
      <c r="G158" s="87"/>
      <c r="H158" s="87"/>
      <c r="I158" s="87"/>
      <c r="J158" s="87"/>
      <c r="K158" s="94"/>
      <c r="L158" s="90" t="str">
        <f t="shared" si="7"/>
        <v/>
      </c>
      <c r="M158" s="90" t="str">
        <f t="shared" si="6"/>
        <v/>
      </c>
      <c r="N158" s="100" t="str" cm="1">
        <f t="array" ref="N158">IFERROR(_xlfn.TEXTJOIN("
",TRUE,_xlfn.XLOOKUP(_xlfn.TEXTSPLIT(K158,"
"),
tbl_Lookup_DEIR[ID (DEIR Lookup)],
tbl_Lookup_DEIR[Name (DEIR Lookup)],
"")),"")</f>
        <v/>
      </c>
      <c r="O158" s="100" t="str" cm="1">
        <f t="array" ref="O158">IFERROR(_xlfn.TEXTJOIN("
",TRUE,_xlfn.XLOOKUP(_xlfn.TEXTSPLIT(K158,"
"),
tbl_Lookup_DEIR[ID (DEIR Lookup)],
tbl_Lookup_DEIR[Uniclass PM Level 3 Classification (DEIR Lookup)],
"")),"")</f>
        <v/>
      </c>
      <c r="P158" s="78"/>
      <c r="Q158" s="101"/>
      <c r="R158" s="101"/>
      <c r="S158" s="102"/>
      <c r="T158" s="101"/>
      <c r="U158" s="101"/>
      <c r="V158" s="102"/>
      <c r="W158" s="101"/>
      <c r="X158" s="101"/>
      <c r="Y158" s="102"/>
      <c r="Z158" s="101"/>
      <c r="AA158" s="101"/>
      <c r="AB158" s="102"/>
      <c r="AC158" s="101"/>
      <c r="AD158" s="101"/>
      <c r="AE158" s="102"/>
      <c r="AF158" s="101"/>
      <c r="AG158" s="101"/>
      <c r="AH158" s="102"/>
      <c r="AI158" s="101"/>
      <c r="AJ158" s="101"/>
      <c r="AK158" s="102"/>
      <c r="AL158" s="101"/>
      <c r="AM158" s="101"/>
      <c r="AN158" s="102"/>
      <c r="AO158" s="101"/>
      <c r="AP158" s="101"/>
      <c r="AQ158" s="103"/>
    </row>
    <row r="159" spans="2:43" x14ac:dyDescent="0.35">
      <c r="B159" s="100" t="str" cm="1">
        <f t="array" aca="1" ref="B159" ca="1">_xlfn.TEXTAFTER(CELL("filename",A157),"]")</f>
        <v>05_TIDP</v>
      </c>
      <c r="C159" s="90" t="str" cm="1">
        <f t="array" ref="C159">tbL_Input_Project[Project Code]</f>
        <v>ABC1234</v>
      </c>
      <c r="D159" s="90" t="str">
        <f>INDEX(tbL_Input_Originator[],
MATCH("05_TIDP",tbL_Input_Originator[Worksheet]),
MATCH("Originator Code",tbL_Input_Originator[#Headers])
)</f>
        <v>TBC</v>
      </c>
      <c r="E159" s="87"/>
      <c r="F159" s="87"/>
      <c r="G159" s="87"/>
      <c r="H159" s="87"/>
      <c r="I159" s="87"/>
      <c r="J159" s="87"/>
      <c r="K159" s="94"/>
      <c r="L159" s="90" t="str">
        <f t="shared" si="7"/>
        <v/>
      </c>
      <c r="M159" s="90" t="str">
        <f t="shared" si="6"/>
        <v/>
      </c>
      <c r="N159" s="100" t="str" cm="1">
        <f t="array" ref="N159">IFERROR(_xlfn.TEXTJOIN("
",TRUE,_xlfn.XLOOKUP(_xlfn.TEXTSPLIT(K159,"
"),
tbl_Lookup_DEIR[ID (DEIR Lookup)],
tbl_Lookup_DEIR[Name (DEIR Lookup)],
"")),"")</f>
        <v/>
      </c>
      <c r="O159" s="100" t="str" cm="1">
        <f t="array" ref="O159">IFERROR(_xlfn.TEXTJOIN("
",TRUE,_xlfn.XLOOKUP(_xlfn.TEXTSPLIT(K159,"
"),
tbl_Lookup_DEIR[ID (DEIR Lookup)],
tbl_Lookup_DEIR[Uniclass PM Level 3 Classification (DEIR Lookup)],
"")),"")</f>
        <v/>
      </c>
      <c r="P159" s="78"/>
      <c r="Q159" s="101"/>
      <c r="R159" s="101"/>
      <c r="S159" s="102"/>
      <c r="T159" s="101"/>
      <c r="U159" s="101"/>
      <c r="V159" s="102"/>
      <c r="W159" s="101"/>
      <c r="X159" s="101"/>
      <c r="Y159" s="102"/>
      <c r="Z159" s="101"/>
      <c r="AA159" s="101"/>
      <c r="AB159" s="102"/>
      <c r="AC159" s="101"/>
      <c r="AD159" s="101"/>
      <c r="AE159" s="102"/>
      <c r="AF159" s="101"/>
      <c r="AG159" s="101"/>
      <c r="AH159" s="102"/>
      <c r="AI159" s="101"/>
      <c r="AJ159" s="101"/>
      <c r="AK159" s="102"/>
      <c r="AL159" s="101"/>
      <c r="AM159" s="101"/>
      <c r="AN159" s="102"/>
      <c r="AO159" s="101"/>
      <c r="AP159" s="101"/>
      <c r="AQ159" s="103"/>
    </row>
    <row r="160" spans="2:43" x14ac:dyDescent="0.35">
      <c r="B160" s="100" t="str" cm="1">
        <f t="array" aca="1" ref="B160" ca="1">_xlfn.TEXTAFTER(CELL("filename",A158),"]")</f>
        <v>05_TIDP</v>
      </c>
      <c r="C160" s="90" t="str" cm="1">
        <f t="array" ref="C160">tbL_Input_Project[Project Code]</f>
        <v>ABC1234</v>
      </c>
      <c r="D160" s="90" t="str">
        <f>INDEX(tbL_Input_Originator[],
MATCH("05_TIDP",tbL_Input_Originator[Worksheet]),
MATCH("Originator Code",tbL_Input_Originator[#Headers])
)</f>
        <v>TBC</v>
      </c>
      <c r="E160" s="87"/>
      <c r="F160" s="87"/>
      <c r="G160" s="87"/>
      <c r="H160" s="87"/>
      <c r="I160" s="87"/>
      <c r="J160" s="87"/>
      <c r="K160" s="94"/>
      <c r="L160" s="90" t="str">
        <f t="shared" si="7"/>
        <v/>
      </c>
      <c r="M160" s="90" t="str">
        <f t="shared" si="6"/>
        <v/>
      </c>
      <c r="N160" s="100" t="str" cm="1">
        <f t="array" ref="N160">IFERROR(_xlfn.TEXTJOIN("
",TRUE,_xlfn.XLOOKUP(_xlfn.TEXTSPLIT(K160,"
"),
tbl_Lookup_DEIR[ID (DEIR Lookup)],
tbl_Lookup_DEIR[Name (DEIR Lookup)],
"")),"")</f>
        <v/>
      </c>
      <c r="O160" s="100" t="str" cm="1">
        <f t="array" ref="O160">IFERROR(_xlfn.TEXTJOIN("
",TRUE,_xlfn.XLOOKUP(_xlfn.TEXTSPLIT(K160,"
"),
tbl_Lookup_DEIR[ID (DEIR Lookup)],
tbl_Lookup_DEIR[Uniclass PM Level 3 Classification (DEIR Lookup)],
"")),"")</f>
        <v/>
      </c>
      <c r="P160" s="78"/>
      <c r="Q160" s="101"/>
      <c r="R160" s="101"/>
      <c r="S160" s="102"/>
      <c r="T160" s="101"/>
      <c r="U160" s="101"/>
      <c r="V160" s="102"/>
      <c r="W160" s="101"/>
      <c r="X160" s="101"/>
      <c r="Y160" s="102"/>
      <c r="Z160" s="101"/>
      <c r="AA160" s="101"/>
      <c r="AB160" s="102"/>
      <c r="AC160" s="101"/>
      <c r="AD160" s="101"/>
      <c r="AE160" s="102"/>
      <c r="AF160" s="101"/>
      <c r="AG160" s="101"/>
      <c r="AH160" s="102"/>
      <c r="AI160" s="101"/>
      <c r="AJ160" s="101"/>
      <c r="AK160" s="102"/>
      <c r="AL160" s="101"/>
      <c r="AM160" s="101"/>
      <c r="AN160" s="102"/>
      <c r="AO160" s="101"/>
      <c r="AP160" s="101"/>
      <c r="AQ160" s="103"/>
    </row>
    <row r="161" spans="2:43" x14ac:dyDescent="0.35">
      <c r="B161" s="100" t="str" cm="1">
        <f t="array" aca="1" ref="B161" ca="1">_xlfn.TEXTAFTER(CELL("filename",A159),"]")</f>
        <v>05_TIDP</v>
      </c>
      <c r="C161" s="90" t="str" cm="1">
        <f t="array" ref="C161">tbL_Input_Project[Project Code]</f>
        <v>ABC1234</v>
      </c>
      <c r="D161" s="90" t="str">
        <f>INDEX(tbL_Input_Originator[],
MATCH("05_TIDP",tbL_Input_Originator[Worksheet]),
MATCH("Originator Code",tbL_Input_Originator[#Headers])
)</f>
        <v>TBC</v>
      </c>
      <c r="E161" s="87"/>
      <c r="F161" s="87"/>
      <c r="G161" s="87"/>
      <c r="H161" s="87"/>
      <c r="I161" s="87"/>
      <c r="J161" s="87"/>
      <c r="K161" s="94"/>
      <c r="L161" s="90" t="str">
        <f t="shared" si="7"/>
        <v/>
      </c>
      <c r="M161" s="90" t="str">
        <f t="shared" si="6"/>
        <v/>
      </c>
      <c r="N161" s="100" t="str" cm="1">
        <f t="array" ref="N161">IFERROR(_xlfn.TEXTJOIN("
",TRUE,_xlfn.XLOOKUP(_xlfn.TEXTSPLIT(K161,"
"),
tbl_Lookup_DEIR[ID (DEIR Lookup)],
tbl_Lookup_DEIR[Name (DEIR Lookup)],
"")),"")</f>
        <v/>
      </c>
      <c r="O161" s="100" t="str" cm="1">
        <f t="array" ref="O161">IFERROR(_xlfn.TEXTJOIN("
",TRUE,_xlfn.XLOOKUP(_xlfn.TEXTSPLIT(K161,"
"),
tbl_Lookup_DEIR[ID (DEIR Lookup)],
tbl_Lookup_DEIR[Uniclass PM Level 3 Classification (DEIR Lookup)],
"")),"")</f>
        <v/>
      </c>
      <c r="P161" s="78"/>
      <c r="Q161" s="101"/>
      <c r="R161" s="101"/>
      <c r="S161" s="102"/>
      <c r="T161" s="101"/>
      <c r="U161" s="101"/>
      <c r="V161" s="102"/>
      <c r="W161" s="101"/>
      <c r="X161" s="101"/>
      <c r="Y161" s="102"/>
      <c r="Z161" s="101"/>
      <c r="AA161" s="101"/>
      <c r="AB161" s="102"/>
      <c r="AC161" s="101"/>
      <c r="AD161" s="101"/>
      <c r="AE161" s="102"/>
      <c r="AF161" s="101"/>
      <c r="AG161" s="101"/>
      <c r="AH161" s="102"/>
      <c r="AI161" s="101"/>
      <c r="AJ161" s="101"/>
      <c r="AK161" s="102"/>
      <c r="AL161" s="101"/>
      <c r="AM161" s="101"/>
      <c r="AN161" s="102"/>
      <c r="AO161" s="101"/>
      <c r="AP161" s="101"/>
      <c r="AQ161" s="103"/>
    </row>
    <row r="162" spans="2:43" x14ac:dyDescent="0.35">
      <c r="B162" s="100" t="str" cm="1">
        <f t="array" aca="1" ref="B162" ca="1">_xlfn.TEXTAFTER(CELL("filename",A160),"]")</f>
        <v>05_TIDP</v>
      </c>
      <c r="C162" s="90" t="str" cm="1">
        <f t="array" ref="C162">tbL_Input_Project[Project Code]</f>
        <v>ABC1234</v>
      </c>
      <c r="D162" s="90" t="str">
        <f>INDEX(tbL_Input_Originator[],
MATCH("05_TIDP",tbL_Input_Originator[Worksheet]),
MATCH("Originator Code",tbL_Input_Originator[#Headers])
)</f>
        <v>TBC</v>
      </c>
      <c r="E162" s="87"/>
      <c r="F162" s="87"/>
      <c r="G162" s="87"/>
      <c r="H162" s="87"/>
      <c r="I162" s="87"/>
      <c r="J162" s="87"/>
      <c r="K162" s="94"/>
      <c r="L162" s="90" t="str">
        <f t="shared" si="7"/>
        <v/>
      </c>
      <c r="M162" s="90" t="str">
        <f t="shared" si="6"/>
        <v/>
      </c>
      <c r="N162" s="100" t="str" cm="1">
        <f t="array" ref="N162">IFERROR(_xlfn.TEXTJOIN("
",TRUE,_xlfn.XLOOKUP(_xlfn.TEXTSPLIT(K162,"
"),
tbl_Lookup_DEIR[ID (DEIR Lookup)],
tbl_Lookup_DEIR[Name (DEIR Lookup)],
"")),"")</f>
        <v/>
      </c>
      <c r="O162" s="100" t="str" cm="1">
        <f t="array" ref="O162">IFERROR(_xlfn.TEXTJOIN("
",TRUE,_xlfn.XLOOKUP(_xlfn.TEXTSPLIT(K162,"
"),
tbl_Lookup_DEIR[ID (DEIR Lookup)],
tbl_Lookup_DEIR[Uniclass PM Level 3 Classification (DEIR Lookup)],
"")),"")</f>
        <v/>
      </c>
      <c r="P162" s="78"/>
      <c r="Q162" s="101"/>
      <c r="R162" s="101"/>
      <c r="S162" s="102"/>
      <c r="T162" s="101"/>
      <c r="U162" s="101"/>
      <c r="V162" s="102"/>
      <c r="W162" s="101"/>
      <c r="X162" s="101"/>
      <c r="Y162" s="102"/>
      <c r="Z162" s="101"/>
      <c r="AA162" s="101"/>
      <c r="AB162" s="102"/>
      <c r="AC162" s="101"/>
      <c r="AD162" s="101"/>
      <c r="AE162" s="102"/>
      <c r="AF162" s="101"/>
      <c r="AG162" s="101"/>
      <c r="AH162" s="102"/>
      <c r="AI162" s="101"/>
      <c r="AJ162" s="101"/>
      <c r="AK162" s="102"/>
      <c r="AL162" s="101"/>
      <c r="AM162" s="101"/>
      <c r="AN162" s="102"/>
      <c r="AO162" s="101"/>
      <c r="AP162" s="101"/>
      <c r="AQ162" s="103"/>
    </row>
    <row r="163" spans="2:43" x14ac:dyDescent="0.35">
      <c r="B163" s="100" t="str" cm="1">
        <f t="array" aca="1" ref="B163" ca="1">_xlfn.TEXTAFTER(CELL("filename",A161),"]")</f>
        <v>05_TIDP</v>
      </c>
      <c r="C163" s="90" t="str" cm="1">
        <f t="array" ref="C163">tbL_Input_Project[Project Code]</f>
        <v>ABC1234</v>
      </c>
      <c r="D163" s="90" t="str">
        <f>INDEX(tbL_Input_Originator[],
MATCH("05_TIDP",tbL_Input_Originator[Worksheet]),
MATCH("Originator Code",tbL_Input_Originator[#Headers])
)</f>
        <v>TBC</v>
      </c>
      <c r="E163" s="87"/>
      <c r="F163" s="87"/>
      <c r="G163" s="87"/>
      <c r="H163" s="87"/>
      <c r="I163" s="87"/>
      <c r="J163" s="87"/>
      <c r="K163" s="94"/>
      <c r="L163" s="90" t="str">
        <f t="shared" si="7"/>
        <v/>
      </c>
      <c r="M163" s="90" t="str">
        <f t="shared" ref="M163:M194" si="8">IF(OR(ISBLANK(C163),ISBLANK(D163),ISBLANK(E163),ISBLANK(F163),ISBLANK(G163),ISBLANK(H163),ISBLANK(I163),ISBLANK(J163),ISBLANK(K163)),"",CONCATENATE(C163,"-",D163,"-",E163,"-",F163,"-",G163,"-",H163,"-",I163,"-",J163,""))</f>
        <v/>
      </c>
      <c r="N163" s="100" t="str" cm="1">
        <f t="array" ref="N163">IFERROR(_xlfn.TEXTJOIN("
",TRUE,_xlfn.XLOOKUP(_xlfn.TEXTSPLIT(K163,"
"),
tbl_Lookup_DEIR[ID (DEIR Lookup)],
tbl_Lookup_DEIR[Name (DEIR Lookup)],
"")),"")</f>
        <v/>
      </c>
      <c r="O163" s="100" t="str" cm="1">
        <f t="array" ref="O163">IFERROR(_xlfn.TEXTJOIN("
",TRUE,_xlfn.XLOOKUP(_xlfn.TEXTSPLIT(K163,"
"),
tbl_Lookup_DEIR[ID (DEIR Lookup)],
tbl_Lookup_DEIR[Uniclass PM Level 3 Classification (DEIR Lookup)],
"")),"")</f>
        <v/>
      </c>
      <c r="P163" s="78"/>
      <c r="Q163" s="101"/>
      <c r="R163" s="101"/>
      <c r="S163" s="102"/>
      <c r="T163" s="101"/>
      <c r="U163" s="101"/>
      <c r="V163" s="102"/>
      <c r="W163" s="101"/>
      <c r="X163" s="101"/>
      <c r="Y163" s="102"/>
      <c r="Z163" s="101"/>
      <c r="AA163" s="101"/>
      <c r="AB163" s="102"/>
      <c r="AC163" s="101"/>
      <c r="AD163" s="101"/>
      <c r="AE163" s="102"/>
      <c r="AF163" s="101"/>
      <c r="AG163" s="101"/>
      <c r="AH163" s="102"/>
      <c r="AI163" s="101"/>
      <c r="AJ163" s="101"/>
      <c r="AK163" s="102"/>
      <c r="AL163" s="101"/>
      <c r="AM163" s="101"/>
      <c r="AN163" s="102"/>
      <c r="AO163" s="101"/>
      <c r="AP163" s="101"/>
      <c r="AQ163" s="103"/>
    </row>
    <row r="164" spans="2:43" x14ac:dyDescent="0.35">
      <c r="B164" s="100" t="str" cm="1">
        <f t="array" aca="1" ref="B164" ca="1">_xlfn.TEXTAFTER(CELL("filename",A162),"]")</f>
        <v>05_TIDP</v>
      </c>
      <c r="C164" s="90" t="str" cm="1">
        <f t="array" ref="C164">tbL_Input_Project[Project Code]</f>
        <v>ABC1234</v>
      </c>
      <c r="D164" s="90" t="str">
        <f>INDEX(tbL_Input_Originator[],
MATCH("05_TIDP",tbL_Input_Originator[Worksheet]),
MATCH("Originator Code",tbL_Input_Originator[#Headers])
)</f>
        <v>TBC</v>
      </c>
      <c r="E164" s="87"/>
      <c r="F164" s="87"/>
      <c r="G164" s="87"/>
      <c r="H164" s="87"/>
      <c r="I164" s="87"/>
      <c r="J164" s="87"/>
      <c r="K164" s="94"/>
      <c r="L164" s="90" t="str">
        <f t="shared" si="7"/>
        <v/>
      </c>
      <c r="M164" s="90" t="str">
        <f t="shared" si="8"/>
        <v/>
      </c>
      <c r="N164" s="100" t="str" cm="1">
        <f t="array" ref="N164">IFERROR(_xlfn.TEXTJOIN("
",TRUE,_xlfn.XLOOKUP(_xlfn.TEXTSPLIT(K164,"
"),
tbl_Lookup_DEIR[ID (DEIR Lookup)],
tbl_Lookup_DEIR[Name (DEIR Lookup)],
"")),"")</f>
        <v/>
      </c>
      <c r="O164" s="100" t="str" cm="1">
        <f t="array" ref="O164">IFERROR(_xlfn.TEXTJOIN("
",TRUE,_xlfn.XLOOKUP(_xlfn.TEXTSPLIT(K164,"
"),
tbl_Lookup_DEIR[ID (DEIR Lookup)],
tbl_Lookup_DEIR[Uniclass PM Level 3 Classification (DEIR Lookup)],
"")),"")</f>
        <v/>
      </c>
      <c r="P164" s="78"/>
      <c r="Q164" s="101"/>
      <c r="R164" s="101"/>
      <c r="S164" s="102"/>
      <c r="T164" s="101"/>
      <c r="U164" s="101"/>
      <c r="V164" s="102"/>
      <c r="W164" s="101"/>
      <c r="X164" s="101"/>
      <c r="Y164" s="102"/>
      <c r="Z164" s="101"/>
      <c r="AA164" s="101"/>
      <c r="AB164" s="102"/>
      <c r="AC164" s="101"/>
      <c r="AD164" s="101"/>
      <c r="AE164" s="102"/>
      <c r="AF164" s="101"/>
      <c r="AG164" s="101"/>
      <c r="AH164" s="102"/>
      <c r="AI164" s="101"/>
      <c r="AJ164" s="101"/>
      <c r="AK164" s="102"/>
      <c r="AL164" s="101"/>
      <c r="AM164" s="101"/>
      <c r="AN164" s="102"/>
      <c r="AO164" s="101"/>
      <c r="AP164" s="101"/>
      <c r="AQ164" s="103"/>
    </row>
    <row r="165" spans="2:43" x14ac:dyDescent="0.35">
      <c r="B165" s="100" t="str" cm="1">
        <f t="array" aca="1" ref="B165" ca="1">_xlfn.TEXTAFTER(CELL("filename",A163),"]")</f>
        <v>05_TIDP</v>
      </c>
      <c r="C165" s="90" t="str" cm="1">
        <f t="array" ref="C165">tbL_Input_Project[Project Code]</f>
        <v>ABC1234</v>
      </c>
      <c r="D165" s="90" t="str">
        <f>INDEX(tbL_Input_Originator[],
MATCH("05_TIDP",tbL_Input_Originator[Worksheet]),
MATCH("Originator Code",tbL_Input_Originator[#Headers])
)</f>
        <v>TBC</v>
      </c>
      <c r="E165" s="87"/>
      <c r="F165" s="87"/>
      <c r="G165" s="87"/>
      <c r="H165" s="87"/>
      <c r="I165" s="87"/>
      <c r="J165" s="87"/>
      <c r="K165" s="94"/>
      <c r="L165" s="90" t="str">
        <f t="shared" si="7"/>
        <v/>
      </c>
      <c r="M165" s="90" t="str">
        <f t="shared" si="8"/>
        <v/>
      </c>
      <c r="N165" s="100" t="str" cm="1">
        <f t="array" ref="N165">IFERROR(_xlfn.TEXTJOIN("
",TRUE,_xlfn.XLOOKUP(_xlfn.TEXTSPLIT(K165,"
"),
tbl_Lookup_DEIR[ID (DEIR Lookup)],
tbl_Lookup_DEIR[Name (DEIR Lookup)],
"")),"")</f>
        <v/>
      </c>
      <c r="O165" s="100" t="str" cm="1">
        <f t="array" ref="O165">IFERROR(_xlfn.TEXTJOIN("
",TRUE,_xlfn.XLOOKUP(_xlfn.TEXTSPLIT(K165,"
"),
tbl_Lookup_DEIR[ID (DEIR Lookup)],
tbl_Lookup_DEIR[Uniclass PM Level 3 Classification (DEIR Lookup)],
"")),"")</f>
        <v/>
      </c>
      <c r="P165" s="78"/>
      <c r="Q165" s="101"/>
      <c r="R165" s="101"/>
      <c r="S165" s="102"/>
      <c r="T165" s="101"/>
      <c r="U165" s="101"/>
      <c r="V165" s="102"/>
      <c r="W165" s="101"/>
      <c r="X165" s="101"/>
      <c r="Y165" s="102"/>
      <c r="Z165" s="101"/>
      <c r="AA165" s="101"/>
      <c r="AB165" s="102"/>
      <c r="AC165" s="101"/>
      <c r="AD165" s="101"/>
      <c r="AE165" s="102"/>
      <c r="AF165" s="101"/>
      <c r="AG165" s="101"/>
      <c r="AH165" s="102"/>
      <c r="AI165" s="101"/>
      <c r="AJ165" s="101"/>
      <c r="AK165" s="102"/>
      <c r="AL165" s="101"/>
      <c r="AM165" s="101"/>
      <c r="AN165" s="102"/>
      <c r="AO165" s="101"/>
      <c r="AP165" s="101"/>
      <c r="AQ165" s="103"/>
    </row>
    <row r="166" spans="2:43" x14ac:dyDescent="0.35">
      <c r="B166" s="100" t="str" cm="1">
        <f t="array" aca="1" ref="B166" ca="1">_xlfn.TEXTAFTER(CELL("filename",A164),"]")</f>
        <v>05_TIDP</v>
      </c>
      <c r="C166" s="90" t="str" cm="1">
        <f t="array" ref="C166">tbL_Input_Project[Project Code]</f>
        <v>ABC1234</v>
      </c>
      <c r="D166" s="90" t="str">
        <f>INDEX(tbL_Input_Originator[],
MATCH("05_TIDP",tbL_Input_Originator[Worksheet]),
MATCH("Originator Code",tbL_Input_Originator[#Headers])
)</f>
        <v>TBC</v>
      </c>
      <c r="E166" s="87"/>
      <c r="F166" s="87"/>
      <c r="G166" s="87"/>
      <c r="H166" s="87"/>
      <c r="I166" s="87"/>
      <c r="J166" s="87"/>
      <c r="K166" s="94"/>
      <c r="L166" s="90" t="str">
        <f t="shared" si="7"/>
        <v/>
      </c>
      <c r="M166" s="90" t="str">
        <f t="shared" si="8"/>
        <v/>
      </c>
      <c r="N166" s="100" t="str" cm="1">
        <f t="array" ref="N166">IFERROR(_xlfn.TEXTJOIN("
",TRUE,_xlfn.XLOOKUP(_xlfn.TEXTSPLIT(K166,"
"),
tbl_Lookup_DEIR[ID (DEIR Lookup)],
tbl_Lookup_DEIR[Name (DEIR Lookup)],
"")),"")</f>
        <v/>
      </c>
      <c r="O166" s="100" t="str" cm="1">
        <f t="array" ref="O166">IFERROR(_xlfn.TEXTJOIN("
",TRUE,_xlfn.XLOOKUP(_xlfn.TEXTSPLIT(K166,"
"),
tbl_Lookup_DEIR[ID (DEIR Lookup)],
tbl_Lookup_DEIR[Uniclass PM Level 3 Classification (DEIR Lookup)],
"")),"")</f>
        <v/>
      </c>
      <c r="P166" s="78"/>
      <c r="Q166" s="101"/>
      <c r="R166" s="101"/>
      <c r="S166" s="102"/>
      <c r="T166" s="101"/>
      <c r="U166" s="101"/>
      <c r="V166" s="102"/>
      <c r="W166" s="101"/>
      <c r="X166" s="101"/>
      <c r="Y166" s="102"/>
      <c r="Z166" s="101"/>
      <c r="AA166" s="101"/>
      <c r="AB166" s="102"/>
      <c r="AC166" s="101"/>
      <c r="AD166" s="101"/>
      <c r="AE166" s="102"/>
      <c r="AF166" s="101"/>
      <c r="AG166" s="101"/>
      <c r="AH166" s="102"/>
      <c r="AI166" s="101"/>
      <c r="AJ166" s="101"/>
      <c r="AK166" s="102"/>
      <c r="AL166" s="101"/>
      <c r="AM166" s="101"/>
      <c r="AN166" s="102"/>
      <c r="AO166" s="101"/>
      <c r="AP166" s="101"/>
      <c r="AQ166" s="103"/>
    </row>
    <row r="167" spans="2:43" x14ac:dyDescent="0.35">
      <c r="B167" s="100" t="str" cm="1">
        <f t="array" aca="1" ref="B167" ca="1">_xlfn.TEXTAFTER(CELL("filename",A165),"]")</f>
        <v>05_TIDP</v>
      </c>
      <c r="C167" s="90" t="str" cm="1">
        <f t="array" ref="C167">tbL_Input_Project[Project Code]</f>
        <v>ABC1234</v>
      </c>
      <c r="D167" s="90" t="str">
        <f>INDEX(tbL_Input_Originator[],
MATCH("05_TIDP",tbL_Input_Originator[Worksheet]),
MATCH("Originator Code",tbL_Input_Originator[#Headers])
)</f>
        <v>TBC</v>
      </c>
      <c r="E167" s="87"/>
      <c r="F167" s="87"/>
      <c r="G167" s="87"/>
      <c r="H167" s="87"/>
      <c r="I167" s="87"/>
      <c r="J167" s="87"/>
      <c r="K167" s="94"/>
      <c r="L167" s="90" t="str">
        <f t="shared" si="7"/>
        <v/>
      </c>
      <c r="M167" s="90" t="str">
        <f t="shared" si="8"/>
        <v/>
      </c>
      <c r="N167" s="100" t="str" cm="1">
        <f t="array" ref="N167">IFERROR(_xlfn.TEXTJOIN("
",TRUE,_xlfn.XLOOKUP(_xlfn.TEXTSPLIT(K167,"
"),
tbl_Lookup_DEIR[ID (DEIR Lookup)],
tbl_Lookup_DEIR[Name (DEIR Lookup)],
"")),"")</f>
        <v/>
      </c>
      <c r="O167" s="100" t="str" cm="1">
        <f t="array" ref="O167">IFERROR(_xlfn.TEXTJOIN("
",TRUE,_xlfn.XLOOKUP(_xlfn.TEXTSPLIT(K167,"
"),
tbl_Lookup_DEIR[ID (DEIR Lookup)],
tbl_Lookup_DEIR[Uniclass PM Level 3 Classification (DEIR Lookup)],
"")),"")</f>
        <v/>
      </c>
      <c r="P167" s="78"/>
      <c r="Q167" s="101"/>
      <c r="R167" s="101"/>
      <c r="S167" s="102"/>
      <c r="T167" s="101"/>
      <c r="U167" s="101"/>
      <c r="V167" s="102"/>
      <c r="W167" s="101"/>
      <c r="X167" s="101"/>
      <c r="Y167" s="102"/>
      <c r="Z167" s="101"/>
      <c r="AA167" s="101"/>
      <c r="AB167" s="102"/>
      <c r="AC167" s="101"/>
      <c r="AD167" s="101"/>
      <c r="AE167" s="102"/>
      <c r="AF167" s="101"/>
      <c r="AG167" s="101"/>
      <c r="AH167" s="102"/>
      <c r="AI167" s="101"/>
      <c r="AJ167" s="101"/>
      <c r="AK167" s="102"/>
      <c r="AL167" s="101"/>
      <c r="AM167" s="101"/>
      <c r="AN167" s="102"/>
      <c r="AO167" s="101"/>
      <c r="AP167" s="101"/>
      <c r="AQ167" s="103"/>
    </row>
    <row r="168" spans="2:43" x14ac:dyDescent="0.35">
      <c r="B168" s="100" t="str" cm="1">
        <f t="array" aca="1" ref="B168" ca="1">_xlfn.TEXTAFTER(CELL("filename",A166),"]")</f>
        <v>05_TIDP</v>
      </c>
      <c r="C168" s="90" t="str" cm="1">
        <f t="array" ref="C168">tbL_Input_Project[Project Code]</f>
        <v>ABC1234</v>
      </c>
      <c r="D168" s="90" t="str">
        <f>INDEX(tbL_Input_Originator[],
MATCH("05_TIDP",tbL_Input_Originator[Worksheet]),
MATCH("Originator Code",tbL_Input_Originator[#Headers])
)</f>
        <v>TBC</v>
      </c>
      <c r="E168" s="87"/>
      <c r="F168" s="87"/>
      <c r="G168" s="87"/>
      <c r="H168" s="87"/>
      <c r="I168" s="87"/>
      <c r="J168" s="87"/>
      <c r="K168" s="94"/>
      <c r="L168" s="90" t="str">
        <f t="shared" si="7"/>
        <v/>
      </c>
      <c r="M168" s="90" t="str">
        <f t="shared" si="8"/>
        <v/>
      </c>
      <c r="N168" s="100" t="str" cm="1">
        <f t="array" ref="N168">IFERROR(_xlfn.TEXTJOIN("
",TRUE,_xlfn.XLOOKUP(_xlfn.TEXTSPLIT(K168,"
"),
tbl_Lookup_DEIR[ID (DEIR Lookup)],
tbl_Lookup_DEIR[Name (DEIR Lookup)],
"")),"")</f>
        <v/>
      </c>
      <c r="O168" s="100" t="str" cm="1">
        <f t="array" ref="O168">IFERROR(_xlfn.TEXTJOIN("
",TRUE,_xlfn.XLOOKUP(_xlfn.TEXTSPLIT(K168,"
"),
tbl_Lookup_DEIR[ID (DEIR Lookup)],
tbl_Lookup_DEIR[Uniclass PM Level 3 Classification (DEIR Lookup)],
"")),"")</f>
        <v/>
      </c>
      <c r="P168" s="78"/>
      <c r="Q168" s="101"/>
      <c r="R168" s="101"/>
      <c r="S168" s="102"/>
      <c r="T168" s="101"/>
      <c r="U168" s="101"/>
      <c r="V168" s="102"/>
      <c r="W168" s="101"/>
      <c r="X168" s="101"/>
      <c r="Y168" s="102"/>
      <c r="Z168" s="101"/>
      <c r="AA168" s="101"/>
      <c r="AB168" s="102"/>
      <c r="AC168" s="101"/>
      <c r="AD168" s="101"/>
      <c r="AE168" s="102"/>
      <c r="AF168" s="101"/>
      <c r="AG168" s="101"/>
      <c r="AH168" s="102"/>
      <c r="AI168" s="101"/>
      <c r="AJ168" s="101"/>
      <c r="AK168" s="102"/>
      <c r="AL168" s="101"/>
      <c r="AM168" s="101"/>
      <c r="AN168" s="102"/>
      <c r="AO168" s="101"/>
      <c r="AP168" s="101"/>
      <c r="AQ168" s="103"/>
    </row>
    <row r="169" spans="2:43" x14ac:dyDescent="0.35">
      <c r="B169" s="100" t="str" cm="1">
        <f t="array" aca="1" ref="B169" ca="1">_xlfn.TEXTAFTER(CELL("filename",A167),"]")</f>
        <v>05_TIDP</v>
      </c>
      <c r="C169" s="90" t="str" cm="1">
        <f t="array" ref="C169">tbL_Input_Project[Project Code]</f>
        <v>ABC1234</v>
      </c>
      <c r="D169" s="90" t="str">
        <f>INDEX(tbL_Input_Originator[],
MATCH("05_TIDP",tbL_Input_Originator[Worksheet]),
MATCH("Originator Code",tbL_Input_Originator[#Headers])
)</f>
        <v>TBC</v>
      </c>
      <c r="E169" s="87"/>
      <c r="F169" s="87"/>
      <c r="G169" s="87"/>
      <c r="H169" s="87"/>
      <c r="I169" s="87"/>
      <c r="J169" s="87"/>
      <c r="K169" s="94"/>
      <c r="L169" s="90" t="str">
        <f t="shared" si="7"/>
        <v/>
      </c>
      <c r="M169" s="90" t="str">
        <f t="shared" si="8"/>
        <v/>
      </c>
      <c r="N169" s="100" t="str" cm="1">
        <f t="array" ref="N169">IFERROR(_xlfn.TEXTJOIN("
",TRUE,_xlfn.XLOOKUP(_xlfn.TEXTSPLIT(K169,"
"),
tbl_Lookup_DEIR[ID (DEIR Lookup)],
tbl_Lookup_DEIR[Name (DEIR Lookup)],
"")),"")</f>
        <v/>
      </c>
      <c r="O169" s="100" t="str" cm="1">
        <f t="array" ref="O169">IFERROR(_xlfn.TEXTJOIN("
",TRUE,_xlfn.XLOOKUP(_xlfn.TEXTSPLIT(K169,"
"),
tbl_Lookup_DEIR[ID (DEIR Lookup)],
tbl_Lookup_DEIR[Uniclass PM Level 3 Classification (DEIR Lookup)],
"")),"")</f>
        <v/>
      </c>
      <c r="P169" s="78"/>
      <c r="Q169" s="101"/>
      <c r="R169" s="101"/>
      <c r="S169" s="102"/>
      <c r="T169" s="101"/>
      <c r="U169" s="101"/>
      <c r="V169" s="102"/>
      <c r="W169" s="101"/>
      <c r="X169" s="101"/>
      <c r="Y169" s="102"/>
      <c r="Z169" s="101"/>
      <c r="AA169" s="101"/>
      <c r="AB169" s="102"/>
      <c r="AC169" s="101"/>
      <c r="AD169" s="101"/>
      <c r="AE169" s="102"/>
      <c r="AF169" s="101"/>
      <c r="AG169" s="101"/>
      <c r="AH169" s="102"/>
      <c r="AI169" s="101"/>
      <c r="AJ169" s="101"/>
      <c r="AK169" s="102"/>
      <c r="AL169" s="101"/>
      <c r="AM169" s="101"/>
      <c r="AN169" s="102"/>
      <c r="AO169" s="101"/>
      <c r="AP169" s="101"/>
      <c r="AQ169" s="103"/>
    </row>
    <row r="170" spans="2:43" x14ac:dyDescent="0.35">
      <c r="B170" s="100" t="str" cm="1">
        <f t="array" aca="1" ref="B170" ca="1">_xlfn.TEXTAFTER(CELL("filename",A168),"]")</f>
        <v>05_TIDP</v>
      </c>
      <c r="C170" s="90" t="str" cm="1">
        <f t="array" ref="C170">tbL_Input_Project[Project Code]</f>
        <v>ABC1234</v>
      </c>
      <c r="D170" s="90" t="str">
        <f>INDEX(tbL_Input_Originator[],
MATCH("05_TIDP",tbL_Input_Originator[Worksheet]),
MATCH("Originator Code",tbL_Input_Originator[#Headers])
)</f>
        <v>TBC</v>
      </c>
      <c r="E170" s="87"/>
      <c r="F170" s="87"/>
      <c r="G170" s="87"/>
      <c r="H170" s="87"/>
      <c r="I170" s="87"/>
      <c r="J170" s="87"/>
      <c r="K170" s="94"/>
      <c r="L170" s="90" t="str">
        <f t="shared" si="7"/>
        <v/>
      </c>
      <c r="M170" s="90" t="str">
        <f t="shared" si="8"/>
        <v/>
      </c>
      <c r="N170" s="100" t="str" cm="1">
        <f t="array" ref="N170">IFERROR(_xlfn.TEXTJOIN("
",TRUE,_xlfn.XLOOKUP(_xlfn.TEXTSPLIT(K170,"
"),
tbl_Lookup_DEIR[ID (DEIR Lookup)],
tbl_Lookup_DEIR[Name (DEIR Lookup)],
"")),"")</f>
        <v/>
      </c>
      <c r="O170" s="100" t="str" cm="1">
        <f t="array" ref="O170">IFERROR(_xlfn.TEXTJOIN("
",TRUE,_xlfn.XLOOKUP(_xlfn.TEXTSPLIT(K170,"
"),
tbl_Lookup_DEIR[ID (DEIR Lookup)],
tbl_Lookup_DEIR[Uniclass PM Level 3 Classification (DEIR Lookup)],
"")),"")</f>
        <v/>
      </c>
      <c r="P170" s="78"/>
      <c r="Q170" s="101"/>
      <c r="R170" s="101"/>
      <c r="S170" s="102"/>
      <c r="T170" s="101"/>
      <c r="U170" s="101"/>
      <c r="V170" s="102"/>
      <c r="W170" s="101"/>
      <c r="X170" s="101"/>
      <c r="Y170" s="102"/>
      <c r="Z170" s="101"/>
      <c r="AA170" s="101"/>
      <c r="AB170" s="102"/>
      <c r="AC170" s="101"/>
      <c r="AD170" s="101"/>
      <c r="AE170" s="102"/>
      <c r="AF170" s="101"/>
      <c r="AG170" s="101"/>
      <c r="AH170" s="102"/>
      <c r="AI170" s="101"/>
      <c r="AJ170" s="101"/>
      <c r="AK170" s="102"/>
      <c r="AL170" s="101"/>
      <c r="AM170" s="101"/>
      <c r="AN170" s="102"/>
      <c r="AO170" s="101"/>
      <c r="AP170" s="101"/>
      <c r="AQ170" s="103"/>
    </row>
    <row r="171" spans="2:43" x14ac:dyDescent="0.35">
      <c r="B171" s="100" t="str" cm="1">
        <f t="array" aca="1" ref="B171" ca="1">_xlfn.TEXTAFTER(CELL("filename",A169),"]")</f>
        <v>05_TIDP</v>
      </c>
      <c r="C171" s="90" t="str" cm="1">
        <f t="array" ref="C171">tbL_Input_Project[Project Code]</f>
        <v>ABC1234</v>
      </c>
      <c r="D171" s="90" t="str">
        <f>INDEX(tbL_Input_Originator[],
MATCH("05_TIDP",tbL_Input_Originator[Worksheet]),
MATCH("Originator Code",tbL_Input_Originator[#Headers])
)</f>
        <v>TBC</v>
      </c>
      <c r="E171" s="87"/>
      <c r="F171" s="87"/>
      <c r="G171" s="87"/>
      <c r="H171" s="87"/>
      <c r="I171" s="87"/>
      <c r="J171" s="87"/>
      <c r="K171" s="94"/>
      <c r="L171" s="90" t="str">
        <f t="shared" si="7"/>
        <v/>
      </c>
      <c r="M171" s="90" t="str">
        <f t="shared" si="8"/>
        <v/>
      </c>
      <c r="N171" s="100" t="str" cm="1">
        <f t="array" ref="N171">IFERROR(_xlfn.TEXTJOIN("
",TRUE,_xlfn.XLOOKUP(_xlfn.TEXTSPLIT(K171,"
"),
tbl_Lookup_DEIR[ID (DEIR Lookup)],
tbl_Lookup_DEIR[Name (DEIR Lookup)],
"")),"")</f>
        <v/>
      </c>
      <c r="O171" s="100" t="str" cm="1">
        <f t="array" ref="O171">IFERROR(_xlfn.TEXTJOIN("
",TRUE,_xlfn.XLOOKUP(_xlfn.TEXTSPLIT(K171,"
"),
tbl_Lookup_DEIR[ID (DEIR Lookup)],
tbl_Lookup_DEIR[Uniclass PM Level 3 Classification (DEIR Lookup)],
"")),"")</f>
        <v/>
      </c>
      <c r="P171" s="78"/>
      <c r="Q171" s="101"/>
      <c r="R171" s="101"/>
      <c r="S171" s="102"/>
      <c r="T171" s="101"/>
      <c r="U171" s="101"/>
      <c r="V171" s="102"/>
      <c r="W171" s="101"/>
      <c r="X171" s="101"/>
      <c r="Y171" s="102"/>
      <c r="Z171" s="101"/>
      <c r="AA171" s="101"/>
      <c r="AB171" s="102"/>
      <c r="AC171" s="101"/>
      <c r="AD171" s="101"/>
      <c r="AE171" s="102"/>
      <c r="AF171" s="101"/>
      <c r="AG171" s="101"/>
      <c r="AH171" s="102"/>
      <c r="AI171" s="101"/>
      <c r="AJ171" s="101"/>
      <c r="AK171" s="102"/>
      <c r="AL171" s="101"/>
      <c r="AM171" s="101"/>
      <c r="AN171" s="102"/>
      <c r="AO171" s="101"/>
      <c r="AP171" s="101"/>
      <c r="AQ171" s="103"/>
    </row>
    <row r="172" spans="2:43" x14ac:dyDescent="0.35">
      <c r="B172" s="100" t="str" cm="1">
        <f t="array" aca="1" ref="B172" ca="1">_xlfn.TEXTAFTER(CELL("filename",A170),"]")</f>
        <v>05_TIDP</v>
      </c>
      <c r="C172" s="90" t="str" cm="1">
        <f t="array" ref="C172">tbL_Input_Project[Project Code]</f>
        <v>ABC1234</v>
      </c>
      <c r="D172" s="90" t="str">
        <f>INDEX(tbL_Input_Originator[],
MATCH("05_TIDP",tbL_Input_Originator[Worksheet]),
MATCH("Originator Code",tbL_Input_Originator[#Headers])
)</f>
        <v>TBC</v>
      </c>
      <c r="E172" s="87"/>
      <c r="F172" s="87"/>
      <c r="G172" s="87"/>
      <c r="H172" s="87"/>
      <c r="I172" s="87"/>
      <c r="J172" s="87"/>
      <c r="K172" s="94"/>
      <c r="L172" s="90" t="str">
        <f t="shared" si="7"/>
        <v/>
      </c>
      <c r="M172" s="90" t="str">
        <f t="shared" si="8"/>
        <v/>
      </c>
      <c r="N172" s="100" t="str" cm="1">
        <f t="array" ref="N172">IFERROR(_xlfn.TEXTJOIN("
",TRUE,_xlfn.XLOOKUP(_xlfn.TEXTSPLIT(K172,"
"),
tbl_Lookup_DEIR[ID (DEIR Lookup)],
tbl_Lookup_DEIR[Name (DEIR Lookup)],
"")),"")</f>
        <v/>
      </c>
      <c r="O172" s="100" t="str" cm="1">
        <f t="array" ref="O172">IFERROR(_xlfn.TEXTJOIN("
",TRUE,_xlfn.XLOOKUP(_xlfn.TEXTSPLIT(K172,"
"),
tbl_Lookup_DEIR[ID (DEIR Lookup)],
tbl_Lookup_DEIR[Uniclass PM Level 3 Classification (DEIR Lookup)],
"")),"")</f>
        <v/>
      </c>
      <c r="P172" s="78"/>
      <c r="Q172" s="101"/>
      <c r="R172" s="101"/>
      <c r="S172" s="102"/>
      <c r="T172" s="101"/>
      <c r="U172" s="101"/>
      <c r="V172" s="102"/>
      <c r="W172" s="101"/>
      <c r="X172" s="101"/>
      <c r="Y172" s="102"/>
      <c r="Z172" s="101"/>
      <c r="AA172" s="101"/>
      <c r="AB172" s="102"/>
      <c r="AC172" s="101"/>
      <c r="AD172" s="101"/>
      <c r="AE172" s="102"/>
      <c r="AF172" s="101"/>
      <c r="AG172" s="101"/>
      <c r="AH172" s="102"/>
      <c r="AI172" s="101"/>
      <c r="AJ172" s="101"/>
      <c r="AK172" s="102"/>
      <c r="AL172" s="101"/>
      <c r="AM172" s="101"/>
      <c r="AN172" s="102"/>
      <c r="AO172" s="101"/>
      <c r="AP172" s="101"/>
      <c r="AQ172" s="103"/>
    </row>
    <row r="173" spans="2:43" x14ac:dyDescent="0.35">
      <c r="B173" s="100" t="str" cm="1">
        <f t="array" aca="1" ref="B173" ca="1">_xlfn.TEXTAFTER(CELL("filename",A171),"]")</f>
        <v>05_TIDP</v>
      </c>
      <c r="C173" s="90" t="str" cm="1">
        <f t="array" ref="C173">tbL_Input_Project[Project Code]</f>
        <v>ABC1234</v>
      </c>
      <c r="D173" s="90" t="str">
        <f>INDEX(tbL_Input_Originator[],
MATCH("05_TIDP",tbL_Input_Originator[Worksheet]),
MATCH("Originator Code",tbL_Input_Originator[#Headers])
)</f>
        <v>TBC</v>
      </c>
      <c r="E173" s="87"/>
      <c r="F173" s="87"/>
      <c r="G173" s="87"/>
      <c r="H173" s="87"/>
      <c r="I173" s="87"/>
      <c r="J173" s="87"/>
      <c r="K173" s="94"/>
      <c r="L173" s="90" t="str">
        <f t="shared" si="7"/>
        <v/>
      </c>
      <c r="M173" s="90" t="str">
        <f t="shared" si="8"/>
        <v/>
      </c>
      <c r="N173" s="100" t="str" cm="1">
        <f t="array" ref="N173">IFERROR(_xlfn.TEXTJOIN("
",TRUE,_xlfn.XLOOKUP(_xlfn.TEXTSPLIT(K173,"
"),
tbl_Lookup_DEIR[ID (DEIR Lookup)],
tbl_Lookup_DEIR[Name (DEIR Lookup)],
"")),"")</f>
        <v/>
      </c>
      <c r="O173" s="100" t="str" cm="1">
        <f t="array" ref="O173">IFERROR(_xlfn.TEXTJOIN("
",TRUE,_xlfn.XLOOKUP(_xlfn.TEXTSPLIT(K173,"
"),
tbl_Lookup_DEIR[ID (DEIR Lookup)],
tbl_Lookup_DEIR[Uniclass PM Level 3 Classification (DEIR Lookup)],
"")),"")</f>
        <v/>
      </c>
      <c r="P173" s="78"/>
      <c r="Q173" s="101"/>
      <c r="R173" s="101"/>
      <c r="S173" s="102"/>
      <c r="T173" s="101"/>
      <c r="U173" s="101"/>
      <c r="V173" s="102"/>
      <c r="W173" s="101"/>
      <c r="X173" s="101"/>
      <c r="Y173" s="102"/>
      <c r="Z173" s="101"/>
      <c r="AA173" s="101"/>
      <c r="AB173" s="102"/>
      <c r="AC173" s="101"/>
      <c r="AD173" s="101"/>
      <c r="AE173" s="102"/>
      <c r="AF173" s="101"/>
      <c r="AG173" s="101"/>
      <c r="AH173" s="102"/>
      <c r="AI173" s="101"/>
      <c r="AJ173" s="101"/>
      <c r="AK173" s="102"/>
      <c r="AL173" s="101"/>
      <c r="AM173" s="101"/>
      <c r="AN173" s="102"/>
      <c r="AO173" s="101"/>
      <c r="AP173" s="101"/>
      <c r="AQ173" s="103"/>
    </row>
    <row r="174" spans="2:43" x14ac:dyDescent="0.35">
      <c r="B174" s="100" t="str" cm="1">
        <f t="array" aca="1" ref="B174" ca="1">_xlfn.TEXTAFTER(CELL("filename",A172),"]")</f>
        <v>05_TIDP</v>
      </c>
      <c r="C174" s="90" t="str" cm="1">
        <f t="array" ref="C174">tbL_Input_Project[Project Code]</f>
        <v>ABC1234</v>
      </c>
      <c r="D174" s="90" t="str">
        <f>INDEX(tbL_Input_Originator[],
MATCH("05_TIDP",tbL_Input_Originator[Worksheet]),
MATCH("Originator Code",tbL_Input_Originator[#Headers])
)</f>
        <v>TBC</v>
      </c>
      <c r="E174" s="87"/>
      <c r="F174" s="87"/>
      <c r="G174" s="87"/>
      <c r="H174" s="87"/>
      <c r="I174" s="87"/>
      <c r="J174" s="87"/>
      <c r="K174" s="94"/>
      <c r="L174" s="90" t="str">
        <f t="shared" si="7"/>
        <v/>
      </c>
      <c r="M174" s="90" t="str">
        <f t="shared" si="8"/>
        <v/>
      </c>
      <c r="N174" s="100" t="str" cm="1">
        <f t="array" ref="N174">IFERROR(_xlfn.TEXTJOIN("
",TRUE,_xlfn.XLOOKUP(_xlfn.TEXTSPLIT(K174,"
"),
tbl_Lookup_DEIR[ID (DEIR Lookup)],
tbl_Lookup_DEIR[Name (DEIR Lookup)],
"")),"")</f>
        <v/>
      </c>
      <c r="O174" s="100" t="str" cm="1">
        <f t="array" ref="O174">IFERROR(_xlfn.TEXTJOIN("
",TRUE,_xlfn.XLOOKUP(_xlfn.TEXTSPLIT(K174,"
"),
tbl_Lookup_DEIR[ID (DEIR Lookup)],
tbl_Lookup_DEIR[Uniclass PM Level 3 Classification (DEIR Lookup)],
"")),"")</f>
        <v/>
      </c>
      <c r="P174" s="78"/>
      <c r="Q174" s="101"/>
      <c r="R174" s="101"/>
      <c r="S174" s="102"/>
      <c r="T174" s="101"/>
      <c r="U174" s="101"/>
      <c r="V174" s="102"/>
      <c r="W174" s="101"/>
      <c r="X174" s="101"/>
      <c r="Y174" s="102"/>
      <c r="Z174" s="101"/>
      <c r="AA174" s="101"/>
      <c r="AB174" s="102"/>
      <c r="AC174" s="101"/>
      <c r="AD174" s="101"/>
      <c r="AE174" s="102"/>
      <c r="AF174" s="101"/>
      <c r="AG174" s="101"/>
      <c r="AH174" s="102"/>
      <c r="AI174" s="101"/>
      <c r="AJ174" s="101"/>
      <c r="AK174" s="102"/>
      <c r="AL174" s="101"/>
      <c r="AM174" s="101"/>
      <c r="AN174" s="102"/>
      <c r="AO174" s="101"/>
      <c r="AP174" s="101"/>
      <c r="AQ174" s="103"/>
    </row>
    <row r="175" spans="2:43" x14ac:dyDescent="0.35">
      <c r="B175" s="100" t="str" cm="1">
        <f t="array" aca="1" ref="B175" ca="1">_xlfn.TEXTAFTER(CELL("filename",A173),"]")</f>
        <v>05_TIDP</v>
      </c>
      <c r="C175" s="90" t="str" cm="1">
        <f t="array" ref="C175">tbL_Input_Project[Project Code]</f>
        <v>ABC1234</v>
      </c>
      <c r="D175" s="90" t="str">
        <f>INDEX(tbL_Input_Originator[],
MATCH("05_TIDP",tbL_Input_Originator[Worksheet]),
MATCH("Originator Code",tbL_Input_Originator[#Headers])
)</f>
        <v>TBC</v>
      </c>
      <c r="E175" s="87"/>
      <c r="F175" s="87"/>
      <c r="G175" s="87"/>
      <c r="H175" s="87"/>
      <c r="I175" s="87"/>
      <c r="J175" s="87"/>
      <c r="K175" s="94"/>
      <c r="L175" s="90" t="str">
        <f t="shared" si="7"/>
        <v/>
      </c>
      <c r="M175" s="90" t="str">
        <f t="shared" si="8"/>
        <v/>
      </c>
      <c r="N175" s="100" t="str" cm="1">
        <f t="array" ref="N175">IFERROR(_xlfn.TEXTJOIN("
",TRUE,_xlfn.XLOOKUP(_xlfn.TEXTSPLIT(K175,"
"),
tbl_Lookup_DEIR[ID (DEIR Lookup)],
tbl_Lookup_DEIR[Name (DEIR Lookup)],
"")),"")</f>
        <v/>
      </c>
      <c r="O175" s="100" t="str" cm="1">
        <f t="array" ref="O175">IFERROR(_xlfn.TEXTJOIN("
",TRUE,_xlfn.XLOOKUP(_xlfn.TEXTSPLIT(K175,"
"),
tbl_Lookup_DEIR[ID (DEIR Lookup)],
tbl_Lookup_DEIR[Uniclass PM Level 3 Classification (DEIR Lookup)],
"")),"")</f>
        <v/>
      </c>
      <c r="P175" s="78"/>
      <c r="Q175" s="101"/>
      <c r="R175" s="101"/>
      <c r="S175" s="102"/>
      <c r="T175" s="101"/>
      <c r="U175" s="101"/>
      <c r="V175" s="102"/>
      <c r="W175" s="101"/>
      <c r="X175" s="101"/>
      <c r="Y175" s="102"/>
      <c r="Z175" s="101"/>
      <c r="AA175" s="101"/>
      <c r="AB175" s="102"/>
      <c r="AC175" s="101"/>
      <c r="AD175" s="101"/>
      <c r="AE175" s="102"/>
      <c r="AF175" s="101"/>
      <c r="AG175" s="101"/>
      <c r="AH175" s="102"/>
      <c r="AI175" s="101"/>
      <c r="AJ175" s="101"/>
      <c r="AK175" s="102"/>
      <c r="AL175" s="101"/>
      <c r="AM175" s="101"/>
      <c r="AN175" s="102"/>
      <c r="AO175" s="101"/>
      <c r="AP175" s="101"/>
      <c r="AQ175" s="103"/>
    </row>
    <row r="176" spans="2:43" x14ac:dyDescent="0.35">
      <c r="B176" s="100" t="str" cm="1">
        <f t="array" aca="1" ref="B176" ca="1">_xlfn.TEXTAFTER(CELL("filename",A174),"]")</f>
        <v>05_TIDP</v>
      </c>
      <c r="C176" s="90" t="str" cm="1">
        <f t="array" ref="C176">tbL_Input_Project[Project Code]</f>
        <v>ABC1234</v>
      </c>
      <c r="D176" s="90" t="str">
        <f>INDEX(tbL_Input_Originator[],
MATCH("05_TIDP",tbL_Input_Originator[Worksheet]),
MATCH("Originator Code",tbL_Input_Originator[#Headers])
)</f>
        <v>TBC</v>
      </c>
      <c r="E176" s="87"/>
      <c r="F176" s="87"/>
      <c r="G176" s="87"/>
      <c r="H176" s="87"/>
      <c r="I176" s="87"/>
      <c r="J176" s="87"/>
      <c r="K176" s="94"/>
      <c r="L176" s="90" t="str">
        <f t="shared" si="7"/>
        <v/>
      </c>
      <c r="M176" s="90" t="str">
        <f t="shared" si="8"/>
        <v/>
      </c>
      <c r="N176" s="100" t="str" cm="1">
        <f t="array" ref="N176">IFERROR(_xlfn.TEXTJOIN("
",TRUE,_xlfn.XLOOKUP(_xlfn.TEXTSPLIT(K176,"
"),
tbl_Lookup_DEIR[ID (DEIR Lookup)],
tbl_Lookup_DEIR[Name (DEIR Lookup)],
"")),"")</f>
        <v/>
      </c>
      <c r="O176" s="100" t="str" cm="1">
        <f t="array" ref="O176">IFERROR(_xlfn.TEXTJOIN("
",TRUE,_xlfn.XLOOKUP(_xlfn.TEXTSPLIT(K176,"
"),
tbl_Lookup_DEIR[ID (DEIR Lookup)],
tbl_Lookup_DEIR[Uniclass PM Level 3 Classification (DEIR Lookup)],
"")),"")</f>
        <v/>
      </c>
      <c r="P176" s="78"/>
      <c r="Q176" s="101"/>
      <c r="R176" s="101"/>
      <c r="S176" s="102"/>
      <c r="T176" s="101"/>
      <c r="U176" s="101"/>
      <c r="V176" s="102"/>
      <c r="W176" s="101"/>
      <c r="X176" s="101"/>
      <c r="Y176" s="102"/>
      <c r="Z176" s="101"/>
      <c r="AA176" s="101"/>
      <c r="AB176" s="102"/>
      <c r="AC176" s="101"/>
      <c r="AD176" s="101"/>
      <c r="AE176" s="102"/>
      <c r="AF176" s="101"/>
      <c r="AG176" s="101"/>
      <c r="AH176" s="102"/>
      <c r="AI176" s="101"/>
      <c r="AJ176" s="101"/>
      <c r="AK176" s="102"/>
      <c r="AL176" s="101"/>
      <c r="AM176" s="101"/>
      <c r="AN176" s="102"/>
      <c r="AO176" s="101"/>
      <c r="AP176" s="101"/>
      <c r="AQ176" s="103"/>
    </row>
    <row r="177" spans="2:43" x14ac:dyDescent="0.35">
      <c r="B177" s="100" t="str" cm="1">
        <f t="array" aca="1" ref="B177" ca="1">_xlfn.TEXTAFTER(CELL("filename",A175),"]")</f>
        <v>05_TIDP</v>
      </c>
      <c r="C177" s="90" t="str" cm="1">
        <f t="array" ref="C177">tbL_Input_Project[Project Code]</f>
        <v>ABC1234</v>
      </c>
      <c r="D177" s="90" t="str">
        <f>INDEX(tbL_Input_Originator[],
MATCH("05_TIDP",tbL_Input_Originator[Worksheet]),
MATCH("Originator Code",tbL_Input_Originator[#Headers])
)</f>
        <v>TBC</v>
      </c>
      <c r="E177" s="87"/>
      <c r="F177" s="87"/>
      <c r="G177" s="87"/>
      <c r="H177" s="87"/>
      <c r="I177" s="87"/>
      <c r="J177" s="87"/>
      <c r="K177" s="94"/>
      <c r="L177" s="90" t="str">
        <f t="shared" si="7"/>
        <v/>
      </c>
      <c r="M177" s="90" t="str">
        <f t="shared" si="8"/>
        <v/>
      </c>
      <c r="N177" s="100" t="str" cm="1">
        <f t="array" ref="N177">IFERROR(_xlfn.TEXTJOIN("
",TRUE,_xlfn.XLOOKUP(_xlfn.TEXTSPLIT(K177,"
"),
tbl_Lookup_DEIR[ID (DEIR Lookup)],
tbl_Lookup_DEIR[Name (DEIR Lookup)],
"")),"")</f>
        <v/>
      </c>
      <c r="O177" s="100" t="str" cm="1">
        <f t="array" ref="O177">IFERROR(_xlfn.TEXTJOIN("
",TRUE,_xlfn.XLOOKUP(_xlfn.TEXTSPLIT(K177,"
"),
tbl_Lookup_DEIR[ID (DEIR Lookup)],
tbl_Lookup_DEIR[Uniclass PM Level 3 Classification (DEIR Lookup)],
"")),"")</f>
        <v/>
      </c>
      <c r="P177" s="78"/>
      <c r="Q177" s="101"/>
      <c r="R177" s="101"/>
      <c r="S177" s="102"/>
      <c r="T177" s="101"/>
      <c r="U177" s="101"/>
      <c r="V177" s="102"/>
      <c r="W177" s="101"/>
      <c r="X177" s="101"/>
      <c r="Y177" s="102"/>
      <c r="Z177" s="101"/>
      <c r="AA177" s="101"/>
      <c r="AB177" s="102"/>
      <c r="AC177" s="101"/>
      <c r="AD177" s="101"/>
      <c r="AE177" s="102"/>
      <c r="AF177" s="101"/>
      <c r="AG177" s="101"/>
      <c r="AH177" s="102"/>
      <c r="AI177" s="101"/>
      <c r="AJ177" s="101"/>
      <c r="AK177" s="102"/>
      <c r="AL177" s="101"/>
      <c r="AM177" s="101"/>
      <c r="AN177" s="102"/>
      <c r="AO177" s="101"/>
      <c r="AP177" s="101"/>
      <c r="AQ177" s="103"/>
    </row>
    <row r="178" spans="2:43" x14ac:dyDescent="0.35">
      <c r="B178" s="100" t="str" cm="1">
        <f t="array" aca="1" ref="B178" ca="1">_xlfn.TEXTAFTER(CELL("filename",A176),"]")</f>
        <v>05_TIDP</v>
      </c>
      <c r="C178" s="90" t="str" cm="1">
        <f t="array" ref="C178">tbL_Input_Project[Project Code]</f>
        <v>ABC1234</v>
      </c>
      <c r="D178" s="90" t="str">
        <f>INDEX(tbL_Input_Originator[],
MATCH("05_TIDP",tbL_Input_Originator[Worksheet]),
MATCH("Originator Code",tbL_Input_Originator[#Headers])
)</f>
        <v>TBC</v>
      </c>
      <c r="E178" s="87"/>
      <c r="F178" s="87"/>
      <c r="G178" s="87"/>
      <c r="H178" s="87"/>
      <c r="I178" s="87"/>
      <c r="J178" s="87"/>
      <c r="K178" s="94"/>
      <c r="L178" s="90" t="str">
        <f t="shared" si="7"/>
        <v/>
      </c>
      <c r="M178" s="90" t="str">
        <f t="shared" si="8"/>
        <v/>
      </c>
      <c r="N178" s="100" t="str" cm="1">
        <f t="array" ref="N178">IFERROR(_xlfn.TEXTJOIN("
",TRUE,_xlfn.XLOOKUP(_xlfn.TEXTSPLIT(K178,"
"),
tbl_Lookup_DEIR[ID (DEIR Lookup)],
tbl_Lookup_DEIR[Name (DEIR Lookup)],
"")),"")</f>
        <v/>
      </c>
      <c r="O178" s="100" t="str" cm="1">
        <f t="array" ref="O178">IFERROR(_xlfn.TEXTJOIN("
",TRUE,_xlfn.XLOOKUP(_xlfn.TEXTSPLIT(K178,"
"),
tbl_Lookup_DEIR[ID (DEIR Lookup)],
tbl_Lookup_DEIR[Uniclass PM Level 3 Classification (DEIR Lookup)],
"")),"")</f>
        <v/>
      </c>
      <c r="P178" s="78"/>
      <c r="Q178" s="101"/>
      <c r="R178" s="101"/>
      <c r="S178" s="102"/>
      <c r="T178" s="101"/>
      <c r="U178" s="101"/>
      <c r="V178" s="102"/>
      <c r="W178" s="101"/>
      <c r="X178" s="101"/>
      <c r="Y178" s="102"/>
      <c r="Z178" s="101"/>
      <c r="AA178" s="101"/>
      <c r="AB178" s="102"/>
      <c r="AC178" s="101"/>
      <c r="AD178" s="101"/>
      <c r="AE178" s="102"/>
      <c r="AF178" s="101"/>
      <c r="AG178" s="101"/>
      <c r="AH178" s="102"/>
      <c r="AI178" s="101"/>
      <c r="AJ178" s="101"/>
      <c r="AK178" s="102"/>
      <c r="AL178" s="101"/>
      <c r="AM178" s="101"/>
      <c r="AN178" s="102"/>
      <c r="AO178" s="101"/>
      <c r="AP178" s="101"/>
      <c r="AQ178" s="103"/>
    </row>
    <row r="179" spans="2:43" x14ac:dyDescent="0.35">
      <c r="B179" s="100" t="str" cm="1">
        <f t="array" aca="1" ref="B179" ca="1">_xlfn.TEXTAFTER(CELL("filename",A177),"]")</f>
        <v>05_TIDP</v>
      </c>
      <c r="C179" s="90" t="str" cm="1">
        <f t="array" ref="C179">tbL_Input_Project[Project Code]</f>
        <v>ABC1234</v>
      </c>
      <c r="D179" s="90" t="str">
        <f>INDEX(tbL_Input_Originator[],
MATCH("05_TIDP",tbL_Input_Originator[Worksheet]),
MATCH("Originator Code",tbL_Input_Originator[#Headers])
)</f>
        <v>TBC</v>
      </c>
      <c r="E179" s="87"/>
      <c r="F179" s="87"/>
      <c r="G179" s="87"/>
      <c r="H179" s="87"/>
      <c r="I179" s="87"/>
      <c r="J179" s="87"/>
      <c r="K179" s="94"/>
      <c r="L179" s="90" t="str">
        <f t="shared" si="7"/>
        <v/>
      </c>
      <c r="M179" s="90" t="str">
        <f t="shared" si="8"/>
        <v/>
      </c>
      <c r="N179" s="100" t="str" cm="1">
        <f t="array" ref="N179">IFERROR(_xlfn.TEXTJOIN("
",TRUE,_xlfn.XLOOKUP(_xlfn.TEXTSPLIT(K179,"
"),
tbl_Lookup_DEIR[ID (DEIR Lookup)],
tbl_Lookup_DEIR[Name (DEIR Lookup)],
"")),"")</f>
        <v/>
      </c>
      <c r="O179" s="100" t="str" cm="1">
        <f t="array" ref="O179">IFERROR(_xlfn.TEXTJOIN("
",TRUE,_xlfn.XLOOKUP(_xlfn.TEXTSPLIT(K179,"
"),
tbl_Lookup_DEIR[ID (DEIR Lookup)],
tbl_Lookup_DEIR[Uniclass PM Level 3 Classification (DEIR Lookup)],
"")),"")</f>
        <v/>
      </c>
      <c r="P179" s="78"/>
      <c r="Q179" s="101"/>
      <c r="R179" s="101"/>
      <c r="S179" s="102"/>
      <c r="T179" s="101"/>
      <c r="U179" s="101"/>
      <c r="V179" s="102"/>
      <c r="W179" s="101"/>
      <c r="X179" s="101"/>
      <c r="Y179" s="102"/>
      <c r="Z179" s="101"/>
      <c r="AA179" s="101"/>
      <c r="AB179" s="102"/>
      <c r="AC179" s="101"/>
      <c r="AD179" s="101"/>
      <c r="AE179" s="102"/>
      <c r="AF179" s="101"/>
      <c r="AG179" s="101"/>
      <c r="AH179" s="102"/>
      <c r="AI179" s="101"/>
      <c r="AJ179" s="101"/>
      <c r="AK179" s="102"/>
      <c r="AL179" s="101"/>
      <c r="AM179" s="101"/>
      <c r="AN179" s="102"/>
      <c r="AO179" s="101"/>
      <c r="AP179" s="101"/>
      <c r="AQ179" s="103"/>
    </row>
    <row r="180" spans="2:43" x14ac:dyDescent="0.35">
      <c r="B180" s="100" t="str" cm="1">
        <f t="array" aca="1" ref="B180" ca="1">_xlfn.TEXTAFTER(CELL("filename",A178),"]")</f>
        <v>05_TIDP</v>
      </c>
      <c r="C180" s="90" t="str" cm="1">
        <f t="array" ref="C180">tbL_Input_Project[Project Code]</f>
        <v>ABC1234</v>
      </c>
      <c r="D180" s="90" t="str">
        <f>INDEX(tbL_Input_Originator[],
MATCH("05_TIDP",tbL_Input_Originator[Worksheet]),
MATCH("Originator Code",tbL_Input_Originator[#Headers])
)</f>
        <v>TBC</v>
      </c>
      <c r="E180" s="87"/>
      <c r="F180" s="87"/>
      <c r="G180" s="87"/>
      <c r="H180" s="87"/>
      <c r="I180" s="87"/>
      <c r="J180" s="87"/>
      <c r="K180" s="94"/>
      <c r="L180" s="90" t="str">
        <f t="shared" si="7"/>
        <v/>
      </c>
      <c r="M180" s="90" t="str">
        <f t="shared" si="8"/>
        <v/>
      </c>
      <c r="N180" s="100" t="str" cm="1">
        <f t="array" ref="N180">IFERROR(_xlfn.TEXTJOIN("
",TRUE,_xlfn.XLOOKUP(_xlfn.TEXTSPLIT(K180,"
"),
tbl_Lookup_DEIR[ID (DEIR Lookup)],
tbl_Lookup_DEIR[Name (DEIR Lookup)],
"")),"")</f>
        <v/>
      </c>
      <c r="O180" s="100" t="str" cm="1">
        <f t="array" ref="O180">IFERROR(_xlfn.TEXTJOIN("
",TRUE,_xlfn.XLOOKUP(_xlfn.TEXTSPLIT(K180,"
"),
tbl_Lookup_DEIR[ID (DEIR Lookup)],
tbl_Lookup_DEIR[Uniclass PM Level 3 Classification (DEIR Lookup)],
"")),"")</f>
        <v/>
      </c>
      <c r="P180" s="78"/>
      <c r="Q180" s="101"/>
      <c r="R180" s="101"/>
      <c r="S180" s="102"/>
      <c r="T180" s="101"/>
      <c r="U180" s="101"/>
      <c r="V180" s="102"/>
      <c r="W180" s="101"/>
      <c r="X180" s="101"/>
      <c r="Y180" s="102"/>
      <c r="Z180" s="101"/>
      <c r="AA180" s="101"/>
      <c r="AB180" s="102"/>
      <c r="AC180" s="101"/>
      <c r="AD180" s="101"/>
      <c r="AE180" s="102"/>
      <c r="AF180" s="101"/>
      <c r="AG180" s="101"/>
      <c r="AH180" s="102"/>
      <c r="AI180" s="101"/>
      <c r="AJ180" s="101"/>
      <c r="AK180" s="102"/>
      <c r="AL180" s="101"/>
      <c r="AM180" s="101"/>
      <c r="AN180" s="102"/>
      <c r="AO180" s="101"/>
      <c r="AP180" s="101"/>
      <c r="AQ180" s="103"/>
    </row>
    <row r="181" spans="2:43" x14ac:dyDescent="0.35">
      <c r="B181" s="100" t="str" cm="1">
        <f t="array" aca="1" ref="B181" ca="1">_xlfn.TEXTAFTER(CELL("filename",A179),"]")</f>
        <v>05_TIDP</v>
      </c>
      <c r="C181" s="90" t="str" cm="1">
        <f t="array" ref="C181">tbL_Input_Project[Project Code]</f>
        <v>ABC1234</v>
      </c>
      <c r="D181" s="90" t="str">
        <f>INDEX(tbL_Input_Originator[],
MATCH("05_TIDP",tbL_Input_Originator[Worksheet]),
MATCH("Originator Code",tbL_Input_Originator[#Headers])
)</f>
        <v>TBC</v>
      </c>
      <c r="E181" s="87"/>
      <c r="F181" s="87"/>
      <c r="G181" s="87"/>
      <c r="H181" s="87"/>
      <c r="I181" s="87"/>
      <c r="J181" s="87"/>
      <c r="K181" s="94"/>
      <c r="L181" s="90" t="str">
        <f t="shared" si="7"/>
        <v/>
      </c>
      <c r="M181" s="90" t="str">
        <f t="shared" si="8"/>
        <v/>
      </c>
      <c r="N181" s="100" t="str" cm="1">
        <f t="array" ref="N181">IFERROR(_xlfn.TEXTJOIN("
",TRUE,_xlfn.XLOOKUP(_xlfn.TEXTSPLIT(K181,"
"),
tbl_Lookup_DEIR[ID (DEIR Lookup)],
tbl_Lookup_DEIR[Name (DEIR Lookup)],
"")),"")</f>
        <v/>
      </c>
      <c r="O181" s="100" t="str" cm="1">
        <f t="array" ref="O181">IFERROR(_xlfn.TEXTJOIN("
",TRUE,_xlfn.XLOOKUP(_xlfn.TEXTSPLIT(K181,"
"),
tbl_Lookup_DEIR[ID (DEIR Lookup)],
tbl_Lookup_DEIR[Uniclass PM Level 3 Classification (DEIR Lookup)],
"")),"")</f>
        <v/>
      </c>
      <c r="P181" s="78"/>
      <c r="Q181" s="101"/>
      <c r="R181" s="101"/>
      <c r="S181" s="102"/>
      <c r="T181" s="101"/>
      <c r="U181" s="101"/>
      <c r="V181" s="102"/>
      <c r="W181" s="101"/>
      <c r="X181" s="101"/>
      <c r="Y181" s="102"/>
      <c r="Z181" s="101"/>
      <c r="AA181" s="101"/>
      <c r="AB181" s="102"/>
      <c r="AC181" s="101"/>
      <c r="AD181" s="101"/>
      <c r="AE181" s="102"/>
      <c r="AF181" s="101"/>
      <c r="AG181" s="101"/>
      <c r="AH181" s="102"/>
      <c r="AI181" s="101"/>
      <c r="AJ181" s="101"/>
      <c r="AK181" s="102"/>
      <c r="AL181" s="101"/>
      <c r="AM181" s="101"/>
      <c r="AN181" s="102"/>
      <c r="AO181" s="101"/>
      <c r="AP181" s="101"/>
      <c r="AQ181" s="103"/>
    </row>
    <row r="182" spans="2:43" x14ac:dyDescent="0.35">
      <c r="B182" s="100" t="str" cm="1">
        <f t="array" aca="1" ref="B182" ca="1">_xlfn.TEXTAFTER(CELL("filename",A180),"]")</f>
        <v>05_TIDP</v>
      </c>
      <c r="C182" s="90" t="str" cm="1">
        <f t="array" ref="C182">tbL_Input_Project[Project Code]</f>
        <v>ABC1234</v>
      </c>
      <c r="D182" s="90" t="str">
        <f>INDEX(tbL_Input_Originator[],
MATCH("05_TIDP",tbL_Input_Originator[Worksheet]),
MATCH("Originator Code",tbL_Input_Originator[#Headers])
)</f>
        <v>TBC</v>
      </c>
      <c r="E182" s="87"/>
      <c r="F182" s="87"/>
      <c r="G182" s="87"/>
      <c r="H182" s="87"/>
      <c r="I182" s="87"/>
      <c r="J182" s="87"/>
      <c r="K182" s="94"/>
      <c r="L182" s="90" t="str">
        <f t="shared" si="7"/>
        <v/>
      </c>
      <c r="M182" s="90" t="str">
        <f t="shared" si="8"/>
        <v/>
      </c>
      <c r="N182" s="100" t="str" cm="1">
        <f t="array" ref="N182">IFERROR(_xlfn.TEXTJOIN("
",TRUE,_xlfn.XLOOKUP(_xlfn.TEXTSPLIT(K182,"
"),
tbl_Lookup_DEIR[ID (DEIR Lookup)],
tbl_Lookup_DEIR[Name (DEIR Lookup)],
"")),"")</f>
        <v/>
      </c>
      <c r="O182" s="100" t="str" cm="1">
        <f t="array" ref="O182">IFERROR(_xlfn.TEXTJOIN("
",TRUE,_xlfn.XLOOKUP(_xlfn.TEXTSPLIT(K182,"
"),
tbl_Lookup_DEIR[ID (DEIR Lookup)],
tbl_Lookup_DEIR[Uniclass PM Level 3 Classification (DEIR Lookup)],
"")),"")</f>
        <v/>
      </c>
      <c r="P182" s="78"/>
      <c r="Q182" s="101"/>
      <c r="R182" s="101"/>
      <c r="S182" s="102"/>
      <c r="T182" s="101"/>
      <c r="U182" s="101"/>
      <c r="V182" s="102"/>
      <c r="W182" s="101"/>
      <c r="X182" s="101"/>
      <c r="Y182" s="102"/>
      <c r="Z182" s="101"/>
      <c r="AA182" s="101"/>
      <c r="AB182" s="102"/>
      <c r="AC182" s="101"/>
      <c r="AD182" s="101"/>
      <c r="AE182" s="102"/>
      <c r="AF182" s="101"/>
      <c r="AG182" s="101"/>
      <c r="AH182" s="102"/>
      <c r="AI182" s="101"/>
      <c r="AJ182" s="101"/>
      <c r="AK182" s="102"/>
      <c r="AL182" s="101"/>
      <c r="AM182" s="101"/>
      <c r="AN182" s="102"/>
      <c r="AO182" s="101"/>
      <c r="AP182" s="101"/>
      <c r="AQ182" s="103"/>
    </row>
    <row r="183" spans="2:43" x14ac:dyDescent="0.35">
      <c r="B183" s="100" t="str" cm="1">
        <f t="array" aca="1" ref="B183" ca="1">_xlfn.TEXTAFTER(CELL("filename",A181),"]")</f>
        <v>05_TIDP</v>
      </c>
      <c r="C183" s="90" t="str" cm="1">
        <f t="array" ref="C183">tbL_Input_Project[Project Code]</f>
        <v>ABC1234</v>
      </c>
      <c r="D183" s="90" t="str">
        <f>INDEX(tbL_Input_Originator[],
MATCH("05_TIDP",tbL_Input_Originator[Worksheet]),
MATCH("Originator Code",tbL_Input_Originator[#Headers])
)</f>
        <v>TBC</v>
      </c>
      <c r="E183" s="87"/>
      <c r="F183" s="87"/>
      <c r="G183" s="87"/>
      <c r="H183" s="87"/>
      <c r="I183" s="87"/>
      <c r="J183" s="87"/>
      <c r="K183" s="94"/>
      <c r="L183" s="90" t="str">
        <f t="shared" si="7"/>
        <v/>
      </c>
      <c r="M183" s="90" t="str">
        <f t="shared" si="8"/>
        <v/>
      </c>
      <c r="N183" s="100" t="str" cm="1">
        <f t="array" ref="N183">IFERROR(_xlfn.TEXTJOIN("
",TRUE,_xlfn.XLOOKUP(_xlfn.TEXTSPLIT(K183,"
"),
tbl_Lookup_DEIR[ID (DEIR Lookup)],
tbl_Lookup_DEIR[Name (DEIR Lookup)],
"")),"")</f>
        <v/>
      </c>
      <c r="O183" s="100" t="str" cm="1">
        <f t="array" ref="O183">IFERROR(_xlfn.TEXTJOIN("
",TRUE,_xlfn.XLOOKUP(_xlfn.TEXTSPLIT(K183,"
"),
tbl_Lookup_DEIR[ID (DEIR Lookup)],
tbl_Lookup_DEIR[Uniclass PM Level 3 Classification (DEIR Lookup)],
"")),"")</f>
        <v/>
      </c>
      <c r="P183" s="78"/>
      <c r="Q183" s="101"/>
      <c r="R183" s="101"/>
      <c r="S183" s="102"/>
      <c r="T183" s="101"/>
      <c r="U183" s="101"/>
      <c r="V183" s="102"/>
      <c r="W183" s="101"/>
      <c r="X183" s="101"/>
      <c r="Y183" s="102"/>
      <c r="Z183" s="101"/>
      <c r="AA183" s="101"/>
      <c r="AB183" s="102"/>
      <c r="AC183" s="101"/>
      <c r="AD183" s="101"/>
      <c r="AE183" s="102"/>
      <c r="AF183" s="101"/>
      <c r="AG183" s="101"/>
      <c r="AH183" s="102"/>
      <c r="AI183" s="101"/>
      <c r="AJ183" s="101"/>
      <c r="AK183" s="102"/>
      <c r="AL183" s="101"/>
      <c r="AM183" s="101"/>
      <c r="AN183" s="102"/>
      <c r="AO183" s="101"/>
      <c r="AP183" s="101"/>
      <c r="AQ183" s="103"/>
    </row>
    <row r="184" spans="2:43" x14ac:dyDescent="0.35">
      <c r="B184" s="100" t="str" cm="1">
        <f t="array" aca="1" ref="B184" ca="1">_xlfn.TEXTAFTER(CELL("filename",A182),"]")</f>
        <v>05_TIDP</v>
      </c>
      <c r="C184" s="90" t="str" cm="1">
        <f t="array" ref="C184">tbL_Input_Project[Project Code]</f>
        <v>ABC1234</v>
      </c>
      <c r="D184" s="90" t="str">
        <f>INDEX(tbL_Input_Originator[],
MATCH("05_TIDP",tbL_Input_Originator[Worksheet]),
MATCH("Originator Code",tbL_Input_Originator[#Headers])
)</f>
        <v>TBC</v>
      </c>
      <c r="E184" s="87"/>
      <c r="F184" s="87"/>
      <c r="G184" s="87"/>
      <c r="H184" s="87"/>
      <c r="I184" s="87"/>
      <c r="J184" s="87"/>
      <c r="K184" s="94"/>
      <c r="L184" s="90" t="str">
        <f t="shared" si="7"/>
        <v/>
      </c>
      <c r="M184" s="90" t="str">
        <f t="shared" si="8"/>
        <v/>
      </c>
      <c r="N184" s="100" t="str" cm="1">
        <f t="array" ref="N184">IFERROR(_xlfn.TEXTJOIN("
",TRUE,_xlfn.XLOOKUP(_xlfn.TEXTSPLIT(K184,"
"),
tbl_Lookup_DEIR[ID (DEIR Lookup)],
tbl_Lookup_DEIR[Name (DEIR Lookup)],
"")),"")</f>
        <v/>
      </c>
      <c r="O184" s="100" t="str" cm="1">
        <f t="array" ref="O184">IFERROR(_xlfn.TEXTJOIN("
",TRUE,_xlfn.XLOOKUP(_xlfn.TEXTSPLIT(K184,"
"),
tbl_Lookup_DEIR[ID (DEIR Lookup)],
tbl_Lookup_DEIR[Uniclass PM Level 3 Classification (DEIR Lookup)],
"")),"")</f>
        <v/>
      </c>
      <c r="P184" s="78"/>
      <c r="Q184" s="101"/>
      <c r="R184" s="101"/>
      <c r="S184" s="102"/>
      <c r="T184" s="101"/>
      <c r="U184" s="101"/>
      <c r="V184" s="102"/>
      <c r="W184" s="101"/>
      <c r="X184" s="101"/>
      <c r="Y184" s="102"/>
      <c r="Z184" s="101"/>
      <c r="AA184" s="101"/>
      <c r="AB184" s="102"/>
      <c r="AC184" s="101"/>
      <c r="AD184" s="101"/>
      <c r="AE184" s="102"/>
      <c r="AF184" s="101"/>
      <c r="AG184" s="101"/>
      <c r="AH184" s="102"/>
      <c r="AI184" s="101"/>
      <c r="AJ184" s="101"/>
      <c r="AK184" s="102"/>
      <c r="AL184" s="101"/>
      <c r="AM184" s="101"/>
      <c r="AN184" s="102"/>
      <c r="AO184" s="101"/>
      <c r="AP184" s="101"/>
      <c r="AQ184" s="103"/>
    </row>
    <row r="185" spans="2:43" x14ac:dyDescent="0.35">
      <c r="B185" s="100" t="str" cm="1">
        <f t="array" aca="1" ref="B185" ca="1">_xlfn.TEXTAFTER(CELL("filename",A183),"]")</f>
        <v>05_TIDP</v>
      </c>
      <c r="C185" s="90" t="str" cm="1">
        <f t="array" ref="C185">tbL_Input_Project[Project Code]</f>
        <v>ABC1234</v>
      </c>
      <c r="D185" s="90" t="str">
        <f>INDEX(tbL_Input_Originator[],
MATCH("05_TIDP",tbL_Input_Originator[Worksheet]),
MATCH("Originator Code",tbL_Input_Originator[#Headers])
)</f>
        <v>TBC</v>
      </c>
      <c r="E185" s="87"/>
      <c r="F185" s="87"/>
      <c r="G185" s="87"/>
      <c r="H185" s="87"/>
      <c r="I185" s="87"/>
      <c r="J185" s="87"/>
      <c r="K185" s="94"/>
      <c r="L185" s="90" t="str">
        <f t="shared" si="7"/>
        <v/>
      </c>
      <c r="M185" s="90" t="str">
        <f t="shared" si="8"/>
        <v/>
      </c>
      <c r="N185" s="100" t="str" cm="1">
        <f t="array" ref="N185">IFERROR(_xlfn.TEXTJOIN("
",TRUE,_xlfn.XLOOKUP(_xlfn.TEXTSPLIT(K185,"
"),
tbl_Lookup_DEIR[ID (DEIR Lookup)],
tbl_Lookup_DEIR[Name (DEIR Lookup)],
"")),"")</f>
        <v/>
      </c>
      <c r="O185" s="100" t="str" cm="1">
        <f t="array" ref="O185">IFERROR(_xlfn.TEXTJOIN("
",TRUE,_xlfn.XLOOKUP(_xlfn.TEXTSPLIT(K185,"
"),
tbl_Lookup_DEIR[ID (DEIR Lookup)],
tbl_Lookup_DEIR[Uniclass PM Level 3 Classification (DEIR Lookup)],
"")),"")</f>
        <v/>
      </c>
      <c r="P185" s="78"/>
      <c r="Q185" s="101"/>
      <c r="R185" s="101"/>
      <c r="S185" s="102"/>
      <c r="T185" s="101"/>
      <c r="U185" s="101"/>
      <c r="V185" s="102"/>
      <c r="W185" s="101"/>
      <c r="X185" s="101"/>
      <c r="Y185" s="102"/>
      <c r="Z185" s="101"/>
      <c r="AA185" s="101"/>
      <c r="AB185" s="102"/>
      <c r="AC185" s="101"/>
      <c r="AD185" s="101"/>
      <c r="AE185" s="102"/>
      <c r="AF185" s="101"/>
      <c r="AG185" s="101"/>
      <c r="AH185" s="102"/>
      <c r="AI185" s="101"/>
      <c r="AJ185" s="101"/>
      <c r="AK185" s="102"/>
      <c r="AL185" s="101"/>
      <c r="AM185" s="101"/>
      <c r="AN185" s="102"/>
      <c r="AO185" s="101"/>
      <c r="AP185" s="101"/>
      <c r="AQ185" s="103"/>
    </row>
    <row r="186" spans="2:43" x14ac:dyDescent="0.35">
      <c r="B186" s="100" t="str" cm="1">
        <f t="array" aca="1" ref="B186" ca="1">_xlfn.TEXTAFTER(CELL("filename",A184),"]")</f>
        <v>05_TIDP</v>
      </c>
      <c r="C186" s="90" t="str" cm="1">
        <f t="array" ref="C186">tbL_Input_Project[Project Code]</f>
        <v>ABC1234</v>
      </c>
      <c r="D186" s="90" t="str">
        <f>INDEX(tbL_Input_Originator[],
MATCH("05_TIDP",tbL_Input_Originator[Worksheet]),
MATCH("Originator Code",tbL_Input_Originator[#Headers])
)</f>
        <v>TBC</v>
      </c>
      <c r="E186" s="87"/>
      <c r="F186" s="87"/>
      <c r="G186" s="87"/>
      <c r="H186" s="87"/>
      <c r="I186" s="87"/>
      <c r="J186" s="87"/>
      <c r="K186" s="94"/>
      <c r="L186" s="90" t="str">
        <f t="shared" si="7"/>
        <v/>
      </c>
      <c r="M186" s="90" t="str">
        <f t="shared" si="8"/>
        <v/>
      </c>
      <c r="N186" s="100" t="str" cm="1">
        <f t="array" ref="N186">IFERROR(_xlfn.TEXTJOIN("
",TRUE,_xlfn.XLOOKUP(_xlfn.TEXTSPLIT(K186,"
"),
tbl_Lookup_DEIR[ID (DEIR Lookup)],
tbl_Lookup_DEIR[Name (DEIR Lookup)],
"")),"")</f>
        <v/>
      </c>
      <c r="O186" s="100" t="str" cm="1">
        <f t="array" ref="O186">IFERROR(_xlfn.TEXTJOIN("
",TRUE,_xlfn.XLOOKUP(_xlfn.TEXTSPLIT(K186,"
"),
tbl_Lookup_DEIR[ID (DEIR Lookup)],
tbl_Lookup_DEIR[Uniclass PM Level 3 Classification (DEIR Lookup)],
"")),"")</f>
        <v/>
      </c>
      <c r="P186" s="78"/>
      <c r="Q186" s="101"/>
      <c r="R186" s="101"/>
      <c r="S186" s="102"/>
      <c r="T186" s="101"/>
      <c r="U186" s="101"/>
      <c r="V186" s="102"/>
      <c r="W186" s="101"/>
      <c r="X186" s="101"/>
      <c r="Y186" s="102"/>
      <c r="Z186" s="101"/>
      <c r="AA186" s="101"/>
      <c r="AB186" s="102"/>
      <c r="AC186" s="101"/>
      <c r="AD186" s="101"/>
      <c r="AE186" s="102"/>
      <c r="AF186" s="101"/>
      <c r="AG186" s="101"/>
      <c r="AH186" s="102"/>
      <c r="AI186" s="101"/>
      <c r="AJ186" s="101"/>
      <c r="AK186" s="102"/>
      <c r="AL186" s="101"/>
      <c r="AM186" s="101"/>
      <c r="AN186" s="102"/>
      <c r="AO186" s="101"/>
      <c r="AP186" s="101"/>
      <c r="AQ186" s="103"/>
    </row>
    <row r="187" spans="2:43" x14ac:dyDescent="0.35">
      <c r="B187" s="100" t="str" cm="1">
        <f t="array" aca="1" ref="B187" ca="1">_xlfn.TEXTAFTER(CELL("filename",A185),"]")</f>
        <v>05_TIDP</v>
      </c>
      <c r="C187" s="90" t="str" cm="1">
        <f t="array" ref="C187">tbL_Input_Project[Project Code]</f>
        <v>ABC1234</v>
      </c>
      <c r="D187" s="90" t="str">
        <f>INDEX(tbL_Input_Originator[],
MATCH("05_TIDP",tbL_Input_Originator[Worksheet]),
MATCH("Originator Code",tbL_Input_Originator[#Headers])
)</f>
        <v>TBC</v>
      </c>
      <c r="E187" s="87"/>
      <c r="F187" s="87"/>
      <c r="G187" s="87"/>
      <c r="H187" s="87"/>
      <c r="I187" s="87"/>
      <c r="J187" s="87"/>
      <c r="K187" s="94"/>
      <c r="L187" s="90" t="str">
        <f t="shared" si="7"/>
        <v/>
      </c>
      <c r="M187" s="90" t="str">
        <f t="shared" si="8"/>
        <v/>
      </c>
      <c r="N187" s="100" t="str" cm="1">
        <f t="array" ref="N187">IFERROR(_xlfn.TEXTJOIN("
",TRUE,_xlfn.XLOOKUP(_xlfn.TEXTSPLIT(K187,"
"),
tbl_Lookup_DEIR[ID (DEIR Lookup)],
tbl_Lookup_DEIR[Name (DEIR Lookup)],
"")),"")</f>
        <v/>
      </c>
      <c r="O187" s="100" t="str" cm="1">
        <f t="array" ref="O187">IFERROR(_xlfn.TEXTJOIN("
",TRUE,_xlfn.XLOOKUP(_xlfn.TEXTSPLIT(K187,"
"),
tbl_Lookup_DEIR[ID (DEIR Lookup)],
tbl_Lookup_DEIR[Uniclass PM Level 3 Classification (DEIR Lookup)],
"")),"")</f>
        <v/>
      </c>
      <c r="P187" s="78"/>
      <c r="Q187" s="101"/>
      <c r="R187" s="101"/>
      <c r="S187" s="102"/>
      <c r="T187" s="101"/>
      <c r="U187" s="101"/>
      <c r="V187" s="102"/>
      <c r="W187" s="101"/>
      <c r="X187" s="101"/>
      <c r="Y187" s="102"/>
      <c r="Z187" s="101"/>
      <c r="AA187" s="101"/>
      <c r="AB187" s="102"/>
      <c r="AC187" s="101"/>
      <c r="AD187" s="101"/>
      <c r="AE187" s="102"/>
      <c r="AF187" s="101"/>
      <c r="AG187" s="101"/>
      <c r="AH187" s="102"/>
      <c r="AI187" s="101"/>
      <c r="AJ187" s="101"/>
      <c r="AK187" s="102"/>
      <c r="AL187" s="101"/>
      <c r="AM187" s="101"/>
      <c r="AN187" s="102"/>
      <c r="AO187" s="101"/>
      <c r="AP187" s="101"/>
      <c r="AQ187" s="103"/>
    </row>
    <row r="188" spans="2:43" x14ac:dyDescent="0.35">
      <c r="B188" s="100" t="str" cm="1">
        <f t="array" aca="1" ref="B188" ca="1">_xlfn.TEXTAFTER(CELL("filename",A186),"]")</f>
        <v>05_TIDP</v>
      </c>
      <c r="C188" s="90" t="str" cm="1">
        <f t="array" ref="C188">tbL_Input_Project[Project Code]</f>
        <v>ABC1234</v>
      </c>
      <c r="D188" s="90" t="str">
        <f>INDEX(tbL_Input_Originator[],
MATCH("05_TIDP",tbL_Input_Originator[Worksheet]),
MATCH("Originator Code",tbL_Input_Originator[#Headers])
)</f>
        <v>TBC</v>
      </c>
      <c r="E188" s="87"/>
      <c r="F188" s="87"/>
      <c r="G188" s="87"/>
      <c r="H188" s="87"/>
      <c r="I188" s="87"/>
      <c r="J188" s="87"/>
      <c r="K188" s="94"/>
      <c r="L188" s="90" t="str">
        <f t="shared" si="7"/>
        <v/>
      </c>
      <c r="M188" s="90" t="str">
        <f t="shared" si="8"/>
        <v/>
      </c>
      <c r="N188" s="100" t="str" cm="1">
        <f t="array" ref="N188">IFERROR(_xlfn.TEXTJOIN("
",TRUE,_xlfn.XLOOKUP(_xlfn.TEXTSPLIT(K188,"
"),
tbl_Lookup_DEIR[ID (DEIR Lookup)],
tbl_Lookup_DEIR[Name (DEIR Lookup)],
"")),"")</f>
        <v/>
      </c>
      <c r="O188" s="100" t="str" cm="1">
        <f t="array" ref="O188">IFERROR(_xlfn.TEXTJOIN("
",TRUE,_xlfn.XLOOKUP(_xlfn.TEXTSPLIT(K188,"
"),
tbl_Lookup_DEIR[ID (DEIR Lookup)],
tbl_Lookup_DEIR[Uniclass PM Level 3 Classification (DEIR Lookup)],
"")),"")</f>
        <v/>
      </c>
      <c r="P188" s="78"/>
      <c r="Q188" s="101"/>
      <c r="R188" s="101"/>
      <c r="S188" s="102"/>
      <c r="T188" s="101"/>
      <c r="U188" s="101"/>
      <c r="V188" s="102"/>
      <c r="W188" s="101"/>
      <c r="X188" s="101"/>
      <c r="Y188" s="102"/>
      <c r="Z188" s="101"/>
      <c r="AA188" s="101"/>
      <c r="AB188" s="102"/>
      <c r="AC188" s="101"/>
      <c r="AD188" s="101"/>
      <c r="AE188" s="102"/>
      <c r="AF188" s="101"/>
      <c r="AG188" s="101"/>
      <c r="AH188" s="102"/>
      <c r="AI188" s="101"/>
      <c r="AJ188" s="101"/>
      <c r="AK188" s="102"/>
      <c r="AL188" s="101"/>
      <c r="AM188" s="101"/>
      <c r="AN188" s="102"/>
      <c r="AO188" s="101"/>
      <c r="AP188" s="101"/>
      <c r="AQ188" s="103"/>
    </row>
    <row r="189" spans="2:43" x14ac:dyDescent="0.35">
      <c r="B189" s="100" t="str" cm="1">
        <f t="array" aca="1" ref="B189" ca="1">_xlfn.TEXTAFTER(CELL("filename",A187),"]")</f>
        <v>05_TIDP</v>
      </c>
      <c r="C189" s="90" t="str" cm="1">
        <f t="array" ref="C189">tbL_Input_Project[Project Code]</f>
        <v>ABC1234</v>
      </c>
      <c r="D189" s="90" t="str">
        <f>INDEX(tbL_Input_Originator[],
MATCH("05_TIDP",tbL_Input_Originator[Worksheet]),
MATCH("Originator Code",tbL_Input_Originator[#Headers])
)</f>
        <v>TBC</v>
      </c>
      <c r="E189" s="87"/>
      <c r="F189" s="87"/>
      <c r="G189" s="87"/>
      <c r="H189" s="87"/>
      <c r="I189" s="87"/>
      <c r="J189" s="87"/>
      <c r="K189" s="94"/>
      <c r="L189" s="90" t="str">
        <f t="shared" si="7"/>
        <v/>
      </c>
      <c r="M189" s="90" t="str">
        <f t="shared" si="8"/>
        <v/>
      </c>
      <c r="N189" s="100" t="str" cm="1">
        <f t="array" ref="N189">IFERROR(_xlfn.TEXTJOIN("
",TRUE,_xlfn.XLOOKUP(_xlfn.TEXTSPLIT(K189,"
"),
tbl_Lookup_DEIR[ID (DEIR Lookup)],
tbl_Lookup_DEIR[Name (DEIR Lookup)],
"")),"")</f>
        <v/>
      </c>
      <c r="O189" s="100" t="str" cm="1">
        <f t="array" ref="O189">IFERROR(_xlfn.TEXTJOIN("
",TRUE,_xlfn.XLOOKUP(_xlfn.TEXTSPLIT(K189,"
"),
tbl_Lookup_DEIR[ID (DEIR Lookup)],
tbl_Lookup_DEIR[Uniclass PM Level 3 Classification (DEIR Lookup)],
"")),"")</f>
        <v/>
      </c>
      <c r="P189" s="78"/>
      <c r="Q189" s="101"/>
      <c r="R189" s="101"/>
      <c r="S189" s="102"/>
      <c r="T189" s="101"/>
      <c r="U189" s="101"/>
      <c r="V189" s="102"/>
      <c r="W189" s="101"/>
      <c r="X189" s="101"/>
      <c r="Y189" s="102"/>
      <c r="Z189" s="101"/>
      <c r="AA189" s="101"/>
      <c r="AB189" s="102"/>
      <c r="AC189" s="101"/>
      <c r="AD189" s="101"/>
      <c r="AE189" s="102"/>
      <c r="AF189" s="101"/>
      <c r="AG189" s="101"/>
      <c r="AH189" s="102"/>
      <c r="AI189" s="101"/>
      <c r="AJ189" s="101"/>
      <c r="AK189" s="102"/>
      <c r="AL189" s="101"/>
      <c r="AM189" s="101"/>
      <c r="AN189" s="102"/>
      <c r="AO189" s="101"/>
      <c r="AP189" s="101"/>
      <c r="AQ189" s="103"/>
    </row>
    <row r="190" spans="2:43" x14ac:dyDescent="0.35">
      <c r="B190" s="100" t="str" cm="1">
        <f t="array" aca="1" ref="B190" ca="1">_xlfn.TEXTAFTER(CELL("filename",A188),"]")</f>
        <v>05_TIDP</v>
      </c>
      <c r="C190" s="90" t="str" cm="1">
        <f t="array" ref="C190">tbL_Input_Project[Project Code]</f>
        <v>ABC1234</v>
      </c>
      <c r="D190" s="90" t="str">
        <f>INDEX(tbL_Input_Originator[],
MATCH("05_TIDP",tbL_Input_Originator[Worksheet]),
MATCH("Originator Code",tbL_Input_Originator[#Headers])
)</f>
        <v>TBC</v>
      </c>
      <c r="E190" s="87"/>
      <c r="F190" s="87"/>
      <c r="G190" s="87"/>
      <c r="H190" s="87"/>
      <c r="I190" s="87"/>
      <c r="J190" s="87"/>
      <c r="K190" s="94"/>
      <c r="L190" s="90" t="str">
        <f t="shared" si="7"/>
        <v/>
      </c>
      <c r="M190" s="90" t="str">
        <f t="shared" si="8"/>
        <v/>
      </c>
      <c r="N190" s="100" t="str" cm="1">
        <f t="array" ref="N190">IFERROR(_xlfn.TEXTJOIN("
",TRUE,_xlfn.XLOOKUP(_xlfn.TEXTSPLIT(K190,"
"),
tbl_Lookup_DEIR[ID (DEIR Lookup)],
tbl_Lookup_DEIR[Name (DEIR Lookup)],
"")),"")</f>
        <v/>
      </c>
      <c r="O190" s="100" t="str" cm="1">
        <f t="array" ref="O190">IFERROR(_xlfn.TEXTJOIN("
",TRUE,_xlfn.XLOOKUP(_xlfn.TEXTSPLIT(K190,"
"),
tbl_Lookup_DEIR[ID (DEIR Lookup)],
tbl_Lookup_DEIR[Uniclass PM Level 3 Classification (DEIR Lookup)],
"")),"")</f>
        <v/>
      </c>
      <c r="P190" s="78"/>
      <c r="Q190" s="101"/>
      <c r="R190" s="101"/>
      <c r="S190" s="102"/>
      <c r="T190" s="101"/>
      <c r="U190" s="101"/>
      <c r="V190" s="102"/>
      <c r="W190" s="101"/>
      <c r="X190" s="101"/>
      <c r="Y190" s="102"/>
      <c r="Z190" s="101"/>
      <c r="AA190" s="101"/>
      <c r="AB190" s="102"/>
      <c r="AC190" s="101"/>
      <c r="AD190" s="101"/>
      <c r="AE190" s="102"/>
      <c r="AF190" s="101"/>
      <c r="AG190" s="101"/>
      <c r="AH190" s="102"/>
      <c r="AI190" s="101"/>
      <c r="AJ190" s="101"/>
      <c r="AK190" s="102"/>
      <c r="AL190" s="101"/>
      <c r="AM190" s="101"/>
      <c r="AN190" s="102"/>
      <c r="AO190" s="101"/>
      <c r="AP190" s="101"/>
      <c r="AQ190" s="103"/>
    </row>
    <row r="191" spans="2:43" x14ac:dyDescent="0.35">
      <c r="B191" s="100" t="str" cm="1">
        <f t="array" aca="1" ref="B191" ca="1">_xlfn.TEXTAFTER(CELL("filename",A189),"]")</f>
        <v>05_TIDP</v>
      </c>
      <c r="C191" s="90" t="str" cm="1">
        <f t="array" ref="C191">tbL_Input_Project[Project Code]</f>
        <v>ABC1234</v>
      </c>
      <c r="D191" s="90" t="str">
        <f>INDEX(tbL_Input_Originator[],
MATCH("05_TIDP",tbL_Input_Originator[Worksheet]),
MATCH("Originator Code",tbL_Input_Originator[#Headers])
)</f>
        <v>TBC</v>
      </c>
      <c r="E191" s="87"/>
      <c r="F191" s="87"/>
      <c r="G191" s="87"/>
      <c r="H191" s="87"/>
      <c r="I191" s="87"/>
      <c r="J191" s="87"/>
      <c r="K191" s="94"/>
      <c r="L191" s="90" t="str">
        <f t="shared" si="7"/>
        <v/>
      </c>
      <c r="M191" s="90" t="str">
        <f t="shared" si="8"/>
        <v/>
      </c>
      <c r="N191" s="100" t="str" cm="1">
        <f t="array" ref="N191">IFERROR(_xlfn.TEXTJOIN("
",TRUE,_xlfn.XLOOKUP(_xlfn.TEXTSPLIT(K191,"
"),
tbl_Lookup_DEIR[ID (DEIR Lookup)],
tbl_Lookup_DEIR[Name (DEIR Lookup)],
"")),"")</f>
        <v/>
      </c>
      <c r="O191" s="100" t="str" cm="1">
        <f t="array" ref="O191">IFERROR(_xlfn.TEXTJOIN("
",TRUE,_xlfn.XLOOKUP(_xlfn.TEXTSPLIT(K191,"
"),
tbl_Lookup_DEIR[ID (DEIR Lookup)],
tbl_Lookup_DEIR[Uniclass PM Level 3 Classification (DEIR Lookup)],
"")),"")</f>
        <v/>
      </c>
      <c r="P191" s="78"/>
      <c r="Q191" s="101"/>
      <c r="R191" s="101"/>
      <c r="S191" s="102"/>
      <c r="T191" s="101"/>
      <c r="U191" s="101"/>
      <c r="V191" s="102"/>
      <c r="W191" s="101"/>
      <c r="X191" s="101"/>
      <c r="Y191" s="102"/>
      <c r="Z191" s="101"/>
      <c r="AA191" s="101"/>
      <c r="AB191" s="102"/>
      <c r="AC191" s="101"/>
      <c r="AD191" s="101"/>
      <c r="AE191" s="102"/>
      <c r="AF191" s="101"/>
      <c r="AG191" s="101"/>
      <c r="AH191" s="102"/>
      <c r="AI191" s="101"/>
      <c r="AJ191" s="101"/>
      <c r="AK191" s="102"/>
      <c r="AL191" s="101"/>
      <c r="AM191" s="101"/>
      <c r="AN191" s="102"/>
      <c r="AO191" s="101"/>
      <c r="AP191" s="101"/>
      <c r="AQ191" s="103"/>
    </row>
    <row r="192" spans="2:43" x14ac:dyDescent="0.35">
      <c r="B192" s="100" t="str" cm="1">
        <f t="array" aca="1" ref="B192" ca="1">_xlfn.TEXTAFTER(CELL("filename",A190),"]")</f>
        <v>05_TIDP</v>
      </c>
      <c r="C192" s="90" t="str" cm="1">
        <f t="array" ref="C192">tbL_Input_Project[Project Code]</f>
        <v>ABC1234</v>
      </c>
      <c r="D192" s="90" t="str">
        <f>INDEX(tbL_Input_Originator[],
MATCH("05_TIDP",tbL_Input_Originator[Worksheet]),
MATCH("Originator Code",tbL_Input_Originator[#Headers])
)</f>
        <v>TBC</v>
      </c>
      <c r="E192" s="87"/>
      <c r="F192" s="87"/>
      <c r="G192" s="87"/>
      <c r="H192" s="87"/>
      <c r="I192" s="87"/>
      <c r="J192" s="87"/>
      <c r="K192" s="94"/>
      <c r="L192" s="90" t="str">
        <f t="shared" si="7"/>
        <v/>
      </c>
      <c r="M192" s="90" t="str">
        <f t="shared" si="8"/>
        <v/>
      </c>
      <c r="N192" s="100" t="str" cm="1">
        <f t="array" ref="N192">IFERROR(_xlfn.TEXTJOIN("
",TRUE,_xlfn.XLOOKUP(_xlfn.TEXTSPLIT(K192,"
"),
tbl_Lookup_DEIR[ID (DEIR Lookup)],
tbl_Lookup_DEIR[Name (DEIR Lookup)],
"")),"")</f>
        <v/>
      </c>
      <c r="O192" s="100" t="str" cm="1">
        <f t="array" ref="O192">IFERROR(_xlfn.TEXTJOIN("
",TRUE,_xlfn.XLOOKUP(_xlfn.TEXTSPLIT(K192,"
"),
tbl_Lookup_DEIR[ID (DEIR Lookup)],
tbl_Lookup_DEIR[Uniclass PM Level 3 Classification (DEIR Lookup)],
"")),"")</f>
        <v/>
      </c>
      <c r="P192" s="78"/>
      <c r="Q192" s="101"/>
      <c r="R192" s="101"/>
      <c r="S192" s="102"/>
      <c r="T192" s="101"/>
      <c r="U192" s="101"/>
      <c r="V192" s="102"/>
      <c r="W192" s="101"/>
      <c r="X192" s="101"/>
      <c r="Y192" s="102"/>
      <c r="Z192" s="101"/>
      <c r="AA192" s="101"/>
      <c r="AB192" s="102"/>
      <c r="AC192" s="101"/>
      <c r="AD192" s="101"/>
      <c r="AE192" s="102"/>
      <c r="AF192" s="101"/>
      <c r="AG192" s="101"/>
      <c r="AH192" s="102"/>
      <c r="AI192" s="101"/>
      <c r="AJ192" s="101"/>
      <c r="AK192" s="102"/>
      <c r="AL192" s="101"/>
      <c r="AM192" s="101"/>
      <c r="AN192" s="102"/>
      <c r="AO192" s="101"/>
      <c r="AP192" s="101"/>
      <c r="AQ192" s="103"/>
    </row>
    <row r="193" spans="2:43" x14ac:dyDescent="0.35">
      <c r="B193" s="100" t="str" cm="1">
        <f t="array" aca="1" ref="B193" ca="1">_xlfn.TEXTAFTER(CELL("filename",A191),"]")</f>
        <v>05_TIDP</v>
      </c>
      <c r="C193" s="90" t="str" cm="1">
        <f t="array" ref="C193">tbL_Input_Project[Project Code]</f>
        <v>ABC1234</v>
      </c>
      <c r="D193" s="90" t="str">
        <f>INDEX(tbL_Input_Originator[],
MATCH("05_TIDP",tbL_Input_Originator[Worksheet]),
MATCH("Originator Code",tbL_Input_Originator[#Headers])
)</f>
        <v>TBC</v>
      </c>
      <c r="E193" s="87"/>
      <c r="F193" s="87"/>
      <c r="G193" s="87"/>
      <c r="H193" s="87"/>
      <c r="I193" s="87"/>
      <c r="J193" s="87"/>
      <c r="K193" s="94"/>
      <c r="L193" s="90" t="str">
        <f t="shared" si="7"/>
        <v/>
      </c>
      <c r="M193" s="90" t="str">
        <f t="shared" si="8"/>
        <v/>
      </c>
      <c r="N193" s="100" t="str" cm="1">
        <f t="array" ref="N193">IFERROR(_xlfn.TEXTJOIN("
",TRUE,_xlfn.XLOOKUP(_xlfn.TEXTSPLIT(K193,"
"),
tbl_Lookup_DEIR[ID (DEIR Lookup)],
tbl_Lookup_DEIR[Name (DEIR Lookup)],
"")),"")</f>
        <v/>
      </c>
      <c r="O193" s="100" t="str" cm="1">
        <f t="array" ref="O193">IFERROR(_xlfn.TEXTJOIN("
",TRUE,_xlfn.XLOOKUP(_xlfn.TEXTSPLIT(K193,"
"),
tbl_Lookup_DEIR[ID (DEIR Lookup)],
tbl_Lookup_DEIR[Uniclass PM Level 3 Classification (DEIR Lookup)],
"")),"")</f>
        <v/>
      </c>
      <c r="P193" s="78"/>
      <c r="Q193" s="101"/>
      <c r="R193" s="101"/>
      <c r="S193" s="102"/>
      <c r="T193" s="101"/>
      <c r="U193" s="101"/>
      <c r="V193" s="102"/>
      <c r="W193" s="101"/>
      <c r="X193" s="101"/>
      <c r="Y193" s="102"/>
      <c r="Z193" s="101"/>
      <c r="AA193" s="101"/>
      <c r="AB193" s="102"/>
      <c r="AC193" s="101"/>
      <c r="AD193" s="101"/>
      <c r="AE193" s="102"/>
      <c r="AF193" s="101"/>
      <c r="AG193" s="101"/>
      <c r="AH193" s="102"/>
      <c r="AI193" s="101"/>
      <c r="AJ193" s="101"/>
      <c r="AK193" s="102"/>
      <c r="AL193" s="101"/>
      <c r="AM193" s="101"/>
      <c r="AN193" s="102"/>
      <c r="AO193" s="101"/>
      <c r="AP193" s="101"/>
      <c r="AQ193" s="103"/>
    </row>
    <row r="194" spans="2:43" x14ac:dyDescent="0.35">
      <c r="B194" s="100" t="str" cm="1">
        <f t="array" aca="1" ref="B194" ca="1">_xlfn.TEXTAFTER(CELL("filename",A192),"]")</f>
        <v>05_TIDP</v>
      </c>
      <c r="C194" s="90" t="str" cm="1">
        <f t="array" ref="C194">tbL_Input_Project[Project Code]</f>
        <v>ABC1234</v>
      </c>
      <c r="D194" s="90" t="str">
        <f>INDEX(tbL_Input_Originator[],
MATCH("05_TIDP",tbL_Input_Originator[Worksheet]),
MATCH("Originator Code",tbL_Input_Originator[#Headers])
)</f>
        <v>TBC</v>
      </c>
      <c r="E194" s="87"/>
      <c r="F194" s="87"/>
      <c r="G194" s="87"/>
      <c r="H194" s="87"/>
      <c r="I194" s="87"/>
      <c r="J194" s="87"/>
      <c r="K194" s="94"/>
      <c r="L194" s="90" t="str">
        <f t="shared" si="7"/>
        <v/>
      </c>
      <c r="M194" s="90" t="str">
        <f t="shared" si="8"/>
        <v/>
      </c>
      <c r="N194" s="100" t="str" cm="1">
        <f t="array" ref="N194">IFERROR(_xlfn.TEXTJOIN("
",TRUE,_xlfn.XLOOKUP(_xlfn.TEXTSPLIT(K194,"
"),
tbl_Lookup_DEIR[ID (DEIR Lookup)],
tbl_Lookup_DEIR[Name (DEIR Lookup)],
"")),"")</f>
        <v/>
      </c>
      <c r="O194" s="100" t="str" cm="1">
        <f t="array" ref="O194">IFERROR(_xlfn.TEXTJOIN("
",TRUE,_xlfn.XLOOKUP(_xlfn.TEXTSPLIT(K194,"
"),
tbl_Lookup_DEIR[ID (DEIR Lookup)],
tbl_Lookup_DEIR[Uniclass PM Level 3 Classification (DEIR Lookup)],
"")),"")</f>
        <v/>
      </c>
      <c r="P194" s="78"/>
      <c r="Q194" s="101"/>
      <c r="R194" s="101"/>
      <c r="S194" s="102"/>
      <c r="T194" s="101"/>
      <c r="U194" s="101"/>
      <c r="V194" s="102"/>
      <c r="W194" s="101"/>
      <c r="X194" s="101"/>
      <c r="Y194" s="102"/>
      <c r="Z194" s="101"/>
      <c r="AA194" s="101"/>
      <c r="AB194" s="102"/>
      <c r="AC194" s="101"/>
      <c r="AD194" s="101"/>
      <c r="AE194" s="102"/>
      <c r="AF194" s="101"/>
      <c r="AG194" s="101"/>
      <c r="AH194" s="102"/>
      <c r="AI194" s="101"/>
      <c r="AJ194" s="101"/>
      <c r="AK194" s="102"/>
      <c r="AL194" s="101"/>
      <c r="AM194" s="101"/>
      <c r="AN194" s="102"/>
      <c r="AO194" s="101"/>
      <c r="AP194" s="101"/>
      <c r="AQ194" s="103"/>
    </row>
    <row r="195" spans="2:43" x14ac:dyDescent="0.35">
      <c r="B195" s="100" t="str" cm="1">
        <f t="array" aca="1" ref="B195" ca="1">_xlfn.TEXTAFTER(CELL("filename",A193),"]")</f>
        <v>05_TIDP</v>
      </c>
      <c r="C195" s="90" t="str" cm="1">
        <f t="array" ref="C195">tbL_Input_Project[Project Code]</f>
        <v>ABC1234</v>
      </c>
      <c r="D195" s="90" t="str">
        <f>INDEX(tbL_Input_Originator[],
MATCH("05_TIDP",tbL_Input_Originator[Worksheet]),
MATCH("Originator Code",tbL_Input_Originator[#Headers])
)</f>
        <v>TBC</v>
      </c>
      <c r="E195" s="87"/>
      <c r="F195" s="87"/>
      <c r="G195" s="87"/>
      <c r="H195" s="87"/>
      <c r="I195" s="87"/>
      <c r="J195" s="87"/>
      <c r="K195" s="94"/>
      <c r="L195" s="90" t="str">
        <f t="shared" si="7"/>
        <v/>
      </c>
      <c r="M195" s="90" t="str">
        <f t="shared" ref="M195:M200" si="9">IF(OR(ISBLANK(C195),ISBLANK(D195),ISBLANK(E195),ISBLANK(F195),ISBLANK(G195),ISBLANK(H195),ISBLANK(I195),ISBLANK(J195),ISBLANK(K195)),"",CONCATENATE(C195,"-",D195,"-",E195,"-",F195,"-",G195,"-",H195,"-",I195,"-",J195,""))</f>
        <v/>
      </c>
      <c r="N195" s="100" t="str" cm="1">
        <f t="array" ref="N195">IFERROR(_xlfn.TEXTJOIN("
",TRUE,_xlfn.XLOOKUP(_xlfn.TEXTSPLIT(K195,"
"),
tbl_Lookup_DEIR[ID (DEIR Lookup)],
tbl_Lookup_DEIR[Name (DEIR Lookup)],
"")),"")</f>
        <v/>
      </c>
      <c r="O195" s="100" t="str" cm="1">
        <f t="array" ref="O195">IFERROR(_xlfn.TEXTJOIN("
",TRUE,_xlfn.XLOOKUP(_xlfn.TEXTSPLIT(K195,"
"),
tbl_Lookup_DEIR[ID (DEIR Lookup)],
tbl_Lookup_DEIR[Uniclass PM Level 3 Classification (DEIR Lookup)],
"")),"")</f>
        <v/>
      </c>
      <c r="P195" s="78"/>
      <c r="Q195" s="101"/>
      <c r="R195" s="101"/>
      <c r="S195" s="102"/>
      <c r="T195" s="101"/>
      <c r="U195" s="101"/>
      <c r="V195" s="102"/>
      <c r="W195" s="101"/>
      <c r="X195" s="101"/>
      <c r="Y195" s="102"/>
      <c r="Z195" s="101"/>
      <c r="AA195" s="101"/>
      <c r="AB195" s="102"/>
      <c r="AC195" s="101"/>
      <c r="AD195" s="101"/>
      <c r="AE195" s="102"/>
      <c r="AF195" s="101"/>
      <c r="AG195" s="101"/>
      <c r="AH195" s="102"/>
      <c r="AI195" s="101"/>
      <c r="AJ195" s="101"/>
      <c r="AK195" s="102"/>
      <c r="AL195" s="101"/>
      <c r="AM195" s="101"/>
      <c r="AN195" s="102"/>
      <c r="AO195" s="101"/>
      <c r="AP195" s="101"/>
      <c r="AQ195" s="103"/>
    </row>
    <row r="196" spans="2:43" x14ac:dyDescent="0.35">
      <c r="B196" s="100" t="str" cm="1">
        <f t="array" aca="1" ref="B196" ca="1">_xlfn.TEXTAFTER(CELL("filename",A194),"]")</f>
        <v>05_TIDP</v>
      </c>
      <c r="C196" s="90" t="str" cm="1">
        <f t="array" ref="C196">tbL_Input_Project[Project Code]</f>
        <v>ABC1234</v>
      </c>
      <c r="D196" s="90" t="str">
        <f>INDEX(tbL_Input_Originator[],
MATCH("05_TIDP",tbL_Input_Originator[Worksheet]),
MATCH("Originator Code",tbL_Input_Originator[#Headers])
)</f>
        <v>TBC</v>
      </c>
      <c r="E196" s="87"/>
      <c r="F196" s="87"/>
      <c r="G196" s="87"/>
      <c r="H196" s="87"/>
      <c r="I196" s="87"/>
      <c r="J196" s="87"/>
      <c r="K196" s="94"/>
      <c r="L196" s="90" t="str">
        <f t="shared" ref="L196:L200" si="10">IF(OR(ISBLANK(C196),ISBLANK(D196),ISBLANK(E196),ISBLANK(F196),ISBLANK(G196),ISBLANK(H196),ISBLANK(I196)),"",CONCATENATE(C196,"-",D196,"-",E196,"-",F196,"-",G196,"-",H196,"-",I196))</f>
        <v/>
      </c>
      <c r="M196" s="90" t="str">
        <f t="shared" si="9"/>
        <v/>
      </c>
      <c r="N196" s="100" t="str" cm="1">
        <f t="array" ref="N196">IFERROR(_xlfn.TEXTJOIN("
",TRUE,_xlfn.XLOOKUP(_xlfn.TEXTSPLIT(K196,"
"),
tbl_Lookup_DEIR[ID (DEIR Lookup)],
tbl_Lookup_DEIR[Name (DEIR Lookup)],
"")),"")</f>
        <v/>
      </c>
      <c r="O196" s="100" t="str" cm="1">
        <f t="array" ref="O196">IFERROR(_xlfn.TEXTJOIN("
",TRUE,_xlfn.XLOOKUP(_xlfn.TEXTSPLIT(K196,"
"),
tbl_Lookup_DEIR[ID (DEIR Lookup)],
tbl_Lookup_DEIR[Uniclass PM Level 3 Classification (DEIR Lookup)],
"")),"")</f>
        <v/>
      </c>
      <c r="P196" s="78"/>
      <c r="Q196" s="101"/>
      <c r="R196" s="101"/>
      <c r="S196" s="102"/>
      <c r="T196" s="101"/>
      <c r="U196" s="101"/>
      <c r="V196" s="102"/>
      <c r="W196" s="101"/>
      <c r="X196" s="101"/>
      <c r="Y196" s="102"/>
      <c r="Z196" s="101"/>
      <c r="AA196" s="101"/>
      <c r="AB196" s="102"/>
      <c r="AC196" s="101"/>
      <c r="AD196" s="101"/>
      <c r="AE196" s="102"/>
      <c r="AF196" s="101"/>
      <c r="AG196" s="101"/>
      <c r="AH196" s="102"/>
      <c r="AI196" s="101"/>
      <c r="AJ196" s="101"/>
      <c r="AK196" s="102"/>
      <c r="AL196" s="101"/>
      <c r="AM196" s="101"/>
      <c r="AN196" s="102"/>
      <c r="AO196" s="101"/>
      <c r="AP196" s="101"/>
      <c r="AQ196" s="103"/>
    </row>
    <row r="197" spans="2:43" x14ac:dyDescent="0.35">
      <c r="B197" s="100" t="str" cm="1">
        <f t="array" aca="1" ref="B197" ca="1">_xlfn.TEXTAFTER(CELL("filename",A195),"]")</f>
        <v>05_TIDP</v>
      </c>
      <c r="C197" s="90" t="str" cm="1">
        <f t="array" ref="C197">tbL_Input_Project[Project Code]</f>
        <v>ABC1234</v>
      </c>
      <c r="D197" s="90" t="str">
        <f>INDEX(tbL_Input_Originator[],
MATCH("05_TIDP",tbL_Input_Originator[Worksheet]),
MATCH("Originator Code",tbL_Input_Originator[#Headers])
)</f>
        <v>TBC</v>
      </c>
      <c r="E197" s="87"/>
      <c r="F197" s="87"/>
      <c r="G197" s="87"/>
      <c r="H197" s="87"/>
      <c r="I197" s="87"/>
      <c r="J197" s="87"/>
      <c r="K197" s="94"/>
      <c r="L197" s="90" t="str">
        <f t="shared" si="10"/>
        <v/>
      </c>
      <c r="M197" s="90" t="str">
        <f t="shared" si="9"/>
        <v/>
      </c>
      <c r="N197" s="100" t="str" cm="1">
        <f t="array" ref="N197">IFERROR(_xlfn.TEXTJOIN("
",TRUE,_xlfn.XLOOKUP(_xlfn.TEXTSPLIT(K197,"
"),
tbl_Lookup_DEIR[ID (DEIR Lookup)],
tbl_Lookup_DEIR[Name (DEIR Lookup)],
"")),"")</f>
        <v/>
      </c>
      <c r="O197" s="100" t="str" cm="1">
        <f t="array" ref="O197">IFERROR(_xlfn.TEXTJOIN("
",TRUE,_xlfn.XLOOKUP(_xlfn.TEXTSPLIT(K197,"
"),
tbl_Lookup_DEIR[ID (DEIR Lookup)],
tbl_Lookup_DEIR[Uniclass PM Level 3 Classification (DEIR Lookup)],
"")),"")</f>
        <v/>
      </c>
      <c r="P197" s="78"/>
      <c r="Q197" s="101"/>
      <c r="R197" s="101"/>
      <c r="S197" s="102"/>
      <c r="T197" s="101"/>
      <c r="U197" s="101"/>
      <c r="V197" s="102"/>
      <c r="W197" s="101"/>
      <c r="X197" s="101"/>
      <c r="Y197" s="102"/>
      <c r="Z197" s="101"/>
      <c r="AA197" s="101"/>
      <c r="AB197" s="102"/>
      <c r="AC197" s="101"/>
      <c r="AD197" s="101"/>
      <c r="AE197" s="102"/>
      <c r="AF197" s="101"/>
      <c r="AG197" s="101"/>
      <c r="AH197" s="102"/>
      <c r="AI197" s="101"/>
      <c r="AJ197" s="101"/>
      <c r="AK197" s="102"/>
      <c r="AL197" s="101"/>
      <c r="AM197" s="101"/>
      <c r="AN197" s="102"/>
      <c r="AO197" s="101"/>
      <c r="AP197" s="101"/>
      <c r="AQ197" s="103"/>
    </row>
    <row r="198" spans="2:43" x14ac:dyDescent="0.35">
      <c r="B198" s="100" t="str" cm="1">
        <f t="array" aca="1" ref="B198" ca="1">_xlfn.TEXTAFTER(CELL("filename",A196),"]")</f>
        <v>05_TIDP</v>
      </c>
      <c r="C198" s="90" t="str" cm="1">
        <f t="array" ref="C198">tbL_Input_Project[Project Code]</f>
        <v>ABC1234</v>
      </c>
      <c r="D198" s="90" t="str">
        <f>INDEX(tbL_Input_Originator[],
MATCH("05_TIDP",tbL_Input_Originator[Worksheet]),
MATCH("Originator Code",tbL_Input_Originator[#Headers])
)</f>
        <v>TBC</v>
      </c>
      <c r="E198" s="87"/>
      <c r="F198" s="87"/>
      <c r="G198" s="87"/>
      <c r="H198" s="87"/>
      <c r="I198" s="87"/>
      <c r="J198" s="87"/>
      <c r="K198" s="94"/>
      <c r="L198" s="90" t="str">
        <f t="shared" si="10"/>
        <v/>
      </c>
      <c r="M198" s="90" t="str">
        <f t="shared" si="9"/>
        <v/>
      </c>
      <c r="N198" s="100" t="str" cm="1">
        <f t="array" ref="N198">IFERROR(_xlfn.TEXTJOIN("
",TRUE,_xlfn.XLOOKUP(_xlfn.TEXTSPLIT(K198,"
"),
tbl_Lookup_DEIR[ID (DEIR Lookup)],
tbl_Lookup_DEIR[Name (DEIR Lookup)],
"")),"")</f>
        <v/>
      </c>
      <c r="O198" s="100" t="str" cm="1">
        <f t="array" ref="O198">IFERROR(_xlfn.TEXTJOIN("
",TRUE,_xlfn.XLOOKUP(_xlfn.TEXTSPLIT(K198,"
"),
tbl_Lookup_DEIR[ID (DEIR Lookup)],
tbl_Lookup_DEIR[Uniclass PM Level 3 Classification (DEIR Lookup)],
"")),"")</f>
        <v/>
      </c>
      <c r="P198" s="78"/>
      <c r="Q198" s="101"/>
      <c r="R198" s="101"/>
      <c r="S198" s="102"/>
      <c r="T198" s="101"/>
      <c r="U198" s="101"/>
      <c r="V198" s="102"/>
      <c r="W198" s="101"/>
      <c r="X198" s="101"/>
      <c r="Y198" s="102"/>
      <c r="Z198" s="101"/>
      <c r="AA198" s="101"/>
      <c r="AB198" s="102"/>
      <c r="AC198" s="101"/>
      <c r="AD198" s="101"/>
      <c r="AE198" s="102"/>
      <c r="AF198" s="101"/>
      <c r="AG198" s="101"/>
      <c r="AH198" s="102"/>
      <c r="AI198" s="101"/>
      <c r="AJ198" s="101"/>
      <c r="AK198" s="102"/>
      <c r="AL198" s="101"/>
      <c r="AM198" s="101"/>
      <c r="AN198" s="102"/>
      <c r="AO198" s="101"/>
      <c r="AP198" s="101"/>
      <c r="AQ198" s="103"/>
    </row>
    <row r="199" spans="2:43" x14ac:dyDescent="0.35">
      <c r="B199" s="100" t="str" cm="1">
        <f t="array" aca="1" ref="B199" ca="1">_xlfn.TEXTAFTER(CELL("filename",A197),"]")</f>
        <v>05_TIDP</v>
      </c>
      <c r="C199" s="90" t="str" cm="1">
        <f t="array" ref="C199">tbL_Input_Project[Project Code]</f>
        <v>ABC1234</v>
      </c>
      <c r="D199" s="90" t="str">
        <f>INDEX(tbL_Input_Originator[],
MATCH("05_TIDP",tbL_Input_Originator[Worksheet]),
MATCH("Originator Code",tbL_Input_Originator[#Headers])
)</f>
        <v>TBC</v>
      </c>
      <c r="E199" s="87"/>
      <c r="F199" s="87"/>
      <c r="G199" s="87"/>
      <c r="H199" s="87"/>
      <c r="I199" s="87"/>
      <c r="J199" s="87"/>
      <c r="K199" s="94"/>
      <c r="L199" s="90" t="str">
        <f t="shared" si="10"/>
        <v/>
      </c>
      <c r="M199" s="90" t="str">
        <f t="shared" si="9"/>
        <v/>
      </c>
      <c r="N199" s="100" t="str" cm="1">
        <f t="array" ref="N199">IFERROR(_xlfn.TEXTJOIN("
",TRUE,_xlfn.XLOOKUP(_xlfn.TEXTSPLIT(K199,"
"),
tbl_Lookup_DEIR[ID (DEIR Lookup)],
tbl_Lookup_DEIR[Name (DEIR Lookup)],
"")),"")</f>
        <v/>
      </c>
      <c r="O199" s="100" t="str" cm="1">
        <f t="array" ref="O199">IFERROR(_xlfn.TEXTJOIN("
",TRUE,_xlfn.XLOOKUP(_xlfn.TEXTSPLIT(K199,"
"),
tbl_Lookup_DEIR[ID (DEIR Lookup)],
tbl_Lookup_DEIR[Uniclass PM Level 3 Classification (DEIR Lookup)],
"")),"")</f>
        <v/>
      </c>
      <c r="P199" s="78"/>
      <c r="Q199" s="101"/>
      <c r="R199" s="101"/>
      <c r="S199" s="102"/>
      <c r="T199" s="101"/>
      <c r="U199" s="101"/>
      <c r="V199" s="102"/>
      <c r="W199" s="101"/>
      <c r="X199" s="101"/>
      <c r="Y199" s="102"/>
      <c r="Z199" s="101"/>
      <c r="AA199" s="101"/>
      <c r="AB199" s="102"/>
      <c r="AC199" s="101"/>
      <c r="AD199" s="101"/>
      <c r="AE199" s="102"/>
      <c r="AF199" s="101"/>
      <c r="AG199" s="101"/>
      <c r="AH199" s="102"/>
      <c r="AI199" s="101"/>
      <c r="AJ199" s="101"/>
      <c r="AK199" s="102"/>
      <c r="AL199" s="101"/>
      <c r="AM199" s="101"/>
      <c r="AN199" s="102"/>
      <c r="AO199" s="101"/>
      <c r="AP199" s="101"/>
      <c r="AQ199" s="103"/>
    </row>
    <row r="200" spans="2:43" x14ac:dyDescent="0.35">
      <c r="B200" s="100" t="str" cm="1">
        <f t="array" aca="1" ref="B200" ca="1">_xlfn.TEXTAFTER(CELL("filename",A198),"]")</f>
        <v>05_TIDP</v>
      </c>
      <c r="C200" s="90" t="str" cm="1">
        <f t="array" ref="C200">tbL_Input_Project[Project Code]</f>
        <v>ABC1234</v>
      </c>
      <c r="D200" s="90" t="str">
        <f>INDEX(tbL_Input_Originator[],
MATCH("05_TIDP",tbL_Input_Originator[Worksheet]),
MATCH("Originator Code",tbL_Input_Originator[#Headers])
)</f>
        <v>TBC</v>
      </c>
      <c r="E200" s="87"/>
      <c r="F200" s="87"/>
      <c r="G200" s="87"/>
      <c r="H200" s="87"/>
      <c r="I200" s="87"/>
      <c r="J200" s="87"/>
      <c r="K200" s="94"/>
      <c r="L200" s="90" t="str">
        <f t="shared" si="10"/>
        <v/>
      </c>
      <c r="M200" s="90" t="str">
        <f t="shared" si="9"/>
        <v/>
      </c>
      <c r="N200" s="100" t="str" cm="1">
        <f t="array" ref="N200">IFERROR(_xlfn.TEXTJOIN("
",TRUE,_xlfn.XLOOKUP(_xlfn.TEXTSPLIT(K200,"
"),
tbl_Lookup_DEIR[ID (DEIR Lookup)],
tbl_Lookup_DEIR[Name (DEIR Lookup)],
"")),"")</f>
        <v/>
      </c>
      <c r="O200" s="100" t="str" cm="1">
        <f t="array" ref="O200">IFERROR(_xlfn.TEXTJOIN("
",TRUE,_xlfn.XLOOKUP(_xlfn.TEXTSPLIT(K200,"
"),
tbl_Lookup_DEIR[ID (DEIR Lookup)],
tbl_Lookup_DEIR[Uniclass PM Level 3 Classification (DEIR Lookup)],
"")),"")</f>
        <v/>
      </c>
      <c r="P200" s="78"/>
      <c r="Q200" s="101"/>
      <c r="R200" s="101"/>
      <c r="S200" s="102"/>
      <c r="T200" s="101"/>
      <c r="U200" s="101"/>
      <c r="V200" s="102"/>
      <c r="W200" s="101"/>
      <c r="X200" s="101"/>
      <c r="Y200" s="102"/>
      <c r="Z200" s="101"/>
      <c r="AA200" s="101"/>
      <c r="AB200" s="102"/>
      <c r="AC200" s="101"/>
      <c r="AD200" s="101"/>
      <c r="AE200" s="102"/>
      <c r="AF200" s="101"/>
      <c r="AG200" s="101"/>
      <c r="AH200" s="102"/>
      <c r="AI200" s="101"/>
      <c r="AJ200" s="101"/>
      <c r="AK200" s="102"/>
      <c r="AL200" s="101"/>
      <c r="AM200" s="101"/>
      <c r="AN200" s="102"/>
      <c r="AO200" s="101"/>
      <c r="AP200" s="101"/>
      <c r="AQ200" s="103"/>
    </row>
  </sheetData>
  <phoneticPr fontId="13" type="noConversion"/>
  <conditionalFormatting sqref="L1 L3:L1048576">
    <cfRule type="expression" dxfId="81" priority="3">
      <formula>AND(COUNTIF($L:$L, $L1) &gt; 1, $L1&lt;&gt;"")</formula>
    </cfRule>
  </conditionalFormatting>
  <conditionalFormatting sqref="L2">
    <cfRule type="expression" dxfId="80" priority="1">
      <formula>AND(COUNTIF($L:$L, $L2) &gt; 1, $L2&lt;&gt;"")</formula>
    </cfRule>
  </conditionalFormatting>
  <conditionalFormatting sqref="M1 M3:M1048576">
    <cfRule type="expression" dxfId="79" priority="4">
      <formula>AND(COUNTIF($M:$M, $M1) &gt; 1, $M1&lt;&gt;"")</formula>
    </cfRule>
  </conditionalFormatting>
  <conditionalFormatting sqref="M2">
    <cfRule type="expression" dxfId="78" priority="2">
      <formula>AND(COUNTIF($M:$M, $M2) &gt; 1, $M2&lt;&gt;"")</formula>
    </cfRule>
  </conditionalFormatting>
  <dataValidations count="9">
    <dataValidation type="list" allowBlank="1" showInputMessage="1" showErrorMessage="1" sqref="E3:E1048576" xr:uid="{3C08C3F1-3255-4327-8D89-4BB288EDFA5A}">
      <formula1>PL_PIS_FunctionalBreakdown</formula1>
    </dataValidation>
    <dataValidation type="list" allowBlank="1" showInputMessage="1" showErrorMessage="1" sqref="F3:F1048576" xr:uid="{CF85B456-1090-492B-924B-5A338C7A407C}">
      <formula1>PL_PIS_SpatialBreakdown</formula1>
    </dataValidation>
    <dataValidation type="list" allowBlank="1" showInputMessage="1" showErrorMessage="1" sqref="G3:G1048576" xr:uid="{40AAAE4B-1DE7-458E-90F5-9E5D853A2990}">
      <formula1>PL_PIS_Form</formula1>
    </dataValidation>
    <dataValidation type="list" allowBlank="1" showInputMessage="1" showErrorMessage="1" sqref="H3:H1048576" xr:uid="{44D91624-42E8-42C2-BBE2-F340394F6DEF}">
      <formula1>PL_PIS_DisciplineCode</formula1>
    </dataValidation>
    <dataValidation type="textLength" allowBlank="1" showInputMessage="1" showErrorMessage="1" sqref="I3:I1048576" xr:uid="{17AC4DAC-DFD6-4FFA-A0BF-506E6161793F}">
      <formula1>4</formula1>
      <formula2>4</formula2>
    </dataValidation>
    <dataValidation type="list" allowBlank="1" showInputMessage="1" showErrorMessage="1" sqref="P3:P1048576" xr:uid="{173A0261-6B55-4545-A348-852A53C3B959}">
      <formula1>PL_PIS_SecurityClassification</formula1>
    </dataValidation>
    <dataValidation type="textLength" allowBlank="1" showInputMessage="1" showErrorMessage="1" sqref="AP3:AP200" xr:uid="{D3EBE35D-E9D1-4389-A1AF-0E57EC538E3B}">
      <formula1>3</formula1>
      <formula2>3</formula2>
    </dataValidation>
    <dataValidation type="list" errorStyle="warning" allowBlank="1" showInputMessage="1" showErrorMessage="1" error="This error is because you have selected values not within the Project's Information Standard. Please review and align with standard otherwise this will be flagged as non-compliant." sqref="C2:C1048576" xr:uid="{71745EFE-5C2A-4649-A85C-B68361BBC074}">
      <formula1>PL_PIS_ProjectCode</formula1>
    </dataValidation>
    <dataValidation type="list" errorStyle="warning" allowBlank="1" showInputMessage="1" showErrorMessage="1" error="This error is because you have selected values not within the Project's Information Standard. Please review and align with standard otherwise this will be flagged as non-compliant." sqref="D2:D1048576" xr:uid="{207464C2-5C9F-433C-BBCB-F9E3A705D168}">
      <formula1>PL_PIS_Originator</formula1>
    </dataValidation>
  </dataValidations>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0D685-42F6-43E0-A081-4C1F4CEF81C2}">
  <sheetPr>
    <tabColor rgb="FFCFDCE3"/>
  </sheetPr>
  <dimension ref="B1:AQ200"/>
  <sheetViews>
    <sheetView showGridLines="0" zoomScaleNormal="100" workbookViewId="0"/>
  </sheetViews>
  <sheetFormatPr defaultColWidth="8.7265625" defaultRowHeight="15.5" x14ac:dyDescent="0.35"/>
  <cols>
    <col min="1" max="1" width="5.54296875" style="69" customWidth="1"/>
    <col min="2" max="2" width="20.54296875" style="69" hidden="1" customWidth="1"/>
    <col min="3" max="4" width="15.54296875" style="69" customWidth="1"/>
    <col min="5" max="9" width="15.54296875" style="77" customWidth="1"/>
    <col min="10" max="10" width="45.54296875" style="77" customWidth="1"/>
    <col min="11" max="11" width="20.54296875" style="82" customWidth="1"/>
    <col min="12" max="12" width="45.54296875" style="69" customWidth="1"/>
    <col min="13" max="13" width="100.54296875" style="69" customWidth="1"/>
    <col min="14" max="14" width="100.54296875" style="71" customWidth="1"/>
    <col min="15" max="15" width="60.54296875" style="71" customWidth="1"/>
    <col min="16" max="16" width="30.54296875" style="69" customWidth="1"/>
    <col min="17" max="18" width="30.54296875" style="69" hidden="1" customWidth="1"/>
    <col min="19" max="19" width="30.54296875" style="73" customWidth="1"/>
    <col min="20" max="21" width="30.54296875" style="69" hidden="1" customWidth="1"/>
    <col min="22" max="22" width="30.54296875" style="73" customWidth="1"/>
    <col min="23" max="24" width="30.54296875" style="69" hidden="1" customWidth="1"/>
    <col min="25" max="25" width="30.54296875" style="73" customWidth="1"/>
    <col min="26" max="27" width="30.54296875" style="69" hidden="1" customWidth="1"/>
    <col min="28" max="28" width="30.54296875" style="73" customWidth="1"/>
    <col min="29" max="30" width="30.54296875" style="69" hidden="1" customWidth="1"/>
    <col min="31" max="31" width="30.54296875" style="73" customWidth="1"/>
    <col min="32" max="33" width="30.54296875" style="69" hidden="1" customWidth="1"/>
    <col min="34" max="34" width="30.54296875" style="73" customWidth="1"/>
    <col min="35" max="36" width="30.54296875" style="69" hidden="1" customWidth="1"/>
    <col min="37" max="37" width="30.54296875" style="73" customWidth="1"/>
    <col min="38" max="39" width="30.54296875" style="69" hidden="1" customWidth="1"/>
    <col min="40" max="40" width="30.54296875" style="73" customWidth="1"/>
    <col min="41" max="42" width="30.54296875" style="69" hidden="1" customWidth="1"/>
    <col min="43" max="43" width="30.54296875" style="73" customWidth="1"/>
    <col min="44" max="16384" width="8.7265625" style="69"/>
  </cols>
  <sheetData>
    <row r="1" spans="2:43" ht="30" customHeight="1" x14ac:dyDescent="0.35">
      <c r="B1" s="117"/>
      <c r="C1" s="117"/>
      <c r="D1" s="117"/>
      <c r="E1" s="146"/>
      <c r="F1" s="146"/>
      <c r="G1" s="146"/>
      <c r="H1" s="146"/>
      <c r="I1" s="146"/>
      <c r="J1" s="146"/>
      <c r="K1" s="147"/>
      <c r="L1" s="117"/>
      <c r="M1" s="117"/>
      <c r="N1" s="140"/>
      <c r="O1" s="140"/>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row>
    <row r="2" spans="2:43" s="75" customFormat="1" ht="62" x14ac:dyDescent="0.35">
      <c r="B2" s="89" t="s">
        <v>96</v>
      </c>
      <c r="C2" s="89" t="s">
        <v>97</v>
      </c>
      <c r="D2" s="89" t="s">
        <v>98</v>
      </c>
      <c r="E2" s="86" t="s">
        <v>99</v>
      </c>
      <c r="F2" s="86" t="s">
        <v>100</v>
      </c>
      <c r="G2" s="86" t="s">
        <v>101</v>
      </c>
      <c r="H2" s="86" t="s">
        <v>102</v>
      </c>
      <c r="I2" s="86" t="s">
        <v>103</v>
      </c>
      <c r="J2" s="86" t="s">
        <v>104</v>
      </c>
      <c r="K2" s="86" t="s">
        <v>105</v>
      </c>
      <c r="L2" s="89" t="s">
        <v>106</v>
      </c>
      <c r="M2" s="89" t="s">
        <v>107</v>
      </c>
      <c r="N2" s="89" t="s">
        <v>108</v>
      </c>
      <c r="O2" s="89" t="s">
        <v>109</v>
      </c>
      <c r="P2" s="89" t="s">
        <v>82</v>
      </c>
      <c r="Q2" s="95" t="s">
        <v>110</v>
      </c>
      <c r="R2" s="95" t="s">
        <v>111</v>
      </c>
      <c r="S2" s="95" t="s">
        <v>112</v>
      </c>
      <c r="T2" s="95" t="s">
        <v>113</v>
      </c>
      <c r="U2" s="95" t="s">
        <v>114</v>
      </c>
      <c r="V2" s="95" t="s">
        <v>115</v>
      </c>
      <c r="W2" s="95" t="s">
        <v>116</v>
      </c>
      <c r="X2" s="95" t="s">
        <v>117</v>
      </c>
      <c r="Y2" s="95" t="s">
        <v>118</v>
      </c>
      <c r="Z2" s="96" t="s">
        <v>119</v>
      </c>
      <c r="AA2" s="96" t="s">
        <v>120</v>
      </c>
      <c r="AB2" s="97" t="s">
        <v>121</v>
      </c>
      <c r="AC2" s="98" t="s">
        <v>122</v>
      </c>
      <c r="AD2" s="96" t="s">
        <v>123</v>
      </c>
      <c r="AE2" s="97" t="s">
        <v>124</v>
      </c>
      <c r="AF2" s="96" t="s">
        <v>125</v>
      </c>
      <c r="AG2" s="96" t="s">
        <v>126</v>
      </c>
      <c r="AH2" s="97" t="s">
        <v>127</v>
      </c>
      <c r="AI2" s="96" t="s">
        <v>128</v>
      </c>
      <c r="AJ2" s="96" t="s">
        <v>129</v>
      </c>
      <c r="AK2" s="97" t="s">
        <v>130</v>
      </c>
      <c r="AL2" s="96" t="s">
        <v>131</v>
      </c>
      <c r="AM2" s="96" t="s">
        <v>132</v>
      </c>
      <c r="AN2" s="97" t="s">
        <v>133</v>
      </c>
      <c r="AO2" s="96" t="s">
        <v>134</v>
      </c>
      <c r="AP2" s="96" t="s">
        <v>135</v>
      </c>
      <c r="AQ2" s="99" t="s">
        <v>136</v>
      </c>
    </row>
    <row r="3" spans="2:43" x14ac:dyDescent="0.35">
      <c r="B3" s="100" t="str" cm="1">
        <f t="array" aca="1" ref="B3" ca="1">_xlfn.TEXTAFTER(CELL("filename",A1),"]")</f>
        <v>06_TIDP</v>
      </c>
      <c r="C3" s="90" t="str" cm="1">
        <f t="array" ref="C3">tbL_Input_Project[Project Code]</f>
        <v>ABC1234</v>
      </c>
      <c r="D3" s="90" t="str">
        <f>INDEX(tbL_Input_Originator[],
MATCH("06_TIDP",tbL_Input_Originator[Worksheet]),
MATCH("Originator Code",tbL_Input_Originator[#Headers])
)</f>
        <v>TBC</v>
      </c>
      <c r="E3" s="87"/>
      <c r="F3" s="87"/>
      <c r="G3" s="87"/>
      <c r="H3" s="87"/>
      <c r="I3" s="87"/>
      <c r="J3" s="87"/>
      <c r="K3" s="94"/>
      <c r="L3" s="90" t="str">
        <f>IF(OR(ISBLANK(C3),ISBLANK(D3),ISBLANK(E3),ISBLANK(F3),ISBLANK(G3),ISBLANK(H3),ISBLANK(I3)),"",CONCATENATE(C3,"-",D3,"-",E3,"-",F3,"-",G3,"-",H3,"-",I3))</f>
        <v/>
      </c>
      <c r="M3" s="90" t="str">
        <f t="shared" ref="M3:M34" si="0">IF(OR(ISBLANK(C3),ISBLANK(D3),ISBLANK(E3),ISBLANK(F3),ISBLANK(G3),ISBLANK(H3),ISBLANK(I3),ISBLANK(J3),ISBLANK(K3)),"",CONCATENATE(C3,"-",D3,"-",E3,"-",F3,"-",G3,"-",H3,"-",I3,"-",J3,""))</f>
        <v/>
      </c>
      <c r="N3" s="100" t="str" cm="1">
        <f t="array" ref="N3">IFERROR(_xlfn.TEXTJOIN("
",TRUE,_xlfn.XLOOKUP(_xlfn.TEXTSPLIT(K3,"
"),
tbl_Lookup_DEIR[ID (DEIR Lookup)],
tbl_Lookup_DEIR[Name (DEIR Lookup)],
"")),"")</f>
        <v/>
      </c>
      <c r="O3" s="100" t="str" cm="1">
        <f t="array" ref="O3">IFERROR(_xlfn.TEXTJOIN("
",TRUE,_xlfn.XLOOKUP(_xlfn.TEXTSPLIT(K3,"
"),
tbl_Lookup_DEIR[ID (DEIR Lookup)],
tbl_Lookup_DEIR[Uniclass PM Level 3 Classification (DEIR Lookup)],
"")),"")</f>
        <v/>
      </c>
      <c r="P3" s="78"/>
      <c r="Q3" s="101"/>
      <c r="R3" s="101"/>
      <c r="S3" s="102"/>
      <c r="T3" s="101"/>
      <c r="U3" s="101"/>
      <c r="V3" s="102"/>
      <c r="W3" s="101"/>
      <c r="X3" s="101"/>
      <c r="Y3" s="102"/>
      <c r="Z3" s="101"/>
      <c r="AA3" s="101"/>
      <c r="AB3" s="102"/>
      <c r="AC3" s="101"/>
      <c r="AD3" s="101"/>
      <c r="AE3" s="102"/>
      <c r="AF3" s="101"/>
      <c r="AG3" s="101"/>
      <c r="AH3" s="102"/>
      <c r="AI3" s="101"/>
      <c r="AJ3" s="101"/>
      <c r="AK3" s="102"/>
      <c r="AL3" s="101"/>
      <c r="AM3" s="101"/>
      <c r="AN3" s="102"/>
      <c r="AO3" s="101"/>
      <c r="AP3" s="101"/>
      <c r="AQ3" s="103"/>
    </row>
    <row r="4" spans="2:43" x14ac:dyDescent="0.35">
      <c r="B4" s="100" t="str" cm="1">
        <f t="array" aca="1" ref="B4" ca="1">_xlfn.TEXTAFTER(CELL("filename",A2),"]")</f>
        <v>06_TIDP</v>
      </c>
      <c r="C4" s="90" t="str" cm="1">
        <f t="array" ref="C4">tbL_Input_Project[Project Code]</f>
        <v>ABC1234</v>
      </c>
      <c r="D4" s="90" t="str">
        <f>INDEX(tbL_Input_Originator[],
MATCH("06_TIDP",tbL_Input_Originator[Worksheet]),
MATCH("Originator Code",tbL_Input_Originator[#Headers])
)</f>
        <v>TBC</v>
      </c>
      <c r="E4" s="87"/>
      <c r="F4" s="87"/>
      <c r="G4" s="87"/>
      <c r="H4" s="87"/>
      <c r="I4" s="87"/>
      <c r="J4" s="87"/>
      <c r="K4" s="94"/>
      <c r="L4" s="90" t="str">
        <f t="shared" ref="L4:L67" si="1">IF(OR(ISBLANK(C4),ISBLANK(D4),ISBLANK(E4),ISBLANK(F4),ISBLANK(G4),ISBLANK(H4),ISBLANK(I4)),"",CONCATENATE(C4,"-",D4,"-",E4,"-",F4,"-",G4,"-",H4,"-",I4))</f>
        <v/>
      </c>
      <c r="M4" s="90" t="str">
        <f t="shared" si="0"/>
        <v/>
      </c>
      <c r="N4" s="100" t="str" cm="1">
        <f t="array" ref="N4">IFERROR(_xlfn.TEXTJOIN("
",TRUE,_xlfn.XLOOKUP(_xlfn.TEXTSPLIT(K4,"
"),
tbl_Lookup_DEIR[ID (DEIR Lookup)],
tbl_Lookup_DEIR[Name (DEIR Lookup)],
"")),"")</f>
        <v/>
      </c>
      <c r="O4" s="100" t="str" cm="1">
        <f t="array" ref="O4">IFERROR(_xlfn.TEXTJOIN("
",TRUE,_xlfn.XLOOKUP(_xlfn.TEXTSPLIT(K4,"
"),
tbl_Lookup_DEIR[ID (DEIR Lookup)],
tbl_Lookup_DEIR[Uniclass PM Level 3 Classification (DEIR Lookup)],
"")),"")</f>
        <v/>
      </c>
      <c r="P4" s="78"/>
      <c r="Q4" s="101"/>
      <c r="R4" s="101"/>
      <c r="S4" s="102"/>
      <c r="T4" s="101"/>
      <c r="U4" s="101"/>
      <c r="V4" s="102"/>
      <c r="W4" s="101"/>
      <c r="X4" s="101"/>
      <c r="Y4" s="102"/>
      <c r="Z4" s="101"/>
      <c r="AA4" s="101"/>
      <c r="AB4" s="102"/>
      <c r="AC4" s="101"/>
      <c r="AD4" s="101"/>
      <c r="AE4" s="102"/>
      <c r="AF4" s="101"/>
      <c r="AG4" s="101"/>
      <c r="AH4" s="102"/>
      <c r="AI4" s="101"/>
      <c r="AJ4" s="101"/>
      <c r="AK4" s="102"/>
      <c r="AL4" s="101"/>
      <c r="AM4" s="101"/>
      <c r="AN4" s="102"/>
      <c r="AO4" s="101"/>
      <c r="AP4" s="101"/>
      <c r="AQ4" s="103"/>
    </row>
    <row r="5" spans="2:43" x14ac:dyDescent="0.35">
      <c r="B5" s="100" t="str" cm="1">
        <f t="array" aca="1" ref="B5" ca="1">_xlfn.TEXTAFTER(CELL("filename",A3),"]")</f>
        <v>06_TIDP</v>
      </c>
      <c r="C5" s="90" t="str" cm="1">
        <f t="array" ref="C5">tbL_Input_Project[Project Code]</f>
        <v>ABC1234</v>
      </c>
      <c r="D5" s="90" t="str">
        <f>INDEX(tbL_Input_Originator[],
MATCH("06_TIDP",tbL_Input_Originator[Worksheet]),
MATCH("Originator Code",tbL_Input_Originator[#Headers])
)</f>
        <v>TBC</v>
      </c>
      <c r="E5" s="87"/>
      <c r="F5" s="87"/>
      <c r="G5" s="87"/>
      <c r="H5" s="87"/>
      <c r="I5" s="87"/>
      <c r="J5" s="87"/>
      <c r="K5" s="94"/>
      <c r="L5" s="90" t="str">
        <f t="shared" si="1"/>
        <v/>
      </c>
      <c r="M5" s="90" t="str">
        <f t="shared" si="0"/>
        <v/>
      </c>
      <c r="N5" s="100" t="str" cm="1">
        <f t="array" ref="N5">IFERROR(_xlfn.TEXTJOIN("
",TRUE,_xlfn.XLOOKUP(_xlfn.TEXTSPLIT(K5,"
"),
tbl_Lookup_DEIR[ID (DEIR Lookup)],
tbl_Lookup_DEIR[Name (DEIR Lookup)],
"")),"")</f>
        <v/>
      </c>
      <c r="O5" s="100" t="str" cm="1">
        <f t="array" ref="O5">IFERROR(_xlfn.TEXTJOIN("
",TRUE,_xlfn.XLOOKUP(_xlfn.TEXTSPLIT(K5,"
"),
tbl_Lookup_DEIR[ID (DEIR Lookup)],
tbl_Lookup_DEIR[Uniclass PM Level 3 Classification (DEIR Lookup)],
"")),"")</f>
        <v/>
      </c>
      <c r="P5" s="78"/>
      <c r="Q5" s="101"/>
      <c r="R5" s="101"/>
      <c r="S5" s="102"/>
      <c r="T5" s="101"/>
      <c r="U5" s="101"/>
      <c r="V5" s="102"/>
      <c r="W5" s="101"/>
      <c r="X5" s="101"/>
      <c r="Y5" s="102"/>
      <c r="Z5" s="101"/>
      <c r="AA5" s="101"/>
      <c r="AB5" s="102"/>
      <c r="AC5" s="101"/>
      <c r="AD5" s="101"/>
      <c r="AE5" s="102"/>
      <c r="AF5" s="101"/>
      <c r="AG5" s="101"/>
      <c r="AH5" s="102"/>
      <c r="AI5" s="101"/>
      <c r="AJ5" s="101"/>
      <c r="AK5" s="102"/>
      <c r="AL5" s="101"/>
      <c r="AM5" s="101"/>
      <c r="AN5" s="102"/>
      <c r="AO5" s="101"/>
      <c r="AP5" s="101"/>
      <c r="AQ5" s="103"/>
    </row>
    <row r="6" spans="2:43" x14ac:dyDescent="0.35">
      <c r="B6" s="100" t="str" cm="1">
        <f t="array" aca="1" ref="B6" ca="1">_xlfn.TEXTAFTER(CELL("filename",A4),"]")</f>
        <v>06_TIDP</v>
      </c>
      <c r="C6" s="90" t="str" cm="1">
        <f t="array" ref="C6">tbL_Input_Project[Project Code]</f>
        <v>ABC1234</v>
      </c>
      <c r="D6" s="90" t="str">
        <f>INDEX(tbL_Input_Originator[],
MATCH("06_TIDP",tbL_Input_Originator[Worksheet]),
MATCH("Originator Code",tbL_Input_Originator[#Headers])
)</f>
        <v>TBC</v>
      </c>
      <c r="E6" s="87"/>
      <c r="F6" s="87"/>
      <c r="G6" s="87"/>
      <c r="H6" s="87"/>
      <c r="I6" s="87"/>
      <c r="J6" s="87"/>
      <c r="K6" s="94"/>
      <c r="L6" s="90" t="str">
        <f t="shared" si="1"/>
        <v/>
      </c>
      <c r="M6" s="90" t="str">
        <f t="shared" si="0"/>
        <v/>
      </c>
      <c r="N6" s="100" t="str" cm="1">
        <f t="array" ref="N6">IFERROR(_xlfn.TEXTJOIN("
",TRUE,_xlfn.XLOOKUP(_xlfn.TEXTSPLIT(K6,"
"),
tbl_Lookup_DEIR[ID (DEIR Lookup)],
tbl_Lookup_DEIR[Name (DEIR Lookup)],
"")),"")</f>
        <v/>
      </c>
      <c r="O6" s="100" t="str" cm="1">
        <f t="array" ref="O6">IFERROR(_xlfn.TEXTJOIN("
",TRUE,_xlfn.XLOOKUP(_xlfn.TEXTSPLIT(K6,"
"),
tbl_Lookup_DEIR[ID (DEIR Lookup)],
tbl_Lookup_DEIR[Uniclass PM Level 3 Classification (DEIR Lookup)],
"")),"")</f>
        <v/>
      </c>
      <c r="P6" s="78"/>
      <c r="Q6" s="101"/>
      <c r="R6" s="101"/>
      <c r="S6" s="102"/>
      <c r="T6" s="101"/>
      <c r="U6" s="101"/>
      <c r="V6" s="102"/>
      <c r="W6" s="101"/>
      <c r="X6" s="101"/>
      <c r="Y6" s="102"/>
      <c r="Z6" s="101"/>
      <c r="AA6" s="101"/>
      <c r="AB6" s="102"/>
      <c r="AC6" s="101"/>
      <c r="AD6" s="101"/>
      <c r="AE6" s="102"/>
      <c r="AF6" s="101"/>
      <c r="AG6" s="101"/>
      <c r="AH6" s="102"/>
      <c r="AI6" s="101"/>
      <c r="AJ6" s="101"/>
      <c r="AK6" s="102"/>
      <c r="AL6" s="101"/>
      <c r="AM6" s="101"/>
      <c r="AN6" s="102"/>
      <c r="AO6" s="101"/>
      <c r="AP6" s="101"/>
      <c r="AQ6" s="103"/>
    </row>
    <row r="7" spans="2:43" x14ac:dyDescent="0.35">
      <c r="B7" s="100" t="str" cm="1">
        <f t="array" aca="1" ref="B7" ca="1">_xlfn.TEXTAFTER(CELL("filename",A5),"]")</f>
        <v>06_TIDP</v>
      </c>
      <c r="C7" s="90" t="str" cm="1">
        <f t="array" ref="C7">tbL_Input_Project[Project Code]</f>
        <v>ABC1234</v>
      </c>
      <c r="D7" s="90" t="str">
        <f>INDEX(tbL_Input_Originator[],
MATCH("06_TIDP",tbL_Input_Originator[Worksheet]),
MATCH("Originator Code",tbL_Input_Originator[#Headers])
)</f>
        <v>TBC</v>
      </c>
      <c r="E7" s="87"/>
      <c r="F7" s="87"/>
      <c r="G7" s="87"/>
      <c r="H7" s="87"/>
      <c r="I7" s="87"/>
      <c r="J7" s="87"/>
      <c r="K7" s="94"/>
      <c r="L7" s="90" t="str">
        <f t="shared" si="1"/>
        <v/>
      </c>
      <c r="M7" s="90" t="str">
        <f t="shared" si="0"/>
        <v/>
      </c>
      <c r="N7" s="100" t="str" cm="1">
        <f t="array" ref="N7">IFERROR(_xlfn.TEXTJOIN("
",TRUE,_xlfn.XLOOKUP(_xlfn.TEXTSPLIT(K7,"
"),
tbl_Lookup_DEIR[ID (DEIR Lookup)],
tbl_Lookup_DEIR[Name (DEIR Lookup)],
"")),"")</f>
        <v/>
      </c>
      <c r="O7" s="100" t="str" cm="1">
        <f t="array" ref="O7">IFERROR(_xlfn.TEXTJOIN("
",TRUE,_xlfn.XLOOKUP(_xlfn.TEXTSPLIT(K7,"
"),
tbl_Lookup_DEIR[ID (DEIR Lookup)],
tbl_Lookup_DEIR[Uniclass PM Level 3 Classification (DEIR Lookup)],
"")),"")</f>
        <v/>
      </c>
      <c r="P7" s="78"/>
      <c r="Q7" s="101"/>
      <c r="R7" s="101"/>
      <c r="S7" s="102"/>
      <c r="T7" s="101"/>
      <c r="U7" s="101"/>
      <c r="V7" s="102"/>
      <c r="W7" s="101"/>
      <c r="X7" s="101"/>
      <c r="Y7" s="102"/>
      <c r="Z7" s="101"/>
      <c r="AA7" s="101"/>
      <c r="AB7" s="102"/>
      <c r="AC7" s="101"/>
      <c r="AD7" s="101"/>
      <c r="AE7" s="102"/>
      <c r="AF7" s="101"/>
      <c r="AG7" s="101"/>
      <c r="AH7" s="102"/>
      <c r="AI7" s="101"/>
      <c r="AJ7" s="101"/>
      <c r="AK7" s="102"/>
      <c r="AL7" s="101"/>
      <c r="AM7" s="101"/>
      <c r="AN7" s="102"/>
      <c r="AO7" s="101"/>
      <c r="AP7" s="101"/>
      <c r="AQ7" s="103"/>
    </row>
    <row r="8" spans="2:43" x14ac:dyDescent="0.35">
      <c r="B8" s="100" t="str" cm="1">
        <f t="array" aca="1" ref="B8" ca="1">_xlfn.TEXTAFTER(CELL("filename",A6),"]")</f>
        <v>06_TIDP</v>
      </c>
      <c r="C8" s="90" t="str" cm="1">
        <f t="array" ref="C8">tbL_Input_Project[Project Code]</f>
        <v>ABC1234</v>
      </c>
      <c r="D8" s="90" t="str">
        <f>INDEX(tbL_Input_Originator[],
MATCH("06_TIDP",tbL_Input_Originator[Worksheet]),
MATCH("Originator Code",tbL_Input_Originator[#Headers])
)</f>
        <v>TBC</v>
      </c>
      <c r="E8" s="87"/>
      <c r="F8" s="87"/>
      <c r="G8" s="87"/>
      <c r="H8" s="87"/>
      <c r="I8" s="87"/>
      <c r="J8" s="87"/>
      <c r="K8" s="94"/>
      <c r="L8" s="90" t="str">
        <f t="shared" si="1"/>
        <v/>
      </c>
      <c r="M8" s="90" t="str">
        <f t="shared" si="0"/>
        <v/>
      </c>
      <c r="N8" s="100" t="str" cm="1">
        <f t="array" ref="N8">IFERROR(_xlfn.TEXTJOIN("
",TRUE,_xlfn.XLOOKUP(_xlfn.TEXTSPLIT(K8,"
"),
tbl_Lookup_DEIR[ID (DEIR Lookup)],
tbl_Lookup_DEIR[Name (DEIR Lookup)],
"")),"")</f>
        <v/>
      </c>
      <c r="O8" s="100" t="str" cm="1">
        <f t="array" ref="O8">IFERROR(_xlfn.TEXTJOIN("
",TRUE,_xlfn.XLOOKUP(_xlfn.TEXTSPLIT(K8,"
"),
tbl_Lookup_DEIR[ID (DEIR Lookup)],
tbl_Lookup_DEIR[Uniclass PM Level 3 Classification (DEIR Lookup)],
"")),"")</f>
        <v/>
      </c>
      <c r="P8" s="78"/>
      <c r="Q8" s="101"/>
      <c r="R8" s="101"/>
      <c r="S8" s="102"/>
      <c r="T8" s="101"/>
      <c r="U8" s="101"/>
      <c r="V8" s="102"/>
      <c r="W8" s="101"/>
      <c r="X8" s="101"/>
      <c r="Y8" s="102"/>
      <c r="Z8" s="101"/>
      <c r="AA8" s="101"/>
      <c r="AB8" s="102"/>
      <c r="AC8" s="101"/>
      <c r="AD8" s="101"/>
      <c r="AE8" s="102"/>
      <c r="AF8" s="101"/>
      <c r="AG8" s="101"/>
      <c r="AH8" s="102"/>
      <c r="AI8" s="101"/>
      <c r="AJ8" s="101"/>
      <c r="AK8" s="102"/>
      <c r="AL8" s="101"/>
      <c r="AM8" s="101"/>
      <c r="AN8" s="102"/>
      <c r="AO8" s="101"/>
      <c r="AP8" s="101"/>
      <c r="AQ8" s="103"/>
    </row>
    <row r="9" spans="2:43" x14ac:dyDescent="0.35">
      <c r="B9" s="100" t="str" cm="1">
        <f t="array" aca="1" ref="B9" ca="1">_xlfn.TEXTAFTER(CELL("filename",A7),"]")</f>
        <v>06_TIDP</v>
      </c>
      <c r="C9" s="90" t="str" cm="1">
        <f t="array" ref="C9">tbL_Input_Project[Project Code]</f>
        <v>ABC1234</v>
      </c>
      <c r="D9" s="90" t="str">
        <f>INDEX(tbL_Input_Originator[],
MATCH("06_TIDP",tbL_Input_Originator[Worksheet]),
MATCH("Originator Code",tbL_Input_Originator[#Headers])
)</f>
        <v>TBC</v>
      </c>
      <c r="E9" s="87"/>
      <c r="F9" s="87"/>
      <c r="G9" s="87"/>
      <c r="H9" s="87"/>
      <c r="I9" s="87"/>
      <c r="J9" s="87"/>
      <c r="K9" s="94"/>
      <c r="L9" s="90" t="str">
        <f t="shared" si="1"/>
        <v/>
      </c>
      <c r="M9" s="90" t="str">
        <f t="shared" si="0"/>
        <v/>
      </c>
      <c r="N9" s="100" t="str" cm="1">
        <f t="array" ref="N9">IFERROR(_xlfn.TEXTJOIN("
",TRUE,_xlfn.XLOOKUP(_xlfn.TEXTSPLIT(K9,"
"),
tbl_Lookup_DEIR[ID (DEIR Lookup)],
tbl_Lookup_DEIR[Name (DEIR Lookup)],
"")),"")</f>
        <v/>
      </c>
      <c r="O9" s="100" t="str" cm="1">
        <f t="array" ref="O9">IFERROR(_xlfn.TEXTJOIN("
",TRUE,_xlfn.XLOOKUP(_xlfn.TEXTSPLIT(K9,"
"),
tbl_Lookup_DEIR[ID (DEIR Lookup)],
tbl_Lookup_DEIR[Uniclass PM Level 3 Classification (DEIR Lookup)],
"")),"")</f>
        <v/>
      </c>
      <c r="P9" s="78"/>
      <c r="Q9" s="101"/>
      <c r="R9" s="101"/>
      <c r="S9" s="102"/>
      <c r="T9" s="101"/>
      <c r="U9" s="101"/>
      <c r="V9" s="102"/>
      <c r="W9" s="101"/>
      <c r="X9" s="101"/>
      <c r="Y9" s="102"/>
      <c r="Z9" s="101"/>
      <c r="AA9" s="101"/>
      <c r="AB9" s="102"/>
      <c r="AC9" s="101"/>
      <c r="AD9" s="101"/>
      <c r="AE9" s="102"/>
      <c r="AF9" s="101"/>
      <c r="AG9" s="101"/>
      <c r="AH9" s="102"/>
      <c r="AI9" s="101"/>
      <c r="AJ9" s="101"/>
      <c r="AK9" s="102"/>
      <c r="AL9" s="101"/>
      <c r="AM9" s="101"/>
      <c r="AN9" s="102"/>
      <c r="AO9" s="101"/>
      <c r="AP9" s="101"/>
      <c r="AQ9" s="103"/>
    </row>
    <row r="10" spans="2:43" x14ac:dyDescent="0.35">
      <c r="B10" s="100" t="str" cm="1">
        <f t="array" aca="1" ref="B10" ca="1">_xlfn.TEXTAFTER(CELL("filename",A8),"]")</f>
        <v>06_TIDP</v>
      </c>
      <c r="C10" s="90" t="str" cm="1">
        <f t="array" ref="C10">tbL_Input_Project[Project Code]</f>
        <v>ABC1234</v>
      </c>
      <c r="D10" s="90" t="str">
        <f>INDEX(tbL_Input_Originator[],
MATCH("06_TIDP",tbL_Input_Originator[Worksheet]),
MATCH("Originator Code",tbL_Input_Originator[#Headers])
)</f>
        <v>TBC</v>
      </c>
      <c r="E10" s="87"/>
      <c r="F10" s="87"/>
      <c r="G10" s="87"/>
      <c r="H10" s="87"/>
      <c r="I10" s="87"/>
      <c r="J10" s="87"/>
      <c r="K10" s="94"/>
      <c r="L10" s="90" t="str">
        <f t="shared" si="1"/>
        <v/>
      </c>
      <c r="M10" s="90" t="str">
        <f t="shared" si="0"/>
        <v/>
      </c>
      <c r="N10" s="100" t="str" cm="1">
        <f t="array" ref="N10">IFERROR(_xlfn.TEXTJOIN("
",TRUE,_xlfn.XLOOKUP(_xlfn.TEXTSPLIT(K10,"
"),
tbl_Lookup_DEIR[ID (DEIR Lookup)],
tbl_Lookup_DEIR[Name (DEIR Lookup)],
"")),"")</f>
        <v/>
      </c>
      <c r="O10" s="100" t="str" cm="1">
        <f t="array" ref="O10">IFERROR(_xlfn.TEXTJOIN("
",TRUE,_xlfn.XLOOKUP(_xlfn.TEXTSPLIT(K10,"
"),
tbl_Lookup_DEIR[ID (DEIR Lookup)],
tbl_Lookup_DEIR[Uniclass PM Level 3 Classification (DEIR Lookup)],
"")),"")</f>
        <v/>
      </c>
      <c r="P10" s="78"/>
      <c r="Q10" s="101"/>
      <c r="R10" s="101"/>
      <c r="S10" s="102"/>
      <c r="T10" s="101"/>
      <c r="U10" s="101"/>
      <c r="V10" s="102"/>
      <c r="W10" s="101"/>
      <c r="X10" s="101"/>
      <c r="Y10" s="102"/>
      <c r="Z10" s="101"/>
      <c r="AA10" s="101"/>
      <c r="AB10" s="102"/>
      <c r="AC10" s="101"/>
      <c r="AD10" s="101"/>
      <c r="AE10" s="102"/>
      <c r="AF10" s="101"/>
      <c r="AG10" s="101"/>
      <c r="AH10" s="102"/>
      <c r="AI10" s="101"/>
      <c r="AJ10" s="101"/>
      <c r="AK10" s="102"/>
      <c r="AL10" s="101"/>
      <c r="AM10" s="101"/>
      <c r="AN10" s="102"/>
      <c r="AO10" s="101"/>
      <c r="AP10" s="101"/>
      <c r="AQ10" s="103"/>
    </row>
    <row r="11" spans="2:43" x14ac:dyDescent="0.35">
      <c r="B11" s="100" t="str" cm="1">
        <f t="array" aca="1" ref="B11" ca="1">_xlfn.TEXTAFTER(CELL("filename",A9),"]")</f>
        <v>06_TIDP</v>
      </c>
      <c r="C11" s="90" t="str" cm="1">
        <f t="array" ref="C11">tbL_Input_Project[Project Code]</f>
        <v>ABC1234</v>
      </c>
      <c r="D11" s="90" t="str">
        <f>INDEX(tbL_Input_Originator[],
MATCH("06_TIDP",tbL_Input_Originator[Worksheet]),
MATCH("Originator Code",tbL_Input_Originator[#Headers])
)</f>
        <v>TBC</v>
      </c>
      <c r="E11" s="87"/>
      <c r="F11" s="87"/>
      <c r="G11" s="87"/>
      <c r="H11" s="87"/>
      <c r="I11" s="87"/>
      <c r="J11" s="87"/>
      <c r="K11" s="94"/>
      <c r="L11" s="90" t="str">
        <f t="shared" si="1"/>
        <v/>
      </c>
      <c r="M11" s="90" t="str">
        <f t="shared" si="0"/>
        <v/>
      </c>
      <c r="N11" s="100" t="str" cm="1">
        <f t="array" ref="N11">IFERROR(_xlfn.TEXTJOIN("
",TRUE,_xlfn.XLOOKUP(_xlfn.TEXTSPLIT(K11,"
"),
tbl_Lookup_DEIR[ID (DEIR Lookup)],
tbl_Lookup_DEIR[Name (DEIR Lookup)],
"")),"")</f>
        <v/>
      </c>
      <c r="O11" s="100" t="str" cm="1">
        <f t="array" ref="O11">IFERROR(_xlfn.TEXTJOIN("
",TRUE,_xlfn.XLOOKUP(_xlfn.TEXTSPLIT(K11,"
"),
tbl_Lookup_DEIR[ID (DEIR Lookup)],
tbl_Lookup_DEIR[Uniclass PM Level 3 Classification (DEIR Lookup)],
"")),"")</f>
        <v/>
      </c>
      <c r="P11" s="78"/>
      <c r="Q11" s="101"/>
      <c r="R11" s="101"/>
      <c r="S11" s="102"/>
      <c r="T11" s="101"/>
      <c r="U11" s="101"/>
      <c r="V11" s="102"/>
      <c r="W11" s="101"/>
      <c r="X11" s="101"/>
      <c r="Y11" s="102"/>
      <c r="Z11" s="101"/>
      <c r="AA11" s="101"/>
      <c r="AB11" s="102"/>
      <c r="AC11" s="101"/>
      <c r="AD11" s="101"/>
      <c r="AE11" s="102"/>
      <c r="AF11" s="101"/>
      <c r="AG11" s="101"/>
      <c r="AH11" s="102"/>
      <c r="AI11" s="101"/>
      <c r="AJ11" s="101"/>
      <c r="AK11" s="102"/>
      <c r="AL11" s="101"/>
      <c r="AM11" s="101"/>
      <c r="AN11" s="102"/>
      <c r="AO11" s="101"/>
      <c r="AP11" s="101"/>
      <c r="AQ11" s="103"/>
    </row>
    <row r="12" spans="2:43" x14ac:dyDescent="0.35">
      <c r="B12" s="100" t="str" cm="1">
        <f t="array" aca="1" ref="B12" ca="1">_xlfn.TEXTAFTER(CELL("filename",A10),"]")</f>
        <v>06_TIDP</v>
      </c>
      <c r="C12" s="90" t="str" cm="1">
        <f t="array" ref="C12">tbL_Input_Project[Project Code]</f>
        <v>ABC1234</v>
      </c>
      <c r="D12" s="90" t="str">
        <f>INDEX(tbL_Input_Originator[],
MATCH("06_TIDP",tbL_Input_Originator[Worksheet]),
MATCH("Originator Code",tbL_Input_Originator[#Headers])
)</f>
        <v>TBC</v>
      </c>
      <c r="E12" s="87"/>
      <c r="F12" s="87"/>
      <c r="G12" s="87"/>
      <c r="H12" s="87"/>
      <c r="I12" s="87"/>
      <c r="J12" s="87"/>
      <c r="K12" s="94"/>
      <c r="L12" s="90" t="str">
        <f t="shared" si="1"/>
        <v/>
      </c>
      <c r="M12" s="90" t="str">
        <f t="shared" si="0"/>
        <v/>
      </c>
      <c r="N12" s="100" t="str" cm="1">
        <f t="array" ref="N12">IFERROR(_xlfn.TEXTJOIN("
",TRUE,_xlfn.XLOOKUP(_xlfn.TEXTSPLIT(K12,"
"),
tbl_Lookup_DEIR[ID (DEIR Lookup)],
tbl_Lookup_DEIR[Name (DEIR Lookup)],
"")),"")</f>
        <v/>
      </c>
      <c r="O12" s="100" t="str" cm="1">
        <f t="array" ref="O12">IFERROR(_xlfn.TEXTJOIN("
",TRUE,_xlfn.XLOOKUP(_xlfn.TEXTSPLIT(K12,"
"),
tbl_Lookup_DEIR[ID (DEIR Lookup)],
tbl_Lookup_DEIR[Uniclass PM Level 3 Classification (DEIR Lookup)],
"")),"")</f>
        <v/>
      </c>
      <c r="P12" s="78"/>
      <c r="Q12" s="101"/>
      <c r="R12" s="101"/>
      <c r="S12" s="102"/>
      <c r="T12" s="101"/>
      <c r="U12" s="101"/>
      <c r="V12" s="102"/>
      <c r="W12" s="101"/>
      <c r="X12" s="101"/>
      <c r="Y12" s="102"/>
      <c r="Z12" s="101"/>
      <c r="AA12" s="101"/>
      <c r="AB12" s="102"/>
      <c r="AC12" s="101"/>
      <c r="AD12" s="101"/>
      <c r="AE12" s="102"/>
      <c r="AF12" s="101"/>
      <c r="AG12" s="101"/>
      <c r="AH12" s="102"/>
      <c r="AI12" s="101"/>
      <c r="AJ12" s="101"/>
      <c r="AK12" s="102"/>
      <c r="AL12" s="101"/>
      <c r="AM12" s="101"/>
      <c r="AN12" s="102"/>
      <c r="AO12" s="101"/>
      <c r="AP12" s="101"/>
      <c r="AQ12" s="103"/>
    </row>
    <row r="13" spans="2:43" x14ac:dyDescent="0.35">
      <c r="B13" s="100" t="str" cm="1">
        <f t="array" aca="1" ref="B13" ca="1">_xlfn.TEXTAFTER(CELL("filename",A11),"]")</f>
        <v>06_TIDP</v>
      </c>
      <c r="C13" s="90" t="str" cm="1">
        <f t="array" ref="C13">tbL_Input_Project[Project Code]</f>
        <v>ABC1234</v>
      </c>
      <c r="D13" s="90" t="str">
        <f>INDEX(tbL_Input_Originator[],
MATCH("06_TIDP",tbL_Input_Originator[Worksheet]),
MATCH("Originator Code",tbL_Input_Originator[#Headers])
)</f>
        <v>TBC</v>
      </c>
      <c r="E13" s="87"/>
      <c r="F13" s="87"/>
      <c r="G13" s="87"/>
      <c r="H13" s="87"/>
      <c r="I13" s="87"/>
      <c r="J13" s="87"/>
      <c r="K13" s="94"/>
      <c r="L13" s="90" t="str">
        <f t="shared" si="1"/>
        <v/>
      </c>
      <c r="M13" s="90" t="str">
        <f t="shared" si="0"/>
        <v/>
      </c>
      <c r="N13" s="100" t="str" cm="1">
        <f t="array" ref="N13">IFERROR(_xlfn.TEXTJOIN("
",TRUE,_xlfn.XLOOKUP(_xlfn.TEXTSPLIT(K13,"
"),
tbl_Lookup_DEIR[ID (DEIR Lookup)],
tbl_Lookup_DEIR[Name (DEIR Lookup)],
"")),"")</f>
        <v/>
      </c>
      <c r="O13" s="100" t="str" cm="1">
        <f t="array" ref="O13">IFERROR(_xlfn.TEXTJOIN("
",TRUE,_xlfn.XLOOKUP(_xlfn.TEXTSPLIT(K13,"
"),
tbl_Lookup_DEIR[ID (DEIR Lookup)],
tbl_Lookup_DEIR[Uniclass PM Level 3 Classification (DEIR Lookup)],
"")),"")</f>
        <v/>
      </c>
      <c r="P13" s="78"/>
      <c r="Q13" s="101"/>
      <c r="R13" s="101"/>
      <c r="S13" s="102"/>
      <c r="T13" s="101"/>
      <c r="U13" s="101"/>
      <c r="V13" s="102"/>
      <c r="W13" s="101"/>
      <c r="X13" s="101"/>
      <c r="Y13" s="102"/>
      <c r="Z13" s="101"/>
      <c r="AA13" s="101"/>
      <c r="AB13" s="102"/>
      <c r="AC13" s="101"/>
      <c r="AD13" s="101"/>
      <c r="AE13" s="102"/>
      <c r="AF13" s="101"/>
      <c r="AG13" s="101"/>
      <c r="AH13" s="102"/>
      <c r="AI13" s="101"/>
      <c r="AJ13" s="101"/>
      <c r="AK13" s="102"/>
      <c r="AL13" s="101"/>
      <c r="AM13" s="101"/>
      <c r="AN13" s="102"/>
      <c r="AO13" s="101"/>
      <c r="AP13" s="101"/>
      <c r="AQ13" s="103"/>
    </row>
    <row r="14" spans="2:43" x14ac:dyDescent="0.35">
      <c r="B14" s="100" t="str" cm="1">
        <f t="array" aca="1" ref="B14" ca="1">_xlfn.TEXTAFTER(CELL("filename",A12),"]")</f>
        <v>06_TIDP</v>
      </c>
      <c r="C14" s="90" t="str" cm="1">
        <f t="array" ref="C14">tbL_Input_Project[Project Code]</f>
        <v>ABC1234</v>
      </c>
      <c r="D14" s="90" t="str">
        <f>INDEX(tbL_Input_Originator[],
MATCH("06_TIDP",tbL_Input_Originator[Worksheet]),
MATCH("Originator Code",tbL_Input_Originator[#Headers])
)</f>
        <v>TBC</v>
      </c>
      <c r="E14" s="87"/>
      <c r="F14" s="87"/>
      <c r="G14" s="87"/>
      <c r="H14" s="87"/>
      <c r="I14" s="87"/>
      <c r="J14" s="87"/>
      <c r="K14" s="94"/>
      <c r="L14" s="90" t="str">
        <f t="shared" si="1"/>
        <v/>
      </c>
      <c r="M14" s="90" t="str">
        <f t="shared" si="0"/>
        <v/>
      </c>
      <c r="N14" s="100" t="str" cm="1">
        <f t="array" ref="N14">IFERROR(_xlfn.TEXTJOIN("
",TRUE,_xlfn.XLOOKUP(_xlfn.TEXTSPLIT(K14,"
"),
tbl_Lookup_DEIR[ID (DEIR Lookup)],
tbl_Lookup_DEIR[Name (DEIR Lookup)],
"")),"")</f>
        <v/>
      </c>
      <c r="O14" s="100" t="str" cm="1">
        <f t="array" ref="O14">IFERROR(_xlfn.TEXTJOIN("
",TRUE,_xlfn.XLOOKUP(_xlfn.TEXTSPLIT(K14,"
"),
tbl_Lookup_DEIR[ID (DEIR Lookup)],
tbl_Lookup_DEIR[Uniclass PM Level 3 Classification (DEIR Lookup)],
"")),"")</f>
        <v/>
      </c>
      <c r="P14" s="78"/>
      <c r="Q14" s="101"/>
      <c r="R14" s="101"/>
      <c r="S14" s="102"/>
      <c r="T14" s="101"/>
      <c r="U14" s="101"/>
      <c r="V14" s="102"/>
      <c r="W14" s="101"/>
      <c r="X14" s="101"/>
      <c r="Y14" s="102"/>
      <c r="Z14" s="101"/>
      <c r="AA14" s="101"/>
      <c r="AB14" s="102"/>
      <c r="AC14" s="101"/>
      <c r="AD14" s="101"/>
      <c r="AE14" s="102"/>
      <c r="AF14" s="101"/>
      <c r="AG14" s="101"/>
      <c r="AH14" s="102"/>
      <c r="AI14" s="101"/>
      <c r="AJ14" s="101"/>
      <c r="AK14" s="102"/>
      <c r="AL14" s="101"/>
      <c r="AM14" s="101"/>
      <c r="AN14" s="102"/>
      <c r="AO14" s="101"/>
      <c r="AP14" s="101"/>
      <c r="AQ14" s="103"/>
    </row>
    <row r="15" spans="2:43" x14ac:dyDescent="0.35">
      <c r="B15" s="100" t="str" cm="1">
        <f t="array" aca="1" ref="B15" ca="1">_xlfn.TEXTAFTER(CELL("filename",A13),"]")</f>
        <v>06_TIDP</v>
      </c>
      <c r="C15" s="90" t="str" cm="1">
        <f t="array" ref="C15">tbL_Input_Project[Project Code]</f>
        <v>ABC1234</v>
      </c>
      <c r="D15" s="90" t="str">
        <f>INDEX(tbL_Input_Originator[],
MATCH("06_TIDP",tbL_Input_Originator[Worksheet]),
MATCH("Originator Code",tbL_Input_Originator[#Headers])
)</f>
        <v>TBC</v>
      </c>
      <c r="E15" s="87"/>
      <c r="F15" s="87"/>
      <c r="G15" s="87"/>
      <c r="H15" s="87"/>
      <c r="I15" s="87"/>
      <c r="J15" s="87"/>
      <c r="K15" s="94"/>
      <c r="L15" s="90" t="str">
        <f t="shared" si="1"/>
        <v/>
      </c>
      <c r="M15" s="90" t="str">
        <f t="shared" si="0"/>
        <v/>
      </c>
      <c r="N15" s="100" t="str" cm="1">
        <f t="array" ref="N15">IFERROR(_xlfn.TEXTJOIN("
",TRUE,_xlfn.XLOOKUP(_xlfn.TEXTSPLIT(K15,"
"),
tbl_Lookup_DEIR[ID (DEIR Lookup)],
tbl_Lookup_DEIR[Name (DEIR Lookup)],
"")),"")</f>
        <v/>
      </c>
      <c r="O15" s="100" t="str" cm="1">
        <f t="array" ref="O15">IFERROR(_xlfn.TEXTJOIN("
",TRUE,_xlfn.XLOOKUP(_xlfn.TEXTSPLIT(K15,"
"),
tbl_Lookup_DEIR[ID (DEIR Lookup)],
tbl_Lookup_DEIR[Uniclass PM Level 3 Classification (DEIR Lookup)],
"")),"")</f>
        <v/>
      </c>
      <c r="P15" s="78"/>
      <c r="Q15" s="101"/>
      <c r="R15" s="101"/>
      <c r="S15" s="102"/>
      <c r="T15" s="101"/>
      <c r="U15" s="101"/>
      <c r="V15" s="102"/>
      <c r="W15" s="101"/>
      <c r="X15" s="101"/>
      <c r="Y15" s="102"/>
      <c r="Z15" s="101"/>
      <c r="AA15" s="101"/>
      <c r="AB15" s="102"/>
      <c r="AC15" s="101"/>
      <c r="AD15" s="101"/>
      <c r="AE15" s="102"/>
      <c r="AF15" s="101"/>
      <c r="AG15" s="101"/>
      <c r="AH15" s="102"/>
      <c r="AI15" s="101"/>
      <c r="AJ15" s="101"/>
      <c r="AK15" s="102"/>
      <c r="AL15" s="101"/>
      <c r="AM15" s="101"/>
      <c r="AN15" s="102"/>
      <c r="AO15" s="101"/>
      <c r="AP15" s="101"/>
      <c r="AQ15" s="103"/>
    </row>
    <row r="16" spans="2:43" x14ac:dyDescent="0.35">
      <c r="B16" s="100" t="str" cm="1">
        <f t="array" aca="1" ref="B16" ca="1">_xlfn.TEXTAFTER(CELL("filename",A14),"]")</f>
        <v>06_TIDP</v>
      </c>
      <c r="C16" s="90" t="str" cm="1">
        <f t="array" ref="C16">tbL_Input_Project[Project Code]</f>
        <v>ABC1234</v>
      </c>
      <c r="D16" s="90" t="str">
        <f>INDEX(tbL_Input_Originator[],
MATCH("06_TIDP",tbL_Input_Originator[Worksheet]),
MATCH("Originator Code",tbL_Input_Originator[#Headers])
)</f>
        <v>TBC</v>
      </c>
      <c r="E16" s="87"/>
      <c r="F16" s="87"/>
      <c r="G16" s="87"/>
      <c r="H16" s="87"/>
      <c r="I16" s="87"/>
      <c r="J16" s="87"/>
      <c r="K16" s="94"/>
      <c r="L16" s="90" t="str">
        <f t="shared" si="1"/>
        <v/>
      </c>
      <c r="M16" s="90" t="str">
        <f t="shared" si="0"/>
        <v/>
      </c>
      <c r="N16" s="100" t="str" cm="1">
        <f t="array" ref="N16">IFERROR(_xlfn.TEXTJOIN("
",TRUE,_xlfn.XLOOKUP(_xlfn.TEXTSPLIT(K16,"
"),
tbl_Lookup_DEIR[ID (DEIR Lookup)],
tbl_Lookup_DEIR[Name (DEIR Lookup)],
"")),"")</f>
        <v/>
      </c>
      <c r="O16" s="100" t="str" cm="1">
        <f t="array" ref="O16">IFERROR(_xlfn.TEXTJOIN("
",TRUE,_xlfn.XLOOKUP(_xlfn.TEXTSPLIT(K16,"
"),
tbl_Lookup_DEIR[ID (DEIR Lookup)],
tbl_Lookup_DEIR[Uniclass PM Level 3 Classification (DEIR Lookup)],
"")),"")</f>
        <v/>
      </c>
      <c r="P16" s="78"/>
      <c r="Q16" s="101"/>
      <c r="R16" s="101"/>
      <c r="S16" s="102"/>
      <c r="T16" s="101"/>
      <c r="U16" s="101"/>
      <c r="V16" s="102"/>
      <c r="W16" s="101"/>
      <c r="X16" s="101"/>
      <c r="Y16" s="102"/>
      <c r="Z16" s="101"/>
      <c r="AA16" s="101"/>
      <c r="AB16" s="102"/>
      <c r="AC16" s="101"/>
      <c r="AD16" s="101"/>
      <c r="AE16" s="102"/>
      <c r="AF16" s="101"/>
      <c r="AG16" s="101"/>
      <c r="AH16" s="102"/>
      <c r="AI16" s="101"/>
      <c r="AJ16" s="101"/>
      <c r="AK16" s="102"/>
      <c r="AL16" s="101"/>
      <c r="AM16" s="101"/>
      <c r="AN16" s="102"/>
      <c r="AO16" s="101"/>
      <c r="AP16" s="101"/>
      <c r="AQ16" s="103"/>
    </row>
    <row r="17" spans="2:43" x14ac:dyDescent="0.35">
      <c r="B17" s="100" t="str" cm="1">
        <f t="array" aca="1" ref="B17" ca="1">_xlfn.TEXTAFTER(CELL("filename",A15),"]")</f>
        <v>06_TIDP</v>
      </c>
      <c r="C17" s="90" t="str" cm="1">
        <f t="array" ref="C17">tbL_Input_Project[Project Code]</f>
        <v>ABC1234</v>
      </c>
      <c r="D17" s="90" t="str">
        <f>INDEX(tbL_Input_Originator[],
MATCH("06_TIDP",tbL_Input_Originator[Worksheet]),
MATCH("Originator Code",tbL_Input_Originator[#Headers])
)</f>
        <v>TBC</v>
      </c>
      <c r="E17" s="87"/>
      <c r="F17" s="87"/>
      <c r="G17" s="87"/>
      <c r="H17" s="87"/>
      <c r="I17" s="87"/>
      <c r="J17" s="87"/>
      <c r="K17" s="94"/>
      <c r="L17" s="90" t="str">
        <f t="shared" si="1"/>
        <v/>
      </c>
      <c r="M17" s="90" t="str">
        <f t="shared" si="0"/>
        <v/>
      </c>
      <c r="N17" s="100" t="str" cm="1">
        <f t="array" ref="N17">IFERROR(_xlfn.TEXTJOIN("
",TRUE,_xlfn.XLOOKUP(_xlfn.TEXTSPLIT(K17,"
"),
tbl_Lookup_DEIR[ID (DEIR Lookup)],
tbl_Lookup_DEIR[Name (DEIR Lookup)],
"")),"")</f>
        <v/>
      </c>
      <c r="O17" s="100" t="str" cm="1">
        <f t="array" ref="O17">IFERROR(_xlfn.TEXTJOIN("
",TRUE,_xlfn.XLOOKUP(_xlfn.TEXTSPLIT(K17,"
"),
tbl_Lookup_DEIR[ID (DEIR Lookup)],
tbl_Lookup_DEIR[Uniclass PM Level 3 Classification (DEIR Lookup)],
"")),"")</f>
        <v/>
      </c>
      <c r="P17" s="78"/>
      <c r="Q17" s="101"/>
      <c r="R17" s="101"/>
      <c r="S17" s="102"/>
      <c r="T17" s="101"/>
      <c r="U17" s="101"/>
      <c r="V17" s="102"/>
      <c r="W17" s="101"/>
      <c r="X17" s="101"/>
      <c r="Y17" s="102"/>
      <c r="Z17" s="101"/>
      <c r="AA17" s="101"/>
      <c r="AB17" s="102"/>
      <c r="AC17" s="101"/>
      <c r="AD17" s="101"/>
      <c r="AE17" s="102"/>
      <c r="AF17" s="101"/>
      <c r="AG17" s="101"/>
      <c r="AH17" s="102"/>
      <c r="AI17" s="101"/>
      <c r="AJ17" s="101"/>
      <c r="AK17" s="102"/>
      <c r="AL17" s="101"/>
      <c r="AM17" s="101"/>
      <c r="AN17" s="102"/>
      <c r="AO17" s="101"/>
      <c r="AP17" s="101"/>
      <c r="AQ17" s="103"/>
    </row>
    <row r="18" spans="2:43" x14ac:dyDescent="0.35">
      <c r="B18" s="100" t="str" cm="1">
        <f t="array" aca="1" ref="B18" ca="1">_xlfn.TEXTAFTER(CELL("filename",A16),"]")</f>
        <v>06_TIDP</v>
      </c>
      <c r="C18" s="90" t="str" cm="1">
        <f t="array" ref="C18">tbL_Input_Project[Project Code]</f>
        <v>ABC1234</v>
      </c>
      <c r="D18" s="90" t="str">
        <f>INDEX(tbL_Input_Originator[],
MATCH("06_TIDP",tbL_Input_Originator[Worksheet]),
MATCH("Originator Code",tbL_Input_Originator[#Headers])
)</f>
        <v>TBC</v>
      </c>
      <c r="E18" s="87"/>
      <c r="F18" s="87"/>
      <c r="G18" s="87"/>
      <c r="H18" s="87"/>
      <c r="I18" s="87"/>
      <c r="J18" s="87"/>
      <c r="K18" s="94"/>
      <c r="L18" s="90" t="str">
        <f t="shared" si="1"/>
        <v/>
      </c>
      <c r="M18" s="90" t="str">
        <f t="shared" si="0"/>
        <v/>
      </c>
      <c r="N18" s="100" t="str" cm="1">
        <f t="array" ref="N18">IFERROR(_xlfn.TEXTJOIN("
",TRUE,_xlfn.XLOOKUP(_xlfn.TEXTSPLIT(K18,"
"),
tbl_Lookup_DEIR[ID (DEIR Lookup)],
tbl_Lookup_DEIR[Name (DEIR Lookup)],
"")),"")</f>
        <v/>
      </c>
      <c r="O18" s="100" t="str" cm="1">
        <f t="array" ref="O18">IFERROR(_xlfn.TEXTJOIN("
",TRUE,_xlfn.XLOOKUP(_xlfn.TEXTSPLIT(K18,"
"),
tbl_Lookup_DEIR[ID (DEIR Lookup)],
tbl_Lookup_DEIR[Uniclass PM Level 3 Classification (DEIR Lookup)],
"")),"")</f>
        <v/>
      </c>
      <c r="P18" s="78"/>
      <c r="Q18" s="101"/>
      <c r="R18" s="101"/>
      <c r="S18" s="102"/>
      <c r="T18" s="101"/>
      <c r="U18" s="101"/>
      <c r="V18" s="102"/>
      <c r="W18" s="101"/>
      <c r="X18" s="101"/>
      <c r="Y18" s="102"/>
      <c r="Z18" s="101"/>
      <c r="AA18" s="101"/>
      <c r="AB18" s="102"/>
      <c r="AC18" s="101"/>
      <c r="AD18" s="101"/>
      <c r="AE18" s="102"/>
      <c r="AF18" s="101"/>
      <c r="AG18" s="101"/>
      <c r="AH18" s="102"/>
      <c r="AI18" s="101"/>
      <c r="AJ18" s="101"/>
      <c r="AK18" s="102"/>
      <c r="AL18" s="101"/>
      <c r="AM18" s="101"/>
      <c r="AN18" s="102"/>
      <c r="AO18" s="101"/>
      <c r="AP18" s="101"/>
      <c r="AQ18" s="103"/>
    </row>
    <row r="19" spans="2:43" x14ac:dyDescent="0.35">
      <c r="B19" s="100" t="str" cm="1">
        <f t="array" aca="1" ref="B19" ca="1">_xlfn.TEXTAFTER(CELL("filename",A17),"]")</f>
        <v>06_TIDP</v>
      </c>
      <c r="C19" s="90" t="str" cm="1">
        <f t="array" ref="C19">tbL_Input_Project[Project Code]</f>
        <v>ABC1234</v>
      </c>
      <c r="D19" s="90" t="str">
        <f>INDEX(tbL_Input_Originator[],
MATCH("06_TIDP",tbL_Input_Originator[Worksheet]),
MATCH("Originator Code",tbL_Input_Originator[#Headers])
)</f>
        <v>TBC</v>
      </c>
      <c r="E19" s="87"/>
      <c r="F19" s="87"/>
      <c r="G19" s="87"/>
      <c r="H19" s="87"/>
      <c r="I19" s="87"/>
      <c r="J19" s="87"/>
      <c r="K19" s="94"/>
      <c r="L19" s="90" t="str">
        <f t="shared" si="1"/>
        <v/>
      </c>
      <c r="M19" s="90" t="str">
        <f t="shared" si="0"/>
        <v/>
      </c>
      <c r="N19" s="100" t="str" cm="1">
        <f t="array" ref="N19">IFERROR(_xlfn.TEXTJOIN("
",TRUE,_xlfn.XLOOKUP(_xlfn.TEXTSPLIT(K19,"
"),
tbl_Lookup_DEIR[ID (DEIR Lookup)],
tbl_Lookup_DEIR[Name (DEIR Lookup)],
"")),"")</f>
        <v/>
      </c>
      <c r="O19" s="100" t="str" cm="1">
        <f t="array" ref="O19">IFERROR(_xlfn.TEXTJOIN("
",TRUE,_xlfn.XLOOKUP(_xlfn.TEXTSPLIT(K19,"
"),
tbl_Lookup_DEIR[ID (DEIR Lookup)],
tbl_Lookup_DEIR[Uniclass PM Level 3 Classification (DEIR Lookup)],
"")),"")</f>
        <v/>
      </c>
      <c r="P19" s="78"/>
      <c r="Q19" s="101"/>
      <c r="R19" s="101"/>
      <c r="S19" s="102"/>
      <c r="T19" s="101"/>
      <c r="U19" s="101"/>
      <c r="V19" s="102"/>
      <c r="W19" s="101"/>
      <c r="X19" s="101"/>
      <c r="Y19" s="102"/>
      <c r="Z19" s="101"/>
      <c r="AA19" s="101"/>
      <c r="AB19" s="102"/>
      <c r="AC19" s="101"/>
      <c r="AD19" s="101"/>
      <c r="AE19" s="102"/>
      <c r="AF19" s="101"/>
      <c r="AG19" s="101"/>
      <c r="AH19" s="102"/>
      <c r="AI19" s="101"/>
      <c r="AJ19" s="101"/>
      <c r="AK19" s="102"/>
      <c r="AL19" s="101"/>
      <c r="AM19" s="101"/>
      <c r="AN19" s="102"/>
      <c r="AO19" s="101"/>
      <c r="AP19" s="101"/>
      <c r="AQ19" s="103"/>
    </row>
    <row r="20" spans="2:43" x14ac:dyDescent="0.35">
      <c r="B20" s="100" t="str" cm="1">
        <f t="array" aca="1" ref="B20" ca="1">_xlfn.TEXTAFTER(CELL("filename",A18),"]")</f>
        <v>06_TIDP</v>
      </c>
      <c r="C20" s="90" t="str" cm="1">
        <f t="array" ref="C20">tbL_Input_Project[Project Code]</f>
        <v>ABC1234</v>
      </c>
      <c r="D20" s="90" t="str">
        <f>INDEX(tbL_Input_Originator[],
MATCH("06_TIDP",tbL_Input_Originator[Worksheet]),
MATCH("Originator Code",tbL_Input_Originator[#Headers])
)</f>
        <v>TBC</v>
      </c>
      <c r="E20" s="87"/>
      <c r="F20" s="87"/>
      <c r="G20" s="87"/>
      <c r="H20" s="87"/>
      <c r="I20" s="87"/>
      <c r="J20" s="87"/>
      <c r="K20" s="94"/>
      <c r="L20" s="90" t="str">
        <f t="shared" si="1"/>
        <v/>
      </c>
      <c r="M20" s="90" t="str">
        <f t="shared" si="0"/>
        <v/>
      </c>
      <c r="N20" s="100" t="str" cm="1">
        <f t="array" ref="N20">IFERROR(_xlfn.TEXTJOIN("
",TRUE,_xlfn.XLOOKUP(_xlfn.TEXTSPLIT(K20,"
"),
tbl_Lookup_DEIR[ID (DEIR Lookup)],
tbl_Lookup_DEIR[Name (DEIR Lookup)],
"")),"")</f>
        <v/>
      </c>
      <c r="O20" s="100" t="str" cm="1">
        <f t="array" ref="O20">IFERROR(_xlfn.TEXTJOIN("
",TRUE,_xlfn.XLOOKUP(_xlfn.TEXTSPLIT(K20,"
"),
tbl_Lookup_DEIR[ID (DEIR Lookup)],
tbl_Lookup_DEIR[Uniclass PM Level 3 Classification (DEIR Lookup)],
"")),"")</f>
        <v/>
      </c>
      <c r="P20" s="78"/>
      <c r="Q20" s="101"/>
      <c r="R20" s="101"/>
      <c r="S20" s="102"/>
      <c r="T20" s="101"/>
      <c r="U20" s="101"/>
      <c r="V20" s="102"/>
      <c r="W20" s="101"/>
      <c r="X20" s="101"/>
      <c r="Y20" s="102"/>
      <c r="Z20" s="101"/>
      <c r="AA20" s="101"/>
      <c r="AB20" s="102"/>
      <c r="AC20" s="101"/>
      <c r="AD20" s="101"/>
      <c r="AE20" s="102"/>
      <c r="AF20" s="101"/>
      <c r="AG20" s="101"/>
      <c r="AH20" s="102"/>
      <c r="AI20" s="101"/>
      <c r="AJ20" s="101"/>
      <c r="AK20" s="102"/>
      <c r="AL20" s="101"/>
      <c r="AM20" s="101"/>
      <c r="AN20" s="102"/>
      <c r="AO20" s="101"/>
      <c r="AP20" s="101"/>
      <c r="AQ20" s="103"/>
    </row>
    <row r="21" spans="2:43" x14ac:dyDescent="0.35">
      <c r="B21" s="100" t="str" cm="1">
        <f t="array" aca="1" ref="B21" ca="1">_xlfn.TEXTAFTER(CELL("filename",A19),"]")</f>
        <v>06_TIDP</v>
      </c>
      <c r="C21" s="90" t="str" cm="1">
        <f t="array" ref="C21">tbL_Input_Project[Project Code]</f>
        <v>ABC1234</v>
      </c>
      <c r="D21" s="90" t="str">
        <f>INDEX(tbL_Input_Originator[],
MATCH("06_TIDP",tbL_Input_Originator[Worksheet]),
MATCH("Originator Code",tbL_Input_Originator[#Headers])
)</f>
        <v>TBC</v>
      </c>
      <c r="E21" s="87"/>
      <c r="F21" s="87"/>
      <c r="G21" s="87"/>
      <c r="H21" s="87"/>
      <c r="I21" s="87"/>
      <c r="J21" s="87"/>
      <c r="K21" s="94"/>
      <c r="L21" s="90" t="str">
        <f t="shared" si="1"/>
        <v/>
      </c>
      <c r="M21" s="90" t="str">
        <f t="shared" si="0"/>
        <v/>
      </c>
      <c r="N21" s="100" t="str" cm="1">
        <f t="array" ref="N21">IFERROR(_xlfn.TEXTJOIN("
",TRUE,_xlfn.XLOOKUP(_xlfn.TEXTSPLIT(K21,"
"),
tbl_Lookup_DEIR[ID (DEIR Lookup)],
tbl_Lookup_DEIR[Name (DEIR Lookup)],
"")),"")</f>
        <v/>
      </c>
      <c r="O21" s="100" t="str" cm="1">
        <f t="array" ref="O21">IFERROR(_xlfn.TEXTJOIN("
",TRUE,_xlfn.XLOOKUP(_xlfn.TEXTSPLIT(K21,"
"),
tbl_Lookup_DEIR[ID (DEIR Lookup)],
tbl_Lookup_DEIR[Uniclass PM Level 3 Classification (DEIR Lookup)],
"")),"")</f>
        <v/>
      </c>
      <c r="P21" s="78"/>
      <c r="Q21" s="101"/>
      <c r="R21" s="101"/>
      <c r="S21" s="102"/>
      <c r="T21" s="101"/>
      <c r="U21" s="101"/>
      <c r="V21" s="102"/>
      <c r="W21" s="101"/>
      <c r="X21" s="101"/>
      <c r="Y21" s="102"/>
      <c r="Z21" s="101"/>
      <c r="AA21" s="101"/>
      <c r="AB21" s="102"/>
      <c r="AC21" s="101"/>
      <c r="AD21" s="101"/>
      <c r="AE21" s="102"/>
      <c r="AF21" s="101"/>
      <c r="AG21" s="101"/>
      <c r="AH21" s="102"/>
      <c r="AI21" s="101"/>
      <c r="AJ21" s="101"/>
      <c r="AK21" s="102"/>
      <c r="AL21" s="101"/>
      <c r="AM21" s="101"/>
      <c r="AN21" s="102"/>
      <c r="AO21" s="101"/>
      <c r="AP21" s="101"/>
      <c r="AQ21" s="103"/>
    </row>
    <row r="22" spans="2:43" x14ac:dyDescent="0.35">
      <c r="B22" s="100" t="str" cm="1">
        <f t="array" aca="1" ref="B22" ca="1">_xlfn.TEXTAFTER(CELL("filename",A20),"]")</f>
        <v>06_TIDP</v>
      </c>
      <c r="C22" s="90" t="str" cm="1">
        <f t="array" ref="C22">tbL_Input_Project[Project Code]</f>
        <v>ABC1234</v>
      </c>
      <c r="D22" s="90" t="str">
        <f>INDEX(tbL_Input_Originator[],
MATCH("06_TIDP",tbL_Input_Originator[Worksheet]),
MATCH("Originator Code",tbL_Input_Originator[#Headers])
)</f>
        <v>TBC</v>
      </c>
      <c r="E22" s="87"/>
      <c r="F22" s="87"/>
      <c r="G22" s="87"/>
      <c r="H22" s="87"/>
      <c r="I22" s="87"/>
      <c r="J22" s="87"/>
      <c r="K22" s="94"/>
      <c r="L22" s="90" t="str">
        <f t="shared" si="1"/>
        <v/>
      </c>
      <c r="M22" s="90" t="str">
        <f t="shared" si="0"/>
        <v/>
      </c>
      <c r="N22" s="100" t="str" cm="1">
        <f t="array" ref="N22">IFERROR(_xlfn.TEXTJOIN("
",TRUE,_xlfn.XLOOKUP(_xlfn.TEXTSPLIT(K22,"
"),
tbl_Lookup_DEIR[ID (DEIR Lookup)],
tbl_Lookup_DEIR[Name (DEIR Lookup)],
"")),"")</f>
        <v/>
      </c>
      <c r="O22" s="100" t="str" cm="1">
        <f t="array" ref="O22">IFERROR(_xlfn.TEXTJOIN("
",TRUE,_xlfn.XLOOKUP(_xlfn.TEXTSPLIT(K22,"
"),
tbl_Lookup_DEIR[ID (DEIR Lookup)],
tbl_Lookup_DEIR[Uniclass PM Level 3 Classification (DEIR Lookup)],
"")),"")</f>
        <v/>
      </c>
      <c r="P22" s="78"/>
      <c r="Q22" s="101"/>
      <c r="R22" s="101"/>
      <c r="S22" s="102"/>
      <c r="T22" s="101"/>
      <c r="U22" s="101"/>
      <c r="V22" s="102"/>
      <c r="W22" s="101"/>
      <c r="X22" s="101"/>
      <c r="Y22" s="102"/>
      <c r="Z22" s="101"/>
      <c r="AA22" s="101"/>
      <c r="AB22" s="102"/>
      <c r="AC22" s="101"/>
      <c r="AD22" s="101"/>
      <c r="AE22" s="102"/>
      <c r="AF22" s="101"/>
      <c r="AG22" s="101"/>
      <c r="AH22" s="102"/>
      <c r="AI22" s="101"/>
      <c r="AJ22" s="101"/>
      <c r="AK22" s="102"/>
      <c r="AL22" s="101"/>
      <c r="AM22" s="101"/>
      <c r="AN22" s="102"/>
      <c r="AO22" s="101"/>
      <c r="AP22" s="101"/>
      <c r="AQ22" s="103"/>
    </row>
    <row r="23" spans="2:43" x14ac:dyDescent="0.35">
      <c r="B23" s="100" t="str" cm="1">
        <f t="array" aca="1" ref="B23" ca="1">_xlfn.TEXTAFTER(CELL("filename",A21),"]")</f>
        <v>06_TIDP</v>
      </c>
      <c r="C23" s="90" t="str" cm="1">
        <f t="array" ref="C23">tbL_Input_Project[Project Code]</f>
        <v>ABC1234</v>
      </c>
      <c r="D23" s="90" t="str">
        <f>INDEX(tbL_Input_Originator[],
MATCH("06_TIDP",tbL_Input_Originator[Worksheet]),
MATCH("Originator Code",tbL_Input_Originator[#Headers])
)</f>
        <v>TBC</v>
      </c>
      <c r="E23" s="87"/>
      <c r="F23" s="87"/>
      <c r="G23" s="87"/>
      <c r="H23" s="87"/>
      <c r="I23" s="87"/>
      <c r="J23" s="87"/>
      <c r="K23" s="94"/>
      <c r="L23" s="90" t="str">
        <f t="shared" si="1"/>
        <v/>
      </c>
      <c r="M23" s="90" t="str">
        <f t="shared" si="0"/>
        <v/>
      </c>
      <c r="N23" s="100" t="str" cm="1">
        <f t="array" ref="N23">IFERROR(_xlfn.TEXTJOIN("
",TRUE,_xlfn.XLOOKUP(_xlfn.TEXTSPLIT(K23,"
"),
tbl_Lookup_DEIR[ID (DEIR Lookup)],
tbl_Lookup_DEIR[Name (DEIR Lookup)],
"")),"")</f>
        <v/>
      </c>
      <c r="O23" s="100" t="str" cm="1">
        <f t="array" ref="O23">IFERROR(_xlfn.TEXTJOIN("
",TRUE,_xlfn.XLOOKUP(_xlfn.TEXTSPLIT(K23,"
"),
tbl_Lookup_DEIR[ID (DEIR Lookup)],
tbl_Lookup_DEIR[Uniclass PM Level 3 Classification (DEIR Lookup)],
"")),"")</f>
        <v/>
      </c>
      <c r="P23" s="78"/>
      <c r="Q23" s="101"/>
      <c r="R23" s="101"/>
      <c r="S23" s="102"/>
      <c r="T23" s="101"/>
      <c r="U23" s="101"/>
      <c r="V23" s="102"/>
      <c r="W23" s="101"/>
      <c r="X23" s="101"/>
      <c r="Y23" s="102"/>
      <c r="Z23" s="101"/>
      <c r="AA23" s="101"/>
      <c r="AB23" s="102"/>
      <c r="AC23" s="101"/>
      <c r="AD23" s="101"/>
      <c r="AE23" s="102"/>
      <c r="AF23" s="101"/>
      <c r="AG23" s="101"/>
      <c r="AH23" s="102"/>
      <c r="AI23" s="101"/>
      <c r="AJ23" s="101"/>
      <c r="AK23" s="102"/>
      <c r="AL23" s="101"/>
      <c r="AM23" s="101"/>
      <c r="AN23" s="102"/>
      <c r="AO23" s="101"/>
      <c r="AP23" s="101"/>
      <c r="AQ23" s="103"/>
    </row>
    <row r="24" spans="2:43" x14ac:dyDescent="0.35">
      <c r="B24" s="100" t="str" cm="1">
        <f t="array" aca="1" ref="B24" ca="1">_xlfn.TEXTAFTER(CELL("filename",A22),"]")</f>
        <v>06_TIDP</v>
      </c>
      <c r="C24" s="90" t="str" cm="1">
        <f t="array" ref="C24">tbL_Input_Project[Project Code]</f>
        <v>ABC1234</v>
      </c>
      <c r="D24" s="90" t="str">
        <f>INDEX(tbL_Input_Originator[],
MATCH("06_TIDP",tbL_Input_Originator[Worksheet]),
MATCH("Originator Code",tbL_Input_Originator[#Headers])
)</f>
        <v>TBC</v>
      </c>
      <c r="E24" s="87"/>
      <c r="F24" s="87"/>
      <c r="G24" s="87"/>
      <c r="H24" s="87"/>
      <c r="I24" s="87"/>
      <c r="J24" s="87"/>
      <c r="K24" s="94"/>
      <c r="L24" s="90" t="str">
        <f t="shared" si="1"/>
        <v/>
      </c>
      <c r="M24" s="90" t="str">
        <f t="shared" si="0"/>
        <v/>
      </c>
      <c r="N24" s="100" t="str" cm="1">
        <f t="array" ref="N24">IFERROR(_xlfn.TEXTJOIN("
",TRUE,_xlfn.XLOOKUP(_xlfn.TEXTSPLIT(K24,"
"),
tbl_Lookup_DEIR[ID (DEIR Lookup)],
tbl_Lookup_DEIR[Name (DEIR Lookup)],
"")),"")</f>
        <v/>
      </c>
      <c r="O24" s="100" t="str" cm="1">
        <f t="array" ref="O24">IFERROR(_xlfn.TEXTJOIN("
",TRUE,_xlfn.XLOOKUP(_xlfn.TEXTSPLIT(K24,"
"),
tbl_Lookup_DEIR[ID (DEIR Lookup)],
tbl_Lookup_DEIR[Uniclass PM Level 3 Classification (DEIR Lookup)],
"")),"")</f>
        <v/>
      </c>
      <c r="P24" s="78"/>
      <c r="Q24" s="101"/>
      <c r="R24" s="101"/>
      <c r="S24" s="102"/>
      <c r="T24" s="101"/>
      <c r="U24" s="101"/>
      <c r="V24" s="102"/>
      <c r="W24" s="101"/>
      <c r="X24" s="101"/>
      <c r="Y24" s="102"/>
      <c r="Z24" s="101"/>
      <c r="AA24" s="101"/>
      <c r="AB24" s="102"/>
      <c r="AC24" s="101"/>
      <c r="AD24" s="101"/>
      <c r="AE24" s="102"/>
      <c r="AF24" s="101"/>
      <c r="AG24" s="101"/>
      <c r="AH24" s="102"/>
      <c r="AI24" s="101"/>
      <c r="AJ24" s="101"/>
      <c r="AK24" s="102"/>
      <c r="AL24" s="101"/>
      <c r="AM24" s="101"/>
      <c r="AN24" s="102"/>
      <c r="AO24" s="101"/>
      <c r="AP24" s="101"/>
      <c r="AQ24" s="103"/>
    </row>
    <row r="25" spans="2:43" x14ac:dyDescent="0.35">
      <c r="B25" s="100" t="str" cm="1">
        <f t="array" aca="1" ref="B25" ca="1">_xlfn.TEXTAFTER(CELL("filename",A23),"]")</f>
        <v>06_TIDP</v>
      </c>
      <c r="C25" s="90" t="str" cm="1">
        <f t="array" ref="C25">tbL_Input_Project[Project Code]</f>
        <v>ABC1234</v>
      </c>
      <c r="D25" s="90" t="str">
        <f>INDEX(tbL_Input_Originator[],
MATCH("06_TIDP",tbL_Input_Originator[Worksheet]),
MATCH("Originator Code",tbL_Input_Originator[#Headers])
)</f>
        <v>TBC</v>
      </c>
      <c r="E25" s="87"/>
      <c r="F25" s="87"/>
      <c r="G25" s="87"/>
      <c r="H25" s="87"/>
      <c r="I25" s="87"/>
      <c r="J25" s="87"/>
      <c r="K25" s="94"/>
      <c r="L25" s="90" t="str">
        <f t="shared" si="1"/>
        <v/>
      </c>
      <c r="M25" s="90" t="str">
        <f t="shared" si="0"/>
        <v/>
      </c>
      <c r="N25" s="100" t="str" cm="1">
        <f t="array" ref="N25">IFERROR(_xlfn.TEXTJOIN("
",TRUE,_xlfn.XLOOKUP(_xlfn.TEXTSPLIT(K25,"
"),
tbl_Lookup_DEIR[ID (DEIR Lookup)],
tbl_Lookup_DEIR[Name (DEIR Lookup)],
"")),"")</f>
        <v/>
      </c>
      <c r="O25" s="100" t="str" cm="1">
        <f t="array" ref="O25">IFERROR(_xlfn.TEXTJOIN("
",TRUE,_xlfn.XLOOKUP(_xlfn.TEXTSPLIT(K25,"
"),
tbl_Lookup_DEIR[ID (DEIR Lookup)],
tbl_Lookup_DEIR[Uniclass PM Level 3 Classification (DEIR Lookup)],
"")),"")</f>
        <v/>
      </c>
      <c r="P25" s="78"/>
      <c r="Q25" s="101"/>
      <c r="R25" s="101"/>
      <c r="S25" s="102"/>
      <c r="T25" s="101"/>
      <c r="U25" s="101"/>
      <c r="V25" s="102"/>
      <c r="W25" s="101"/>
      <c r="X25" s="101"/>
      <c r="Y25" s="102"/>
      <c r="Z25" s="101"/>
      <c r="AA25" s="101"/>
      <c r="AB25" s="102"/>
      <c r="AC25" s="101"/>
      <c r="AD25" s="101"/>
      <c r="AE25" s="102"/>
      <c r="AF25" s="101"/>
      <c r="AG25" s="101"/>
      <c r="AH25" s="102"/>
      <c r="AI25" s="101"/>
      <c r="AJ25" s="101"/>
      <c r="AK25" s="102"/>
      <c r="AL25" s="101"/>
      <c r="AM25" s="101"/>
      <c r="AN25" s="102"/>
      <c r="AO25" s="101"/>
      <c r="AP25" s="101"/>
      <c r="AQ25" s="103"/>
    </row>
    <row r="26" spans="2:43" x14ac:dyDescent="0.35">
      <c r="B26" s="100" t="str" cm="1">
        <f t="array" aca="1" ref="B26" ca="1">_xlfn.TEXTAFTER(CELL("filename",A24),"]")</f>
        <v>06_TIDP</v>
      </c>
      <c r="C26" s="90" t="str" cm="1">
        <f t="array" ref="C26">tbL_Input_Project[Project Code]</f>
        <v>ABC1234</v>
      </c>
      <c r="D26" s="90" t="str">
        <f>INDEX(tbL_Input_Originator[],
MATCH("06_TIDP",tbL_Input_Originator[Worksheet]),
MATCH("Originator Code",tbL_Input_Originator[#Headers])
)</f>
        <v>TBC</v>
      </c>
      <c r="E26" s="87"/>
      <c r="F26" s="87"/>
      <c r="G26" s="87"/>
      <c r="H26" s="87"/>
      <c r="I26" s="87"/>
      <c r="J26" s="87"/>
      <c r="K26" s="94"/>
      <c r="L26" s="90" t="str">
        <f t="shared" si="1"/>
        <v/>
      </c>
      <c r="M26" s="90" t="str">
        <f t="shared" si="0"/>
        <v/>
      </c>
      <c r="N26" s="100" t="str" cm="1">
        <f t="array" ref="N26">IFERROR(_xlfn.TEXTJOIN("
",TRUE,_xlfn.XLOOKUP(_xlfn.TEXTSPLIT(K26,"
"),
tbl_Lookup_DEIR[ID (DEIR Lookup)],
tbl_Lookup_DEIR[Name (DEIR Lookup)],
"")),"")</f>
        <v/>
      </c>
      <c r="O26" s="100" t="str" cm="1">
        <f t="array" ref="O26">IFERROR(_xlfn.TEXTJOIN("
",TRUE,_xlfn.XLOOKUP(_xlfn.TEXTSPLIT(K26,"
"),
tbl_Lookup_DEIR[ID (DEIR Lookup)],
tbl_Lookup_DEIR[Uniclass PM Level 3 Classification (DEIR Lookup)],
"")),"")</f>
        <v/>
      </c>
      <c r="P26" s="78"/>
      <c r="Q26" s="101"/>
      <c r="R26" s="101"/>
      <c r="S26" s="102"/>
      <c r="T26" s="101"/>
      <c r="U26" s="101"/>
      <c r="V26" s="102"/>
      <c r="W26" s="101"/>
      <c r="X26" s="101"/>
      <c r="Y26" s="102"/>
      <c r="Z26" s="101"/>
      <c r="AA26" s="101"/>
      <c r="AB26" s="102"/>
      <c r="AC26" s="101"/>
      <c r="AD26" s="101"/>
      <c r="AE26" s="102"/>
      <c r="AF26" s="101"/>
      <c r="AG26" s="101"/>
      <c r="AH26" s="102"/>
      <c r="AI26" s="101"/>
      <c r="AJ26" s="101"/>
      <c r="AK26" s="102"/>
      <c r="AL26" s="101"/>
      <c r="AM26" s="101"/>
      <c r="AN26" s="102"/>
      <c r="AO26" s="101"/>
      <c r="AP26" s="101"/>
      <c r="AQ26" s="103"/>
    </row>
    <row r="27" spans="2:43" x14ac:dyDescent="0.35">
      <c r="B27" s="100" t="str" cm="1">
        <f t="array" aca="1" ref="B27" ca="1">_xlfn.TEXTAFTER(CELL("filename",A25),"]")</f>
        <v>06_TIDP</v>
      </c>
      <c r="C27" s="90" t="str" cm="1">
        <f t="array" ref="C27">tbL_Input_Project[Project Code]</f>
        <v>ABC1234</v>
      </c>
      <c r="D27" s="90" t="str">
        <f>INDEX(tbL_Input_Originator[],
MATCH("06_TIDP",tbL_Input_Originator[Worksheet]),
MATCH("Originator Code",tbL_Input_Originator[#Headers])
)</f>
        <v>TBC</v>
      </c>
      <c r="E27" s="87"/>
      <c r="F27" s="87"/>
      <c r="G27" s="87"/>
      <c r="H27" s="87"/>
      <c r="I27" s="87"/>
      <c r="J27" s="87"/>
      <c r="K27" s="94"/>
      <c r="L27" s="90" t="str">
        <f t="shared" si="1"/>
        <v/>
      </c>
      <c r="M27" s="90" t="str">
        <f t="shared" si="0"/>
        <v/>
      </c>
      <c r="N27" s="100" t="str" cm="1">
        <f t="array" ref="N27">IFERROR(_xlfn.TEXTJOIN("
",TRUE,_xlfn.XLOOKUP(_xlfn.TEXTSPLIT(K27,"
"),
tbl_Lookup_DEIR[ID (DEIR Lookup)],
tbl_Lookup_DEIR[Name (DEIR Lookup)],
"")),"")</f>
        <v/>
      </c>
      <c r="O27" s="100" t="str" cm="1">
        <f t="array" ref="O27">IFERROR(_xlfn.TEXTJOIN("
",TRUE,_xlfn.XLOOKUP(_xlfn.TEXTSPLIT(K27,"
"),
tbl_Lookup_DEIR[ID (DEIR Lookup)],
tbl_Lookup_DEIR[Uniclass PM Level 3 Classification (DEIR Lookup)],
"")),"")</f>
        <v/>
      </c>
      <c r="P27" s="78"/>
      <c r="Q27" s="101"/>
      <c r="R27" s="101"/>
      <c r="S27" s="102"/>
      <c r="T27" s="101"/>
      <c r="U27" s="101"/>
      <c r="V27" s="102"/>
      <c r="W27" s="101"/>
      <c r="X27" s="101"/>
      <c r="Y27" s="102"/>
      <c r="Z27" s="101"/>
      <c r="AA27" s="101"/>
      <c r="AB27" s="102"/>
      <c r="AC27" s="101"/>
      <c r="AD27" s="101"/>
      <c r="AE27" s="102"/>
      <c r="AF27" s="101"/>
      <c r="AG27" s="101"/>
      <c r="AH27" s="102"/>
      <c r="AI27" s="101"/>
      <c r="AJ27" s="101"/>
      <c r="AK27" s="102"/>
      <c r="AL27" s="101"/>
      <c r="AM27" s="101"/>
      <c r="AN27" s="102"/>
      <c r="AO27" s="101"/>
      <c r="AP27" s="101"/>
      <c r="AQ27" s="103"/>
    </row>
    <row r="28" spans="2:43" x14ac:dyDescent="0.35">
      <c r="B28" s="100" t="str" cm="1">
        <f t="array" aca="1" ref="B28" ca="1">_xlfn.TEXTAFTER(CELL("filename",A26),"]")</f>
        <v>06_TIDP</v>
      </c>
      <c r="C28" s="90" t="str" cm="1">
        <f t="array" ref="C28">tbL_Input_Project[Project Code]</f>
        <v>ABC1234</v>
      </c>
      <c r="D28" s="90" t="str">
        <f>INDEX(tbL_Input_Originator[],
MATCH("06_TIDP",tbL_Input_Originator[Worksheet]),
MATCH("Originator Code",tbL_Input_Originator[#Headers])
)</f>
        <v>TBC</v>
      </c>
      <c r="E28" s="87"/>
      <c r="F28" s="87"/>
      <c r="G28" s="87"/>
      <c r="H28" s="87"/>
      <c r="I28" s="87"/>
      <c r="J28" s="87"/>
      <c r="K28" s="94"/>
      <c r="L28" s="90" t="str">
        <f t="shared" si="1"/>
        <v/>
      </c>
      <c r="M28" s="90" t="str">
        <f t="shared" si="0"/>
        <v/>
      </c>
      <c r="N28" s="100" t="str" cm="1">
        <f t="array" ref="N28">IFERROR(_xlfn.TEXTJOIN("
",TRUE,_xlfn.XLOOKUP(_xlfn.TEXTSPLIT(K28,"
"),
tbl_Lookup_DEIR[ID (DEIR Lookup)],
tbl_Lookup_DEIR[Name (DEIR Lookup)],
"")),"")</f>
        <v/>
      </c>
      <c r="O28" s="100" t="str" cm="1">
        <f t="array" ref="O28">IFERROR(_xlfn.TEXTJOIN("
",TRUE,_xlfn.XLOOKUP(_xlfn.TEXTSPLIT(K28,"
"),
tbl_Lookup_DEIR[ID (DEIR Lookup)],
tbl_Lookup_DEIR[Uniclass PM Level 3 Classification (DEIR Lookup)],
"")),"")</f>
        <v/>
      </c>
      <c r="P28" s="78"/>
      <c r="Q28" s="101"/>
      <c r="R28" s="101"/>
      <c r="S28" s="102"/>
      <c r="T28" s="101"/>
      <c r="U28" s="101"/>
      <c r="V28" s="102"/>
      <c r="W28" s="101"/>
      <c r="X28" s="101"/>
      <c r="Y28" s="102"/>
      <c r="Z28" s="101"/>
      <c r="AA28" s="101"/>
      <c r="AB28" s="102"/>
      <c r="AC28" s="101"/>
      <c r="AD28" s="101"/>
      <c r="AE28" s="102"/>
      <c r="AF28" s="101"/>
      <c r="AG28" s="101"/>
      <c r="AH28" s="102"/>
      <c r="AI28" s="101"/>
      <c r="AJ28" s="101"/>
      <c r="AK28" s="102"/>
      <c r="AL28" s="101"/>
      <c r="AM28" s="101"/>
      <c r="AN28" s="102"/>
      <c r="AO28" s="101"/>
      <c r="AP28" s="101"/>
      <c r="AQ28" s="103"/>
    </row>
    <row r="29" spans="2:43" x14ac:dyDescent="0.35">
      <c r="B29" s="100" t="str" cm="1">
        <f t="array" aca="1" ref="B29" ca="1">_xlfn.TEXTAFTER(CELL("filename",A27),"]")</f>
        <v>06_TIDP</v>
      </c>
      <c r="C29" s="90" t="str" cm="1">
        <f t="array" ref="C29">tbL_Input_Project[Project Code]</f>
        <v>ABC1234</v>
      </c>
      <c r="D29" s="90" t="str">
        <f>INDEX(tbL_Input_Originator[],
MATCH("06_TIDP",tbL_Input_Originator[Worksheet]),
MATCH("Originator Code",tbL_Input_Originator[#Headers])
)</f>
        <v>TBC</v>
      </c>
      <c r="E29" s="87"/>
      <c r="F29" s="87"/>
      <c r="G29" s="87"/>
      <c r="H29" s="87"/>
      <c r="I29" s="87"/>
      <c r="J29" s="87"/>
      <c r="K29" s="94"/>
      <c r="L29" s="90" t="str">
        <f t="shared" si="1"/>
        <v/>
      </c>
      <c r="M29" s="90" t="str">
        <f t="shared" si="0"/>
        <v/>
      </c>
      <c r="N29" s="100" t="str" cm="1">
        <f t="array" ref="N29">IFERROR(_xlfn.TEXTJOIN("
",TRUE,_xlfn.XLOOKUP(_xlfn.TEXTSPLIT(K29,"
"),
tbl_Lookup_DEIR[ID (DEIR Lookup)],
tbl_Lookup_DEIR[Name (DEIR Lookup)],
"")),"")</f>
        <v/>
      </c>
      <c r="O29" s="100" t="str" cm="1">
        <f t="array" ref="O29">IFERROR(_xlfn.TEXTJOIN("
",TRUE,_xlfn.XLOOKUP(_xlfn.TEXTSPLIT(K29,"
"),
tbl_Lookup_DEIR[ID (DEIR Lookup)],
tbl_Lookup_DEIR[Uniclass PM Level 3 Classification (DEIR Lookup)],
"")),"")</f>
        <v/>
      </c>
      <c r="P29" s="78"/>
      <c r="Q29" s="101"/>
      <c r="R29" s="101"/>
      <c r="S29" s="102"/>
      <c r="T29" s="101"/>
      <c r="U29" s="101"/>
      <c r="V29" s="102"/>
      <c r="W29" s="101"/>
      <c r="X29" s="101"/>
      <c r="Y29" s="102"/>
      <c r="Z29" s="101"/>
      <c r="AA29" s="101"/>
      <c r="AB29" s="102"/>
      <c r="AC29" s="101"/>
      <c r="AD29" s="101"/>
      <c r="AE29" s="102"/>
      <c r="AF29" s="101"/>
      <c r="AG29" s="101"/>
      <c r="AH29" s="102"/>
      <c r="AI29" s="101"/>
      <c r="AJ29" s="101"/>
      <c r="AK29" s="102"/>
      <c r="AL29" s="101"/>
      <c r="AM29" s="101"/>
      <c r="AN29" s="102"/>
      <c r="AO29" s="101"/>
      <c r="AP29" s="101"/>
      <c r="AQ29" s="103"/>
    </row>
    <row r="30" spans="2:43" x14ac:dyDescent="0.35">
      <c r="B30" s="100" t="str" cm="1">
        <f t="array" aca="1" ref="B30" ca="1">_xlfn.TEXTAFTER(CELL("filename",A28),"]")</f>
        <v>06_TIDP</v>
      </c>
      <c r="C30" s="90" t="str" cm="1">
        <f t="array" ref="C30">tbL_Input_Project[Project Code]</f>
        <v>ABC1234</v>
      </c>
      <c r="D30" s="90" t="str">
        <f>INDEX(tbL_Input_Originator[],
MATCH("06_TIDP",tbL_Input_Originator[Worksheet]),
MATCH("Originator Code",tbL_Input_Originator[#Headers])
)</f>
        <v>TBC</v>
      </c>
      <c r="E30" s="87"/>
      <c r="F30" s="87"/>
      <c r="G30" s="87"/>
      <c r="H30" s="87"/>
      <c r="I30" s="87"/>
      <c r="J30" s="87"/>
      <c r="K30" s="94"/>
      <c r="L30" s="90" t="str">
        <f t="shared" si="1"/>
        <v/>
      </c>
      <c r="M30" s="90" t="str">
        <f t="shared" si="0"/>
        <v/>
      </c>
      <c r="N30" s="100" t="str" cm="1">
        <f t="array" ref="N30">IFERROR(_xlfn.TEXTJOIN("
",TRUE,_xlfn.XLOOKUP(_xlfn.TEXTSPLIT(K30,"
"),
tbl_Lookup_DEIR[ID (DEIR Lookup)],
tbl_Lookup_DEIR[Name (DEIR Lookup)],
"")),"")</f>
        <v/>
      </c>
      <c r="O30" s="100" t="str" cm="1">
        <f t="array" ref="O30">IFERROR(_xlfn.TEXTJOIN("
",TRUE,_xlfn.XLOOKUP(_xlfn.TEXTSPLIT(K30,"
"),
tbl_Lookup_DEIR[ID (DEIR Lookup)],
tbl_Lookup_DEIR[Uniclass PM Level 3 Classification (DEIR Lookup)],
"")),"")</f>
        <v/>
      </c>
      <c r="P30" s="78"/>
      <c r="Q30" s="101"/>
      <c r="R30" s="101"/>
      <c r="S30" s="102"/>
      <c r="T30" s="101"/>
      <c r="U30" s="101"/>
      <c r="V30" s="102"/>
      <c r="W30" s="101"/>
      <c r="X30" s="101"/>
      <c r="Y30" s="102"/>
      <c r="Z30" s="101"/>
      <c r="AA30" s="101"/>
      <c r="AB30" s="102"/>
      <c r="AC30" s="101"/>
      <c r="AD30" s="101"/>
      <c r="AE30" s="102"/>
      <c r="AF30" s="101"/>
      <c r="AG30" s="101"/>
      <c r="AH30" s="102"/>
      <c r="AI30" s="101"/>
      <c r="AJ30" s="101"/>
      <c r="AK30" s="102"/>
      <c r="AL30" s="101"/>
      <c r="AM30" s="101"/>
      <c r="AN30" s="102"/>
      <c r="AO30" s="101"/>
      <c r="AP30" s="101"/>
      <c r="AQ30" s="103"/>
    </row>
    <row r="31" spans="2:43" x14ac:dyDescent="0.35">
      <c r="B31" s="100" t="str" cm="1">
        <f t="array" aca="1" ref="B31" ca="1">_xlfn.TEXTAFTER(CELL("filename",A29),"]")</f>
        <v>06_TIDP</v>
      </c>
      <c r="C31" s="90" t="str" cm="1">
        <f t="array" ref="C31">tbL_Input_Project[Project Code]</f>
        <v>ABC1234</v>
      </c>
      <c r="D31" s="90" t="str">
        <f>INDEX(tbL_Input_Originator[],
MATCH("06_TIDP",tbL_Input_Originator[Worksheet]),
MATCH("Originator Code",tbL_Input_Originator[#Headers])
)</f>
        <v>TBC</v>
      </c>
      <c r="E31" s="87"/>
      <c r="F31" s="87"/>
      <c r="G31" s="87"/>
      <c r="H31" s="87"/>
      <c r="I31" s="87"/>
      <c r="J31" s="87"/>
      <c r="K31" s="94"/>
      <c r="L31" s="90" t="str">
        <f t="shared" si="1"/>
        <v/>
      </c>
      <c r="M31" s="90" t="str">
        <f t="shared" si="0"/>
        <v/>
      </c>
      <c r="N31" s="100" t="str" cm="1">
        <f t="array" ref="N31">IFERROR(_xlfn.TEXTJOIN("
",TRUE,_xlfn.XLOOKUP(_xlfn.TEXTSPLIT(K31,"
"),
tbl_Lookup_DEIR[ID (DEIR Lookup)],
tbl_Lookup_DEIR[Name (DEIR Lookup)],
"")),"")</f>
        <v/>
      </c>
      <c r="O31" s="100" t="str" cm="1">
        <f t="array" ref="O31">IFERROR(_xlfn.TEXTJOIN("
",TRUE,_xlfn.XLOOKUP(_xlfn.TEXTSPLIT(K31,"
"),
tbl_Lookup_DEIR[ID (DEIR Lookup)],
tbl_Lookup_DEIR[Uniclass PM Level 3 Classification (DEIR Lookup)],
"")),"")</f>
        <v/>
      </c>
      <c r="P31" s="78"/>
      <c r="Q31" s="101"/>
      <c r="R31" s="101"/>
      <c r="S31" s="102"/>
      <c r="T31" s="101"/>
      <c r="U31" s="101"/>
      <c r="V31" s="102"/>
      <c r="W31" s="101"/>
      <c r="X31" s="101"/>
      <c r="Y31" s="102"/>
      <c r="Z31" s="101"/>
      <c r="AA31" s="101"/>
      <c r="AB31" s="102"/>
      <c r="AC31" s="101"/>
      <c r="AD31" s="101"/>
      <c r="AE31" s="102"/>
      <c r="AF31" s="101"/>
      <c r="AG31" s="101"/>
      <c r="AH31" s="102"/>
      <c r="AI31" s="101"/>
      <c r="AJ31" s="101"/>
      <c r="AK31" s="102"/>
      <c r="AL31" s="101"/>
      <c r="AM31" s="101"/>
      <c r="AN31" s="102"/>
      <c r="AO31" s="101"/>
      <c r="AP31" s="101"/>
      <c r="AQ31" s="103"/>
    </row>
    <row r="32" spans="2:43" x14ac:dyDescent="0.35">
      <c r="B32" s="100" t="str" cm="1">
        <f t="array" aca="1" ref="B32" ca="1">_xlfn.TEXTAFTER(CELL("filename",A30),"]")</f>
        <v>06_TIDP</v>
      </c>
      <c r="C32" s="90" t="str" cm="1">
        <f t="array" ref="C32">tbL_Input_Project[Project Code]</f>
        <v>ABC1234</v>
      </c>
      <c r="D32" s="90" t="str">
        <f>INDEX(tbL_Input_Originator[],
MATCH("06_TIDP",tbL_Input_Originator[Worksheet]),
MATCH("Originator Code",tbL_Input_Originator[#Headers])
)</f>
        <v>TBC</v>
      </c>
      <c r="E32" s="87"/>
      <c r="F32" s="87"/>
      <c r="G32" s="87"/>
      <c r="H32" s="87"/>
      <c r="I32" s="87"/>
      <c r="J32" s="87"/>
      <c r="K32" s="94"/>
      <c r="L32" s="90" t="str">
        <f t="shared" si="1"/>
        <v/>
      </c>
      <c r="M32" s="90" t="str">
        <f t="shared" si="0"/>
        <v/>
      </c>
      <c r="N32" s="100" t="str" cm="1">
        <f t="array" ref="N32">IFERROR(_xlfn.TEXTJOIN("
",TRUE,_xlfn.XLOOKUP(_xlfn.TEXTSPLIT(K32,"
"),
tbl_Lookup_DEIR[ID (DEIR Lookup)],
tbl_Lookup_DEIR[Name (DEIR Lookup)],
"")),"")</f>
        <v/>
      </c>
      <c r="O32" s="100" t="str" cm="1">
        <f t="array" ref="O32">IFERROR(_xlfn.TEXTJOIN("
",TRUE,_xlfn.XLOOKUP(_xlfn.TEXTSPLIT(K32,"
"),
tbl_Lookup_DEIR[ID (DEIR Lookup)],
tbl_Lookup_DEIR[Uniclass PM Level 3 Classification (DEIR Lookup)],
"")),"")</f>
        <v/>
      </c>
      <c r="P32" s="78"/>
      <c r="Q32" s="101"/>
      <c r="R32" s="101"/>
      <c r="S32" s="102"/>
      <c r="T32" s="101"/>
      <c r="U32" s="101"/>
      <c r="V32" s="102"/>
      <c r="W32" s="101"/>
      <c r="X32" s="101"/>
      <c r="Y32" s="102"/>
      <c r="Z32" s="101"/>
      <c r="AA32" s="101"/>
      <c r="AB32" s="102"/>
      <c r="AC32" s="101"/>
      <c r="AD32" s="101"/>
      <c r="AE32" s="102"/>
      <c r="AF32" s="101"/>
      <c r="AG32" s="101"/>
      <c r="AH32" s="102"/>
      <c r="AI32" s="101"/>
      <c r="AJ32" s="101"/>
      <c r="AK32" s="102"/>
      <c r="AL32" s="101"/>
      <c r="AM32" s="101"/>
      <c r="AN32" s="102"/>
      <c r="AO32" s="101"/>
      <c r="AP32" s="101"/>
      <c r="AQ32" s="103"/>
    </row>
    <row r="33" spans="2:43" x14ac:dyDescent="0.35">
      <c r="B33" s="100" t="str" cm="1">
        <f t="array" aca="1" ref="B33" ca="1">_xlfn.TEXTAFTER(CELL("filename",A31),"]")</f>
        <v>06_TIDP</v>
      </c>
      <c r="C33" s="90" t="str" cm="1">
        <f t="array" ref="C33">tbL_Input_Project[Project Code]</f>
        <v>ABC1234</v>
      </c>
      <c r="D33" s="90" t="str">
        <f>INDEX(tbL_Input_Originator[],
MATCH("06_TIDP",tbL_Input_Originator[Worksheet]),
MATCH("Originator Code",tbL_Input_Originator[#Headers])
)</f>
        <v>TBC</v>
      </c>
      <c r="E33" s="87"/>
      <c r="F33" s="87"/>
      <c r="G33" s="87"/>
      <c r="H33" s="87"/>
      <c r="I33" s="87"/>
      <c r="J33" s="87"/>
      <c r="K33" s="94"/>
      <c r="L33" s="90" t="str">
        <f t="shared" si="1"/>
        <v/>
      </c>
      <c r="M33" s="90" t="str">
        <f t="shared" si="0"/>
        <v/>
      </c>
      <c r="N33" s="100" t="str" cm="1">
        <f t="array" ref="N33">IFERROR(_xlfn.TEXTJOIN("
",TRUE,_xlfn.XLOOKUP(_xlfn.TEXTSPLIT(K33,"
"),
tbl_Lookup_DEIR[ID (DEIR Lookup)],
tbl_Lookup_DEIR[Name (DEIR Lookup)],
"")),"")</f>
        <v/>
      </c>
      <c r="O33" s="100" t="str" cm="1">
        <f t="array" ref="O33">IFERROR(_xlfn.TEXTJOIN("
",TRUE,_xlfn.XLOOKUP(_xlfn.TEXTSPLIT(K33,"
"),
tbl_Lookup_DEIR[ID (DEIR Lookup)],
tbl_Lookup_DEIR[Uniclass PM Level 3 Classification (DEIR Lookup)],
"")),"")</f>
        <v/>
      </c>
      <c r="P33" s="78"/>
      <c r="Q33" s="101"/>
      <c r="R33" s="101"/>
      <c r="S33" s="102"/>
      <c r="T33" s="101"/>
      <c r="U33" s="101"/>
      <c r="V33" s="102"/>
      <c r="W33" s="101"/>
      <c r="X33" s="101"/>
      <c r="Y33" s="102"/>
      <c r="Z33" s="101"/>
      <c r="AA33" s="101"/>
      <c r="AB33" s="102"/>
      <c r="AC33" s="101"/>
      <c r="AD33" s="101"/>
      <c r="AE33" s="102"/>
      <c r="AF33" s="101"/>
      <c r="AG33" s="101"/>
      <c r="AH33" s="102"/>
      <c r="AI33" s="101"/>
      <c r="AJ33" s="101"/>
      <c r="AK33" s="102"/>
      <c r="AL33" s="101"/>
      <c r="AM33" s="101"/>
      <c r="AN33" s="102"/>
      <c r="AO33" s="101"/>
      <c r="AP33" s="101"/>
      <c r="AQ33" s="103"/>
    </row>
    <row r="34" spans="2:43" x14ac:dyDescent="0.35">
      <c r="B34" s="100" t="str" cm="1">
        <f t="array" aca="1" ref="B34" ca="1">_xlfn.TEXTAFTER(CELL("filename",A32),"]")</f>
        <v>06_TIDP</v>
      </c>
      <c r="C34" s="90" t="str" cm="1">
        <f t="array" ref="C34">tbL_Input_Project[Project Code]</f>
        <v>ABC1234</v>
      </c>
      <c r="D34" s="90" t="str">
        <f>INDEX(tbL_Input_Originator[],
MATCH("06_TIDP",tbL_Input_Originator[Worksheet]),
MATCH("Originator Code",tbL_Input_Originator[#Headers])
)</f>
        <v>TBC</v>
      </c>
      <c r="E34" s="87"/>
      <c r="F34" s="87"/>
      <c r="G34" s="87"/>
      <c r="H34" s="87"/>
      <c r="I34" s="87"/>
      <c r="J34" s="87"/>
      <c r="K34" s="94"/>
      <c r="L34" s="90" t="str">
        <f t="shared" si="1"/>
        <v/>
      </c>
      <c r="M34" s="90" t="str">
        <f t="shared" si="0"/>
        <v/>
      </c>
      <c r="N34" s="100" t="str" cm="1">
        <f t="array" ref="N34">IFERROR(_xlfn.TEXTJOIN("
",TRUE,_xlfn.XLOOKUP(_xlfn.TEXTSPLIT(K34,"
"),
tbl_Lookup_DEIR[ID (DEIR Lookup)],
tbl_Lookup_DEIR[Name (DEIR Lookup)],
"")),"")</f>
        <v/>
      </c>
      <c r="O34" s="100" t="str" cm="1">
        <f t="array" ref="O34">IFERROR(_xlfn.TEXTJOIN("
",TRUE,_xlfn.XLOOKUP(_xlfn.TEXTSPLIT(K34,"
"),
tbl_Lookup_DEIR[ID (DEIR Lookup)],
tbl_Lookup_DEIR[Uniclass PM Level 3 Classification (DEIR Lookup)],
"")),"")</f>
        <v/>
      </c>
      <c r="P34" s="78"/>
      <c r="Q34" s="101"/>
      <c r="R34" s="101"/>
      <c r="S34" s="102"/>
      <c r="T34" s="101"/>
      <c r="U34" s="101"/>
      <c r="V34" s="102"/>
      <c r="W34" s="101"/>
      <c r="X34" s="101"/>
      <c r="Y34" s="102"/>
      <c r="Z34" s="101"/>
      <c r="AA34" s="101"/>
      <c r="AB34" s="102"/>
      <c r="AC34" s="101"/>
      <c r="AD34" s="101"/>
      <c r="AE34" s="102"/>
      <c r="AF34" s="101"/>
      <c r="AG34" s="101"/>
      <c r="AH34" s="102"/>
      <c r="AI34" s="101"/>
      <c r="AJ34" s="101"/>
      <c r="AK34" s="102"/>
      <c r="AL34" s="101"/>
      <c r="AM34" s="101"/>
      <c r="AN34" s="102"/>
      <c r="AO34" s="101"/>
      <c r="AP34" s="101"/>
      <c r="AQ34" s="103"/>
    </row>
    <row r="35" spans="2:43" x14ac:dyDescent="0.35">
      <c r="B35" s="100" t="str" cm="1">
        <f t="array" aca="1" ref="B35" ca="1">_xlfn.TEXTAFTER(CELL("filename",A33),"]")</f>
        <v>06_TIDP</v>
      </c>
      <c r="C35" s="90" t="str" cm="1">
        <f t="array" ref="C35">tbL_Input_Project[Project Code]</f>
        <v>ABC1234</v>
      </c>
      <c r="D35" s="90" t="str">
        <f>INDEX(tbL_Input_Originator[],
MATCH("06_TIDP",tbL_Input_Originator[Worksheet]),
MATCH("Originator Code",tbL_Input_Originator[#Headers])
)</f>
        <v>TBC</v>
      </c>
      <c r="E35" s="87"/>
      <c r="F35" s="87"/>
      <c r="G35" s="87"/>
      <c r="H35" s="87"/>
      <c r="I35" s="87"/>
      <c r="J35" s="87"/>
      <c r="K35" s="94"/>
      <c r="L35" s="90" t="str">
        <f t="shared" si="1"/>
        <v/>
      </c>
      <c r="M35" s="90" t="str">
        <f t="shared" ref="M35:M66" si="2">IF(OR(ISBLANK(C35),ISBLANK(D35),ISBLANK(E35),ISBLANK(F35),ISBLANK(G35),ISBLANK(H35),ISBLANK(I35),ISBLANK(J35),ISBLANK(K35)),"",CONCATENATE(C35,"-",D35,"-",E35,"-",F35,"-",G35,"-",H35,"-",I35,"-",J35,""))</f>
        <v/>
      </c>
      <c r="N35" s="100" t="str" cm="1">
        <f t="array" ref="N35">IFERROR(_xlfn.TEXTJOIN("
",TRUE,_xlfn.XLOOKUP(_xlfn.TEXTSPLIT(K35,"
"),
tbl_Lookup_DEIR[ID (DEIR Lookup)],
tbl_Lookup_DEIR[Name (DEIR Lookup)],
"")),"")</f>
        <v/>
      </c>
      <c r="O35" s="100" t="str" cm="1">
        <f t="array" ref="O35">IFERROR(_xlfn.TEXTJOIN("
",TRUE,_xlfn.XLOOKUP(_xlfn.TEXTSPLIT(K35,"
"),
tbl_Lookup_DEIR[ID (DEIR Lookup)],
tbl_Lookup_DEIR[Uniclass PM Level 3 Classification (DEIR Lookup)],
"")),"")</f>
        <v/>
      </c>
      <c r="P35" s="78"/>
      <c r="Q35" s="101"/>
      <c r="R35" s="101"/>
      <c r="S35" s="102"/>
      <c r="T35" s="101"/>
      <c r="U35" s="101"/>
      <c r="V35" s="102"/>
      <c r="W35" s="101"/>
      <c r="X35" s="101"/>
      <c r="Y35" s="102"/>
      <c r="Z35" s="101"/>
      <c r="AA35" s="101"/>
      <c r="AB35" s="102"/>
      <c r="AC35" s="101"/>
      <c r="AD35" s="101"/>
      <c r="AE35" s="102"/>
      <c r="AF35" s="101"/>
      <c r="AG35" s="101"/>
      <c r="AH35" s="102"/>
      <c r="AI35" s="101"/>
      <c r="AJ35" s="101"/>
      <c r="AK35" s="102"/>
      <c r="AL35" s="101"/>
      <c r="AM35" s="101"/>
      <c r="AN35" s="102"/>
      <c r="AO35" s="101"/>
      <c r="AP35" s="101"/>
      <c r="AQ35" s="103"/>
    </row>
    <row r="36" spans="2:43" x14ac:dyDescent="0.35">
      <c r="B36" s="100" t="str" cm="1">
        <f t="array" aca="1" ref="B36" ca="1">_xlfn.TEXTAFTER(CELL("filename",A34),"]")</f>
        <v>06_TIDP</v>
      </c>
      <c r="C36" s="90" t="str" cm="1">
        <f t="array" ref="C36">tbL_Input_Project[Project Code]</f>
        <v>ABC1234</v>
      </c>
      <c r="D36" s="90" t="str">
        <f>INDEX(tbL_Input_Originator[],
MATCH("06_TIDP",tbL_Input_Originator[Worksheet]),
MATCH("Originator Code",tbL_Input_Originator[#Headers])
)</f>
        <v>TBC</v>
      </c>
      <c r="E36" s="87"/>
      <c r="F36" s="87"/>
      <c r="G36" s="87"/>
      <c r="H36" s="87"/>
      <c r="I36" s="87"/>
      <c r="J36" s="87"/>
      <c r="K36" s="94"/>
      <c r="L36" s="90" t="str">
        <f t="shared" si="1"/>
        <v/>
      </c>
      <c r="M36" s="90" t="str">
        <f t="shared" si="2"/>
        <v/>
      </c>
      <c r="N36" s="100" t="str" cm="1">
        <f t="array" ref="N36">IFERROR(_xlfn.TEXTJOIN("
",TRUE,_xlfn.XLOOKUP(_xlfn.TEXTSPLIT(K36,"
"),
tbl_Lookup_DEIR[ID (DEIR Lookup)],
tbl_Lookup_DEIR[Name (DEIR Lookup)],
"")),"")</f>
        <v/>
      </c>
      <c r="O36" s="100" t="str" cm="1">
        <f t="array" ref="O36">IFERROR(_xlfn.TEXTJOIN("
",TRUE,_xlfn.XLOOKUP(_xlfn.TEXTSPLIT(K36,"
"),
tbl_Lookup_DEIR[ID (DEIR Lookup)],
tbl_Lookup_DEIR[Uniclass PM Level 3 Classification (DEIR Lookup)],
"")),"")</f>
        <v/>
      </c>
      <c r="P36" s="78"/>
      <c r="Q36" s="101"/>
      <c r="R36" s="101"/>
      <c r="S36" s="102"/>
      <c r="T36" s="101"/>
      <c r="U36" s="101"/>
      <c r="V36" s="102"/>
      <c r="W36" s="101"/>
      <c r="X36" s="101"/>
      <c r="Y36" s="102"/>
      <c r="Z36" s="101"/>
      <c r="AA36" s="101"/>
      <c r="AB36" s="102"/>
      <c r="AC36" s="101"/>
      <c r="AD36" s="101"/>
      <c r="AE36" s="102"/>
      <c r="AF36" s="101"/>
      <c r="AG36" s="101"/>
      <c r="AH36" s="102"/>
      <c r="AI36" s="101"/>
      <c r="AJ36" s="101"/>
      <c r="AK36" s="102"/>
      <c r="AL36" s="101"/>
      <c r="AM36" s="101"/>
      <c r="AN36" s="102"/>
      <c r="AO36" s="101"/>
      <c r="AP36" s="101"/>
      <c r="AQ36" s="103"/>
    </row>
    <row r="37" spans="2:43" x14ac:dyDescent="0.35">
      <c r="B37" s="100" t="str" cm="1">
        <f t="array" aca="1" ref="B37" ca="1">_xlfn.TEXTAFTER(CELL("filename",A35),"]")</f>
        <v>06_TIDP</v>
      </c>
      <c r="C37" s="90" t="str" cm="1">
        <f t="array" ref="C37">tbL_Input_Project[Project Code]</f>
        <v>ABC1234</v>
      </c>
      <c r="D37" s="90" t="str">
        <f>INDEX(tbL_Input_Originator[],
MATCH("06_TIDP",tbL_Input_Originator[Worksheet]),
MATCH("Originator Code",tbL_Input_Originator[#Headers])
)</f>
        <v>TBC</v>
      </c>
      <c r="E37" s="87"/>
      <c r="F37" s="87"/>
      <c r="G37" s="87"/>
      <c r="H37" s="87"/>
      <c r="I37" s="87"/>
      <c r="J37" s="87"/>
      <c r="K37" s="94"/>
      <c r="L37" s="90" t="str">
        <f t="shared" si="1"/>
        <v/>
      </c>
      <c r="M37" s="90" t="str">
        <f t="shared" si="2"/>
        <v/>
      </c>
      <c r="N37" s="100" t="str" cm="1">
        <f t="array" ref="N37">IFERROR(_xlfn.TEXTJOIN("
",TRUE,_xlfn.XLOOKUP(_xlfn.TEXTSPLIT(K37,"
"),
tbl_Lookup_DEIR[ID (DEIR Lookup)],
tbl_Lookup_DEIR[Name (DEIR Lookup)],
"")),"")</f>
        <v/>
      </c>
      <c r="O37" s="100" t="str" cm="1">
        <f t="array" ref="O37">IFERROR(_xlfn.TEXTJOIN("
",TRUE,_xlfn.XLOOKUP(_xlfn.TEXTSPLIT(K37,"
"),
tbl_Lookup_DEIR[ID (DEIR Lookup)],
tbl_Lookup_DEIR[Uniclass PM Level 3 Classification (DEIR Lookup)],
"")),"")</f>
        <v/>
      </c>
      <c r="P37" s="78"/>
      <c r="Q37" s="101"/>
      <c r="R37" s="101"/>
      <c r="S37" s="102"/>
      <c r="T37" s="101"/>
      <c r="U37" s="101"/>
      <c r="V37" s="102"/>
      <c r="W37" s="101"/>
      <c r="X37" s="101"/>
      <c r="Y37" s="102"/>
      <c r="Z37" s="101"/>
      <c r="AA37" s="101"/>
      <c r="AB37" s="102"/>
      <c r="AC37" s="101"/>
      <c r="AD37" s="101"/>
      <c r="AE37" s="102"/>
      <c r="AF37" s="101"/>
      <c r="AG37" s="101"/>
      <c r="AH37" s="102"/>
      <c r="AI37" s="101"/>
      <c r="AJ37" s="101"/>
      <c r="AK37" s="102"/>
      <c r="AL37" s="101"/>
      <c r="AM37" s="101"/>
      <c r="AN37" s="102"/>
      <c r="AO37" s="101"/>
      <c r="AP37" s="101"/>
      <c r="AQ37" s="103"/>
    </row>
    <row r="38" spans="2:43" x14ac:dyDescent="0.35">
      <c r="B38" s="100" t="str" cm="1">
        <f t="array" aca="1" ref="B38" ca="1">_xlfn.TEXTAFTER(CELL("filename",A36),"]")</f>
        <v>06_TIDP</v>
      </c>
      <c r="C38" s="90" t="str" cm="1">
        <f t="array" ref="C38">tbL_Input_Project[Project Code]</f>
        <v>ABC1234</v>
      </c>
      <c r="D38" s="90" t="str">
        <f>INDEX(tbL_Input_Originator[],
MATCH("06_TIDP",tbL_Input_Originator[Worksheet]),
MATCH("Originator Code",tbL_Input_Originator[#Headers])
)</f>
        <v>TBC</v>
      </c>
      <c r="E38" s="87"/>
      <c r="F38" s="87"/>
      <c r="G38" s="87"/>
      <c r="H38" s="87"/>
      <c r="I38" s="87"/>
      <c r="J38" s="87"/>
      <c r="K38" s="94"/>
      <c r="L38" s="90" t="str">
        <f t="shared" si="1"/>
        <v/>
      </c>
      <c r="M38" s="90" t="str">
        <f t="shared" si="2"/>
        <v/>
      </c>
      <c r="N38" s="100" t="str" cm="1">
        <f t="array" ref="N38">IFERROR(_xlfn.TEXTJOIN("
",TRUE,_xlfn.XLOOKUP(_xlfn.TEXTSPLIT(K38,"
"),
tbl_Lookup_DEIR[ID (DEIR Lookup)],
tbl_Lookup_DEIR[Name (DEIR Lookup)],
"")),"")</f>
        <v/>
      </c>
      <c r="O38" s="100" t="str" cm="1">
        <f t="array" ref="O38">IFERROR(_xlfn.TEXTJOIN("
",TRUE,_xlfn.XLOOKUP(_xlfn.TEXTSPLIT(K38,"
"),
tbl_Lookup_DEIR[ID (DEIR Lookup)],
tbl_Lookup_DEIR[Uniclass PM Level 3 Classification (DEIR Lookup)],
"")),"")</f>
        <v/>
      </c>
      <c r="P38" s="78"/>
      <c r="Q38" s="101"/>
      <c r="R38" s="101"/>
      <c r="S38" s="102"/>
      <c r="T38" s="101"/>
      <c r="U38" s="101"/>
      <c r="V38" s="102"/>
      <c r="W38" s="101"/>
      <c r="X38" s="101"/>
      <c r="Y38" s="102"/>
      <c r="Z38" s="101"/>
      <c r="AA38" s="101"/>
      <c r="AB38" s="102"/>
      <c r="AC38" s="101"/>
      <c r="AD38" s="101"/>
      <c r="AE38" s="102"/>
      <c r="AF38" s="101"/>
      <c r="AG38" s="101"/>
      <c r="AH38" s="102"/>
      <c r="AI38" s="101"/>
      <c r="AJ38" s="101"/>
      <c r="AK38" s="102"/>
      <c r="AL38" s="101"/>
      <c r="AM38" s="101"/>
      <c r="AN38" s="102"/>
      <c r="AO38" s="101"/>
      <c r="AP38" s="101"/>
      <c r="AQ38" s="103"/>
    </row>
    <row r="39" spans="2:43" x14ac:dyDescent="0.35">
      <c r="B39" s="100" t="str" cm="1">
        <f t="array" aca="1" ref="B39" ca="1">_xlfn.TEXTAFTER(CELL("filename",A37),"]")</f>
        <v>06_TIDP</v>
      </c>
      <c r="C39" s="90" t="str" cm="1">
        <f t="array" ref="C39">tbL_Input_Project[Project Code]</f>
        <v>ABC1234</v>
      </c>
      <c r="D39" s="90" t="str">
        <f>INDEX(tbL_Input_Originator[],
MATCH("06_TIDP",tbL_Input_Originator[Worksheet]),
MATCH("Originator Code",tbL_Input_Originator[#Headers])
)</f>
        <v>TBC</v>
      </c>
      <c r="E39" s="87"/>
      <c r="F39" s="87"/>
      <c r="G39" s="87"/>
      <c r="H39" s="87"/>
      <c r="I39" s="87"/>
      <c r="J39" s="87"/>
      <c r="K39" s="94"/>
      <c r="L39" s="90" t="str">
        <f t="shared" si="1"/>
        <v/>
      </c>
      <c r="M39" s="90" t="str">
        <f t="shared" si="2"/>
        <v/>
      </c>
      <c r="N39" s="100" t="str" cm="1">
        <f t="array" ref="N39">IFERROR(_xlfn.TEXTJOIN("
",TRUE,_xlfn.XLOOKUP(_xlfn.TEXTSPLIT(K39,"
"),
tbl_Lookup_DEIR[ID (DEIR Lookup)],
tbl_Lookup_DEIR[Name (DEIR Lookup)],
"")),"")</f>
        <v/>
      </c>
      <c r="O39" s="100" t="str" cm="1">
        <f t="array" ref="O39">IFERROR(_xlfn.TEXTJOIN("
",TRUE,_xlfn.XLOOKUP(_xlfn.TEXTSPLIT(K39,"
"),
tbl_Lookup_DEIR[ID (DEIR Lookup)],
tbl_Lookup_DEIR[Uniclass PM Level 3 Classification (DEIR Lookup)],
"")),"")</f>
        <v/>
      </c>
      <c r="P39" s="78"/>
      <c r="Q39" s="101"/>
      <c r="R39" s="101"/>
      <c r="S39" s="102"/>
      <c r="T39" s="101"/>
      <c r="U39" s="101"/>
      <c r="V39" s="102"/>
      <c r="W39" s="101"/>
      <c r="X39" s="101"/>
      <c r="Y39" s="102"/>
      <c r="Z39" s="101"/>
      <c r="AA39" s="101"/>
      <c r="AB39" s="102"/>
      <c r="AC39" s="101"/>
      <c r="AD39" s="101"/>
      <c r="AE39" s="102"/>
      <c r="AF39" s="101"/>
      <c r="AG39" s="101"/>
      <c r="AH39" s="102"/>
      <c r="AI39" s="101"/>
      <c r="AJ39" s="101"/>
      <c r="AK39" s="102"/>
      <c r="AL39" s="101"/>
      <c r="AM39" s="101"/>
      <c r="AN39" s="102"/>
      <c r="AO39" s="101"/>
      <c r="AP39" s="101"/>
      <c r="AQ39" s="103"/>
    </row>
    <row r="40" spans="2:43" x14ac:dyDescent="0.35">
      <c r="B40" s="100" t="str" cm="1">
        <f t="array" aca="1" ref="B40" ca="1">_xlfn.TEXTAFTER(CELL("filename",A38),"]")</f>
        <v>06_TIDP</v>
      </c>
      <c r="C40" s="90" t="str" cm="1">
        <f t="array" ref="C40">tbL_Input_Project[Project Code]</f>
        <v>ABC1234</v>
      </c>
      <c r="D40" s="90" t="str">
        <f>INDEX(tbL_Input_Originator[],
MATCH("06_TIDP",tbL_Input_Originator[Worksheet]),
MATCH("Originator Code",tbL_Input_Originator[#Headers])
)</f>
        <v>TBC</v>
      </c>
      <c r="E40" s="87"/>
      <c r="F40" s="87"/>
      <c r="G40" s="87"/>
      <c r="H40" s="87"/>
      <c r="I40" s="87"/>
      <c r="J40" s="87"/>
      <c r="K40" s="94"/>
      <c r="L40" s="90" t="str">
        <f t="shared" si="1"/>
        <v/>
      </c>
      <c r="M40" s="90" t="str">
        <f t="shared" si="2"/>
        <v/>
      </c>
      <c r="N40" s="100" t="str" cm="1">
        <f t="array" ref="N40">IFERROR(_xlfn.TEXTJOIN("
",TRUE,_xlfn.XLOOKUP(_xlfn.TEXTSPLIT(K40,"
"),
tbl_Lookup_DEIR[ID (DEIR Lookup)],
tbl_Lookup_DEIR[Name (DEIR Lookup)],
"")),"")</f>
        <v/>
      </c>
      <c r="O40" s="100" t="str" cm="1">
        <f t="array" ref="O40">IFERROR(_xlfn.TEXTJOIN("
",TRUE,_xlfn.XLOOKUP(_xlfn.TEXTSPLIT(K40,"
"),
tbl_Lookup_DEIR[ID (DEIR Lookup)],
tbl_Lookup_DEIR[Uniclass PM Level 3 Classification (DEIR Lookup)],
"")),"")</f>
        <v/>
      </c>
      <c r="P40" s="78"/>
      <c r="Q40" s="101"/>
      <c r="R40" s="101"/>
      <c r="S40" s="102"/>
      <c r="T40" s="101"/>
      <c r="U40" s="101"/>
      <c r="V40" s="102"/>
      <c r="W40" s="101"/>
      <c r="X40" s="101"/>
      <c r="Y40" s="102"/>
      <c r="Z40" s="101"/>
      <c r="AA40" s="101"/>
      <c r="AB40" s="102"/>
      <c r="AC40" s="101"/>
      <c r="AD40" s="101"/>
      <c r="AE40" s="102"/>
      <c r="AF40" s="101"/>
      <c r="AG40" s="101"/>
      <c r="AH40" s="102"/>
      <c r="AI40" s="101"/>
      <c r="AJ40" s="101"/>
      <c r="AK40" s="102"/>
      <c r="AL40" s="101"/>
      <c r="AM40" s="101"/>
      <c r="AN40" s="102"/>
      <c r="AO40" s="101"/>
      <c r="AP40" s="101"/>
      <c r="AQ40" s="103"/>
    </row>
    <row r="41" spans="2:43" x14ac:dyDescent="0.35">
      <c r="B41" s="100" t="str" cm="1">
        <f t="array" aca="1" ref="B41" ca="1">_xlfn.TEXTAFTER(CELL("filename",A39),"]")</f>
        <v>06_TIDP</v>
      </c>
      <c r="C41" s="90" t="str" cm="1">
        <f t="array" ref="C41">tbL_Input_Project[Project Code]</f>
        <v>ABC1234</v>
      </c>
      <c r="D41" s="90" t="str">
        <f>INDEX(tbL_Input_Originator[],
MATCH("06_TIDP",tbL_Input_Originator[Worksheet]),
MATCH("Originator Code",tbL_Input_Originator[#Headers])
)</f>
        <v>TBC</v>
      </c>
      <c r="E41" s="87"/>
      <c r="F41" s="87"/>
      <c r="G41" s="87"/>
      <c r="H41" s="87"/>
      <c r="I41" s="87"/>
      <c r="J41" s="87"/>
      <c r="K41" s="94"/>
      <c r="L41" s="90" t="str">
        <f t="shared" si="1"/>
        <v/>
      </c>
      <c r="M41" s="90" t="str">
        <f t="shared" si="2"/>
        <v/>
      </c>
      <c r="N41" s="100" t="str" cm="1">
        <f t="array" ref="N41">IFERROR(_xlfn.TEXTJOIN("
",TRUE,_xlfn.XLOOKUP(_xlfn.TEXTSPLIT(K41,"
"),
tbl_Lookup_DEIR[ID (DEIR Lookup)],
tbl_Lookup_DEIR[Name (DEIR Lookup)],
"")),"")</f>
        <v/>
      </c>
      <c r="O41" s="100" t="str" cm="1">
        <f t="array" ref="O41">IFERROR(_xlfn.TEXTJOIN("
",TRUE,_xlfn.XLOOKUP(_xlfn.TEXTSPLIT(K41,"
"),
tbl_Lookup_DEIR[ID (DEIR Lookup)],
tbl_Lookup_DEIR[Uniclass PM Level 3 Classification (DEIR Lookup)],
"")),"")</f>
        <v/>
      </c>
      <c r="P41" s="78"/>
      <c r="Q41" s="101"/>
      <c r="R41" s="101"/>
      <c r="S41" s="102"/>
      <c r="T41" s="101"/>
      <c r="U41" s="101"/>
      <c r="V41" s="102"/>
      <c r="W41" s="101"/>
      <c r="X41" s="101"/>
      <c r="Y41" s="102"/>
      <c r="Z41" s="101"/>
      <c r="AA41" s="101"/>
      <c r="AB41" s="102"/>
      <c r="AC41" s="101"/>
      <c r="AD41" s="101"/>
      <c r="AE41" s="102"/>
      <c r="AF41" s="101"/>
      <c r="AG41" s="101"/>
      <c r="AH41" s="102"/>
      <c r="AI41" s="101"/>
      <c r="AJ41" s="101"/>
      <c r="AK41" s="102"/>
      <c r="AL41" s="101"/>
      <c r="AM41" s="101"/>
      <c r="AN41" s="102"/>
      <c r="AO41" s="101"/>
      <c r="AP41" s="101"/>
      <c r="AQ41" s="103"/>
    </row>
    <row r="42" spans="2:43" x14ac:dyDescent="0.35">
      <c r="B42" s="100" t="str" cm="1">
        <f t="array" aca="1" ref="B42" ca="1">_xlfn.TEXTAFTER(CELL("filename",A40),"]")</f>
        <v>06_TIDP</v>
      </c>
      <c r="C42" s="90" t="str" cm="1">
        <f t="array" ref="C42">tbL_Input_Project[Project Code]</f>
        <v>ABC1234</v>
      </c>
      <c r="D42" s="90" t="str">
        <f>INDEX(tbL_Input_Originator[],
MATCH("06_TIDP",tbL_Input_Originator[Worksheet]),
MATCH("Originator Code",tbL_Input_Originator[#Headers])
)</f>
        <v>TBC</v>
      </c>
      <c r="E42" s="87"/>
      <c r="F42" s="87"/>
      <c r="G42" s="87"/>
      <c r="H42" s="87"/>
      <c r="I42" s="87"/>
      <c r="J42" s="87"/>
      <c r="K42" s="94"/>
      <c r="L42" s="90" t="str">
        <f t="shared" si="1"/>
        <v/>
      </c>
      <c r="M42" s="90" t="str">
        <f t="shared" si="2"/>
        <v/>
      </c>
      <c r="N42" s="100" t="str" cm="1">
        <f t="array" ref="N42">IFERROR(_xlfn.TEXTJOIN("
",TRUE,_xlfn.XLOOKUP(_xlfn.TEXTSPLIT(K42,"
"),
tbl_Lookup_DEIR[ID (DEIR Lookup)],
tbl_Lookup_DEIR[Name (DEIR Lookup)],
"")),"")</f>
        <v/>
      </c>
      <c r="O42" s="100" t="str" cm="1">
        <f t="array" ref="O42">IFERROR(_xlfn.TEXTJOIN("
",TRUE,_xlfn.XLOOKUP(_xlfn.TEXTSPLIT(K42,"
"),
tbl_Lookup_DEIR[ID (DEIR Lookup)],
tbl_Lookup_DEIR[Uniclass PM Level 3 Classification (DEIR Lookup)],
"")),"")</f>
        <v/>
      </c>
      <c r="P42" s="78"/>
      <c r="Q42" s="101"/>
      <c r="R42" s="101"/>
      <c r="S42" s="102"/>
      <c r="T42" s="101"/>
      <c r="U42" s="101"/>
      <c r="V42" s="102"/>
      <c r="W42" s="101"/>
      <c r="X42" s="101"/>
      <c r="Y42" s="102"/>
      <c r="Z42" s="101"/>
      <c r="AA42" s="101"/>
      <c r="AB42" s="102"/>
      <c r="AC42" s="101"/>
      <c r="AD42" s="101"/>
      <c r="AE42" s="102"/>
      <c r="AF42" s="101"/>
      <c r="AG42" s="101"/>
      <c r="AH42" s="102"/>
      <c r="AI42" s="101"/>
      <c r="AJ42" s="101"/>
      <c r="AK42" s="102"/>
      <c r="AL42" s="101"/>
      <c r="AM42" s="101"/>
      <c r="AN42" s="102"/>
      <c r="AO42" s="101"/>
      <c r="AP42" s="101"/>
      <c r="AQ42" s="103"/>
    </row>
    <row r="43" spans="2:43" x14ac:dyDescent="0.35">
      <c r="B43" s="100" t="str" cm="1">
        <f t="array" aca="1" ref="B43" ca="1">_xlfn.TEXTAFTER(CELL("filename",A41),"]")</f>
        <v>06_TIDP</v>
      </c>
      <c r="C43" s="90" t="str" cm="1">
        <f t="array" ref="C43">tbL_Input_Project[Project Code]</f>
        <v>ABC1234</v>
      </c>
      <c r="D43" s="90" t="str">
        <f>INDEX(tbL_Input_Originator[],
MATCH("06_TIDP",tbL_Input_Originator[Worksheet]),
MATCH("Originator Code",tbL_Input_Originator[#Headers])
)</f>
        <v>TBC</v>
      </c>
      <c r="E43" s="87"/>
      <c r="F43" s="87"/>
      <c r="G43" s="87"/>
      <c r="H43" s="87"/>
      <c r="I43" s="87"/>
      <c r="J43" s="87"/>
      <c r="K43" s="94"/>
      <c r="L43" s="90" t="str">
        <f t="shared" si="1"/>
        <v/>
      </c>
      <c r="M43" s="90" t="str">
        <f t="shared" si="2"/>
        <v/>
      </c>
      <c r="N43" s="100" t="str" cm="1">
        <f t="array" ref="N43">IFERROR(_xlfn.TEXTJOIN("
",TRUE,_xlfn.XLOOKUP(_xlfn.TEXTSPLIT(K43,"
"),
tbl_Lookup_DEIR[ID (DEIR Lookup)],
tbl_Lookup_DEIR[Name (DEIR Lookup)],
"")),"")</f>
        <v/>
      </c>
      <c r="O43" s="100" t="str" cm="1">
        <f t="array" ref="O43">IFERROR(_xlfn.TEXTJOIN("
",TRUE,_xlfn.XLOOKUP(_xlfn.TEXTSPLIT(K43,"
"),
tbl_Lookup_DEIR[ID (DEIR Lookup)],
tbl_Lookup_DEIR[Uniclass PM Level 3 Classification (DEIR Lookup)],
"")),"")</f>
        <v/>
      </c>
      <c r="P43" s="78"/>
      <c r="Q43" s="101"/>
      <c r="R43" s="101"/>
      <c r="S43" s="102"/>
      <c r="T43" s="101"/>
      <c r="U43" s="101"/>
      <c r="V43" s="102"/>
      <c r="W43" s="101"/>
      <c r="X43" s="101"/>
      <c r="Y43" s="102"/>
      <c r="Z43" s="101"/>
      <c r="AA43" s="101"/>
      <c r="AB43" s="102"/>
      <c r="AC43" s="101"/>
      <c r="AD43" s="101"/>
      <c r="AE43" s="102"/>
      <c r="AF43" s="101"/>
      <c r="AG43" s="101"/>
      <c r="AH43" s="102"/>
      <c r="AI43" s="101"/>
      <c r="AJ43" s="101"/>
      <c r="AK43" s="102"/>
      <c r="AL43" s="101"/>
      <c r="AM43" s="101"/>
      <c r="AN43" s="102"/>
      <c r="AO43" s="101"/>
      <c r="AP43" s="101"/>
      <c r="AQ43" s="103"/>
    </row>
    <row r="44" spans="2:43" x14ac:dyDescent="0.35">
      <c r="B44" s="100" t="str" cm="1">
        <f t="array" aca="1" ref="B44" ca="1">_xlfn.TEXTAFTER(CELL("filename",A42),"]")</f>
        <v>06_TIDP</v>
      </c>
      <c r="C44" s="90" t="str" cm="1">
        <f t="array" ref="C44">tbL_Input_Project[Project Code]</f>
        <v>ABC1234</v>
      </c>
      <c r="D44" s="90" t="str">
        <f>INDEX(tbL_Input_Originator[],
MATCH("06_TIDP",tbL_Input_Originator[Worksheet]),
MATCH("Originator Code",tbL_Input_Originator[#Headers])
)</f>
        <v>TBC</v>
      </c>
      <c r="E44" s="87"/>
      <c r="F44" s="87"/>
      <c r="G44" s="87"/>
      <c r="H44" s="87"/>
      <c r="I44" s="87"/>
      <c r="J44" s="87"/>
      <c r="K44" s="94"/>
      <c r="L44" s="90" t="str">
        <f t="shared" si="1"/>
        <v/>
      </c>
      <c r="M44" s="90" t="str">
        <f t="shared" si="2"/>
        <v/>
      </c>
      <c r="N44" s="100" t="str" cm="1">
        <f t="array" ref="N44">IFERROR(_xlfn.TEXTJOIN("
",TRUE,_xlfn.XLOOKUP(_xlfn.TEXTSPLIT(K44,"
"),
tbl_Lookup_DEIR[ID (DEIR Lookup)],
tbl_Lookup_DEIR[Name (DEIR Lookup)],
"")),"")</f>
        <v/>
      </c>
      <c r="O44" s="100" t="str" cm="1">
        <f t="array" ref="O44">IFERROR(_xlfn.TEXTJOIN("
",TRUE,_xlfn.XLOOKUP(_xlfn.TEXTSPLIT(K44,"
"),
tbl_Lookup_DEIR[ID (DEIR Lookup)],
tbl_Lookup_DEIR[Uniclass PM Level 3 Classification (DEIR Lookup)],
"")),"")</f>
        <v/>
      </c>
      <c r="P44" s="78"/>
      <c r="Q44" s="101"/>
      <c r="R44" s="101"/>
      <c r="S44" s="102"/>
      <c r="T44" s="101"/>
      <c r="U44" s="101"/>
      <c r="V44" s="102"/>
      <c r="W44" s="101"/>
      <c r="X44" s="101"/>
      <c r="Y44" s="102"/>
      <c r="Z44" s="101"/>
      <c r="AA44" s="101"/>
      <c r="AB44" s="102"/>
      <c r="AC44" s="101"/>
      <c r="AD44" s="101"/>
      <c r="AE44" s="102"/>
      <c r="AF44" s="101"/>
      <c r="AG44" s="101"/>
      <c r="AH44" s="102"/>
      <c r="AI44" s="101"/>
      <c r="AJ44" s="101"/>
      <c r="AK44" s="102"/>
      <c r="AL44" s="101"/>
      <c r="AM44" s="101"/>
      <c r="AN44" s="102"/>
      <c r="AO44" s="101"/>
      <c r="AP44" s="101"/>
      <c r="AQ44" s="103"/>
    </row>
    <row r="45" spans="2:43" x14ac:dyDescent="0.35">
      <c r="B45" s="100" t="str" cm="1">
        <f t="array" aca="1" ref="B45" ca="1">_xlfn.TEXTAFTER(CELL("filename",A43),"]")</f>
        <v>06_TIDP</v>
      </c>
      <c r="C45" s="90" t="str" cm="1">
        <f t="array" ref="C45">tbL_Input_Project[Project Code]</f>
        <v>ABC1234</v>
      </c>
      <c r="D45" s="90" t="str">
        <f>INDEX(tbL_Input_Originator[],
MATCH("06_TIDP",tbL_Input_Originator[Worksheet]),
MATCH("Originator Code",tbL_Input_Originator[#Headers])
)</f>
        <v>TBC</v>
      </c>
      <c r="E45" s="87"/>
      <c r="F45" s="87"/>
      <c r="G45" s="87"/>
      <c r="H45" s="87"/>
      <c r="I45" s="87"/>
      <c r="J45" s="87"/>
      <c r="K45" s="94"/>
      <c r="L45" s="90" t="str">
        <f t="shared" si="1"/>
        <v/>
      </c>
      <c r="M45" s="90" t="str">
        <f t="shared" si="2"/>
        <v/>
      </c>
      <c r="N45" s="100" t="str" cm="1">
        <f t="array" ref="N45">IFERROR(_xlfn.TEXTJOIN("
",TRUE,_xlfn.XLOOKUP(_xlfn.TEXTSPLIT(K45,"
"),
tbl_Lookup_DEIR[ID (DEIR Lookup)],
tbl_Lookup_DEIR[Name (DEIR Lookup)],
"")),"")</f>
        <v/>
      </c>
      <c r="O45" s="100" t="str" cm="1">
        <f t="array" ref="O45">IFERROR(_xlfn.TEXTJOIN("
",TRUE,_xlfn.XLOOKUP(_xlfn.TEXTSPLIT(K45,"
"),
tbl_Lookup_DEIR[ID (DEIR Lookup)],
tbl_Lookup_DEIR[Uniclass PM Level 3 Classification (DEIR Lookup)],
"")),"")</f>
        <v/>
      </c>
      <c r="P45" s="78"/>
      <c r="Q45" s="101"/>
      <c r="R45" s="101"/>
      <c r="S45" s="102"/>
      <c r="T45" s="101"/>
      <c r="U45" s="101"/>
      <c r="V45" s="102"/>
      <c r="W45" s="101"/>
      <c r="X45" s="101"/>
      <c r="Y45" s="102"/>
      <c r="Z45" s="101"/>
      <c r="AA45" s="101"/>
      <c r="AB45" s="102"/>
      <c r="AC45" s="101"/>
      <c r="AD45" s="101"/>
      <c r="AE45" s="102"/>
      <c r="AF45" s="101"/>
      <c r="AG45" s="101"/>
      <c r="AH45" s="102"/>
      <c r="AI45" s="101"/>
      <c r="AJ45" s="101"/>
      <c r="AK45" s="102"/>
      <c r="AL45" s="101"/>
      <c r="AM45" s="101"/>
      <c r="AN45" s="102"/>
      <c r="AO45" s="101"/>
      <c r="AP45" s="101"/>
      <c r="AQ45" s="103"/>
    </row>
    <row r="46" spans="2:43" x14ac:dyDescent="0.35">
      <c r="B46" s="100" t="str" cm="1">
        <f t="array" aca="1" ref="B46" ca="1">_xlfn.TEXTAFTER(CELL("filename",A44),"]")</f>
        <v>06_TIDP</v>
      </c>
      <c r="C46" s="90" t="str" cm="1">
        <f t="array" ref="C46">tbL_Input_Project[Project Code]</f>
        <v>ABC1234</v>
      </c>
      <c r="D46" s="90" t="str">
        <f>INDEX(tbL_Input_Originator[],
MATCH("06_TIDP",tbL_Input_Originator[Worksheet]),
MATCH("Originator Code",tbL_Input_Originator[#Headers])
)</f>
        <v>TBC</v>
      </c>
      <c r="E46" s="87"/>
      <c r="F46" s="87"/>
      <c r="G46" s="87"/>
      <c r="H46" s="87"/>
      <c r="I46" s="87"/>
      <c r="J46" s="87"/>
      <c r="K46" s="94"/>
      <c r="L46" s="90" t="str">
        <f t="shared" si="1"/>
        <v/>
      </c>
      <c r="M46" s="90" t="str">
        <f t="shared" si="2"/>
        <v/>
      </c>
      <c r="N46" s="100" t="str" cm="1">
        <f t="array" ref="N46">IFERROR(_xlfn.TEXTJOIN("
",TRUE,_xlfn.XLOOKUP(_xlfn.TEXTSPLIT(K46,"
"),
tbl_Lookup_DEIR[ID (DEIR Lookup)],
tbl_Lookup_DEIR[Name (DEIR Lookup)],
"")),"")</f>
        <v/>
      </c>
      <c r="O46" s="100" t="str" cm="1">
        <f t="array" ref="O46">IFERROR(_xlfn.TEXTJOIN("
",TRUE,_xlfn.XLOOKUP(_xlfn.TEXTSPLIT(K46,"
"),
tbl_Lookup_DEIR[ID (DEIR Lookup)],
tbl_Lookup_DEIR[Uniclass PM Level 3 Classification (DEIR Lookup)],
"")),"")</f>
        <v/>
      </c>
      <c r="P46" s="78"/>
      <c r="Q46" s="101"/>
      <c r="R46" s="101"/>
      <c r="S46" s="102"/>
      <c r="T46" s="101"/>
      <c r="U46" s="101"/>
      <c r="V46" s="102"/>
      <c r="W46" s="101"/>
      <c r="X46" s="101"/>
      <c r="Y46" s="102"/>
      <c r="Z46" s="101"/>
      <c r="AA46" s="101"/>
      <c r="AB46" s="102"/>
      <c r="AC46" s="101"/>
      <c r="AD46" s="101"/>
      <c r="AE46" s="102"/>
      <c r="AF46" s="101"/>
      <c r="AG46" s="101"/>
      <c r="AH46" s="102"/>
      <c r="AI46" s="101"/>
      <c r="AJ46" s="101"/>
      <c r="AK46" s="102"/>
      <c r="AL46" s="101"/>
      <c r="AM46" s="101"/>
      <c r="AN46" s="102"/>
      <c r="AO46" s="101"/>
      <c r="AP46" s="101"/>
      <c r="AQ46" s="103"/>
    </row>
    <row r="47" spans="2:43" x14ac:dyDescent="0.35">
      <c r="B47" s="100" t="str" cm="1">
        <f t="array" aca="1" ref="B47" ca="1">_xlfn.TEXTAFTER(CELL("filename",A45),"]")</f>
        <v>06_TIDP</v>
      </c>
      <c r="C47" s="90" t="str" cm="1">
        <f t="array" ref="C47">tbL_Input_Project[Project Code]</f>
        <v>ABC1234</v>
      </c>
      <c r="D47" s="90" t="str">
        <f>INDEX(tbL_Input_Originator[],
MATCH("06_TIDP",tbL_Input_Originator[Worksheet]),
MATCH("Originator Code",tbL_Input_Originator[#Headers])
)</f>
        <v>TBC</v>
      </c>
      <c r="E47" s="87"/>
      <c r="F47" s="87"/>
      <c r="G47" s="87"/>
      <c r="H47" s="87"/>
      <c r="I47" s="87"/>
      <c r="J47" s="87"/>
      <c r="K47" s="94"/>
      <c r="L47" s="90" t="str">
        <f t="shared" si="1"/>
        <v/>
      </c>
      <c r="M47" s="90" t="str">
        <f t="shared" si="2"/>
        <v/>
      </c>
      <c r="N47" s="100" t="str" cm="1">
        <f t="array" ref="N47">IFERROR(_xlfn.TEXTJOIN("
",TRUE,_xlfn.XLOOKUP(_xlfn.TEXTSPLIT(K47,"
"),
tbl_Lookup_DEIR[ID (DEIR Lookup)],
tbl_Lookup_DEIR[Name (DEIR Lookup)],
"")),"")</f>
        <v/>
      </c>
      <c r="O47" s="100" t="str" cm="1">
        <f t="array" ref="O47">IFERROR(_xlfn.TEXTJOIN("
",TRUE,_xlfn.XLOOKUP(_xlfn.TEXTSPLIT(K47,"
"),
tbl_Lookup_DEIR[ID (DEIR Lookup)],
tbl_Lookup_DEIR[Uniclass PM Level 3 Classification (DEIR Lookup)],
"")),"")</f>
        <v/>
      </c>
      <c r="P47" s="78"/>
      <c r="Q47" s="101"/>
      <c r="R47" s="101"/>
      <c r="S47" s="102"/>
      <c r="T47" s="101"/>
      <c r="U47" s="101"/>
      <c r="V47" s="102"/>
      <c r="W47" s="101"/>
      <c r="X47" s="101"/>
      <c r="Y47" s="102"/>
      <c r="Z47" s="101"/>
      <c r="AA47" s="101"/>
      <c r="AB47" s="102"/>
      <c r="AC47" s="101"/>
      <c r="AD47" s="101"/>
      <c r="AE47" s="102"/>
      <c r="AF47" s="101"/>
      <c r="AG47" s="101"/>
      <c r="AH47" s="102"/>
      <c r="AI47" s="101"/>
      <c r="AJ47" s="101"/>
      <c r="AK47" s="102"/>
      <c r="AL47" s="101"/>
      <c r="AM47" s="101"/>
      <c r="AN47" s="102"/>
      <c r="AO47" s="101"/>
      <c r="AP47" s="101"/>
      <c r="AQ47" s="103"/>
    </row>
    <row r="48" spans="2:43" x14ac:dyDescent="0.35">
      <c r="B48" s="100" t="str" cm="1">
        <f t="array" aca="1" ref="B48" ca="1">_xlfn.TEXTAFTER(CELL("filename",A46),"]")</f>
        <v>06_TIDP</v>
      </c>
      <c r="C48" s="90" t="str" cm="1">
        <f t="array" ref="C48">tbL_Input_Project[Project Code]</f>
        <v>ABC1234</v>
      </c>
      <c r="D48" s="90" t="str">
        <f>INDEX(tbL_Input_Originator[],
MATCH("06_TIDP",tbL_Input_Originator[Worksheet]),
MATCH("Originator Code",tbL_Input_Originator[#Headers])
)</f>
        <v>TBC</v>
      </c>
      <c r="E48" s="87"/>
      <c r="F48" s="87"/>
      <c r="G48" s="87"/>
      <c r="H48" s="87"/>
      <c r="I48" s="87"/>
      <c r="J48" s="87"/>
      <c r="K48" s="94"/>
      <c r="L48" s="90" t="str">
        <f t="shared" si="1"/>
        <v/>
      </c>
      <c r="M48" s="90" t="str">
        <f t="shared" si="2"/>
        <v/>
      </c>
      <c r="N48" s="100" t="str" cm="1">
        <f t="array" ref="N48">IFERROR(_xlfn.TEXTJOIN("
",TRUE,_xlfn.XLOOKUP(_xlfn.TEXTSPLIT(K48,"
"),
tbl_Lookup_DEIR[ID (DEIR Lookup)],
tbl_Lookup_DEIR[Name (DEIR Lookup)],
"")),"")</f>
        <v/>
      </c>
      <c r="O48" s="100" t="str" cm="1">
        <f t="array" ref="O48">IFERROR(_xlfn.TEXTJOIN("
",TRUE,_xlfn.XLOOKUP(_xlfn.TEXTSPLIT(K48,"
"),
tbl_Lookup_DEIR[ID (DEIR Lookup)],
tbl_Lookup_DEIR[Uniclass PM Level 3 Classification (DEIR Lookup)],
"")),"")</f>
        <v/>
      </c>
      <c r="P48" s="78"/>
      <c r="Q48" s="101"/>
      <c r="R48" s="101"/>
      <c r="S48" s="102"/>
      <c r="T48" s="101"/>
      <c r="U48" s="101"/>
      <c r="V48" s="102"/>
      <c r="W48" s="101"/>
      <c r="X48" s="101"/>
      <c r="Y48" s="102"/>
      <c r="Z48" s="101"/>
      <c r="AA48" s="101"/>
      <c r="AB48" s="102"/>
      <c r="AC48" s="101"/>
      <c r="AD48" s="101"/>
      <c r="AE48" s="102"/>
      <c r="AF48" s="101"/>
      <c r="AG48" s="101"/>
      <c r="AH48" s="102"/>
      <c r="AI48" s="101"/>
      <c r="AJ48" s="101"/>
      <c r="AK48" s="102"/>
      <c r="AL48" s="101"/>
      <c r="AM48" s="101"/>
      <c r="AN48" s="102"/>
      <c r="AO48" s="101"/>
      <c r="AP48" s="101"/>
      <c r="AQ48" s="103"/>
    </row>
    <row r="49" spans="2:43" x14ac:dyDescent="0.35">
      <c r="B49" s="100" t="str" cm="1">
        <f t="array" aca="1" ref="B49" ca="1">_xlfn.TEXTAFTER(CELL("filename",A47),"]")</f>
        <v>06_TIDP</v>
      </c>
      <c r="C49" s="90" t="str" cm="1">
        <f t="array" ref="C49">tbL_Input_Project[Project Code]</f>
        <v>ABC1234</v>
      </c>
      <c r="D49" s="90" t="str">
        <f>INDEX(tbL_Input_Originator[],
MATCH("06_TIDP",tbL_Input_Originator[Worksheet]),
MATCH("Originator Code",tbL_Input_Originator[#Headers])
)</f>
        <v>TBC</v>
      </c>
      <c r="E49" s="87"/>
      <c r="F49" s="87"/>
      <c r="G49" s="87"/>
      <c r="H49" s="87"/>
      <c r="I49" s="87"/>
      <c r="J49" s="87"/>
      <c r="K49" s="94"/>
      <c r="L49" s="90" t="str">
        <f t="shared" si="1"/>
        <v/>
      </c>
      <c r="M49" s="90" t="str">
        <f t="shared" si="2"/>
        <v/>
      </c>
      <c r="N49" s="100" t="str" cm="1">
        <f t="array" ref="N49">IFERROR(_xlfn.TEXTJOIN("
",TRUE,_xlfn.XLOOKUP(_xlfn.TEXTSPLIT(K49,"
"),
tbl_Lookup_DEIR[ID (DEIR Lookup)],
tbl_Lookup_DEIR[Name (DEIR Lookup)],
"")),"")</f>
        <v/>
      </c>
      <c r="O49" s="100" t="str" cm="1">
        <f t="array" ref="O49">IFERROR(_xlfn.TEXTJOIN("
",TRUE,_xlfn.XLOOKUP(_xlfn.TEXTSPLIT(K49,"
"),
tbl_Lookup_DEIR[ID (DEIR Lookup)],
tbl_Lookup_DEIR[Uniclass PM Level 3 Classification (DEIR Lookup)],
"")),"")</f>
        <v/>
      </c>
      <c r="P49" s="78"/>
      <c r="Q49" s="101"/>
      <c r="R49" s="101"/>
      <c r="S49" s="102"/>
      <c r="T49" s="101"/>
      <c r="U49" s="101"/>
      <c r="V49" s="102"/>
      <c r="W49" s="101"/>
      <c r="X49" s="101"/>
      <c r="Y49" s="102"/>
      <c r="Z49" s="101"/>
      <c r="AA49" s="101"/>
      <c r="AB49" s="102"/>
      <c r="AC49" s="101"/>
      <c r="AD49" s="101"/>
      <c r="AE49" s="102"/>
      <c r="AF49" s="101"/>
      <c r="AG49" s="101"/>
      <c r="AH49" s="102"/>
      <c r="AI49" s="101"/>
      <c r="AJ49" s="101"/>
      <c r="AK49" s="102"/>
      <c r="AL49" s="101"/>
      <c r="AM49" s="101"/>
      <c r="AN49" s="102"/>
      <c r="AO49" s="101"/>
      <c r="AP49" s="101"/>
      <c r="AQ49" s="103"/>
    </row>
    <row r="50" spans="2:43" x14ac:dyDescent="0.35">
      <c r="B50" s="100" t="str" cm="1">
        <f t="array" aca="1" ref="B50" ca="1">_xlfn.TEXTAFTER(CELL("filename",A48),"]")</f>
        <v>06_TIDP</v>
      </c>
      <c r="C50" s="90" t="str" cm="1">
        <f t="array" ref="C50">tbL_Input_Project[Project Code]</f>
        <v>ABC1234</v>
      </c>
      <c r="D50" s="90" t="str">
        <f>INDEX(tbL_Input_Originator[],
MATCH("06_TIDP",tbL_Input_Originator[Worksheet]),
MATCH("Originator Code",tbL_Input_Originator[#Headers])
)</f>
        <v>TBC</v>
      </c>
      <c r="E50" s="87"/>
      <c r="F50" s="87"/>
      <c r="G50" s="87"/>
      <c r="H50" s="87"/>
      <c r="I50" s="87"/>
      <c r="J50" s="87"/>
      <c r="K50" s="94"/>
      <c r="L50" s="90" t="str">
        <f t="shared" si="1"/>
        <v/>
      </c>
      <c r="M50" s="90" t="str">
        <f t="shared" si="2"/>
        <v/>
      </c>
      <c r="N50" s="100" t="str" cm="1">
        <f t="array" ref="N50">IFERROR(_xlfn.TEXTJOIN("
",TRUE,_xlfn.XLOOKUP(_xlfn.TEXTSPLIT(K50,"
"),
tbl_Lookup_DEIR[ID (DEIR Lookup)],
tbl_Lookup_DEIR[Name (DEIR Lookup)],
"")),"")</f>
        <v/>
      </c>
      <c r="O50" s="100" t="str" cm="1">
        <f t="array" ref="O50">IFERROR(_xlfn.TEXTJOIN("
",TRUE,_xlfn.XLOOKUP(_xlfn.TEXTSPLIT(K50,"
"),
tbl_Lookup_DEIR[ID (DEIR Lookup)],
tbl_Lookup_DEIR[Uniclass PM Level 3 Classification (DEIR Lookup)],
"")),"")</f>
        <v/>
      </c>
      <c r="P50" s="78"/>
      <c r="Q50" s="101"/>
      <c r="R50" s="101"/>
      <c r="S50" s="102"/>
      <c r="T50" s="101"/>
      <c r="U50" s="101"/>
      <c r="V50" s="102"/>
      <c r="W50" s="101"/>
      <c r="X50" s="101"/>
      <c r="Y50" s="102"/>
      <c r="Z50" s="101"/>
      <c r="AA50" s="101"/>
      <c r="AB50" s="102"/>
      <c r="AC50" s="101"/>
      <c r="AD50" s="101"/>
      <c r="AE50" s="102"/>
      <c r="AF50" s="101"/>
      <c r="AG50" s="101"/>
      <c r="AH50" s="102"/>
      <c r="AI50" s="101"/>
      <c r="AJ50" s="101"/>
      <c r="AK50" s="102"/>
      <c r="AL50" s="101"/>
      <c r="AM50" s="101"/>
      <c r="AN50" s="102"/>
      <c r="AO50" s="101"/>
      <c r="AP50" s="101"/>
      <c r="AQ50" s="103"/>
    </row>
    <row r="51" spans="2:43" x14ac:dyDescent="0.35">
      <c r="B51" s="100" t="str" cm="1">
        <f t="array" aca="1" ref="B51" ca="1">_xlfn.TEXTAFTER(CELL("filename",A49),"]")</f>
        <v>06_TIDP</v>
      </c>
      <c r="C51" s="90" t="str" cm="1">
        <f t="array" ref="C51">tbL_Input_Project[Project Code]</f>
        <v>ABC1234</v>
      </c>
      <c r="D51" s="90" t="str">
        <f>INDEX(tbL_Input_Originator[],
MATCH("06_TIDP",tbL_Input_Originator[Worksheet]),
MATCH("Originator Code",tbL_Input_Originator[#Headers])
)</f>
        <v>TBC</v>
      </c>
      <c r="E51" s="87"/>
      <c r="F51" s="87"/>
      <c r="G51" s="87"/>
      <c r="H51" s="87"/>
      <c r="I51" s="87"/>
      <c r="J51" s="87"/>
      <c r="K51" s="94"/>
      <c r="L51" s="90" t="str">
        <f t="shared" si="1"/>
        <v/>
      </c>
      <c r="M51" s="90" t="str">
        <f t="shared" si="2"/>
        <v/>
      </c>
      <c r="N51" s="100" t="str" cm="1">
        <f t="array" ref="N51">IFERROR(_xlfn.TEXTJOIN("
",TRUE,_xlfn.XLOOKUP(_xlfn.TEXTSPLIT(K51,"
"),
tbl_Lookup_DEIR[ID (DEIR Lookup)],
tbl_Lookup_DEIR[Name (DEIR Lookup)],
"")),"")</f>
        <v/>
      </c>
      <c r="O51" s="100" t="str" cm="1">
        <f t="array" ref="O51">IFERROR(_xlfn.TEXTJOIN("
",TRUE,_xlfn.XLOOKUP(_xlfn.TEXTSPLIT(K51,"
"),
tbl_Lookup_DEIR[ID (DEIR Lookup)],
tbl_Lookup_DEIR[Uniclass PM Level 3 Classification (DEIR Lookup)],
"")),"")</f>
        <v/>
      </c>
      <c r="P51" s="78"/>
      <c r="Q51" s="101"/>
      <c r="R51" s="101"/>
      <c r="S51" s="102"/>
      <c r="T51" s="101"/>
      <c r="U51" s="101"/>
      <c r="V51" s="102"/>
      <c r="W51" s="101"/>
      <c r="X51" s="101"/>
      <c r="Y51" s="102"/>
      <c r="Z51" s="101"/>
      <c r="AA51" s="101"/>
      <c r="AB51" s="102"/>
      <c r="AC51" s="101"/>
      <c r="AD51" s="101"/>
      <c r="AE51" s="102"/>
      <c r="AF51" s="101"/>
      <c r="AG51" s="101"/>
      <c r="AH51" s="102"/>
      <c r="AI51" s="101"/>
      <c r="AJ51" s="101"/>
      <c r="AK51" s="102"/>
      <c r="AL51" s="101"/>
      <c r="AM51" s="101"/>
      <c r="AN51" s="102"/>
      <c r="AO51" s="101"/>
      <c r="AP51" s="101"/>
      <c r="AQ51" s="103"/>
    </row>
    <row r="52" spans="2:43" x14ac:dyDescent="0.35">
      <c r="B52" s="100" t="str" cm="1">
        <f t="array" aca="1" ref="B52" ca="1">_xlfn.TEXTAFTER(CELL("filename",A50),"]")</f>
        <v>06_TIDP</v>
      </c>
      <c r="C52" s="90" t="str" cm="1">
        <f t="array" ref="C52">tbL_Input_Project[Project Code]</f>
        <v>ABC1234</v>
      </c>
      <c r="D52" s="90" t="str">
        <f>INDEX(tbL_Input_Originator[],
MATCH("06_TIDP",tbL_Input_Originator[Worksheet]),
MATCH("Originator Code",tbL_Input_Originator[#Headers])
)</f>
        <v>TBC</v>
      </c>
      <c r="E52" s="87"/>
      <c r="F52" s="87"/>
      <c r="G52" s="87"/>
      <c r="H52" s="87"/>
      <c r="I52" s="87"/>
      <c r="J52" s="87"/>
      <c r="K52" s="94"/>
      <c r="L52" s="90" t="str">
        <f t="shared" si="1"/>
        <v/>
      </c>
      <c r="M52" s="90" t="str">
        <f t="shared" si="2"/>
        <v/>
      </c>
      <c r="N52" s="100" t="str" cm="1">
        <f t="array" ref="N52">IFERROR(_xlfn.TEXTJOIN("
",TRUE,_xlfn.XLOOKUP(_xlfn.TEXTSPLIT(K52,"
"),
tbl_Lookup_DEIR[ID (DEIR Lookup)],
tbl_Lookup_DEIR[Name (DEIR Lookup)],
"")),"")</f>
        <v/>
      </c>
      <c r="O52" s="100" t="str" cm="1">
        <f t="array" ref="O52">IFERROR(_xlfn.TEXTJOIN("
",TRUE,_xlfn.XLOOKUP(_xlfn.TEXTSPLIT(K52,"
"),
tbl_Lookup_DEIR[ID (DEIR Lookup)],
tbl_Lookup_DEIR[Uniclass PM Level 3 Classification (DEIR Lookup)],
"")),"")</f>
        <v/>
      </c>
      <c r="P52" s="78"/>
      <c r="Q52" s="101"/>
      <c r="R52" s="101"/>
      <c r="S52" s="102"/>
      <c r="T52" s="101"/>
      <c r="U52" s="101"/>
      <c r="V52" s="102"/>
      <c r="W52" s="101"/>
      <c r="X52" s="101"/>
      <c r="Y52" s="102"/>
      <c r="Z52" s="101"/>
      <c r="AA52" s="101"/>
      <c r="AB52" s="102"/>
      <c r="AC52" s="101"/>
      <c r="AD52" s="101"/>
      <c r="AE52" s="102"/>
      <c r="AF52" s="101"/>
      <c r="AG52" s="101"/>
      <c r="AH52" s="102"/>
      <c r="AI52" s="101"/>
      <c r="AJ52" s="101"/>
      <c r="AK52" s="102"/>
      <c r="AL52" s="101"/>
      <c r="AM52" s="101"/>
      <c r="AN52" s="102"/>
      <c r="AO52" s="101"/>
      <c r="AP52" s="101"/>
      <c r="AQ52" s="103"/>
    </row>
    <row r="53" spans="2:43" x14ac:dyDescent="0.35">
      <c r="B53" s="100" t="str" cm="1">
        <f t="array" aca="1" ref="B53" ca="1">_xlfn.TEXTAFTER(CELL("filename",A51),"]")</f>
        <v>06_TIDP</v>
      </c>
      <c r="C53" s="90" t="str" cm="1">
        <f t="array" ref="C53">tbL_Input_Project[Project Code]</f>
        <v>ABC1234</v>
      </c>
      <c r="D53" s="90" t="str">
        <f>INDEX(tbL_Input_Originator[],
MATCH("06_TIDP",tbL_Input_Originator[Worksheet]),
MATCH("Originator Code",tbL_Input_Originator[#Headers])
)</f>
        <v>TBC</v>
      </c>
      <c r="E53" s="87"/>
      <c r="F53" s="87"/>
      <c r="G53" s="87"/>
      <c r="H53" s="87"/>
      <c r="I53" s="87"/>
      <c r="J53" s="87"/>
      <c r="K53" s="94"/>
      <c r="L53" s="90" t="str">
        <f t="shared" si="1"/>
        <v/>
      </c>
      <c r="M53" s="90" t="str">
        <f t="shared" si="2"/>
        <v/>
      </c>
      <c r="N53" s="100" t="str" cm="1">
        <f t="array" ref="N53">IFERROR(_xlfn.TEXTJOIN("
",TRUE,_xlfn.XLOOKUP(_xlfn.TEXTSPLIT(K53,"
"),
tbl_Lookup_DEIR[ID (DEIR Lookup)],
tbl_Lookup_DEIR[Name (DEIR Lookup)],
"")),"")</f>
        <v/>
      </c>
      <c r="O53" s="100" t="str" cm="1">
        <f t="array" ref="O53">IFERROR(_xlfn.TEXTJOIN("
",TRUE,_xlfn.XLOOKUP(_xlfn.TEXTSPLIT(K53,"
"),
tbl_Lookup_DEIR[ID (DEIR Lookup)],
tbl_Lookup_DEIR[Uniclass PM Level 3 Classification (DEIR Lookup)],
"")),"")</f>
        <v/>
      </c>
      <c r="P53" s="78"/>
      <c r="Q53" s="101"/>
      <c r="R53" s="101"/>
      <c r="S53" s="102"/>
      <c r="T53" s="101"/>
      <c r="U53" s="101"/>
      <c r="V53" s="102"/>
      <c r="W53" s="101"/>
      <c r="X53" s="101"/>
      <c r="Y53" s="102"/>
      <c r="Z53" s="101"/>
      <c r="AA53" s="101"/>
      <c r="AB53" s="102"/>
      <c r="AC53" s="101"/>
      <c r="AD53" s="101"/>
      <c r="AE53" s="102"/>
      <c r="AF53" s="101"/>
      <c r="AG53" s="101"/>
      <c r="AH53" s="102"/>
      <c r="AI53" s="101"/>
      <c r="AJ53" s="101"/>
      <c r="AK53" s="102"/>
      <c r="AL53" s="101"/>
      <c r="AM53" s="101"/>
      <c r="AN53" s="102"/>
      <c r="AO53" s="101"/>
      <c r="AP53" s="101"/>
      <c r="AQ53" s="103"/>
    </row>
    <row r="54" spans="2:43" x14ac:dyDescent="0.35">
      <c r="B54" s="100" t="str" cm="1">
        <f t="array" aca="1" ref="B54" ca="1">_xlfn.TEXTAFTER(CELL("filename",A52),"]")</f>
        <v>06_TIDP</v>
      </c>
      <c r="C54" s="90" t="str" cm="1">
        <f t="array" ref="C54">tbL_Input_Project[Project Code]</f>
        <v>ABC1234</v>
      </c>
      <c r="D54" s="90" t="str">
        <f>INDEX(tbL_Input_Originator[],
MATCH("06_TIDP",tbL_Input_Originator[Worksheet]),
MATCH("Originator Code",tbL_Input_Originator[#Headers])
)</f>
        <v>TBC</v>
      </c>
      <c r="E54" s="87"/>
      <c r="F54" s="87"/>
      <c r="G54" s="87"/>
      <c r="H54" s="87"/>
      <c r="I54" s="87"/>
      <c r="J54" s="87"/>
      <c r="K54" s="94"/>
      <c r="L54" s="90" t="str">
        <f t="shared" si="1"/>
        <v/>
      </c>
      <c r="M54" s="90" t="str">
        <f t="shared" si="2"/>
        <v/>
      </c>
      <c r="N54" s="100" t="str" cm="1">
        <f t="array" ref="N54">IFERROR(_xlfn.TEXTJOIN("
",TRUE,_xlfn.XLOOKUP(_xlfn.TEXTSPLIT(K54,"
"),
tbl_Lookup_DEIR[ID (DEIR Lookup)],
tbl_Lookup_DEIR[Name (DEIR Lookup)],
"")),"")</f>
        <v/>
      </c>
      <c r="O54" s="100" t="str" cm="1">
        <f t="array" ref="O54">IFERROR(_xlfn.TEXTJOIN("
",TRUE,_xlfn.XLOOKUP(_xlfn.TEXTSPLIT(K54,"
"),
tbl_Lookup_DEIR[ID (DEIR Lookup)],
tbl_Lookup_DEIR[Uniclass PM Level 3 Classification (DEIR Lookup)],
"")),"")</f>
        <v/>
      </c>
      <c r="P54" s="78"/>
      <c r="Q54" s="101"/>
      <c r="R54" s="101"/>
      <c r="S54" s="102"/>
      <c r="T54" s="101"/>
      <c r="U54" s="101"/>
      <c r="V54" s="102"/>
      <c r="W54" s="101"/>
      <c r="X54" s="101"/>
      <c r="Y54" s="102"/>
      <c r="Z54" s="101"/>
      <c r="AA54" s="101"/>
      <c r="AB54" s="102"/>
      <c r="AC54" s="101"/>
      <c r="AD54" s="101"/>
      <c r="AE54" s="102"/>
      <c r="AF54" s="101"/>
      <c r="AG54" s="101"/>
      <c r="AH54" s="102"/>
      <c r="AI54" s="101"/>
      <c r="AJ54" s="101"/>
      <c r="AK54" s="102"/>
      <c r="AL54" s="101"/>
      <c r="AM54" s="101"/>
      <c r="AN54" s="102"/>
      <c r="AO54" s="101"/>
      <c r="AP54" s="101"/>
      <c r="AQ54" s="103"/>
    </row>
    <row r="55" spans="2:43" x14ac:dyDescent="0.35">
      <c r="B55" s="100" t="str" cm="1">
        <f t="array" aca="1" ref="B55" ca="1">_xlfn.TEXTAFTER(CELL("filename",A53),"]")</f>
        <v>06_TIDP</v>
      </c>
      <c r="C55" s="90" t="str" cm="1">
        <f t="array" ref="C55">tbL_Input_Project[Project Code]</f>
        <v>ABC1234</v>
      </c>
      <c r="D55" s="90" t="str">
        <f>INDEX(tbL_Input_Originator[],
MATCH("06_TIDP",tbL_Input_Originator[Worksheet]),
MATCH("Originator Code",tbL_Input_Originator[#Headers])
)</f>
        <v>TBC</v>
      </c>
      <c r="E55" s="87"/>
      <c r="F55" s="87"/>
      <c r="G55" s="87"/>
      <c r="H55" s="87"/>
      <c r="I55" s="87"/>
      <c r="J55" s="87"/>
      <c r="K55" s="94"/>
      <c r="L55" s="90" t="str">
        <f t="shared" si="1"/>
        <v/>
      </c>
      <c r="M55" s="90" t="str">
        <f t="shared" si="2"/>
        <v/>
      </c>
      <c r="N55" s="100" t="str" cm="1">
        <f t="array" ref="N55">IFERROR(_xlfn.TEXTJOIN("
",TRUE,_xlfn.XLOOKUP(_xlfn.TEXTSPLIT(K55,"
"),
tbl_Lookup_DEIR[ID (DEIR Lookup)],
tbl_Lookup_DEIR[Name (DEIR Lookup)],
"")),"")</f>
        <v/>
      </c>
      <c r="O55" s="100" t="str" cm="1">
        <f t="array" ref="O55">IFERROR(_xlfn.TEXTJOIN("
",TRUE,_xlfn.XLOOKUP(_xlfn.TEXTSPLIT(K55,"
"),
tbl_Lookup_DEIR[ID (DEIR Lookup)],
tbl_Lookup_DEIR[Uniclass PM Level 3 Classification (DEIR Lookup)],
"")),"")</f>
        <v/>
      </c>
      <c r="P55" s="78"/>
      <c r="Q55" s="101"/>
      <c r="R55" s="101"/>
      <c r="S55" s="102"/>
      <c r="T55" s="101"/>
      <c r="U55" s="101"/>
      <c r="V55" s="102"/>
      <c r="W55" s="101"/>
      <c r="X55" s="101"/>
      <c r="Y55" s="102"/>
      <c r="Z55" s="101"/>
      <c r="AA55" s="101"/>
      <c r="AB55" s="102"/>
      <c r="AC55" s="101"/>
      <c r="AD55" s="101"/>
      <c r="AE55" s="102"/>
      <c r="AF55" s="101"/>
      <c r="AG55" s="101"/>
      <c r="AH55" s="102"/>
      <c r="AI55" s="101"/>
      <c r="AJ55" s="101"/>
      <c r="AK55" s="102"/>
      <c r="AL55" s="101"/>
      <c r="AM55" s="101"/>
      <c r="AN55" s="102"/>
      <c r="AO55" s="101"/>
      <c r="AP55" s="101"/>
      <c r="AQ55" s="103"/>
    </row>
    <row r="56" spans="2:43" x14ac:dyDescent="0.35">
      <c r="B56" s="100" t="str" cm="1">
        <f t="array" aca="1" ref="B56" ca="1">_xlfn.TEXTAFTER(CELL("filename",A54),"]")</f>
        <v>06_TIDP</v>
      </c>
      <c r="C56" s="90" t="str" cm="1">
        <f t="array" ref="C56">tbL_Input_Project[Project Code]</f>
        <v>ABC1234</v>
      </c>
      <c r="D56" s="90" t="str">
        <f>INDEX(tbL_Input_Originator[],
MATCH("06_TIDP",tbL_Input_Originator[Worksheet]),
MATCH("Originator Code",tbL_Input_Originator[#Headers])
)</f>
        <v>TBC</v>
      </c>
      <c r="E56" s="87"/>
      <c r="F56" s="87"/>
      <c r="G56" s="87"/>
      <c r="H56" s="87"/>
      <c r="I56" s="87"/>
      <c r="J56" s="87"/>
      <c r="K56" s="94"/>
      <c r="L56" s="90" t="str">
        <f t="shared" si="1"/>
        <v/>
      </c>
      <c r="M56" s="90" t="str">
        <f t="shared" si="2"/>
        <v/>
      </c>
      <c r="N56" s="100" t="str" cm="1">
        <f t="array" ref="N56">IFERROR(_xlfn.TEXTJOIN("
",TRUE,_xlfn.XLOOKUP(_xlfn.TEXTSPLIT(K56,"
"),
tbl_Lookup_DEIR[ID (DEIR Lookup)],
tbl_Lookup_DEIR[Name (DEIR Lookup)],
"")),"")</f>
        <v/>
      </c>
      <c r="O56" s="100" t="str" cm="1">
        <f t="array" ref="O56">IFERROR(_xlfn.TEXTJOIN("
",TRUE,_xlfn.XLOOKUP(_xlfn.TEXTSPLIT(K56,"
"),
tbl_Lookup_DEIR[ID (DEIR Lookup)],
tbl_Lookup_DEIR[Uniclass PM Level 3 Classification (DEIR Lookup)],
"")),"")</f>
        <v/>
      </c>
      <c r="P56" s="78"/>
      <c r="Q56" s="101"/>
      <c r="R56" s="101"/>
      <c r="S56" s="102"/>
      <c r="T56" s="101"/>
      <c r="U56" s="101"/>
      <c r="V56" s="102"/>
      <c r="W56" s="101"/>
      <c r="X56" s="101"/>
      <c r="Y56" s="102"/>
      <c r="Z56" s="101"/>
      <c r="AA56" s="101"/>
      <c r="AB56" s="102"/>
      <c r="AC56" s="101"/>
      <c r="AD56" s="101"/>
      <c r="AE56" s="102"/>
      <c r="AF56" s="101"/>
      <c r="AG56" s="101"/>
      <c r="AH56" s="102"/>
      <c r="AI56" s="101"/>
      <c r="AJ56" s="101"/>
      <c r="AK56" s="102"/>
      <c r="AL56" s="101"/>
      <c r="AM56" s="101"/>
      <c r="AN56" s="102"/>
      <c r="AO56" s="101"/>
      <c r="AP56" s="101"/>
      <c r="AQ56" s="103"/>
    </row>
    <row r="57" spans="2:43" x14ac:dyDescent="0.35">
      <c r="B57" s="100" t="str" cm="1">
        <f t="array" aca="1" ref="B57" ca="1">_xlfn.TEXTAFTER(CELL("filename",A55),"]")</f>
        <v>06_TIDP</v>
      </c>
      <c r="C57" s="90" t="str" cm="1">
        <f t="array" ref="C57">tbL_Input_Project[Project Code]</f>
        <v>ABC1234</v>
      </c>
      <c r="D57" s="90" t="str">
        <f>INDEX(tbL_Input_Originator[],
MATCH("06_TIDP",tbL_Input_Originator[Worksheet]),
MATCH("Originator Code",tbL_Input_Originator[#Headers])
)</f>
        <v>TBC</v>
      </c>
      <c r="E57" s="87"/>
      <c r="F57" s="87"/>
      <c r="G57" s="87"/>
      <c r="H57" s="87"/>
      <c r="I57" s="87"/>
      <c r="J57" s="87"/>
      <c r="K57" s="94"/>
      <c r="L57" s="90" t="str">
        <f t="shared" si="1"/>
        <v/>
      </c>
      <c r="M57" s="90" t="str">
        <f t="shared" si="2"/>
        <v/>
      </c>
      <c r="N57" s="100" t="str" cm="1">
        <f t="array" ref="N57">IFERROR(_xlfn.TEXTJOIN("
",TRUE,_xlfn.XLOOKUP(_xlfn.TEXTSPLIT(K57,"
"),
tbl_Lookup_DEIR[ID (DEIR Lookup)],
tbl_Lookup_DEIR[Name (DEIR Lookup)],
"")),"")</f>
        <v/>
      </c>
      <c r="O57" s="100" t="str" cm="1">
        <f t="array" ref="O57">IFERROR(_xlfn.TEXTJOIN("
",TRUE,_xlfn.XLOOKUP(_xlfn.TEXTSPLIT(K57,"
"),
tbl_Lookup_DEIR[ID (DEIR Lookup)],
tbl_Lookup_DEIR[Uniclass PM Level 3 Classification (DEIR Lookup)],
"")),"")</f>
        <v/>
      </c>
      <c r="P57" s="78"/>
      <c r="Q57" s="101"/>
      <c r="R57" s="101"/>
      <c r="S57" s="102"/>
      <c r="T57" s="101"/>
      <c r="U57" s="101"/>
      <c r="V57" s="102"/>
      <c r="W57" s="101"/>
      <c r="X57" s="101"/>
      <c r="Y57" s="102"/>
      <c r="Z57" s="101"/>
      <c r="AA57" s="101"/>
      <c r="AB57" s="102"/>
      <c r="AC57" s="101"/>
      <c r="AD57" s="101"/>
      <c r="AE57" s="102"/>
      <c r="AF57" s="101"/>
      <c r="AG57" s="101"/>
      <c r="AH57" s="102"/>
      <c r="AI57" s="101"/>
      <c r="AJ57" s="101"/>
      <c r="AK57" s="102"/>
      <c r="AL57" s="101"/>
      <c r="AM57" s="101"/>
      <c r="AN57" s="102"/>
      <c r="AO57" s="101"/>
      <c r="AP57" s="101"/>
      <c r="AQ57" s="103"/>
    </row>
    <row r="58" spans="2:43" x14ac:dyDescent="0.35">
      <c r="B58" s="100" t="str" cm="1">
        <f t="array" aca="1" ref="B58" ca="1">_xlfn.TEXTAFTER(CELL("filename",A56),"]")</f>
        <v>06_TIDP</v>
      </c>
      <c r="C58" s="90" t="str" cm="1">
        <f t="array" ref="C58">tbL_Input_Project[Project Code]</f>
        <v>ABC1234</v>
      </c>
      <c r="D58" s="90" t="str">
        <f>INDEX(tbL_Input_Originator[],
MATCH("06_TIDP",tbL_Input_Originator[Worksheet]),
MATCH("Originator Code",tbL_Input_Originator[#Headers])
)</f>
        <v>TBC</v>
      </c>
      <c r="E58" s="87"/>
      <c r="F58" s="87"/>
      <c r="G58" s="87"/>
      <c r="H58" s="87"/>
      <c r="I58" s="87"/>
      <c r="J58" s="87"/>
      <c r="K58" s="94"/>
      <c r="L58" s="90" t="str">
        <f t="shared" si="1"/>
        <v/>
      </c>
      <c r="M58" s="90" t="str">
        <f t="shared" si="2"/>
        <v/>
      </c>
      <c r="N58" s="100" t="str" cm="1">
        <f t="array" ref="N58">IFERROR(_xlfn.TEXTJOIN("
",TRUE,_xlfn.XLOOKUP(_xlfn.TEXTSPLIT(K58,"
"),
tbl_Lookup_DEIR[ID (DEIR Lookup)],
tbl_Lookup_DEIR[Name (DEIR Lookup)],
"")),"")</f>
        <v/>
      </c>
      <c r="O58" s="100" t="str" cm="1">
        <f t="array" ref="O58">IFERROR(_xlfn.TEXTJOIN("
",TRUE,_xlfn.XLOOKUP(_xlfn.TEXTSPLIT(K58,"
"),
tbl_Lookup_DEIR[ID (DEIR Lookup)],
tbl_Lookup_DEIR[Uniclass PM Level 3 Classification (DEIR Lookup)],
"")),"")</f>
        <v/>
      </c>
      <c r="P58" s="78"/>
      <c r="Q58" s="101"/>
      <c r="R58" s="101"/>
      <c r="S58" s="102"/>
      <c r="T58" s="101"/>
      <c r="U58" s="101"/>
      <c r="V58" s="102"/>
      <c r="W58" s="101"/>
      <c r="X58" s="101"/>
      <c r="Y58" s="102"/>
      <c r="Z58" s="101"/>
      <c r="AA58" s="101"/>
      <c r="AB58" s="102"/>
      <c r="AC58" s="101"/>
      <c r="AD58" s="101"/>
      <c r="AE58" s="102"/>
      <c r="AF58" s="101"/>
      <c r="AG58" s="101"/>
      <c r="AH58" s="102"/>
      <c r="AI58" s="101"/>
      <c r="AJ58" s="101"/>
      <c r="AK58" s="102"/>
      <c r="AL58" s="101"/>
      <c r="AM58" s="101"/>
      <c r="AN58" s="102"/>
      <c r="AO58" s="101"/>
      <c r="AP58" s="101"/>
      <c r="AQ58" s="103"/>
    </row>
    <row r="59" spans="2:43" x14ac:dyDescent="0.35">
      <c r="B59" s="100" t="str" cm="1">
        <f t="array" aca="1" ref="B59" ca="1">_xlfn.TEXTAFTER(CELL("filename",A57),"]")</f>
        <v>06_TIDP</v>
      </c>
      <c r="C59" s="90" t="str" cm="1">
        <f t="array" ref="C59">tbL_Input_Project[Project Code]</f>
        <v>ABC1234</v>
      </c>
      <c r="D59" s="90" t="str">
        <f>INDEX(tbL_Input_Originator[],
MATCH("06_TIDP",tbL_Input_Originator[Worksheet]),
MATCH("Originator Code",tbL_Input_Originator[#Headers])
)</f>
        <v>TBC</v>
      </c>
      <c r="E59" s="87"/>
      <c r="F59" s="87"/>
      <c r="G59" s="87"/>
      <c r="H59" s="87"/>
      <c r="I59" s="87"/>
      <c r="J59" s="87"/>
      <c r="K59" s="94"/>
      <c r="L59" s="90" t="str">
        <f t="shared" si="1"/>
        <v/>
      </c>
      <c r="M59" s="90" t="str">
        <f t="shared" si="2"/>
        <v/>
      </c>
      <c r="N59" s="100" t="str" cm="1">
        <f t="array" ref="N59">IFERROR(_xlfn.TEXTJOIN("
",TRUE,_xlfn.XLOOKUP(_xlfn.TEXTSPLIT(K59,"
"),
tbl_Lookup_DEIR[ID (DEIR Lookup)],
tbl_Lookup_DEIR[Name (DEIR Lookup)],
"")),"")</f>
        <v/>
      </c>
      <c r="O59" s="100" t="str" cm="1">
        <f t="array" ref="O59">IFERROR(_xlfn.TEXTJOIN("
",TRUE,_xlfn.XLOOKUP(_xlfn.TEXTSPLIT(K59,"
"),
tbl_Lookup_DEIR[ID (DEIR Lookup)],
tbl_Lookup_DEIR[Uniclass PM Level 3 Classification (DEIR Lookup)],
"")),"")</f>
        <v/>
      </c>
      <c r="P59" s="78"/>
      <c r="Q59" s="101"/>
      <c r="R59" s="101"/>
      <c r="S59" s="102"/>
      <c r="T59" s="101"/>
      <c r="U59" s="101"/>
      <c r="V59" s="102"/>
      <c r="W59" s="101"/>
      <c r="X59" s="101"/>
      <c r="Y59" s="102"/>
      <c r="Z59" s="101"/>
      <c r="AA59" s="101"/>
      <c r="AB59" s="102"/>
      <c r="AC59" s="101"/>
      <c r="AD59" s="101"/>
      <c r="AE59" s="102"/>
      <c r="AF59" s="101"/>
      <c r="AG59" s="101"/>
      <c r="AH59" s="102"/>
      <c r="AI59" s="101"/>
      <c r="AJ59" s="101"/>
      <c r="AK59" s="102"/>
      <c r="AL59" s="101"/>
      <c r="AM59" s="101"/>
      <c r="AN59" s="102"/>
      <c r="AO59" s="101"/>
      <c r="AP59" s="101"/>
      <c r="AQ59" s="103"/>
    </row>
    <row r="60" spans="2:43" x14ac:dyDescent="0.35">
      <c r="B60" s="100" t="str" cm="1">
        <f t="array" aca="1" ref="B60" ca="1">_xlfn.TEXTAFTER(CELL("filename",A58),"]")</f>
        <v>06_TIDP</v>
      </c>
      <c r="C60" s="90" t="str" cm="1">
        <f t="array" ref="C60">tbL_Input_Project[Project Code]</f>
        <v>ABC1234</v>
      </c>
      <c r="D60" s="90" t="str">
        <f>INDEX(tbL_Input_Originator[],
MATCH("06_TIDP",tbL_Input_Originator[Worksheet]),
MATCH("Originator Code",tbL_Input_Originator[#Headers])
)</f>
        <v>TBC</v>
      </c>
      <c r="E60" s="87"/>
      <c r="F60" s="87"/>
      <c r="G60" s="87"/>
      <c r="H60" s="87"/>
      <c r="I60" s="87"/>
      <c r="J60" s="87"/>
      <c r="K60" s="94"/>
      <c r="L60" s="90" t="str">
        <f t="shared" si="1"/>
        <v/>
      </c>
      <c r="M60" s="90" t="str">
        <f t="shared" si="2"/>
        <v/>
      </c>
      <c r="N60" s="100" t="str" cm="1">
        <f t="array" ref="N60">IFERROR(_xlfn.TEXTJOIN("
",TRUE,_xlfn.XLOOKUP(_xlfn.TEXTSPLIT(K60,"
"),
tbl_Lookup_DEIR[ID (DEIR Lookup)],
tbl_Lookup_DEIR[Name (DEIR Lookup)],
"")),"")</f>
        <v/>
      </c>
      <c r="O60" s="100" t="str" cm="1">
        <f t="array" ref="O60">IFERROR(_xlfn.TEXTJOIN("
",TRUE,_xlfn.XLOOKUP(_xlfn.TEXTSPLIT(K60,"
"),
tbl_Lookup_DEIR[ID (DEIR Lookup)],
tbl_Lookup_DEIR[Uniclass PM Level 3 Classification (DEIR Lookup)],
"")),"")</f>
        <v/>
      </c>
      <c r="P60" s="78"/>
      <c r="Q60" s="101"/>
      <c r="R60" s="101"/>
      <c r="S60" s="102"/>
      <c r="T60" s="101"/>
      <c r="U60" s="101"/>
      <c r="V60" s="102"/>
      <c r="W60" s="101"/>
      <c r="X60" s="101"/>
      <c r="Y60" s="102"/>
      <c r="Z60" s="101"/>
      <c r="AA60" s="101"/>
      <c r="AB60" s="102"/>
      <c r="AC60" s="101"/>
      <c r="AD60" s="101"/>
      <c r="AE60" s="102"/>
      <c r="AF60" s="101"/>
      <c r="AG60" s="101"/>
      <c r="AH60" s="102"/>
      <c r="AI60" s="101"/>
      <c r="AJ60" s="101"/>
      <c r="AK60" s="102"/>
      <c r="AL60" s="101"/>
      <c r="AM60" s="101"/>
      <c r="AN60" s="102"/>
      <c r="AO60" s="101"/>
      <c r="AP60" s="101"/>
      <c r="AQ60" s="103"/>
    </row>
    <row r="61" spans="2:43" x14ac:dyDescent="0.35">
      <c r="B61" s="100" t="str" cm="1">
        <f t="array" aca="1" ref="B61" ca="1">_xlfn.TEXTAFTER(CELL("filename",A59),"]")</f>
        <v>06_TIDP</v>
      </c>
      <c r="C61" s="90" t="str" cm="1">
        <f t="array" ref="C61">tbL_Input_Project[Project Code]</f>
        <v>ABC1234</v>
      </c>
      <c r="D61" s="90" t="str">
        <f>INDEX(tbL_Input_Originator[],
MATCH("06_TIDP",tbL_Input_Originator[Worksheet]),
MATCH("Originator Code",tbL_Input_Originator[#Headers])
)</f>
        <v>TBC</v>
      </c>
      <c r="E61" s="87"/>
      <c r="F61" s="87"/>
      <c r="G61" s="87"/>
      <c r="H61" s="87"/>
      <c r="I61" s="87"/>
      <c r="J61" s="87"/>
      <c r="K61" s="94"/>
      <c r="L61" s="90" t="str">
        <f t="shared" si="1"/>
        <v/>
      </c>
      <c r="M61" s="90" t="str">
        <f t="shared" si="2"/>
        <v/>
      </c>
      <c r="N61" s="100" t="str" cm="1">
        <f t="array" ref="N61">IFERROR(_xlfn.TEXTJOIN("
",TRUE,_xlfn.XLOOKUP(_xlfn.TEXTSPLIT(K61,"
"),
tbl_Lookup_DEIR[ID (DEIR Lookup)],
tbl_Lookup_DEIR[Name (DEIR Lookup)],
"")),"")</f>
        <v/>
      </c>
      <c r="O61" s="100" t="str" cm="1">
        <f t="array" ref="O61">IFERROR(_xlfn.TEXTJOIN("
",TRUE,_xlfn.XLOOKUP(_xlfn.TEXTSPLIT(K61,"
"),
tbl_Lookup_DEIR[ID (DEIR Lookup)],
tbl_Lookup_DEIR[Uniclass PM Level 3 Classification (DEIR Lookup)],
"")),"")</f>
        <v/>
      </c>
      <c r="P61" s="78"/>
      <c r="Q61" s="101"/>
      <c r="R61" s="101"/>
      <c r="S61" s="102"/>
      <c r="T61" s="101"/>
      <c r="U61" s="101"/>
      <c r="V61" s="102"/>
      <c r="W61" s="101"/>
      <c r="X61" s="101"/>
      <c r="Y61" s="102"/>
      <c r="Z61" s="101"/>
      <c r="AA61" s="101"/>
      <c r="AB61" s="102"/>
      <c r="AC61" s="101"/>
      <c r="AD61" s="101"/>
      <c r="AE61" s="102"/>
      <c r="AF61" s="101"/>
      <c r="AG61" s="101"/>
      <c r="AH61" s="102"/>
      <c r="AI61" s="101"/>
      <c r="AJ61" s="101"/>
      <c r="AK61" s="102"/>
      <c r="AL61" s="101"/>
      <c r="AM61" s="101"/>
      <c r="AN61" s="102"/>
      <c r="AO61" s="101"/>
      <c r="AP61" s="101"/>
      <c r="AQ61" s="103"/>
    </row>
    <row r="62" spans="2:43" x14ac:dyDescent="0.35">
      <c r="B62" s="100" t="str" cm="1">
        <f t="array" aca="1" ref="B62" ca="1">_xlfn.TEXTAFTER(CELL("filename",A60),"]")</f>
        <v>06_TIDP</v>
      </c>
      <c r="C62" s="90" t="str" cm="1">
        <f t="array" ref="C62">tbL_Input_Project[Project Code]</f>
        <v>ABC1234</v>
      </c>
      <c r="D62" s="90" t="str">
        <f>INDEX(tbL_Input_Originator[],
MATCH("06_TIDP",tbL_Input_Originator[Worksheet]),
MATCH("Originator Code",tbL_Input_Originator[#Headers])
)</f>
        <v>TBC</v>
      </c>
      <c r="E62" s="87"/>
      <c r="F62" s="87"/>
      <c r="G62" s="87"/>
      <c r="H62" s="87"/>
      <c r="I62" s="87"/>
      <c r="J62" s="87"/>
      <c r="K62" s="94"/>
      <c r="L62" s="90" t="str">
        <f t="shared" si="1"/>
        <v/>
      </c>
      <c r="M62" s="90" t="str">
        <f t="shared" si="2"/>
        <v/>
      </c>
      <c r="N62" s="100" t="str" cm="1">
        <f t="array" ref="N62">IFERROR(_xlfn.TEXTJOIN("
",TRUE,_xlfn.XLOOKUP(_xlfn.TEXTSPLIT(K62,"
"),
tbl_Lookup_DEIR[ID (DEIR Lookup)],
tbl_Lookup_DEIR[Name (DEIR Lookup)],
"")),"")</f>
        <v/>
      </c>
      <c r="O62" s="100" t="str" cm="1">
        <f t="array" ref="O62">IFERROR(_xlfn.TEXTJOIN("
",TRUE,_xlfn.XLOOKUP(_xlfn.TEXTSPLIT(K62,"
"),
tbl_Lookup_DEIR[ID (DEIR Lookup)],
tbl_Lookup_DEIR[Uniclass PM Level 3 Classification (DEIR Lookup)],
"")),"")</f>
        <v/>
      </c>
      <c r="P62" s="78"/>
      <c r="Q62" s="101"/>
      <c r="R62" s="101"/>
      <c r="S62" s="102"/>
      <c r="T62" s="101"/>
      <c r="U62" s="101"/>
      <c r="V62" s="102"/>
      <c r="W62" s="101"/>
      <c r="X62" s="101"/>
      <c r="Y62" s="102"/>
      <c r="Z62" s="101"/>
      <c r="AA62" s="101"/>
      <c r="AB62" s="102"/>
      <c r="AC62" s="101"/>
      <c r="AD62" s="101"/>
      <c r="AE62" s="102"/>
      <c r="AF62" s="101"/>
      <c r="AG62" s="101"/>
      <c r="AH62" s="102"/>
      <c r="AI62" s="101"/>
      <c r="AJ62" s="101"/>
      <c r="AK62" s="102"/>
      <c r="AL62" s="101"/>
      <c r="AM62" s="101"/>
      <c r="AN62" s="102"/>
      <c r="AO62" s="101"/>
      <c r="AP62" s="101"/>
      <c r="AQ62" s="103"/>
    </row>
    <row r="63" spans="2:43" x14ac:dyDescent="0.35">
      <c r="B63" s="100" t="str" cm="1">
        <f t="array" aca="1" ref="B63" ca="1">_xlfn.TEXTAFTER(CELL("filename",A61),"]")</f>
        <v>06_TIDP</v>
      </c>
      <c r="C63" s="90" t="str" cm="1">
        <f t="array" ref="C63">tbL_Input_Project[Project Code]</f>
        <v>ABC1234</v>
      </c>
      <c r="D63" s="90" t="str">
        <f>INDEX(tbL_Input_Originator[],
MATCH("06_TIDP",tbL_Input_Originator[Worksheet]),
MATCH("Originator Code",tbL_Input_Originator[#Headers])
)</f>
        <v>TBC</v>
      </c>
      <c r="E63" s="87"/>
      <c r="F63" s="87"/>
      <c r="G63" s="87"/>
      <c r="H63" s="87"/>
      <c r="I63" s="87"/>
      <c r="J63" s="87"/>
      <c r="K63" s="94"/>
      <c r="L63" s="90" t="str">
        <f t="shared" si="1"/>
        <v/>
      </c>
      <c r="M63" s="90" t="str">
        <f t="shared" si="2"/>
        <v/>
      </c>
      <c r="N63" s="100" t="str" cm="1">
        <f t="array" ref="N63">IFERROR(_xlfn.TEXTJOIN("
",TRUE,_xlfn.XLOOKUP(_xlfn.TEXTSPLIT(K63,"
"),
tbl_Lookup_DEIR[ID (DEIR Lookup)],
tbl_Lookup_DEIR[Name (DEIR Lookup)],
"")),"")</f>
        <v/>
      </c>
      <c r="O63" s="100" t="str" cm="1">
        <f t="array" ref="O63">IFERROR(_xlfn.TEXTJOIN("
",TRUE,_xlfn.XLOOKUP(_xlfn.TEXTSPLIT(K63,"
"),
tbl_Lookup_DEIR[ID (DEIR Lookup)],
tbl_Lookup_DEIR[Uniclass PM Level 3 Classification (DEIR Lookup)],
"")),"")</f>
        <v/>
      </c>
      <c r="P63" s="78"/>
      <c r="Q63" s="101"/>
      <c r="R63" s="101"/>
      <c r="S63" s="102"/>
      <c r="T63" s="101"/>
      <c r="U63" s="101"/>
      <c r="V63" s="102"/>
      <c r="W63" s="101"/>
      <c r="X63" s="101"/>
      <c r="Y63" s="102"/>
      <c r="Z63" s="101"/>
      <c r="AA63" s="101"/>
      <c r="AB63" s="102"/>
      <c r="AC63" s="101"/>
      <c r="AD63" s="101"/>
      <c r="AE63" s="102"/>
      <c r="AF63" s="101"/>
      <c r="AG63" s="101"/>
      <c r="AH63" s="102"/>
      <c r="AI63" s="101"/>
      <c r="AJ63" s="101"/>
      <c r="AK63" s="102"/>
      <c r="AL63" s="101"/>
      <c r="AM63" s="101"/>
      <c r="AN63" s="102"/>
      <c r="AO63" s="101"/>
      <c r="AP63" s="101"/>
      <c r="AQ63" s="103"/>
    </row>
    <row r="64" spans="2:43" x14ac:dyDescent="0.35">
      <c r="B64" s="100" t="str" cm="1">
        <f t="array" aca="1" ref="B64" ca="1">_xlfn.TEXTAFTER(CELL("filename",A62),"]")</f>
        <v>06_TIDP</v>
      </c>
      <c r="C64" s="90" t="str" cm="1">
        <f t="array" ref="C64">tbL_Input_Project[Project Code]</f>
        <v>ABC1234</v>
      </c>
      <c r="D64" s="90" t="str">
        <f>INDEX(tbL_Input_Originator[],
MATCH("06_TIDP",tbL_Input_Originator[Worksheet]),
MATCH("Originator Code",tbL_Input_Originator[#Headers])
)</f>
        <v>TBC</v>
      </c>
      <c r="E64" s="87"/>
      <c r="F64" s="87"/>
      <c r="G64" s="87"/>
      <c r="H64" s="87"/>
      <c r="I64" s="87"/>
      <c r="J64" s="87"/>
      <c r="K64" s="94"/>
      <c r="L64" s="90" t="str">
        <f t="shared" si="1"/>
        <v/>
      </c>
      <c r="M64" s="90" t="str">
        <f t="shared" si="2"/>
        <v/>
      </c>
      <c r="N64" s="100" t="str" cm="1">
        <f t="array" ref="N64">IFERROR(_xlfn.TEXTJOIN("
",TRUE,_xlfn.XLOOKUP(_xlfn.TEXTSPLIT(K64,"
"),
tbl_Lookup_DEIR[ID (DEIR Lookup)],
tbl_Lookup_DEIR[Name (DEIR Lookup)],
"")),"")</f>
        <v/>
      </c>
      <c r="O64" s="100" t="str" cm="1">
        <f t="array" ref="O64">IFERROR(_xlfn.TEXTJOIN("
",TRUE,_xlfn.XLOOKUP(_xlfn.TEXTSPLIT(K64,"
"),
tbl_Lookup_DEIR[ID (DEIR Lookup)],
tbl_Lookup_DEIR[Uniclass PM Level 3 Classification (DEIR Lookup)],
"")),"")</f>
        <v/>
      </c>
      <c r="P64" s="78"/>
      <c r="Q64" s="101"/>
      <c r="R64" s="101"/>
      <c r="S64" s="102"/>
      <c r="T64" s="101"/>
      <c r="U64" s="101"/>
      <c r="V64" s="102"/>
      <c r="W64" s="101"/>
      <c r="X64" s="101"/>
      <c r="Y64" s="102"/>
      <c r="Z64" s="101"/>
      <c r="AA64" s="101"/>
      <c r="AB64" s="102"/>
      <c r="AC64" s="101"/>
      <c r="AD64" s="101"/>
      <c r="AE64" s="102"/>
      <c r="AF64" s="101"/>
      <c r="AG64" s="101"/>
      <c r="AH64" s="102"/>
      <c r="AI64" s="101"/>
      <c r="AJ64" s="101"/>
      <c r="AK64" s="102"/>
      <c r="AL64" s="101"/>
      <c r="AM64" s="101"/>
      <c r="AN64" s="102"/>
      <c r="AO64" s="101"/>
      <c r="AP64" s="101"/>
      <c r="AQ64" s="103"/>
    </row>
    <row r="65" spans="2:43" x14ac:dyDescent="0.35">
      <c r="B65" s="100" t="str" cm="1">
        <f t="array" aca="1" ref="B65" ca="1">_xlfn.TEXTAFTER(CELL("filename",A63),"]")</f>
        <v>06_TIDP</v>
      </c>
      <c r="C65" s="90" t="str" cm="1">
        <f t="array" ref="C65">tbL_Input_Project[Project Code]</f>
        <v>ABC1234</v>
      </c>
      <c r="D65" s="90" t="str">
        <f>INDEX(tbL_Input_Originator[],
MATCH("06_TIDP",tbL_Input_Originator[Worksheet]),
MATCH("Originator Code",tbL_Input_Originator[#Headers])
)</f>
        <v>TBC</v>
      </c>
      <c r="E65" s="87"/>
      <c r="F65" s="87"/>
      <c r="G65" s="87"/>
      <c r="H65" s="87"/>
      <c r="I65" s="87"/>
      <c r="J65" s="87"/>
      <c r="K65" s="94"/>
      <c r="L65" s="90" t="str">
        <f t="shared" si="1"/>
        <v/>
      </c>
      <c r="M65" s="90" t="str">
        <f t="shared" si="2"/>
        <v/>
      </c>
      <c r="N65" s="100" t="str" cm="1">
        <f t="array" ref="N65">IFERROR(_xlfn.TEXTJOIN("
",TRUE,_xlfn.XLOOKUP(_xlfn.TEXTSPLIT(K65,"
"),
tbl_Lookup_DEIR[ID (DEIR Lookup)],
tbl_Lookup_DEIR[Name (DEIR Lookup)],
"")),"")</f>
        <v/>
      </c>
      <c r="O65" s="100" t="str" cm="1">
        <f t="array" ref="O65">IFERROR(_xlfn.TEXTJOIN("
",TRUE,_xlfn.XLOOKUP(_xlfn.TEXTSPLIT(K65,"
"),
tbl_Lookup_DEIR[ID (DEIR Lookup)],
tbl_Lookup_DEIR[Uniclass PM Level 3 Classification (DEIR Lookup)],
"")),"")</f>
        <v/>
      </c>
      <c r="P65" s="78"/>
      <c r="Q65" s="101"/>
      <c r="R65" s="101"/>
      <c r="S65" s="102"/>
      <c r="T65" s="101"/>
      <c r="U65" s="101"/>
      <c r="V65" s="102"/>
      <c r="W65" s="101"/>
      <c r="X65" s="101"/>
      <c r="Y65" s="102"/>
      <c r="Z65" s="101"/>
      <c r="AA65" s="101"/>
      <c r="AB65" s="102"/>
      <c r="AC65" s="101"/>
      <c r="AD65" s="101"/>
      <c r="AE65" s="102"/>
      <c r="AF65" s="101"/>
      <c r="AG65" s="101"/>
      <c r="AH65" s="102"/>
      <c r="AI65" s="101"/>
      <c r="AJ65" s="101"/>
      <c r="AK65" s="102"/>
      <c r="AL65" s="101"/>
      <c r="AM65" s="101"/>
      <c r="AN65" s="102"/>
      <c r="AO65" s="101"/>
      <c r="AP65" s="101"/>
      <c r="AQ65" s="103"/>
    </row>
    <row r="66" spans="2:43" x14ac:dyDescent="0.35">
      <c r="B66" s="100" t="str" cm="1">
        <f t="array" aca="1" ref="B66" ca="1">_xlfn.TEXTAFTER(CELL("filename",A64),"]")</f>
        <v>06_TIDP</v>
      </c>
      <c r="C66" s="90" t="str" cm="1">
        <f t="array" ref="C66">tbL_Input_Project[Project Code]</f>
        <v>ABC1234</v>
      </c>
      <c r="D66" s="90" t="str">
        <f>INDEX(tbL_Input_Originator[],
MATCH("06_TIDP",tbL_Input_Originator[Worksheet]),
MATCH("Originator Code",tbL_Input_Originator[#Headers])
)</f>
        <v>TBC</v>
      </c>
      <c r="E66" s="87"/>
      <c r="F66" s="87"/>
      <c r="G66" s="87"/>
      <c r="H66" s="87"/>
      <c r="I66" s="87"/>
      <c r="J66" s="87"/>
      <c r="K66" s="94"/>
      <c r="L66" s="90" t="str">
        <f t="shared" si="1"/>
        <v/>
      </c>
      <c r="M66" s="90" t="str">
        <f t="shared" si="2"/>
        <v/>
      </c>
      <c r="N66" s="100" t="str" cm="1">
        <f t="array" ref="N66">IFERROR(_xlfn.TEXTJOIN("
",TRUE,_xlfn.XLOOKUP(_xlfn.TEXTSPLIT(K66,"
"),
tbl_Lookup_DEIR[ID (DEIR Lookup)],
tbl_Lookup_DEIR[Name (DEIR Lookup)],
"")),"")</f>
        <v/>
      </c>
      <c r="O66" s="100" t="str" cm="1">
        <f t="array" ref="O66">IFERROR(_xlfn.TEXTJOIN("
",TRUE,_xlfn.XLOOKUP(_xlfn.TEXTSPLIT(K66,"
"),
tbl_Lookup_DEIR[ID (DEIR Lookup)],
tbl_Lookup_DEIR[Uniclass PM Level 3 Classification (DEIR Lookup)],
"")),"")</f>
        <v/>
      </c>
      <c r="P66" s="78"/>
      <c r="Q66" s="101"/>
      <c r="R66" s="101"/>
      <c r="S66" s="102"/>
      <c r="T66" s="101"/>
      <c r="U66" s="101"/>
      <c r="V66" s="102"/>
      <c r="W66" s="101"/>
      <c r="X66" s="101"/>
      <c r="Y66" s="102"/>
      <c r="Z66" s="101"/>
      <c r="AA66" s="101"/>
      <c r="AB66" s="102"/>
      <c r="AC66" s="101"/>
      <c r="AD66" s="101"/>
      <c r="AE66" s="102"/>
      <c r="AF66" s="101"/>
      <c r="AG66" s="101"/>
      <c r="AH66" s="102"/>
      <c r="AI66" s="101"/>
      <c r="AJ66" s="101"/>
      <c r="AK66" s="102"/>
      <c r="AL66" s="101"/>
      <c r="AM66" s="101"/>
      <c r="AN66" s="102"/>
      <c r="AO66" s="101"/>
      <c r="AP66" s="101"/>
      <c r="AQ66" s="103"/>
    </row>
    <row r="67" spans="2:43" x14ac:dyDescent="0.35">
      <c r="B67" s="100" t="str" cm="1">
        <f t="array" aca="1" ref="B67" ca="1">_xlfn.TEXTAFTER(CELL("filename",A65),"]")</f>
        <v>06_TIDP</v>
      </c>
      <c r="C67" s="90" t="str" cm="1">
        <f t="array" ref="C67">tbL_Input_Project[Project Code]</f>
        <v>ABC1234</v>
      </c>
      <c r="D67" s="90" t="str">
        <f>INDEX(tbL_Input_Originator[],
MATCH("06_TIDP",tbL_Input_Originator[Worksheet]),
MATCH("Originator Code",tbL_Input_Originator[#Headers])
)</f>
        <v>TBC</v>
      </c>
      <c r="E67" s="87"/>
      <c r="F67" s="87"/>
      <c r="G67" s="87"/>
      <c r="H67" s="87"/>
      <c r="I67" s="87"/>
      <c r="J67" s="87"/>
      <c r="K67" s="94"/>
      <c r="L67" s="90" t="str">
        <f t="shared" si="1"/>
        <v/>
      </c>
      <c r="M67" s="90" t="str">
        <f t="shared" ref="M67:M98" si="3">IF(OR(ISBLANK(C67),ISBLANK(D67),ISBLANK(E67),ISBLANK(F67),ISBLANK(G67),ISBLANK(H67),ISBLANK(I67),ISBLANK(J67),ISBLANK(K67)),"",CONCATENATE(C67,"-",D67,"-",E67,"-",F67,"-",G67,"-",H67,"-",I67,"-",J67,""))</f>
        <v/>
      </c>
      <c r="N67" s="100" t="str" cm="1">
        <f t="array" ref="N67">IFERROR(_xlfn.TEXTJOIN("
",TRUE,_xlfn.XLOOKUP(_xlfn.TEXTSPLIT(K67,"
"),
tbl_Lookup_DEIR[ID (DEIR Lookup)],
tbl_Lookup_DEIR[Name (DEIR Lookup)],
"")),"")</f>
        <v/>
      </c>
      <c r="O67" s="100" t="str" cm="1">
        <f t="array" ref="O67">IFERROR(_xlfn.TEXTJOIN("
",TRUE,_xlfn.XLOOKUP(_xlfn.TEXTSPLIT(K67,"
"),
tbl_Lookup_DEIR[ID (DEIR Lookup)],
tbl_Lookup_DEIR[Uniclass PM Level 3 Classification (DEIR Lookup)],
"")),"")</f>
        <v/>
      </c>
      <c r="P67" s="78"/>
      <c r="Q67" s="101"/>
      <c r="R67" s="101"/>
      <c r="S67" s="102"/>
      <c r="T67" s="101"/>
      <c r="U67" s="101"/>
      <c r="V67" s="102"/>
      <c r="W67" s="101"/>
      <c r="X67" s="101"/>
      <c r="Y67" s="102"/>
      <c r="Z67" s="101"/>
      <c r="AA67" s="101"/>
      <c r="AB67" s="102"/>
      <c r="AC67" s="101"/>
      <c r="AD67" s="101"/>
      <c r="AE67" s="102"/>
      <c r="AF67" s="101"/>
      <c r="AG67" s="101"/>
      <c r="AH67" s="102"/>
      <c r="AI67" s="101"/>
      <c r="AJ67" s="101"/>
      <c r="AK67" s="102"/>
      <c r="AL67" s="101"/>
      <c r="AM67" s="101"/>
      <c r="AN67" s="102"/>
      <c r="AO67" s="101"/>
      <c r="AP67" s="101"/>
      <c r="AQ67" s="103"/>
    </row>
    <row r="68" spans="2:43" x14ac:dyDescent="0.35">
      <c r="B68" s="100" t="str" cm="1">
        <f t="array" aca="1" ref="B68" ca="1">_xlfn.TEXTAFTER(CELL("filename",A66),"]")</f>
        <v>06_TIDP</v>
      </c>
      <c r="C68" s="90" t="str" cm="1">
        <f t="array" ref="C68">tbL_Input_Project[Project Code]</f>
        <v>ABC1234</v>
      </c>
      <c r="D68" s="90" t="str">
        <f>INDEX(tbL_Input_Originator[],
MATCH("06_TIDP",tbL_Input_Originator[Worksheet]),
MATCH("Originator Code",tbL_Input_Originator[#Headers])
)</f>
        <v>TBC</v>
      </c>
      <c r="E68" s="87"/>
      <c r="F68" s="87"/>
      <c r="G68" s="87"/>
      <c r="H68" s="87"/>
      <c r="I68" s="87"/>
      <c r="J68" s="87"/>
      <c r="K68" s="94"/>
      <c r="L68" s="90" t="str">
        <f t="shared" ref="L68:L131" si="4">IF(OR(ISBLANK(C68),ISBLANK(D68),ISBLANK(E68),ISBLANK(F68),ISBLANK(G68),ISBLANK(H68),ISBLANK(I68)),"",CONCATENATE(C68,"-",D68,"-",E68,"-",F68,"-",G68,"-",H68,"-",I68))</f>
        <v/>
      </c>
      <c r="M68" s="90" t="str">
        <f t="shared" si="3"/>
        <v/>
      </c>
      <c r="N68" s="100" t="str" cm="1">
        <f t="array" ref="N68">IFERROR(_xlfn.TEXTJOIN("
",TRUE,_xlfn.XLOOKUP(_xlfn.TEXTSPLIT(K68,"
"),
tbl_Lookup_DEIR[ID (DEIR Lookup)],
tbl_Lookup_DEIR[Name (DEIR Lookup)],
"")),"")</f>
        <v/>
      </c>
      <c r="O68" s="100" t="str" cm="1">
        <f t="array" ref="O68">IFERROR(_xlfn.TEXTJOIN("
",TRUE,_xlfn.XLOOKUP(_xlfn.TEXTSPLIT(K68,"
"),
tbl_Lookup_DEIR[ID (DEIR Lookup)],
tbl_Lookup_DEIR[Uniclass PM Level 3 Classification (DEIR Lookup)],
"")),"")</f>
        <v/>
      </c>
      <c r="P68" s="78"/>
      <c r="Q68" s="101"/>
      <c r="R68" s="101"/>
      <c r="S68" s="102"/>
      <c r="T68" s="101"/>
      <c r="U68" s="101"/>
      <c r="V68" s="102"/>
      <c r="W68" s="101"/>
      <c r="X68" s="101"/>
      <c r="Y68" s="102"/>
      <c r="Z68" s="101"/>
      <c r="AA68" s="101"/>
      <c r="AB68" s="102"/>
      <c r="AC68" s="101"/>
      <c r="AD68" s="101"/>
      <c r="AE68" s="102"/>
      <c r="AF68" s="101"/>
      <c r="AG68" s="101"/>
      <c r="AH68" s="102"/>
      <c r="AI68" s="101"/>
      <c r="AJ68" s="101"/>
      <c r="AK68" s="102"/>
      <c r="AL68" s="101"/>
      <c r="AM68" s="101"/>
      <c r="AN68" s="102"/>
      <c r="AO68" s="101"/>
      <c r="AP68" s="101"/>
      <c r="AQ68" s="103"/>
    </row>
    <row r="69" spans="2:43" x14ac:dyDescent="0.35">
      <c r="B69" s="100" t="str" cm="1">
        <f t="array" aca="1" ref="B69" ca="1">_xlfn.TEXTAFTER(CELL("filename",A67),"]")</f>
        <v>06_TIDP</v>
      </c>
      <c r="C69" s="90" t="str" cm="1">
        <f t="array" ref="C69">tbL_Input_Project[Project Code]</f>
        <v>ABC1234</v>
      </c>
      <c r="D69" s="90" t="str">
        <f>INDEX(tbL_Input_Originator[],
MATCH("06_TIDP",tbL_Input_Originator[Worksheet]),
MATCH("Originator Code",tbL_Input_Originator[#Headers])
)</f>
        <v>TBC</v>
      </c>
      <c r="E69" s="87"/>
      <c r="F69" s="87"/>
      <c r="G69" s="87"/>
      <c r="H69" s="87"/>
      <c r="I69" s="87"/>
      <c r="J69" s="87"/>
      <c r="K69" s="94"/>
      <c r="L69" s="90" t="str">
        <f t="shared" si="4"/>
        <v/>
      </c>
      <c r="M69" s="90" t="str">
        <f t="shared" si="3"/>
        <v/>
      </c>
      <c r="N69" s="100" t="str" cm="1">
        <f t="array" ref="N69">IFERROR(_xlfn.TEXTJOIN("
",TRUE,_xlfn.XLOOKUP(_xlfn.TEXTSPLIT(K69,"
"),
tbl_Lookup_DEIR[ID (DEIR Lookup)],
tbl_Lookup_DEIR[Name (DEIR Lookup)],
"")),"")</f>
        <v/>
      </c>
      <c r="O69" s="100" t="str" cm="1">
        <f t="array" ref="O69">IFERROR(_xlfn.TEXTJOIN("
",TRUE,_xlfn.XLOOKUP(_xlfn.TEXTSPLIT(K69,"
"),
tbl_Lookup_DEIR[ID (DEIR Lookup)],
tbl_Lookup_DEIR[Uniclass PM Level 3 Classification (DEIR Lookup)],
"")),"")</f>
        <v/>
      </c>
      <c r="P69" s="78"/>
      <c r="Q69" s="101"/>
      <c r="R69" s="101"/>
      <c r="S69" s="102"/>
      <c r="T69" s="101"/>
      <c r="U69" s="101"/>
      <c r="V69" s="102"/>
      <c r="W69" s="101"/>
      <c r="X69" s="101"/>
      <c r="Y69" s="102"/>
      <c r="Z69" s="101"/>
      <c r="AA69" s="101"/>
      <c r="AB69" s="102"/>
      <c r="AC69" s="101"/>
      <c r="AD69" s="101"/>
      <c r="AE69" s="102"/>
      <c r="AF69" s="101"/>
      <c r="AG69" s="101"/>
      <c r="AH69" s="102"/>
      <c r="AI69" s="101"/>
      <c r="AJ69" s="101"/>
      <c r="AK69" s="102"/>
      <c r="AL69" s="101"/>
      <c r="AM69" s="101"/>
      <c r="AN69" s="102"/>
      <c r="AO69" s="101"/>
      <c r="AP69" s="101"/>
      <c r="AQ69" s="103"/>
    </row>
    <row r="70" spans="2:43" x14ac:dyDescent="0.35">
      <c r="B70" s="100" t="str" cm="1">
        <f t="array" aca="1" ref="B70" ca="1">_xlfn.TEXTAFTER(CELL("filename",A68),"]")</f>
        <v>06_TIDP</v>
      </c>
      <c r="C70" s="90" t="str" cm="1">
        <f t="array" ref="C70">tbL_Input_Project[Project Code]</f>
        <v>ABC1234</v>
      </c>
      <c r="D70" s="90" t="str">
        <f>INDEX(tbL_Input_Originator[],
MATCH("06_TIDP",tbL_Input_Originator[Worksheet]),
MATCH("Originator Code",tbL_Input_Originator[#Headers])
)</f>
        <v>TBC</v>
      </c>
      <c r="E70" s="87"/>
      <c r="F70" s="87"/>
      <c r="G70" s="87"/>
      <c r="H70" s="87"/>
      <c r="I70" s="87"/>
      <c r="J70" s="87"/>
      <c r="K70" s="94"/>
      <c r="L70" s="90" t="str">
        <f t="shared" si="4"/>
        <v/>
      </c>
      <c r="M70" s="90" t="str">
        <f t="shared" si="3"/>
        <v/>
      </c>
      <c r="N70" s="100" t="str" cm="1">
        <f t="array" ref="N70">IFERROR(_xlfn.TEXTJOIN("
",TRUE,_xlfn.XLOOKUP(_xlfn.TEXTSPLIT(K70,"
"),
tbl_Lookup_DEIR[ID (DEIR Lookup)],
tbl_Lookup_DEIR[Name (DEIR Lookup)],
"")),"")</f>
        <v/>
      </c>
      <c r="O70" s="100" t="str" cm="1">
        <f t="array" ref="O70">IFERROR(_xlfn.TEXTJOIN("
",TRUE,_xlfn.XLOOKUP(_xlfn.TEXTSPLIT(K70,"
"),
tbl_Lookup_DEIR[ID (DEIR Lookup)],
tbl_Lookup_DEIR[Uniclass PM Level 3 Classification (DEIR Lookup)],
"")),"")</f>
        <v/>
      </c>
      <c r="P70" s="78"/>
      <c r="Q70" s="101"/>
      <c r="R70" s="101"/>
      <c r="S70" s="102"/>
      <c r="T70" s="101"/>
      <c r="U70" s="101"/>
      <c r="V70" s="102"/>
      <c r="W70" s="101"/>
      <c r="X70" s="101"/>
      <c r="Y70" s="102"/>
      <c r="Z70" s="101"/>
      <c r="AA70" s="101"/>
      <c r="AB70" s="102"/>
      <c r="AC70" s="101"/>
      <c r="AD70" s="101"/>
      <c r="AE70" s="102"/>
      <c r="AF70" s="101"/>
      <c r="AG70" s="101"/>
      <c r="AH70" s="102"/>
      <c r="AI70" s="101"/>
      <c r="AJ70" s="101"/>
      <c r="AK70" s="102"/>
      <c r="AL70" s="101"/>
      <c r="AM70" s="101"/>
      <c r="AN70" s="102"/>
      <c r="AO70" s="101"/>
      <c r="AP70" s="101"/>
      <c r="AQ70" s="103"/>
    </row>
    <row r="71" spans="2:43" x14ac:dyDescent="0.35">
      <c r="B71" s="100" t="str" cm="1">
        <f t="array" aca="1" ref="B71" ca="1">_xlfn.TEXTAFTER(CELL("filename",A69),"]")</f>
        <v>06_TIDP</v>
      </c>
      <c r="C71" s="90" t="str" cm="1">
        <f t="array" ref="C71">tbL_Input_Project[Project Code]</f>
        <v>ABC1234</v>
      </c>
      <c r="D71" s="90" t="str">
        <f>INDEX(tbL_Input_Originator[],
MATCH("06_TIDP",tbL_Input_Originator[Worksheet]),
MATCH("Originator Code",tbL_Input_Originator[#Headers])
)</f>
        <v>TBC</v>
      </c>
      <c r="E71" s="87"/>
      <c r="F71" s="87"/>
      <c r="G71" s="87"/>
      <c r="H71" s="87"/>
      <c r="I71" s="87"/>
      <c r="J71" s="87"/>
      <c r="K71" s="94"/>
      <c r="L71" s="90" t="str">
        <f t="shared" si="4"/>
        <v/>
      </c>
      <c r="M71" s="90" t="str">
        <f t="shared" si="3"/>
        <v/>
      </c>
      <c r="N71" s="100" t="str" cm="1">
        <f t="array" ref="N71">IFERROR(_xlfn.TEXTJOIN("
",TRUE,_xlfn.XLOOKUP(_xlfn.TEXTSPLIT(K71,"
"),
tbl_Lookup_DEIR[ID (DEIR Lookup)],
tbl_Lookup_DEIR[Name (DEIR Lookup)],
"")),"")</f>
        <v/>
      </c>
      <c r="O71" s="100" t="str" cm="1">
        <f t="array" ref="O71">IFERROR(_xlfn.TEXTJOIN("
",TRUE,_xlfn.XLOOKUP(_xlfn.TEXTSPLIT(K71,"
"),
tbl_Lookup_DEIR[ID (DEIR Lookup)],
tbl_Lookup_DEIR[Uniclass PM Level 3 Classification (DEIR Lookup)],
"")),"")</f>
        <v/>
      </c>
      <c r="P71" s="78"/>
      <c r="Q71" s="101"/>
      <c r="R71" s="101"/>
      <c r="S71" s="102"/>
      <c r="T71" s="101"/>
      <c r="U71" s="101"/>
      <c r="V71" s="102"/>
      <c r="W71" s="101"/>
      <c r="X71" s="101"/>
      <c r="Y71" s="102"/>
      <c r="Z71" s="101"/>
      <c r="AA71" s="101"/>
      <c r="AB71" s="102"/>
      <c r="AC71" s="101"/>
      <c r="AD71" s="101"/>
      <c r="AE71" s="102"/>
      <c r="AF71" s="101"/>
      <c r="AG71" s="101"/>
      <c r="AH71" s="102"/>
      <c r="AI71" s="101"/>
      <c r="AJ71" s="101"/>
      <c r="AK71" s="102"/>
      <c r="AL71" s="101"/>
      <c r="AM71" s="101"/>
      <c r="AN71" s="102"/>
      <c r="AO71" s="101"/>
      <c r="AP71" s="101"/>
      <c r="AQ71" s="103"/>
    </row>
    <row r="72" spans="2:43" x14ac:dyDescent="0.35">
      <c r="B72" s="100" t="str" cm="1">
        <f t="array" aca="1" ref="B72" ca="1">_xlfn.TEXTAFTER(CELL("filename",A70),"]")</f>
        <v>06_TIDP</v>
      </c>
      <c r="C72" s="90" t="str" cm="1">
        <f t="array" ref="C72">tbL_Input_Project[Project Code]</f>
        <v>ABC1234</v>
      </c>
      <c r="D72" s="90" t="str">
        <f>INDEX(tbL_Input_Originator[],
MATCH("06_TIDP",tbL_Input_Originator[Worksheet]),
MATCH("Originator Code",tbL_Input_Originator[#Headers])
)</f>
        <v>TBC</v>
      </c>
      <c r="E72" s="87"/>
      <c r="F72" s="87"/>
      <c r="G72" s="87"/>
      <c r="H72" s="87"/>
      <c r="I72" s="87"/>
      <c r="J72" s="87"/>
      <c r="K72" s="94"/>
      <c r="L72" s="90" t="str">
        <f t="shared" si="4"/>
        <v/>
      </c>
      <c r="M72" s="90" t="str">
        <f t="shared" si="3"/>
        <v/>
      </c>
      <c r="N72" s="100" t="str" cm="1">
        <f t="array" ref="N72">IFERROR(_xlfn.TEXTJOIN("
",TRUE,_xlfn.XLOOKUP(_xlfn.TEXTSPLIT(K72,"
"),
tbl_Lookup_DEIR[ID (DEIR Lookup)],
tbl_Lookup_DEIR[Name (DEIR Lookup)],
"")),"")</f>
        <v/>
      </c>
      <c r="O72" s="100" t="str" cm="1">
        <f t="array" ref="O72">IFERROR(_xlfn.TEXTJOIN("
",TRUE,_xlfn.XLOOKUP(_xlfn.TEXTSPLIT(K72,"
"),
tbl_Lookup_DEIR[ID (DEIR Lookup)],
tbl_Lookup_DEIR[Uniclass PM Level 3 Classification (DEIR Lookup)],
"")),"")</f>
        <v/>
      </c>
      <c r="P72" s="78"/>
      <c r="Q72" s="101"/>
      <c r="R72" s="101"/>
      <c r="S72" s="102"/>
      <c r="T72" s="101"/>
      <c r="U72" s="101"/>
      <c r="V72" s="102"/>
      <c r="W72" s="101"/>
      <c r="X72" s="101"/>
      <c r="Y72" s="102"/>
      <c r="Z72" s="101"/>
      <c r="AA72" s="101"/>
      <c r="AB72" s="102"/>
      <c r="AC72" s="101"/>
      <c r="AD72" s="101"/>
      <c r="AE72" s="102"/>
      <c r="AF72" s="101"/>
      <c r="AG72" s="101"/>
      <c r="AH72" s="102"/>
      <c r="AI72" s="101"/>
      <c r="AJ72" s="101"/>
      <c r="AK72" s="102"/>
      <c r="AL72" s="101"/>
      <c r="AM72" s="101"/>
      <c r="AN72" s="102"/>
      <c r="AO72" s="101"/>
      <c r="AP72" s="101"/>
      <c r="AQ72" s="103"/>
    </row>
    <row r="73" spans="2:43" x14ac:dyDescent="0.35">
      <c r="B73" s="100" t="str" cm="1">
        <f t="array" aca="1" ref="B73" ca="1">_xlfn.TEXTAFTER(CELL("filename",A71),"]")</f>
        <v>06_TIDP</v>
      </c>
      <c r="C73" s="90" t="str" cm="1">
        <f t="array" ref="C73">tbL_Input_Project[Project Code]</f>
        <v>ABC1234</v>
      </c>
      <c r="D73" s="90" t="str">
        <f>INDEX(tbL_Input_Originator[],
MATCH("06_TIDP",tbL_Input_Originator[Worksheet]),
MATCH("Originator Code",tbL_Input_Originator[#Headers])
)</f>
        <v>TBC</v>
      </c>
      <c r="E73" s="87"/>
      <c r="F73" s="87"/>
      <c r="G73" s="87"/>
      <c r="H73" s="87"/>
      <c r="I73" s="87"/>
      <c r="J73" s="87"/>
      <c r="K73" s="94"/>
      <c r="L73" s="90" t="str">
        <f t="shared" si="4"/>
        <v/>
      </c>
      <c r="M73" s="90" t="str">
        <f t="shared" si="3"/>
        <v/>
      </c>
      <c r="N73" s="100" t="str" cm="1">
        <f t="array" ref="N73">IFERROR(_xlfn.TEXTJOIN("
",TRUE,_xlfn.XLOOKUP(_xlfn.TEXTSPLIT(K73,"
"),
tbl_Lookup_DEIR[ID (DEIR Lookup)],
tbl_Lookup_DEIR[Name (DEIR Lookup)],
"")),"")</f>
        <v/>
      </c>
      <c r="O73" s="100" t="str" cm="1">
        <f t="array" ref="O73">IFERROR(_xlfn.TEXTJOIN("
",TRUE,_xlfn.XLOOKUP(_xlfn.TEXTSPLIT(K73,"
"),
tbl_Lookup_DEIR[ID (DEIR Lookup)],
tbl_Lookup_DEIR[Uniclass PM Level 3 Classification (DEIR Lookup)],
"")),"")</f>
        <v/>
      </c>
      <c r="P73" s="78"/>
      <c r="Q73" s="101"/>
      <c r="R73" s="101"/>
      <c r="S73" s="102"/>
      <c r="T73" s="101"/>
      <c r="U73" s="101"/>
      <c r="V73" s="102"/>
      <c r="W73" s="101"/>
      <c r="X73" s="101"/>
      <c r="Y73" s="102"/>
      <c r="Z73" s="101"/>
      <c r="AA73" s="101"/>
      <c r="AB73" s="102"/>
      <c r="AC73" s="101"/>
      <c r="AD73" s="101"/>
      <c r="AE73" s="102"/>
      <c r="AF73" s="101"/>
      <c r="AG73" s="101"/>
      <c r="AH73" s="102"/>
      <c r="AI73" s="101"/>
      <c r="AJ73" s="101"/>
      <c r="AK73" s="102"/>
      <c r="AL73" s="101"/>
      <c r="AM73" s="101"/>
      <c r="AN73" s="102"/>
      <c r="AO73" s="101"/>
      <c r="AP73" s="101"/>
      <c r="AQ73" s="103"/>
    </row>
    <row r="74" spans="2:43" x14ac:dyDescent="0.35">
      <c r="B74" s="100" t="str" cm="1">
        <f t="array" aca="1" ref="B74" ca="1">_xlfn.TEXTAFTER(CELL("filename",A72),"]")</f>
        <v>06_TIDP</v>
      </c>
      <c r="C74" s="90" t="str" cm="1">
        <f t="array" ref="C74">tbL_Input_Project[Project Code]</f>
        <v>ABC1234</v>
      </c>
      <c r="D74" s="90" t="str">
        <f>INDEX(tbL_Input_Originator[],
MATCH("06_TIDP",tbL_Input_Originator[Worksheet]),
MATCH("Originator Code",tbL_Input_Originator[#Headers])
)</f>
        <v>TBC</v>
      </c>
      <c r="E74" s="87"/>
      <c r="F74" s="87"/>
      <c r="G74" s="87"/>
      <c r="H74" s="87"/>
      <c r="I74" s="87"/>
      <c r="J74" s="87"/>
      <c r="K74" s="94"/>
      <c r="L74" s="90" t="str">
        <f t="shared" si="4"/>
        <v/>
      </c>
      <c r="M74" s="90" t="str">
        <f t="shared" si="3"/>
        <v/>
      </c>
      <c r="N74" s="100" t="str" cm="1">
        <f t="array" ref="N74">IFERROR(_xlfn.TEXTJOIN("
",TRUE,_xlfn.XLOOKUP(_xlfn.TEXTSPLIT(K74,"
"),
tbl_Lookup_DEIR[ID (DEIR Lookup)],
tbl_Lookup_DEIR[Name (DEIR Lookup)],
"")),"")</f>
        <v/>
      </c>
      <c r="O74" s="100" t="str" cm="1">
        <f t="array" ref="O74">IFERROR(_xlfn.TEXTJOIN("
",TRUE,_xlfn.XLOOKUP(_xlfn.TEXTSPLIT(K74,"
"),
tbl_Lookup_DEIR[ID (DEIR Lookup)],
tbl_Lookup_DEIR[Uniclass PM Level 3 Classification (DEIR Lookup)],
"")),"")</f>
        <v/>
      </c>
      <c r="P74" s="78"/>
      <c r="Q74" s="101"/>
      <c r="R74" s="101"/>
      <c r="S74" s="102"/>
      <c r="T74" s="101"/>
      <c r="U74" s="101"/>
      <c r="V74" s="102"/>
      <c r="W74" s="101"/>
      <c r="X74" s="101"/>
      <c r="Y74" s="102"/>
      <c r="Z74" s="101"/>
      <c r="AA74" s="101"/>
      <c r="AB74" s="102"/>
      <c r="AC74" s="101"/>
      <c r="AD74" s="101"/>
      <c r="AE74" s="102"/>
      <c r="AF74" s="101"/>
      <c r="AG74" s="101"/>
      <c r="AH74" s="102"/>
      <c r="AI74" s="101"/>
      <c r="AJ74" s="101"/>
      <c r="AK74" s="102"/>
      <c r="AL74" s="101"/>
      <c r="AM74" s="101"/>
      <c r="AN74" s="102"/>
      <c r="AO74" s="101"/>
      <c r="AP74" s="101"/>
      <c r="AQ74" s="103"/>
    </row>
    <row r="75" spans="2:43" x14ac:dyDescent="0.35">
      <c r="B75" s="100" t="str" cm="1">
        <f t="array" aca="1" ref="B75" ca="1">_xlfn.TEXTAFTER(CELL("filename",A73),"]")</f>
        <v>06_TIDP</v>
      </c>
      <c r="C75" s="90" t="str" cm="1">
        <f t="array" ref="C75">tbL_Input_Project[Project Code]</f>
        <v>ABC1234</v>
      </c>
      <c r="D75" s="90" t="str">
        <f>INDEX(tbL_Input_Originator[],
MATCH("06_TIDP",tbL_Input_Originator[Worksheet]),
MATCH("Originator Code",tbL_Input_Originator[#Headers])
)</f>
        <v>TBC</v>
      </c>
      <c r="E75" s="87"/>
      <c r="F75" s="87"/>
      <c r="G75" s="87"/>
      <c r="H75" s="87"/>
      <c r="I75" s="87"/>
      <c r="J75" s="87"/>
      <c r="K75" s="94"/>
      <c r="L75" s="90" t="str">
        <f t="shared" si="4"/>
        <v/>
      </c>
      <c r="M75" s="90" t="str">
        <f t="shared" si="3"/>
        <v/>
      </c>
      <c r="N75" s="100" t="str" cm="1">
        <f t="array" ref="N75">IFERROR(_xlfn.TEXTJOIN("
",TRUE,_xlfn.XLOOKUP(_xlfn.TEXTSPLIT(K75,"
"),
tbl_Lookup_DEIR[ID (DEIR Lookup)],
tbl_Lookup_DEIR[Name (DEIR Lookup)],
"")),"")</f>
        <v/>
      </c>
      <c r="O75" s="100" t="str" cm="1">
        <f t="array" ref="O75">IFERROR(_xlfn.TEXTJOIN("
",TRUE,_xlfn.XLOOKUP(_xlfn.TEXTSPLIT(K75,"
"),
tbl_Lookup_DEIR[ID (DEIR Lookup)],
tbl_Lookup_DEIR[Uniclass PM Level 3 Classification (DEIR Lookup)],
"")),"")</f>
        <v/>
      </c>
      <c r="P75" s="78"/>
      <c r="Q75" s="101"/>
      <c r="R75" s="101"/>
      <c r="S75" s="102"/>
      <c r="T75" s="101"/>
      <c r="U75" s="101"/>
      <c r="V75" s="102"/>
      <c r="W75" s="101"/>
      <c r="X75" s="101"/>
      <c r="Y75" s="102"/>
      <c r="Z75" s="101"/>
      <c r="AA75" s="101"/>
      <c r="AB75" s="102"/>
      <c r="AC75" s="101"/>
      <c r="AD75" s="101"/>
      <c r="AE75" s="102"/>
      <c r="AF75" s="101"/>
      <c r="AG75" s="101"/>
      <c r="AH75" s="102"/>
      <c r="AI75" s="101"/>
      <c r="AJ75" s="101"/>
      <c r="AK75" s="102"/>
      <c r="AL75" s="101"/>
      <c r="AM75" s="101"/>
      <c r="AN75" s="102"/>
      <c r="AO75" s="101"/>
      <c r="AP75" s="101"/>
      <c r="AQ75" s="103"/>
    </row>
    <row r="76" spans="2:43" x14ac:dyDescent="0.35">
      <c r="B76" s="100" t="str" cm="1">
        <f t="array" aca="1" ref="B76" ca="1">_xlfn.TEXTAFTER(CELL("filename",A74),"]")</f>
        <v>06_TIDP</v>
      </c>
      <c r="C76" s="90" t="str" cm="1">
        <f t="array" ref="C76">tbL_Input_Project[Project Code]</f>
        <v>ABC1234</v>
      </c>
      <c r="D76" s="90" t="str">
        <f>INDEX(tbL_Input_Originator[],
MATCH("06_TIDP",tbL_Input_Originator[Worksheet]),
MATCH("Originator Code",tbL_Input_Originator[#Headers])
)</f>
        <v>TBC</v>
      </c>
      <c r="E76" s="87"/>
      <c r="F76" s="87"/>
      <c r="G76" s="87"/>
      <c r="H76" s="87"/>
      <c r="I76" s="87"/>
      <c r="J76" s="87"/>
      <c r="K76" s="94"/>
      <c r="L76" s="90" t="str">
        <f t="shared" si="4"/>
        <v/>
      </c>
      <c r="M76" s="90" t="str">
        <f t="shared" si="3"/>
        <v/>
      </c>
      <c r="N76" s="100" t="str" cm="1">
        <f t="array" ref="N76">IFERROR(_xlfn.TEXTJOIN("
",TRUE,_xlfn.XLOOKUP(_xlfn.TEXTSPLIT(K76,"
"),
tbl_Lookup_DEIR[ID (DEIR Lookup)],
tbl_Lookup_DEIR[Name (DEIR Lookup)],
"")),"")</f>
        <v/>
      </c>
      <c r="O76" s="100" t="str" cm="1">
        <f t="array" ref="O76">IFERROR(_xlfn.TEXTJOIN("
",TRUE,_xlfn.XLOOKUP(_xlfn.TEXTSPLIT(K76,"
"),
tbl_Lookup_DEIR[ID (DEIR Lookup)],
tbl_Lookup_DEIR[Uniclass PM Level 3 Classification (DEIR Lookup)],
"")),"")</f>
        <v/>
      </c>
      <c r="P76" s="78"/>
      <c r="Q76" s="101"/>
      <c r="R76" s="101"/>
      <c r="S76" s="102"/>
      <c r="T76" s="101"/>
      <c r="U76" s="101"/>
      <c r="V76" s="102"/>
      <c r="W76" s="101"/>
      <c r="X76" s="101"/>
      <c r="Y76" s="102"/>
      <c r="Z76" s="101"/>
      <c r="AA76" s="101"/>
      <c r="AB76" s="102"/>
      <c r="AC76" s="101"/>
      <c r="AD76" s="101"/>
      <c r="AE76" s="102"/>
      <c r="AF76" s="101"/>
      <c r="AG76" s="101"/>
      <c r="AH76" s="102"/>
      <c r="AI76" s="101"/>
      <c r="AJ76" s="101"/>
      <c r="AK76" s="102"/>
      <c r="AL76" s="101"/>
      <c r="AM76" s="101"/>
      <c r="AN76" s="102"/>
      <c r="AO76" s="101"/>
      <c r="AP76" s="101"/>
      <c r="AQ76" s="103"/>
    </row>
    <row r="77" spans="2:43" x14ac:dyDescent="0.35">
      <c r="B77" s="100" t="str" cm="1">
        <f t="array" aca="1" ref="B77" ca="1">_xlfn.TEXTAFTER(CELL("filename",A75),"]")</f>
        <v>06_TIDP</v>
      </c>
      <c r="C77" s="90" t="str" cm="1">
        <f t="array" ref="C77">tbL_Input_Project[Project Code]</f>
        <v>ABC1234</v>
      </c>
      <c r="D77" s="90" t="str">
        <f>INDEX(tbL_Input_Originator[],
MATCH("06_TIDP",tbL_Input_Originator[Worksheet]),
MATCH("Originator Code",tbL_Input_Originator[#Headers])
)</f>
        <v>TBC</v>
      </c>
      <c r="E77" s="87"/>
      <c r="F77" s="87"/>
      <c r="G77" s="87"/>
      <c r="H77" s="87"/>
      <c r="I77" s="87"/>
      <c r="J77" s="87"/>
      <c r="K77" s="94"/>
      <c r="L77" s="90" t="str">
        <f t="shared" si="4"/>
        <v/>
      </c>
      <c r="M77" s="90" t="str">
        <f t="shared" si="3"/>
        <v/>
      </c>
      <c r="N77" s="100" t="str" cm="1">
        <f t="array" ref="N77">IFERROR(_xlfn.TEXTJOIN("
",TRUE,_xlfn.XLOOKUP(_xlfn.TEXTSPLIT(K77,"
"),
tbl_Lookup_DEIR[ID (DEIR Lookup)],
tbl_Lookup_DEIR[Name (DEIR Lookup)],
"")),"")</f>
        <v/>
      </c>
      <c r="O77" s="100" t="str" cm="1">
        <f t="array" ref="O77">IFERROR(_xlfn.TEXTJOIN("
",TRUE,_xlfn.XLOOKUP(_xlfn.TEXTSPLIT(K77,"
"),
tbl_Lookup_DEIR[ID (DEIR Lookup)],
tbl_Lookup_DEIR[Uniclass PM Level 3 Classification (DEIR Lookup)],
"")),"")</f>
        <v/>
      </c>
      <c r="P77" s="78"/>
      <c r="Q77" s="101"/>
      <c r="R77" s="101"/>
      <c r="S77" s="102"/>
      <c r="T77" s="101"/>
      <c r="U77" s="101"/>
      <c r="V77" s="102"/>
      <c r="W77" s="101"/>
      <c r="X77" s="101"/>
      <c r="Y77" s="102"/>
      <c r="Z77" s="101"/>
      <c r="AA77" s="101"/>
      <c r="AB77" s="102"/>
      <c r="AC77" s="101"/>
      <c r="AD77" s="101"/>
      <c r="AE77" s="102"/>
      <c r="AF77" s="101"/>
      <c r="AG77" s="101"/>
      <c r="AH77" s="102"/>
      <c r="AI77" s="101"/>
      <c r="AJ77" s="101"/>
      <c r="AK77" s="102"/>
      <c r="AL77" s="101"/>
      <c r="AM77" s="101"/>
      <c r="AN77" s="102"/>
      <c r="AO77" s="101"/>
      <c r="AP77" s="101"/>
      <c r="AQ77" s="103"/>
    </row>
    <row r="78" spans="2:43" x14ac:dyDescent="0.35">
      <c r="B78" s="100" t="str" cm="1">
        <f t="array" aca="1" ref="B78" ca="1">_xlfn.TEXTAFTER(CELL("filename",A76),"]")</f>
        <v>06_TIDP</v>
      </c>
      <c r="C78" s="90" t="str" cm="1">
        <f t="array" ref="C78">tbL_Input_Project[Project Code]</f>
        <v>ABC1234</v>
      </c>
      <c r="D78" s="90" t="str">
        <f>INDEX(tbL_Input_Originator[],
MATCH("06_TIDP",tbL_Input_Originator[Worksheet]),
MATCH("Originator Code",tbL_Input_Originator[#Headers])
)</f>
        <v>TBC</v>
      </c>
      <c r="E78" s="87"/>
      <c r="F78" s="87"/>
      <c r="G78" s="87"/>
      <c r="H78" s="87"/>
      <c r="I78" s="87"/>
      <c r="J78" s="87"/>
      <c r="K78" s="94"/>
      <c r="L78" s="90" t="str">
        <f t="shared" si="4"/>
        <v/>
      </c>
      <c r="M78" s="90" t="str">
        <f t="shared" si="3"/>
        <v/>
      </c>
      <c r="N78" s="100" t="str" cm="1">
        <f t="array" ref="N78">IFERROR(_xlfn.TEXTJOIN("
",TRUE,_xlfn.XLOOKUP(_xlfn.TEXTSPLIT(K78,"
"),
tbl_Lookup_DEIR[ID (DEIR Lookup)],
tbl_Lookup_DEIR[Name (DEIR Lookup)],
"")),"")</f>
        <v/>
      </c>
      <c r="O78" s="100" t="str" cm="1">
        <f t="array" ref="O78">IFERROR(_xlfn.TEXTJOIN("
",TRUE,_xlfn.XLOOKUP(_xlfn.TEXTSPLIT(K78,"
"),
tbl_Lookup_DEIR[ID (DEIR Lookup)],
tbl_Lookup_DEIR[Uniclass PM Level 3 Classification (DEIR Lookup)],
"")),"")</f>
        <v/>
      </c>
      <c r="P78" s="78"/>
      <c r="Q78" s="101"/>
      <c r="R78" s="101"/>
      <c r="S78" s="102"/>
      <c r="T78" s="101"/>
      <c r="U78" s="101"/>
      <c r="V78" s="102"/>
      <c r="W78" s="101"/>
      <c r="X78" s="101"/>
      <c r="Y78" s="102"/>
      <c r="Z78" s="101"/>
      <c r="AA78" s="101"/>
      <c r="AB78" s="102"/>
      <c r="AC78" s="101"/>
      <c r="AD78" s="101"/>
      <c r="AE78" s="102"/>
      <c r="AF78" s="101"/>
      <c r="AG78" s="101"/>
      <c r="AH78" s="102"/>
      <c r="AI78" s="101"/>
      <c r="AJ78" s="101"/>
      <c r="AK78" s="102"/>
      <c r="AL78" s="101"/>
      <c r="AM78" s="101"/>
      <c r="AN78" s="102"/>
      <c r="AO78" s="101"/>
      <c r="AP78" s="101"/>
      <c r="AQ78" s="103"/>
    </row>
    <row r="79" spans="2:43" x14ac:dyDescent="0.35">
      <c r="B79" s="100" t="str" cm="1">
        <f t="array" aca="1" ref="B79" ca="1">_xlfn.TEXTAFTER(CELL("filename",A77),"]")</f>
        <v>06_TIDP</v>
      </c>
      <c r="C79" s="90" t="str" cm="1">
        <f t="array" ref="C79">tbL_Input_Project[Project Code]</f>
        <v>ABC1234</v>
      </c>
      <c r="D79" s="90" t="str">
        <f>INDEX(tbL_Input_Originator[],
MATCH("06_TIDP",tbL_Input_Originator[Worksheet]),
MATCH("Originator Code",tbL_Input_Originator[#Headers])
)</f>
        <v>TBC</v>
      </c>
      <c r="E79" s="87"/>
      <c r="F79" s="87"/>
      <c r="G79" s="87"/>
      <c r="H79" s="87"/>
      <c r="I79" s="87"/>
      <c r="J79" s="87"/>
      <c r="K79" s="94"/>
      <c r="L79" s="90" t="str">
        <f t="shared" si="4"/>
        <v/>
      </c>
      <c r="M79" s="90" t="str">
        <f t="shared" si="3"/>
        <v/>
      </c>
      <c r="N79" s="100" t="str" cm="1">
        <f t="array" ref="N79">IFERROR(_xlfn.TEXTJOIN("
",TRUE,_xlfn.XLOOKUP(_xlfn.TEXTSPLIT(K79,"
"),
tbl_Lookup_DEIR[ID (DEIR Lookup)],
tbl_Lookup_DEIR[Name (DEIR Lookup)],
"")),"")</f>
        <v/>
      </c>
      <c r="O79" s="100" t="str" cm="1">
        <f t="array" ref="O79">IFERROR(_xlfn.TEXTJOIN("
",TRUE,_xlfn.XLOOKUP(_xlfn.TEXTSPLIT(K79,"
"),
tbl_Lookup_DEIR[ID (DEIR Lookup)],
tbl_Lookup_DEIR[Uniclass PM Level 3 Classification (DEIR Lookup)],
"")),"")</f>
        <v/>
      </c>
      <c r="P79" s="78"/>
      <c r="Q79" s="101"/>
      <c r="R79" s="101"/>
      <c r="S79" s="102"/>
      <c r="T79" s="101"/>
      <c r="U79" s="101"/>
      <c r="V79" s="102"/>
      <c r="W79" s="101"/>
      <c r="X79" s="101"/>
      <c r="Y79" s="102"/>
      <c r="Z79" s="101"/>
      <c r="AA79" s="101"/>
      <c r="AB79" s="102"/>
      <c r="AC79" s="101"/>
      <c r="AD79" s="101"/>
      <c r="AE79" s="102"/>
      <c r="AF79" s="101"/>
      <c r="AG79" s="101"/>
      <c r="AH79" s="102"/>
      <c r="AI79" s="101"/>
      <c r="AJ79" s="101"/>
      <c r="AK79" s="102"/>
      <c r="AL79" s="101"/>
      <c r="AM79" s="101"/>
      <c r="AN79" s="102"/>
      <c r="AO79" s="101"/>
      <c r="AP79" s="101"/>
      <c r="AQ79" s="103"/>
    </row>
    <row r="80" spans="2:43" x14ac:dyDescent="0.35">
      <c r="B80" s="100" t="str" cm="1">
        <f t="array" aca="1" ref="B80" ca="1">_xlfn.TEXTAFTER(CELL("filename",A78),"]")</f>
        <v>06_TIDP</v>
      </c>
      <c r="C80" s="90" t="str" cm="1">
        <f t="array" ref="C80">tbL_Input_Project[Project Code]</f>
        <v>ABC1234</v>
      </c>
      <c r="D80" s="90" t="str">
        <f>INDEX(tbL_Input_Originator[],
MATCH("06_TIDP",tbL_Input_Originator[Worksheet]),
MATCH("Originator Code",tbL_Input_Originator[#Headers])
)</f>
        <v>TBC</v>
      </c>
      <c r="E80" s="87"/>
      <c r="F80" s="87"/>
      <c r="G80" s="87"/>
      <c r="H80" s="87"/>
      <c r="I80" s="87"/>
      <c r="J80" s="87"/>
      <c r="K80" s="94"/>
      <c r="L80" s="90" t="str">
        <f t="shared" si="4"/>
        <v/>
      </c>
      <c r="M80" s="90" t="str">
        <f t="shared" si="3"/>
        <v/>
      </c>
      <c r="N80" s="100" t="str" cm="1">
        <f t="array" ref="N80">IFERROR(_xlfn.TEXTJOIN("
",TRUE,_xlfn.XLOOKUP(_xlfn.TEXTSPLIT(K80,"
"),
tbl_Lookup_DEIR[ID (DEIR Lookup)],
tbl_Lookup_DEIR[Name (DEIR Lookup)],
"")),"")</f>
        <v/>
      </c>
      <c r="O80" s="100" t="str" cm="1">
        <f t="array" ref="O80">IFERROR(_xlfn.TEXTJOIN("
",TRUE,_xlfn.XLOOKUP(_xlfn.TEXTSPLIT(K80,"
"),
tbl_Lookup_DEIR[ID (DEIR Lookup)],
tbl_Lookup_DEIR[Uniclass PM Level 3 Classification (DEIR Lookup)],
"")),"")</f>
        <v/>
      </c>
      <c r="P80" s="78"/>
      <c r="Q80" s="101"/>
      <c r="R80" s="101"/>
      <c r="S80" s="102"/>
      <c r="T80" s="101"/>
      <c r="U80" s="101"/>
      <c r="V80" s="102"/>
      <c r="W80" s="101"/>
      <c r="X80" s="101"/>
      <c r="Y80" s="102"/>
      <c r="Z80" s="101"/>
      <c r="AA80" s="101"/>
      <c r="AB80" s="102"/>
      <c r="AC80" s="101"/>
      <c r="AD80" s="101"/>
      <c r="AE80" s="102"/>
      <c r="AF80" s="101"/>
      <c r="AG80" s="101"/>
      <c r="AH80" s="102"/>
      <c r="AI80" s="101"/>
      <c r="AJ80" s="101"/>
      <c r="AK80" s="102"/>
      <c r="AL80" s="101"/>
      <c r="AM80" s="101"/>
      <c r="AN80" s="102"/>
      <c r="AO80" s="101"/>
      <c r="AP80" s="101"/>
      <c r="AQ80" s="103"/>
    </row>
    <row r="81" spans="2:43" x14ac:dyDescent="0.35">
      <c r="B81" s="100" t="str" cm="1">
        <f t="array" aca="1" ref="B81" ca="1">_xlfn.TEXTAFTER(CELL("filename",A79),"]")</f>
        <v>06_TIDP</v>
      </c>
      <c r="C81" s="90" t="str" cm="1">
        <f t="array" ref="C81">tbL_Input_Project[Project Code]</f>
        <v>ABC1234</v>
      </c>
      <c r="D81" s="90" t="str">
        <f>INDEX(tbL_Input_Originator[],
MATCH("06_TIDP",tbL_Input_Originator[Worksheet]),
MATCH("Originator Code",tbL_Input_Originator[#Headers])
)</f>
        <v>TBC</v>
      </c>
      <c r="E81" s="87"/>
      <c r="F81" s="87"/>
      <c r="G81" s="87"/>
      <c r="H81" s="87"/>
      <c r="I81" s="87"/>
      <c r="J81" s="87"/>
      <c r="K81" s="94"/>
      <c r="L81" s="90" t="str">
        <f t="shared" si="4"/>
        <v/>
      </c>
      <c r="M81" s="90" t="str">
        <f t="shared" si="3"/>
        <v/>
      </c>
      <c r="N81" s="100" t="str" cm="1">
        <f t="array" ref="N81">IFERROR(_xlfn.TEXTJOIN("
",TRUE,_xlfn.XLOOKUP(_xlfn.TEXTSPLIT(K81,"
"),
tbl_Lookup_DEIR[ID (DEIR Lookup)],
tbl_Lookup_DEIR[Name (DEIR Lookup)],
"")),"")</f>
        <v/>
      </c>
      <c r="O81" s="100" t="str" cm="1">
        <f t="array" ref="O81">IFERROR(_xlfn.TEXTJOIN("
",TRUE,_xlfn.XLOOKUP(_xlfn.TEXTSPLIT(K81,"
"),
tbl_Lookup_DEIR[ID (DEIR Lookup)],
tbl_Lookup_DEIR[Uniclass PM Level 3 Classification (DEIR Lookup)],
"")),"")</f>
        <v/>
      </c>
      <c r="P81" s="78"/>
      <c r="Q81" s="101"/>
      <c r="R81" s="101"/>
      <c r="S81" s="102"/>
      <c r="T81" s="101"/>
      <c r="U81" s="101"/>
      <c r="V81" s="102"/>
      <c r="W81" s="101"/>
      <c r="X81" s="101"/>
      <c r="Y81" s="102"/>
      <c r="Z81" s="101"/>
      <c r="AA81" s="101"/>
      <c r="AB81" s="102"/>
      <c r="AC81" s="101"/>
      <c r="AD81" s="101"/>
      <c r="AE81" s="102"/>
      <c r="AF81" s="101"/>
      <c r="AG81" s="101"/>
      <c r="AH81" s="102"/>
      <c r="AI81" s="101"/>
      <c r="AJ81" s="101"/>
      <c r="AK81" s="102"/>
      <c r="AL81" s="101"/>
      <c r="AM81" s="101"/>
      <c r="AN81" s="102"/>
      <c r="AO81" s="101"/>
      <c r="AP81" s="101"/>
      <c r="AQ81" s="103"/>
    </row>
    <row r="82" spans="2:43" x14ac:dyDescent="0.35">
      <c r="B82" s="100" t="str" cm="1">
        <f t="array" aca="1" ref="B82" ca="1">_xlfn.TEXTAFTER(CELL("filename",A80),"]")</f>
        <v>06_TIDP</v>
      </c>
      <c r="C82" s="90" t="str" cm="1">
        <f t="array" ref="C82">tbL_Input_Project[Project Code]</f>
        <v>ABC1234</v>
      </c>
      <c r="D82" s="90" t="str">
        <f>INDEX(tbL_Input_Originator[],
MATCH("06_TIDP",tbL_Input_Originator[Worksheet]),
MATCH("Originator Code",tbL_Input_Originator[#Headers])
)</f>
        <v>TBC</v>
      </c>
      <c r="E82" s="87"/>
      <c r="F82" s="87"/>
      <c r="G82" s="87"/>
      <c r="H82" s="87"/>
      <c r="I82" s="87"/>
      <c r="J82" s="87"/>
      <c r="K82" s="94"/>
      <c r="L82" s="90" t="str">
        <f t="shared" si="4"/>
        <v/>
      </c>
      <c r="M82" s="90" t="str">
        <f t="shared" si="3"/>
        <v/>
      </c>
      <c r="N82" s="100" t="str" cm="1">
        <f t="array" ref="N82">IFERROR(_xlfn.TEXTJOIN("
",TRUE,_xlfn.XLOOKUP(_xlfn.TEXTSPLIT(K82,"
"),
tbl_Lookup_DEIR[ID (DEIR Lookup)],
tbl_Lookup_DEIR[Name (DEIR Lookup)],
"")),"")</f>
        <v/>
      </c>
      <c r="O82" s="100" t="str" cm="1">
        <f t="array" ref="O82">IFERROR(_xlfn.TEXTJOIN("
",TRUE,_xlfn.XLOOKUP(_xlfn.TEXTSPLIT(K82,"
"),
tbl_Lookup_DEIR[ID (DEIR Lookup)],
tbl_Lookup_DEIR[Uniclass PM Level 3 Classification (DEIR Lookup)],
"")),"")</f>
        <v/>
      </c>
      <c r="P82" s="78"/>
      <c r="Q82" s="101"/>
      <c r="R82" s="101"/>
      <c r="S82" s="102"/>
      <c r="T82" s="101"/>
      <c r="U82" s="101"/>
      <c r="V82" s="102"/>
      <c r="W82" s="101"/>
      <c r="X82" s="101"/>
      <c r="Y82" s="102"/>
      <c r="Z82" s="101"/>
      <c r="AA82" s="101"/>
      <c r="AB82" s="102"/>
      <c r="AC82" s="101"/>
      <c r="AD82" s="101"/>
      <c r="AE82" s="102"/>
      <c r="AF82" s="101"/>
      <c r="AG82" s="101"/>
      <c r="AH82" s="102"/>
      <c r="AI82" s="101"/>
      <c r="AJ82" s="101"/>
      <c r="AK82" s="102"/>
      <c r="AL82" s="101"/>
      <c r="AM82" s="101"/>
      <c r="AN82" s="102"/>
      <c r="AO82" s="101"/>
      <c r="AP82" s="101"/>
      <c r="AQ82" s="103"/>
    </row>
    <row r="83" spans="2:43" x14ac:dyDescent="0.35">
      <c r="B83" s="100" t="str" cm="1">
        <f t="array" aca="1" ref="B83" ca="1">_xlfn.TEXTAFTER(CELL("filename",A81),"]")</f>
        <v>06_TIDP</v>
      </c>
      <c r="C83" s="90" t="str" cm="1">
        <f t="array" ref="C83">tbL_Input_Project[Project Code]</f>
        <v>ABC1234</v>
      </c>
      <c r="D83" s="90" t="str">
        <f>INDEX(tbL_Input_Originator[],
MATCH("06_TIDP",tbL_Input_Originator[Worksheet]),
MATCH("Originator Code",tbL_Input_Originator[#Headers])
)</f>
        <v>TBC</v>
      </c>
      <c r="E83" s="87"/>
      <c r="F83" s="87"/>
      <c r="G83" s="87"/>
      <c r="H83" s="87"/>
      <c r="I83" s="87"/>
      <c r="J83" s="87"/>
      <c r="K83" s="94"/>
      <c r="L83" s="90" t="str">
        <f t="shared" si="4"/>
        <v/>
      </c>
      <c r="M83" s="90" t="str">
        <f t="shared" si="3"/>
        <v/>
      </c>
      <c r="N83" s="100" t="str" cm="1">
        <f t="array" ref="N83">IFERROR(_xlfn.TEXTJOIN("
",TRUE,_xlfn.XLOOKUP(_xlfn.TEXTSPLIT(K83,"
"),
tbl_Lookup_DEIR[ID (DEIR Lookup)],
tbl_Lookup_DEIR[Name (DEIR Lookup)],
"")),"")</f>
        <v/>
      </c>
      <c r="O83" s="100" t="str" cm="1">
        <f t="array" ref="O83">IFERROR(_xlfn.TEXTJOIN("
",TRUE,_xlfn.XLOOKUP(_xlfn.TEXTSPLIT(K83,"
"),
tbl_Lookup_DEIR[ID (DEIR Lookup)],
tbl_Lookup_DEIR[Uniclass PM Level 3 Classification (DEIR Lookup)],
"")),"")</f>
        <v/>
      </c>
      <c r="P83" s="78"/>
      <c r="Q83" s="101"/>
      <c r="R83" s="101"/>
      <c r="S83" s="102"/>
      <c r="T83" s="101"/>
      <c r="U83" s="101"/>
      <c r="V83" s="102"/>
      <c r="W83" s="101"/>
      <c r="X83" s="101"/>
      <c r="Y83" s="102"/>
      <c r="Z83" s="101"/>
      <c r="AA83" s="101"/>
      <c r="AB83" s="102"/>
      <c r="AC83" s="101"/>
      <c r="AD83" s="101"/>
      <c r="AE83" s="102"/>
      <c r="AF83" s="101"/>
      <c r="AG83" s="101"/>
      <c r="AH83" s="102"/>
      <c r="AI83" s="101"/>
      <c r="AJ83" s="101"/>
      <c r="AK83" s="102"/>
      <c r="AL83" s="101"/>
      <c r="AM83" s="101"/>
      <c r="AN83" s="102"/>
      <c r="AO83" s="101"/>
      <c r="AP83" s="101"/>
      <c r="AQ83" s="103"/>
    </row>
    <row r="84" spans="2:43" x14ac:dyDescent="0.35">
      <c r="B84" s="100" t="str" cm="1">
        <f t="array" aca="1" ref="B84" ca="1">_xlfn.TEXTAFTER(CELL("filename",A82),"]")</f>
        <v>06_TIDP</v>
      </c>
      <c r="C84" s="90" t="str" cm="1">
        <f t="array" ref="C84">tbL_Input_Project[Project Code]</f>
        <v>ABC1234</v>
      </c>
      <c r="D84" s="90" t="str">
        <f>INDEX(tbL_Input_Originator[],
MATCH("06_TIDP",tbL_Input_Originator[Worksheet]),
MATCH("Originator Code",tbL_Input_Originator[#Headers])
)</f>
        <v>TBC</v>
      </c>
      <c r="E84" s="87"/>
      <c r="F84" s="87"/>
      <c r="G84" s="87"/>
      <c r="H84" s="87"/>
      <c r="I84" s="87"/>
      <c r="J84" s="87"/>
      <c r="K84" s="94"/>
      <c r="L84" s="90" t="str">
        <f t="shared" si="4"/>
        <v/>
      </c>
      <c r="M84" s="90" t="str">
        <f t="shared" si="3"/>
        <v/>
      </c>
      <c r="N84" s="100" t="str" cm="1">
        <f t="array" ref="N84">IFERROR(_xlfn.TEXTJOIN("
",TRUE,_xlfn.XLOOKUP(_xlfn.TEXTSPLIT(K84,"
"),
tbl_Lookup_DEIR[ID (DEIR Lookup)],
tbl_Lookup_DEIR[Name (DEIR Lookup)],
"")),"")</f>
        <v/>
      </c>
      <c r="O84" s="100" t="str" cm="1">
        <f t="array" ref="O84">IFERROR(_xlfn.TEXTJOIN("
",TRUE,_xlfn.XLOOKUP(_xlfn.TEXTSPLIT(K84,"
"),
tbl_Lookup_DEIR[ID (DEIR Lookup)],
tbl_Lookup_DEIR[Uniclass PM Level 3 Classification (DEIR Lookup)],
"")),"")</f>
        <v/>
      </c>
      <c r="P84" s="78"/>
      <c r="Q84" s="101"/>
      <c r="R84" s="101"/>
      <c r="S84" s="102"/>
      <c r="T84" s="101"/>
      <c r="U84" s="101"/>
      <c r="V84" s="102"/>
      <c r="W84" s="101"/>
      <c r="X84" s="101"/>
      <c r="Y84" s="102"/>
      <c r="Z84" s="101"/>
      <c r="AA84" s="101"/>
      <c r="AB84" s="102"/>
      <c r="AC84" s="101"/>
      <c r="AD84" s="101"/>
      <c r="AE84" s="102"/>
      <c r="AF84" s="101"/>
      <c r="AG84" s="101"/>
      <c r="AH84" s="102"/>
      <c r="AI84" s="101"/>
      <c r="AJ84" s="101"/>
      <c r="AK84" s="102"/>
      <c r="AL84" s="101"/>
      <c r="AM84" s="101"/>
      <c r="AN84" s="102"/>
      <c r="AO84" s="101"/>
      <c r="AP84" s="101"/>
      <c r="AQ84" s="103"/>
    </row>
    <row r="85" spans="2:43" x14ac:dyDescent="0.35">
      <c r="B85" s="100" t="str" cm="1">
        <f t="array" aca="1" ref="B85" ca="1">_xlfn.TEXTAFTER(CELL("filename",A83),"]")</f>
        <v>06_TIDP</v>
      </c>
      <c r="C85" s="90" t="str" cm="1">
        <f t="array" ref="C85">tbL_Input_Project[Project Code]</f>
        <v>ABC1234</v>
      </c>
      <c r="D85" s="90" t="str">
        <f>INDEX(tbL_Input_Originator[],
MATCH("06_TIDP",tbL_Input_Originator[Worksheet]),
MATCH("Originator Code",tbL_Input_Originator[#Headers])
)</f>
        <v>TBC</v>
      </c>
      <c r="E85" s="87"/>
      <c r="F85" s="87"/>
      <c r="G85" s="87"/>
      <c r="H85" s="87"/>
      <c r="I85" s="87"/>
      <c r="J85" s="87"/>
      <c r="K85" s="94"/>
      <c r="L85" s="90" t="str">
        <f t="shared" si="4"/>
        <v/>
      </c>
      <c r="M85" s="90" t="str">
        <f t="shared" si="3"/>
        <v/>
      </c>
      <c r="N85" s="100" t="str" cm="1">
        <f t="array" ref="N85">IFERROR(_xlfn.TEXTJOIN("
",TRUE,_xlfn.XLOOKUP(_xlfn.TEXTSPLIT(K85,"
"),
tbl_Lookup_DEIR[ID (DEIR Lookup)],
tbl_Lookup_DEIR[Name (DEIR Lookup)],
"")),"")</f>
        <v/>
      </c>
      <c r="O85" s="100" t="str" cm="1">
        <f t="array" ref="O85">IFERROR(_xlfn.TEXTJOIN("
",TRUE,_xlfn.XLOOKUP(_xlfn.TEXTSPLIT(K85,"
"),
tbl_Lookup_DEIR[ID (DEIR Lookup)],
tbl_Lookup_DEIR[Uniclass PM Level 3 Classification (DEIR Lookup)],
"")),"")</f>
        <v/>
      </c>
      <c r="P85" s="78"/>
      <c r="Q85" s="101"/>
      <c r="R85" s="101"/>
      <c r="S85" s="102"/>
      <c r="T85" s="101"/>
      <c r="U85" s="101"/>
      <c r="V85" s="102"/>
      <c r="W85" s="101"/>
      <c r="X85" s="101"/>
      <c r="Y85" s="102"/>
      <c r="Z85" s="101"/>
      <c r="AA85" s="101"/>
      <c r="AB85" s="102"/>
      <c r="AC85" s="101"/>
      <c r="AD85" s="101"/>
      <c r="AE85" s="102"/>
      <c r="AF85" s="101"/>
      <c r="AG85" s="101"/>
      <c r="AH85" s="102"/>
      <c r="AI85" s="101"/>
      <c r="AJ85" s="101"/>
      <c r="AK85" s="102"/>
      <c r="AL85" s="101"/>
      <c r="AM85" s="101"/>
      <c r="AN85" s="102"/>
      <c r="AO85" s="101"/>
      <c r="AP85" s="101"/>
      <c r="AQ85" s="103"/>
    </row>
    <row r="86" spans="2:43" x14ac:dyDescent="0.35">
      <c r="B86" s="100" t="str" cm="1">
        <f t="array" aca="1" ref="B86" ca="1">_xlfn.TEXTAFTER(CELL("filename",A84),"]")</f>
        <v>06_TIDP</v>
      </c>
      <c r="C86" s="90" t="str" cm="1">
        <f t="array" ref="C86">tbL_Input_Project[Project Code]</f>
        <v>ABC1234</v>
      </c>
      <c r="D86" s="90" t="str">
        <f>INDEX(tbL_Input_Originator[],
MATCH("06_TIDP",tbL_Input_Originator[Worksheet]),
MATCH("Originator Code",tbL_Input_Originator[#Headers])
)</f>
        <v>TBC</v>
      </c>
      <c r="E86" s="87"/>
      <c r="F86" s="87"/>
      <c r="G86" s="87"/>
      <c r="H86" s="87"/>
      <c r="I86" s="87"/>
      <c r="J86" s="87"/>
      <c r="K86" s="94"/>
      <c r="L86" s="90" t="str">
        <f t="shared" si="4"/>
        <v/>
      </c>
      <c r="M86" s="90" t="str">
        <f t="shared" si="3"/>
        <v/>
      </c>
      <c r="N86" s="100" t="str" cm="1">
        <f t="array" ref="N86">IFERROR(_xlfn.TEXTJOIN("
",TRUE,_xlfn.XLOOKUP(_xlfn.TEXTSPLIT(K86,"
"),
tbl_Lookup_DEIR[ID (DEIR Lookup)],
tbl_Lookup_DEIR[Name (DEIR Lookup)],
"")),"")</f>
        <v/>
      </c>
      <c r="O86" s="100" t="str" cm="1">
        <f t="array" ref="O86">IFERROR(_xlfn.TEXTJOIN("
",TRUE,_xlfn.XLOOKUP(_xlfn.TEXTSPLIT(K86,"
"),
tbl_Lookup_DEIR[ID (DEIR Lookup)],
tbl_Lookup_DEIR[Uniclass PM Level 3 Classification (DEIR Lookup)],
"")),"")</f>
        <v/>
      </c>
      <c r="P86" s="78"/>
      <c r="Q86" s="101"/>
      <c r="R86" s="101"/>
      <c r="S86" s="102"/>
      <c r="T86" s="101"/>
      <c r="U86" s="101"/>
      <c r="V86" s="102"/>
      <c r="W86" s="101"/>
      <c r="X86" s="101"/>
      <c r="Y86" s="102"/>
      <c r="Z86" s="101"/>
      <c r="AA86" s="101"/>
      <c r="AB86" s="102"/>
      <c r="AC86" s="101"/>
      <c r="AD86" s="101"/>
      <c r="AE86" s="102"/>
      <c r="AF86" s="101"/>
      <c r="AG86" s="101"/>
      <c r="AH86" s="102"/>
      <c r="AI86" s="101"/>
      <c r="AJ86" s="101"/>
      <c r="AK86" s="102"/>
      <c r="AL86" s="101"/>
      <c r="AM86" s="101"/>
      <c r="AN86" s="102"/>
      <c r="AO86" s="101"/>
      <c r="AP86" s="101"/>
      <c r="AQ86" s="103"/>
    </row>
    <row r="87" spans="2:43" x14ac:dyDescent="0.35">
      <c r="B87" s="100" t="str" cm="1">
        <f t="array" aca="1" ref="B87" ca="1">_xlfn.TEXTAFTER(CELL("filename",A85),"]")</f>
        <v>06_TIDP</v>
      </c>
      <c r="C87" s="90" t="str" cm="1">
        <f t="array" ref="C87">tbL_Input_Project[Project Code]</f>
        <v>ABC1234</v>
      </c>
      <c r="D87" s="90" t="str">
        <f>INDEX(tbL_Input_Originator[],
MATCH("06_TIDP",tbL_Input_Originator[Worksheet]),
MATCH("Originator Code",tbL_Input_Originator[#Headers])
)</f>
        <v>TBC</v>
      </c>
      <c r="E87" s="87"/>
      <c r="F87" s="87"/>
      <c r="G87" s="87"/>
      <c r="H87" s="87"/>
      <c r="I87" s="87"/>
      <c r="J87" s="87"/>
      <c r="K87" s="94"/>
      <c r="L87" s="90" t="str">
        <f t="shared" si="4"/>
        <v/>
      </c>
      <c r="M87" s="90" t="str">
        <f t="shared" si="3"/>
        <v/>
      </c>
      <c r="N87" s="100" t="str" cm="1">
        <f t="array" ref="N87">IFERROR(_xlfn.TEXTJOIN("
",TRUE,_xlfn.XLOOKUP(_xlfn.TEXTSPLIT(K87,"
"),
tbl_Lookup_DEIR[ID (DEIR Lookup)],
tbl_Lookup_DEIR[Name (DEIR Lookup)],
"")),"")</f>
        <v/>
      </c>
      <c r="O87" s="100" t="str" cm="1">
        <f t="array" ref="O87">IFERROR(_xlfn.TEXTJOIN("
",TRUE,_xlfn.XLOOKUP(_xlfn.TEXTSPLIT(K87,"
"),
tbl_Lookup_DEIR[ID (DEIR Lookup)],
tbl_Lookup_DEIR[Uniclass PM Level 3 Classification (DEIR Lookup)],
"")),"")</f>
        <v/>
      </c>
      <c r="P87" s="78"/>
      <c r="Q87" s="101"/>
      <c r="R87" s="101"/>
      <c r="S87" s="102"/>
      <c r="T87" s="101"/>
      <c r="U87" s="101"/>
      <c r="V87" s="102"/>
      <c r="W87" s="101"/>
      <c r="X87" s="101"/>
      <c r="Y87" s="102"/>
      <c r="Z87" s="101"/>
      <c r="AA87" s="101"/>
      <c r="AB87" s="102"/>
      <c r="AC87" s="101"/>
      <c r="AD87" s="101"/>
      <c r="AE87" s="102"/>
      <c r="AF87" s="101"/>
      <c r="AG87" s="101"/>
      <c r="AH87" s="102"/>
      <c r="AI87" s="101"/>
      <c r="AJ87" s="101"/>
      <c r="AK87" s="102"/>
      <c r="AL87" s="101"/>
      <c r="AM87" s="101"/>
      <c r="AN87" s="102"/>
      <c r="AO87" s="101"/>
      <c r="AP87" s="101"/>
      <c r="AQ87" s="103"/>
    </row>
    <row r="88" spans="2:43" x14ac:dyDescent="0.35">
      <c r="B88" s="100" t="str" cm="1">
        <f t="array" aca="1" ref="B88" ca="1">_xlfn.TEXTAFTER(CELL("filename",A86),"]")</f>
        <v>06_TIDP</v>
      </c>
      <c r="C88" s="90" t="str" cm="1">
        <f t="array" ref="C88">tbL_Input_Project[Project Code]</f>
        <v>ABC1234</v>
      </c>
      <c r="D88" s="90" t="str">
        <f>INDEX(tbL_Input_Originator[],
MATCH("06_TIDP",tbL_Input_Originator[Worksheet]),
MATCH("Originator Code",tbL_Input_Originator[#Headers])
)</f>
        <v>TBC</v>
      </c>
      <c r="E88" s="87"/>
      <c r="F88" s="87"/>
      <c r="G88" s="87"/>
      <c r="H88" s="87"/>
      <c r="I88" s="87"/>
      <c r="J88" s="87"/>
      <c r="K88" s="94"/>
      <c r="L88" s="90" t="str">
        <f t="shared" si="4"/>
        <v/>
      </c>
      <c r="M88" s="90" t="str">
        <f t="shared" si="3"/>
        <v/>
      </c>
      <c r="N88" s="100" t="str" cm="1">
        <f t="array" ref="N88">IFERROR(_xlfn.TEXTJOIN("
",TRUE,_xlfn.XLOOKUP(_xlfn.TEXTSPLIT(K88,"
"),
tbl_Lookup_DEIR[ID (DEIR Lookup)],
tbl_Lookup_DEIR[Name (DEIR Lookup)],
"")),"")</f>
        <v/>
      </c>
      <c r="O88" s="100" t="str" cm="1">
        <f t="array" ref="O88">IFERROR(_xlfn.TEXTJOIN("
",TRUE,_xlfn.XLOOKUP(_xlfn.TEXTSPLIT(K88,"
"),
tbl_Lookup_DEIR[ID (DEIR Lookup)],
tbl_Lookup_DEIR[Uniclass PM Level 3 Classification (DEIR Lookup)],
"")),"")</f>
        <v/>
      </c>
      <c r="P88" s="78"/>
      <c r="Q88" s="101"/>
      <c r="R88" s="101"/>
      <c r="S88" s="102"/>
      <c r="T88" s="101"/>
      <c r="U88" s="101"/>
      <c r="V88" s="102"/>
      <c r="W88" s="101"/>
      <c r="X88" s="101"/>
      <c r="Y88" s="102"/>
      <c r="Z88" s="101"/>
      <c r="AA88" s="101"/>
      <c r="AB88" s="102"/>
      <c r="AC88" s="101"/>
      <c r="AD88" s="101"/>
      <c r="AE88" s="102"/>
      <c r="AF88" s="101"/>
      <c r="AG88" s="101"/>
      <c r="AH88" s="102"/>
      <c r="AI88" s="101"/>
      <c r="AJ88" s="101"/>
      <c r="AK88" s="102"/>
      <c r="AL88" s="101"/>
      <c r="AM88" s="101"/>
      <c r="AN88" s="102"/>
      <c r="AO88" s="101"/>
      <c r="AP88" s="101"/>
      <c r="AQ88" s="103"/>
    </row>
    <row r="89" spans="2:43" x14ac:dyDescent="0.35">
      <c r="B89" s="100" t="str" cm="1">
        <f t="array" aca="1" ref="B89" ca="1">_xlfn.TEXTAFTER(CELL("filename",A87),"]")</f>
        <v>06_TIDP</v>
      </c>
      <c r="C89" s="90" t="str" cm="1">
        <f t="array" ref="C89">tbL_Input_Project[Project Code]</f>
        <v>ABC1234</v>
      </c>
      <c r="D89" s="90" t="str">
        <f>INDEX(tbL_Input_Originator[],
MATCH("06_TIDP",tbL_Input_Originator[Worksheet]),
MATCH("Originator Code",tbL_Input_Originator[#Headers])
)</f>
        <v>TBC</v>
      </c>
      <c r="E89" s="87"/>
      <c r="F89" s="87"/>
      <c r="G89" s="87"/>
      <c r="H89" s="87"/>
      <c r="I89" s="87"/>
      <c r="J89" s="87"/>
      <c r="K89" s="94"/>
      <c r="L89" s="90" t="str">
        <f t="shared" si="4"/>
        <v/>
      </c>
      <c r="M89" s="90" t="str">
        <f t="shared" si="3"/>
        <v/>
      </c>
      <c r="N89" s="100" t="str" cm="1">
        <f t="array" ref="N89">IFERROR(_xlfn.TEXTJOIN("
",TRUE,_xlfn.XLOOKUP(_xlfn.TEXTSPLIT(K89,"
"),
tbl_Lookup_DEIR[ID (DEIR Lookup)],
tbl_Lookup_DEIR[Name (DEIR Lookup)],
"")),"")</f>
        <v/>
      </c>
      <c r="O89" s="100" t="str" cm="1">
        <f t="array" ref="O89">IFERROR(_xlfn.TEXTJOIN("
",TRUE,_xlfn.XLOOKUP(_xlfn.TEXTSPLIT(K89,"
"),
tbl_Lookup_DEIR[ID (DEIR Lookup)],
tbl_Lookup_DEIR[Uniclass PM Level 3 Classification (DEIR Lookup)],
"")),"")</f>
        <v/>
      </c>
      <c r="P89" s="78"/>
      <c r="Q89" s="101"/>
      <c r="R89" s="101"/>
      <c r="S89" s="102"/>
      <c r="T89" s="101"/>
      <c r="U89" s="101"/>
      <c r="V89" s="102"/>
      <c r="W89" s="101"/>
      <c r="X89" s="101"/>
      <c r="Y89" s="102"/>
      <c r="Z89" s="101"/>
      <c r="AA89" s="101"/>
      <c r="AB89" s="102"/>
      <c r="AC89" s="101"/>
      <c r="AD89" s="101"/>
      <c r="AE89" s="102"/>
      <c r="AF89" s="101"/>
      <c r="AG89" s="101"/>
      <c r="AH89" s="102"/>
      <c r="AI89" s="101"/>
      <c r="AJ89" s="101"/>
      <c r="AK89" s="102"/>
      <c r="AL89" s="101"/>
      <c r="AM89" s="101"/>
      <c r="AN89" s="102"/>
      <c r="AO89" s="101"/>
      <c r="AP89" s="101"/>
      <c r="AQ89" s="103"/>
    </row>
    <row r="90" spans="2:43" x14ac:dyDescent="0.35">
      <c r="B90" s="100" t="str" cm="1">
        <f t="array" aca="1" ref="B90" ca="1">_xlfn.TEXTAFTER(CELL("filename",A88),"]")</f>
        <v>06_TIDP</v>
      </c>
      <c r="C90" s="90" t="str" cm="1">
        <f t="array" ref="C90">tbL_Input_Project[Project Code]</f>
        <v>ABC1234</v>
      </c>
      <c r="D90" s="90" t="str">
        <f>INDEX(tbL_Input_Originator[],
MATCH("06_TIDP",tbL_Input_Originator[Worksheet]),
MATCH("Originator Code",tbL_Input_Originator[#Headers])
)</f>
        <v>TBC</v>
      </c>
      <c r="E90" s="87"/>
      <c r="F90" s="87"/>
      <c r="G90" s="87"/>
      <c r="H90" s="87"/>
      <c r="I90" s="87"/>
      <c r="J90" s="87"/>
      <c r="K90" s="94"/>
      <c r="L90" s="90" t="str">
        <f t="shared" si="4"/>
        <v/>
      </c>
      <c r="M90" s="90" t="str">
        <f t="shared" si="3"/>
        <v/>
      </c>
      <c r="N90" s="100" t="str" cm="1">
        <f t="array" ref="N90">IFERROR(_xlfn.TEXTJOIN("
",TRUE,_xlfn.XLOOKUP(_xlfn.TEXTSPLIT(K90,"
"),
tbl_Lookup_DEIR[ID (DEIR Lookup)],
tbl_Lookup_DEIR[Name (DEIR Lookup)],
"")),"")</f>
        <v/>
      </c>
      <c r="O90" s="100" t="str" cm="1">
        <f t="array" ref="O90">IFERROR(_xlfn.TEXTJOIN("
",TRUE,_xlfn.XLOOKUP(_xlfn.TEXTSPLIT(K90,"
"),
tbl_Lookup_DEIR[ID (DEIR Lookup)],
tbl_Lookup_DEIR[Uniclass PM Level 3 Classification (DEIR Lookup)],
"")),"")</f>
        <v/>
      </c>
      <c r="P90" s="78"/>
      <c r="Q90" s="101"/>
      <c r="R90" s="101"/>
      <c r="S90" s="102"/>
      <c r="T90" s="101"/>
      <c r="U90" s="101"/>
      <c r="V90" s="102"/>
      <c r="W90" s="101"/>
      <c r="X90" s="101"/>
      <c r="Y90" s="102"/>
      <c r="Z90" s="101"/>
      <c r="AA90" s="101"/>
      <c r="AB90" s="102"/>
      <c r="AC90" s="101"/>
      <c r="AD90" s="101"/>
      <c r="AE90" s="102"/>
      <c r="AF90" s="101"/>
      <c r="AG90" s="101"/>
      <c r="AH90" s="102"/>
      <c r="AI90" s="101"/>
      <c r="AJ90" s="101"/>
      <c r="AK90" s="102"/>
      <c r="AL90" s="101"/>
      <c r="AM90" s="101"/>
      <c r="AN90" s="102"/>
      <c r="AO90" s="101"/>
      <c r="AP90" s="101"/>
      <c r="AQ90" s="103"/>
    </row>
    <row r="91" spans="2:43" x14ac:dyDescent="0.35">
      <c r="B91" s="100" t="str" cm="1">
        <f t="array" aca="1" ref="B91" ca="1">_xlfn.TEXTAFTER(CELL("filename",A89),"]")</f>
        <v>06_TIDP</v>
      </c>
      <c r="C91" s="90" t="str" cm="1">
        <f t="array" ref="C91">tbL_Input_Project[Project Code]</f>
        <v>ABC1234</v>
      </c>
      <c r="D91" s="90" t="str">
        <f>INDEX(tbL_Input_Originator[],
MATCH("06_TIDP",tbL_Input_Originator[Worksheet]),
MATCH("Originator Code",tbL_Input_Originator[#Headers])
)</f>
        <v>TBC</v>
      </c>
      <c r="E91" s="87"/>
      <c r="F91" s="87"/>
      <c r="G91" s="87"/>
      <c r="H91" s="87"/>
      <c r="I91" s="87"/>
      <c r="J91" s="87"/>
      <c r="K91" s="94"/>
      <c r="L91" s="90" t="str">
        <f t="shared" si="4"/>
        <v/>
      </c>
      <c r="M91" s="90" t="str">
        <f t="shared" si="3"/>
        <v/>
      </c>
      <c r="N91" s="100" t="str" cm="1">
        <f t="array" ref="N91">IFERROR(_xlfn.TEXTJOIN("
",TRUE,_xlfn.XLOOKUP(_xlfn.TEXTSPLIT(K91,"
"),
tbl_Lookup_DEIR[ID (DEIR Lookup)],
tbl_Lookup_DEIR[Name (DEIR Lookup)],
"")),"")</f>
        <v/>
      </c>
      <c r="O91" s="100" t="str" cm="1">
        <f t="array" ref="O91">IFERROR(_xlfn.TEXTJOIN("
",TRUE,_xlfn.XLOOKUP(_xlfn.TEXTSPLIT(K91,"
"),
tbl_Lookup_DEIR[ID (DEIR Lookup)],
tbl_Lookup_DEIR[Uniclass PM Level 3 Classification (DEIR Lookup)],
"")),"")</f>
        <v/>
      </c>
      <c r="P91" s="78"/>
      <c r="Q91" s="101"/>
      <c r="R91" s="101"/>
      <c r="S91" s="102"/>
      <c r="T91" s="101"/>
      <c r="U91" s="101"/>
      <c r="V91" s="102"/>
      <c r="W91" s="101"/>
      <c r="X91" s="101"/>
      <c r="Y91" s="102"/>
      <c r="Z91" s="101"/>
      <c r="AA91" s="101"/>
      <c r="AB91" s="102"/>
      <c r="AC91" s="101"/>
      <c r="AD91" s="101"/>
      <c r="AE91" s="102"/>
      <c r="AF91" s="101"/>
      <c r="AG91" s="101"/>
      <c r="AH91" s="102"/>
      <c r="AI91" s="101"/>
      <c r="AJ91" s="101"/>
      <c r="AK91" s="102"/>
      <c r="AL91" s="101"/>
      <c r="AM91" s="101"/>
      <c r="AN91" s="102"/>
      <c r="AO91" s="101"/>
      <c r="AP91" s="101"/>
      <c r="AQ91" s="103"/>
    </row>
    <row r="92" spans="2:43" x14ac:dyDescent="0.35">
      <c r="B92" s="100" t="str" cm="1">
        <f t="array" aca="1" ref="B92" ca="1">_xlfn.TEXTAFTER(CELL("filename",A90),"]")</f>
        <v>06_TIDP</v>
      </c>
      <c r="C92" s="90" t="str" cm="1">
        <f t="array" ref="C92">tbL_Input_Project[Project Code]</f>
        <v>ABC1234</v>
      </c>
      <c r="D92" s="90" t="str">
        <f>INDEX(tbL_Input_Originator[],
MATCH("06_TIDP",tbL_Input_Originator[Worksheet]),
MATCH("Originator Code",tbL_Input_Originator[#Headers])
)</f>
        <v>TBC</v>
      </c>
      <c r="E92" s="87"/>
      <c r="F92" s="87"/>
      <c r="G92" s="87"/>
      <c r="H92" s="87"/>
      <c r="I92" s="87"/>
      <c r="J92" s="87"/>
      <c r="K92" s="94"/>
      <c r="L92" s="90" t="str">
        <f t="shared" si="4"/>
        <v/>
      </c>
      <c r="M92" s="90" t="str">
        <f t="shared" si="3"/>
        <v/>
      </c>
      <c r="N92" s="100" t="str" cm="1">
        <f t="array" ref="N92">IFERROR(_xlfn.TEXTJOIN("
",TRUE,_xlfn.XLOOKUP(_xlfn.TEXTSPLIT(K92,"
"),
tbl_Lookup_DEIR[ID (DEIR Lookup)],
tbl_Lookup_DEIR[Name (DEIR Lookup)],
"")),"")</f>
        <v/>
      </c>
      <c r="O92" s="100" t="str" cm="1">
        <f t="array" ref="O92">IFERROR(_xlfn.TEXTJOIN("
",TRUE,_xlfn.XLOOKUP(_xlfn.TEXTSPLIT(K92,"
"),
tbl_Lookup_DEIR[ID (DEIR Lookup)],
tbl_Lookup_DEIR[Uniclass PM Level 3 Classification (DEIR Lookup)],
"")),"")</f>
        <v/>
      </c>
      <c r="P92" s="78"/>
      <c r="Q92" s="101"/>
      <c r="R92" s="101"/>
      <c r="S92" s="102"/>
      <c r="T92" s="101"/>
      <c r="U92" s="101"/>
      <c r="V92" s="102"/>
      <c r="W92" s="101"/>
      <c r="X92" s="101"/>
      <c r="Y92" s="102"/>
      <c r="Z92" s="101"/>
      <c r="AA92" s="101"/>
      <c r="AB92" s="102"/>
      <c r="AC92" s="101"/>
      <c r="AD92" s="101"/>
      <c r="AE92" s="102"/>
      <c r="AF92" s="101"/>
      <c r="AG92" s="101"/>
      <c r="AH92" s="102"/>
      <c r="AI92" s="101"/>
      <c r="AJ92" s="101"/>
      <c r="AK92" s="102"/>
      <c r="AL92" s="101"/>
      <c r="AM92" s="101"/>
      <c r="AN92" s="102"/>
      <c r="AO92" s="101"/>
      <c r="AP92" s="101"/>
      <c r="AQ92" s="103"/>
    </row>
    <row r="93" spans="2:43" x14ac:dyDescent="0.35">
      <c r="B93" s="100" t="str" cm="1">
        <f t="array" aca="1" ref="B93" ca="1">_xlfn.TEXTAFTER(CELL("filename",A91),"]")</f>
        <v>06_TIDP</v>
      </c>
      <c r="C93" s="90" t="str" cm="1">
        <f t="array" ref="C93">tbL_Input_Project[Project Code]</f>
        <v>ABC1234</v>
      </c>
      <c r="D93" s="90" t="str">
        <f>INDEX(tbL_Input_Originator[],
MATCH("06_TIDP",tbL_Input_Originator[Worksheet]),
MATCH("Originator Code",tbL_Input_Originator[#Headers])
)</f>
        <v>TBC</v>
      </c>
      <c r="E93" s="87"/>
      <c r="F93" s="87"/>
      <c r="G93" s="87"/>
      <c r="H93" s="87"/>
      <c r="I93" s="87"/>
      <c r="J93" s="87"/>
      <c r="K93" s="94"/>
      <c r="L93" s="90" t="str">
        <f t="shared" si="4"/>
        <v/>
      </c>
      <c r="M93" s="90" t="str">
        <f t="shared" si="3"/>
        <v/>
      </c>
      <c r="N93" s="100" t="str" cm="1">
        <f t="array" ref="N93">IFERROR(_xlfn.TEXTJOIN("
",TRUE,_xlfn.XLOOKUP(_xlfn.TEXTSPLIT(K93,"
"),
tbl_Lookup_DEIR[ID (DEIR Lookup)],
tbl_Lookup_DEIR[Name (DEIR Lookup)],
"")),"")</f>
        <v/>
      </c>
      <c r="O93" s="100" t="str" cm="1">
        <f t="array" ref="O93">IFERROR(_xlfn.TEXTJOIN("
",TRUE,_xlfn.XLOOKUP(_xlfn.TEXTSPLIT(K93,"
"),
tbl_Lookup_DEIR[ID (DEIR Lookup)],
tbl_Lookup_DEIR[Uniclass PM Level 3 Classification (DEIR Lookup)],
"")),"")</f>
        <v/>
      </c>
      <c r="P93" s="78"/>
      <c r="Q93" s="101"/>
      <c r="R93" s="101"/>
      <c r="S93" s="102"/>
      <c r="T93" s="101"/>
      <c r="U93" s="101"/>
      <c r="V93" s="102"/>
      <c r="W93" s="101"/>
      <c r="X93" s="101"/>
      <c r="Y93" s="102"/>
      <c r="Z93" s="101"/>
      <c r="AA93" s="101"/>
      <c r="AB93" s="102"/>
      <c r="AC93" s="101"/>
      <c r="AD93" s="101"/>
      <c r="AE93" s="102"/>
      <c r="AF93" s="101"/>
      <c r="AG93" s="101"/>
      <c r="AH93" s="102"/>
      <c r="AI93" s="101"/>
      <c r="AJ93" s="101"/>
      <c r="AK93" s="102"/>
      <c r="AL93" s="101"/>
      <c r="AM93" s="101"/>
      <c r="AN93" s="102"/>
      <c r="AO93" s="101"/>
      <c r="AP93" s="101"/>
      <c r="AQ93" s="103"/>
    </row>
    <row r="94" spans="2:43" x14ac:dyDescent="0.35">
      <c r="B94" s="100" t="str" cm="1">
        <f t="array" aca="1" ref="B94" ca="1">_xlfn.TEXTAFTER(CELL("filename",A92),"]")</f>
        <v>06_TIDP</v>
      </c>
      <c r="C94" s="90" t="str" cm="1">
        <f t="array" ref="C94">tbL_Input_Project[Project Code]</f>
        <v>ABC1234</v>
      </c>
      <c r="D94" s="90" t="str">
        <f>INDEX(tbL_Input_Originator[],
MATCH("06_TIDP",tbL_Input_Originator[Worksheet]),
MATCH("Originator Code",tbL_Input_Originator[#Headers])
)</f>
        <v>TBC</v>
      </c>
      <c r="E94" s="87"/>
      <c r="F94" s="87"/>
      <c r="G94" s="87"/>
      <c r="H94" s="87"/>
      <c r="I94" s="87"/>
      <c r="J94" s="87"/>
      <c r="K94" s="94"/>
      <c r="L94" s="90" t="str">
        <f t="shared" si="4"/>
        <v/>
      </c>
      <c r="M94" s="90" t="str">
        <f t="shared" si="3"/>
        <v/>
      </c>
      <c r="N94" s="100" t="str" cm="1">
        <f t="array" ref="N94">IFERROR(_xlfn.TEXTJOIN("
",TRUE,_xlfn.XLOOKUP(_xlfn.TEXTSPLIT(K94,"
"),
tbl_Lookup_DEIR[ID (DEIR Lookup)],
tbl_Lookup_DEIR[Name (DEIR Lookup)],
"")),"")</f>
        <v/>
      </c>
      <c r="O94" s="100" t="str" cm="1">
        <f t="array" ref="O94">IFERROR(_xlfn.TEXTJOIN("
",TRUE,_xlfn.XLOOKUP(_xlfn.TEXTSPLIT(K94,"
"),
tbl_Lookup_DEIR[ID (DEIR Lookup)],
tbl_Lookup_DEIR[Uniclass PM Level 3 Classification (DEIR Lookup)],
"")),"")</f>
        <v/>
      </c>
      <c r="P94" s="78"/>
      <c r="Q94" s="101"/>
      <c r="R94" s="101"/>
      <c r="S94" s="102"/>
      <c r="T94" s="101"/>
      <c r="U94" s="101"/>
      <c r="V94" s="102"/>
      <c r="W94" s="101"/>
      <c r="X94" s="101"/>
      <c r="Y94" s="102"/>
      <c r="Z94" s="101"/>
      <c r="AA94" s="101"/>
      <c r="AB94" s="102"/>
      <c r="AC94" s="101"/>
      <c r="AD94" s="101"/>
      <c r="AE94" s="102"/>
      <c r="AF94" s="101"/>
      <c r="AG94" s="101"/>
      <c r="AH94" s="102"/>
      <c r="AI94" s="101"/>
      <c r="AJ94" s="101"/>
      <c r="AK94" s="102"/>
      <c r="AL94" s="101"/>
      <c r="AM94" s="101"/>
      <c r="AN94" s="102"/>
      <c r="AO94" s="101"/>
      <c r="AP94" s="101"/>
      <c r="AQ94" s="103"/>
    </row>
    <row r="95" spans="2:43" x14ac:dyDescent="0.35">
      <c r="B95" s="100" t="str" cm="1">
        <f t="array" aca="1" ref="B95" ca="1">_xlfn.TEXTAFTER(CELL("filename",A93),"]")</f>
        <v>06_TIDP</v>
      </c>
      <c r="C95" s="90" t="str" cm="1">
        <f t="array" ref="C95">tbL_Input_Project[Project Code]</f>
        <v>ABC1234</v>
      </c>
      <c r="D95" s="90" t="str">
        <f>INDEX(tbL_Input_Originator[],
MATCH("06_TIDP",tbL_Input_Originator[Worksheet]),
MATCH("Originator Code",tbL_Input_Originator[#Headers])
)</f>
        <v>TBC</v>
      </c>
      <c r="E95" s="87"/>
      <c r="F95" s="87"/>
      <c r="G95" s="87"/>
      <c r="H95" s="87"/>
      <c r="I95" s="87"/>
      <c r="J95" s="87"/>
      <c r="K95" s="94"/>
      <c r="L95" s="90" t="str">
        <f t="shared" si="4"/>
        <v/>
      </c>
      <c r="M95" s="90" t="str">
        <f t="shared" si="3"/>
        <v/>
      </c>
      <c r="N95" s="100" t="str" cm="1">
        <f t="array" ref="N95">IFERROR(_xlfn.TEXTJOIN("
",TRUE,_xlfn.XLOOKUP(_xlfn.TEXTSPLIT(K95,"
"),
tbl_Lookup_DEIR[ID (DEIR Lookup)],
tbl_Lookup_DEIR[Name (DEIR Lookup)],
"")),"")</f>
        <v/>
      </c>
      <c r="O95" s="100" t="str" cm="1">
        <f t="array" ref="O95">IFERROR(_xlfn.TEXTJOIN("
",TRUE,_xlfn.XLOOKUP(_xlfn.TEXTSPLIT(K95,"
"),
tbl_Lookup_DEIR[ID (DEIR Lookup)],
tbl_Lookup_DEIR[Uniclass PM Level 3 Classification (DEIR Lookup)],
"")),"")</f>
        <v/>
      </c>
      <c r="P95" s="78"/>
      <c r="Q95" s="101"/>
      <c r="R95" s="101"/>
      <c r="S95" s="102"/>
      <c r="T95" s="101"/>
      <c r="U95" s="101"/>
      <c r="V95" s="102"/>
      <c r="W95" s="101"/>
      <c r="X95" s="101"/>
      <c r="Y95" s="102"/>
      <c r="Z95" s="101"/>
      <c r="AA95" s="101"/>
      <c r="AB95" s="102"/>
      <c r="AC95" s="101"/>
      <c r="AD95" s="101"/>
      <c r="AE95" s="102"/>
      <c r="AF95" s="101"/>
      <c r="AG95" s="101"/>
      <c r="AH95" s="102"/>
      <c r="AI95" s="101"/>
      <c r="AJ95" s="101"/>
      <c r="AK95" s="102"/>
      <c r="AL95" s="101"/>
      <c r="AM95" s="101"/>
      <c r="AN95" s="102"/>
      <c r="AO95" s="101"/>
      <c r="AP95" s="101"/>
      <c r="AQ95" s="103"/>
    </row>
    <row r="96" spans="2:43" x14ac:dyDescent="0.35">
      <c r="B96" s="100" t="str" cm="1">
        <f t="array" aca="1" ref="B96" ca="1">_xlfn.TEXTAFTER(CELL("filename",A94),"]")</f>
        <v>06_TIDP</v>
      </c>
      <c r="C96" s="90" t="str" cm="1">
        <f t="array" ref="C96">tbL_Input_Project[Project Code]</f>
        <v>ABC1234</v>
      </c>
      <c r="D96" s="90" t="str">
        <f>INDEX(tbL_Input_Originator[],
MATCH("06_TIDP",tbL_Input_Originator[Worksheet]),
MATCH("Originator Code",tbL_Input_Originator[#Headers])
)</f>
        <v>TBC</v>
      </c>
      <c r="E96" s="87"/>
      <c r="F96" s="87"/>
      <c r="G96" s="87"/>
      <c r="H96" s="87"/>
      <c r="I96" s="87"/>
      <c r="J96" s="87"/>
      <c r="K96" s="94"/>
      <c r="L96" s="90" t="str">
        <f t="shared" si="4"/>
        <v/>
      </c>
      <c r="M96" s="90" t="str">
        <f t="shared" si="3"/>
        <v/>
      </c>
      <c r="N96" s="100" t="str" cm="1">
        <f t="array" ref="N96">IFERROR(_xlfn.TEXTJOIN("
",TRUE,_xlfn.XLOOKUP(_xlfn.TEXTSPLIT(K96,"
"),
tbl_Lookup_DEIR[ID (DEIR Lookup)],
tbl_Lookup_DEIR[Name (DEIR Lookup)],
"")),"")</f>
        <v/>
      </c>
      <c r="O96" s="100" t="str" cm="1">
        <f t="array" ref="O96">IFERROR(_xlfn.TEXTJOIN("
",TRUE,_xlfn.XLOOKUP(_xlfn.TEXTSPLIT(K96,"
"),
tbl_Lookup_DEIR[ID (DEIR Lookup)],
tbl_Lookup_DEIR[Uniclass PM Level 3 Classification (DEIR Lookup)],
"")),"")</f>
        <v/>
      </c>
      <c r="P96" s="78"/>
      <c r="Q96" s="101"/>
      <c r="R96" s="101"/>
      <c r="S96" s="102"/>
      <c r="T96" s="101"/>
      <c r="U96" s="101"/>
      <c r="V96" s="102"/>
      <c r="W96" s="101"/>
      <c r="X96" s="101"/>
      <c r="Y96" s="102"/>
      <c r="Z96" s="101"/>
      <c r="AA96" s="101"/>
      <c r="AB96" s="102"/>
      <c r="AC96" s="101"/>
      <c r="AD96" s="101"/>
      <c r="AE96" s="102"/>
      <c r="AF96" s="101"/>
      <c r="AG96" s="101"/>
      <c r="AH96" s="102"/>
      <c r="AI96" s="101"/>
      <c r="AJ96" s="101"/>
      <c r="AK96" s="102"/>
      <c r="AL96" s="101"/>
      <c r="AM96" s="101"/>
      <c r="AN96" s="102"/>
      <c r="AO96" s="101"/>
      <c r="AP96" s="101"/>
      <c r="AQ96" s="103"/>
    </row>
    <row r="97" spans="2:43" x14ac:dyDescent="0.35">
      <c r="B97" s="100" t="str" cm="1">
        <f t="array" aca="1" ref="B97" ca="1">_xlfn.TEXTAFTER(CELL("filename",A95),"]")</f>
        <v>06_TIDP</v>
      </c>
      <c r="C97" s="90" t="str" cm="1">
        <f t="array" ref="C97">tbL_Input_Project[Project Code]</f>
        <v>ABC1234</v>
      </c>
      <c r="D97" s="90" t="str">
        <f>INDEX(tbL_Input_Originator[],
MATCH("06_TIDP",tbL_Input_Originator[Worksheet]),
MATCH("Originator Code",tbL_Input_Originator[#Headers])
)</f>
        <v>TBC</v>
      </c>
      <c r="E97" s="87"/>
      <c r="F97" s="87"/>
      <c r="G97" s="87"/>
      <c r="H97" s="87"/>
      <c r="I97" s="87"/>
      <c r="J97" s="87"/>
      <c r="K97" s="94"/>
      <c r="L97" s="90" t="str">
        <f t="shared" si="4"/>
        <v/>
      </c>
      <c r="M97" s="90" t="str">
        <f t="shared" si="3"/>
        <v/>
      </c>
      <c r="N97" s="100" t="str" cm="1">
        <f t="array" ref="N97">IFERROR(_xlfn.TEXTJOIN("
",TRUE,_xlfn.XLOOKUP(_xlfn.TEXTSPLIT(K97,"
"),
tbl_Lookup_DEIR[ID (DEIR Lookup)],
tbl_Lookup_DEIR[Name (DEIR Lookup)],
"")),"")</f>
        <v/>
      </c>
      <c r="O97" s="100" t="str" cm="1">
        <f t="array" ref="O97">IFERROR(_xlfn.TEXTJOIN("
",TRUE,_xlfn.XLOOKUP(_xlfn.TEXTSPLIT(K97,"
"),
tbl_Lookup_DEIR[ID (DEIR Lookup)],
tbl_Lookup_DEIR[Uniclass PM Level 3 Classification (DEIR Lookup)],
"")),"")</f>
        <v/>
      </c>
      <c r="P97" s="78"/>
      <c r="Q97" s="101"/>
      <c r="R97" s="101"/>
      <c r="S97" s="102"/>
      <c r="T97" s="101"/>
      <c r="U97" s="101"/>
      <c r="V97" s="102"/>
      <c r="W97" s="101"/>
      <c r="X97" s="101"/>
      <c r="Y97" s="102"/>
      <c r="Z97" s="101"/>
      <c r="AA97" s="101"/>
      <c r="AB97" s="102"/>
      <c r="AC97" s="101"/>
      <c r="AD97" s="101"/>
      <c r="AE97" s="102"/>
      <c r="AF97" s="101"/>
      <c r="AG97" s="101"/>
      <c r="AH97" s="102"/>
      <c r="AI97" s="101"/>
      <c r="AJ97" s="101"/>
      <c r="AK97" s="102"/>
      <c r="AL97" s="101"/>
      <c r="AM97" s="101"/>
      <c r="AN97" s="102"/>
      <c r="AO97" s="101"/>
      <c r="AP97" s="101"/>
      <c r="AQ97" s="103"/>
    </row>
    <row r="98" spans="2:43" x14ac:dyDescent="0.35">
      <c r="B98" s="100" t="str" cm="1">
        <f t="array" aca="1" ref="B98" ca="1">_xlfn.TEXTAFTER(CELL("filename",A96),"]")</f>
        <v>06_TIDP</v>
      </c>
      <c r="C98" s="90" t="str" cm="1">
        <f t="array" ref="C98">tbL_Input_Project[Project Code]</f>
        <v>ABC1234</v>
      </c>
      <c r="D98" s="90" t="str">
        <f>INDEX(tbL_Input_Originator[],
MATCH("06_TIDP",tbL_Input_Originator[Worksheet]),
MATCH("Originator Code",tbL_Input_Originator[#Headers])
)</f>
        <v>TBC</v>
      </c>
      <c r="E98" s="87"/>
      <c r="F98" s="87"/>
      <c r="G98" s="87"/>
      <c r="H98" s="87"/>
      <c r="I98" s="87"/>
      <c r="J98" s="87"/>
      <c r="K98" s="94"/>
      <c r="L98" s="90" t="str">
        <f t="shared" si="4"/>
        <v/>
      </c>
      <c r="M98" s="90" t="str">
        <f t="shared" si="3"/>
        <v/>
      </c>
      <c r="N98" s="100" t="str" cm="1">
        <f t="array" ref="N98">IFERROR(_xlfn.TEXTJOIN("
",TRUE,_xlfn.XLOOKUP(_xlfn.TEXTSPLIT(K98,"
"),
tbl_Lookup_DEIR[ID (DEIR Lookup)],
tbl_Lookup_DEIR[Name (DEIR Lookup)],
"")),"")</f>
        <v/>
      </c>
      <c r="O98" s="100" t="str" cm="1">
        <f t="array" ref="O98">IFERROR(_xlfn.TEXTJOIN("
",TRUE,_xlfn.XLOOKUP(_xlfn.TEXTSPLIT(K98,"
"),
tbl_Lookup_DEIR[ID (DEIR Lookup)],
tbl_Lookup_DEIR[Uniclass PM Level 3 Classification (DEIR Lookup)],
"")),"")</f>
        <v/>
      </c>
      <c r="P98" s="78"/>
      <c r="Q98" s="101"/>
      <c r="R98" s="101"/>
      <c r="S98" s="102"/>
      <c r="T98" s="101"/>
      <c r="U98" s="101"/>
      <c r="V98" s="102"/>
      <c r="W98" s="101"/>
      <c r="X98" s="101"/>
      <c r="Y98" s="102"/>
      <c r="Z98" s="101"/>
      <c r="AA98" s="101"/>
      <c r="AB98" s="102"/>
      <c r="AC98" s="101"/>
      <c r="AD98" s="101"/>
      <c r="AE98" s="102"/>
      <c r="AF98" s="101"/>
      <c r="AG98" s="101"/>
      <c r="AH98" s="102"/>
      <c r="AI98" s="101"/>
      <c r="AJ98" s="101"/>
      <c r="AK98" s="102"/>
      <c r="AL98" s="101"/>
      <c r="AM98" s="101"/>
      <c r="AN98" s="102"/>
      <c r="AO98" s="101"/>
      <c r="AP98" s="101"/>
      <c r="AQ98" s="103"/>
    </row>
    <row r="99" spans="2:43" x14ac:dyDescent="0.35">
      <c r="B99" s="100" t="str" cm="1">
        <f t="array" aca="1" ref="B99" ca="1">_xlfn.TEXTAFTER(CELL("filename",A97),"]")</f>
        <v>06_TIDP</v>
      </c>
      <c r="C99" s="90" t="str" cm="1">
        <f t="array" ref="C99">tbL_Input_Project[Project Code]</f>
        <v>ABC1234</v>
      </c>
      <c r="D99" s="90" t="str">
        <f>INDEX(tbL_Input_Originator[],
MATCH("06_TIDP",tbL_Input_Originator[Worksheet]),
MATCH("Originator Code",tbL_Input_Originator[#Headers])
)</f>
        <v>TBC</v>
      </c>
      <c r="E99" s="87"/>
      <c r="F99" s="87"/>
      <c r="G99" s="87"/>
      <c r="H99" s="87"/>
      <c r="I99" s="87"/>
      <c r="J99" s="87"/>
      <c r="K99" s="94"/>
      <c r="L99" s="90" t="str">
        <f t="shared" si="4"/>
        <v/>
      </c>
      <c r="M99" s="90" t="str">
        <f t="shared" ref="M99:M130" si="5">IF(OR(ISBLANK(C99),ISBLANK(D99),ISBLANK(E99),ISBLANK(F99),ISBLANK(G99),ISBLANK(H99),ISBLANK(I99),ISBLANK(J99),ISBLANK(K99)),"",CONCATENATE(C99,"-",D99,"-",E99,"-",F99,"-",G99,"-",H99,"-",I99,"-",J99,""))</f>
        <v/>
      </c>
      <c r="N99" s="100" t="str" cm="1">
        <f t="array" ref="N99">IFERROR(_xlfn.TEXTJOIN("
",TRUE,_xlfn.XLOOKUP(_xlfn.TEXTSPLIT(K99,"
"),
tbl_Lookup_DEIR[ID (DEIR Lookup)],
tbl_Lookup_DEIR[Name (DEIR Lookup)],
"")),"")</f>
        <v/>
      </c>
      <c r="O99" s="100" t="str" cm="1">
        <f t="array" ref="O99">IFERROR(_xlfn.TEXTJOIN("
",TRUE,_xlfn.XLOOKUP(_xlfn.TEXTSPLIT(K99,"
"),
tbl_Lookup_DEIR[ID (DEIR Lookup)],
tbl_Lookup_DEIR[Uniclass PM Level 3 Classification (DEIR Lookup)],
"")),"")</f>
        <v/>
      </c>
      <c r="P99" s="78"/>
      <c r="Q99" s="101"/>
      <c r="R99" s="101"/>
      <c r="S99" s="102"/>
      <c r="T99" s="101"/>
      <c r="U99" s="101"/>
      <c r="V99" s="102"/>
      <c r="W99" s="101"/>
      <c r="X99" s="101"/>
      <c r="Y99" s="102"/>
      <c r="Z99" s="101"/>
      <c r="AA99" s="101"/>
      <c r="AB99" s="102"/>
      <c r="AC99" s="101"/>
      <c r="AD99" s="101"/>
      <c r="AE99" s="102"/>
      <c r="AF99" s="101"/>
      <c r="AG99" s="101"/>
      <c r="AH99" s="102"/>
      <c r="AI99" s="101"/>
      <c r="AJ99" s="101"/>
      <c r="AK99" s="102"/>
      <c r="AL99" s="101"/>
      <c r="AM99" s="101"/>
      <c r="AN99" s="102"/>
      <c r="AO99" s="101"/>
      <c r="AP99" s="101"/>
      <c r="AQ99" s="103"/>
    </row>
    <row r="100" spans="2:43" x14ac:dyDescent="0.35">
      <c r="B100" s="100" t="str" cm="1">
        <f t="array" aca="1" ref="B100" ca="1">_xlfn.TEXTAFTER(CELL("filename",A98),"]")</f>
        <v>06_TIDP</v>
      </c>
      <c r="C100" s="90" t="str" cm="1">
        <f t="array" ref="C100">tbL_Input_Project[Project Code]</f>
        <v>ABC1234</v>
      </c>
      <c r="D100" s="90" t="str">
        <f>INDEX(tbL_Input_Originator[],
MATCH("06_TIDP",tbL_Input_Originator[Worksheet]),
MATCH("Originator Code",tbL_Input_Originator[#Headers])
)</f>
        <v>TBC</v>
      </c>
      <c r="E100" s="87"/>
      <c r="F100" s="87"/>
      <c r="G100" s="87"/>
      <c r="H100" s="87"/>
      <c r="I100" s="87"/>
      <c r="J100" s="87"/>
      <c r="K100" s="94"/>
      <c r="L100" s="90" t="str">
        <f t="shared" si="4"/>
        <v/>
      </c>
      <c r="M100" s="90" t="str">
        <f t="shared" si="5"/>
        <v/>
      </c>
      <c r="N100" s="100" t="str" cm="1">
        <f t="array" ref="N100">IFERROR(_xlfn.TEXTJOIN("
",TRUE,_xlfn.XLOOKUP(_xlfn.TEXTSPLIT(K100,"
"),
tbl_Lookup_DEIR[ID (DEIR Lookup)],
tbl_Lookup_DEIR[Name (DEIR Lookup)],
"")),"")</f>
        <v/>
      </c>
      <c r="O100" s="100" t="str" cm="1">
        <f t="array" ref="O100">IFERROR(_xlfn.TEXTJOIN("
",TRUE,_xlfn.XLOOKUP(_xlfn.TEXTSPLIT(K100,"
"),
tbl_Lookup_DEIR[ID (DEIR Lookup)],
tbl_Lookup_DEIR[Uniclass PM Level 3 Classification (DEIR Lookup)],
"")),"")</f>
        <v/>
      </c>
      <c r="P100" s="78"/>
      <c r="Q100" s="101"/>
      <c r="R100" s="101"/>
      <c r="S100" s="102"/>
      <c r="T100" s="101"/>
      <c r="U100" s="101"/>
      <c r="V100" s="102"/>
      <c r="W100" s="101"/>
      <c r="X100" s="101"/>
      <c r="Y100" s="102"/>
      <c r="Z100" s="101"/>
      <c r="AA100" s="101"/>
      <c r="AB100" s="102"/>
      <c r="AC100" s="101"/>
      <c r="AD100" s="101"/>
      <c r="AE100" s="102"/>
      <c r="AF100" s="101"/>
      <c r="AG100" s="101"/>
      <c r="AH100" s="102"/>
      <c r="AI100" s="101"/>
      <c r="AJ100" s="101"/>
      <c r="AK100" s="102"/>
      <c r="AL100" s="101"/>
      <c r="AM100" s="101"/>
      <c r="AN100" s="102"/>
      <c r="AO100" s="101"/>
      <c r="AP100" s="101"/>
      <c r="AQ100" s="103"/>
    </row>
    <row r="101" spans="2:43" x14ac:dyDescent="0.35">
      <c r="B101" s="100" t="str" cm="1">
        <f t="array" aca="1" ref="B101" ca="1">_xlfn.TEXTAFTER(CELL("filename",A99),"]")</f>
        <v>06_TIDP</v>
      </c>
      <c r="C101" s="90" t="str" cm="1">
        <f t="array" ref="C101">tbL_Input_Project[Project Code]</f>
        <v>ABC1234</v>
      </c>
      <c r="D101" s="90" t="str">
        <f>INDEX(tbL_Input_Originator[],
MATCH("06_TIDP",tbL_Input_Originator[Worksheet]),
MATCH("Originator Code",tbL_Input_Originator[#Headers])
)</f>
        <v>TBC</v>
      </c>
      <c r="E101" s="87"/>
      <c r="F101" s="87"/>
      <c r="G101" s="87"/>
      <c r="H101" s="87"/>
      <c r="I101" s="87"/>
      <c r="J101" s="87"/>
      <c r="K101" s="94"/>
      <c r="L101" s="90" t="str">
        <f t="shared" si="4"/>
        <v/>
      </c>
      <c r="M101" s="90" t="str">
        <f t="shared" si="5"/>
        <v/>
      </c>
      <c r="N101" s="100" t="str" cm="1">
        <f t="array" ref="N101">IFERROR(_xlfn.TEXTJOIN("
",TRUE,_xlfn.XLOOKUP(_xlfn.TEXTSPLIT(K101,"
"),
tbl_Lookup_DEIR[ID (DEIR Lookup)],
tbl_Lookup_DEIR[Name (DEIR Lookup)],
"")),"")</f>
        <v/>
      </c>
      <c r="O101" s="100" t="str" cm="1">
        <f t="array" ref="O101">IFERROR(_xlfn.TEXTJOIN("
",TRUE,_xlfn.XLOOKUP(_xlfn.TEXTSPLIT(K101,"
"),
tbl_Lookup_DEIR[ID (DEIR Lookup)],
tbl_Lookup_DEIR[Uniclass PM Level 3 Classification (DEIR Lookup)],
"")),"")</f>
        <v/>
      </c>
      <c r="P101" s="78"/>
      <c r="Q101" s="101"/>
      <c r="R101" s="101"/>
      <c r="S101" s="102"/>
      <c r="T101" s="101"/>
      <c r="U101" s="101"/>
      <c r="V101" s="102"/>
      <c r="W101" s="101"/>
      <c r="X101" s="101"/>
      <c r="Y101" s="102"/>
      <c r="Z101" s="101"/>
      <c r="AA101" s="101"/>
      <c r="AB101" s="102"/>
      <c r="AC101" s="101"/>
      <c r="AD101" s="101"/>
      <c r="AE101" s="102"/>
      <c r="AF101" s="101"/>
      <c r="AG101" s="101"/>
      <c r="AH101" s="102"/>
      <c r="AI101" s="101"/>
      <c r="AJ101" s="101"/>
      <c r="AK101" s="102"/>
      <c r="AL101" s="101"/>
      <c r="AM101" s="101"/>
      <c r="AN101" s="102"/>
      <c r="AO101" s="101"/>
      <c r="AP101" s="101"/>
      <c r="AQ101" s="103"/>
    </row>
    <row r="102" spans="2:43" x14ac:dyDescent="0.35">
      <c r="B102" s="100" t="str" cm="1">
        <f t="array" aca="1" ref="B102" ca="1">_xlfn.TEXTAFTER(CELL("filename",A100),"]")</f>
        <v>06_TIDP</v>
      </c>
      <c r="C102" s="90" t="str" cm="1">
        <f t="array" ref="C102">tbL_Input_Project[Project Code]</f>
        <v>ABC1234</v>
      </c>
      <c r="D102" s="90" t="str">
        <f>INDEX(tbL_Input_Originator[],
MATCH("06_TIDP",tbL_Input_Originator[Worksheet]),
MATCH("Originator Code",tbL_Input_Originator[#Headers])
)</f>
        <v>TBC</v>
      </c>
      <c r="E102" s="87"/>
      <c r="F102" s="87"/>
      <c r="G102" s="87"/>
      <c r="H102" s="87"/>
      <c r="I102" s="87"/>
      <c r="J102" s="87"/>
      <c r="K102" s="94"/>
      <c r="L102" s="90" t="str">
        <f t="shared" si="4"/>
        <v/>
      </c>
      <c r="M102" s="90" t="str">
        <f t="shared" si="5"/>
        <v/>
      </c>
      <c r="N102" s="100" t="str" cm="1">
        <f t="array" ref="N102">IFERROR(_xlfn.TEXTJOIN("
",TRUE,_xlfn.XLOOKUP(_xlfn.TEXTSPLIT(K102,"
"),
tbl_Lookup_DEIR[ID (DEIR Lookup)],
tbl_Lookup_DEIR[Name (DEIR Lookup)],
"")),"")</f>
        <v/>
      </c>
      <c r="O102" s="100" t="str" cm="1">
        <f t="array" ref="O102">IFERROR(_xlfn.TEXTJOIN("
",TRUE,_xlfn.XLOOKUP(_xlfn.TEXTSPLIT(K102,"
"),
tbl_Lookup_DEIR[ID (DEIR Lookup)],
tbl_Lookup_DEIR[Uniclass PM Level 3 Classification (DEIR Lookup)],
"")),"")</f>
        <v/>
      </c>
      <c r="P102" s="78"/>
      <c r="Q102" s="101"/>
      <c r="R102" s="101"/>
      <c r="S102" s="102"/>
      <c r="T102" s="101"/>
      <c r="U102" s="101"/>
      <c r="V102" s="102"/>
      <c r="W102" s="101"/>
      <c r="X102" s="101"/>
      <c r="Y102" s="102"/>
      <c r="Z102" s="101"/>
      <c r="AA102" s="101"/>
      <c r="AB102" s="102"/>
      <c r="AC102" s="101"/>
      <c r="AD102" s="101"/>
      <c r="AE102" s="102"/>
      <c r="AF102" s="101"/>
      <c r="AG102" s="101"/>
      <c r="AH102" s="102"/>
      <c r="AI102" s="101"/>
      <c r="AJ102" s="101"/>
      <c r="AK102" s="102"/>
      <c r="AL102" s="101"/>
      <c r="AM102" s="101"/>
      <c r="AN102" s="102"/>
      <c r="AO102" s="101"/>
      <c r="AP102" s="101"/>
      <c r="AQ102" s="103"/>
    </row>
    <row r="103" spans="2:43" x14ac:dyDescent="0.35">
      <c r="B103" s="100" t="str" cm="1">
        <f t="array" aca="1" ref="B103" ca="1">_xlfn.TEXTAFTER(CELL("filename",A101),"]")</f>
        <v>06_TIDP</v>
      </c>
      <c r="C103" s="90" t="str" cm="1">
        <f t="array" ref="C103">tbL_Input_Project[Project Code]</f>
        <v>ABC1234</v>
      </c>
      <c r="D103" s="90" t="str">
        <f>INDEX(tbL_Input_Originator[],
MATCH("06_TIDP",tbL_Input_Originator[Worksheet]),
MATCH("Originator Code",tbL_Input_Originator[#Headers])
)</f>
        <v>TBC</v>
      </c>
      <c r="E103" s="87"/>
      <c r="F103" s="87"/>
      <c r="G103" s="87"/>
      <c r="H103" s="87"/>
      <c r="I103" s="87"/>
      <c r="J103" s="87"/>
      <c r="K103" s="94"/>
      <c r="L103" s="90" t="str">
        <f t="shared" si="4"/>
        <v/>
      </c>
      <c r="M103" s="90" t="str">
        <f t="shared" si="5"/>
        <v/>
      </c>
      <c r="N103" s="100" t="str" cm="1">
        <f t="array" ref="N103">IFERROR(_xlfn.TEXTJOIN("
",TRUE,_xlfn.XLOOKUP(_xlfn.TEXTSPLIT(K103,"
"),
tbl_Lookup_DEIR[ID (DEIR Lookup)],
tbl_Lookup_DEIR[Name (DEIR Lookup)],
"")),"")</f>
        <v/>
      </c>
      <c r="O103" s="100" t="str" cm="1">
        <f t="array" ref="O103">IFERROR(_xlfn.TEXTJOIN("
",TRUE,_xlfn.XLOOKUP(_xlfn.TEXTSPLIT(K103,"
"),
tbl_Lookup_DEIR[ID (DEIR Lookup)],
tbl_Lookup_DEIR[Uniclass PM Level 3 Classification (DEIR Lookup)],
"")),"")</f>
        <v/>
      </c>
      <c r="P103" s="78"/>
      <c r="Q103" s="101"/>
      <c r="R103" s="101"/>
      <c r="S103" s="102"/>
      <c r="T103" s="101"/>
      <c r="U103" s="101"/>
      <c r="V103" s="102"/>
      <c r="W103" s="101"/>
      <c r="X103" s="101"/>
      <c r="Y103" s="102"/>
      <c r="Z103" s="101"/>
      <c r="AA103" s="101"/>
      <c r="AB103" s="102"/>
      <c r="AC103" s="101"/>
      <c r="AD103" s="101"/>
      <c r="AE103" s="102"/>
      <c r="AF103" s="101"/>
      <c r="AG103" s="101"/>
      <c r="AH103" s="102"/>
      <c r="AI103" s="101"/>
      <c r="AJ103" s="101"/>
      <c r="AK103" s="102"/>
      <c r="AL103" s="101"/>
      <c r="AM103" s="101"/>
      <c r="AN103" s="102"/>
      <c r="AO103" s="101"/>
      <c r="AP103" s="101"/>
      <c r="AQ103" s="103"/>
    </row>
    <row r="104" spans="2:43" x14ac:dyDescent="0.35">
      <c r="B104" s="100" t="str" cm="1">
        <f t="array" aca="1" ref="B104" ca="1">_xlfn.TEXTAFTER(CELL("filename",A102),"]")</f>
        <v>06_TIDP</v>
      </c>
      <c r="C104" s="90" t="str" cm="1">
        <f t="array" ref="C104">tbL_Input_Project[Project Code]</f>
        <v>ABC1234</v>
      </c>
      <c r="D104" s="90" t="str">
        <f>INDEX(tbL_Input_Originator[],
MATCH("06_TIDP",tbL_Input_Originator[Worksheet]),
MATCH("Originator Code",tbL_Input_Originator[#Headers])
)</f>
        <v>TBC</v>
      </c>
      <c r="E104" s="87"/>
      <c r="F104" s="87"/>
      <c r="G104" s="87"/>
      <c r="H104" s="87"/>
      <c r="I104" s="87"/>
      <c r="J104" s="87"/>
      <c r="K104" s="94"/>
      <c r="L104" s="90" t="str">
        <f t="shared" si="4"/>
        <v/>
      </c>
      <c r="M104" s="90" t="str">
        <f t="shared" si="5"/>
        <v/>
      </c>
      <c r="N104" s="100" t="str" cm="1">
        <f t="array" ref="N104">IFERROR(_xlfn.TEXTJOIN("
",TRUE,_xlfn.XLOOKUP(_xlfn.TEXTSPLIT(K104,"
"),
tbl_Lookup_DEIR[ID (DEIR Lookup)],
tbl_Lookup_DEIR[Name (DEIR Lookup)],
"")),"")</f>
        <v/>
      </c>
      <c r="O104" s="100" t="str" cm="1">
        <f t="array" ref="O104">IFERROR(_xlfn.TEXTJOIN("
",TRUE,_xlfn.XLOOKUP(_xlfn.TEXTSPLIT(K104,"
"),
tbl_Lookup_DEIR[ID (DEIR Lookup)],
tbl_Lookup_DEIR[Uniclass PM Level 3 Classification (DEIR Lookup)],
"")),"")</f>
        <v/>
      </c>
      <c r="P104" s="78"/>
      <c r="Q104" s="101"/>
      <c r="R104" s="101"/>
      <c r="S104" s="102"/>
      <c r="T104" s="101"/>
      <c r="U104" s="101"/>
      <c r="V104" s="102"/>
      <c r="W104" s="101"/>
      <c r="X104" s="101"/>
      <c r="Y104" s="102"/>
      <c r="Z104" s="101"/>
      <c r="AA104" s="101"/>
      <c r="AB104" s="102"/>
      <c r="AC104" s="101"/>
      <c r="AD104" s="101"/>
      <c r="AE104" s="102"/>
      <c r="AF104" s="101"/>
      <c r="AG104" s="101"/>
      <c r="AH104" s="102"/>
      <c r="AI104" s="101"/>
      <c r="AJ104" s="101"/>
      <c r="AK104" s="102"/>
      <c r="AL104" s="101"/>
      <c r="AM104" s="101"/>
      <c r="AN104" s="102"/>
      <c r="AO104" s="101"/>
      <c r="AP104" s="101"/>
      <c r="AQ104" s="103"/>
    </row>
    <row r="105" spans="2:43" x14ac:dyDescent="0.35">
      <c r="B105" s="100" t="str" cm="1">
        <f t="array" aca="1" ref="B105" ca="1">_xlfn.TEXTAFTER(CELL("filename",A103),"]")</f>
        <v>06_TIDP</v>
      </c>
      <c r="C105" s="90" t="str" cm="1">
        <f t="array" ref="C105">tbL_Input_Project[Project Code]</f>
        <v>ABC1234</v>
      </c>
      <c r="D105" s="90" t="str">
        <f>INDEX(tbL_Input_Originator[],
MATCH("06_TIDP",tbL_Input_Originator[Worksheet]),
MATCH("Originator Code",tbL_Input_Originator[#Headers])
)</f>
        <v>TBC</v>
      </c>
      <c r="E105" s="87"/>
      <c r="F105" s="87"/>
      <c r="G105" s="87"/>
      <c r="H105" s="87"/>
      <c r="I105" s="87"/>
      <c r="J105" s="87"/>
      <c r="K105" s="94"/>
      <c r="L105" s="90" t="str">
        <f t="shared" si="4"/>
        <v/>
      </c>
      <c r="M105" s="90" t="str">
        <f t="shared" si="5"/>
        <v/>
      </c>
      <c r="N105" s="100" t="str" cm="1">
        <f t="array" ref="N105">IFERROR(_xlfn.TEXTJOIN("
",TRUE,_xlfn.XLOOKUP(_xlfn.TEXTSPLIT(K105,"
"),
tbl_Lookup_DEIR[ID (DEIR Lookup)],
tbl_Lookup_DEIR[Name (DEIR Lookup)],
"")),"")</f>
        <v/>
      </c>
      <c r="O105" s="100" t="str" cm="1">
        <f t="array" ref="O105">IFERROR(_xlfn.TEXTJOIN("
",TRUE,_xlfn.XLOOKUP(_xlfn.TEXTSPLIT(K105,"
"),
tbl_Lookup_DEIR[ID (DEIR Lookup)],
tbl_Lookup_DEIR[Uniclass PM Level 3 Classification (DEIR Lookup)],
"")),"")</f>
        <v/>
      </c>
      <c r="P105" s="78"/>
      <c r="Q105" s="101"/>
      <c r="R105" s="101"/>
      <c r="S105" s="102"/>
      <c r="T105" s="101"/>
      <c r="U105" s="101"/>
      <c r="V105" s="102"/>
      <c r="W105" s="101"/>
      <c r="X105" s="101"/>
      <c r="Y105" s="102"/>
      <c r="Z105" s="101"/>
      <c r="AA105" s="101"/>
      <c r="AB105" s="102"/>
      <c r="AC105" s="101"/>
      <c r="AD105" s="101"/>
      <c r="AE105" s="102"/>
      <c r="AF105" s="101"/>
      <c r="AG105" s="101"/>
      <c r="AH105" s="102"/>
      <c r="AI105" s="101"/>
      <c r="AJ105" s="101"/>
      <c r="AK105" s="102"/>
      <c r="AL105" s="101"/>
      <c r="AM105" s="101"/>
      <c r="AN105" s="102"/>
      <c r="AO105" s="101"/>
      <c r="AP105" s="101"/>
      <c r="AQ105" s="103"/>
    </row>
    <row r="106" spans="2:43" x14ac:dyDescent="0.35">
      <c r="B106" s="100" t="str" cm="1">
        <f t="array" aca="1" ref="B106" ca="1">_xlfn.TEXTAFTER(CELL("filename",A104),"]")</f>
        <v>06_TIDP</v>
      </c>
      <c r="C106" s="90" t="str" cm="1">
        <f t="array" ref="C106">tbL_Input_Project[Project Code]</f>
        <v>ABC1234</v>
      </c>
      <c r="D106" s="90" t="str">
        <f>INDEX(tbL_Input_Originator[],
MATCH("06_TIDP",tbL_Input_Originator[Worksheet]),
MATCH("Originator Code",tbL_Input_Originator[#Headers])
)</f>
        <v>TBC</v>
      </c>
      <c r="E106" s="87"/>
      <c r="F106" s="87"/>
      <c r="G106" s="87"/>
      <c r="H106" s="87"/>
      <c r="I106" s="87"/>
      <c r="J106" s="87"/>
      <c r="K106" s="94"/>
      <c r="L106" s="90" t="str">
        <f t="shared" si="4"/>
        <v/>
      </c>
      <c r="M106" s="90" t="str">
        <f t="shared" si="5"/>
        <v/>
      </c>
      <c r="N106" s="100" t="str" cm="1">
        <f t="array" ref="N106">IFERROR(_xlfn.TEXTJOIN("
",TRUE,_xlfn.XLOOKUP(_xlfn.TEXTSPLIT(K106,"
"),
tbl_Lookup_DEIR[ID (DEIR Lookup)],
tbl_Lookup_DEIR[Name (DEIR Lookup)],
"")),"")</f>
        <v/>
      </c>
      <c r="O106" s="100" t="str" cm="1">
        <f t="array" ref="O106">IFERROR(_xlfn.TEXTJOIN("
",TRUE,_xlfn.XLOOKUP(_xlfn.TEXTSPLIT(K106,"
"),
tbl_Lookup_DEIR[ID (DEIR Lookup)],
tbl_Lookup_DEIR[Uniclass PM Level 3 Classification (DEIR Lookup)],
"")),"")</f>
        <v/>
      </c>
      <c r="P106" s="78"/>
      <c r="Q106" s="101"/>
      <c r="R106" s="101"/>
      <c r="S106" s="102"/>
      <c r="T106" s="101"/>
      <c r="U106" s="101"/>
      <c r="V106" s="102"/>
      <c r="W106" s="101"/>
      <c r="X106" s="101"/>
      <c r="Y106" s="102"/>
      <c r="Z106" s="101"/>
      <c r="AA106" s="101"/>
      <c r="AB106" s="102"/>
      <c r="AC106" s="101"/>
      <c r="AD106" s="101"/>
      <c r="AE106" s="102"/>
      <c r="AF106" s="101"/>
      <c r="AG106" s="101"/>
      <c r="AH106" s="102"/>
      <c r="AI106" s="101"/>
      <c r="AJ106" s="101"/>
      <c r="AK106" s="102"/>
      <c r="AL106" s="101"/>
      <c r="AM106" s="101"/>
      <c r="AN106" s="102"/>
      <c r="AO106" s="101"/>
      <c r="AP106" s="101"/>
      <c r="AQ106" s="103"/>
    </row>
    <row r="107" spans="2:43" x14ac:dyDescent="0.35">
      <c r="B107" s="100" t="str" cm="1">
        <f t="array" aca="1" ref="B107" ca="1">_xlfn.TEXTAFTER(CELL("filename",A105),"]")</f>
        <v>06_TIDP</v>
      </c>
      <c r="C107" s="90" t="str" cm="1">
        <f t="array" ref="C107">tbL_Input_Project[Project Code]</f>
        <v>ABC1234</v>
      </c>
      <c r="D107" s="90" t="str">
        <f>INDEX(tbL_Input_Originator[],
MATCH("06_TIDP",tbL_Input_Originator[Worksheet]),
MATCH("Originator Code",tbL_Input_Originator[#Headers])
)</f>
        <v>TBC</v>
      </c>
      <c r="E107" s="87"/>
      <c r="F107" s="87"/>
      <c r="G107" s="87"/>
      <c r="H107" s="87"/>
      <c r="I107" s="87"/>
      <c r="J107" s="87"/>
      <c r="K107" s="94"/>
      <c r="L107" s="90" t="str">
        <f t="shared" si="4"/>
        <v/>
      </c>
      <c r="M107" s="90" t="str">
        <f t="shared" si="5"/>
        <v/>
      </c>
      <c r="N107" s="100" t="str" cm="1">
        <f t="array" ref="N107">IFERROR(_xlfn.TEXTJOIN("
",TRUE,_xlfn.XLOOKUP(_xlfn.TEXTSPLIT(K107,"
"),
tbl_Lookup_DEIR[ID (DEIR Lookup)],
tbl_Lookup_DEIR[Name (DEIR Lookup)],
"")),"")</f>
        <v/>
      </c>
      <c r="O107" s="100" t="str" cm="1">
        <f t="array" ref="O107">IFERROR(_xlfn.TEXTJOIN("
",TRUE,_xlfn.XLOOKUP(_xlfn.TEXTSPLIT(K107,"
"),
tbl_Lookup_DEIR[ID (DEIR Lookup)],
tbl_Lookup_DEIR[Uniclass PM Level 3 Classification (DEIR Lookup)],
"")),"")</f>
        <v/>
      </c>
      <c r="P107" s="78"/>
      <c r="Q107" s="101"/>
      <c r="R107" s="101"/>
      <c r="S107" s="102"/>
      <c r="T107" s="101"/>
      <c r="U107" s="101"/>
      <c r="V107" s="102"/>
      <c r="W107" s="101"/>
      <c r="X107" s="101"/>
      <c r="Y107" s="102"/>
      <c r="Z107" s="101"/>
      <c r="AA107" s="101"/>
      <c r="AB107" s="102"/>
      <c r="AC107" s="101"/>
      <c r="AD107" s="101"/>
      <c r="AE107" s="102"/>
      <c r="AF107" s="101"/>
      <c r="AG107" s="101"/>
      <c r="AH107" s="102"/>
      <c r="AI107" s="101"/>
      <c r="AJ107" s="101"/>
      <c r="AK107" s="102"/>
      <c r="AL107" s="101"/>
      <c r="AM107" s="101"/>
      <c r="AN107" s="102"/>
      <c r="AO107" s="101"/>
      <c r="AP107" s="101"/>
      <c r="AQ107" s="103"/>
    </row>
    <row r="108" spans="2:43" x14ac:dyDescent="0.35">
      <c r="B108" s="100" t="str" cm="1">
        <f t="array" aca="1" ref="B108" ca="1">_xlfn.TEXTAFTER(CELL("filename",A106),"]")</f>
        <v>06_TIDP</v>
      </c>
      <c r="C108" s="90" t="str" cm="1">
        <f t="array" ref="C108">tbL_Input_Project[Project Code]</f>
        <v>ABC1234</v>
      </c>
      <c r="D108" s="90" t="str">
        <f>INDEX(tbL_Input_Originator[],
MATCH("06_TIDP",tbL_Input_Originator[Worksheet]),
MATCH("Originator Code",tbL_Input_Originator[#Headers])
)</f>
        <v>TBC</v>
      </c>
      <c r="E108" s="87"/>
      <c r="F108" s="87"/>
      <c r="G108" s="87"/>
      <c r="H108" s="87"/>
      <c r="I108" s="87"/>
      <c r="J108" s="87"/>
      <c r="K108" s="94"/>
      <c r="L108" s="90" t="str">
        <f t="shared" si="4"/>
        <v/>
      </c>
      <c r="M108" s="90" t="str">
        <f t="shared" si="5"/>
        <v/>
      </c>
      <c r="N108" s="100" t="str" cm="1">
        <f t="array" ref="N108">IFERROR(_xlfn.TEXTJOIN("
",TRUE,_xlfn.XLOOKUP(_xlfn.TEXTSPLIT(K108,"
"),
tbl_Lookup_DEIR[ID (DEIR Lookup)],
tbl_Lookup_DEIR[Name (DEIR Lookup)],
"")),"")</f>
        <v/>
      </c>
      <c r="O108" s="100" t="str" cm="1">
        <f t="array" ref="O108">IFERROR(_xlfn.TEXTJOIN("
",TRUE,_xlfn.XLOOKUP(_xlfn.TEXTSPLIT(K108,"
"),
tbl_Lookup_DEIR[ID (DEIR Lookup)],
tbl_Lookup_DEIR[Uniclass PM Level 3 Classification (DEIR Lookup)],
"")),"")</f>
        <v/>
      </c>
      <c r="P108" s="78"/>
      <c r="Q108" s="101"/>
      <c r="R108" s="101"/>
      <c r="S108" s="102"/>
      <c r="T108" s="101"/>
      <c r="U108" s="101"/>
      <c r="V108" s="102"/>
      <c r="W108" s="101"/>
      <c r="X108" s="101"/>
      <c r="Y108" s="102"/>
      <c r="Z108" s="101"/>
      <c r="AA108" s="101"/>
      <c r="AB108" s="102"/>
      <c r="AC108" s="101"/>
      <c r="AD108" s="101"/>
      <c r="AE108" s="102"/>
      <c r="AF108" s="101"/>
      <c r="AG108" s="101"/>
      <c r="AH108" s="102"/>
      <c r="AI108" s="101"/>
      <c r="AJ108" s="101"/>
      <c r="AK108" s="102"/>
      <c r="AL108" s="101"/>
      <c r="AM108" s="101"/>
      <c r="AN108" s="102"/>
      <c r="AO108" s="101"/>
      <c r="AP108" s="101"/>
      <c r="AQ108" s="103"/>
    </row>
    <row r="109" spans="2:43" x14ac:dyDescent="0.35">
      <c r="B109" s="100" t="str" cm="1">
        <f t="array" aca="1" ref="B109" ca="1">_xlfn.TEXTAFTER(CELL("filename",A107),"]")</f>
        <v>06_TIDP</v>
      </c>
      <c r="C109" s="90" t="str" cm="1">
        <f t="array" ref="C109">tbL_Input_Project[Project Code]</f>
        <v>ABC1234</v>
      </c>
      <c r="D109" s="90" t="str">
        <f>INDEX(tbL_Input_Originator[],
MATCH("06_TIDP",tbL_Input_Originator[Worksheet]),
MATCH("Originator Code",tbL_Input_Originator[#Headers])
)</f>
        <v>TBC</v>
      </c>
      <c r="E109" s="87"/>
      <c r="F109" s="87"/>
      <c r="G109" s="87"/>
      <c r="H109" s="87"/>
      <c r="I109" s="87"/>
      <c r="J109" s="87"/>
      <c r="K109" s="94"/>
      <c r="L109" s="90" t="str">
        <f t="shared" si="4"/>
        <v/>
      </c>
      <c r="M109" s="90" t="str">
        <f t="shared" si="5"/>
        <v/>
      </c>
      <c r="N109" s="100" t="str" cm="1">
        <f t="array" ref="N109">IFERROR(_xlfn.TEXTJOIN("
",TRUE,_xlfn.XLOOKUP(_xlfn.TEXTSPLIT(K109,"
"),
tbl_Lookup_DEIR[ID (DEIR Lookup)],
tbl_Lookup_DEIR[Name (DEIR Lookup)],
"")),"")</f>
        <v/>
      </c>
      <c r="O109" s="100" t="str" cm="1">
        <f t="array" ref="O109">IFERROR(_xlfn.TEXTJOIN("
",TRUE,_xlfn.XLOOKUP(_xlfn.TEXTSPLIT(K109,"
"),
tbl_Lookup_DEIR[ID (DEIR Lookup)],
tbl_Lookup_DEIR[Uniclass PM Level 3 Classification (DEIR Lookup)],
"")),"")</f>
        <v/>
      </c>
      <c r="P109" s="78"/>
      <c r="Q109" s="101"/>
      <c r="R109" s="101"/>
      <c r="S109" s="102"/>
      <c r="T109" s="101"/>
      <c r="U109" s="101"/>
      <c r="V109" s="102"/>
      <c r="W109" s="101"/>
      <c r="X109" s="101"/>
      <c r="Y109" s="102"/>
      <c r="Z109" s="101"/>
      <c r="AA109" s="101"/>
      <c r="AB109" s="102"/>
      <c r="AC109" s="101"/>
      <c r="AD109" s="101"/>
      <c r="AE109" s="102"/>
      <c r="AF109" s="101"/>
      <c r="AG109" s="101"/>
      <c r="AH109" s="102"/>
      <c r="AI109" s="101"/>
      <c r="AJ109" s="101"/>
      <c r="AK109" s="102"/>
      <c r="AL109" s="101"/>
      <c r="AM109" s="101"/>
      <c r="AN109" s="102"/>
      <c r="AO109" s="101"/>
      <c r="AP109" s="101"/>
      <c r="AQ109" s="103"/>
    </row>
    <row r="110" spans="2:43" x14ac:dyDescent="0.35">
      <c r="B110" s="100" t="str" cm="1">
        <f t="array" aca="1" ref="B110" ca="1">_xlfn.TEXTAFTER(CELL("filename",A108),"]")</f>
        <v>06_TIDP</v>
      </c>
      <c r="C110" s="90" t="str" cm="1">
        <f t="array" ref="C110">tbL_Input_Project[Project Code]</f>
        <v>ABC1234</v>
      </c>
      <c r="D110" s="90" t="str">
        <f>INDEX(tbL_Input_Originator[],
MATCH("06_TIDP",tbL_Input_Originator[Worksheet]),
MATCH("Originator Code",tbL_Input_Originator[#Headers])
)</f>
        <v>TBC</v>
      </c>
      <c r="E110" s="87"/>
      <c r="F110" s="87"/>
      <c r="G110" s="87"/>
      <c r="H110" s="87"/>
      <c r="I110" s="87"/>
      <c r="J110" s="87"/>
      <c r="K110" s="94"/>
      <c r="L110" s="90" t="str">
        <f t="shared" si="4"/>
        <v/>
      </c>
      <c r="M110" s="90" t="str">
        <f t="shared" si="5"/>
        <v/>
      </c>
      <c r="N110" s="100" t="str" cm="1">
        <f t="array" ref="N110">IFERROR(_xlfn.TEXTJOIN("
",TRUE,_xlfn.XLOOKUP(_xlfn.TEXTSPLIT(K110,"
"),
tbl_Lookup_DEIR[ID (DEIR Lookup)],
tbl_Lookup_DEIR[Name (DEIR Lookup)],
"")),"")</f>
        <v/>
      </c>
      <c r="O110" s="100" t="str" cm="1">
        <f t="array" ref="O110">IFERROR(_xlfn.TEXTJOIN("
",TRUE,_xlfn.XLOOKUP(_xlfn.TEXTSPLIT(K110,"
"),
tbl_Lookup_DEIR[ID (DEIR Lookup)],
tbl_Lookup_DEIR[Uniclass PM Level 3 Classification (DEIR Lookup)],
"")),"")</f>
        <v/>
      </c>
      <c r="P110" s="78"/>
      <c r="Q110" s="101"/>
      <c r="R110" s="101"/>
      <c r="S110" s="102"/>
      <c r="T110" s="101"/>
      <c r="U110" s="101"/>
      <c r="V110" s="102"/>
      <c r="W110" s="101"/>
      <c r="X110" s="101"/>
      <c r="Y110" s="102"/>
      <c r="Z110" s="101"/>
      <c r="AA110" s="101"/>
      <c r="AB110" s="102"/>
      <c r="AC110" s="101"/>
      <c r="AD110" s="101"/>
      <c r="AE110" s="102"/>
      <c r="AF110" s="101"/>
      <c r="AG110" s="101"/>
      <c r="AH110" s="102"/>
      <c r="AI110" s="101"/>
      <c r="AJ110" s="101"/>
      <c r="AK110" s="102"/>
      <c r="AL110" s="101"/>
      <c r="AM110" s="101"/>
      <c r="AN110" s="102"/>
      <c r="AO110" s="101"/>
      <c r="AP110" s="101"/>
      <c r="AQ110" s="103"/>
    </row>
    <row r="111" spans="2:43" x14ac:dyDescent="0.35">
      <c r="B111" s="100" t="str" cm="1">
        <f t="array" aca="1" ref="B111" ca="1">_xlfn.TEXTAFTER(CELL("filename",A109),"]")</f>
        <v>06_TIDP</v>
      </c>
      <c r="C111" s="90" t="str" cm="1">
        <f t="array" ref="C111">tbL_Input_Project[Project Code]</f>
        <v>ABC1234</v>
      </c>
      <c r="D111" s="90" t="str">
        <f>INDEX(tbL_Input_Originator[],
MATCH("06_TIDP",tbL_Input_Originator[Worksheet]),
MATCH("Originator Code",tbL_Input_Originator[#Headers])
)</f>
        <v>TBC</v>
      </c>
      <c r="E111" s="87"/>
      <c r="F111" s="87"/>
      <c r="G111" s="87"/>
      <c r="H111" s="87"/>
      <c r="I111" s="87"/>
      <c r="J111" s="87"/>
      <c r="K111" s="94"/>
      <c r="L111" s="90" t="str">
        <f t="shared" si="4"/>
        <v/>
      </c>
      <c r="M111" s="90" t="str">
        <f t="shared" si="5"/>
        <v/>
      </c>
      <c r="N111" s="100" t="str" cm="1">
        <f t="array" ref="N111">IFERROR(_xlfn.TEXTJOIN("
",TRUE,_xlfn.XLOOKUP(_xlfn.TEXTSPLIT(K111,"
"),
tbl_Lookup_DEIR[ID (DEIR Lookup)],
tbl_Lookup_DEIR[Name (DEIR Lookup)],
"")),"")</f>
        <v/>
      </c>
      <c r="O111" s="100" t="str" cm="1">
        <f t="array" ref="O111">IFERROR(_xlfn.TEXTJOIN("
",TRUE,_xlfn.XLOOKUP(_xlfn.TEXTSPLIT(K111,"
"),
tbl_Lookup_DEIR[ID (DEIR Lookup)],
tbl_Lookup_DEIR[Uniclass PM Level 3 Classification (DEIR Lookup)],
"")),"")</f>
        <v/>
      </c>
      <c r="P111" s="78"/>
      <c r="Q111" s="101"/>
      <c r="R111" s="101"/>
      <c r="S111" s="102"/>
      <c r="T111" s="101"/>
      <c r="U111" s="101"/>
      <c r="V111" s="102"/>
      <c r="W111" s="101"/>
      <c r="X111" s="101"/>
      <c r="Y111" s="102"/>
      <c r="Z111" s="101"/>
      <c r="AA111" s="101"/>
      <c r="AB111" s="102"/>
      <c r="AC111" s="101"/>
      <c r="AD111" s="101"/>
      <c r="AE111" s="102"/>
      <c r="AF111" s="101"/>
      <c r="AG111" s="101"/>
      <c r="AH111" s="102"/>
      <c r="AI111" s="101"/>
      <c r="AJ111" s="101"/>
      <c r="AK111" s="102"/>
      <c r="AL111" s="101"/>
      <c r="AM111" s="101"/>
      <c r="AN111" s="102"/>
      <c r="AO111" s="101"/>
      <c r="AP111" s="101"/>
      <c r="AQ111" s="103"/>
    </row>
    <row r="112" spans="2:43" x14ac:dyDescent="0.35">
      <c r="B112" s="100" t="str" cm="1">
        <f t="array" aca="1" ref="B112" ca="1">_xlfn.TEXTAFTER(CELL("filename",A110),"]")</f>
        <v>06_TIDP</v>
      </c>
      <c r="C112" s="90" t="str" cm="1">
        <f t="array" ref="C112">tbL_Input_Project[Project Code]</f>
        <v>ABC1234</v>
      </c>
      <c r="D112" s="90" t="str">
        <f>INDEX(tbL_Input_Originator[],
MATCH("06_TIDP",tbL_Input_Originator[Worksheet]),
MATCH("Originator Code",tbL_Input_Originator[#Headers])
)</f>
        <v>TBC</v>
      </c>
      <c r="E112" s="87"/>
      <c r="F112" s="87"/>
      <c r="G112" s="87"/>
      <c r="H112" s="87"/>
      <c r="I112" s="87"/>
      <c r="J112" s="87"/>
      <c r="K112" s="94"/>
      <c r="L112" s="90" t="str">
        <f t="shared" si="4"/>
        <v/>
      </c>
      <c r="M112" s="90" t="str">
        <f t="shared" si="5"/>
        <v/>
      </c>
      <c r="N112" s="100" t="str" cm="1">
        <f t="array" ref="N112">IFERROR(_xlfn.TEXTJOIN("
",TRUE,_xlfn.XLOOKUP(_xlfn.TEXTSPLIT(K112,"
"),
tbl_Lookup_DEIR[ID (DEIR Lookup)],
tbl_Lookup_DEIR[Name (DEIR Lookup)],
"")),"")</f>
        <v/>
      </c>
      <c r="O112" s="100" t="str" cm="1">
        <f t="array" ref="O112">IFERROR(_xlfn.TEXTJOIN("
",TRUE,_xlfn.XLOOKUP(_xlfn.TEXTSPLIT(K112,"
"),
tbl_Lookup_DEIR[ID (DEIR Lookup)],
tbl_Lookup_DEIR[Uniclass PM Level 3 Classification (DEIR Lookup)],
"")),"")</f>
        <v/>
      </c>
      <c r="P112" s="78"/>
      <c r="Q112" s="101"/>
      <c r="R112" s="101"/>
      <c r="S112" s="102"/>
      <c r="T112" s="101"/>
      <c r="U112" s="101"/>
      <c r="V112" s="102"/>
      <c r="W112" s="101"/>
      <c r="X112" s="101"/>
      <c r="Y112" s="102"/>
      <c r="Z112" s="101"/>
      <c r="AA112" s="101"/>
      <c r="AB112" s="102"/>
      <c r="AC112" s="101"/>
      <c r="AD112" s="101"/>
      <c r="AE112" s="102"/>
      <c r="AF112" s="101"/>
      <c r="AG112" s="101"/>
      <c r="AH112" s="102"/>
      <c r="AI112" s="101"/>
      <c r="AJ112" s="101"/>
      <c r="AK112" s="102"/>
      <c r="AL112" s="101"/>
      <c r="AM112" s="101"/>
      <c r="AN112" s="102"/>
      <c r="AO112" s="101"/>
      <c r="AP112" s="101"/>
      <c r="AQ112" s="103"/>
    </row>
    <row r="113" spans="2:43" x14ac:dyDescent="0.35">
      <c r="B113" s="100" t="str" cm="1">
        <f t="array" aca="1" ref="B113" ca="1">_xlfn.TEXTAFTER(CELL("filename",A111),"]")</f>
        <v>06_TIDP</v>
      </c>
      <c r="C113" s="90" t="str" cm="1">
        <f t="array" ref="C113">tbL_Input_Project[Project Code]</f>
        <v>ABC1234</v>
      </c>
      <c r="D113" s="90" t="str">
        <f>INDEX(tbL_Input_Originator[],
MATCH("06_TIDP",tbL_Input_Originator[Worksheet]),
MATCH("Originator Code",tbL_Input_Originator[#Headers])
)</f>
        <v>TBC</v>
      </c>
      <c r="E113" s="87"/>
      <c r="F113" s="87"/>
      <c r="G113" s="87"/>
      <c r="H113" s="87"/>
      <c r="I113" s="87"/>
      <c r="J113" s="87"/>
      <c r="K113" s="94"/>
      <c r="L113" s="90" t="str">
        <f t="shared" si="4"/>
        <v/>
      </c>
      <c r="M113" s="90" t="str">
        <f t="shared" si="5"/>
        <v/>
      </c>
      <c r="N113" s="100" t="str" cm="1">
        <f t="array" ref="N113">IFERROR(_xlfn.TEXTJOIN("
",TRUE,_xlfn.XLOOKUP(_xlfn.TEXTSPLIT(K113,"
"),
tbl_Lookup_DEIR[ID (DEIR Lookup)],
tbl_Lookup_DEIR[Name (DEIR Lookup)],
"")),"")</f>
        <v/>
      </c>
      <c r="O113" s="100" t="str" cm="1">
        <f t="array" ref="O113">IFERROR(_xlfn.TEXTJOIN("
",TRUE,_xlfn.XLOOKUP(_xlfn.TEXTSPLIT(K113,"
"),
tbl_Lookup_DEIR[ID (DEIR Lookup)],
tbl_Lookup_DEIR[Uniclass PM Level 3 Classification (DEIR Lookup)],
"")),"")</f>
        <v/>
      </c>
      <c r="P113" s="78"/>
      <c r="Q113" s="101"/>
      <c r="R113" s="101"/>
      <c r="S113" s="102"/>
      <c r="T113" s="101"/>
      <c r="U113" s="101"/>
      <c r="V113" s="102"/>
      <c r="W113" s="101"/>
      <c r="X113" s="101"/>
      <c r="Y113" s="102"/>
      <c r="Z113" s="101"/>
      <c r="AA113" s="101"/>
      <c r="AB113" s="102"/>
      <c r="AC113" s="101"/>
      <c r="AD113" s="101"/>
      <c r="AE113" s="102"/>
      <c r="AF113" s="101"/>
      <c r="AG113" s="101"/>
      <c r="AH113" s="102"/>
      <c r="AI113" s="101"/>
      <c r="AJ113" s="101"/>
      <c r="AK113" s="102"/>
      <c r="AL113" s="101"/>
      <c r="AM113" s="101"/>
      <c r="AN113" s="102"/>
      <c r="AO113" s="101"/>
      <c r="AP113" s="101"/>
      <c r="AQ113" s="103"/>
    </row>
    <row r="114" spans="2:43" x14ac:dyDescent="0.35">
      <c r="B114" s="100" t="str" cm="1">
        <f t="array" aca="1" ref="B114" ca="1">_xlfn.TEXTAFTER(CELL("filename",A112),"]")</f>
        <v>06_TIDP</v>
      </c>
      <c r="C114" s="90" t="str" cm="1">
        <f t="array" ref="C114">tbL_Input_Project[Project Code]</f>
        <v>ABC1234</v>
      </c>
      <c r="D114" s="90" t="str">
        <f>INDEX(tbL_Input_Originator[],
MATCH("06_TIDP",tbL_Input_Originator[Worksheet]),
MATCH("Originator Code",tbL_Input_Originator[#Headers])
)</f>
        <v>TBC</v>
      </c>
      <c r="E114" s="87"/>
      <c r="F114" s="87"/>
      <c r="G114" s="87"/>
      <c r="H114" s="87"/>
      <c r="I114" s="87"/>
      <c r="J114" s="87"/>
      <c r="K114" s="94"/>
      <c r="L114" s="90" t="str">
        <f t="shared" si="4"/>
        <v/>
      </c>
      <c r="M114" s="90" t="str">
        <f t="shared" si="5"/>
        <v/>
      </c>
      <c r="N114" s="100" t="str" cm="1">
        <f t="array" ref="N114">IFERROR(_xlfn.TEXTJOIN("
",TRUE,_xlfn.XLOOKUP(_xlfn.TEXTSPLIT(K114,"
"),
tbl_Lookup_DEIR[ID (DEIR Lookup)],
tbl_Lookup_DEIR[Name (DEIR Lookup)],
"")),"")</f>
        <v/>
      </c>
      <c r="O114" s="100" t="str" cm="1">
        <f t="array" ref="O114">IFERROR(_xlfn.TEXTJOIN("
",TRUE,_xlfn.XLOOKUP(_xlfn.TEXTSPLIT(K114,"
"),
tbl_Lookup_DEIR[ID (DEIR Lookup)],
tbl_Lookup_DEIR[Uniclass PM Level 3 Classification (DEIR Lookup)],
"")),"")</f>
        <v/>
      </c>
      <c r="P114" s="78"/>
      <c r="Q114" s="101"/>
      <c r="R114" s="101"/>
      <c r="S114" s="102"/>
      <c r="T114" s="101"/>
      <c r="U114" s="101"/>
      <c r="V114" s="102"/>
      <c r="W114" s="101"/>
      <c r="X114" s="101"/>
      <c r="Y114" s="102"/>
      <c r="Z114" s="101"/>
      <c r="AA114" s="101"/>
      <c r="AB114" s="102"/>
      <c r="AC114" s="101"/>
      <c r="AD114" s="101"/>
      <c r="AE114" s="102"/>
      <c r="AF114" s="101"/>
      <c r="AG114" s="101"/>
      <c r="AH114" s="102"/>
      <c r="AI114" s="101"/>
      <c r="AJ114" s="101"/>
      <c r="AK114" s="102"/>
      <c r="AL114" s="101"/>
      <c r="AM114" s="101"/>
      <c r="AN114" s="102"/>
      <c r="AO114" s="101"/>
      <c r="AP114" s="101"/>
      <c r="AQ114" s="103"/>
    </row>
    <row r="115" spans="2:43" x14ac:dyDescent="0.35">
      <c r="B115" s="100" t="str" cm="1">
        <f t="array" aca="1" ref="B115" ca="1">_xlfn.TEXTAFTER(CELL("filename",A113),"]")</f>
        <v>06_TIDP</v>
      </c>
      <c r="C115" s="90" t="str" cm="1">
        <f t="array" ref="C115">tbL_Input_Project[Project Code]</f>
        <v>ABC1234</v>
      </c>
      <c r="D115" s="90" t="str">
        <f>INDEX(tbL_Input_Originator[],
MATCH("06_TIDP",tbL_Input_Originator[Worksheet]),
MATCH("Originator Code",tbL_Input_Originator[#Headers])
)</f>
        <v>TBC</v>
      </c>
      <c r="E115" s="87"/>
      <c r="F115" s="87"/>
      <c r="G115" s="87"/>
      <c r="H115" s="87"/>
      <c r="I115" s="87"/>
      <c r="J115" s="87"/>
      <c r="K115" s="94"/>
      <c r="L115" s="90" t="str">
        <f t="shared" si="4"/>
        <v/>
      </c>
      <c r="M115" s="90" t="str">
        <f t="shared" si="5"/>
        <v/>
      </c>
      <c r="N115" s="100" t="str" cm="1">
        <f t="array" ref="N115">IFERROR(_xlfn.TEXTJOIN("
",TRUE,_xlfn.XLOOKUP(_xlfn.TEXTSPLIT(K115,"
"),
tbl_Lookup_DEIR[ID (DEIR Lookup)],
tbl_Lookup_DEIR[Name (DEIR Lookup)],
"")),"")</f>
        <v/>
      </c>
      <c r="O115" s="100" t="str" cm="1">
        <f t="array" ref="O115">IFERROR(_xlfn.TEXTJOIN("
",TRUE,_xlfn.XLOOKUP(_xlfn.TEXTSPLIT(K115,"
"),
tbl_Lookup_DEIR[ID (DEIR Lookup)],
tbl_Lookup_DEIR[Uniclass PM Level 3 Classification (DEIR Lookup)],
"")),"")</f>
        <v/>
      </c>
      <c r="P115" s="78"/>
      <c r="Q115" s="101"/>
      <c r="R115" s="101"/>
      <c r="S115" s="102"/>
      <c r="T115" s="101"/>
      <c r="U115" s="101"/>
      <c r="V115" s="102"/>
      <c r="W115" s="101"/>
      <c r="X115" s="101"/>
      <c r="Y115" s="102"/>
      <c r="Z115" s="101"/>
      <c r="AA115" s="101"/>
      <c r="AB115" s="102"/>
      <c r="AC115" s="101"/>
      <c r="AD115" s="101"/>
      <c r="AE115" s="102"/>
      <c r="AF115" s="101"/>
      <c r="AG115" s="101"/>
      <c r="AH115" s="102"/>
      <c r="AI115" s="101"/>
      <c r="AJ115" s="101"/>
      <c r="AK115" s="102"/>
      <c r="AL115" s="101"/>
      <c r="AM115" s="101"/>
      <c r="AN115" s="102"/>
      <c r="AO115" s="101"/>
      <c r="AP115" s="101"/>
      <c r="AQ115" s="103"/>
    </row>
    <row r="116" spans="2:43" x14ac:dyDescent="0.35">
      <c r="B116" s="100" t="str" cm="1">
        <f t="array" aca="1" ref="B116" ca="1">_xlfn.TEXTAFTER(CELL("filename",A114),"]")</f>
        <v>06_TIDP</v>
      </c>
      <c r="C116" s="90" t="str" cm="1">
        <f t="array" ref="C116">tbL_Input_Project[Project Code]</f>
        <v>ABC1234</v>
      </c>
      <c r="D116" s="90" t="str">
        <f>INDEX(tbL_Input_Originator[],
MATCH("06_TIDP",tbL_Input_Originator[Worksheet]),
MATCH("Originator Code",tbL_Input_Originator[#Headers])
)</f>
        <v>TBC</v>
      </c>
      <c r="E116" s="87"/>
      <c r="F116" s="87"/>
      <c r="G116" s="87"/>
      <c r="H116" s="87"/>
      <c r="I116" s="87"/>
      <c r="J116" s="87"/>
      <c r="K116" s="94"/>
      <c r="L116" s="90" t="str">
        <f t="shared" si="4"/>
        <v/>
      </c>
      <c r="M116" s="90" t="str">
        <f t="shared" si="5"/>
        <v/>
      </c>
      <c r="N116" s="100" t="str" cm="1">
        <f t="array" ref="N116">IFERROR(_xlfn.TEXTJOIN("
",TRUE,_xlfn.XLOOKUP(_xlfn.TEXTSPLIT(K116,"
"),
tbl_Lookup_DEIR[ID (DEIR Lookup)],
tbl_Lookup_DEIR[Name (DEIR Lookup)],
"")),"")</f>
        <v/>
      </c>
      <c r="O116" s="100" t="str" cm="1">
        <f t="array" ref="O116">IFERROR(_xlfn.TEXTJOIN("
",TRUE,_xlfn.XLOOKUP(_xlfn.TEXTSPLIT(K116,"
"),
tbl_Lookup_DEIR[ID (DEIR Lookup)],
tbl_Lookup_DEIR[Uniclass PM Level 3 Classification (DEIR Lookup)],
"")),"")</f>
        <v/>
      </c>
      <c r="P116" s="78"/>
      <c r="Q116" s="101"/>
      <c r="R116" s="101"/>
      <c r="S116" s="102"/>
      <c r="T116" s="101"/>
      <c r="U116" s="101"/>
      <c r="V116" s="102"/>
      <c r="W116" s="101"/>
      <c r="X116" s="101"/>
      <c r="Y116" s="102"/>
      <c r="Z116" s="101"/>
      <c r="AA116" s="101"/>
      <c r="AB116" s="102"/>
      <c r="AC116" s="101"/>
      <c r="AD116" s="101"/>
      <c r="AE116" s="102"/>
      <c r="AF116" s="101"/>
      <c r="AG116" s="101"/>
      <c r="AH116" s="102"/>
      <c r="AI116" s="101"/>
      <c r="AJ116" s="101"/>
      <c r="AK116" s="102"/>
      <c r="AL116" s="101"/>
      <c r="AM116" s="101"/>
      <c r="AN116" s="102"/>
      <c r="AO116" s="101"/>
      <c r="AP116" s="101"/>
      <c r="AQ116" s="103"/>
    </row>
    <row r="117" spans="2:43" x14ac:dyDescent="0.35">
      <c r="B117" s="100" t="str" cm="1">
        <f t="array" aca="1" ref="B117" ca="1">_xlfn.TEXTAFTER(CELL("filename",A115),"]")</f>
        <v>06_TIDP</v>
      </c>
      <c r="C117" s="90" t="str" cm="1">
        <f t="array" ref="C117">tbL_Input_Project[Project Code]</f>
        <v>ABC1234</v>
      </c>
      <c r="D117" s="90" t="str">
        <f>INDEX(tbL_Input_Originator[],
MATCH("06_TIDP",tbL_Input_Originator[Worksheet]),
MATCH("Originator Code",tbL_Input_Originator[#Headers])
)</f>
        <v>TBC</v>
      </c>
      <c r="E117" s="87"/>
      <c r="F117" s="87"/>
      <c r="G117" s="87"/>
      <c r="H117" s="87"/>
      <c r="I117" s="87"/>
      <c r="J117" s="87"/>
      <c r="K117" s="94"/>
      <c r="L117" s="90" t="str">
        <f t="shared" si="4"/>
        <v/>
      </c>
      <c r="M117" s="90" t="str">
        <f t="shared" si="5"/>
        <v/>
      </c>
      <c r="N117" s="100" t="str" cm="1">
        <f t="array" ref="N117">IFERROR(_xlfn.TEXTJOIN("
",TRUE,_xlfn.XLOOKUP(_xlfn.TEXTSPLIT(K117,"
"),
tbl_Lookup_DEIR[ID (DEIR Lookup)],
tbl_Lookup_DEIR[Name (DEIR Lookup)],
"")),"")</f>
        <v/>
      </c>
      <c r="O117" s="100" t="str" cm="1">
        <f t="array" ref="O117">IFERROR(_xlfn.TEXTJOIN("
",TRUE,_xlfn.XLOOKUP(_xlfn.TEXTSPLIT(K117,"
"),
tbl_Lookup_DEIR[ID (DEIR Lookup)],
tbl_Lookup_DEIR[Uniclass PM Level 3 Classification (DEIR Lookup)],
"")),"")</f>
        <v/>
      </c>
      <c r="P117" s="78"/>
      <c r="Q117" s="101"/>
      <c r="R117" s="101"/>
      <c r="S117" s="102"/>
      <c r="T117" s="101"/>
      <c r="U117" s="101"/>
      <c r="V117" s="102"/>
      <c r="W117" s="101"/>
      <c r="X117" s="101"/>
      <c r="Y117" s="102"/>
      <c r="Z117" s="101"/>
      <c r="AA117" s="101"/>
      <c r="AB117" s="102"/>
      <c r="AC117" s="101"/>
      <c r="AD117" s="101"/>
      <c r="AE117" s="102"/>
      <c r="AF117" s="101"/>
      <c r="AG117" s="101"/>
      <c r="AH117" s="102"/>
      <c r="AI117" s="101"/>
      <c r="AJ117" s="101"/>
      <c r="AK117" s="102"/>
      <c r="AL117" s="101"/>
      <c r="AM117" s="101"/>
      <c r="AN117" s="102"/>
      <c r="AO117" s="101"/>
      <c r="AP117" s="101"/>
      <c r="AQ117" s="103"/>
    </row>
    <row r="118" spans="2:43" x14ac:dyDescent="0.35">
      <c r="B118" s="100" t="str" cm="1">
        <f t="array" aca="1" ref="B118" ca="1">_xlfn.TEXTAFTER(CELL("filename",A116),"]")</f>
        <v>06_TIDP</v>
      </c>
      <c r="C118" s="90" t="str" cm="1">
        <f t="array" ref="C118">tbL_Input_Project[Project Code]</f>
        <v>ABC1234</v>
      </c>
      <c r="D118" s="90" t="str">
        <f>INDEX(tbL_Input_Originator[],
MATCH("06_TIDP",tbL_Input_Originator[Worksheet]),
MATCH("Originator Code",tbL_Input_Originator[#Headers])
)</f>
        <v>TBC</v>
      </c>
      <c r="E118" s="87"/>
      <c r="F118" s="87"/>
      <c r="G118" s="87"/>
      <c r="H118" s="87"/>
      <c r="I118" s="87"/>
      <c r="J118" s="87"/>
      <c r="K118" s="94"/>
      <c r="L118" s="90" t="str">
        <f t="shared" si="4"/>
        <v/>
      </c>
      <c r="M118" s="90" t="str">
        <f t="shared" si="5"/>
        <v/>
      </c>
      <c r="N118" s="100" t="str" cm="1">
        <f t="array" ref="N118">IFERROR(_xlfn.TEXTJOIN("
",TRUE,_xlfn.XLOOKUP(_xlfn.TEXTSPLIT(K118,"
"),
tbl_Lookup_DEIR[ID (DEIR Lookup)],
tbl_Lookup_DEIR[Name (DEIR Lookup)],
"")),"")</f>
        <v/>
      </c>
      <c r="O118" s="100" t="str" cm="1">
        <f t="array" ref="O118">IFERROR(_xlfn.TEXTJOIN("
",TRUE,_xlfn.XLOOKUP(_xlfn.TEXTSPLIT(K118,"
"),
tbl_Lookup_DEIR[ID (DEIR Lookup)],
tbl_Lookup_DEIR[Uniclass PM Level 3 Classification (DEIR Lookup)],
"")),"")</f>
        <v/>
      </c>
      <c r="P118" s="78"/>
      <c r="Q118" s="101"/>
      <c r="R118" s="101"/>
      <c r="S118" s="102"/>
      <c r="T118" s="101"/>
      <c r="U118" s="101"/>
      <c r="V118" s="102"/>
      <c r="W118" s="101"/>
      <c r="X118" s="101"/>
      <c r="Y118" s="102"/>
      <c r="Z118" s="101"/>
      <c r="AA118" s="101"/>
      <c r="AB118" s="102"/>
      <c r="AC118" s="101"/>
      <c r="AD118" s="101"/>
      <c r="AE118" s="102"/>
      <c r="AF118" s="101"/>
      <c r="AG118" s="101"/>
      <c r="AH118" s="102"/>
      <c r="AI118" s="101"/>
      <c r="AJ118" s="101"/>
      <c r="AK118" s="102"/>
      <c r="AL118" s="101"/>
      <c r="AM118" s="101"/>
      <c r="AN118" s="102"/>
      <c r="AO118" s="101"/>
      <c r="AP118" s="101"/>
      <c r="AQ118" s="103"/>
    </row>
    <row r="119" spans="2:43" x14ac:dyDescent="0.35">
      <c r="B119" s="100" t="str" cm="1">
        <f t="array" aca="1" ref="B119" ca="1">_xlfn.TEXTAFTER(CELL("filename",A117),"]")</f>
        <v>06_TIDP</v>
      </c>
      <c r="C119" s="90" t="str" cm="1">
        <f t="array" ref="C119">tbL_Input_Project[Project Code]</f>
        <v>ABC1234</v>
      </c>
      <c r="D119" s="90" t="str">
        <f>INDEX(tbL_Input_Originator[],
MATCH("06_TIDP",tbL_Input_Originator[Worksheet]),
MATCH("Originator Code",tbL_Input_Originator[#Headers])
)</f>
        <v>TBC</v>
      </c>
      <c r="E119" s="87"/>
      <c r="F119" s="87"/>
      <c r="G119" s="87"/>
      <c r="H119" s="87"/>
      <c r="I119" s="87"/>
      <c r="J119" s="87"/>
      <c r="K119" s="94"/>
      <c r="L119" s="90" t="str">
        <f t="shared" si="4"/>
        <v/>
      </c>
      <c r="M119" s="90" t="str">
        <f t="shared" si="5"/>
        <v/>
      </c>
      <c r="N119" s="100" t="str" cm="1">
        <f t="array" ref="N119">IFERROR(_xlfn.TEXTJOIN("
",TRUE,_xlfn.XLOOKUP(_xlfn.TEXTSPLIT(K119,"
"),
tbl_Lookup_DEIR[ID (DEIR Lookup)],
tbl_Lookup_DEIR[Name (DEIR Lookup)],
"")),"")</f>
        <v/>
      </c>
      <c r="O119" s="100" t="str" cm="1">
        <f t="array" ref="O119">IFERROR(_xlfn.TEXTJOIN("
",TRUE,_xlfn.XLOOKUP(_xlfn.TEXTSPLIT(K119,"
"),
tbl_Lookup_DEIR[ID (DEIR Lookup)],
tbl_Lookup_DEIR[Uniclass PM Level 3 Classification (DEIR Lookup)],
"")),"")</f>
        <v/>
      </c>
      <c r="P119" s="78"/>
      <c r="Q119" s="101"/>
      <c r="R119" s="101"/>
      <c r="S119" s="102"/>
      <c r="T119" s="101"/>
      <c r="U119" s="101"/>
      <c r="V119" s="102"/>
      <c r="W119" s="101"/>
      <c r="X119" s="101"/>
      <c r="Y119" s="102"/>
      <c r="Z119" s="101"/>
      <c r="AA119" s="101"/>
      <c r="AB119" s="102"/>
      <c r="AC119" s="101"/>
      <c r="AD119" s="101"/>
      <c r="AE119" s="102"/>
      <c r="AF119" s="101"/>
      <c r="AG119" s="101"/>
      <c r="AH119" s="102"/>
      <c r="AI119" s="101"/>
      <c r="AJ119" s="101"/>
      <c r="AK119" s="102"/>
      <c r="AL119" s="101"/>
      <c r="AM119" s="101"/>
      <c r="AN119" s="102"/>
      <c r="AO119" s="101"/>
      <c r="AP119" s="101"/>
      <c r="AQ119" s="103"/>
    </row>
    <row r="120" spans="2:43" x14ac:dyDescent="0.35">
      <c r="B120" s="100" t="str" cm="1">
        <f t="array" aca="1" ref="B120" ca="1">_xlfn.TEXTAFTER(CELL("filename",A118),"]")</f>
        <v>06_TIDP</v>
      </c>
      <c r="C120" s="90" t="str" cm="1">
        <f t="array" ref="C120">tbL_Input_Project[Project Code]</f>
        <v>ABC1234</v>
      </c>
      <c r="D120" s="90" t="str">
        <f>INDEX(tbL_Input_Originator[],
MATCH("06_TIDP",tbL_Input_Originator[Worksheet]),
MATCH("Originator Code",tbL_Input_Originator[#Headers])
)</f>
        <v>TBC</v>
      </c>
      <c r="E120" s="87"/>
      <c r="F120" s="87"/>
      <c r="G120" s="87"/>
      <c r="H120" s="87"/>
      <c r="I120" s="87"/>
      <c r="J120" s="87"/>
      <c r="K120" s="94"/>
      <c r="L120" s="90" t="str">
        <f t="shared" si="4"/>
        <v/>
      </c>
      <c r="M120" s="90" t="str">
        <f t="shared" si="5"/>
        <v/>
      </c>
      <c r="N120" s="100" t="str" cm="1">
        <f t="array" ref="N120">IFERROR(_xlfn.TEXTJOIN("
",TRUE,_xlfn.XLOOKUP(_xlfn.TEXTSPLIT(K120,"
"),
tbl_Lookup_DEIR[ID (DEIR Lookup)],
tbl_Lookup_DEIR[Name (DEIR Lookup)],
"")),"")</f>
        <v/>
      </c>
      <c r="O120" s="100" t="str" cm="1">
        <f t="array" ref="O120">IFERROR(_xlfn.TEXTJOIN("
",TRUE,_xlfn.XLOOKUP(_xlfn.TEXTSPLIT(K120,"
"),
tbl_Lookup_DEIR[ID (DEIR Lookup)],
tbl_Lookup_DEIR[Uniclass PM Level 3 Classification (DEIR Lookup)],
"")),"")</f>
        <v/>
      </c>
      <c r="P120" s="78"/>
      <c r="Q120" s="101"/>
      <c r="R120" s="101"/>
      <c r="S120" s="102"/>
      <c r="T120" s="101"/>
      <c r="U120" s="101"/>
      <c r="V120" s="102"/>
      <c r="W120" s="101"/>
      <c r="X120" s="101"/>
      <c r="Y120" s="102"/>
      <c r="Z120" s="101"/>
      <c r="AA120" s="101"/>
      <c r="AB120" s="102"/>
      <c r="AC120" s="101"/>
      <c r="AD120" s="101"/>
      <c r="AE120" s="102"/>
      <c r="AF120" s="101"/>
      <c r="AG120" s="101"/>
      <c r="AH120" s="102"/>
      <c r="AI120" s="101"/>
      <c r="AJ120" s="101"/>
      <c r="AK120" s="102"/>
      <c r="AL120" s="101"/>
      <c r="AM120" s="101"/>
      <c r="AN120" s="102"/>
      <c r="AO120" s="101"/>
      <c r="AP120" s="101"/>
      <c r="AQ120" s="103"/>
    </row>
    <row r="121" spans="2:43" x14ac:dyDescent="0.35">
      <c r="B121" s="100" t="str" cm="1">
        <f t="array" aca="1" ref="B121" ca="1">_xlfn.TEXTAFTER(CELL("filename",A119),"]")</f>
        <v>06_TIDP</v>
      </c>
      <c r="C121" s="90" t="str" cm="1">
        <f t="array" ref="C121">tbL_Input_Project[Project Code]</f>
        <v>ABC1234</v>
      </c>
      <c r="D121" s="90" t="str">
        <f>INDEX(tbL_Input_Originator[],
MATCH("06_TIDP",tbL_Input_Originator[Worksheet]),
MATCH("Originator Code",tbL_Input_Originator[#Headers])
)</f>
        <v>TBC</v>
      </c>
      <c r="E121" s="87"/>
      <c r="F121" s="87"/>
      <c r="G121" s="87"/>
      <c r="H121" s="87"/>
      <c r="I121" s="87"/>
      <c r="J121" s="87"/>
      <c r="K121" s="94"/>
      <c r="L121" s="90" t="str">
        <f t="shared" si="4"/>
        <v/>
      </c>
      <c r="M121" s="90" t="str">
        <f t="shared" si="5"/>
        <v/>
      </c>
      <c r="N121" s="100" t="str" cm="1">
        <f t="array" ref="N121">IFERROR(_xlfn.TEXTJOIN("
",TRUE,_xlfn.XLOOKUP(_xlfn.TEXTSPLIT(K121,"
"),
tbl_Lookup_DEIR[ID (DEIR Lookup)],
tbl_Lookup_DEIR[Name (DEIR Lookup)],
"")),"")</f>
        <v/>
      </c>
      <c r="O121" s="100" t="str" cm="1">
        <f t="array" ref="O121">IFERROR(_xlfn.TEXTJOIN("
",TRUE,_xlfn.XLOOKUP(_xlfn.TEXTSPLIT(K121,"
"),
tbl_Lookup_DEIR[ID (DEIR Lookup)],
tbl_Lookup_DEIR[Uniclass PM Level 3 Classification (DEIR Lookup)],
"")),"")</f>
        <v/>
      </c>
      <c r="P121" s="78"/>
      <c r="Q121" s="101"/>
      <c r="R121" s="101"/>
      <c r="S121" s="102"/>
      <c r="T121" s="101"/>
      <c r="U121" s="101"/>
      <c r="V121" s="102"/>
      <c r="W121" s="101"/>
      <c r="X121" s="101"/>
      <c r="Y121" s="102"/>
      <c r="Z121" s="101"/>
      <c r="AA121" s="101"/>
      <c r="AB121" s="102"/>
      <c r="AC121" s="101"/>
      <c r="AD121" s="101"/>
      <c r="AE121" s="102"/>
      <c r="AF121" s="101"/>
      <c r="AG121" s="101"/>
      <c r="AH121" s="102"/>
      <c r="AI121" s="101"/>
      <c r="AJ121" s="101"/>
      <c r="AK121" s="102"/>
      <c r="AL121" s="101"/>
      <c r="AM121" s="101"/>
      <c r="AN121" s="102"/>
      <c r="AO121" s="101"/>
      <c r="AP121" s="101"/>
      <c r="AQ121" s="103"/>
    </row>
    <row r="122" spans="2:43" x14ac:dyDescent="0.35">
      <c r="B122" s="100" t="str" cm="1">
        <f t="array" aca="1" ref="B122" ca="1">_xlfn.TEXTAFTER(CELL("filename",A120),"]")</f>
        <v>06_TIDP</v>
      </c>
      <c r="C122" s="90" t="str" cm="1">
        <f t="array" ref="C122">tbL_Input_Project[Project Code]</f>
        <v>ABC1234</v>
      </c>
      <c r="D122" s="90" t="str">
        <f>INDEX(tbL_Input_Originator[],
MATCH("06_TIDP",tbL_Input_Originator[Worksheet]),
MATCH("Originator Code",tbL_Input_Originator[#Headers])
)</f>
        <v>TBC</v>
      </c>
      <c r="E122" s="87"/>
      <c r="F122" s="87"/>
      <c r="G122" s="87"/>
      <c r="H122" s="87"/>
      <c r="I122" s="87"/>
      <c r="J122" s="87"/>
      <c r="K122" s="94"/>
      <c r="L122" s="90" t="str">
        <f t="shared" si="4"/>
        <v/>
      </c>
      <c r="M122" s="90" t="str">
        <f t="shared" si="5"/>
        <v/>
      </c>
      <c r="N122" s="100" t="str" cm="1">
        <f t="array" ref="N122">IFERROR(_xlfn.TEXTJOIN("
",TRUE,_xlfn.XLOOKUP(_xlfn.TEXTSPLIT(K122,"
"),
tbl_Lookup_DEIR[ID (DEIR Lookup)],
tbl_Lookup_DEIR[Name (DEIR Lookup)],
"")),"")</f>
        <v/>
      </c>
      <c r="O122" s="100" t="str" cm="1">
        <f t="array" ref="O122">IFERROR(_xlfn.TEXTJOIN("
",TRUE,_xlfn.XLOOKUP(_xlfn.TEXTSPLIT(K122,"
"),
tbl_Lookup_DEIR[ID (DEIR Lookup)],
tbl_Lookup_DEIR[Uniclass PM Level 3 Classification (DEIR Lookup)],
"")),"")</f>
        <v/>
      </c>
      <c r="P122" s="78"/>
      <c r="Q122" s="101"/>
      <c r="R122" s="101"/>
      <c r="S122" s="102"/>
      <c r="T122" s="101"/>
      <c r="U122" s="101"/>
      <c r="V122" s="102"/>
      <c r="W122" s="101"/>
      <c r="X122" s="101"/>
      <c r="Y122" s="102"/>
      <c r="Z122" s="101"/>
      <c r="AA122" s="101"/>
      <c r="AB122" s="102"/>
      <c r="AC122" s="101"/>
      <c r="AD122" s="101"/>
      <c r="AE122" s="102"/>
      <c r="AF122" s="101"/>
      <c r="AG122" s="101"/>
      <c r="AH122" s="102"/>
      <c r="AI122" s="101"/>
      <c r="AJ122" s="101"/>
      <c r="AK122" s="102"/>
      <c r="AL122" s="101"/>
      <c r="AM122" s="101"/>
      <c r="AN122" s="102"/>
      <c r="AO122" s="101"/>
      <c r="AP122" s="101"/>
      <c r="AQ122" s="103"/>
    </row>
    <row r="123" spans="2:43" x14ac:dyDescent="0.35">
      <c r="B123" s="100" t="str" cm="1">
        <f t="array" aca="1" ref="B123" ca="1">_xlfn.TEXTAFTER(CELL("filename",A121),"]")</f>
        <v>06_TIDP</v>
      </c>
      <c r="C123" s="90" t="str" cm="1">
        <f t="array" ref="C123">tbL_Input_Project[Project Code]</f>
        <v>ABC1234</v>
      </c>
      <c r="D123" s="90" t="str">
        <f>INDEX(tbL_Input_Originator[],
MATCH("06_TIDP",tbL_Input_Originator[Worksheet]),
MATCH("Originator Code",tbL_Input_Originator[#Headers])
)</f>
        <v>TBC</v>
      </c>
      <c r="E123" s="87"/>
      <c r="F123" s="87"/>
      <c r="G123" s="87"/>
      <c r="H123" s="87"/>
      <c r="I123" s="87"/>
      <c r="J123" s="87"/>
      <c r="K123" s="94"/>
      <c r="L123" s="90" t="str">
        <f t="shared" si="4"/>
        <v/>
      </c>
      <c r="M123" s="90" t="str">
        <f t="shared" si="5"/>
        <v/>
      </c>
      <c r="N123" s="100" t="str" cm="1">
        <f t="array" ref="N123">IFERROR(_xlfn.TEXTJOIN("
",TRUE,_xlfn.XLOOKUP(_xlfn.TEXTSPLIT(K123,"
"),
tbl_Lookup_DEIR[ID (DEIR Lookup)],
tbl_Lookup_DEIR[Name (DEIR Lookup)],
"")),"")</f>
        <v/>
      </c>
      <c r="O123" s="100" t="str" cm="1">
        <f t="array" ref="O123">IFERROR(_xlfn.TEXTJOIN("
",TRUE,_xlfn.XLOOKUP(_xlfn.TEXTSPLIT(K123,"
"),
tbl_Lookup_DEIR[ID (DEIR Lookup)],
tbl_Lookup_DEIR[Uniclass PM Level 3 Classification (DEIR Lookup)],
"")),"")</f>
        <v/>
      </c>
      <c r="P123" s="78"/>
      <c r="Q123" s="101"/>
      <c r="R123" s="101"/>
      <c r="S123" s="102"/>
      <c r="T123" s="101"/>
      <c r="U123" s="101"/>
      <c r="V123" s="102"/>
      <c r="W123" s="101"/>
      <c r="X123" s="101"/>
      <c r="Y123" s="102"/>
      <c r="Z123" s="101"/>
      <c r="AA123" s="101"/>
      <c r="AB123" s="102"/>
      <c r="AC123" s="101"/>
      <c r="AD123" s="101"/>
      <c r="AE123" s="102"/>
      <c r="AF123" s="101"/>
      <c r="AG123" s="101"/>
      <c r="AH123" s="102"/>
      <c r="AI123" s="101"/>
      <c r="AJ123" s="101"/>
      <c r="AK123" s="102"/>
      <c r="AL123" s="101"/>
      <c r="AM123" s="101"/>
      <c r="AN123" s="102"/>
      <c r="AO123" s="101"/>
      <c r="AP123" s="101"/>
      <c r="AQ123" s="103"/>
    </row>
    <row r="124" spans="2:43" x14ac:dyDescent="0.35">
      <c r="B124" s="100" t="str" cm="1">
        <f t="array" aca="1" ref="B124" ca="1">_xlfn.TEXTAFTER(CELL("filename",A122),"]")</f>
        <v>06_TIDP</v>
      </c>
      <c r="C124" s="90" t="str" cm="1">
        <f t="array" ref="C124">tbL_Input_Project[Project Code]</f>
        <v>ABC1234</v>
      </c>
      <c r="D124" s="90" t="str">
        <f>INDEX(tbL_Input_Originator[],
MATCH("06_TIDP",tbL_Input_Originator[Worksheet]),
MATCH("Originator Code",tbL_Input_Originator[#Headers])
)</f>
        <v>TBC</v>
      </c>
      <c r="E124" s="87"/>
      <c r="F124" s="87"/>
      <c r="G124" s="87"/>
      <c r="H124" s="87"/>
      <c r="I124" s="87"/>
      <c r="J124" s="87"/>
      <c r="K124" s="94"/>
      <c r="L124" s="90" t="str">
        <f t="shared" si="4"/>
        <v/>
      </c>
      <c r="M124" s="90" t="str">
        <f t="shared" si="5"/>
        <v/>
      </c>
      <c r="N124" s="100" t="str" cm="1">
        <f t="array" ref="N124">IFERROR(_xlfn.TEXTJOIN("
",TRUE,_xlfn.XLOOKUP(_xlfn.TEXTSPLIT(K124,"
"),
tbl_Lookup_DEIR[ID (DEIR Lookup)],
tbl_Lookup_DEIR[Name (DEIR Lookup)],
"")),"")</f>
        <v/>
      </c>
      <c r="O124" s="100" t="str" cm="1">
        <f t="array" ref="O124">IFERROR(_xlfn.TEXTJOIN("
",TRUE,_xlfn.XLOOKUP(_xlfn.TEXTSPLIT(K124,"
"),
tbl_Lookup_DEIR[ID (DEIR Lookup)],
tbl_Lookup_DEIR[Uniclass PM Level 3 Classification (DEIR Lookup)],
"")),"")</f>
        <v/>
      </c>
      <c r="P124" s="78"/>
      <c r="Q124" s="101"/>
      <c r="R124" s="101"/>
      <c r="S124" s="102"/>
      <c r="T124" s="101"/>
      <c r="U124" s="101"/>
      <c r="V124" s="102"/>
      <c r="W124" s="101"/>
      <c r="X124" s="101"/>
      <c r="Y124" s="102"/>
      <c r="Z124" s="101"/>
      <c r="AA124" s="101"/>
      <c r="AB124" s="102"/>
      <c r="AC124" s="101"/>
      <c r="AD124" s="101"/>
      <c r="AE124" s="102"/>
      <c r="AF124" s="101"/>
      <c r="AG124" s="101"/>
      <c r="AH124" s="102"/>
      <c r="AI124" s="101"/>
      <c r="AJ124" s="101"/>
      <c r="AK124" s="102"/>
      <c r="AL124" s="101"/>
      <c r="AM124" s="101"/>
      <c r="AN124" s="102"/>
      <c r="AO124" s="101"/>
      <c r="AP124" s="101"/>
      <c r="AQ124" s="103"/>
    </row>
    <row r="125" spans="2:43" x14ac:dyDescent="0.35">
      <c r="B125" s="100" t="str" cm="1">
        <f t="array" aca="1" ref="B125" ca="1">_xlfn.TEXTAFTER(CELL("filename",A123),"]")</f>
        <v>06_TIDP</v>
      </c>
      <c r="C125" s="90" t="str" cm="1">
        <f t="array" ref="C125">tbL_Input_Project[Project Code]</f>
        <v>ABC1234</v>
      </c>
      <c r="D125" s="90" t="str">
        <f>INDEX(tbL_Input_Originator[],
MATCH("06_TIDP",tbL_Input_Originator[Worksheet]),
MATCH("Originator Code",tbL_Input_Originator[#Headers])
)</f>
        <v>TBC</v>
      </c>
      <c r="E125" s="87"/>
      <c r="F125" s="87"/>
      <c r="G125" s="87"/>
      <c r="H125" s="87"/>
      <c r="I125" s="87"/>
      <c r="J125" s="87"/>
      <c r="K125" s="94"/>
      <c r="L125" s="90" t="str">
        <f t="shared" si="4"/>
        <v/>
      </c>
      <c r="M125" s="90" t="str">
        <f t="shared" si="5"/>
        <v/>
      </c>
      <c r="N125" s="100" t="str" cm="1">
        <f t="array" ref="N125">IFERROR(_xlfn.TEXTJOIN("
",TRUE,_xlfn.XLOOKUP(_xlfn.TEXTSPLIT(K125,"
"),
tbl_Lookup_DEIR[ID (DEIR Lookup)],
tbl_Lookup_DEIR[Name (DEIR Lookup)],
"")),"")</f>
        <v/>
      </c>
      <c r="O125" s="100" t="str" cm="1">
        <f t="array" ref="O125">IFERROR(_xlfn.TEXTJOIN("
",TRUE,_xlfn.XLOOKUP(_xlfn.TEXTSPLIT(K125,"
"),
tbl_Lookup_DEIR[ID (DEIR Lookup)],
tbl_Lookup_DEIR[Uniclass PM Level 3 Classification (DEIR Lookup)],
"")),"")</f>
        <v/>
      </c>
      <c r="P125" s="78"/>
      <c r="Q125" s="101"/>
      <c r="R125" s="101"/>
      <c r="S125" s="102"/>
      <c r="T125" s="101"/>
      <c r="U125" s="101"/>
      <c r="V125" s="102"/>
      <c r="W125" s="101"/>
      <c r="X125" s="101"/>
      <c r="Y125" s="102"/>
      <c r="Z125" s="101"/>
      <c r="AA125" s="101"/>
      <c r="AB125" s="102"/>
      <c r="AC125" s="101"/>
      <c r="AD125" s="101"/>
      <c r="AE125" s="102"/>
      <c r="AF125" s="101"/>
      <c r="AG125" s="101"/>
      <c r="AH125" s="102"/>
      <c r="AI125" s="101"/>
      <c r="AJ125" s="101"/>
      <c r="AK125" s="102"/>
      <c r="AL125" s="101"/>
      <c r="AM125" s="101"/>
      <c r="AN125" s="102"/>
      <c r="AO125" s="101"/>
      <c r="AP125" s="101"/>
      <c r="AQ125" s="103"/>
    </row>
    <row r="126" spans="2:43" x14ac:dyDescent="0.35">
      <c r="B126" s="100" t="str" cm="1">
        <f t="array" aca="1" ref="B126" ca="1">_xlfn.TEXTAFTER(CELL("filename",A124),"]")</f>
        <v>06_TIDP</v>
      </c>
      <c r="C126" s="90" t="str" cm="1">
        <f t="array" ref="C126">tbL_Input_Project[Project Code]</f>
        <v>ABC1234</v>
      </c>
      <c r="D126" s="90" t="str">
        <f>INDEX(tbL_Input_Originator[],
MATCH("06_TIDP",tbL_Input_Originator[Worksheet]),
MATCH("Originator Code",tbL_Input_Originator[#Headers])
)</f>
        <v>TBC</v>
      </c>
      <c r="E126" s="87"/>
      <c r="F126" s="87"/>
      <c r="G126" s="87"/>
      <c r="H126" s="87"/>
      <c r="I126" s="87"/>
      <c r="J126" s="87"/>
      <c r="K126" s="94"/>
      <c r="L126" s="90" t="str">
        <f t="shared" si="4"/>
        <v/>
      </c>
      <c r="M126" s="90" t="str">
        <f t="shared" si="5"/>
        <v/>
      </c>
      <c r="N126" s="100" t="str" cm="1">
        <f t="array" ref="N126">IFERROR(_xlfn.TEXTJOIN("
",TRUE,_xlfn.XLOOKUP(_xlfn.TEXTSPLIT(K126,"
"),
tbl_Lookup_DEIR[ID (DEIR Lookup)],
tbl_Lookup_DEIR[Name (DEIR Lookup)],
"")),"")</f>
        <v/>
      </c>
      <c r="O126" s="100" t="str" cm="1">
        <f t="array" ref="O126">IFERROR(_xlfn.TEXTJOIN("
",TRUE,_xlfn.XLOOKUP(_xlfn.TEXTSPLIT(K126,"
"),
tbl_Lookup_DEIR[ID (DEIR Lookup)],
tbl_Lookup_DEIR[Uniclass PM Level 3 Classification (DEIR Lookup)],
"")),"")</f>
        <v/>
      </c>
      <c r="P126" s="78"/>
      <c r="Q126" s="101"/>
      <c r="R126" s="101"/>
      <c r="S126" s="102"/>
      <c r="T126" s="101"/>
      <c r="U126" s="101"/>
      <c r="V126" s="102"/>
      <c r="W126" s="101"/>
      <c r="X126" s="101"/>
      <c r="Y126" s="102"/>
      <c r="Z126" s="101"/>
      <c r="AA126" s="101"/>
      <c r="AB126" s="102"/>
      <c r="AC126" s="101"/>
      <c r="AD126" s="101"/>
      <c r="AE126" s="102"/>
      <c r="AF126" s="101"/>
      <c r="AG126" s="101"/>
      <c r="AH126" s="102"/>
      <c r="AI126" s="101"/>
      <c r="AJ126" s="101"/>
      <c r="AK126" s="102"/>
      <c r="AL126" s="101"/>
      <c r="AM126" s="101"/>
      <c r="AN126" s="102"/>
      <c r="AO126" s="101"/>
      <c r="AP126" s="101"/>
      <c r="AQ126" s="103"/>
    </row>
    <row r="127" spans="2:43" x14ac:dyDescent="0.35">
      <c r="B127" s="100" t="str" cm="1">
        <f t="array" aca="1" ref="B127" ca="1">_xlfn.TEXTAFTER(CELL("filename",A125),"]")</f>
        <v>06_TIDP</v>
      </c>
      <c r="C127" s="90" t="str" cm="1">
        <f t="array" ref="C127">tbL_Input_Project[Project Code]</f>
        <v>ABC1234</v>
      </c>
      <c r="D127" s="90" t="str">
        <f>INDEX(tbL_Input_Originator[],
MATCH("06_TIDP",tbL_Input_Originator[Worksheet]),
MATCH("Originator Code",tbL_Input_Originator[#Headers])
)</f>
        <v>TBC</v>
      </c>
      <c r="E127" s="87"/>
      <c r="F127" s="87"/>
      <c r="G127" s="87"/>
      <c r="H127" s="87"/>
      <c r="I127" s="87"/>
      <c r="J127" s="87"/>
      <c r="K127" s="94"/>
      <c r="L127" s="90" t="str">
        <f t="shared" si="4"/>
        <v/>
      </c>
      <c r="M127" s="90" t="str">
        <f t="shared" si="5"/>
        <v/>
      </c>
      <c r="N127" s="100" t="str" cm="1">
        <f t="array" ref="N127">IFERROR(_xlfn.TEXTJOIN("
",TRUE,_xlfn.XLOOKUP(_xlfn.TEXTSPLIT(K127,"
"),
tbl_Lookup_DEIR[ID (DEIR Lookup)],
tbl_Lookup_DEIR[Name (DEIR Lookup)],
"")),"")</f>
        <v/>
      </c>
      <c r="O127" s="100" t="str" cm="1">
        <f t="array" ref="O127">IFERROR(_xlfn.TEXTJOIN("
",TRUE,_xlfn.XLOOKUP(_xlfn.TEXTSPLIT(K127,"
"),
tbl_Lookup_DEIR[ID (DEIR Lookup)],
tbl_Lookup_DEIR[Uniclass PM Level 3 Classification (DEIR Lookup)],
"")),"")</f>
        <v/>
      </c>
      <c r="P127" s="78"/>
      <c r="Q127" s="101"/>
      <c r="R127" s="101"/>
      <c r="S127" s="102"/>
      <c r="T127" s="101"/>
      <c r="U127" s="101"/>
      <c r="V127" s="102"/>
      <c r="W127" s="101"/>
      <c r="X127" s="101"/>
      <c r="Y127" s="102"/>
      <c r="Z127" s="101"/>
      <c r="AA127" s="101"/>
      <c r="AB127" s="102"/>
      <c r="AC127" s="101"/>
      <c r="AD127" s="101"/>
      <c r="AE127" s="102"/>
      <c r="AF127" s="101"/>
      <c r="AG127" s="101"/>
      <c r="AH127" s="102"/>
      <c r="AI127" s="101"/>
      <c r="AJ127" s="101"/>
      <c r="AK127" s="102"/>
      <c r="AL127" s="101"/>
      <c r="AM127" s="101"/>
      <c r="AN127" s="102"/>
      <c r="AO127" s="101"/>
      <c r="AP127" s="101"/>
      <c r="AQ127" s="103"/>
    </row>
    <row r="128" spans="2:43" x14ac:dyDescent="0.35">
      <c r="B128" s="100" t="str" cm="1">
        <f t="array" aca="1" ref="B128" ca="1">_xlfn.TEXTAFTER(CELL("filename",A126),"]")</f>
        <v>06_TIDP</v>
      </c>
      <c r="C128" s="90" t="str" cm="1">
        <f t="array" ref="C128">tbL_Input_Project[Project Code]</f>
        <v>ABC1234</v>
      </c>
      <c r="D128" s="90" t="str">
        <f>INDEX(tbL_Input_Originator[],
MATCH("06_TIDP",tbL_Input_Originator[Worksheet]),
MATCH("Originator Code",tbL_Input_Originator[#Headers])
)</f>
        <v>TBC</v>
      </c>
      <c r="E128" s="87"/>
      <c r="F128" s="87"/>
      <c r="G128" s="87"/>
      <c r="H128" s="87"/>
      <c r="I128" s="87"/>
      <c r="J128" s="87"/>
      <c r="K128" s="94"/>
      <c r="L128" s="90" t="str">
        <f t="shared" si="4"/>
        <v/>
      </c>
      <c r="M128" s="90" t="str">
        <f t="shared" si="5"/>
        <v/>
      </c>
      <c r="N128" s="100" t="str" cm="1">
        <f t="array" ref="N128">IFERROR(_xlfn.TEXTJOIN("
",TRUE,_xlfn.XLOOKUP(_xlfn.TEXTSPLIT(K128,"
"),
tbl_Lookup_DEIR[ID (DEIR Lookup)],
tbl_Lookup_DEIR[Name (DEIR Lookup)],
"")),"")</f>
        <v/>
      </c>
      <c r="O128" s="100" t="str" cm="1">
        <f t="array" ref="O128">IFERROR(_xlfn.TEXTJOIN("
",TRUE,_xlfn.XLOOKUP(_xlfn.TEXTSPLIT(K128,"
"),
tbl_Lookup_DEIR[ID (DEIR Lookup)],
tbl_Lookup_DEIR[Uniclass PM Level 3 Classification (DEIR Lookup)],
"")),"")</f>
        <v/>
      </c>
      <c r="P128" s="78"/>
      <c r="Q128" s="101"/>
      <c r="R128" s="101"/>
      <c r="S128" s="102"/>
      <c r="T128" s="101"/>
      <c r="U128" s="101"/>
      <c r="V128" s="102"/>
      <c r="W128" s="101"/>
      <c r="X128" s="101"/>
      <c r="Y128" s="102"/>
      <c r="Z128" s="101"/>
      <c r="AA128" s="101"/>
      <c r="AB128" s="102"/>
      <c r="AC128" s="101"/>
      <c r="AD128" s="101"/>
      <c r="AE128" s="102"/>
      <c r="AF128" s="101"/>
      <c r="AG128" s="101"/>
      <c r="AH128" s="102"/>
      <c r="AI128" s="101"/>
      <c r="AJ128" s="101"/>
      <c r="AK128" s="102"/>
      <c r="AL128" s="101"/>
      <c r="AM128" s="101"/>
      <c r="AN128" s="102"/>
      <c r="AO128" s="101"/>
      <c r="AP128" s="101"/>
      <c r="AQ128" s="103"/>
    </row>
    <row r="129" spans="2:43" x14ac:dyDescent="0.35">
      <c r="B129" s="100" t="str" cm="1">
        <f t="array" aca="1" ref="B129" ca="1">_xlfn.TEXTAFTER(CELL("filename",A127),"]")</f>
        <v>06_TIDP</v>
      </c>
      <c r="C129" s="90" t="str" cm="1">
        <f t="array" ref="C129">tbL_Input_Project[Project Code]</f>
        <v>ABC1234</v>
      </c>
      <c r="D129" s="90" t="str">
        <f>INDEX(tbL_Input_Originator[],
MATCH("06_TIDP",tbL_Input_Originator[Worksheet]),
MATCH("Originator Code",tbL_Input_Originator[#Headers])
)</f>
        <v>TBC</v>
      </c>
      <c r="E129" s="87"/>
      <c r="F129" s="87"/>
      <c r="G129" s="87"/>
      <c r="H129" s="87"/>
      <c r="I129" s="87"/>
      <c r="J129" s="87"/>
      <c r="K129" s="94"/>
      <c r="L129" s="90" t="str">
        <f t="shared" si="4"/>
        <v/>
      </c>
      <c r="M129" s="90" t="str">
        <f t="shared" si="5"/>
        <v/>
      </c>
      <c r="N129" s="100" t="str" cm="1">
        <f t="array" ref="N129">IFERROR(_xlfn.TEXTJOIN("
",TRUE,_xlfn.XLOOKUP(_xlfn.TEXTSPLIT(K129,"
"),
tbl_Lookup_DEIR[ID (DEIR Lookup)],
tbl_Lookup_DEIR[Name (DEIR Lookup)],
"")),"")</f>
        <v/>
      </c>
      <c r="O129" s="100" t="str" cm="1">
        <f t="array" ref="O129">IFERROR(_xlfn.TEXTJOIN("
",TRUE,_xlfn.XLOOKUP(_xlfn.TEXTSPLIT(K129,"
"),
tbl_Lookup_DEIR[ID (DEIR Lookup)],
tbl_Lookup_DEIR[Uniclass PM Level 3 Classification (DEIR Lookup)],
"")),"")</f>
        <v/>
      </c>
      <c r="P129" s="78"/>
      <c r="Q129" s="101"/>
      <c r="R129" s="101"/>
      <c r="S129" s="102"/>
      <c r="T129" s="101"/>
      <c r="U129" s="101"/>
      <c r="V129" s="102"/>
      <c r="W129" s="101"/>
      <c r="X129" s="101"/>
      <c r="Y129" s="102"/>
      <c r="Z129" s="101"/>
      <c r="AA129" s="101"/>
      <c r="AB129" s="102"/>
      <c r="AC129" s="101"/>
      <c r="AD129" s="101"/>
      <c r="AE129" s="102"/>
      <c r="AF129" s="101"/>
      <c r="AG129" s="101"/>
      <c r="AH129" s="102"/>
      <c r="AI129" s="101"/>
      <c r="AJ129" s="101"/>
      <c r="AK129" s="102"/>
      <c r="AL129" s="101"/>
      <c r="AM129" s="101"/>
      <c r="AN129" s="102"/>
      <c r="AO129" s="101"/>
      <c r="AP129" s="101"/>
      <c r="AQ129" s="103"/>
    </row>
    <row r="130" spans="2:43" x14ac:dyDescent="0.35">
      <c r="B130" s="100" t="str" cm="1">
        <f t="array" aca="1" ref="B130" ca="1">_xlfn.TEXTAFTER(CELL("filename",A128),"]")</f>
        <v>06_TIDP</v>
      </c>
      <c r="C130" s="90" t="str" cm="1">
        <f t="array" ref="C130">tbL_Input_Project[Project Code]</f>
        <v>ABC1234</v>
      </c>
      <c r="D130" s="90" t="str">
        <f>INDEX(tbL_Input_Originator[],
MATCH("06_TIDP",tbL_Input_Originator[Worksheet]),
MATCH("Originator Code",tbL_Input_Originator[#Headers])
)</f>
        <v>TBC</v>
      </c>
      <c r="E130" s="87"/>
      <c r="F130" s="87"/>
      <c r="G130" s="87"/>
      <c r="H130" s="87"/>
      <c r="I130" s="87"/>
      <c r="J130" s="87"/>
      <c r="K130" s="94"/>
      <c r="L130" s="90" t="str">
        <f t="shared" si="4"/>
        <v/>
      </c>
      <c r="M130" s="90" t="str">
        <f t="shared" si="5"/>
        <v/>
      </c>
      <c r="N130" s="100" t="str" cm="1">
        <f t="array" ref="N130">IFERROR(_xlfn.TEXTJOIN("
",TRUE,_xlfn.XLOOKUP(_xlfn.TEXTSPLIT(K130,"
"),
tbl_Lookup_DEIR[ID (DEIR Lookup)],
tbl_Lookup_DEIR[Name (DEIR Lookup)],
"")),"")</f>
        <v/>
      </c>
      <c r="O130" s="100" t="str" cm="1">
        <f t="array" ref="O130">IFERROR(_xlfn.TEXTJOIN("
",TRUE,_xlfn.XLOOKUP(_xlfn.TEXTSPLIT(K130,"
"),
tbl_Lookup_DEIR[ID (DEIR Lookup)],
tbl_Lookup_DEIR[Uniclass PM Level 3 Classification (DEIR Lookup)],
"")),"")</f>
        <v/>
      </c>
      <c r="P130" s="78"/>
      <c r="Q130" s="101"/>
      <c r="R130" s="101"/>
      <c r="S130" s="102"/>
      <c r="T130" s="101"/>
      <c r="U130" s="101"/>
      <c r="V130" s="102"/>
      <c r="W130" s="101"/>
      <c r="X130" s="101"/>
      <c r="Y130" s="102"/>
      <c r="Z130" s="101"/>
      <c r="AA130" s="101"/>
      <c r="AB130" s="102"/>
      <c r="AC130" s="101"/>
      <c r="AD130" s="101"/>
      <c r="AE130" s="102"/>
      <c r="AF130" s="101"/>
      <c r="AG130" s="101"/>
      <c r="AH130" s="102"/>
      <c r="AI130" s="101"/>
      <c r="AJ130" s="101"/>
      <c r="AK130" s="102"/>
      <c r="AL130" s="101"/>
      <c r="AM130" s="101"/>
      <c r="AN130" s="102"/>
      <c r="AO130" s="101"/>
      <c r="AP130" s="101"/>
      <c r="AQ130" s="103"/>
    </row>
    <row r="131" spans="2:43" x14ac:dyDescent="0.35">
      <c r="B131" s="100" t="str" cm="1">
        <f t="array" aca="1" ref="B131" ca="1">_xlfn.TEXTAFTER(CELL("filename",A129),"]")</f>
        <v>06_TIDP</v>
      </c>
      <c r="C131" s="90" t="str" cm="1">
        <f t="array" ref="C131">tbL_Input_Project[Project Code]</f>
        <v>ABC1234</v>
      </c>
      <c r="D131" s="90" t="str">
        <f>INDEX(tbL_Input_Originator[],
MATCH("06_TIDP",tbL_Input_Originator[Worksheet]),
MATCH("Originator Code",tbL_Input_Originator[#Headers])
)</f>
        <v>TBC</v>
      </c>
      <c r="E131" s="87"/>
      <c r="F131" s="87"/>
      <c r="G131" s="87"/>
      <c r="H131" s="87"/>
      <c r="I131" s="87"/>
      <c r="J131" s="87"/>
      <c r="K131" s="94"/>
      <c r="L131" s="90" t="str">
        <f t="shared" si="4"/>
        <v/>
      </c>
      <c r="M131" s="90" t="str">
        <f t="shared" ref="M131:M162" si="6">IF(OR(ISBLANK(C131),ISBLANK(D131),ISBLANK(E131),ISBLANK(F131),ISBLANK(G131),ISBLANK(H131),ISBLANK(I131),ISBLANK(J131),ISBLANK(K131)),"",CONCATENATE(C131,"-",D131,"-",E131,"-",F131,"-",G131,"-",H131,"-",I131,"-",J131,""))</f>
        <v/>
      </c>
      <c r="N131" s="100" t="str" cm="1">
        <f t="array" ref="N131">IFERROR(_xlfn.TEXTJOIN("
",TRUE,_xlfn.XLOOKUP(_xlfn.TEXTSPLIT(K131,"
"),
tbl_Lookup_DEIR[ID (DEIR Lookup)],
tbl_Lookup_DEIR[Name (DEIR Lookup)],
"")),"")</f>
        <v/>
      </c>
      <c r="O131" s="100" t="str" cm="1">
        <f t="array" ref="O131">IFERROR(_xlfn.TEXTJOIN("
",TRUE,_xlfn.XLOOKUP(_xlfn.TEXTSPLIT(K131,"
"),
tbl_Lookup_DEIR[ID (DEIR Lookup)],
tbl_Lookup_DEIR[Uniclass PM Level 3 Classification (DEIR Lookup)],
"")),"")</f>
        <v/>
      </c>
      <c r="P131" s="78"/>
      <c r="Q131" s="101"/>
      <c r="R131" s="101"/>
      <c r="S131" s="102"/>
      <c r="T131" s="101"/>
      <c r="U131" s="101"/>
      <c r="V131" s="102"/>
      <c r="W131" s="101"/>
      <c r="X131" s="101"/>
      <c r="Y131" s="102"/>
      <c r="Z131" s="101"/>
      <c r="AA131" s="101"/>
      <c r="AB131" s="102"/>
      <c r="AC131" s="101"/>
      <c r="AD131" s="101"/>
      <c r="AE131" s="102"/>
      <c r="AF131" s="101"/>
      <c r="AG131" s="101"/>
      <c r="AH131" s="102"/>
      <c r="AI131" s="101"/>
      <c r="AJ131" s="101"/>
      <c r="AK131" s="102"/>
      <c r="AL131" s="101"/>
      <c r="AM131" s="101"/>
      <c r="AN131" s="102"/>
      <c r="AO131" s="101"/>
      <c r="AP131" s="101"/>
      <c r="AQ131" s="103"/>
    </row>
    <row r="132" spans="2:43" x14ac:dyDescent="0.35">
      <c r="B132" s="100" t="str" cm="1">
        <f t="array" aca="1" ref="B132" ca="1">_xlfn.TEXTAFTER(CELL("filename",A130),"]")</f>
        <v>06_TIDP</v>
      </c>
      <c r="C132" s="90" t="str" cm="1">
        <f t="array" ref="C132">tbL_Input_Project[Project Code]</f>
        <v>ABC1234</v>
      </c>
      <c r="D132" s="90" t="str">
        <f>INDEX(tbL_Input_Originator[],
MATCH("06_TIDP",tbL_Input_Originator[Worksheet]),
MATCH("Originator Code",tbL_Input_Originator[#Headers])
)</f>
        <v>TBC</v>
      </c>
      <c r="E132" s="87"/>
      <c r="F132" s="87"/>
      <c r="G132" s="87"/>
      <c r="H132" s="87"/>
      <c r="I132" s="87"/>
      <c r="J132" s="87"/>
      <c r="K132" s="94"/>
      <c r="L132" s="90" t="str">
        <f t="shared" ref="L132:L195" si="7">IF(OR(ISBLANK(C132),ISBLANK(D132),ISBLANK(E132),ISBLANK(F132),ISBLANK(G132),ISBLANK(H132),ISBLANK(I132)),"",CONCATENATE(C132,"-",D132,"-",E132,"-",F132,"-",G132,"-",H132,"-",I132))</f>
        <v/>
      </c>
      <c r="M132" s="90" t="str">
        <f t="shared" si="6"/>
        <v/>
      </c>
      <c r="N132" s="100" t="str" cm="1">
        <f t="array" ref="N132">IFERROR(_xlfn.TEXTJOIN("
",TRUE,_xlfn.XLOOKUP(_xlfn.TEXTSPLIT(K132,"
"),
tbl_Lookup_DEIR[ID (DEIR Lookup)],
tbl_Lookup_DEIR[Name (DEIR Lookup)],
"")),"")</f>
        <v/>
      </c>
      <c r="O132" s="100" t="str" cm="1">
        <f t="array" ref="O132">IFERROR(_xlfn.TEXTJOIN("
",TRUE,_xlfn.XLOOKUP(_xlfn.TEXTSPLIT(K132,"
"),
tbl_Lookup_DEIR[ID (DEIR Lookup)],
tbl_Lookup_DEIR[Uniclass PM Level 3 Classification (DEIR Lookup)],
"")),"")</f>
        <v/>
      </c>
      <c r="P132" s="78"/>
      <c r="Q132" s="101"/>
      <c r="R132" s="101"/>
      <c r="S132" s="102"/>
      <c r="T132" s="101"/>
      <c r="U132" s="101"/>
      <c r="V132" s="102"/>
      <c r="W132" s="101"/>
      <c r="X132" s="101"/>
      <c r="Y132" s="102"/>
      <c r="Z132" s="101"/>
      <c r="AA132" s="101"/>
      <c r="AB132" s="102"/>
      <c r="AC132" s="101"/>
      <c r="AD132" s="101"/>
      <c r="AE132" s="102"/>
      <c r="AF132" s="101"/>
      <c r="AG132" s="101"/>
      <c r="AH132" s="102"/>
      <c r="AI132" s="101"/>
      <c r="AJ132" s="101"/>
      <c r="AK132" s="102"/>
      <c r="AL132" s="101"/>
      <c r="AM132" s="101"/>
      <c r="AN132" s="102"/>
      <c r="AO132" s="101"/>
      <c r="AP132" s="101"/>
      <c r="AQ132" s="103"/>
    </row>
    <row r="133" spans="2:43" x14ac:dyDescent="0.35">
      <c r="B133" s="100" t="str" cm="1">
        <f t="array" aca="1" ref="B133" ca="1">_xlfn.TEXTAFTER(CELL("filename",A131),"]")</f>
        <v>06_TIDP</v>
      </c>
      <c r="C133" s="90" t="str" cm="1">
        <f t="array" ref="C133">tbL_Input_Project[Project Code]</f>
        <v>ABC1234</v>
      </c>
      <c r="D133" s="90" t="str">
        <f>INDEX(tbL_Input_Originator[],
MATCH("06_TIDP",tbL_Input_Originator[Worksheet]),
MATCH("Originator Code",tbL_Input_Originator[#Headers])
)</f>
        <v>TBC</v>
      </c>
      <c r="E133" s="87"/>
      <c r="F133" s="87"/>
      <c r="G133" s="87"/>
      <c r="H133" s="87"/>
      <c r="I133" s="87"/>
      <c r="J133" s="87"/>
      <c r="K133" s="94"/>
      <c r="L133" s="90" t="str">
        <f t="shared" si="7"/>
        <v/>
      </c>
      <c r="M133" s="90" t="str">
        <f t="shared" si="6"/>
        <v/>
      </c>
      <c r="N133" s="100" t="str" cm="1">
        <f t="array" ref="N133">IFERROR(_xlfn.TEXTJOIN("
",TRUE,_xlfn.XLOOKUP(_xlfn.TEXTSPLIT(K133,"
"),
tbl_Lookup_DEIR[ID (DEIR Lookup)],
tbl_Lookup_DEIR[Name (DEIR Lookup)],
"")),"")</f>
        <v/>
      </c>
      <c r="O133" s="100" t="str" cm="1">
        <f t="array" ref="O133">IFERROR(_xlfn.TEXTJOIN("
",TRUE,_xlfn.XLOOKUP(_xlfn.TEXTSPLIT(K133,"
"),
tbl_Lookup_DEIR[ID (DEIR Lookup)],
tbl_Lookup_DEIR[Uniclass PM Level 3 Classification (DEIR Lookup)],
"")),"")</f>
        <v/>
      </c>
      <c r="P133" s="78"/>
      <c r="Q133" s="101"/>
      <c r="R133" s="101"/>
      <c r="S133" s="102"/>
      <c r="T133" s="101"/>
      <c r="U133" s="101"/>
      <c r="V133" s="102"/>
      <c r="W133" s="101"/>
      <c r="X133" s="101"/>
      <c r="Y133" s="102"/>
      <c r="Z133" s="101"/>
      <c r="AA133" s="101"/>
      <c r="AB133" s="102"/>
      <c r="AC133" s="101"/>
      <c r="AD133" s="101"/>
      <c r="AE133" s="102"/>
      <c r="AF133" s="101"/>
      <c r="AG133" s="101"/>
      <c r="AH133" s="102"/>
      <c r="AI133" s="101"/>
      <c r="AJ133" s="101"/>
      <c r="AK133" s="102"/>
      <c r="AL133" s="101"/>
      <c r="AM133" s="101"/>
      <c r="AN133" s="102"/>
      <c r="AO133" s="101"/>
      <c r="AP133" s="101"/>
      <c r="AQ133" s="103"/>
    </row>
    <row r="134" spans="2:43" x14ac:dyDescent="0.35">
      <c r="B134" s="100" t="str" cm="1">
        <f t="array" aca="1" ref="B134" ca="1">_xlfn.TEXTAFTER(CELL("filename",A132),"]")</f>
        <v>06_TIDP</v>
      </c>
      <c r="C134" s="90" t="str" cm="1">
        <f t="array" ref="C134">tbL_Input_Project[Project Code]</f>
        <v>ABC1234</v>
      </c>
      <c r="D134" s="90" t="str">
        <f>INDEX(tbL_Input_Originator[],
MATCH("06_TIDP",tbL_Input_Originator[Worksheet]),
MATCH("Originator Code",tbL_Input_Originator[#Headers])
)</f>
        <v>TBC</v>
      </c>
      <c r="E134" s="87"/>
      <c r="F134" s="87"/>
      <c r="G134" s="87"/>
      <c r="H134" s="87"/>
      <c r="I134" s="87"/>
      <c r="J134" s="87"/>
      <c r="K134" s="94"/>
      <c r="L134" s="90" t="str">
        <f t="shared" si="7"/>
        <v/>
      </c>
      <c r="M134" s="90" t="str">
        <f t="shared" si="6"/>
        <v/>
      </c>
      <c r="N134" s="100" t="str" cm="1">
        <f t="array" ref="N134">IFERROR(_xlfn.TEXTJOIN("
",TRUE,_xlfn.XLOOKUP(_xlfn.TEXTSPLIT(K134,"
"),
tbl_Lookup_DEIR[ID (DEIR Lookup)],
tbl_Lookup_DEIR[Name (DEIR Lookup)],
"")),"")</f>
        <v/>
      </c>
      <c r="O134" s="100" t="str" cm="1">
        <f t="array" ref="O134">IFERROR(_xlfn.TEXTJOIN("
",TRUE,_xlfn.XLOOKUP(_xlfn.TEXTSPLIT(K134,"
"),
tbl_Lookup_DEIR[ID (DEIR Lookup)],
tbl_Lookup_DEIR[Uniclass PM Level 3 Classification (DEIR Lookup)],
"")),"")</f>
        <v/>
      </c>
      <c r="P134" s="78"/>
      <c r="Q134" s="101"/>
      <c r="R134" s="101"/>
      <c r="S134" s="102"/>
      <c r="T134" s="101"/>
      <c r="U134" s="101"/>
      <c r="V134" s="102"/>
      <c r="W134" s="101"/>
      <c r="X134" s="101"/>
      <c r="Y134" s="102"/>
      <c r="Z134" s="101"/>
      <c r="AA134" s="101"/>
      <c r="AB134" s="102"/>
      <c r="AC134" s="101"/>
      <c r="AD134" s="101"/>
      <c r="AE134" s="102"/>
      <c r="AF134" s="101"/>
      <c r="AG134" s="101"/>
      <c r="AH134" s="102"/>
      <c r="AI134" s="101"/>
      <c r="AJ134" s="101"/>
      <c r="AK134" s="102"/>
      <c r="AL134" s="101"/>
      <c r="AM134" s="101"/>
      <c r="AN134" s="102"/>
      <c r="AO134" s="101"/>
      <c r="AP134" s="101"/>
      <c r="AQ134" s="103"/>
    </row>
    <row r="135" spans="2:43" x14ac:dyDescent="0.35">
      <c r="B135" s="100" t="str" cm="1">
        <f t="array" aca="1" ref="B135" ca="1">_xlfn.TEXTAFTER(CELL("filename",A133),"]")</f>
        <v>06_TIDP</v>
      </c>
      <c r="C135" s="90" t="str" cm="1">
        <f t="array" ref="C135">tbL_Input_Project[Project Code]</f>
        <v>ABC1234</v>
      </c>
      <c r="D135" s="90" t="str">
        <f>INDEX(tbL_Input_Originator[],
MATCH("06_TIDP",tbL_Input_Originator[Worksheet]),
MATCH("Originator Code",tbL_Input_Originator[#Headers])
)</f>
        <v>TBC</v>
      </c>
      <c r="E135" s="87"/>
      <c r="F135" s="87"/>
      <c r="G135" s="87"/>
      <c r="H135" s="87"/>
      <c r="I135" s="87"/>
      <c r="J135" s="87"/>
      <c r="K135" s="94"/>
      <c r="L135" s="90" t="str">
        <f t="shared" si="7"/>
        <v/>
      </c>
      <c r="M135" s="90" t="str">
        <f t="shared" si="6"/>
        <v/>
      </c>
      <c r="N135" s="100" t="str" cm="1">
        <f t="array" ref="N135">IFERROR(_xlfn.TEXTJOIN("
",TRUE,_xlfn.XLOOKUP(_xlfn.TEXTSPLIT(K135,"
"),
tbl_Lookup_DEIR[ID (DEIR Lookup)],
tbl_Lookup_DEIR[Name (DEIR Lookup)],
"")),"")</f>
        <v/>
      </c>
      <c r="O135" s="100" t="str" cm="1">
        <f t="array" ref="O135">IFERROR(_xlfn.TEXTJOIN("
",TRUE,_xlfn.XLOOKUP(_xlfn.TEXTSPLIT(K135,"
"),
tbl_Lookup_DEIR[ID (DEIR Lookup)],
tbl_Lookup_DEIR[Uniclass PM Level 3 Classification (DEIR Lookup)],
"")),"")</f>
        <v/>
      </c>
      <c r="P135" s="78"/>
      <c r="Q135" s="101"/>
      <c r="R135" s="101"/>
      <c r="S135" s="102"/>
      <c r="T135" s="101"/>
      <c r="U135" s="101"/>
      <c r="V135" s="102"/>
      <c r="W135" s="101"/>
      <c r="X135" s="101"/>
      <c r="Y135" s="102"/>
      <c r="Z135" s="101"/>
      <c r="AA135" s="101"/>
      <c r="AB135" s="102"/>
      <c r="AC135" s="101"/>
      <c r="AD135" s="101"/>
      <c r="AE135" s="102"/>
      <c r="AF135" s="101"/>
      <c r="AG135" s="101"/>
      <c r="AH135" s="102"/>
      <c r="AI135" s="101"/>
      <c r="AJ135" s="101"/>
      <c r="AK135" s="102"/>
      <c r="AL135" s="101"/>
      <c r="AM135" s="101"/>
      <c r="AN135" s="102"/>
      <c r="AO135" s="101"/>
      <c r="AP135" s="101"/>
      <c r="AQ135" s="103"/>
    </row>
    <row r="136" spans="2:43" x14ac:dyDescent="0.35">
      <c r="B136" s="100" t="str" cm="1">
        <f t="array" aca="1" ref="B136" ca="1">_xlfn.TEXTAFTER(CELL("filename",A134),"]")</f>
        <v>06_TIDP</v>
      </c>
      <c r="C136" s="90" t="str" cm="1">
        <f t="array" ref="C136">tbL_Input_Project[Project Code]</f>
        <v>ABC1234</v>
      </c>
      <c r="D136" s="90" t="str">
        <f>INDEX(tbL_Input_Originator[],
MATCH("06_TIDP",tbL_Input_Originator[Worksheet]),
MATCH("Originator Code",tbL_Input_Originator[#Headers])
)</f>
        <v>TBC</v>
      </c>
      <c r="E136" s="87"/>
      <c r="F136" s="87"/>
      <c r="G136" s="87"/>
      <c r="H136" s="87"/>
      <c r="I136" s="87"/>
      <c r="J136" s="87"/>
      <c r="K136" s="94"/>
      <c r="L136" s="90" t="str">
        <f t="shared" si="7"/>
        <v/>
      </c>
      <c r="M136" s="90" t="str">
        <f t="shared" si="6"/>
        <v/>
      </c>
      <c r="N136" s="100" t="str" cm="1">
        <f t="array" ref="N136">IFERROR(_xlfn.TEXTJOIN("
",TRUE,_xlfn.XLOOKUP(_xlfn.TEXTSPLIT(K136,"
"),
tbl_Lookup_DEIR[ID (DEIR Lookup)],
tbl_Lookup_DEIR[Name (DEIR Lookup)],
"")),"")</f>
        <v/>
      </c>
      <c r="O136" s="100" t="str" cm="1">
        <f t="array" ref="O136">IFERROR(_xlfn.TEXTJOIN("
",TRUE,_xlfn.XLOOKUP(_xlfn.TEXTSPLIT(K136,"
"),
tbl_Lookup_DEIR[ID (DEIR Lookup)],
tbl_Lookup_DEIR[Uniclass PM Level 3 Classification (DEIR Lookup)],
"")),"")</f>
        <v/>
      </c>
      <c r="P136" s="78"/>
      <c r="Q136" s="101"/>
      <c r="R136" s="101"/>
      <c r="S136" s="102"/>
      <c r="T136" s="101"/>
      <c r="U136" s="101"/>
      <c r="V136" s="102"/>
      <c r="W136" s="101"/>
      <c r="X136" s="101"/>
      <c r="Y136" s="102"/>
      <c r="Z136" s="101"/>
      <c r="AA136" s="101"/>
      <c r="AB136" s="102"/>
      <c r="AC136" s="101"/>
      <c r="AD136" s="101"/>
      <c r="AE136" s="102"/>
      <c r="AF136" s="101"/>
      <c r="AG136" s="101"/>
      <c r="AH136" s="102"/>
      <c r="AI136" s="101"/>
      <c r="AJ136" s="101"/>
      <c r="AK136" s="102"/>
      <c r="AL136" s="101"/>
      <c r="AM136" s="101"/>
      <c r="AN136" s="102"/>
      <c r="AO136" s="101"/>
      <c r="AP136" s="101"/>
      <c r="AQ136" s="103"/>
    </row>
    <row r="137" spans="2:43" x14ac:dyDescent="0.35">
      <c r="B137" s="100" t="str" cm="1">
        <f t="array" aca="1" ref="B137" ca="1">_xlfn.TEXTAFTER(CELL("filename",A135),"]")</f>
        <v>06_TIDP</v>
      </c>
      <c r="C137" s="90" t="str" cm="1">
        <f t="array" ref="C137">tbL_Input_Project[Project Code]</f>
        <v>ABC1234</v>
      </c>
      <c r="D137" s="90" t="str">
        <f>INDEX(tbL_Input_Originator[],
MATCH("06_TIDP",tbL_Input_Originator[Worksheet]),
MATCH("Originator Code",tbL_Input_Originator[#Headers])
)</f>
        <v>TBC</v>
      </c>
      <c r="E137" s="87"/>
      <c r="F137" s="87"/>
      <c r="G137" s="87"/>
      <c r="H137" s="87"/>
      <c r="I137" s="87"/>
      <c r="J137" s="87"/>
      <c r="K137" s="94"/>
      <c r="L137" s="90" t="str">
        <f t="shared" si="7"/>
        <v/>
      </c>
      <c r="M137" s="90" t="str">
        <f t="shared" si="6"/>
        <v/>
      </c>
      <c r="N137" s="100" t="str" cm="1">
        <f t="array" ref="N137">IFERROR(_xlfn.TEXTJOIN("
",TRUE,_xlfn.XLOOKUP(_xlfn.TEXTSPLIT(K137,"
"),
tbl_Lookup_DEIR[ID (DEIR Lookup)],
tbl_Lookup_DEIR[Name (DEIR Lookup)],
"")),"")</f>
        <v/>
      </c>
      <c r="O137" s="100" t="str" cm="1">
        <f t="array" ref="O137">IFERROR(_xlfn.TEXTJOIN("
",TRUE,_xlfn.XLOOKUP(_xlfn.TEXTSPLIT(K137,"
"),
tbl_Lookup_DEIR[ID (DEIR Lookup)],
tbl_Lookup_DEIR[Uniclass PM Level 3 Classification (DEIR Lookup)],
"")),"")</f>
        <v/>
      </c>
      <c r="P137" s="78"/>
      <c r="Q137" s="101"/>
      <c r="R137" s="101"/>
      <c r="S137" s="102"/>
      <c r="T137" s="101"/>
      <c r="U137" s="101"/>
      <c r="V137" s="102"/>
      <c r="W137" s="101"/>
      <c r="X137" s="101"/>
      <c r="Y137" s="102"/>
      <c r="Z137" s="101"/>
      <c r="AA137" s="101"/>
      <c r="AB137" s="102"/>
      <c r="AC137" s="101"/>
      <c r="AD137" s="101"/>
      <c r="AE137" s="102"/>
      <c r="AF137" s="101"/>
      <c r="AG137" s="101"/>
      <c r="AH137" s="102"/>
      <c r="AI137" s="101"/>
      <c r="AJ137" s="101"/>
      <c r="AK137" s="102"/>
      <c r="AL137" s="101"/>
      <c r="AM137" s="101"/>
      <c r="AN137" s="102"/>
      <c r="AO137" s="101"/>
      <c r="AP137" s="101"/>
      <c r="AQ137" s="103"/>
    </row>
    <row r="138" spans="2:43" x14ac:dyDescent="0.35">
      <c r="B138" s="100" t="str" cm="1">
        <f t="array" aca="1" ref="B138" ca="1">_xlfn.TEXTAFTER(CELL("filename",A136),"]")</f>
        <v>06_TIDP</v>
      </c>
      <c r="C138" s="90" t="str" cm="1">
        <f t="array" ref="C138">tbL_Input_Project[Project Code]</f>
        <v>ABC1234</v>
      </c>
      <c r="D138" s="90" t="str">
        <f>INDEX(tbL_Input_Originator[],
MATCH("06_TIDP",tbL_Input_Originator[Worksheet]),
MATCH("Originator Code",tbL_Input_Originator[#Headers])
)</f>
        <v>TBC</v>
      </c>
      <c r="E138" s="87"/>
      <c r="F138" s="87"/>
      <c r="G138" s="87"/>
      <c r="H138" s="87"/>
      <c r="I138" s="87"/>
      <c r="J138" s="87"/>
      <c r="K138" s="94"/>
      <c r="L138" s="90" t="str">
        <f t="shared" si="7"/>
        <v/>
      </c>
      <c r="M138" s="90" t="str">
        <f t="shared" si="6"/>
        <v/>
      </c>
      <c r="N138" s="100" t="str" cm="1">
        <f t="array" ref="N138">IFERROR(_xlfn.TEXTJOIN("
",TRUE,_xlfn.XLOOKUP(_xlfn.TEXTSPLIT(K138,"
"),
tbl_Lookup_DEIR[ID (DEIR Lookup)],
tbl_Lookup_DEIR[Name (DEIR Lookup)],
"")),"")</f>
        <v/>
      </c>
      <c r="O138" s="100" t="str" cm="1">
        <f t="array" ref="O138">IFERROR(_xlfn.TEXTJOIN("
",TRUE,_xlfn.XLOOKUP(_xlfn.TEXTSPLIT(K138,"
"),
tbl_Lookup_DEIR[ID (DEIR Lookup)],
tbl_Lookup_DEIR[Uniclass PM Level 3 Classification (DEIR Lookup)],
"")),"")</f>
        <v/>
      </c>
      <c r="P138" s="78"/>
      <c r="Q138" s="101"/>
      <c r="R138" s="101"/>
      <c r="S138" s="102"/>
      <c r="T138" s="101"/>
      <c r="U138" s="101"/>
      <c r="V138" s="102"/>
      <c r="W138" s="101"/>
      <c r="X138" s="101"/>
      <c r="Y138" s="102"/>
      <c r="Z138" s="101"/>
      <c r="AA138" s="101"/>
      <c r="AB138" s="102"/>
      <c r="AC138" s="101"/>
      <c r="AD138" s="101"/>
      <c r="AE138" s="102"/>
      <c r="AF138" s="101"/>
      <c r="AG138" s="101"/>
      <c r="AH138" s="102"/>
      <c r="AI138" s="101"/>
      <c r="AJ138" s="101"/>
      <c r="AK138" s="102"/>
      <c r="AL138" s="101"/>
      <c r="AM138" s="101"/>
      <c r="AN138" s="102"/>
      <c r="AO138" s="101"/>
      <c r="AP138" s="101"/>
      <c r="AQ138" s="103"/>
    </row>
    <row r="139" spans="2:43" x14ac:dyDescent="0.35">
      <c r="B139" s="100" t="str" cm="1">
        <f t="array" aca="1" ref="B139" ca="1">_xlfn.TEXTAFTER(CELL("filename",A137),"]")</f>
        <v>06_TIDP</v>
      </c>
      <c r="C139" s="90" t="str" cm="1">
        <f t="array" ref="C139">tbL_Input_Project[Project Code]</f>
        <v>ABC1234</v>
      </c>
      <c r="D139" s="90" t="str">
        <f>INDEX(tbL_Input_Originator[],
MATCH("06_TIDP",tbL_Input_Originator[Worksheet]),
MATCH("Originator Code",tbL_Input_Originator[#Headers])
)</f>
        <v>TBC</v>
      </c>
      <c r="E139" s="87"/>
      <c r="F139" s="87"/>
      <c r="G139" s="87"/>
      <c r="H139" s="87"/>
      <c r="I139" s="87"/>
      <c r="J139" s="87"/>
      <c r="K139" s="94"/>
      <c r="L139" s="90" t="str">
        <f t="shared" si="7"/>
        <v/>
      </c>
      <c r="M139" s="90" t="str">
        <f t="shared" si="6"/>
        <v/>
      </c>
      <c r="N139" s="100" t="str" cm="1">
        <f t="array" ref="N139">IFERROR(_xlfn.TEXTJOIN("
",TRUE,_xlfn.XLOOKUP(_xlfn.TEXTSPLIT(K139,"
"),
tbl_Lookup_DEIR[ID (DEIR Lookup)],
tbl_Lookup_DEIR[Name (DEIR Lookup)],
"")),"")</f>
        <v/>
      </c>
      <c r="O139" s="100" t="str" cm="1">
        <f t="array" ref="O139">IFERROR(_xlfn.TEXTJOIN("
",TRUE,_xlfn.XLOOKUP(_xlfn.TEXTSPLIT(K139,"
"),
tbl_Lookup_DEIR[ID (DEIR Lookup)],
tbl_Lookup_DEIR[Uniclass PM Level 3 Classification (DEIR Lookup)],
"")),"")</f>
        <v/>
      </c>
      <c r="P139" s="78"/>
      <c r="Q139" s="101"/>
      <c r="R139" s="101"/>
      <c r="S139" s="102"/>
      <c r="T139" s="101"/>
      <c r="U139" s="101"/>
      <c r="V139" s="102"/>
      <c r="W139" s="101"/>
      <c r="X139" s="101"/>
      <c r="Y139" s="102"/>
      <c r="Z139" s="101"/>
      <c r="AA139" s="101"/>
      <c r="AB139" s="102"/>
      <c r="AC139" s="101"/>
      <c r="AD139" s="101"/>
      <c r="AE139" s="102"/>
      <c r="AF139" s="101"/>
      <c r="AG139" s="101"/>
      <c r="AH139" s="102"/>
      <c r="AI139" s="101"/>
      <c r="AJ139" s="101"/>
      <c r="AK139" s="102"/>
      <c r="AL139" s="101"/>
      <c r="AM139" s="101"/>
      <c r="AN139" s="102"/>
      <c r="AO139" s="101"/>
      <c r="AP139" s="101"/>
      <c r="AQ139" s="103"/>
    </row>
    <row r="140" spans="2:43" x14ac:dyDescent="0.35">
      <c r="B140" s="100" t="str" cm="1">
        <f t="array" aca="1" ref="B140" ca="1">_xlfn.TEXTAFTER(CELL("filename",A138),"]")</f>
        <v>06_TIDP</v>
      </c>
      <c r="C140" s="90" t="str" cm="1">
        <f t="array" ref="C140">tbL_Input_Project[Project Code]</f>
        <v>ABC1234</v>
      </c>
      <c r="D140" s="90" t="str">
        <f>INDEX(tbL_Input_Originator[],
MATCH("06_TIDP",tbL_Input_Originator[Worksheet]),
MATCH("Originator Code",tbL_Input_Originator[#Headers])
)</f>
        <v>TBC</v>
      </c>
      <c r="E140" s="87"/>
      <c r="F140" s="87"/>
      <c r="G140" s="87"/>
      <c r="H140" s="87"/>
      <c r="I140" s="87"/>
      <c r="J140" s="87"/>
      <c r="K140" s="94"/>
      <c r="L140" s="90" t="str">
        <f t="shared" si="7"/>
        <v/>
      </c>
      <c r="M140" s="90" t="str">
        <f t="shared" si="6"/>
        <v/>
      </c>
      <c r="N140" s="100" t="str" cm="1">
        <f t="array" ref="N140">IFERROR(_xlfn.TEXTJOIN("
",TRUE,_xlfn.XLOOKUP(_xlfn.TEXTSPLIT(K140,"
"),
tbl_Lookup_DEIR[ID (DEIR Lookup)],
tbl_Lookup_DEIR[Name (DEIR Lookup)],
"")),"")</f>
        <v/>
      </c>
      <c r="O140" s="100" t="str" cm="1">
        <f t="array" ref="O140">IFERROR(_xlfn.TEXTJOIN("
",TRUE,_xlfn.XLOOKUP(_xlfn.TEXTSPLIT(K140,"
"),
tbl_Lookup_DEIR[ID (DEIR Lookup)],
tbl_Lookup_DEIR[Uniclass PM Level 3 Classification (DEIR Lookup)],
"")),"")</f>
        <v/>
      </c>
      <c r="P140" s="78"/>
      <c r="Q140" s="101"/>
      <c r="R140" s="101"/>
      <c r="S140" s="102"/>
      <c r="T140" s="101"/>
      <c r="U140" s="101"/>
      <c r="V140" s="102"/>
      <c r="W140" s="101"/>
      <c r="X140" s="101"/>
      <c r="Y140" s="102"/>
      <c r="Z140" s="101"/>
      <c r="AA140" s="101"/>
      <c r="AB140" s="102"/>
      <c r="AC140" s="101"/>
      <c r="AD140" s="101"/>
      <c r="AE140" s="102"/>
      <c r="AF140" s="101"/>
      <c r="AG140" s="101"/>
      <c r="AH140" s="102"/>
      <c r="AI140" s="101"/>
      <c r="AJ140" s="101"/>
      <c r="AK140" s="102"/>
      <c r="AL140" s="101"/>
      <c r="AM140" s="101"/>
      <c r="AN140" s="102"/>
      <c r="AO140" s="101"/>
      <c r="AP140" s="101"/>
      <c r="AQ140" s="103"/>
    </row>
    <row r="141" spans="2:43" x14ac:dyDescent="0.35">
      <c r="B141" s="100" t="str" cm="1">
        <f t="array" aca="1" ref="B141" ca="1">_xlfn.TEXTAFTER(CELL("filename",A139),"]")</f>
        <v>06_TIDP</v>
      </c>
      <c r="C141" s="90" t="str" cm="1">
        <f t="array" ref="C141">tbL_Input_Project[Project Code]</f>
        <v>ABC1234</v>
      </c>
      <c r="D141" s="90" t="str">
        <f>INDEX(tbL_Input_Originator[],
MATCH("06_TIDP",tbL_Input_Originator[Worksheet]),
MATCH("Originator Code",tbL_Input_Originator[#Headers])
)</f>
        <v>TBC</v>
      </c>
      <c r="E141" s="87"/>
      <c r="F141" s="87"/>
      <c r="G141" s="87"/>
      <c r="H141" s="87"/>
      <c r="I141" s="87"/>
      <c r="J141" s="87"/>
      <c r="K141" s="94"/>
      <c r="L141" s="90" t="str">
        <f t="shared" si="7"/>
        <v/>
      </c>
      <c r="M141" s="90" t="str">
        <f t="shared" si="6"/>
        <v/>
      </c>
      <c r="N141" s="100" t="str" cm="1">
        <f t="array" ref="N141">IFERROR(_xlfn.TEXTJOIN("
",TRUE,_xlfn.XLOOKUP(_xlfn.TEXTSPLIT(K141,"
"),
tbl_Lookup_DEIR[ID (DEIR Lookup)],
tbl_Lookup_DEIR[Name (DEIR Lookup)],
"")),"")</f>
        <v/>
      </c>
      <c r="O141" s="100" t="str" cm="1">
        <f t="array" ref="O141">IFERROR(_xlfn.TEXTJOIN("
",TRUE,_xlfn.XLOOKUP(_xlfn.TEXTSPLIT(K141,"
"),
tbl_Lookup_DEIR[ID (DEIR Lookup)],
tbl_Lookup_DEIR[Uniclass PM Level 3 Classification (DEIR Lookup)],
"")),"")</f>
        <v/>
      </c>
      <c r="P141" s="78"/>
      <c r="Q141" s="101"/>
      <c r="R141" s="101"/>
      <c r="S141" s="102"/>
      <c r="T141" s="101"/>
      <c r="U141" s="101"/>
      <c r="V141" s="102"/>
      <c r="W141" s="101"/>
      <c r="X141" s="101"/>
      <c r="Y141" s="102"/>
      <c r="Z141" s="101"/>
      <c r="AA141" s="101"/>
      <c r="AB141" s="102"/>
      <c r="AC141" s="101"/>
      <c r="AD141" s="101"/>
      <c r="AE141" s="102"/>
      <c r="AF141" s="101"/>
      <c r="AG141" s="101"/>
      <c r="AH141" s="102"/>
      <c r="AI141" s="101"/>
      <c r="AJ141" s="101"/>
      <c r="AK141" s="102"/>
      <c r="AL141" s="101"/>
      <c r="AM141" s="101"/>
      <c r="AN141" s="102"/>
      <c r="AO141" s="101"/>
      <c r="AP141" s="101"/>
      <c r="AQ141" s="103"/>
    </row>
    <row r="142" spans="2:43" x14ac:dyDescent="0.35">
      <c r="B142" s="100" t="str" cm="1">
        <f t="array" aca="1" ref="B142" ca="1">_xlfn.TEXTAFTER(CELL("filename",A140),"]")</f>
        <v>06_TIDP</v>
      </c>
      <c r="C142" s="90" t="str" cm="1">
        <f t="array" ref="C142">tbL_Input_Project[Project Code]</f>
        <v>ABC1234</v>
      </c>
      <c r="D142" s="90" t="str">
        <f>INDEX(tbL_Input_Originator[],
MATCH("06_TIDP",tbL_Input_Originator[Worksheet]),
MATCH("Originator Code",tbL_Input_Originator[#Headers])
)</f>
        <v>TBC</v>
      </c>
      <c r="E142" s="87"/>
      <c r="F142" s="87"/>
      <c r="G142" s="87"/>
      <c r="H142" s="87"/>
      <c r="I142" s="87"/>
      <c r="J142" s="87"/>
      <c r="K142" s="94"/>
      <c r="L142" s="90" t="str">
        <f t="shared" si="7"/>
        <v/>
      </c>
      <c r="M142" s="90" t="str">
        <f t="shared" si="6"/>
        <v/>
      </c>
      <c r="N142" s="100" t="str" cm="1">
        <f t="array" ref="N142">IFERROR(_xlfn.TEXTJOIN("
",TRUE,_xlfn.XLOOKUP(_xlfn.TEXTSPLIT(K142,"
"),
tbl_Lookup_DEIR[ID (DEIR Lookup)],
tbl_Lookup_DEIR[Name (DEIR Lookup)],
"")),"")</f>
        <v/>
      </c>
      <c r="O142" s="100" t="str" cm="1">
        <f t="array" ref="O142">IFERROR(_xlfn.TEXTJOIN("
",TRUE,_xlfn.XLOOKUP(_xlfn.TEXTSPLIT(K142,"
"),
tbl_Lookup_DEIR[ID (DEIR Lookup)],
tbl_Lookup_DEIR[Uniclass PM Level 3 Classification (DEIR Lookup)],
"")),"")</f>
        <v/>
      </c>
      <c r="P142" s="78"/>
      <c r="Q142" s="101"/>
      <c r="R142" s="101"/>
      <c r="S142" s="102"/>
      <c r="T142" s="101"/>
      <c r="U142" s="101"/>
      <c r="V142" s="102"/>
      <c r="W142" s="101"/>
      <c r="X142" s="101"/>
      <c r="Y142" s="102"/>
      <c r="Z142" s="101"/>
      <c r="AA142" s="101"/>
      <c r="AB142" s="102"/>
      <c r="AC142" s="101"/>
      <c r="AD142" s="101"/>
      <c r="AE142" s="102"/>
      <c r="AF142" s="101"/>
      <c r="AG142" s="101"/>
      <c r="AH142" s="102"/>
      <c r="AI142" s="101"/>
      <c r="AJ142" s="101"/>
      <c r="AK142" s="102"/>
      <c r="AL142" s="101"/>
      <c r="AM142" s="101"/>
      <c r="AN142" s="102"/>
      <c r="AO142" s="101"/>
      <c r="AP142" s="101"/>
      <c r="AQ142" s="103"/>
    </row>
    <row r="143" spans="2:43" x14ac:dyDescent="0.35">
      <c r="B143" s="100" t="str" cm="1">
        <f t="array" aca="1" ref="B143" ca="1">_xlfn.TEXTAFTER(CELL("filename",A141),"]")</f>
        <v>06_TIDP</v>
      </c>
      <c r="C143" s="90" t="str" cm="1">
        <f t="array" ref="C143">tbL_Input_Project[Project Code]</f>
        <v>ABC1234</v>
      </c>
      <c r="D143" s="90" t="str">
        <f>INDEX(tbL_Input_Originator[],
MATCH("06_TIDP",tbL_Input_Originator[Worksheet]),
MATCH("Originator Code",tbL_Input_Originator[#Headers])
)</f>
        <v>TBC</v>
      </c>
      <c r="E143" s="87"/>
      <c r="F143" s="87"/>
      <c r="G143" s="87"/>
      <c r="H143" s="87"/>
      <c r="I143" s="87"/>
      <c r="J143" s="87"/>
      <c r="K143" s="94"/>
      <c r="L143" s="90" t="str">
        <f t="shared" si="7"/>
        <v/>
      </c>
      <c r="M143" s="90" t="str">
        <f t="shared" si="6"/>
        <v/>
      </c>
      <c r="N143" s="100" t="str" cm="1">
        <f t="array" ref="N143">IFERROR(_xlfn.TEXTJOIN("
",TRUE,_xlfn.XLOOKUP(_xlfn.TEXTSPLIT(K143,"
"),
tbl_Lookup_DEIR[ID (DEIR Lookup)],
tbl_Lookup_DEIR[Name (DEIR Lookup)],
"")),"")</f>
        <v/>
      </c>
      <c r="O143" s="100" t="str" cm="1">
        <f t="array" ref="O143">IFERROR(_xlfn.TEXTJOIN("
",TRUE,_xlfn.XLOOKUP(_xlfn.TEXTSPLIT(K143,"
"),
tbl_Lookup_DEIR[ID (DEIR Lookup)],
tbl_Lookup_DEIR[Uniclass PM Level 3 Classification (DEIR Lookup)],
"")),"")</f>
        <v/>
      </c>
      <c r="P143" s="78"/>
      <c r="Q143" s="101"/>
      <c r="R143" s="101"/>
      <c r="S143" s="102"/>
      <c r="T143" s="101"/>
      <c r="U143" s="101"/>
      <c r="V143" s="102"/>
      <c r="W143" s="101"/>
      <c r="X143" s="101"/>
      <c r="Y143" s="102"/>
      <c r="Z143" s="101"/>
      <c r="AA143" s="101"/>
      <c r="AB143" s="102"/>
      <c r="AC143" s="101"/>
      <c r="AD143" s="101"/>
      <c r="AE143" s="102"/>
      <c r="AF143" s="101"/>
      <c r="AG143" s="101"/>
      <c r="AH143" s="102"/>
      <c r="AI143" s="101"/>
      <c r="AJ143" s="101"/>
      <c r="AK143" s="102"/>
      <c r="AL143" s="101"/>
      <c r="AM143" s="101"/>
      <c r="AN143" s="102"/>
      <c r="AO143" s="101"/>
      <c r="AP143" s="101"/>
      <c r="AQ143" s="103"/>
    </row>
    <row r="144" spans="2:43" x14ac:dyDescent="0.35">
      <c r="B144" s="100" t="str" cm="1">
        <f t="array" aca="1" ref="B144" ca="1">_xlfn.TEXTAFTER(CELL("filename",A142),"]")</f>
        <v>06_TIDP</v>
      </c>
      <c r="C144" s="90" t="str" cm="1">
        <f t="array" ref="C144">tbL_Input_Project[Project Code]</f>
        <v>ABC1234</v>
      </c>
      <c r="D144" s="90" t="str">
        <f>INDEX(tbL_Input_Originator[],
MATCH("06_TIDP",tbL_Input_Originator[Worksheet]),
MATCH("Originator Code",tbL_Input_Originator[#Headers])
)</f>
        <v>TBC</v>
      </c>
      <c r="E144" s="87"/>
      <c r="F144" s="87"/>
      <c r="G144" s="87"/>
      <c r="H144" s="87"/>
      <c r="I144" s="87"/>
      <c r="J144" s="87"/>
      <c r="K144" s="94"/>
      <c r="L144" s="90" t="str">
        <f t="shared" si="7"/>
        <v/>
      </c>
      <c r="M144" s="90" t="str">
        <f t="shared" si="6"/>
        <v/>
      </c>
      <c r="N144" s="100" t="str" cm="1">
        <f t="array" ref="N144">IFERROR(_xlfn.TEXTJOIN("
",TRUE,_xlfn.XLOOKUP(_xlfn.TEXTSPLIT(K144,"
"),
tbl_Lookup_DEIR[ID (DEIR Lookup)],
tbl_Lookup_DEIR[Name (DEIR Lookup)],
"")),"")</f>
        <v/>
      </c>
      <c r="O144" s="100" t="str" cm="1">
        <f t="array" ref="O144">IFERROR(_xlfn.TEXTJOIN("
",TRUE,_xlfn.XLOOKUP(_xlfn.TEXTSPLIT(K144,"
"),
tbl_Lookup_DEIR[ID (DEIR Lookup)],
tbl_Lookup_DEIR[Uniclass PM Level 3 Classification (DEIR Lookup)],
"")),"")</f>
        <v/>
      </c>
      <c r="P144" s="78"/>
      <c r="Q144" s="101"/>
      <c r="R144" s="101"/>
      <c r="S144" s="102"/>
      <c r="T144" s="101"/>
      <c r="U144" s="101"/>
      <c r="V144" s="102"/>
      <c r="W144" s="101"/>
      <c r="X144" s="101"/>
      <c r="Y144" s="102"/>
      <c r="Z144" s="101"/>
      <c r="AA144" s="101"/>
      <c r="AB144" s="102"/>
      <c r="AC144" s="101"/>
      <c r="AD144" s="101"/>
      <c r="AE144" s="102"/>
      <c r="AF144" s="101"/>
      <c r="AG144" s="101"/>
      <c r="AH144" s="102"/>
      <c r="AI144" s="101"/>
      <c r="AJ144" s="101"/>
      <c r="AK144" s="102"/>
      <c r="AL144" s="101"/>
      <c r="AM144" s="101"/>
      <c r="AN144" s="102"/>
      <c r="AO144" s="101"/>
      <c r="AP144" s="101"/>
      <c r="AQ144" s="103"/>
    </row>
    <row r="145" spans="2:43" x14ac:dyDescent="0.35">
      <c r="B145" s="100" t="str" cm="1">
        <f t="array" aca="1" ref="B145" ca="1">_xlfn.TEXTAFTER(CELL("filename",A143),"]")</f>
        <v>06_TIDP</v>
      </c>
      <c r="C145" s="90" t="str" cm="1">
        <f t="array" ref="C145">tbL_Input_Project[Project Code]</f>
        <v>ABC1234</v>
      </c>
      <c r="D145" s="90" t="str">
        <f>INDEX(tbL_Input_Originator[],
MATCH("06_TIDP",tbL_Input_Originator[Worksheet]),
MATCH("Originator Code",tbL_Input_Originator[#Headers])
)</f>
        <v>TBC</v>
      </c>
      <c r="E145" s="87"/>
      <c r="F145" s="87"/>
      <c r="G145" s="87"/>
      <c r="H145" s="87"/>
      <c r="I145" s="87"/>
      <c r="J145" s="87"/>
      <c r="K145" s="94"/>
      <c r="L145" s="90" t="str">
        <f t="shared" si="7"/>
        <v/>
      </c>
      <c r="M145" s="90" t="str">
        <f t="shared" si="6"/>
        <v/>
      </c>
      <c r="N145" s="100" t="str" cm="1">
        <f t="array" ref="N145">IFERROR(_xlfn.TEXTJOIN("
",TRUE,_xlfn.XLOOKUP(_xlfn.TEXTSPLIT(K145,"
"),
tbl_Lookup_DEIR[ID (DEIR Lookup)],
tbl_Lookup_DEIR[Name (DEIR Lookup)],
"")),"")</f>
        <v/>
      </c>
      <c r="O145" s="100" t="str" cm="1">
        <f t="array" ref="O145">IFERROR(_xlfn.TEXTJOIN("
",TRUE,_xlfn.XLOOKUP(_xlfn.TEXTSPLIT(K145,"
"),
tbl_Lookup_DEIR[ID (DEIR Lookup)],
tbl_Lookup_DEIR[Uniclass PM Level 3 Classification (DEIR Lookup)],
"")),"")</f>
        <v/>
      </c>
      <c r="P145" s="78"/>
      <c r="Q145" s="101"/>
      <c r="R145" s="101"/>
      <c r="S145" s="102"/>
      <c r="T145" s="101"/>
      <c r="U145" s="101"/>
      <c r="V145" s="102"/>
      <c r="W145" s="101"/>
      <c r="X145" s="101"/>
      <c r="Y145" s="102"/>
      <c r="Z145" s="101"/>
      <c r="AA145" s="101"/>
      <c r="AB145" s="102"/>
      <c r="AC145" s="101"/>
      <c r="AD145" s="101"/>
      <c r="AE145" s="102"/>
      <c r="AF145" s="101"/>
      <c r="AG145" s="101"/>
      <c r="AH145" s="102"/>
      <c r="AI145" s="101"/>
      <c r="AJ145" s="101"/>
      <c r="AK145" s="102"/>
      <c r="AL145" s="101"/>
      <c r="AM145" s="101"/>
      <c r="AN145" s="102"/>
      <c r="AO145" s="101"/>
      <c r="AP145" s="101"/>
      <c r="AQ145" s="103"/>
    </row>
    <row r="146" spans="2:43" x14ac:dyDescent="0.35">
      <c r="B146" s="100" t="str" cm="1">
        <f t="array" aca="1" ref="B146" ca="1">_xlfn.TEXTAFTER(CELL("filename",A144),"]")</f>
        <v>06_TIDP</v>
      </c>
      <c r="C146" s="90" t="str" cm="1">
        <f t="array" ref="C146">tbL_Input_Project[Project Code]</f>
        <v>ABC1234</v>
      </c>
      <c r="D146" s="90" t="str">
        <f>INDEX(tbL_Input_Originator[],
MATCH("06_TIDP",tbL_Input_Originator[Worksheet]),
MATCH("Originator Code",tbL_Input_Originator[#Headers])
)</f>
        <v>TBC</v>
      </c>
      <c r="E146" s="87"/>
      <c r="F146" s="87"/>
      <c r="G146" s="87"/>
      <c r="H146" s="87"/>
      <c r="I146" s="87"/>
      <c r="J146" s="87"/>
      <c r="K146" s="94"/>
      <c r="L146" s="90" t="str">
        <f t="shared" si="7"/>
        <v/>
      </c>
      <c r="M146" s="90" t="str">
        <f t="shared" si="6"/>
        <v/>
      </c>
      <c r="N146" s="100" t="str" cm="1">
        <f t="array" ref="N146">IFERROR(_xlfn.TEXTJOIN("
",TRUE,_xlfn.XLOOKUP(_xlfn.TEXTSPLIT(K146,"
"),
tbl_Lookup_DEIR[ID (DEIR Lookup)],
tbl_Lookup_DEIR[Name (DEIR Lookup)],
"")),"")</f>
        <v/>
      </c>
      <c r="O146" s="100" t="str" cm="1">
        <f t="array" ref="O146">IFERROR(_xlfn.TEXTJOIN("
",TRUE,_xlfn.XLOOKUP(_xlfn.TEXTSPLIT(K146,"
"),
tbl_Lookup_DEIR[ID (DEIR Lookup)],
tbl_Lookup_DEIR[Uniclass PM Level 3 Classification (DEIR Lookup)],
"")),"")</f>
        <v/>
      </c>
      <c r="P146" s="78"/>
      <c r="Q146" s="101"/>
      <c r="R146" s="101"/>
      <c r="S146" s="102"/>
      <c r="T146" s="101"/>
      <c r="U146" s="101"/>
      <c r="V146" s="102"/>
      <c r="W146" s="101"/>
      <c r="X146" s="101"/>
      <c r="Y146" s="102"/>
      <c r="Z146" s="101"/>
      <c r="AA146" s="101"/>
      <c r="AB146" s="102"/>
      <c r="AC146" s="101"/>
      <c r="AD146" s="101"/>
      <c r="AE146" s="102"/>
      <c r="AF146" s="101"/>
      <c r="AG146" s="101"/>
      <c r="AH146" s="102"/>
      <c r="AI146" s="101"/>
      <c r="AJ146" s="101"/>
      <c r="AK146" s="102"/>
      <c r="AL146" s="101"/>
      <c r="AM146" s="101"/>
      <c r="AN146" s="102"/>
      <c r="AO146" s="101"/>
      <c r="AP146" s="101"/>
      <c r="AQ146" s="103"/>
    </row>
    <row r="147" spans="2:43" x14ac:dyDescent="0.35">
      <c r="B147" s="100" t="str" cm="1">
        <f t="array" aca="1" ref="B147" ca="1">_xlfn.TEXTAFTER(CELL("filename",A145),"]")</f>
        <v>06_TIDP</v>
      </c>
      <c r="C147" s="90" t="str" cm="1">
        <f t="array" ref="C147">tbL_Input_Project[Project Code]</f>
        <v>ABC1234</v>
      </c>
      <c r="D147" s="90" t="str">
        <f>INDEX(tbL_Input_Originator[],
MATCH("06_TIDP",tbL_Input_Originator[Worksheet]),
MATCH("Originator Code",tbL_Input_Originator[#Headers])
)</f>
        <v>TBC</v>
      </c>
      <c r="E147" s="87"/>
      <c r="F147" s="87"/>
      <c r="G147" s="87"/>
      <c r="H147" s="87"/>
      <c r="I147" s="87"/>
      <c r="J147" s="87"/>
      <c r="K147" s="94"/>
      <c r="L147" s="90" t="str">
        <f t="shared" si="7"/>
        <v/>
      </c>
      <c r="M147" s="90" t="str">
        <f t="shared" si="6"/>
        <v/>
      </c>
      <c r="N147" s="100" t="str" cm="1">
        <f t="array" ref="N147">IFERROR(_xlfn.TEXTJOIN("
",TRUE,_xlfn.XLOOKUP(_xlfn.TEXTSPLIT(K147,"
"),
tbl_Lookup_DEIR[ID (DEIR Lookup)],
tbl_Lookup_DEIR[Name (DEIR Lookup)],
"")),"")</f>
        <v/>
      </c>
      <c r="O147" s="100" t="str" cm="1">
        <f t="array" ref="O147">IFERROR(_xlfn.TEXTJOIN("
",TRUE,_xlfn.XLOOKUP(_xlfn.TEXTSPLIT(K147,"
"),
tbl_Lookup_DEIR[ID (DEIR Lookup)],
tbl_Lookup_DEIR[Uniclass PM Level 3 Classification (DEIR Lookup)],
"")),"")</f>
        <v/>
      </c>
      <c r="P147" s="78"/>
      <c r="Q147" s="101"/>
      <c r="R147" s="101"/>
      <c r="S147" s="102"/>
      <c r="T147" s="101"/>
      <c r="U147" s="101"/>
      <c r="V147" s="102"/>
      <c r="W147" s="101"/>
      <c r="X147" s="101"/>
      <c r="Y147" s="102"/>
      <c r="Z147" s="101"/>
      <c r="AA147" s="101"/>
      <c r="AB147" s="102"/>
      <c r="AC147" s="101"/>
      <c r="AD147" s="101"/>
      <c r="AE147" s="102"/>
      <c r="AF147" s="101"/>
      <c r="AG147" s="101"/>
      <c r="AH147" s="102"/>
      <c r="AI147" s="101"/>
      <c r="AJ147" s="101"/>
      <c r="AK147" s="102"/>
      <c r="AL147" s="101"/>
      <c r="AM147" s="101"/>
      <c r="AN147" s="102"/>
      <c r="AO147" s="101"/>
      <c r="AP147" s="101"/>
      <c r="AQ147" s="103"/>
    </row>
    <row r="148" spans="2:43" x14ac:dyDescent="0.35">
      <c r="B148" s="100" t="str" cm="1">
        <f t="array" aca="1" ref="B148" ca="1">_xlfn.TEXTAFTER(CELL("filename",A146),"]")</f>
        <v>06_TIDP</v>
      </c>
      <c r="C148" s="90" t="str" cm="1">
        <f t="array" ref="C148">tbL_Input_Project[Project Code]</f>
        <v>ABC1234</v>
      </c>
      <c r="D148" s="90" t="str">
        <f>INDEX(tbL_Input_Originator[],
MATCH("06_TIDP",tbL_Input_Originator[Worksheet]),
MATCH("Originator Code",tbL_Input_Originator[#Headers])
)</f>
        <v>TBC</v>
      </c>
      <c r="E148" s="87"/>
      <c r="F148" s="87"/>
      <c r="G148" s="87"/>
      <c r="H148" s="87"/>
      <c r="I148" s="87"/>
      <c r="J148" s="87"/>
      <c r="K148" s="94"/>
      <c r="L148" s="90" t="str">
        <f t="shared" si="7"/>
        <v/>
      </c>
      <c r="M148" s="90" t="str">
        <f t="shared" si="6"/>
        <v/>
      </c>
      <c r="N148" s="100" t="str" cm="1">
        <f t="array" ref="N148">IFERROR(_xlfn.TEXTJOIN("
",TRUE,_xlfn.XLOOKUP(_xlfn.TEXTSPLIT(K148,"
"),
tbl_Lookup_DEIR[ID (DEIR Lookup)],
tbl_Lookup_DEIR[Name (DEIR Lookup)],
"")),"")</f>
        <v/>
      </c>
      <c r="O148" s="100" t="str" cm="1">
        <f t="array" ref="O148">IFERROR(_xlfn.TEXTJOIN("
",TRUE,_xlfn.XLOOKUP(_xlfn.TEXTSPLIT(K148,"
"),
tbl_Lookup_DEIR[ID (DEIR Lookup)],
tbl_Lookup_DEIR[Uniclass PM Level 3 Classification (DEIR Lookup)],
"")),"")</f>
        <v/>
      </c>
      <c r="P148" s="78"/>
      <c r="Q148" s="101"/>
      <c r="R148" s="101"/>
      <c r="S148" s="102"/>
      <c r="T148" s="101"/>
      <c r="U148" s="101"/>
      <c r="V148" s="102"/>
      <c r="W148" s="101"/>
      <c r="X148" s="101"/>
      <c r="Y148" s="102"/>
      <c r="Z148" s="101"/>
      <c r="AA148" s="101"/>
      <c r="AB148" s="102"/>
      <c r="AC148" s="101"/>
      <c r="AD148" s="101"/>
      <c r="AE148" s="102"/>
      <c r="AF148" s="101"/>
      <c r="AG148" s="101"/>
      <c r="AH148" s="102"/>
      <c r="AI148" s="101"/>
      <c r="AJ148" s="101"/>
      <c r="AK148" s="102"/>
      <c r="AL148" s="101"/>
      <c r="AM148" s="101"/>
      <c r="AN148" s="102"/>
      <c r="AO148" s="101"/>
      <c r="AP148" s="101"/>
      <c r="AQ148" s="103"/>
    </row>
    <row r="149" spans="2:43" x14ac:dyDescent="0.35">
      <c r="B149" s="100" t="str" cm="1">
        <f t="array" aca="1" ref="B149" ca="1">_xlfn.TEXTAFTER(CELL("filename",A147),"]")</f>
        <v>06_TIDP</v>
      </c>
      <c r="C149" s="90" t="str" cm="1">
        <f t="array" ref="C149">tbL_Input_Project[Project Code]</f>
        <v>ABC1234</v>
      </c>
      <c r="D149" s="90" t="str">
        <f>INDEX(tbL_Input_Originator[],
MATCH("06_TIDP",tbL_Input_Originator[Worksheet]),
MATCH("Originator Code",tbL_Input_Originator[#Headers])
)</f>
        <v>TBC</v>
      </c>
      <c r="E149" s="87"/>
      <c r="F149" s="87"/>
      <c r="G149" s="87"/>
      <c r="H149" s="87"/>
      <c r="I149" s="87"/>
      <c r="J149" s="87"/>
      <c r="K149" s="94"/>
      <c r="L149" s="90" t="str">
        <f t="shared" si="7"/>
        <v/>
      </c>
      <c r="M149" s="90" t="str">
        <f t="shared" si="6"/>
        <v/>
      </c>
      <c r="N149" s="100" t="str" cm="1">
        <f t="array" ref="N149">IFERROR(_xlfn.TEXTJOIN("
",TRUE,_xlfn.XLOOKUP(_xlfn.TEXTSPLIT(K149,"
"),
tbl_Lookup_DEIR[ID (DEIR Lookup)],
tbl_Lookup_DEIR[Name (DEIR Lookup)],
"")),"")</f>
        <v/>
      </c>
      <c r="O149" s="100" t="str" cm="1">
        <f t="array" ref="O149">IFERROR(_xlfn.TEXTJOIN("
",TRUE,_xlfn.XLOOKUP(_xlfn.TEXTSPLIT(K149,"
"),
tbl_Lookup_DEIR[ID (DEIR Lookup)],
tbl_Lookup_DEIR[Uniclass PM Level 3 Classification (DEIR Lookup)],
"")),"")</f>
        <v/>
      </c>
      <c r="P149" s="78"/>
      <c r="Q149" s="101"/>
      <c r="R149" s="101"/>
      <c r="S149" s="102"/>
      <c r="T149" s="101"/>
      <c r="U149" s="101"/>
      <c r="V149" s="102"/>
      <c r="W149" s="101"/>
      <c r="X149" s="101"/>
      <c r="Y149" s="102"/>
      <c r="Z149" s="101"/>
      <c r="AA149" s="101"/>
      <c r="AB149" s="102"/>
      <c r="AC149" s="101"/>
      <c r="AD149" s="101"/>
      <c r="AE149" s="102"/>
      <c r="AF149" s="101"/>
      <c r="AG149" s="101"/>
      <c r="AH149" s="102"/>
      <c r="AI149" s="101"/>
      <c r="AJ149" s="101"/>
      <c r="AK149" s="102"/>
      <c r="AL149" s="101"/>
      <c r="AM149" s="101"/>
      <c r="AN149" s="102"/>
      <c r="AO149" s="101"/>
      <c r="AP149" s="101"/>
      <c r="AQ149" s="103"/>
    </row>
    <row r="150" spans="2:43" x14ac:dyDescent="0.35">
      <c r="B150" s="100" t="str" cm="1">
        <f t="array" aca="1" ref="B150" ca="1">_xlfn.TEXTAFTER(CELL("filename",A148),"]")</f>
        <v>06_TIDP</v>
      </c>
      <c r="C150" s="90" t="str" cm="1">
        <f t="array" ref="C150">tbL_Input_Project[Project Code]</f>
        <v>ABC1234</v>
      </c>
      <c r="D150" s="90" t="str">
        <f>INDEX(tbL_Input_Originator[],
MATCH("06_TIDP",tbL_Input_Originator[Worksheet]),
MATCH("Originator Code",tbL_Input_Originator[#Headers])
)</f>
        <v>TBC</v>
      </c>
      <c r="E150" s="87"/>
      <c r="F150" s="87"/>
      <c r="G150" s="87"/>
      <c r="H150" s="87"/>
      <c r="I150" s="87"/>
      <c r="J150" s="87"/>
      <c r="K150" s="94"/>
      <c r="L150" s="90" t="str">
        <f t="shared" si="7"/>
        <v/>
      </c>
      <c r="M150" s="90" t="str">
        <f t="shared" si="6"/>
        <v/>
      </c>
      <c r="N150" s="100" t="str" cm="1">
        <f t="array" ref="N150">IFERROR(_xlfn.TEXTJOIN("
",TRUE,_xlfn.XLOOKUP(_xlfn.TEXTSPLIT(K150,"
"),
tbl_Lookup_DEIR[ID (DEIR Lookup)],
tbl_Lookup_DEIR[Name (DEIR Lookup)],
"")),"")</f>
        <v/>
      </c>
      <c r="O150" s="100" t="str" cm="1">
        <f t="array" ref="O150">IFERROR(_xlfn.TEXTJOIN("
",TRUE,_xlfn.XLOOKUP(_xlfn.TEXTSPLIT(K150,"
"),
tbl_Lookup_DEIR[ID (DEIR Lookup)],
tbl_Lookup_DEIR[Uniclass PM Level 3 Classification (DEIR Lookup)],
"")),"")</f>
        <v/>
      </c>
      <c r="P150" s="78"/>
      <c r="Q150" s="101"/>
      <c r="R150" s="101"/>
      <c r="S150" s="102"/>
      <c r="T150" s="101"/>
      <c r="U150" s="101"/>
      <c r="V150" s="102"/>
      <c r="W150" s="101"/>
      <c r="X150" s="101"/>
      <c r="Y150" s="102"/>
      <c r="Z150" s="101"/>
      <c r="AA150" s="101"/>
      <c r="AB150" s="102"/>
      <c r="AC150" s="101"/>
      <c r="AD150" s="101"/>
      <c r="AE150" s="102"/>
      <c r="AF150" s="101"/>
      <c r="AG150" s="101"/>
      <c r="AH150" s="102"/>
      <c r="AI150" s="101"/>
      <c r="AJ150" s="101"/>
      <c r="AK150" s="102"/>
      <c r="AL150" s="101"/>
      <c r="AM150" s="101"/>
      <c r="AN150" s="102"/>
      <c r="AO150" s="101"/>
      <c r="AP150" s="101"/>
      <c r="AQ150" s="103"/>
    </row>
    <row r="151" spans="2:43" x14ac:dyDescent="0.35">
      <c r="B151" s="100" t="str" cm="1">
        <f t="array" aca="1" ref="B151" ca="1">_xlfn.TEXTAFTER(CELL("filename",A149),"]")</f>
        <v>06_TIDP</v>
      </c>
      <c r="C151" s="90" t="str" cm="1">
        <f t="array" ref="C151">tbL_Input_Project[Project Code]</f>
        <v>ABC1234</v>
      </c>
      <c r="D151" s="90" t="str">
        <f>INDEX(tbL_Input_Originator[],
MATCH("06_TIDP",tbL_Input_Originator[Worksheet]),
MATCH("Originator Code",tbL_Input_Originator[#Headers])
)</f>
        <v>TBC</v>
      </c>
      <c r="E151" s="87"/>
      <c r="F151" s="87"/>
      <c r="G151" s="87"/>
      <c r="H151" s="87"/>
      <c r="I151" s="87"/>
      <c r="J151" s="87"/>
      <c r="K151" s="94"/>
      <c r="L151" s="90" t="str">
        <f t="shared" si="7"/>
        <v/>
      </c>
      <c r="M151" s="90" t="str">
        <f t="shared" si="6"/>
        <v/>
      </c>
      <c r="N151" s="100" t="str" cm="1">
        <f t="array" ref="N151">IFERROR(_xlfn.TEXTJOIN("
",TRUE,_xlfn.XLOOKUP(_xlfn.TEXTSPLIT(K151,"
"),
tbl_Lookup_DEIR[ID (DEIR Lookup)],
tbl_Lookup_DEIR[Name (DEIR Lookup)],
"")),"")</f>
        <v/>
      </c>
      <c r="O151" s="100" t="str" cm="1">
        <f t="array" ref="O151">IFERROR(_xlfn.TEXTJOIN("
",TRUE,_xlfn.XLOOKUP(_xlfn.TEXTSPLIT(K151,"
"),
tbl_Lookup_DEIR[ID (DEIR Lookup)],
tbl_Lookup_DEIR[Uniclass PM Level 3 Classification (DEIR Lookup)],
"")),"")</f>
        <v/>
      </c>
      <c r="P151" s="78"/>
      <c r="Q151" s="101"/>
      <c r="R151" s="101"/>
      <c r="S151" s="102"/>
      <c r="T151" s="101"/>
      <c r="U151" s="101"/>
      <c r="V151" s="102"/>
      <c r="W151" s="101"/>
      <c r="X151" s="101"/>
      <c r="Y151" s="102"/>
      <c r="Z151" s="101"/>
      <c r="AA151" s="101"/>
      <c r="AB151" s="102"/>
      <c r="AC151" s="101"/>
      <c r="AD151" s="101"/>
      <c r="AE151" s="102"/>
      <c r="AF151" s="101"/>
      <c r="AG151" s="101"/>
      <c r="AH151" s="102"/>
      <c r="AI151" s="101"/>
      <c r="AJ151" s="101"/>
      <c r="AK151" s="102"/>
      <c r="AL151" s="101"/>
      <c r="AM151" s="101"/>
      <c r="AN151" s="102"/>
      <c r="AO151" s="101"/>
      <c r="AP151" s="101"/>
      <c r="AQ151" s="103"/>
    </row>
    <row r="152" spans="2:43" x14ac:dyDescent="0.35">
      <c r="B152" s="100" t="str" cm="1">
        <f t="array" aca="1" ref="B152" ca="1">_xlfn.TEXTAFTER(CELL("filename",A150),"]")</f>
        <v>06_TIDP</v>
      </c>
      <c r="C152" s="90" t="str" cm="1">
        <f t="array" ref="C152">tbL_Input_Project[Project Code]</f>
        <v>ABC1234</v>
      </c>
      <c r="D152" s="90" t="str">
        <f>INDEX(tbL_Input_Originator[],
MATCH("06_TIDP",tbL_Input_Originator[Worksheet]),
MATCH("Originator Code",tbL_Input_Originator[#Headers])
)</f>
        <v>TBC</v>
      </c>
      <c r="E152" s="87"/>
      <c r="F152" s="87"/>
      <c r="G152" s="87"/>
      <c r="H152" s="87"/>
      <c r="I152" s="87"/>
      <c r="J152" s="87"/>
      <c r="K152" s="94"/>
      <c r="L152" s="90" t="str">
        <f t="shared" si="7"/>
        <v/>
      </c>
      <c r="M152" s="90" t="str">
        <f t="shared" si="6"/>
        <v/>
      </c>
      <c r="N152" s="100" t="str" cm="1">
        <f t="array" ref="N152">IFERROR(_xlfn.TEXTJOIN("
",TRUE,_xlfn.XLOOKUP(_xlfn.TEXTSPLIT(K152,"
"),
tbl_Lookup_DEIR[ID (DEIR Lookup)],
tbl_Lookup_DEIR[Name (DEIR Lookup)],
"")),"")</f>
        <v/>
      </c>
      <c r="O152" s="100" t="str" cm="1">
        <f t="array" ref="O152">IFERROR(_xlfn.TEXTJOIN("
",TRUE,_xlfn.XLOOKUP(_xlfn.TEXTSPLIT(K152,"
"),
tbl_Lookup_DEIR[ID (DEIR Lookup)],
tbl_Lookup_DEIR[Uniclass PM Level 3 Classification (DEIR Lookup)],
"")),"")</f>
        <v/>
      </c>
      <c r="P152" s="78"/>
      <c r="Q152" s="101"/>
      <c r="R152" s="101"/>
      <c r="S152" s="102"/>
      <c r="T152" s="101"/>
      <c r="U152" s="101"/>
      <c r="V152" s="102"/>
      <c r="W152" s="101"/>
      <c r="X152" s="101"/>
      <c r="Y152" s="102"/>
      <c r="Z152" s="101"/>
      <c r="AA152" s="101"/>
      <c r="AB152" s="102"/>
      <c r="AC152" s="101"/>
      <c r="AD152" s="101"/>
      <c r="AE152" s="102"/>
      <c r="AF152" s="101"/>
      <c r="AG152" s="101"/>
      <c r="AH152" s="102"/>
      <c r="AI152" s="101"/>
      <c r="AJ152" s="101"/>
      <c r="AK152" s="102"/>
      <c r="AL152" s="101"/>
      <c r="AM152" s="101"/>
      <c r="AN152" s="102"/>
      <c r="AO152" s="101"/>
      <c r="AP152" s="101"/>
      <c r="AQ152" s="103"/>
    </row>
    <row r="153" spans="2:43" x14ac:dyDescent="0.35">
      <c r="B153" s="100" t="str" cm="1">
        <f t="array" aca="1" ref="B153" ca="1">_xlfn.TEXTAFTER(CELL("filename",A151),"]")</f>
        <v>06_TIDP</v>
      </c>
      <c r="C153" s="90" t="str" cm="1">
        <f t="array" ref="C153">tbL_Input_Project[Project Code]</f>
        <v>ABC1234</v>
      </c>
      <c r="D153" s="90" t="str">
        <f>INDEX(tbL_Input_Originator[],
MATCH("06_TIDP",tbL_Input_Originator[Worksheet]),
MATCH("Originator Code",tbL_Input_Originator[#Headers])
)</f>
        <v>TBC</v>
      </c>
      <c r="E153" s="87"/>
      <c r="F153" s="87"/>
      <c r="G153" s="87"/>
      <c r="H153" s="87"/>
      <c r="I153" s="87"/>
      <c r="J153" s="87"/>
      <c r="K153" s="94"/>
      <c r="L153" s="90" t="str">
        <f t="shared" si="7"/>
        <v/>
      </c>
      <c r="M153" s="90" t="str">
        <f t="shared" si="6"/>
        <v/>
      </c>
      <c r="N153" s="100" t="str" cm="1">
        <f t="array" ref="N153">IFERROR(_xlfn.TEXTJOIN("
",TRUE,_xlfn.XLOOKUP(_xlfn.TEXTSPLIT(K153,"
"),
tbl_Lookup_DEIR[ID (DEIR Lookup)],
tbl_Lookup_DEIR[Name (DEIR Lookup)],
"")),"")</f>
        <v/>
      </c>
      <c r="O153" s="100" t="str" cm="1">
        <f t="array" ref="O153">IFERROR(_xlfn.TEXTJOIN("
",TRUE,_xlfn.XLOOKUP(_xlfn.TEXTSPLIT(K153,"
"),
tbl_Lookup_DEIR[ID (DEIR Lookup)],
tbl_Lookup_DEIR[Uniclass PM Level 3 Classification (DEIR Lookup)],
"")),"")</f>
        <v/>
      </c>
      <c r="P153" s="78"/>
      <c r="Q153" s="101"/>
      <c r="R153" s="101"/>
      <c r="S153" s="102"/>
      <c r="T153" s="101"/>
      <c r="U153" s="101"/>
      <c r="V153" s="102"/>
      <c r="W153" s="101"/>
      <c r="X153" s="101"/>
      <c r="Y153" s="102"/>
      <c r="Z153" s="101"/>
      <c r="AA153" s="101"/>
      <c r="AB153" s="102"/>
      <c r="AC153" s="101"/>
      <c r="AD153" s="101"/>
      <c r="AE153" s="102"/>
      <c r="AF153" s="101"/>
      <c r="AG153" s="101"/>
      <c r="AH153" s="102"/>
      <c r="AI153" s="101"/>
      <c r="AJ153" s="101"/>
      <c r="AK153" s="102"/>
      <c r="AL153" s="101"/>
      <c r="AM153" s="101"/>
      <c r="AN153" s="102"/>
      <c r="AO153" s="101"/>
      <c r="AP153" s="101"/>
      <c r="AQ153" s="103"/>
    </row>
    <row r="154" spans="2:43" x14ac:dyDescent="0.35">
      <c r="B154" s="100" t="str" cm="1">
        <f t="array" aca="1" ref="B154" ca="1">_xlfn.TEXTAFTER(CELL("filename",A152),"]")</f>
        <v>06_TIDP</v>
      </c>
      <c r="C154" s="90" t="str" cm="1">
        <f t="array" ref="C154">tbL_Input_Project[Project Code]</f>
        <v>ABC1234</v>
      </c>
      <c r="D154" s="90" t="str">
        <f>INDEX(tbL_Input_Originator[],
MATCH("06_TIDP",tbL_Input_Originator[Worksheet]),
MATCH("Originator Code",tbL_Input_Originator[#Headers])
)</f>
        <v>TBC</v>
      </c>
      <c r="E154" s="87"/>
      <c r="F154" s="87"/>
      <c r="G154" s="87"/>
      <c r="H154" s="87"/>
      <c r="I154" s="87"/>
      <c r="J154" s="87"/>
      <c r="K154" s="94"/>
      <c r="L154" s="90" t="str">
        <f t="shared" si="7"/>
        <v/>
      </c>
      <c r="M154" s="90" t="str">
        <f t="shared" si="6"/>
        <v/>
      </c>
      <c r="N154" s="100" t="str" cm="1">
        <f t="array" ref="N154">IFERROR(_xlfn.TEXTJOIN("
",TRUE,_xlfn.XLOOKUP(_xlfn.TEXTSPLIT(K154,"
"),
tbl_Lookup_DEIR[ID (DEIR Lookup)],
tbl_Lookup_DEIR[Name (DEIR Lookup)],
"")),"")</f>
        <v/>
      </c>
      <c r="O154" s="100" t="str" cm="1">
        <f t="array" ref="O154">IFERROR(_xlfn.TEXTJOIN("
",TRUE,_xlfn.XLOOKUP(_xlfn.TEXTSPLIT(K154,"
"),
tbl_Lookup_DEIR[ID (DEIR Lookup)],
tbl_Lookup_DEIR[Uniclass PM Level 3 Classification (DEIR Lookup)],
"")),"")</f>
        <v/>
      </c>
      <c r="P154" s="78"/>
      <c r="Q154" s="101"/>
      <c r="R154" s="101"/>
      <c r="S154" s="102"/>
      <c r="T154" s="101"/>
      <c r="U154" s="101"/>
      <c r="V154" s="102"/>
      <c r="W154" s="101"/>
      <c r="X154" s="101"/>
      <c r="Y154" s="102"/>
      <c r="Z154" s="101"/>
      <c r="AA154" s="101"/>
      <c r="AB154" s="102"/>
      <c r="AC154" s="101"/>
      <c r="AD154" s="101"/>
      <c r="AE154" s="102"/>
      <c r="AF154" s="101"/>
      <c r="AG154" s="101"/>
      <c r="AH154" s="102"/>
      <c r="AI154" s="101"/>
      <c r="AJ154" s="101"/>
      <c r="AK154" s="102"/>
      <c r="AL154" s="101"/>
      <c r="AM154" s="101"/>
      <c r="AN154" s="102"/>
      <c r="AO154" s="101"/>
      <c r="AP154" s="101"/>
      <c r="AQ154" s="103"/>
    </row>
    <row r="155" spans="2:43" x14ac:dyDescent="0.35">
      <c r="B155" s="100" t="str" cm="1">
        <f t="array" aca="1" ref="B155" ca="1">_xlfn.TEXTAFTER(CELL("filename",A153),"]")</f>
        <v>06_TIDP</v>
      </c>
      <c r="C155" s="90" t="str" cm="1">
        <f t="array" ref="C155">tbL_Input_Project[Project Code]</f>
        <v>ABC1234</v>
      </c>
      <c r="D155" s="90" t="str">
        <f>INDEX(tbL_Input_Originator[],
MATCH("06_TIDP",tbL_Input_Originator[Worksheet]),
MATCH("Originator Code",tbL_Input_Originator[#Headers])
)</f>
        <v>TBC</v>
      </c>
      <c r="E155" s="87"/>
      <c r="F155" s="87"/>
      <c r="G155" s="87"/>
      <c r="H155" s="87"/>
      <c r="I155" s="87"/>
      <c r="J155" s="87"/>
      <c r="K155" s="94"/>
      <c r="L155" s="90" t="str">
        <f t="shared" si="7"/>
        <v/>
      </c>
      <c r="M155" s="90" t="str">
        <f t="shared" si="6"/>
        <v/>
      </c>
      <c r="N155" s="100" t="str" cm="1">
        <f t="array" ref="N155">IFERROR(_xlfn.TEXTJOIN("
",TRUE,_xlfn.XLOOKUP(_xlfn.TEXTSPLIT(K155,"
"),
tbl_Lookup_DEIR[ID (DEIR Lookup)],
tbl_Lookup_DEIR[Name (DEIR Lookup)],
"")),"")</f>
        <v/>
      </c>
      <c r="O155" s="100" t="str" cm="1">
        <f t="array" ref="O155">IFERROR(_xlfn.TEXTJOIN("
",TRUE,_xlfn.XLOOKUP(_xlfn.TEXTSPLIT(K155,"
"),
tbl_Lookup_DEIR[ID (DEIR Lookup)],
tbl_Lookup_DEIR[Uniclass PM Level 3 Classification (DEIR Lookup)],
"")),"")</f>
        <v/>
      </c>
      <c r="P155" s="78"/>
      <c r="Q155" s="101"/>
      <c r="R155" s="101"/>
      <c r="S155" s="102"/>
      <c r="T155" s="101"/>
      <c r="U155" s="101"/>
      <c r="V155" s="102"/>
      <c r="W155" s="101"/>
      <c r="X155" s="101"/>
      <c r="Y155" s="102"/>
      <c r="Z155" s="101"/>
      <c r="AA155" s="101"/>
      <c r="AB155" s="102"/>
      <c r="AC155" s="101"/>
      <c r="AD155" s="101"/>
      <c r="AE155" s="102"/>
      <c r="AF155" s="101"/>
      <c r="AG155" s="101"/>
      <c r="AH155" s="102"/>
      <c r="AI155" s="101"/>
      <c r="AJ155" s="101"/>
      <c r="AK155" s="102"/>
      <c r="AL155" s="101"/>
      <c r="AM155" s="101"/>
      <c r="AN155" s="102"/>
      <c r="AO155" s="101"/>
      <c r="AP155" s="101"/>
      <c r="AQ155" s="103"/>
    </row>
    <row r="156" spans="2:43" x14ac:dyDescent="0.35">
      <c r="B156" s="100" t="str" cm="1">
        <f t="array" aca="1" ref="B156" ca="1">_xlfn.TEXTAFTER(CELL("filename",A154),"]")</f>
        <v>06_TIDP</v>
      </c>
      <c r="C156" s="90" t="str" cm="1">
        <f t="array" ref="C156">tbL_Input_Project[Project Code]</f>
        <v>ABC1234</v>
      </c>
      <c r="D156" s="90" t="str">
        <f>INDEX(tbL_Input_Originator[],
MATCH("06_TIDP",tbL_Input_Originator[Worksheet]),
MATCH("Originator Code",tbL_Input_Originator[#Headers])
)</f>
        <v>TBC</v>
      </c>
      <c r="E156" s="87"/>
      <c r="F156" s="87"/>
      <c r="G156" s="87"/>
      <c r="H156" s="87"/>
      <c r="I156" s="87"/>
      <c r="J156" s="87"/>
      <c r="K156" s="94"/>
      <c r="L156" s="90" t="str">
        <f t="shared" si="7"/>
        <v/>
      </c>
      <c r="M156" s="90" t="str">
        <f t="shared" si="6"/>
        <v/>
      </c>
      <c r="N156" s="100" t="str" cm="1">
        <f t="array" ref="N156">IFERROR(_xlfn.TEXTJOIN("
",TRUE,_xlfn.XLOOKUP(_xlfn.TEXTSPLIT(K156,"
"),
tbl_Lookup_DEIR[ID (DEIR Lookup)],
tbl_Lookup_DEIR[Name (DEIR Lookup)],
"")),"")</f>
        <v/>
      </c>
      <c r="O156" s="100" t="str" cm="1">
        <f t="array" ref="O156">IFERROR(_xlfn.TEXTJOIN("
",TRUE,_xlfn.XLOOKUP(_xlfn.TEXTSPLIT(K156,"
"),
tbl_Lookup_DEIR[ID (DEIR Lookup)],
tbl_Lookup_DEIR[Uniclass PM Level 3 Classification (DEIR Lookup)],
"")),"")</f>
        <v/>
      </c>
      <c r="P156" s="78"/>
      <c r="Q156" s="101"/>
      <c r="R156" s="101"/>
      <c r="S156" s="102"/>
      <c r="T156" s="101"/>
      <c r="U156" s="101"/>
      <c r="V156" s="102"/>
      <c r="W156" s="101"/>
      <c r="X156" s="101"/>
      <c r="Y156" s="102"/>
      <c r="Z156" s="101"/>
      <c r="AA156" s="101"/>
      <c r="AB156" s="102"/>
      <c r="AC156" s="101"/>
      <c r="AD156" s="101"/>
      <c r="AE156" s="102"/>
      <c r="AF156" s="101"/>
      <c r="AG156" s="101"/>
      <c r="AH156" s="102"/>
      <c r="AI156" s="101"/>
      <c r="AJ156" s="101"/>
      <c r="AK156" s="102"/>
      <c r="AL156" s="101"/>
      <c r="AM156" s="101"/>
      <c r="AN156" s="102"/>
      <c r="AO156" s="101"/>
      <c r="AP156" s="101"/>
      <c r="AQ156" s="103"/>
    </row>
    <row r="157" spans="2:43" x14ac:dyDescent="0.35">
      <c r="B157" s="100" t="str" cm="1">
        <f t="array" aca="1" ref="B157" ca="1">_xlfn.TEXTAFTER(CELL("filename",A155),"]")</f>
        <v>06_TIDP</v>
      </c>
      <c r="C157" s="90" t="str" cm="1">
        <f t="array" ref="C157">tbL_Input_Project[Project Code]</f>
        <v>ABC1234</v>
      </c>
      <c r="D157" s="90" t="str">
        <f>INDEX(tbL_Input_Originator[],
MATCH("06_TIDP",tbL_Input_Originator[Worksheet]),
MATCH("Originator Code",tbL_Input_Originator[#Headers])
)</f>
        <v>TBC</v>
      </c>
      <c r="E157" s="87"/>
      <c r="F157" s="87"/>
      <c r="G157" s="87"/>
      <c r="H157" s="87"/>
      <c r="I157" s="87"/>
      <c r="J157" s="87"/>
      <c r="K157" s="94"/>
      <c r="L157" s="90" t="str">
        <f t="shared" si="7"/>
        <v/>
      </c>
      <c r="M157" s="90" t="str">
        <f t="shared" si="6"/>
        <v/>
      </c>
      <c r="N157" s="100" t="str" cm="1">
        <f t="array" ref="N157">IFERROR(_xlfn.TEXTJOIN("
",TRUE,_xlfn.XLOOKUP(_xlfn.TEXTSPLIT(K157,"
"),
tbl_Lookup_DEIR[ID (DEIR Lookup)],
tbl_Lookup_DEIR[Name (DEIR Lookup)],
"")),"")</f>
        <v/>
      </c>
      <c r="O157" s="100" t="str" cm="1">
        <f t="array" ref="O157">IFERROR(_xlfn.TEXTJOIN("
",TRUE,_xlfn.XLOOKUP(_xlfn.TEXTSPLIT(K157,"
"),
tbl_Lookup_DEIR[ID (DEIR Lookup)],
tbl_Lookup_DEIR[Uniclass PM Level 3 Classification (DEIR Lookup)],
"")),"")</f>
        <v/>
      </c>
      <c r="P157" s="78"/>
      <c r="Q157" s="101"/>
      <c r="R157" s="101"/>
      <c r="S157" s="102"/>
      <c r="T157" s="101"/>
      <c r="U157" s="101"/>
      <c r="V157" s="102"/>
      <c r="W157" s="101"/>
      <c r="X157" s="101"/>
      <c r="Y157" s="102"/>
      <c r="Z157" s="101"/>
      <c r="AA157" s="101"/>
      <c r="AB157" s="102"/>
      <c r="AC157" s="101"/>
      <c r="AD157" s="101"/>
      <c r="AE157" s="102"/>
      <c r="AF157" s="101"/>
      <c r="AG157" s="101"/>
      <c r="AH157" s="102"/>
      <c r="AI157" s="101"/>
      <c r="AJ157" s="101"/>
      <c r="AK157" s="102"/>
      <c r="AL157" s="101"/>
      <c r="AM157" s="101"/>
      <c r="AN157" s="102"/>
      <c r="AO157" s="101"/>
      <c r="AP157" s="101"/>
      <c r="AQ157" s="103"/>
    </row>
    <row r="158" spans="2:43" x14ac:dyDescent="0.35">
      <c r="B158" s="100" t="str" cm="1">
        <f t="array" aca="1" ref="B158" ca="1">_xlfn.TEXTAFTER(CELL("filename",A156),"]")</f>
        <v>06_TIDP</v>
      </c>
      <c r="C158" s="90" t="str" cm="1">
        <f t="array" ref="C158">tbL_Input_Project[Project Code]</f>
        <v>ABC1234</v>
      </c>
      <c r="D158" s="90" t="str">
        <f>INDEX(tbL_Input_Originator[],
MATCH("06_TIDP",tbL_Input_Originator[Worksheet]),
MATCH("Originator Code",tbL_Input_Originator[#Headers])
)</f>
        <v>TBC</v>
      </c>
      <c r="E158" s="87"/>
      <c r="F158" s="87"/>
      <c r="G158" s="87"/>
      <c r="H158" s="87"/>
      <c r="I158" s="87"/>
      <c r="J158" s="87"/>
      <c r="K158" s="94"/>
      <c r="L158" s="90" t="str">
        <f t="shared" si="7"/>
        <v/>
      </c>
      <c r="M158" s="90" t="str">
        <f t="shared" si="6"/>
        <v/>
      </c>
      <c r="N158" s="100" t="str" cm="1">
        <f t="array" ref="N158">IFERROR(_xlfn.TEXTJOIN("
",TRUE,_xlfn.XLOOKUP(_xlfn.TEXTSPLIT(K158,"
"),
tbl_Lookup_DEIR[ID (DEIR Lookup)],
tbl_Lookup_DEIR[Name (DEIR Lookup)],
"")),"")</f>
        <v/>
      </c>
      <c r="O158" s="100" t="str" cm="1">
        <f t="array" ref="O158">IFERROR(_xlfn.TEXTJOIN("
",TRUE,_xlfn.XLOOKUP(_xlfn.TEXTSPLIT(K158,"
"),
tbl_Lookup_DEIR[ID (DEIR Lookup)],
tbl_Lookup_DEIR[Uniclass PM Level 3 Classification (DEIR Lookup)],
"")),"")</f>
        <v/>
      </c>
      <c r="P158" s="78"/>
      <c r="Q158" s="101"/>
      <c r="R158" s="101"/>
      <c r="S158" s="102"/>
      <c r="T158" s="101"/>
      <c r="U158" s="101"/>
      <c r="V158" s="102"/>
      <c r="W158" s="101"/>
      <c r="X158" s="101"/>
      <c r="Y158" s="102"/>
      <c r="Z158" s="101"/>
      <c r="AA158" s="101"/>
      <c r="AB158" s="102"/>
      <c r="AC158" s="101"/>
      <c r="AD158" s="101"/>
      <c r="AE158" s="102"/>
      <c r="AF158" s="101"/>
      <c r="AG158" s="101"/>
      <c r="AH158" s="102"/>
      <c r="AI158" s="101"/>
      <c r="AJ158" s="101"/>
      <c r="AK158" s="102"/>
      <c r="AL158" s="101"/>
      <c r="AM158" s="101"/>
      <c r="AN158" s="102"/>
      <c r="AO158" s="101"/>
      <c r="AP158" s="101"/>
      <c r="AQ158" s="103"/>
    </row>
    <row r="159" spans="2:43" x14ac:dyDescent="0.35">
      <c r="B159" s="100" t="str" cm="1">
        <f t="array" aca="1" ref="B159" ca="1">_xlfn.TEXTAFTER(CELL("filename",A157),"]")</f>
        <v>06_TIDP</v>
      </c>
      <c r="C159" s="90" t="str" cm="1">
        <f t="array" ref="C159">tbL_Input_Project[Project Code]</f>
        <v>ABC1234</v>
      </c>
      <c r="D159" s="90" t="str">
        <f>INDEX(tbL_Input_Originator[],
MATCH("06_TIDP",tbL_Input_Originator[Worksheet]),
MATCH("Originator Code",tbL_Input_Originator[#Headers])
)</f>
        <v>TBC</v>
      </c>
      <c r="E159" s="87"/>
      <c r="F159" s="87"/>
      <c r="G159" s="87"/>
      <c r="H159" s="87"/>
      <c r="I159" s="87"/>
      <c r="J159" s="87"/>
      <c r="K159" s="94"/>
      <c r="L159" s="90" t="str">
        <f t="shared" si="7"/>
        <v/>
      </c>
      <c r="M159" s="90" t="str">
        <f t="shared" si="6"/>
        <v/>
      </c>
      <c r="N159" s="100" t="str" cm="1">
        <f t="array" ref="N159">IFERROR(_xlfn.TEXTJOIN("
",TRUE,_xlfn.XLOOKUP(_xlfn.TEXTSPLIT(K159,"
"),
tbl_Lookup_DEIR[ID (DEIR Lookup)],
tbl_Lookup_DEIR[Name (DEIR Lookup)],
"")),"")</f>
        <v/>
      </c>
      <c r="O159" s="100" t="str" cm="1">
        <f t="array" ref="O159">IFERROR(_xlfn.TEXTJOIN("
",TRUE,_xlfn.XLOOKUP(_xlfn.TEXTSPLIT(K159,"
"),
tbl_Lookup_DEIR[ID (DEIR Lookup)],
tbl_Lookup_DEIR[Uniclass PM Level 3 Classification (DEIR Lookup)],
"")),"")</f>
        <v/>
      </c>
      <c r="P159" s="78"/>
      <c r="Q159" s="101"/>
      <c r="R159" s="101"/>
      <c r="S159" s="102"/>
      <c r="T159" s="101"/>
      <c r="U159" s="101"/>
      <c r="V159" s="102"/>
      <c r="W159" s="101"/>
      <c r="X159" s="101"/>
      <c r="Y159" s="102"/>
      <c r="Z159" s="101"/>
      <c r="AA159" s="101"/>
      <c r="AB159" s="102"/>
      <c r="AC159" s="101"/>
      <c r="AD159" s="101"/>
      <c r="AE159" s="102"/>
      <c r="AF159" s="101"/>
      <c r="AG159" s="101"/>
      <c r="AH159" s="102"/>
      <c r="AI159" s="101"/>
      <c r="AJ159" s="101"/>
      <c r="AK159" s="102"/>
      <c r="AL159" s="101"/>
      <c r="AM159" s="101"/>
      <c r="AN159" s="102"/>
      <c r="AO159" s="101"/>
      <c r="AP159" s="101"/>
      <c r="AQ159" s="103"/>
    </row>
    <row r="160" spans="2:43" x14ac:dyDescent="0.35">
      <c r="B160" s="100" t="str" cm="1">
        <f t="array" aca="1" ref="B160" ca="1">_xlfn.TEXTAFTER(CELL("filename",A158),"]")</f>
        <v>06_TIDP</v>
      </c>
      <c r="C160" s="90" t="str" cm="1">
        <f t="array" ref="C160">tbL_Input_Project[Project Code]</f>
        <v>ABC1234</v>
      </c>
      <c r="D160" s="90" t="str">
        <f>INDEX(tbL_Input_Originator[],
MATCH("06_TIDP",tbL_Input_Originator[Worksheet]),
MATCH("Originator Code",tbL_Input_Originator[#Headers])
)</f>
        <v>TBC</v>
      </c>
      <c r="E160" s="87"/>
      <c r="F160" s="87"/>
      <c r="G160" s="87"/>
      <c r="H160" s="87"/>
      <c r="I160" s="87"/>
      <c r="J160" s="87"/>
      <c r="K160" s="94"/>
      <c r="L160" s="90" t="str">
        <f t="shared" si="7"/>
        <v/>
      </c>
      <c r="M160" s="90" t="str">
        <f t="shared" si="6"/>
        <v/>
      </c>
      <c r="N160" s="100" t="str" cm="1">
        <f t="array" ref="N160">IFERROR(_xlfn.TEXTJOIN("
",TRUE,_xlfn.XLOOKUP(_xlfn.TEXTSPLIT(K160,"
"),
tbl_Lookup_DEIR[ID (DEIR Lookup)],
tbl_Lookup_DEIR[Name (DEIR Lookup)],
"")),"")</f>
        <v/>
      </c>
      <c r="O160" s="100" t="str" cm="1">
        <f t="array" ref="O160">IFERROR(_xlfn.TEXTJOIN("
",TRUE,_xlfn.XLOOKUP(_xlfn.TEXTSPLIT(K160,"
"),
tbl_Lookup_DEIR[ID (DEIR Lookup)],
tbl_Lookup_DEIR[Uniclass PM Level 3 Classification (DEIR Lookup)],
"")),"")</f>
        <v/>
      </c>
      <c r="P160" s="78"/>
      <c r="Q160" s="101"/>
      <c r="R160" s="101"/>
      <c r="S160" s="102"/>
      <c r="T160" s="101"/>
      <c r="U160" s="101"/>
      <c r="V160" s="102"/>
      <c r="W160" s="101"/>
      <c r="X160" s="101"/>
      <c r="Y160" s="102"/>
      <c r="Z160" s="101"/>
      <c r="AA160" s="101"/>
      <c r="AB160" s="102"/>
      <c r="AC160" s="101"/>
      <c r="AD160" s="101"/>
      <c r="AE160" s="102"/>
      <c r="AF160" s="101"/>
      <c r="AG160" s="101"/>
      <c r="AH160" s="102"/>
      <c r="AI160" s="101"/>
      <c r="AJ160" s="101"/>
      <c r="AK160" s="102"/>
      <c r="AL160" s="101"/>
      <c r="AM160" s="101"/>
      <c r="AN160" s="102"/>
      <c r="AO160" s="101"/>
      <c r="AP160" s="101"/>
      <c r="AQ160" s="103"/>
    </row>
    <row r="161" spans="2:43" x14ac:dyDescent="0.35">
      <c r="B161" s="100" t="str" cm="1">
        <f t="array" aca="1" ref="B161" ca="1">_xlfn.TEXTAFTER(CELL("filename",A159),"]")</f>
        <v>06_TIDP</v>
      </c>
      <c r="C161" s="90" t="str" cm="1">
        <f t="array" ref="C161">tbL_Input_Project[Project Code]</f>
        <v>ABC1234</v>
      </c>
      <c r="D161" s="90" t="str">
        <f>INDEX(tbL_Input_Originator[],
MATCH("06_TIDP",tbL_Input_Originator[Worksheet]),
MATCH("Originator Code",tbL_Input_Originator[#Headers])
)</f>
        <v>TBC</v>
      </c>
      <c r="E161" s="87"/>
      <c r="F161" s="87"/>
      <c r="G161" s="87"/>
      <c r="H161" s="87"/>
      <c r="I161" s="87"/>
      <c r="J161" s="87"/>
      <c r="K161" s="94"/>
      <c r="L161" s="90" t="str">
        <f t="shared" si="7"/>
        <v/>
      </c>
      <c r="M161" s="90" t="str">
        <f t="shared" si="6"/>
        <v/>
      </c>
      <c r="N161" s="100" t="str" cm="1">
        <f t="array" ref="N161">IFERROR(_xlfn.TEXTJOIN("
",TRUE,_xlfn.XLOOKUP(_xlfn.TEXTSPLIT(K161,"
"),
tbl_Lookup_DEIR[ID (DEIR Lookup)],
tbl_Lookup_DEIR[Name (DEIR Lookup)],
"")),"")</f>
        <v/>
      </c>
      <c r="O161" s="100" t="str" cm="1">
        <f t="array" ref="O161">IFERROR(_xlfn.TEXTJOIN("
",TRUE,_xlfn.XLOOKUP(_xlfn.TEXTSPLIT(K161,"
"),
tbl_Lookup_DEIR[ID (DEIR Lookup)],
tbl_Lookup_DEIR[Uniclass PM Level 3 Classification (DEIR Lookup)],
"")),"")</f>
        <v/>
      </c>
      <c r="P161" s="78"/>
      <c r="Q161" s="101"/>
      <c r="R161" s="101"/>
      <c r="S161" s="102"/>
      <c r="T161" s="101"/>
      <c r="U161" s="101"/>
      <c r="V161" s="102"/>
      <c r="W161" s="101"/>
      <c r="X161" s="101"/>
      <c r="Y161" s="102"/>
      <c r="Z161" s="101"/>
      <c r="AA161" s="101"/>
      <c r="AB161" s="102"/>
      <c r="AC161" s="101"/>
      <c r="AD161" s="101"/>
      <c r="AE161" s="102"/>
      <c r="AF161" s="101"/>
      <c r="AG161" s="101"/>
      <c r="AH161" s="102"/>
      <c r="AI161" s="101"/>
      <c r="AJ161" s="101"/>
      <c r="AK161" s="102"/>
      <c r="AL161" s="101"/>
      <c r="AM161" s="101"/>
      <c r="AN161" s="102"/>
      <c r="AO161" s="101"/>
      <c r="AP161" s="101"/>
      <c r="AQ161" s="103"/>
    </row>
    <row r="162" spans="2:43" x14ac:dyDescent="0.35">
      <c r="B162" s="100" t="str" cm="1">
        <f t="array" aca="1" ref="B162" ca="1">_xlfn.TEXTAFTER(CELL("filename",A160),"]")</f>
        <v>06_TIDP</v>
      </c>
      <c r="C162" s="90" t="str" cm="1">
        <f t="array" ref="C162">tbL_Input_Project[Project Code]</f>
        <v>ABC1234</v>
      </c>
      <c r="D162" s="90" t="str">
        <f>INDEX(tbL_Input_Originator[],
MATCH("06_TIDP",tbL_Input_Originator[Worksheet]),
MATCH("Originator Code",tbL_Input_Originator[#Headers])
)</f>
        <v>TBC</v>
      </c>
      <c r="E162" s="87"/>
      <c r="F162" s="87"/>
      <c r="G162" s="87"/>
      <c r="H162" s="87"/>
      <c r="I162" s="87"/>
      <c r="J162" s="87"/>
      <c r="K162" s="94"/>
      <c r="L162" s="90" t="str">
        <f t="shared" si="7"/>
        <v/>
      </c>
      <c r="M162" s="90" t="str">
        <f t="shared" si="6"/>
        <v/>
      </c>
      <c r="N162" s="100" t="str" cm="1">
        <f t="array" ref="N162">IFERROR(_xlfn.TEXTJOIN("
",TRUE,_xlfn.XLOOKUP(_xlfn.TEXTSPLIT(K162,"
"),
tbl_Lookup_DEIR[ID (DEIR Lookup)],
tbl_Lookup_DEIR[Name (DEIR Lookup)],
"")),"")</f>
        <v/>
      </c>
      <c r="O162" s="100" t="str" cm="1">
        <f t="array" ref="O162">IFERROR(_xlfn.TEXTJOIN("
",TRUE,_xlfn.XLOOKUP(_xlfn.TEXTSPLIT(K162,"
"),
tbl_Lookup_DEIR[ID (DEIR Lookup)],
tbl_Lookup_DEIR[Uniclass PM Level 3 Classification (DEIR Lookup)],
"")),"")</f>
        <v/>
      </c>
      <c r="P162" s="78"/>
      <c r="Q162" s="101"/>
      <c r="R162" s="101"/>
      <c r="S162" s="102"/>
      <c r="T162" s="101"/>
      <c r="U162" s="101"/>
      <c r="V162" s="102"/>
      <c r="W162" s="101"/>
      <c r="X162" s="101"/>
      <c r="Y162" s="102"/>
      <c r="Z162" s="101"/>
      <c r="AA162" s="101"/>
      <c r="AB162" s="102"/>
      <c r="AC162" s="101"/>
      <c r="AD162" s="101"/>
      <c r="AE162" s="102"/>
      <c r="AF162" s="101"/>
      <c r="AG162" s="101"/>
      <c r="AH162" s="102"/>
      <c r="AI162" s="101"/>
      <c r="AJ162" s="101"/>
      <c r="AK162" s="102"/>
      <c r="AL162" s="101"/>
      <c r="AM162" s="101"/>
      <c r="AN162" s="102"/>
      <c r="AO162" s="101"/>
      <c r="AP162" s="101"/>
      <c r="AQ162" s="103"/>
    </row>
    <row r="163" spans="2:43" x14ac:dyDescent="0.35">
      <c r="B163" s="100" t="str" cm="1">
        <f t="array" aca="1" ref="B163" ca="1">_xlfn.TEXTAFTER(CELL("filename",A161),"]")</f>
        <v>06_TIDP</v>
      </c>
      <c r="C163" s="90" t="str" cm="1">
        <f t="array" ref="C163">tbL_Input_Project[Project Code]</f>
        <v>ABC1234</v>
      </c>
      <c r="D163" s="90" t="str">
        <f>INDEX(tbL_Input_Originator[],
MATCH("06_TIDP",tbL_Input_Originator[Worksheet]),
MATCH("Originator Code",tbL_Input_Originator[#Headers])
)</f>
        <v>TBC</v>
      </c>
      <c r="E163" s="87"/>
      <c r="F163" s="87"/>
      <c r="G163" s="87"/>
      <c r="H163" s="87"/>
      <c r="I163" s="87"/>
      <c r="J163" s="87"/>
      <c r="K163" s="94"/>
      <c r="L163" s="90" t="str">
        <f t="shared" si="7"/>
        <v/>
      </c>
      <c r="M163" s="90" t="str">
        <f t="shared" ref="M163:M194" si="8">IF(OR(ISBLANK(C163),ISBLANK(D163),ISBLANK(E163),ISBLANK(F163),ISBLANK(G163),ISBLANK(H163),ISBLANK(I163),ISBLANK(J163),ISBLANK(K163)),"",CONCATENATE(C163,"-",D163,"-",E163,"-",F163,"-",G163,"-",H163,"-",I163,"-",J163,""))</f>
        <v/>
      </c>
      <c r="N163" s="100" t="str" cm="1">
        <f t="array" ref="N163">IFERROR(_xlfn.TEXTJOIN("
",TRUE,_xlfn.XLOOKUP(_xlfn.TEXTSPLIT(K163,"
"),
tbl_Lookup_DEIR[ID (DEIR Lookup)],
tbl_Lookup_DEIR[Name (DEIR Lookup)],
"")),"")</f>
        <v/>
      </c>
      <c r="O163" s="100" t="str" cm="1">
        <f t="array" ref="O163">IFERROR(_xlfn.TEXTJOIN("
",TRUE,_xlfn.XLOOKUP(_xlfn.TEXTSPLIT(K163,"
"),
tbl_Lookup_DEIR[ID (DEIR Lookup)],
tbl_Lookup_DEIR[Uniclass PM Level 3 Classification (DEIR Lookup)],
"")),"")</f>
        <v/>
      </c>
      <c r="P163" s="78"/>
      <c r="Q163" s="101"/>
      <c r="R163" s="101"/>
      <c r="S163" s="102"/>
      <c r="T163" s="101"/>
      <c r="U163" s="101"/>
      <c r="V163" s="102"/>
      <c r="W163" s="101"/>
      <c r="X163" s="101"/>
      <c r="Y163" s="102"/>
      <c r="Z163" s="101"/>
      <c r="AA163" s="101"/>
      <c r="AB163" s="102"/>
      <c r="AC163" s="101"/>
      <c r="AD163" s="101"/>
      <c r="AE163" s="102"/>
      <c r="AF163" s="101"/>
      <c r="AG163" s="101"/>
      <c r="AH163" s="102"/>
      <c r="AI163" s="101"/>
      <c r="AJ163" s="101"/>
      <c r="AK163" s="102"/>
      <c r="AL163" s="101"/>
      <c r="AM163" s="101"/>
      <c r="AN163" s="102"/>
      <c r="AO163" s="101"/>
      <c r="AP163" s="101"/>
      <c r="AQ163" s="103"/>
    </row>
    <row r="164" spans="2:43" x14ac:dyDescent="0.35">
      <c r="B164" s="100" t="str" cm="1">
        <f t="array" aca="1" ref="B164" ca="1">_xlfn.TEXTAFTER(CELL("filename",A162),"]")</f>
        <v>06_TIDP</v>
      </c>
      <c r="C164" s="90" t="str" cm="1">
        <f t="array" ref="C164">tbL_Input_Project[Project Code]</f>
        <v>ABC1234</v>
      </c>
      <c r="D164" s="90" t="str">
        <f>INDEX(tbL_Input_Originator[],
MATCH("06_TIDP",tbL_Input_Originator[Worksheet]),
MATCH("Originator Code",tbL_Input_Originator[#Headers])
)</f>
        <v>TBC</v>
      </c>
      <c r="E164" s="87"/>
      <c r="F164" s="87"/>
      <c r="G164" s="87"/>
      <c r="H164" s="87"/>
      <c r="I164" s="87"/>
      <c r="J164" s="87"/>
      <c r="K164" s="94"/>
      <c r="L164" s="90" t="str">
        <f t="shared" si="7"/>
        <v/>
      </c>
      <c r="M164" s="90" t="str">
        <f t="shared" si="8"/>
        <v/>
      </c>
      <c r="N164" s="100" t="str" cm="1">
        <f t="array" ref="N164">IFERROR(_xlfn.TEXTJOIN("
",TRUE,_xlfn.XLOOKUP(_xlfn.TEXTSPLIT(K164,"
"),
tbl_Lookup_DEIR[ID (DEIR Lookup)],
tbl_Lookup_DEIR[Name (DEIR Lookup)],
"")),"")</f>
        <v/>
      </c>
      <c r="O164" s="100" t="str" cm="1">
        <f t="array" ref="O164">IFERROR(_xlfn.TEXTJOIN("
",TRUE,_xlfn.XLOOKUP(_xlfn.TEXTSPLIT(K164,"
"),
tbl_Lookup_DEIR[ID (DEIR Lookup)],
tbl_Lookup_DEIR[Uniclass PM Level 3 Classification (DEIR Lookup)],
"")),"")</f>
        <v/>
      </c>
      <c r="P164" s="78"/>
      <c r="Q164" s="101"/>
      <c r="R164" s="101"/>
      <c r="S164" s="102"/>
      <c r="T164" s="101"/>
      <c r="U164" s="101"/>
      <c r="V164" s="102"/>
      <c r="W164" s="101"/>
      <c r="X164" s="101"/>
      <c r="Y164" s="102"/>
      <c r="Z164" s="101"/>
      <c r="AA164" s="101"/>
      <c r="AB164" s="102"/>
      <c r="AC164" s="101"/>
      <c r="AD164" s="101"/>
      <c r="AE164" s="102"/>
      <c r="AF164" s="101"/>
      <c r="AG164" s="101"/>
      <c r="AH164" s="102"/>
      <c r="AI164" s="101"/>
      <c r="AJ164" s="101"/>
      <c r="AK164" s="102"/>
      <c r="AL164" s="101"/>
      <c r="AM164" s="101"/>
      <c r="AN164" s="102"/>
      <c r="AO164" s="101"/>
      <c r="AP164" s="101"/>
      <c r="AQ164" s="103"/>
    </row>
    <row r="165" spans="2:43" x14ac:dyDescent="0.35">
      <c r="B165" s="100" t="str" cm="1">
        <f t="array" aca="1" ref="B165" ca="1">_xlfn.TEXTAFTER(CELL("filename",A163),"]")</f>
        <v>06_TIDP</v>
      </c>
      <c r="C165" s="90" t="str" cm="1">
        <f t="array" ref="C165">tbL_Input_Project[Project Code]</f>
        <v>ABC1234</v>
      </c>
      <c r="D165" s="90" t="str">
        <f>INDEX(tbL_Input_Originator[],
MATCH("06_TIDP",tbL_Input_Originator[Worksheet]),
MATCH("Originator Code",tbL_Input_Originator[#Headers])
)</f>
        <v>TBC</v>
      </c>
      <c r="E165" s="87"/>
      <c r="F165" s="87"/>
      <c r="G165" s="87"/>
      <c r="H165" s="87"/>
      <c r="I165" s="87"/>
      <c r="J165" s="87"/>
      <c r="K165" s="94"/>
      <c r="L165" s="90" t="str">
        <f t="shared" si="7"/>
        <v/>
      </c>
      <c r="M165" s="90" t="str">
        <f t="shared" si="8"/>
        <v/>
      </c>
      <c r="N165" s="100" t="str" cm="1">
        <f t="array" ref="N165">IFERROR(_xlfn.TEXTJOIN("
",TRUE,_xlfn.XLOOKUP(_xlfn.TEXTSPLIT(K165,"
"),
tbl_Lookup_DEIR[ID (DEIR Lookup)],
tbl_Lookup_DEIR[Name (DEIR Lookup)],
"")),"")</f>
        <v/>
      </c>
      <c r="O165" s="100" t="str" cm="1">
        <f t="array" ref="O165">IFERROR(_xlfn.TEXTJOIN("
",TRUE,_xlfn.XLOOKUP(_xlfn.TEXTSPLIT(K165,"
"),
tbl_Lookup_DEIR[ID (DEIR Lookup)],
tbl_Lookup_DEIR[Uniclass PM Level 3 Classification (DEIR Lookup)],
"")),"")</f>
        <v/>
      </c>
      <c r="P165" s="78"/>
      <c r="Q165" s="101"/>
      <c r="R165" s="101"/>
      <c r="S165" s="102"/>
      <c r="T165" s="101"/>
      <c r="U165" s="101"/>
      <c r="V165" s="102"/>
      <c r="W165" s="101"/>
      <c r="X165" s="101"/>
      <c r="Y165" s="102"/>
      <c r="Z165" s="101"/>
      <c r="AA165" s="101"/>
      <c r="AB165" s="102"/>
      <c r="AC165" s="101"/>
      <c r="AD165" s="101"/>
      <c r="AE165" s="102"/>
      <c r="AF165" s="101"/>
      <c r="AG165" s="101"/>
      <c r="AH165" s="102"/>
      <c r="AI165" s="101"/>
      <c r="AJ165" s="101"/>
      <c r="AK165" s="102"/>
      <c r="AL165" s="101"/>
      <c r="AM165" s="101"/>
      <c r="AN165" s="102"/>
      <c r="AO165" s="101"/>
      <c r="AP165" s="101"/>
      <c r="AQ165" s="103"/>
    </row>
    <row r="166" spans="2:43" x14ac:dyDescent="0.35">
      <c r="B166" s="100" t="str" cm="1">
        <f t="array" aca="1" ref="B166" ca="1">_xlfn.TEXTAFTER(CELL("filename",A164),"]")</f>
        <v>06_TIDP</v>
      </c>
      <c r="C166" s="90" t="str" cm="1">
        <f t="array" ref="C166">tbL_Input_Project[Project Code]</f>
        <v>ABC1234</v>
      </c>
      <c r="D166" s="90" t="str">
        <f>INDEX(tbL_Input_Originator[],
MATCH("06_TIDP",tbL_Input_Originator[Worksheet]),
MATCH("Originator Code",tbL_Input_Originator[#Headers])
)</f>
        <v>TBC</v>
      </c>
      <c r="E166" s="87"/>
      <c r="F166" s="87"/>
      <c r="G166" s="87"/>
      <c r="H166" s="87"/>
      <c r="I166" s="87"/>
      <c r="J166" s="87"/>
      <c r="K166" s="94"/>
      <c r="L166" s="90" t="str">
        <f t="shared" si="7"/>
        <v/>
      </c>
      <c r="M166" s="90" t="str">
        <f t="shared" si="8"/>
        <v/>
      </c>
      <c r="N166" s="100" t="str" cm="1">
        <f t="array" ref="N166">IFERROR(_xlfn.TEXTJOIN("
",TRUE,_xlfn.XLOOKUP(_xlfn.TEXTSPLIT(K166,"
"),
tbl_Lookup_DEIR[ID (DEIR Lookup)],
tbl_Lookup_DEIR[Name (DEIR Lookup)],
"")),"")</f>
        <v/>
      </c>
      <c r="O166" s="100" t="str" cm="1">
        <f t="array" ref="O166">IFERROR(_xlfn.TEXTJOIN("
",TRUE,_xlfn.XLOOKUP(_xlfn.TEXTSPLIT(K166,"
"),
tbl_Lookup_DEIR[ID (DEIR Lookup)],
tbl_Lookup_DEIR[Uniclass PM Level 3 Classification (DEIR Lookup)],
"")),"")</f>
        <v/>
      </c>
      <c r="P166" s="78"/>
      <c r="Q166" s="101"/>
      <c r="R166" s="101"/>
      <c r="S166" s="102"/>
      <c r="T166" s="101"/>
      <c r="U166" s="101"/>
      <c r="V166" s="102"/>
      <c r="W166" s="101"/>
      <c r="X166" s="101"/>
      <c r="Y166" s="102"/>
      <c r="Z166" s="101"/>
      <c r="AA166" s="101"/>
      <c r="AB166" s="102"/>
      <c r="AC166" s="101"/>
      <c r="AD166" s="101"/>
      <c r="AE166" s="102"/>
      <c r="AF166" s="101"/>
      <c r="AG166" s="101"/>
      <c r="AH166" s="102"/>
      <c r="AI166" s="101"/>
      <c r="AJ166" s="101"/>
      <c r="AK166" s="102"/>
      <c r="AL166" s="101"/>
      <c r="AM166" s="101"/>
      <c r="AN166" s="102"/>
      <c r="AO166" s="101"/>
      <c r="AP166" s="101"/>
      <c r="AQ166" s="103"/>
    </row>
    <row r="167" spans="2:43" x14ac:dyDescent="0.35">
      <c r="B167" s="100" t="str" cm="1">
        <f t="array" aca="1" ref="B167" ca="1">_xlfn.TEXTAFTER(CELL("filename",A165),"]")</f>
        <v>06_TIDP</v>
      </c>
      <c r="C167" s="90" t="str" cm="1">
        <f t="array" ref="C167">tbL_Input_Project[Project Code]</f>
        <v>ABC1234</v>
      </c>
      <c r="D167" s="90" t="str">
        <f>INDEX(tbL_Input_Originator[],
MATCH("06_TIDP",tbL_Input_Originator[Worksheet]),
MATCH("Originator Code",tbL_Input_Originator[#Headers])
)</f>
        <v>TBC</v>
      </c>
      <c r="E167" s="87"/>
      <c r="F167" s="87"/>
      <c r="G167" s="87"/>
      <c r="H167" s="87"/>
      <c r="I167" s="87"/>
      <c r="J167" s="87"/>
      <c r="K167" s="94"/>
      <c r="L167" s="90" t="str">
        <f t="shared" si="7"/>
        <v/>
      </c>
      <c r="M167" s="90" t="str">
        <f t="shared" si="8"/>
        <v/>
      </c>
      <c r="N167" s="100" t="str" cm="1">
        <f t="array" ref="N167">IFERROR(_xlfn.TEXTJOIN("
",TRUE,_xlfn.XLOOKUP(_xlfn.TEXTSPLIT(K167,"
"),
tbl_Lookup_DEIR[ID (DEIR Lookup)],
tbl_Lookup_DEIR[Name (DEIR Lookup)],
"")),"")</f>
        <v/>
      </c>
      <c r="O167" s="100" t="str" cm="1">
        <f t="array" ref="O167">IFERROR(_xlfn.TEXTJOIN("
",TRUE,_xlfn.XLOOKUP(_xlfn.TEXTSPLIT(K167,"
"),
tbl_Lookup_DEIR[ID (DEIR Lookup)],
tbl_Lookup_DEIR[Uniclass PM Level 3 Classification (DEIR Lookup)],
"")),"")</f>
        <v/>
      </c>
      <c r="P167" s="78"/>
      <c r="Q167" s="101"/>
      <c r="R167" s="101"/>
      <c r="S167" s="102"/>
      <c r="T167" s="101"/>
      <c r="U167" s="101"/>
      <c r="V167" s="102"/>
      <c r="W167" s="101"/>
      <c r="X167" s="101"/>
      <c r="Y167" s="102"/>
      <c r="Z167" s="101"/>
      <c r="AA167" s="101"/>
      <c r="AB167" s="102"/>
      <c r="AC167" s="101"/>
      <c r="AD167" s="101"/>
      <c r="AE167" s="102"/>
      <c r="AF167" s="101"/>
      <c r="AG167" s="101"/>
      <c r="AH167" s="102"/>
      <c r="AI167" s="101"/>
      <c r="AJ167" s="101"/>
      <c r="AK167" s="102"/>
      <c r="AL167" s="101"/>
      <c r="AM167" s="101"/>
      <c r="AN167" s="102"/>
      <c r="AO167" s="101"/>
      <c r="AP167" s="101"/>
      <c r="AQ167" s="103"/>
    </row>
    <row r="168" spans="2:43" x14ac:dyDescent="0.35">
      <c r="B168" s="100" t="str" cm="1">
        <f t="array" aca="1" ref="B168" ca="1">_xlfn.TEXTAFTER(CELL("filename",A166),"]")</f>
        <v>06_TIDP</v>
      </c>
      <c r="C168" s="90" t="str" cm="1">
        <f t="array" ref="C168">tbL_Input_Project[Project Code]</f>
        <v>ABC1234</v>
      </c>
      <c r="D168" s="90" t="str">
        <f>INDEX(tbL_Input_Originator[],
MATCH("06_TIDP",tbL_Input_Originator[Worksheet]),
MATCH("Originator Code",tbL_Input_Originator[#Headers])
)</f>
        <v>TBC</v>
      </c>
      <c r="E168" s="87"/>
      <c r="F168" s="87"/>
      <c r="G168" s="87"/>
      <c r="H168" s="87"/>
      <c r="I168" s="87"/>
      <c r="J168" s="87"/>
      <c r="K168" s="94"/>
      <c r="L168" s="90" t="str">
        <f t="shared" si="7"/>
        <v/>
      </c>
      <c r="M168" s="90" t="str">
        <f t="shared" si="8"/>
        <v/>
      </c>
      <c r="N168" s="100" t="str" cm="1">
        <f t="array" ref="N168">IFERROR(_xlfn.TEXTJOIN("
",TRUE,_xlfn.XLOOKUP(_xlfn.TEXTSPLIT(K168,"
"),
tbl_Lookup_DEIR[ID (DEIR Lookup)],
tbl_Lookup_DEIR[Name (DEIR Lookup)],
"")),"")</f>
        <v/>
      </c>
      <c r="O168" s="100" t="str" cm="1">
        <f t="array" ref="O168">IFERROR(_xlfn.TEXTJOIN("
",TRUE,_xlfn.XLOOKUP(_xlfn.TEXTSPLIT(K168,"
"),
tbl_Lookup_DEIR[ID (DEIR Lookup)],
tbl_Lookup_DEIR[Uniclass PM Level 3 Classification (DEIR Lookup)],
"")),"")</f>
        <v/>
      </c>
      <c r="P168" s="78"/>
      <c r="Q168" s="101"/>
      <c r="R168" s="101"/>
      <c r="S168" s="102"/>
      <c r="T168" s="101"/>
      <c r="U168" s="101"/>
      <c r="V168" s="102"/>
      <c r="W168" s="101"/>
      <c r="X168" s="101"/>
      <c r="Y168" s="102"/>
      <c r="Z168" s="101"/>
      <c r="AA168" s="101"/>
      <c r="AB168" s="102"/>
      <c r="AC168" s="101"/>
      <c r="AD168" s="101"/>
      <c r="AE168" s="102"/>
      <c r="AF168" s="101"/>
      <c r="AG168" s="101"/>
      <c r="AH168" s="102"/>
      <c r="AI168" s="101"/>
      <c r="AJ168" s="101"/>
      <c r="AK168" s="102"/>
      <c r="AL168" s="101"/>
      <c r="AM168" s="101"/>
      <c r="AN168" s="102"/>
      <c r="AO168" s="101"/>
      <c r="AP168" s="101"/>
      <c r="AQ168" s="103"/>
    </row>
    <row r="169" spans="2:43" x14ac:dyDescent="0.35">
      <c r="B169" s="100" t="str" cm="1">
        <f t="array" aca="1" ref="B169" ca="1">_xlfn.TEXTAFTER(CELL("filename",A167),"]")</f>
        <v>06_TIDP</v>
      </c>
      <c r="C169" s="90" t="str" cm="1">
        <f t="array" ref="C169">tbL_Input_Project[Project Code]</f>
        <v>ABC1234</v>
      </c>
      <c r="D169" s="90" t="str">
        <f>INDEX(tbL_Input_Originator[],
MATCH("06_TIDP",tbL_Input_Originator[Worksheet]),
MATCH("Originator Code",tbL_Input_Originator[#Headers])
)</f>
        <v>TBC</v>
      </c>
      <c r="E169" s="87"/>
      <c r="F169" s="87"/>
      <c r="G169" s="87"/>
      <c r="H169" s="87"/>
      <c r="I169" s="87"/>
      <c r="J169" s="87"/>
      <c r="K169" s="94"/>
      <c r="L169" s="90" t="str">
        <f t="shared" si="7"/>
        <v/>
      </c>
      <c r="M169" s="90" t="str">
        <f t="shared" si="8"/>
        <v/>
      </c>
      <c r="N169" s="100" t="str" cm="1">
        <f t="array" ref="N169">IFERROR(_xlfn.TEXTJOIN("
",TRUE,_xlfn.XLOOKUP(_xlfn.TEXTSPLIT(K169,"
"),
tbl_Lookup_DEIR[ID (DEIR Lookup)],
tbl_Lookup_DEIR[Name (DEIR Lookup)],
"")),"")</f>
        <v/>
      </c>
      <c r="O169" s="100" t="str" cm="1">
        <f t="array" ref="O169">IFERROR(_xlfn.TEXTJOIN("
",TRUE,_xlfn.XLOOKUP(_xlfn.TEXTSPLIT(K169,"
"),
tbl_Lookup_DEIR[ID (DEIR Lookup)],
tbl_Lookup_DEIR[Uniclass PM Level 3 Classification (DEIR Lookup)],
"")),"")</f>
        <v/>
      </c>
      <c r="P169" s="78"/>
      <c r="Q169" s="101"/>
      <c r="R169" s="101"/>
      <c r="S169" s="102"/>
      <c r="T169" s="101"/>
      <c r="U169" s="101"/>
      <c r="V169" s="102"/>
      <c r="W169" s="101"/>
      <c r="X169" s="101"/>
      <c r="Y169" s="102"/>
      <c r="Z169" s="101"/>
      <c r="AA169" s="101"/>
      <c r="AB169" s="102"/>
      <c r="AC169" s="101"/>
      <c r="AD169" s="101"/>
      <c r="AE169" s="102"/>
      <c r="AF169" s="101"/>
      <c r="AG169" s="101"/>
      <c r="AH169" s="102"/>
      <c r="AI169" s="101"/>
      <c r="AJ169" s="101"/>
      <c r="AK169" s="102"/>
      <c r="AL169" s="101"/>
      <c r="AM169" s="101"/>
      <c r="AN169" s="102"/>
      <c r="AO169" s="101"/>
      <c r="AP169" s="101"/>
      <c r="AQ169" s="103"/>
    </row>
    <row r="170" spans="2:43" x14ac:dyDescent="0.35">
      <c r="B170" s="100" t="str" cm="1">
        <f t="array" aca="1" ref="B170" ca="1">_xlfn.TEXTAFTER(CELL("filename",A168),"]")</f>
        <v>06_TIDP</v>
      </c>
      <c r="C170" s="90" t="str" cm="1">
        <f t="array" ref="C170">tbL_Input_Project[Project Code]</f>
        <v>ABC1234</v>
      </c>
      <c r="D170" s="90" t="str">
        <f>INDEX(tbL_Input_Originator[],
MATCH("06_TIDP",tbL_Input_Originator[Worksheet]),
MATCH("Originator Code",tbL_Input_Originator[#Headers])
)</f>
        <v>TBC</v>
      </c>
      <c r="E170" s="87"/>
      <c r="F170" s="87"/>
      <c r="G170" s="87"/>
      <c r="H170" s="87"/>
      <c r="I170" s="87"/>
      <c r="J170" s="87"/>
      <c r="K170" s="94"/>
      <c r="L170" s="90" t="str">
        <f t="shared" si="7"/>
        <v/>
      </c>
      <c r="M170" s="90" t="str">
        <f t="shared" si="8"/>
        <v/>
      </c>
      <c r="N170" s="100" t="str" cm="1">
        <f t="array" ref="N170">IFERROR(_xlfn.TEXTJOIN("
",TRUE,_xlfn.XLOOKUP(_xlfn.TEXTSPLIT(K170,"
"),
tbl_Lookup_DEIR[ID (DEIR Lookup)],
tbl_Lookup_DEIR[Name (DEIR Lookup)],
"")),"")</f>
        <v/>
      </c>
      <c r="O170" s="100" t="str" cm="1">
        <f t="array" ref="O170">IFERROR(_xlfn.TEXTJOIN("
",TRUE,_xlfn.XLOOKUP(_xlfn.TEXTSPLIT(K170,"
"),
tbl_Lookup_DEIR[ID (DEIR Lookup)],
tbl_Lookup_DEIR[Uniclass PM Level 3 Classification (DEIR Lookup)],
"")),"")</f>
        <v/>
      </c>
      <c r="P170" s="78"/>
      <c r="Q170" s="101"/>
      <c r="R170" s="101"/>
      <c r="S170" s="102"/>
      <c r="T170" s="101"/>
      <c r="U170" s="101"/>
      <c r="V170" s="102"/>
      <c r="W170" s="101"/>
      <c r="X170" s="101"/>
      <c r="Y170" s="102"/>
      <c r="Z170" s="101"/>
      <c r="AA170" s="101"/>
      <c r="AB170" s="102"/>
      <c r="AC170" s="101"/>
      <c r="AD170" s="101"/>
      <c r="AE170" s="102"/>
      <c r="AF170" s="101"/>
      <c r="AG170" s="101"/>
      <c r="AH170" s="102"/>
      <c r="AI170" s="101"/>
      <c r="AJ170" s="101"/>
      <c r="AK170" s="102"/>
      <c r="AL170" s="101"/>
      <c r="AM170" s="101"/>
      <c r="AN170" s="102"/>
      <c r="AO170" s="101"/>
      <c r="AP170" s="101"/>
      <c r="AQ170" s="103"/>
    </row>
    <row r="171" spans="2:43" x14ac:dyDescent="0.35">
      <c r="B171" s="100" t="str" cm="1">
        <f t="array" aca="1" ref="B171" ca="1">_xlfn.TEXTAFTER(CELL("filename",A169),"]")</f>
        <v>06_TIDP</v>
      </c>
      <c r="C171" s="90" t="str" cm="1">
        <f t="array" ref="C171">tbL_Input_Project[Project Code]</f>
        <v>ABC1234</v>
      </c>
      <c r="D171" s="90" t="str">
        <f>INDEX(tbL_Input_Originator[],
MATCH("06_TIDP",tbL_Input_Originator[Worksheet]),
MATCH("Originator Code",tbL_Input_Originator[#Headers])
)</f>
        <v>TBC</v>
      </c>
      <c r="E171" s="87"/>
      <c r="F171" s="87"/>
      <c r="G171" s="87"/>
      <c r="H171" s="87"/>
      <c r="I171" s="87"/>
      <c r="J171" s="87"/>
      <c r="K171" s="94"/>
      <c r="L171" s="90" t="str">
        <f t="shared" si="7"/>
        <v/>
      </c>
      <c r="M171" s="90" t="str">
        <f t="shared" si="8"/>
        <v/>
      </c>
      <c r="N171" s="100" t="str" cm="1">
        <f t="array" ref="N171">IFERROR(_xlfn.TEXTJOIN("
",TRUE,_xlfn.XLOOKUP(_xlfn.TEXTSPLIT(K171,"
"),
tbl_Lookup_DEIR[ID (DEIR Lookup)],
tbl_Lookup_DEIR[Name (DEIR Lookup)],
"")),"")</f>
        <v/>
      </c>
      <c r="O171" s="100" t="str" cm="1">
        <f t="array" ref="O171">IFERROR(_xlfn.TEXTJOIN("
",TRUE,_xlfn.XLOOKUP(_xlfn.TEXTSPLIT(K171,"
"),
tbl_Lookup_DEIR[ID (DEIR Lookup)],
tbl_Lookup_DEIR[Uniclass PM Level 3 Classification (DEIR Lookup)],
"")),"")</f>
        <v/>
      </c>
      <c r="P171" s="78"/>
      <c r="Q171" s="101"/>
      <c r="R171" s="101"/>
      <c r="S171" s="102"/>
      <c r="T171" s="101"/>
      <c r="U171" s="101"/>
      <c r="V171" s="102"/>
      <c r="W171" s="101"/>
      <c r="X171" s="101"/>
      <c r="Y171" s="102"/>
      <c r="Z171" s="101"/>
      <c r="AA171" s="101"/>
      <c r="AB171" s="102"/>
      <c r="AC171" s="101"/>
      <c r="AD171" s="101"/>
      <c r="AE171" s="102"/>
      <c r="AF171" s="101"/>
      <c r="AG171" s="101"/>
      <c r="AH171" s="102"/>
      <c r="AI171" s="101"/>
      <c r="AJ171" s="101"/>
      <c r="AK171" s="102"/>
      <c r="AL171" s="101"/>
      <c r="AM171" s="101"/>
      <c r="AN171" s="102"/>
      <c r="AO171" s="101"/>
      <c r="AP171" s="101"/>
      <c r="AQ171" s="103"/>
    </row>
    <row r="172" spans="2:43" x14ac:dyDescent="0.35">
      <c r="B172" s="100" t="str" cm="1">
        <f t="array" aca="1" ref="B172" ca="1">_xlfn.TEXTAFTER(CELL("filename",A170),"]")</f>
        <v>06_TIDP</v>
      </c>
      <c r="C172" s="90" t="str" cm="1">
        <f t="array" ref="C172">tbL_Input_Project[Project Code]</f>
        <v>ABC1234</v>
      </c>
      <c r="D172" s="90" t="str">
        <f>INDEX(tbL_Input_Originator[],
MATCH("06_TIDP",tbL_Input_Originator[Worksheet]),
MATCH("Originator Code",tbL_Input_Originator[#Headers])
)</f>
        <v>TBC</v>
      </c>
      <c r="E172" s="87"/>
      <c r="F172" s="87"/>
      <c r="G172" s="87"/>
      <c r="H172" s="87"/>
      <c r="I172" s="87"/>
      <c r="J172" s="87"/>
      <c r="K172" s="94"/>
      <c r="L172" s="90" t="str">
        <f t="shared" si="7"/>
        <v/>
      </c>
      <c r="M172" s="90" t="str">
        <f t="shared" si="8"/>
        <v/>
      </c>
      <c r="N172" s="100" t="str" cm="1">
        <f t="array" ref="N172">IFERROR(_xlfn.TEXTJOIN("
",TRUE,_xlfn.XLOOKUP(_xlfn.TEXTSPLIT(K172,"
"),
tbl_Lookup_DEIR[ID (DEIR Lookup)],
tbl_Lookup_DEIR[Name (DEIR Lookup)],
"")),"")</f>
        <v/>
      </c>
      <c r="O172" s="100" t="str" cm="1">
        <f t="array" ref="O172">IFERROR(_xlfn.TEXTJOIN("
",TRUE,_xlfn.XLOOKUP(_xlfn.TEXTSPLIT(K172,"
"),
tbl_Lookup_DEIR[ID (DEIR Lookup)],
tbl_Lookup_DEIR[Uniclass PM Level 3 Classification (DEIR Lookup)],
"")),"")</f>
        <v/>
      </c>
      <c r="P172" s="78"/>
      <c r="Q172" s="101"/>
      <c r="R172" s="101"/>
      <c r="S172" s="102"/>
      <c r="T172" s="101"/>
      <c r="U172" s="101"/>
      <c r="V172" s="102"/>
      <c r="W172" s="101"/>
      <c r="X172" s="101"/>
      <c r="Y172" s="102"/>
      <c r="Z172" s="101"/>
      <c r="AA172" s="101"/>
      <c r="AB172" s="102"/>
      <c r="AC172" s="101"/>
      <c r="AD172" s="101"/>
      <c r="AE172" s="102"/>
      <c r="AF172" s="101"/>
      <c r="AG172" s="101"/>
      <c r="AH172" s="102"/>
      <c r="AI172" s="101"/>
      <c r="AJ172" s="101"/>
      <c r="AK172" s="102"/>
      <c r="AL172" s="101"/>
      <c r="AM172" s="101"/>
      <c r="AN172" s="102"/>
      <c r="AO172" s="101"/>
      <c r="AP172" s="101"/>
      <c r="AQ172" s="103"/>
    </row>
    <row r="173" spans="2:43" x14ac:dyDescent="0.35">
      <c r="B173" s="100" t="str" cm="1">
        <f t="array" aca="1" ref="B173" ca="1">_xlfn.TEXTAFTER(CELL("filename",A171),"]")</f>
        <v>06_TIDP</v>
      </c>
      <c r="C173" s="90" t="str" cm="1">
        <f t="array" ref="C173">tbL_Input_Project[Project Code]</f>
        <v>ABC1234</v>
      </c>
      <c r="D173" s="90" t="str">
        <f>INDEX(tbL_Input_Originator[],
MATCH("06_TIDP",tbL_Input_Originator[Worksheet]),
MATCH("Originator Code",tbL_Input_Originator[#Headers])
)</f>
        <v>TBC</v>
      </c>
      <c r="E173" s="87"/>
      <c r="F173" s="87"/>
      <c r="G173" s="87"/>
      <c r="H173" s="87"/>
      <c r="I173" s="87"/>
      <c r="J173" s="87"/>
      <c r="K173" s="94"/>
      <c r="L173" s="90" t="str">
        <f t="shared" si="7"/>
        <v/>
      </c>
      <c r="M173" s="90" t="str">
        <f t="shared" si="8"/>
        <v/>
      </c>
      <c r="N173" s="100" t="str" cm="1">
        <f t="array" ref="N173">IFERROR(_xlfn.TEXTJOIN("
",TRUE,_xlfn.XLOOKUP(_xlfn.TEXTSPLIT(K173,"
"),
tbl_Lookup_DEIR[ID (DEIR Lookup)],
tbl_Lookup_DEIR[Name (DEIR Lookup)],
"")),"")</f>
        <v/>
      </c>
      <c r="O173" s="100" t="str" cm="1">
        <f t="array" ref="O173">IFERROR(_xlfn.TEXTJOIN("
",TRUE,_xlfn.XLOOKUP(_xlfn.TEXTSPLIT(K173,"
"),
tbl_Lookup_DEIR[ID (DEIR Lookup)],
tbl_Lookup_DEIR[Uniclass PM Level 3 Classification (DEIR Lookup)],
"")),"")</f>
        <v/>
      </c>
      <c r="P173" s="78"/>
      <c r="Q173" s="101"/>
      <c r="R173" s="101"/>
      <c r="S173" s="102"/>
      <c r="T173" s="101"/>
      <c r="U173" s="101"/>
      <c r="V173" s="102"/>
      <c r="W173" s="101"/>
      <c r="X173" s="101"/>
      <c r="Y173" s="102"/>
      <c r="Z173" s="101"/>
      <c r="AA173" s="101"/>
      <c r="AB173" s="102"/>
      <c r="AC173" s="101"/>
      <c r="AD173" s="101"/>
      <c r="AE173" s="102"/>
      <c r="AF173" s="101"/>
      <c r="AG173" s="101"/>
      <c r="AH173" s="102"/>
      <c r="AI173" s="101"/>
      <c r="AJ173" s="101"/>
      <c r="AK173" s="102"/>
      <c r="AL173" s="101"/>
      <c r="AM173" s="101"/>
      <c r="AN173" s="102"/>
      <c r="AO173" s="101"/>
      <c r="AP173" s="101"/>
      <c r="AQ173" s="103"/>
    </row>
    <row r="174" spans="2:43" x14ac:dyDescent="0.35">
      <c r="B174" s="100" t="str" cm="1">
        <f t="array" aca="1" ref="B174" ca="1">_xlfn.TEXTAFTER(CELL("filename",A172),"]")</f>
        <v>06_TIDP</v>
      </c>
      <c r="C174" s="90" t="str" cm="1">
        <f t="array" ref="C174">tbL_Input_Project[Project Code]</f>
        <v>ABC1234</v>
      </c>
      <c r="D174" s="90" t="str">
        <f>INDEX(tbL_Input_Originator[],
MATCH("06_TIDP",tbL_Input_Originator[Worksheet]),
MATCH("Originator Code",tbL_Input_Originator[#Headers])
)</f>
        <v>TBC</v>
      </c>
      <c r="E174" s="87"/>
      <c r="F174" s="87"/>
      <c r="G174" s="87"/>
      <c r="H174" s="87"/>
      <c r="I174" s="87"/>
      <c r="J174" s="87"/>
      <c r="K174" s="94"/>
      <c r="L174" s="90" t="str">
        <f t="shared" si="7"/>
        <v/>
      </c>
      <c r="M174" s="90" t="str">
        <f t="shared" si="8"/>
        <v/>
      </c>
      <c r="N174" s="100" t="str" cm="1">
        <f t="array" ref="N174">IFERROR(_xlfn.TEXTJOIN("
",TRUE,_xlfn.XLOOKUP(_xlfn.TEXTSPLIT(K174,"
"),
tbl_Lookup_DEIR[ID (DEIR Lookup)],
tbl_Lookup_DEIR[Name (DEIR Lookup)],
"")),"")</f>
        <v/>
      </c>
      <c r="O174" s="100" t="str" cm="1">
        <f t="array" ref="O174">IFERROR(_xlfn.TEXTJOIN("
",TRUE,_xlfn.XLOOKUP(_xlfn.TEXTSPLIT(K174,"
"),
tbl_Lookup_DEIR[ID (DEIR Lookup)],
tbl_Lookup_DEIR[Uniclass PM Level 3 Classification (DEIR Lookup)],
"")),"")</f>
        <v/>
      </c>
      <c r="P174" s="78"/>
      <c r="Q174" s="101"/>
      <c r="R174" s="101"/>
      <c r="S174" s="102"/>
      <c r="T174" s="101"/>
      <c r="U174" s="101"/>
      <c r="V174" s="102"/>
      <c r="W174" s="101"/>
      <c r="X174" s="101"/>
      <c r="Y174" s="102"/>
      <c r="Z174" s="101"/>
      <c r="AA174" s="101"/>
      <c r="AB174" s="102"/>
      <c r="AC174" s="101"/>
      <c r="AD174" s="101"/>
      <c r="AE174" s="102"/>
      <c r="AF174" s="101"/>
      <c r="AG174" s="101"/>
      <c r="AH174" s="102"/>
      <c r="AI174" s="101"/>
      <c r="AJ174" s="101"/>
      <c r="AK174" s="102"/>
      <c r="AL174" s="101"/>
      <c r="AM174" s="101"/>
      <c r="AN174" s="102"/>
      <c r="AO174" s="101"/>
      <c r="AP174" s="101"/>
      <c r="AQ174" s="103"/>
    </row>
    <row r="175" spans="2:43" x14ac:dyDescent="0.35">
      <c r="B175" s="100" t="str" cm="1">
        <f t="array" aca="1" ref="B175" ca="1">_xlfn.TEXTAFTER(CELL("filename",A173),"]")</f>
        <v>06_TIDP</v>
      </c>
      <c r="C175" s="90" t="str" cm="1">
        <f t="array" ref="C175">tbL_Input_Project[Project Code]</f>
        <v>ABC1234</v>
      </c>
      <c r="D175" s="90" t="str">
        <f>INDEX(tbL_Input_Originator[],
MATCH("06_TIDP",tbL_Input_Originator[Worksheet]),
MATCH("Originator Code",tbL_Input_Originator[#Headers])
)</f>
        <v>TBC</v>
      </c>
      <c r="E175" s="87"/>
      <c r="F175" s="87"/>
      <c r="G175" s="87"/>
      <c r="H175" s="87"/>
      <c r="I175" s="87"/>
      <c r="J175" s="87"/>
      <c r="K175" s="94"/>
      <c r="L175" s="90" t="str">
        <f t="shared" si="7"/>
        <v/>
      </c>
      <c r="M175" s="90" t="str">
        <f t="shared" si="8"/>
        <v/>
      </c>
      <c r="N175" s="100" t="str" cm="1">
        <f t="array" ref="N175">IFERROR(_xlfn.TEXTJOIN("
",TRUE,_xlfn.XLOOKUP(_xlfn.TEXTSPLIT(K175,"
"),
tbl_Lookup_DEIR[ID (DEIR Lookup)],
tbl_Lookup_DEIR[Name (DEIR Lookup)],
"")),"")</f>
        <v/>
      </c>
      <c r="O175" s="100" t="str" cm="1">
        <f t="array" ref="O175">IFERROR(_xlfn.TEXTJOIN("
",TRUE,_xlfn.XLOOKUP(_xlfn.TEXTSPLIT(K175,"
"),
tbl_Lookup_DEIR[ID (DEIR Lookup)],
tbl_Lookup_DEIR[Uniclass PM Level 3 Classification (DEIR Lookup)],
"")),"")</f>
        <v/>
      </c>
      <c r="P175" s="78"/>
      <c r="Q175" s="101"/>
      <c r="R175" s="101"/>
      <c r="S175" s="102"/>
      <c r="T175" s="101"/>
      <c r="U175" s="101"/>
      <c r="V175" s="102"/>
      <c r="W175" s="101"/>
      <c r="X175" s="101"/>
      <c r="Y175" s="102"/>
      <c r="Z175" s="101"/>
      <c r="AA175" s="101"/>
      <c r="AB175" s="102"/>
      <c r="AC175" s="101"/>
      <c r="AD175" s="101"/>
      <c r="AE175" s="102"/>
      <c r="AF175" s="101"/>
      <c r="AG175" s="101"/>
      <c r="AH175" s="102"/>
      <c r="AI175" s="101"/>
      <c r="AJ175" s="101"/>
      <c r="AK175" s="102"/>
      <c r="AL175" s="101"/>
      <c r="AM175" s="101"/>
      <c r="AN175" s="102"/>
      <c r="AO175" s="101"/>
      <c r="AP175" s="101"/>
      <c r="AQ175" s="103"/>
    </row>
    <row r="176" spans="2:43" x14ac:dyDescent="0.35">
      <c r="B176" s="100" t="str" cm="1">
        <f t="array" aca="1" ref="B176" ca="1">_xlfn.TEXTAFTER(CELL("filename",A174),"]")</f>
        <v>06_TIDP</v>
      </c>
      <c r="C176" s="90" t="str" cm="1">
        <f t="array" ref="C176">tbL_Input_Project[Project Code]</f>
        <v>ABC1234</v>
      </c>
      <c r="D176" s="90" t="str">
        <f>INDEX(tbL_Input_Originator[],
MATCH("06_TIDP",tbL_Input_Originator[Worksheet]),
MATCH("Originator Code",tbL_Input_Originator[#Headers])
)</f>
        <v>TBC</v>
      </c>
      <c r="E176" s="87"/>
      <c r="F176" s="87"/>
      <c r="G176" s="87"/>
      <c r="H176" s="87"/>
      <c r="I176" s="87"/>
      <c r="J176" s="87"/>
      <c r="K176" s="94"/>
      <c r="L176" s="90" t="str">
        <f t="shared" si="7"/>
        <v/>
      </c>
      <c r="M176" s="90" t="str">
        <f t="shared" si="8"/>
        <v/>
      </c>
      <c r="N176" s="100" t="str" cm="1">
        <f t="array" ref="N176">IFERROR(_xlfn.TEXTJOIN("
",TRUE,_xlfn.XLOOKUP(_xlfn.TEXTSPLIT(K176,"
"),
tbl_Lookup_DEIR[ID (DEIR Lookup)],
tbl_Lookup_DEIR[Name (DEIR Lookup)],
"")),"")</f>
        <v/>
      </c>
      <c r="O176" s="100" t="str" cm="1">
        <f t="array" ref="O176">IFERROR(_xlfn.TEXTJOIN("
",TRUE,_xlfn.XLOOKUP(_xlfn.TEXTSPLIT(K176,"
"),
tbl_Lookup_DEIR[ID (DEIR Lookup)],
tbl_Lookup_DEIR[Uniclass PM Level 3 Classification (DEIR Lookup)],
"")),"")</f>
        <v/>
      </c>
      <c r="P176" s="78"/>
      <c r="Q176" s="101"/>
      <c r="R176" s="101"/>
      <c r="S176" s="102"/>
      <c r="T176" s="101"/>
      <c r="U176" s="101"/>
      <c r="V176" s="102"/>
      <c r="W176" s="101"/>
      <c r="X176" s="101"/>
      <c r="Y176" s="102"/>
      <c r="Z176" s="101"/>
      <c r="AA176" s="101"/>
      <c r="AB176" s="102"/>
      <c r="AC176" s="101"/>
      <c r="AD176" s="101"/>
      <c r="AE176" s="102"/>
      <c r="AF176" s="101"/>
      <c r="AG176" s="101"/>
      <c r="AH176" s="102"/>
      <c r="AI176" s="101"/>
      <c r="AJ176" s="101"/>
      <c r="AK176" s="102"/>
      <c r="AL176" s="101"/>
      <c r="AM176" s="101"/>
      <c r="AN176" s="102"/>
      <c r="AO176" s="101"/>
      <c r="AP176" s="101"/>
      <c r="AQ176" s="103"/>
    </row>
    <row r="177" spans="2:43" x14ac:dyDescent="0.35">
      <c r="B177" s="100" t="str" cm="1">
        <f t="array" aca="1" ref="B177" ca="1">_xlfn.TEXTAFTER(CELL("filename",A175),"]")</f>
        <v>06_TIDP</v>
      </c>
      <c r="C177" s="90" t="str" cm="1">
        <f t="array" ref="C177">tbL_Input_Project[Project Code]</f>
        <v>ABC1234</v>
      </c>
      <c r="D177" s="90" t="str">
        <f>INDEX(tbL_Input_Originator[],
MATCH("06_TIDP",tbL_Input_Originator[Worksheet]),
MATCH("Originator Code",tbL_Input_Originator[#Headers])
)</f>
        <v>TBC</v>
      </c>
      <c r="E177" s="87"/>
      <c r="F177" s="87"/>
      <c r="G177" s="87"/>
      <c r="H177" s="87"/>
      <c r="I177" s="87"/>
      <c r="J177" s="87"/>
      <c r="K177" s="94"/>
      <c r="L177" s="90" t="str">
        <f t="shared" si="7"/>
        <v/>
      </c>
      <c r="M177" s="90" t="str">
        <f t="shared" si="8"/>
        <v/>
      </c>
      <c r="N177" s="100" t="str" cm="1">
        <f t="array" ref="N177">IFERROR(_xlfn.TEXTJOIN("
",TRUE,_xlfn.XLOOKUP(_xlfn.TEXTSPLIT(K177,"
"),
tbl_Lookup_DEIR[ID (DEIR Lookup)],
tbl_Lookup_DEIR[Name (DEIR Lookup)],
"")),"")</f>
        <v/>
      </c>
      <c r="O177" s="100" t="str" cm="1">
        <f t="array" ref="O177">IFERROR(_xlfn.TEXTJOIN("
",TRUE,_xlfn.XLOOKUP(_xlfn.TEXTSPLIT(K177,"
"),
tbl_Lookup_DEIR[ID (DEIR Lookup)],
tbl_Lookup_DEIR[Uniclass PM Level 3 Classification (DEIR Lookup)],
"")),"")</f>
        <v/>
      </c>
      <c r="P177" s="78"/>
      <c r="Q177" s="101"/>
      <c r="R177" s="101"/>
      <c r="S177" s="102"/>
      <c r="T177" s="101"/>
      <c r="U177" s="101"/>
      <c r="V177" s="102"/>
      <c r="W177" s="101"/>
      <c r="X177" s="101"/>
      <c r="Y177" s="102"/>
      <c r="Z177" s="101"/>
      <c r="AA177" s="101"/>
      <c r="AB177" s="102"/>
      <c r="AC177" s="101"/>
      <c r="AD177" s="101"/>
      <c r="AE177" s="102"/>
      <c r="AF177" s="101"/>
      <c r="AG177" s="101"/>
      <c r="AH177" s="102"/>
      <c r="AI177" s="101"/>
      <c r="AJ177" s="101"/>
      <c r="AK177" s="102"/>
      <c r="AL177" s="101"/>
      <c r="AM177" s="101"/>
      <c r="AN177" s="102"/>
      <c r="AO177" s="101"/>
      <c r="AP177" s="101"/>
      <c r="AQ177" s="103"/>
    </row>
    <row r="178" spans="2:43" x14ac:dyDescent="0.35">
      <c r="B178" s="100" t="str" cm="1">
        <f t="array" aca="1" ref="B178" ca="1">_xlfn.TEXTAFTER(CELL("filename",A176),"]")</f>
        <v>06_TIDP</v>
      </c>
      <c r="C178" s="90" t="str" cm="1">
        <f t="array" ref="C178">tbL_Input_Project[Project Code]</f>
        <v>ABC1234</v>
      </c>
      <c r="D178" s="90" t="str">
        <f>INDEX(tbL_Input_Originator[],
MATCH("06_TIDP",tbL_Input_Originator[Worksheet]),
MATCH("Originator Code",tbL_Input_Originator[#Headers])
)</f>
        <v>TBC</v>
      </c>
      <c r="E178" s="87"/>
      <c r="F178" s="87"/>
      <c r="G178" s="87"/>
      <c r="H178" s="87"/>
      <c r="I178" s="87"/>
      <c r="J178" s="87"/>
      <c r="K178" s="94"/>
      <c r="L178" s="90" t="str">
        <f t="shared" si="7"/>
        <v/>
      </c>
      <c r="M178" s="90" t="str">
        <f t="shared" si="8"/>
        <v/>
      </c>
      <c r="N178" s="100" t="str" cm="1">
        <f t="array" ref="N178">IFERROR(_xlfn.TEXTJOIN("
",TRUE,_xlfn.XLOOKUP(_xlfn.TEXTSPLIT(K178,"
"),
tbl_Lookup_DEIR[ID (DEIR Lookup)],
tbl_Lookup_DEIR[Name (DEIR Lookup)],
"")),"")</f>
        <v/>
      </c>
      <c r="O178" s="100" t="str" cm="1">
        <f t="array" ref="O178">IFERROR(_xlfn.TEXTJOIN("
",TRUE,_xlfn.XLOOKUP(_xlfn.TEXTSPLIT(K178,"
"),
tbl_Lookup_DEIR[ID (DEIR Lookup)],
tbl_Lookup_DEIR[Uniclass PM Level 3 Classification (DEIR Lookup)],
"")),"")</f>
        <v/>
      </c>
      <c r="P178" s="78"/>
      <c r="Q178" s="101"/>
      <c r="R178" s="101"/>
      <c r="S178" s="102"/>
      <c r="T178" s="101"/>
      <c r="U178" s="101"/>
      <c r="V178" s="102"/>
      <c r="W178" s="101"/>
      <c r="X178" s="101"/>
      <c r="Y178" s="102"/>
      <c r="Z178" s="101"/>
      <c r="AA178" s="101"/>
      <c r="AB178" s="102"/>
      <c r="AC178" s="101"/>
      <c r="AD178" s="101"/>
      <c r="AE178" s="102"/>
      <c r="AF178" s="101"/>
      <c r="AG178" s="101"/>
      <c r="AH178" s="102"/>
      <c r="AI178" s="101"/>
      <c r="AJ178" s="101"/>
      <c r="AK178" s="102"/>
      <c r="AL178" s="101"/>
      <c r="AM178" s="101"/>
      <c r="AN178" s="102"/>
      <c r="AO178" s="101"/>
      <c r="AP178" s="101"/>
      <c r="AQ178" s="103"/>
    </row>
    <row r="179" spans="2:43" x14ac:dyDescent="0.35">
      <c r="B179" s="100" t="str" cm="1">
        <f t="array" aca="1" ref="B179" ca="1">_xlfn.TEXTAFTER(CELL("filename",A177),"]")</f>
        <v>06_TIDP</v>
      </c>
      <c r="C179" s="90" t="str" cm="1">
        <f t="array" ref="C179">tbL_Input_Project[Project Code]</f>
        <v>ABC1234</v>
      </c>
      <c r="D179" s="90" t="str">
        <f>INDEX(tbL_Input_Originator[],
MATCH("06_TIDP",tbL_Input_Originator[Worksheet]),
MATCH("Originator Code",tbL_Input_Originator[#Headers])
)</f>
        <v>TBC</v>
      </c>
      <c r="E179" s="87"/>
      <c r="F179" s="87"/>
      <c r="G179" s="87"/>
      <c r="H179" s="87"/>
      <c r="I179" s="87"/>
      <c r="J179" s="87"/>
      <c r="K179" s="94"/>
      <c r="L179" s="90" t="str">
        <f t="shared" si="7"/>
        <v/>
      </c>
      <c r="M179" s="90" t="str">
        <f t="shared" si="8"/>
        <v/>
      </c>
      <c r="N179" s="100" t="str" cm="1">
        <f t="array" ref="N179">IFERROR(_xlfn.TEXTJOIN("
",TRUE,_xlfn.XLOOKUP(_xlfn.TEXTSPLIT(K179,"
"),
tbl_Lookup_DEIR[ID (DEIR Lookup)],
tbl_Lookup_DEIR[Name (DEIR Lookup)],
"")),"")</f>
        <v/>
      </c>
      <c r="O179" s="100" t="str" cm="1">
        <f t="array" ref="O179">IFERROR(_xlfn.TEXTJOIN("
",TRUE,_xlfn.XLOOKUP(_xlfn.TEXTSPLIT(K179,"
"),
tbl_Lookup_DEIR[ID (DEIR Lookup)],
tbl_Lookup_DEIR[Uniclass PM Level 3 Classification (DEIR Lookup)],
"")),"")</f>
        <v/>
      </c>
      <c r="P179" s="78"/>
      <c r="Q179" s="101"/>
      <c r="R179" s="101"/>
      <c r="S179" s="102"/>
      <c r="T179" s="101"/>
      <c r="U179" s="101"/>
      <c r="V179" s="102"/>
      <c r="W179" s="101"/>
      <c r="X179" s="101"/>
      <c r="Y179" s="102"/>
      <c r="Z179" s="101"/>
      <c r="AA179" s="101"/>
      <c r="AB179" s="102"/>
      <c r="AC179" s="101"/>
      <c r="AD179" s="101"/>
      <c r="AE179" s="102"/>
      <c r="AF179" s="101"/>
      <c r="AG179" s="101"/>
      <c r="AH179" s="102"/>
      <c r="AI179" s="101"/>
      <c r="AJ179" s="101"/>
      <c r="AK179" s="102"/>
      <c r="AL179" s="101"/>
      <c r="AM179" s="101"/>
      <c r="AN179" s="102"/>
      <c r="AO179" s="101"/>
      <c r="AP179" s="101"/>
      <c r="AQ179" s="103"/>
    </row>
    <row r="180" spans="2:43" x14ac:dyDescent="0.35">
      <c r="B180" s="100" t="str" cm="1">
        <f t="array" aca="1" ref="B180" ca="1">_xlfn.TEXTAFTER(CELL("filename",A178),"]")</f>
        <v>06_TIDP</v>
      </c>
      <c r="C180" s="90" t="str" cm="1">
        <f t="array" ref="C180">tbL_Input_Project[Project Code]</f>
        <v>ABC1234</v>
      </c>
      <c r="D180" s="90" t="str">
        <f>INDEX(tbL_Input_Originator[],
MATCH("06_TIDP",tbL_Input_Originator[Worksheet]),
MATCH("Originator Code",tbL_Input_Originator[#Headers])
)</f>
        <v>TBC</v>
      </c>
      <c r="E180" s="87"/>
      <c r="F180" s="87"/>
      <c r="G180" s="87"/>
      <c r="H180" s="87"/>
      <c r="I180" s="87"/>
      <c r="J180" s="87"/>
      <c r="K180" s="94"/>
      <c r="L180" s="90" t="str">
        <f t="shared" si="7"/>
        <v/>
      </c>
      <c r="M180" s="90" t="str">
        <f t="shared" si="8"/>
        <v/>
      </c>
      <c r="N180" s="100" t="str" cm="1">
        <f t="array" ref="N180">IFERROR(_xlfn.TEXTJOIN("
",TRUE,_xlfn.XLOOKUP(_xlfn.TEXTSPLIT(K180,"
"),
tbl_Lookup_DEIR[ID (DEIR Lookup)],
tbl_Lookup_DEIR[Name (DEIR Lookup)],
"")),"")</f>
        <v/>
      </c>
      <c r="O180" s="100" t="str" cm="1">
        <f t="array" ref="O180">IFERROR(_xlfn.TEXTJOIN("
",TRUE,_xlfn.XLOOKUP(_xlfn.TEXTSPLIT(K180,"
"),
tbl_Lookup_DEIR[ID (DEIR Lookup)],
tbl_Lookup_DEIR[Uniclass PM Level 3 Classification (DEIR Lookup)],
"")),"")</f>
        <v/>
      </c>
      <c r="P180" s="78"/>
      <c r="Q180" s="101"/>
      <c r="R180" s="101"/>
      <c r="S180" s="102"/>
      <c r="T180" s="101"/>
      <c r="U180" s="101"/>
      <c r="V180" s="102"/>
      <c r="W180" s="101"/>
      <c r="X180" s="101"/>
      <c r="Y180" s="102"/>
      <c r="Z180" s="101"/>
      <c r="AA180" s="101"/>
      <c r="AB180" s="102"/>
      <c r="AC180" s="101"/>
      <c r="AD180" s="101"/>
      <c r="AE180" s="102"/>
      <c r="AF180" s="101"/>
      <c r="AG180" s="101"/>
      <c r="AH180" s="102"/>
      <c r="AI180" s="101"/>
      <c r="AJ180" s="101"/>
      <c r="AK180" s="102"/>
      <c r="AL180" s="101"/>
      <c r="AM180" s="101"/>
      <c r="AN180" s="102"/>
      <c r="AO180" s="101"/>
      <c r="AP180" s="101"/>
      <c r="AQ180" s="103"/>
    </row>
    <row r="181" spans="2:43" x14ac:dyDescent="0.35">
      <c r="B181" s="100" t="str" cm="1">
        <f t="array" aca="1" ref="B181" ca="1">_xlfn.TEXTAFTER(CELL("filename",A179),"]")</f>
        <v>06_TIDP</v>
      </c>
      <c r="C181" s="90" t="str" cm="1">
        <f t="array" ref="C181">tbL_Input_Project[Project Code]</f>
        <v>ABC1234</v>
      </c>
      <c r="D181" s="90" t="str">
        <f>INDEX(tbL_Input_Originator[],
MATCH("06_TIDP",tbL_Input_Originator[Worksheet]),
MATCH("Originator Code",tbL_Input_Originator[#Headers])
)</f>
        <v>TBC</v>
      </c>
      <c r="E181" s="87"/>
      <c r="F181" s="87"/>
      <c r="G181" s="87"/>
      <c r="H181" s="87"/>
      <c r="I181" s="87"/>
      <c r="J181" s="87"/>
      <c r="K181" s="94"/>
      <c r="L181" s="90" t="str">
        <f t="shared" si="7"/>
        <v/>
      </c>
      <c r="M181" s="90" t="str">
        <f t="shared" si="8"/>
        <v/>
      </c>
      <c r="N181" s="100" t="str" cm="1">
        <f t="array" ref="N181">IFERROR(_xlfn.TEXTJOIN("
",TRUE,_xlfn.XLOOKUP(_xlfn.TEXTSPLIT(K181,"
"),
tbl_Lookup_DEIR[ID (DEIR Lookup)],
tbl_Lookup_DEIR[Name (DEIR Lookup)],
"")),"")</f>
        <v/>
      </c>
      <c r="O181" s="100" t="str" cm="1">
        <f t="array" ref="O181">IFERROR(_xlfn.TEXTJOIN("
",TRUE,_xlfn.XLOOKUP(_xlfn.TEXTSPLIT(K181,"
"),
tbl_Lookup_DEIR[ID (DEIR Lookup)],
tbl_Lookup_DEIR[Uniclass PM Level 3 Classification (DEIR Lookup)],
"")),"")</f>
        <v/>
      </c>
      <c r="P181" s="78"/>
      <c r="Q181" s="101"/>
      <c r="R181" s="101"/>
      <c r="S181" s="102"/>
      <c r="T181" s="101"/>
      <c r="U181" s="101"/>
      <c r="V181" s="102"/>
      <c r="W181" s="101"/>
      <c r="X181" s="101"/>
      <c r="Y181" s="102"/>
      <c r="Z181" s="101"/>
      <c r="AA181" s="101"/>
      <c r="AB181" s="102"/>
      <c r="AC181" s="101"/>
      <c r="AD181" s="101"/>
      <c r="AE181" s="102"/>
      <c r="AF181" s="101"/>
      <c r="AG181" s="101"/>
      <c r="AH181" s="102"/>
      <c r="AI181" s="101"/>
      <c r="AJ181" s="101"/>
      <c r="AK181" s="102"/>
      <c r="AL181" s="101"/>
      <c r="AM181" s="101"/>
      <c r="AN181" s="102"/>
      <c r="AO181" s="101"/>
      <c r="AP181" s="101"/>
      <c r="AQ181" s="103"/>
    </row>
    <row r="182" spans="2:43" x14ac:dyDescent="0.35">
      <c r="B182" s="100" t="str" cm="1">
        <f t="array" aca="1" ref="B182" ca="1">_xlfn.TEXTAFTER(CELL("filename",A180),"]")</f>
        <v>06_TIDP</v>
      </c>
      <c r="C182" s="90" t="str" cm="1">
        <f t="array" ref="C182">tbL_Input_Project[Project Code]</f>
        <v>ABC1234</v>
      </c>
      <c r="D182" s="90" t="str">
        <f>INDEX(tbL_Input_Originator[],
MATCH("06_TIDP",tbL_Input_Originator[Worksheet]),
MATCH("Originator Code",tbL_Input_Originator[#Headers])
)</f>
        <v>TBC</v>
      </c>
      <c r="E182" s="87"/>
      <c r="F182" s="87"/>
      <c r="G182" s="87"/>
      <c r="H182" s="87"/>
      <c r="I182" s="87"/>
      <c r="J182" s="87"/>
      <c r="K182" s="94"/>
      <c r="L182" s="90" t="str">
        <f t="shared" si="7"/>
        <v/>
      </c>
      <c r="M182" s="90" t="str">
        <f t="shared" si="8"/>
        <v/>
      </c>
      <c r="N182" s="100" t="str" cm="1">
        <f t="array" ref="N182">IFERROR(_xlfn.TEXTJOIN("
",TRUE,_xlfn.XLOOKUP(_xlfn.TEXTSPLIT(K182,"
"),
tbl_Lookup_DEIR[ID (DEIR Lookup)],
tbl_Lookup_DEIR[Name (DEIR Lookup)],
"")),"")</f>
        <v/>
      </c>
      <c r="O182" s="100" t="str" cm="1">
        <f t="array" ref="O182">IFERROR(_xlfn.TEXTJOIN("
",TRUE,_xlfn.XLOOKUP(_xlfn.TEXTSPLIT(K182,"
"),
tbl_Lookup_DEIR[ID (DEIR Lookup)],
tbl_Lookup_DEIR[Uniclass PM Level 3 Classification (DEIR Lookup)],
"")),"")</f>
        <v/>
      </c>
      <c r="P182" s="78"/>
      <c r="Q182" s="101"/>
      <c r="R182" s="101"/>
      <c r="S182" s="102"/>
      <c r="T182" s="101"/>
      <c r="U182" s="101"/>
      <c r="V182" s="102"/>
      <c r="W182" s="101"/>
      <c r="X182" s="101"/>
      <c r="Y182" s="102"/>
      <c r="Z182" s="101"/>
      <c r="AA182" s="101"/>
      <c r="AB182" s="102"/>
      <c r="AC182" s="101"/>
      <c r="AD182" s="101"/>
      <c r="AE182" s="102"/>
      <c r="AF182" s="101"/>
      <c r="AG182" s="101"/>
      <c r="AH182" s="102"/>
      <c r="AI182" s="101"/>
      <c r="AJ182" s="101"/>
      <c r="AK182" s="102"/>
      <c r="AL182" s="101"/>
      <c r="AM182" s="101"/>
      <c r="AN182" s="102"/>
      <c r="AO182" s="101"/>
      <c r="AP182" s="101"/>
      <c r="AQ182" s="103"/>
    </row>
    <row r="183" spans="2:43" x14ac:dyDescent="0.35">
      <c r="B183" s="100" t="str" cm="1">
        <f t="array" aca="1" ref="B183" ca="1">_xlfn.TEXTAFTER(CELL("filename",A181),"]")</f>
        <v>06_TIDP</v>
      </c>
      <c r="C183" s="90" t="str" cm="1">
        <f t="array" ref="C183">tbL_Input_Project[Project Code]</f>
        <v>ABC1234</v>
      </c>
      <c r="D183" s="90" t="str">
        <f>INDEX(tbL_Input_Originator[],
MATCH("06_TIDP",tbL_Input_Originator[Worksheet]),
MATCH("Originator Code",tbL_Input_Originator[#Headers])
)</f>
        <v>TBC</v>
      </c>
      <c r="E183" s="87"/>
      <c r="F183" s="87"/>
      <c r="G183" s="87"/>
      <c r="H183" s="87"/>
      <c r="I183" s="87"/>
      <c r="J183" s="87"/>
      <c r="K183" s="94"/>
      <c r="L183" s="90" t="str">
        <f t="shared" si="7"/>
        <v/>
      </c>
      <c r="M183" s="90" t="str">
        <f t="shared" si="8"/>
        <v/>
      </c>
      <c r="N183" s="100" t="str" cm="1">
        <f t="array" ref="N183">IFERROR(_xlfn.TEXTJOIN("
",TRUE,_xlfn.XLOOKUP(_xlfn.TEXTSPLIT(K183,"
"),
tbl_Lookup_DEIR[ID (DEIR Lookup)],
tbl_Lookup_DEIR[Name (DEIR Lookup)],
"")),"")</f>
        <v/>
      </c>
      <c r="O183" s="100" t="str" cm="1">
        <f t="array" ref="O183">IFERROR(_xlfn.TEXTJOIN("
",TRUE,_xlfn.XLOOKUP(_xlfn.TEXTSPLIT(K183,"
"),
tbl_Lookup_DEIR[ID (DEIR Lookup)],
tbl_Lookup_DEIR[Uniclass PM Level 3 Classification (DEIR Lookup)],
"")),"")</f>
        <v/>
      </c>
      <c r="P183" s="78"/>
      <c r="Q183" s="101"/>
      <c r="R183" s="101"/>
      <c r="S183" s="102"/>
      <c r="T183" s="101"/>
      <c r="U183" s="101"/>
      <c r="V183" s="102"/>
      <c r="W183" s="101"/>
      <c r="X183" s="101"/>
      <c r="Y183" s="102"/>
      <c r="Z183" s="101"/>
      <c r="AA183" s="101"/>
      <c r="AB183" s="102"/>
      <c r="AC183" s="101"/>
      <c r="AD183" s="101"/>
      <c r="AE183" s="102"/>
      <c r="AF183" s="101"/>
      <c r="AG183" s="101"/>
      <c r="AH183" s="102"/>
      <c r="AI183" s="101"/>
      <c r="AJ183" s="101"/>
      <c r="AK183" s="102"/>
      <c r="AL183" s="101"/>
      <c r="AM183" s="101"/>
      <c r="AN183" s="102"/>
      <c r="AO183" s="101"/>
      <c r="AP183" s="101"/>
      <c r="AQ183" s="103"/>
    </row>
    <row r="184" spans="2:43" x14ac:dyDescent="0.35">
      <c r="B184" s="100" t="str" cm="1">
        <f t="array" aca="1" ref="B184" ca="1">_xlfn.TEXTAFTER(CELL("filename",A182),"]")</f>
        <v>06_TIDP</v>
      </c>
      <c r="C184" s="90" t="str" cm="1">
        <f t="array" ref="C184">tbL_Input_Project[Project Code]</f>
        <v>ABC1234</v>
      </c>
      <c r="D184" s="90" t="str">
        <f>INDEX(tbL_Input_Originator[],
MATCH("06_TIDP",tbL_Input_Originator[Worksheet]),
MATCH("Originator Code",tbL_Input_Originator[#Headers])
)</f>
        <v>TBC</v>
      </c>
      <c r="E184" s="87"/>
      <c r="F184" s="87"/>
      <c r="G184" s="87"/>
      <c r="H184" s="87"/>
      <c r="I184" s="87"/>
      <c r="J184" s="87"/>
      <c r="K184" s="94"/>
      <c r="L184" s="90" t="str">
        <f t="shared" si="7"/>
        <v/>
      </c>
      <c r="M184" s="90" t="str">
        <f t="shared" si="8"/>
        <v/>
      </c>
      <c r="N184" s="100" t="str" cm="1">
        <f t="array" ref="N184">IFERROR(_xlfn.TEXTJOIN("
",TRUE,_xlfn.XLOOKUP(_xlfn.TEXTSPLIT(K184,"
"),
tbl_Lookup_DEIR[ID (DEIR Lookup)],
tbl_Lookup_DEIR[Name (DEIR Lookup)],
"")),"")</f>
        <v/>
      </c>
      <c r="O184" s="100" t="str" cm="1">
        <f t="array" ref="O184">IFERROR(_xlfn.TEXTJOIN("
",TRUE,_xlfn.XLOOKUP(_xlfn.TEXTSPLIT(K184,"
"),
tbl_Lookup_DEIR[ID (DEIR Lookup)],
tbl_Lookup_DEIR[Uniclass PM Level 3 Classification (DEIR Lookup)],
"")),"")</f>
        <v/>
      </c>
      <c r="P184" s="78"/>
      <c r="Q184" s="101"/>
      <c r="R184" s="101"/>
      <c r="S184" s="102"/>
      <c r="T184" s="101"/>
      <c r="U184" s="101"/>
      <c r="V184" s="102"/>
      <c r="W184" s="101"/>
      <c r="X184" s="101"/>
      <c r="Y184" s="102"/>
      <c r="Z184" s="101"/>
      <c r="AA184" s="101"/>
      <c r="AB184" s="102"/>
      <c r="AC184" s="101"/>
      <c r="AD184" s="101"/>
      <c r="AE184" s="102"/>
      <c r="AF184" s="101"/>
      <c r="AG184" s="101"/>
      <c r="AH184" s="102"/>
      <c r="AI184" s="101"/>
      <c r="AJ184" s="101"/>
      <c r="AK184" s="102"/>
      <c r="AL184" s="101"/>
      <c r="AM184" s="101"/>
      <c r="AN184" s="102"/>
      <c r="AO184" s="101"/>
      <c r="AP184" s="101"/>
      <c r="AQ184" s="103"/>
    </row>
    <row r="185" spans="2:43" x14ac:dyDescent="0.35">
      <c r="B185" s="100" t="str" cm="1">
        <f t="array" aca="1" ref="B185" ca="1">_xlfn.TEXTAFTER(CELL("filename",A183),"]")</f>
        <v>06_TIDP</v>
      </c>
      <c r="C185" s="90" t="str" cm="1">
        <f t="array" ref="C185">tbL_Input_Project[Project Code]</f>
        <v>ABC1234</v>
      </c>
      <c r="D185" s="90" t="str">
        <f>INDEX(tbL_Input_Originator[],
MATCH("06_TIDP",tbL_Input_Originator[Worksheet]),
MATCH("Originator Code",tbL_Input_Originator[#Headers])
)</f>
        <v>TBC</v>
      </c>
      <c r="E185" s="87"/>
      <c r="F185" s="87"/>
      <c r="G185" s="87"/>
      <c r="H185" s="87"/>
      <c r="I185" s="87"/>
      <c r="J185" s="87"/>
      <c r="K185" s="94"/>
      <c r="L185" s="90" t="str">
        <f t="shared" si="7"/>
        <v/>
      </c>
      <c r="M185" s="90" t="str">
        <f t="shared" si="8"/>
        <v/>
      </c>
      <c r="N185" s="100" t="str" cm="1">
        <f t="array" ref="N185">IFERROR(_xlfn.TEXTJOIN("
",TRUE,_xlfn.XLOOKUP(_xlfn.TEXTSPLIT(K185,"
"),
tbl_Lookup_DEIR[ID (DEIR Lookup)],
tbl_Lookup_DEIR[Name (DEIR Lookup)],
"")),"")</f>
        <v/>
      </c>
      <c r="O185" s="100" t="str" cm="1">
        <f t="array" ref="O185">IFERROR(_xlfn.TEXTJOIN("
",TRUE,_xlfn.XLOOKUP(_xlfn.TEXTSPLIT(K185,"
"),
tbl_Lookup_DEIR[ID (DEIR Lookup)],
tbl_Lookup_DEIR[Uniclass PM Level 3 Classification (DEIR Lookup)],
"")),"")</f>
        <v/>
      </c>
      <c r="P185" s="78"/>
      <c r="Q185" s="101"/>
      <c r="R185" s="101"/>
      <c r="S185" s="102"/>
      <c r="T185" s="101"/>
      <c r="U185" s="101"/>
      <c r="V185" s="102"/>
      <c r="W185" s="101"/>
      <c r="X185" s="101"/>
      <c r="Y185" s="102"/>
      <c r="Z185" s="101"/>
      <c r="AA185" s="101"/>
      <c r="AB185" s="102"/>
      <c r="AC185" s="101"/>
      <c r="AD185" s="101"/>
      <c r="AE185" s="102"/>
      <c r="AF185" s="101"/>
      <c r="AG185" s="101"/>
      <c r="AH185" s="102"/>
      <c r="AI185" s="101"/>
      <c r="AJ185" s="101"/>
      <c r="AK185" s="102"/>
      <c r="AL185" s="101"/>
      <c r="AM185" s="101"/>
      <c r="AN185" s="102"/>
      <c r="AO185" s="101"/>
      <c r="AP185" s="101"/>
      <c r="AQ185" s="103"/>
    </row>
    <row r="186" spans="2:43" x14ac:dyDescent="0.35">
      <c r="B186" s="100" t="str" cm="1">
        <f t="array" aca="1" ref="B186" ca="1">_xlfn.TEXTAFTER(CELL("filename",A184),"]")</f>
        <v>06_TIDP</v>
      </c>
      <c r="C186" s="90" t="str" cm="1">
        <f t="array" ref="C186">tbL_Input_Project[Project Code]</f>
        <v>ABC1234</v>
      </c>
      <c r="D186" s="90" t="str">
        <f>INDEX(tbL_Input_Originator[],
MATCH("06_TIDP",tbL_Input_Originator[Worksheet]),
MATCH("Originator Code",tbL_Input_Originator[#Headers])
)</f>
        <v>TBC</v>
      </c>
      <c r="E186" s="87"/>
      <c r="F186" s="87"/>
      <c r="G186" s="87"/>
      <c r="H186" s="87"/>
      <c r="I186" s="87"/>
      <c r="J186" s="87"/>
      <c r="K186" s="94"/>
      <c r="L186" s="90" t="str">
        <f t="shared" si="7"/>
        <v/>
      </c>
      <c r="M186" s="90" t="str">
        <f t="shared" si="8"/>
        <v/>
      </c>
      <c r="N186" s="100" t="str" cm="1">
        <f t="array" ref="N186">IFERROR(_xlfn.TEXTJOIN("
",TRUE,_xlfn.XLOOKUP(_xlfn.TEXTSPLIT(K186,"
"),
tbl_Lookup_DEIR[ID (DEIR Lookup)],
tbl_Lookup_DEIR[Name (DEIR Lookup)],
"")),"")</f>
        <v/>
      </c>
      <c r="O186" s="100" t="str" cm="1">
        <f t="array" ref="O186">IFERROR(_xlfn.TEXTJOIN("
",TRUE,_xlfn.XLOOKUP(_xlfn.TEXTSPLIT(K186,"
"),
tbl_Lookup_DEIR[ID (DEIR Lookup)],
tbl_Lookup_DEIR[Uniclass PM Level 3 Classification (DEIR Lookup)],
"")),"")</f>
        <v/>
      </c>
      <c r="P186" s="78"/>
      <c r="Q186" s="101"/>
      <c r="R186" s="101"/>
      <c r="S186" s="102"/>
      <c r="T186" s="101"/>
      <c r="U186" s="101"/>
      <c r="V186" s="102"/>
      <c r="W186" s="101"/>
      <c r="X186" s="101"/>
      <c r="Y186" s="102"/>
      <c r="Z186" s="101"/>
      <c r="AA186" s="101"/>
      <c r="AB186" s="102"/>
      <c r="AC186" s="101"/>
      <c r="AD186" s="101"/>
      <c r="AE186" s="102"/>
      <c r="AF186" s="101"/>
      <c r="AG186" s="101"/>
      <c r="AH186" s="102"/>
      <c r="AI186" s="101"/>
      <c r="AJ186" s="101"/>
      <c r="AK186" s="102"/>
      <c r="AL186" s="101"/>
      <c r="AM186" s="101"/>
      <c r="AN186" s="102"/>
      <c r="AO186" s="101"/>
      <c r="AP186" s="101"/>
      <c r="AQ186" s="103"/>
    </row>
    <row r="187" spans="2:43" x14ac:dyDescent="0.35">
      <c r="B187" s="100" t="str" cm="1">
        <f t="array" aca="1" ref="B187" ca="1">_xlfn.TEXTAFTER(CELL("filename",A185),"]")</f>
        <v>06_TIDP</v>
      </c>
      <c r="C187" s="90" t="str" cm="1">
        <f t="array" ref="C187">tbL_Input_Project[Project Code]</f>
        <v>ABC1234</v>
      </c>
      <c r="D187" s="90" t="str">
        <f>INDEX(tbL_Input_Originator[],
MATCH("06_TIDP",tbL_Input_Originator[Worksheet]),
MATCH("Originator Code",tbL_Input_Originator[#Headers])
)</f>
        <v>TBC</v>
      </c>
      <c r="E187" s="87"/>
      <c r="F187" s="87"/>
      <c r="G187" s="87"/>
      <c r="H187" s="87"/>
      <c r="I187" s="87"/>
      <c r="J187" s="87"/>
      <c r="K187" s="94"/>
      <c r="L187" s="90" t="str">
        <f t="shared" si="7"/>
        <v/>
      </c>
      <c r="M187" s="90" t="str">
        <f t="shared" si="8"/>
        <v/>
      </c>
      <c r="N187" s="100" t="str" cm="1">
        <f t="array" ref="N187">IFERROR(_xlfn.TEXTJOIN("
",TRUE,_xlfn.XLOOKUP(_xlfn.TEXTSPLIT(K187,"
"),
tbl_Lookup_DEIR[ID (DEIR Lookup)],
tbl_Lookup_DEIR[Name (DEIR Lookup)],
"")),"")</f>
        <v/>
      </c>
      <c r="O187" s="100" t="str" cm="1">
        <f t="array" ref="O187">IFERROR(_xlfn.TEXTJOIN("
",TRUE,_xlfn.XLOOKUP(_xlfn.TEXTSPLIT(K187,"
"),
tbl_Lookup_DEIR[ID (DEIR Lookup)],
tbl_Lookup_DEIR[Uniclass PM Level 3 Classification (DEIR Lookup)],
"")),"")</f>
        <v/>
      </c>
      <c r="P187" s="78"/>
      <c r="Q187" s="101"/>
      <c r="R187" s="101"/>
      <c r="S187" s="102"/>
      <c r="T187" s="101"/>
      <c r="U187" s="101"/>
      <c r="V187" s="102"/>
      <c r="W187" s="101"/>
      <c r="X187" s="101"/>
      <c r="Y187" s="102"/>
      <c r="Z187" s="101"/>
      <c r="AA187" s="101"/>
      <c r="AB187" s="102"/>
      <c r="AC187" s="101"/>
      <c r="AD187" s="101"/>
      <c r="AE187" s="102"/>
      <c r="AF187" s="101"/>
      <c r="AG187" s="101"/>
      <c r="AH187" s="102"/>
      <c r="AI187" s="101"/>
      <c r="AJ187" s="101"/>
      <c r="AK187" s="102"/>
      <c r="AL187" s="101"/>
      <c r="AM187" s="101"/>
      <c r="AN187" s="102"/>
      <c r="AO187" s="101"/>
      <c r="AP187" s="101"/>
      <c r="AQ187" s="103"/>
    </row>
    <row r="188" spans="2:43" x14ac:dyDescent="0.35">
      <c r="B188" s="100" t="str" cm="1">
        <f t="array" aca="1" ref="B188" ca="1">_xlfn.TEXTAFTER(CELL("filename",A186),"]")</f>
        <v>06_TIDP</v>
      </c>
      <c r="C188" s="90" t="str" cm="1">
        <f t="array" ref="C188">tbL_Input_Project[Project Code]</f>
        <v>ABC1234</v>
      </c>
      <c r="D188" s="90" t="str">
        <f>INDEX(tbL_Input_Originator[],
MATCH("06_TIDP",tbL_Input_Originator[Worksheet]),
MATCH("Originator Code",tbL_Input_Originator[#Headers])
)</f>
        <v>TBC</v>
      </c>
      <c r="E188" s="87"/>
      <c r="F188" s="87"/>
      <c r="G188" s="87"/>
      <c r="H188" s="87"/>
      <c r="I188" s="87"/>
      <c r="J188" s="87"/>
      <c r="K188" s="94"/>
      <c r="L188" s="90" t="str">
        <f t="shared" si="7"/>
        <v/>
      </c>
      <c r="M188" s="90" t="str">
        <f t="shared" si="8"/>
        <v/>
      </c>
      <c r="N188" s="100" t="str" cm="1">
        <f t="array" ref="N188">IFERROR(_xlfn.TEXTJOIN("
",TRUE,_xlfn.XLOOKUP(_xlfn.TEXTSPLIT(K188,"
"),
tbl_Lookup_DEIR[ID (DEIR Lookup)],
tbl_Lookup_DEIR[Name (DEIR Lookup)],
"")),"")</f>
        <v/>
      </c>
      <c r="O188" s="100" t="str" cm="1">
        <f t="array" ref="O188">IFERROR(_xlfn.TEXTJOIN("
",TRUE,_xlfn.XLOOKUP(_xlfn.TEXTSPLIT(K188,"
"),
tbl_Lookup_DEIR[ID (DEIR Lookup)],
tbl_Lookup_DEIR[Uniclass PM Level 3 Classification (DEIR Lookup)],
"")),"")</f>
        <v/>
      </c>
      <c r="P188" s="78"/>
      <c r="Q188" s="101"/>
      <c r="R188" s="101"/>
      <c r="S188" s="102"/>
      <c r="T188" s="101"/>
      <c r="U188" s="101"/>
      <c r="V188" s="102"/>
      <c r="W188" s="101"/>
      <c r="X188" s="101"/>
      <c r="Y188" s="102"/>
      <c r="Z188" s="101"/>
      <c r="AA188" s="101"/>
      <c r="AB188" s="102"/>
      <c r="AC188" s="101"/>
      <c r="AD188" s="101"/>
      <c r="AE188" s="102"/>
      <c r="AF188" s="101"/>
      <c r="AG188" s="101"/>
      <c r="AH188" s="102"/>
      <c r="AI188" s="101"/>
      <c r="AJ188" s="101"/>
      <c r="AK188" s="102"/>
      <c r="AL188" s="101"/>
      <c r="AM188" s="101"/>
      <c r="AN188" s="102"/>
      <c r="AO188" s="101"/>
      <c r="AP188" s="101"/>
      <c r="AQ188" s="103"/>
    </row>
    <row r="189" spans="2:43" x14ac:dyDescent="0.35">
      <c r="B189" s="100" t="str" cm="1">
        <f t="array" aca="1" ref="B189" ca="1">_xlfn.TEXTAFTER(CELL("filename",A187),"]")</f>
        <v>06_TIDP</v>
      </c>
      <c r="C189" s="90" t="str" cm="1">
        <f t="array" ref="C189">tbL_Input_Project[Project Code]</f>
        <v>ABC1234</v>
      </c>
      <c r="D189" s="90" t="str">
        <f>INDEX(tbL_Input_Originator[],
MATCH("06_TIDP",tbL_Input_Originator[Worksheet]),
MATCH("Originator Code",tbL_Input_Originator[#Headers])
)</f>
        <v>TBC</v>
      </c>
      <c r="E189" s="87"/>
      <c r="F189" s="87"/>
      <c r="G189" s="87"/>
      <c r="H189" s="87"/>
      <c r="I189" s="87"/>
      <c r="J189" s="87"/>
      <c r="K189" s="94"/>
      <c r="L189" s="90" t="str">
        <f t="shared" si="7"/>
        <v/>
      </c>
      <c r="M189" s="90" t="str">
        <f t="shared" si="8"/>
        <v/>
      </c>
      <c r="N189" s="100" t="str" cm="1">
        <f t="array" ref="N189">IFERROR(_xlfn.TEXTJOIN("
",TRUE,_xlfn.XLOOKUP(_xlfn.TEXTSPLIT(K189,"
"),
tbl_Lookup_DEIR[ID (DEIR Lookup)],
tbl_Lookup_DEIR[Name (DEIR Lookup)],
"")),"")</f>
        <v/>
      </c>
      <c r="O189" s="100" t="str" cm="1">
        <f t="array" ref="O189">IFERROR(_xlfn.TEXTJOIN("
",TRUE,_xlfn.XLOOKUP(_xlfn.TEXTSPLIT(K189,"
"),
tbl_Lookup_DEIR[ID (DEIR Lookup)],
tbl_Lookup_DEIR[Uniclass PM Level 3 Classification (DEIR Lookup)],
"")),"")</f>
        <v/>
      </c>
      <c r="P189" s="78"/>
      <c r="Q189" s="101"/>
      <c r="R189" s="101"/>
      <c r="S189" s="102"/>
      <c r="T189" s="101"/>
      <c r="U189" s="101"/>
      <c r="V189" s="102"/>
      <c r="W189" s="101"/>
      <c r="X189" s="101"/>
      <c r="Y189" s="102"/>
      <c r="Z189" s="101"/>
      <c r="AA189" s="101"/>
      <c r="AB189" s="102"/>
      <c r="AC189" s="101"/>
      <c r="AD189" s="101"/>
      <c r="AE189" s="102"/>
      <c r="AF189" s="101"/>
      <c r="AG189" s="101"/>
      <c r="AH189" s="102"/>
      <c r="AI189" s="101"/>
      <c r="AJ189" s="101"/>
      <c r="AK189" s="102"/>
      <c r="AL189" s="101"/>
      <c r="AM189" s="101"/>
      <c r="AN189" s="102"/>
      <c r="AO189" s="101"/>
      <c r="AP189" s="101"/>
      <c r="AQ189" s="103"/>
    </row>
    <row r="190" spans="2:43" x14ac:dyDescent="0.35">
      <c r="B190" s="100" t="str" cm="1">
        <f t="array" aca="1" ref="B190" ca="1">_xlfn.TEXTAFTER(CELL("filename",A188),"]")</f>
        <v>06_TIDP</v>
      </c>
      <c r="C190" s="90" t="str" cm="1">
        <f t="array" ref="C190">tbL_Input_Project[Project Code]</f>
        <v>ABC1234</v>
      </c>
      <c r="D190" s="90" t="str">
        <f>INDEX(tbL_Input_Originator[],
MATCH("06_TIDP",tbL_Input_Originator[Worksheet]),
MATCH("Originator Code",tbL_Input_Originator[#Headers])
)</f>
        <v>TBC</v>
      </c>
      <c r="E190" s="87"/>
      <c r="F190" s="87"/>
      <c r="G190" s="87"/>
      <c r="H190" s="87"/>
      <c r="I190" s="87"/>
      <c r="J190" s="87"/>
      <c r="K190" s="94"/>
      <c r="L190" s="90" t="str">
        <f t="shared" si="7"/>
        <v/>
      </c>
      <c r="M190" s="90" t="str">
        <f t="shared" si="8"/>
        <v/>
      </c>
      <c r="N190" s="100" t="str" cm="1">
        <f t="array" ref="N190">IFERROR(_xlfn.TEXTJOIN("
",TRUE,_xlfn.XLOOKUP(_xlfn.TEXTSPLIT(K190,"
"),
tbl_Lookup_DEIR[ID (DEIR Lookup)],
tbl_Lookup_DEIR[Name (DEIR Lookup)],
"")),"")</f>
        <v/>
      </c>
      <c r="O190" s="100" t="str" cm="1">
        <f t="array" ref="O190">IFERROR(_xlfn.TEXTJOIN("
",TRUE,_xlfn.XLOOKUP(_xlfn.TEXTSPLIT(K190,"
"),
tbl_Lookup_DEIR[ID (DEIR Lookup)],
tbl_Lookup_DEIR[Uniclass PM Level 3 Classification (DEIR Lookup)],
"")),"")</f>
        <v/>
      </c>
      <c r="P190" s="78"/>
      <c r="Q190" s="101"/>
      <c r="R190" s="101"/>
      <c r="S190" s="102"/>
      <c r="T190" s="101"/>
      <c r="U190" s="101"/>
      <c r="V190" s="102"/>
      <c r="W190" s="101"/>
      <c r="X190" s="101"/>
      <c r="Y190" s="102"/>
      <c r="Z190" s="101"/>
      <c r="AA190" s="101"/>
      <c r="AB190" s="102"/>
      <c r="AC190" s="101"/>
      <c r="AD190" s="101"/>
      <c r="AE190" s="102"/>
      <c r="AF190" s="101"/>
      <c r="AG190" s="101"/>
      <c r="AH190" s="102"/>
      <c r="AI190" s="101"/>
      <c r="AJ190" s="101"/>
      <c r="AK190" s="102"/>
      <c r="AL190" s="101"/>
      <c r="AM190" s="101"/>
      <c r="AN190" s="102"/>
      <c r="AO190" s="101"/>
      <c r="AP190" s="101"/>
      <c r="AQ190" s="103"/>
    </row>
    <row r="191" spans="2:43" x14ac:dyDescent="0.35">
      <c r="B191" s="100" t="str" cm="1">
        <f t="array" aca="1" ref="B191" ca="1">_xlfn.TEXTAFTER(CELL("filename",A189),"]")</f>
        <v>06_TIDP</v>
      </c>
      <c r="C191" s="90" t="str" cm="1">
        <f t="array" ref="C191">tbL_Input_Project[Project Code]</f>
        <v>ABC1234</v>
      </c>
      <c r="D191" s="90" t="str">
        <f>INDEX(tbL_Input_Originator[],
MATCH("06_TIDP",tbL_Input_Originator[Worksheet]),
MATCH("Originator Code",tbL_Input_Originator[#Headers])
)</f>
        <v>TBC</v>
      </c>
      <c r="E191" s="87"/>
      <c r="F191" s="87"/>
      <c r="G191" s="87"/>
      <c r="H191" s="87"/>
      <c r="I191" s="87"/>
      <c r="J191" s="87"/>
      <c r="K191" s="94"/>
      <c r="L191" s="90" t="str">
        <f t="shared" si="7"/>
        <v/>
      </c>
      <c r="M191" s="90" t="str">
        <f t="shared" si="8"/>
        <v/>
      </c>
      <c r="N191" s="100" t="str" cm="1">
        <f t="array" ref="N191">IFERROR(_xlfn.TEXTJOIN("
",TRUE,_xlfn.XLOOKUP(_xlfn.TEXTSPLIT(K191,"
"),
tbl_Lookup_DEIR[ID (DEIR Lookup)],
tbl_Lookup_DEIR[Name (DEIR Lookup)],
"")),"")</f>
        <v/>
      </c>
      <c r="O191" s="100" t="str" cm="1">
        <f t="array" ref="O191">IFERROR(_xlfn.TEXTJOIN("
",TRUE,_xlfn.XLOOKUP(_xlfn.TEXTSPLIT(K191,"
"),
tbl_Lookup_DEIR[ID (DEIR Lookup)],
tbl_Lookup_DEIR[Uniclass PM Level 3 Classification (DEIR Lookup)],
"")),"")</f>
        <v/>
      </c>
      <c r="P191" s="78"/>
      <c r="Q191" s="101"/>
      <c r="R191" s="101"/>
      <c r="S191" s="102"/>
      <c r="T191" s="101"/>
      <c r="U191" s="101"/>
      <c r="V191" s="102"/>
      <c r="W191" s="101"/>
      <c r="X191" s="101"/>
      <c r="Y191" s="102"/>
      <c r="Z191" s="101"/>
      <c r="AA191" s="101"/>
      <c r="AB191" s="102"/>
      <c r="AC191" s="101"/>
      <c r="AD191" s="101"/>
      <c r="AE191" s="102"/>
      <c r="AF191" s="101"/>
      <c r="AG191" s="101"/>
      <c r="AH191" s="102"/>
      <c r="AI191" s="101"/>
      <c r="AJ191" s="101"/>
      <c r="AK191" s="102"/>
      <c r="AL191" s="101"/>
      <c r="AM191" s="101"/>
      <c r="AN191" s="102"/>
      <c r="AO191" s="101"/>
      <c r="AP191" s="101"/>
      <c r="AQ191" s="103"/>
    </row>
    <row r="192" spans="2:43" x14ac:dyDescent="0.35">
      <c r="B192" s="100" t="str" cm="1">
        <f t="array" aca="1" ref="B192" ca="1">_xlfn.TEXTAFTER(CELL("filename",A190),"]")</f>
        <v>06_TIDP</v>
      </c>
      <c r="C192" s="90" t="str" cm="1">
        <f t="array" ref="C192">tbL_Input_Project[Project Code]</f>
        <v>ABC1234</v>
      </c>
      <c r="D192" s="90" t="str">
        <f>INDEX(tbL_Input_Originator[],
MATCH("06_TIDP",tbL_Input_Originator[Worksheet]),
MATCH("Originator Code",tbL_Input_Originator[#Headers])
)</f>
        <v>TBC</v>
      </c>
      <c r="E192" s="87"/>
      <c r="F192" s="87"/>
      <c r="G192" s="87"/>
      <c r="H192" s="87"/>
      <c r="I192" s="87"/>
      <c r="J192" s="87"/>
      <c r="K192" s="94"/>
      <c r="L192" s="90" t="str">
        <f t="shared" si="7"/>
        <v/>
      </c>
      <c r="M192" s="90" t="str">
        <f t="shared" si="8"/>
        <v/>
      </c>
      <c r="N192" s="100" t="str" cm="1">
        <f t="array" ref="N192">IFERROR(_xlfn.TEXTJOIN("
",TRUE,_xlfn.XLOOKUP(_xlfn.TEXTSPLIT(K192,"
"),
tbl_Lookup_DEIR[ID (DEIR Lookup)],
tbl_Lookup_DEIR[Name (DEIR Lookup)],
"")),"")</f>
        <v/>
      </c>
      <c r="O192" s="100" t="str" cm="1">
        <f t="array" ref="O192">IFERROR(_xlfn.TEXTJOIN("
",TRUE,_xlfn.XLOOKUP(_xlfn.TEXTSPLIT(K192,"
"),
tbl_Lookup_DEIR[ID (DEIR Lookup)],
tbl_Lookup_DEIR[Uniclass PM Level 3 Classification (DEIR Lookup)],
"")),"")</f>
        <v/>
      </c>
      <c r="P192" s="78"/>
      <c r="Q192" s="101"/>
      <c r="R192" s="101"/>
      <c r="S192" s="102"/>
      <c r="T192" s="101"/>
      <c r="U192" s="101"/>
      <c r="V192" s="102"/>
      <c r="W192" s="101"/>
      <c r="X192" s="101"/>
      <c r="Y192" s="102"/>
      <c r="Z192" s="101"/>
      <c r="AA192" s="101"/>
      <c r="AB192" s="102"/>
      <c r="AC192" s="101"/>
      <c r="AD192" s="101"/>
      <c r="AE192" s="102"/>
      <c r="AF192" s="101"/>
      <c r="AG192" s="101"/>
      <c r="AH192" s="102"/>
      <c r="AI192" s="101"/>
      <c r="AJ192" s="101"/>
      <c r="AK192" s="102"/>
      <c r="AL192" s="101"/>
      <c r="AM192" s="101"/>
      <c r="AN192" s="102"/>
      <c r="AO192" s="101"/>
      <c r="AP192" s="101"/>
      <c r="AQ192" s="103"/>
    </row>
    <row r="193" spans="2:43" x14ac:dyDescent="0.35">
      <c r="B193" s="100" t="str" cm="1">
        <f t="array" aca="1" ref="B193" ca="1">_xlfn.TEXTAFTER(CELL("filename",A191),"]")</f>
        <v>06_TIDP</v>
      </c>
      <c r="C193" s="90" t="str" cm="1">
        <f t="array" ref="C193">tbL_Input_Project[Project Code]</f>
        <v>ABC1234</v>
      </c>
      <c r="D193" s="90" t="str">
        <f>INDEX(tbL_Input_Originator[],
MATCH("06_TIDP",tbL_Input_Originator[Worksheet]),
MATCH("Originator Code",tbL_Input_Originator[#Headers])
)</f>
        <v>TBC</v>
      </c>
      <c r="E193" s="87"/>
      <c r="F193" s="87"/>
      <c r="G193" s="87"/>
      <c r="H193" s="87"/>
      <c r="I193" s="87"/>
      <c r="J193" s="87"/>
      <c r="K193" s="94"/>
      <c r="L193" s="90" t="str">
        <f t="shared" si="7"/>
        <v/>
      </c>
      <c r="M193" s="90" t="str">
        <f t="shared" si="8"/>
        <v/>
      </c>
      <c r="N193" s="100" t="str" cm="1">
        <f t="array" ref="N193">IFERROR(_xlfn.TEXTJOIN("
",TRUE,_xlfn.XLOOKUP(_xlfn.TEXTSPLIT(K193,"
"),
tbl_Lookup_DEIR[ID (DEIR Lookup)],
tbl_Lookup_DEIR[Name (DEIR Lookup)],
"")),"")</f>
        <v/>
      </c>
      <c r="O193" s="100" t="str" cm="1">
        <f t="array" ref="O193">IFERROR(_xlfn.TEXTJOIN("
",TRUE,_xlfn.XLOOKUP(_xlfn.TEXTSPLIT(K193,"
"),
tbl_Lookup_DEIR[ID (DEIR Lookup)],
tbl_Lookup_DEIR[Uniclass PM Level 3 Classification (DEIR Lookup)],
"")),"")</f>
        <v/>
      </c>
      <c r="P193" s="78"/>
      <c r="Q193" s="101"/>
      <c r="R193" s="101"/>
      <c r="S193" s="102"/>
      <c r="T193" s="101"/>
      <c r="U193" s="101"/>
      <c r="V193" s="102"/>
      <c r="W193" s="101"/>
      <c r="X193" s="101"/>
      <c r="Y193" s="102"/>
      <c r="Z193" s="101"/>
      <c r="AA193" s="101"/>
      <c r="AB193" s="102"/>
      <c r="AC193" s="101"/>
      <c r="AD193" s="101"/>
      <c r="AE193" s="102"/>
      <c r="AF193" s="101"/>
      <c r="AG193" s="101"/>
      <c r="AH193" s="102"/>
      <c r="AI193" s="101"/>
      <c r="AJ193" s="101"/>
      <c r="AK193" s="102"/>
      <c r="AL193" s="101"/>
      <c r="AM193" s="101"/>
      <c r="AN193" s="102"/>
      <c r="AO193" s="101"/>
      <c r="AP193" s="101"/>
      <c r="AQ193" s="103"/>
    </row>
    <row r="194" spans="2:43" x14ac:dyDescent="0.35">
      <c r="B194" s="100" t="str" cm="1">
        <f t="array" aca="1" ref="B194" ca="1">_xlfn.TEXTAFTER(CELL("filename",A192),"]")</f>
        <v>06_TIDP</v>
      </c>
      <c r="C194" s="90" t="str" cm="1">
        <f t="array" ref="C194">tbL_Input_Project[Project Code]</f>
        <v>ABC1234</v>
      </c>
      <c r="D194" s="90" t="str">
        <f>INDEX(tbL_Input_Originator[],
MATCH("06_TIDP",tbL_Input_Originator[Worksheet]),
MATCH("Originator Code",tbL_Input_Originator[#Headers])
)</f>
        <v>TBC</v>
      </c>
      <c r="E194" s="87"/>
      <c r="F194" s="87"/>
      <c r="G194" s="87"/>
      <c r="H194" s="87"/>
      <c r="I194" s="87"/>
      <c r="J194" s="87"/>
      <c r="K194" s="94"/>
      <c r="L194" s="90" t="str">
        <f t="shared" si="7"/>
        <v/>
      </c>
      <c r="M194" s="90" t="str">
        <f t="shared" si="8"/>
        <v/>
      </c>
      <c r="N194" s="100" t="str" cm="1">
        <f t="array" ref="N194">IFERROR(_xlfn.TEXTJOIN("
",TRUE,_xlfn.XLOOKUP(_xlfn.TEXTSPLIT(K194,"
"),
tbl_Lookup_DEIR[ID (DEIR Lookup)],
tbl_Lookup_DEIR[Name (DEIR Lookup)],
"")),"")</f>
        <v/>
      </c>
      <c r="O194" s="100" t="str" cm="1">
        <f t="array" ref="O194">IFERROR(_xlfn.TEXTJOIN("
",TRUE,_xlfn.XLOOKUP(_xlfn.TEXTSPLIT(K194,"
"),
tbl_Lookup_DEIR[ID (DEIR Lookup)],
tbl_Lookup_DEIR[Uniclass PM Level 3 Classification (DEIR Lookup)],
"")),"")</f>
        <v/>
      </c>
      <c r="P194" s="78"/>
      <c r="Q194" s="101"/>
      <c r="R194" s="101"/>
      <c r="S194" s="102"/>
      <c r="T194" s="101"/>
      <c r="U194" s="101"/>
      <c r="V194" s="102"/>
      <c r="W194" s="101"/>
      <c r="X194" s="101"/>
      <c r="Y194" s="102"/>
      <c r="Z194" s="101"/>
      <c r="AA194" s="101"/>
      <c r="AB194" s="102"/>
      <c r="AC194" s="101"/>
      <c r="AD194" s="101"/>
      <c r="AE194" s="102"/>
      <c r="AF194" s="101"/>
      <c r="AG194" s="101"/>
      <c r="AH194" s="102"/>
      <c r="AI194" s="101"/>
      <c r="AJ194" s="101"/>
      <c r="AK194" s="102"/>
      <c r="AL194" s="101"/>
      <c r="AM194" s="101"/>
      <c r="AN194" s="102"/>
      <c r="AO194" s="101"/>
      <c r="AP194" s="101"/>
      <c r="AQ194" s="103"/>
    </row>
    <row r="195" spans="2:43" x14ac:dyDescent="0.35">
      <c r="B195" s="100" t="str" cm="1">
        <f t="array" aca="1" ref="B195" ca="1">_xlfn.TEXTAFTER(CELL("filename",A193),"]")</f>
        <v>06_TIDP</v>
      </c>
      <c r="C195" s="90" t="str" cm="1">
        <f t="array" ref="C195">tbL_Input_Project[Project Code]</f>
        <v>ABC1234</v>
      </c>
      <c r="D195" s="90" t="str">
        <f>INDEX(tbL_Input_Originator[],
MATCH("06_TIDP",tbL_Input_Originator[Worksheet]),
MATCH("Originator Code",tbL_Input_Originator[#Headers])
)</f>
        <v>TBC</v>
      </c>
      <c r="E195" s="87"/>
      <c r="F195" s="87"/>
      <c r="G195" s="87"/>
      <c r="H195" s="87"/>
      <c r="I195" s="87"/>
      <c r="J195" s="87"/>
      <c r="K195" s="94"/>
      <c r="L195" s="90" t="str">
        <f t="shared" si="7"/>
        <v/>
      </c>
      <c r="M195" s="90" t="str">
        <f t="shared" ref="M195:M200" si="9">IF(OR(ISBLANK(C195),ISBLANK(D195),ISBLANK(E195),ISBLANK(F195),ISBLANK(G195),ISBLANK(H195),ISBLANK(I195),ISBLANK(J195),ISBLANK(K195)),"",CONCATENATE(C195,"-",D195,"-",E195,"-",F195,"-",G195,"-",H195,"-",I195,"-",J195,""))</f>
        <v/>
      </c>
      <c r="N195" s="100" t="str" cm="1">
        <f t="array" ref="N195">IFERROR(_xlfn.TEXTJOIN("
",TRUE,_xlfn.XLOOKUP(_xlfn.TEXTSPLIT(K195,"
"),
tbl_Lookup_DEIR[ID (DEIR Lookup)],
tbl_Lookup_DEIR[Name (DEIR Lookup)],
"")),"")</f>
        <v/>
      </c>
      <c r="O195" s="100" t="str" cm="1">
        <f t="array" ref="O195">IFERROR(_xlfn.TEXTJOIN("
",TRUE,_xlfn.XLOOKUP(_xlfn.TEXTSPLIT(K195,"
"),
tbl_Lookup_DEIR[ID (DEIR Lookup)],
tbl_Lookup_DEIR[Uniclass PM Level 3 Classification (DEIR Lookup)],
"")),"")</f>
        <v/>
      </c>
      <c r="P195" s="78"/>
      <c r="Q195" s="101"/>
      <c r="R195" s="101"/>
      <c r="S195" s="102"/>
      <c r="T195" s="101"/>
      <c r="U195" s="101"/>
      <c r="V195" s="102"/>
      <c r="W195" s="101"/>
      <c r="X195" s="101"/>
      <c r="Y195" s="102"/>
      <c r="Z195" s="101"/>
      <c r="AA195" s="101"/>
      <c r="AB195" s="102"/>
      <c r="AC195" s="101"/>
      <c r="AD195" s="101"/>
      <c r="AE195" s="102"/>
      <c r="AF195" s="101"/>
      <c r="AG195" s="101"/>
      <c r="AH195" s="102"/>
      <c r="AI195" s="101"/>
      <c r="AJ195" s="101"/>
      <c r="AK195" s="102"/>
      <c r="AL195" s="101"/>
      <c r="AM195" s="101"/>
      <c r="AN195" s="102"/>
      <c r="AO195" s="101"/>
      <c r="AP195" s="101"/>
      <c r="AQ195" s="103"/>
    </row>
    <row r="196" spans="2:43" x14ac:dyDescent="0.35">
      <c r="B196" s="100" t="str" cm="1">
        <f t="array" aca="1" ref="B196" ca="1">_xlfn.TEXTAFTER(CELL("filename",A194),"]")</f>
        <v>06_TIDP</v>
      </c>
      <c r="C196" s="90" t="str" cm="1">
        <f t="array" ref="C196">tbL_Input_Project[Project Code]</f>
        <v>ABC1234</v>
      </c>
      <c r="D196" s="90" t="str">
        <f>INDEX(tbL_Input_Originator[],
MATCH("06_TIDP",tbL_Input_Originator[Worksheet]),
MATCH("Originator Code",tbL_Input_Originator[#Headers])
)</f>
        <v>TBC</v>
      </c>
      <c r="E196" s="87"/>
      <c r="F196" s="87"/>
      <c r="G196" s="87"/>
      <c r="H196" s="87"/>
      <c r="I196" s="87"/>
      <c r="J196" s="87"/>
      <c r="K196" s="94"/>
      <c r="L196" s="90" t="str">
        <f t="shared" ref="L196:L200" si="10">IF(OR(ISBLANK(C196),ISBLANK(D196),ISBLANK(E196),ISBLANK(F196),ISBLANK(G196),ISBLANK(H196),ISBLANK(I196)),"",CONCATENATE(C196,"-",D196,"-",E196,"-",F196,"-",G196,"-",H196,"-",I196))</f>
        <v/>
      </c>
      <c r="M196" s="90" t="str">
        <f t="shared" si="9"/>
        <v/>
      </c>
      <c r="N196" s="100" t="str" cm="1">
        <f t="array" ref="N196">IFERROR(_xlfn.TEXTJOIN("
",TRUE,_xlfn.XLOOKUP(_xlfn.TEXTSPLIT(K196,"
"),
tbl_Lookup_DEIR[ID (DEIR Lookup)],
tbl_Lookup_DEIR[Name (DEIR Lookup)],
"")),"")</f>
        <v/>
      </c>
      <c r="O196" s="100" t="str" cm="1">
        <f t="array" ref="O196">IFERROR(_xlfn.TEXTJOIN("
",TRUE,_xlfn.XLOOKUP(_xlfn.TEXTSPLIT(K196,"
"),
tbl_Lookup_DEIR[ID (DEIR Lookup)],
tbl_Lookup_DEIR[Uniclass PM Level 3 Classification (DEIR Lookup)],
"")),"")</f>
        <v/>
      </c>
      <c r="P196" s="78"/>
      <c r="Q196" s="101"/>
      <c r="R196" s="101"/>
      <c r="S196" s="102"/>
      <c r="T196" s="101"/>
      <c r="U196" s="101"/>
      <c r="V196" s="102"/>
      <c r="W196" s="101"/>
      <c r="X196" s="101"/>
      <c r="Y196" s="102"/>
      <c r="Z196" s="101"/>
      <c r="AA196" s="101"/>
      <c r="AB196" s="102"/>
      <c r="AC196" s="101"/>
      <c r="AD196" s="101"/>
      <c r="AE196" s="102"/>
      <c r="AF196" s="101"/>
      <c r="AG196" s="101"/>
      <c r="AH196" s="102"/>
      <c r="AI196" s="101"/>
      <c r="AJ196" s="101"/>
      <c r="AK196" s="102"/>
      <c r="AL196" s="101"/>
      <c r="AM196" s="101"/>
      <c r="AN196" s="102"/>
      <c r="AO196" s="101"/>
      <c r="AP196" s="101"/>
      <c r="AQ196" s="103"/>
    </row>
    <row r="197" spans="2:43" x14ac:dyDescent="0.35">
      <c r="B197" s="100" t="str" cm="1">
        <f t="array" aca="1" ref="B197" ca="1">_xlfn.TEXTAFTER(CELL("filename",A195),"]")</f>
        <v>06_TIDP</v>
      </c>
      <c r="C197" s="90" t="str" cm="1">
        <f t="array" ref="C197">tbL_Input_Project[Project Code]</f>
        <v>ABC1234</v>
      </c>
      <c r="D197" s="90" t="str">
        <f>INDEX(tbL_Input_Originator[],
MATCH("06_TIDP",tbL_Input_Originator[Worksheet]),
MATCH("Originator Code",tbL_Input_Originator[#Headers])
)</f>
        <v>TBC</v>
      </c>
      <c r="E197" s="87"/>
      <c r="F197" s="87"/>
      <c r="G197" s="87"/>
      <c r="H197" s="87"/>
      <c r="I197" s="87"/>
      <c r="J197" s="87"/>
      <c r="K197" s="94"/>
      <c r="L197" s="90" t="str">
        <f t="shared" si="10"/>
        <v/>
      </c>
      <c r="M197" s="90" t="str">
        <f t="shared" si="9"/>
        <v/>
      </c>
      <c r="N197" s="100" t="str" cm="1">
        <f t="array" ref="N197">IFERROR(_xlfn.TEXTJOIN("
",TRUE,_xlfn.XLOOKUP(_xlfn.TEXTSPLIT(K197,"
"),
tbl_Lookup_DEIR[ID (DEIR Lookup)],
tbl_Lookup_DEIR[Name (DEIR Lookup)],
"")),"")</f>
        <v/>
      </c>
      <c r="O197" s="100" t="str" cm="1">
        <f t="array" ref="O197">IFERROR(_xlfn.TEXTJOIN("
",TRUE,_xlfn.XLOOKUP(_xlfn.TEXTSPLIT(K197,"
"),
tbl_Lookup_DEIR[ID (DEIR Lookup)],
tbl_Lookup_DEIR[Uniclass PM Level 3 Classification (DEIR Lookup)],
"")),"")</f>
        <v/>
      </c>
      <c r="P197" s="78"/>
      <c r="Q197" s="101"/>
      <c r="R197" s="101"/>
      <c r="S197" s="102"/>
      <c r="T197" s="101"/>
      <c r="U197" s="101"/>
      <c r="V197" s="102"/>
      <c r="W197" s="101"/>
      <c r="X197" s="101"/>
      <c r="Y197" s="102"/>
      <c r="Z197" s="101"/>
      <c r="AA197" s="101"/>
      <c r="AB197" s="102"/>
      <c r="AC197" s="101"/>
      <c r="AD197" s="101"/>
      <c r="AE197" s="102"/>
      <c r="AF197" s="101"/>
      <c r="AG197" s="101"/>
      <c r="AH197" s="102"/>
      <c r="AI197" s="101"/>
      <c r="AJ197" s="101"/>
      <c r="AK197" s="102"/>
      <c r="AL197" s="101"/>
      <c r="AM197" s="101"/>
      <c r="AN197" s="102"/>
      <c r="AO197" s="101"/>
      <c r="AP197" s="101"/>
      <c r="AQ197" s="103"/>
    </row>
    <row r="198" spans="2:43" x14ac:dyDescent="0.35">
      <c r="B198" s="100" t="str" cm="1">
        <f t="array" aca="1" ref="B198" ca="1">_xlfn.TEXTAFTER(CELL("filename",A196),"]")</f>
        <v>06_TIDP</v>
      </c>
      <c r="C198" s="90" t="str" cm="1">
        <f t="array" ref="C198">tbL_Input_Project[Project Code]</f>
        <v>ABC1234</v>
      </c>
      <c r="D198" s="90" t="str">
        <f>INDEX(tbL_Input_Originator[],
MATCH("06_TIDP",tbL_Input_Originator[Worksheet]),
MATCH("Originator Code",tbL_Input_Originator[#Headers])
)</f>
        <v>TBC</v>
      </c>
      <c r="E198" s="87"/>
      <c r="F198" s="87"/>
      <c r="G198" s="87"/>
      <c r="H198" s="87"/>
      <c r="I198" s="87"/>
      <c r="J198" s="87"/>
      <c r="K198" s="94"/>
      <c r="L198" s="90" t="str">
        <f t="shared" si="10"/>
        <v/>
      </c>
      <c r="M198" s="90" t="str">
        <f t="shared" si="9"/>
        <v/>
      </c>
      <c r="N198" s="100" t="str" cm="1">
        <f t="array" ref="N198">IFERROR(_xlfn.TEXTJOIN("
",TRUE,_xlfn.XLOOKUP(_xlfn.TEXTSPLIT(K198,"
"),
tbl_Lookup_DEIR[ID (DEIR Lookup)],
tbl_Lookup_DEIR[Name (DEIR Lookup)],
"")),"")</f>
        <v/>
      </c>
      <c r="O198" s="100" t="str" cm="1">
        <f t="array" ref="O198">IFERROR(_xlfn.TEXTJOIN("
",TRUE,_xlfn.XLOOKUP(_xlfn.TEXTSPLIT(K198,"
"),
tbl_Lookup_DEIR[ID (DEIR Lookup)],
tbl_Lookup_DEIR[Uniclass PM Level 3 Classification (DEIR Lookup)],
"")),"")</f>
        <v/>
      </c>
      <c r="P198" s="78"/>
      <c r="Q198" s="101"/>
      <c r="R198" s="101"/>
      <c r="S198" s="102"/>
      <c r="T198" s="101"/>
      <c r="U198" s="101"/>
      <c r="V198" s="102"/>
      <c r="W198" s="101"/>
      <c r="X198" s="101"/>
      <c r="Y198" s="102"/>
      <c r="Z198" s="101"/>
      <c r="AA198" s="101"/>
      <c r="AB198" s="102"/>
      <c r="AC198" s="101"/>
      <c r="AD198" s="101"/>
      <c r="AE198" s="102"/>
      <c r="AF198" s="101"/>
      <c r="AG198" s="101"/>
      <c r="AH198" s="102"/>
      <c r="AI198" s="101"/>
      <c r="AJ198" s="101"/>
      <c r="AK198" s="102"/>
      <c r="AL198" s="101"/>
      <c r="AM198" s="101"/>
      <c r="AN198" s="102"/>
      <c r="AO198" s="101"/>
      <c r="AP198" s="101"/>
      <c r="AQ198" s="103"/>
    </row>
    <row r="199" spans="2:43" x14ac:dyDescent="0.35">
      <c r="B199" s="100" t="str" cm="1">
        <f t="array" aca="1" ref="B199" ca="1">_xlfn.TEXTAFTER(CELL("filename",A197),"]")</f>
        <v>06_TIDP</v>
      </c>
      <c r="C199" s="90" t="str" cm="1">
        <f t="array" ref="C199">tbL_Input_Project[Project Code]</f>
        <v>ABC1234</v>
      </c>
      <c r="D199" s="90" t="str">
        <f>INDEX(tbL_Input_Originator[],
MATCH("06_TIDP",tbL_Input_Originator[Worksheet]),
MATCH("Originator Code",tbL_Input_Originator[#Headers])
)</f>
        <v>TBC</v>
      </c>
      <c r="E199" s="87"/>
      <c r="F199" s="87"/>
      <c r="G199" s="87"/>
      <c r="H199" s="87"/>
      <c r="I199" s="87"/>
      <c r="J199" s="87"/>
      <c r="K199" s="94"/>
      <c r="L199" s="90" t="str">
        <f t="shared" si="10"/>
        <v/>
      </c>
      <c r="M199" s="90" t="str">
        <f t="shared" si="9"/>
        <v/>
      </c>
      <c r="N199" s="100" t="str" cm="1">
        <f t="array" ref="N199">IFERROR(_xlfn.TEXTJOIN("
",TRUE,_xlfn.XLOOKUP(_xlfn.TEXTSPLIT(K199,"
"),
tbl_Lookup_DEIR[ID (DEIR Lookup)],
tbl_Lookup_DEIR[Name (DEIR Lookup)],
"")),"")</f>
        <v/>
      </c>
      <c r="O199" s="100" t="str" cm="1">
        <f t="array" ref="O199">IFERROR(_xlfn.TEXTJOIN("
",TRUE,_xlfn.XLOOKUP(_xlfn.TEXTSPLIT(K199,"
"),
tbl_Lookup_DEIR[ID (DEIR Lookup)],
tbl_Lookup_DEIR[Uniclass PM Level 3 Classification (DEIR Lookup)],
"")),"")</f>
        <v/>
      </c>
      <c r="P199" s="78"/>
      <c r="Q199" s="101"/>
      <c r="R199" s="101"/>
      <c r="S199" s="102"/>
      <c r="T199" s="101"/>
      <c r="U199" s="101"/>
      <c r="V199" s="102"/>
      <c r="W199" s="101"/>
      <c r="X199" s="101"/>
      <c r="Y199" s="102"/>
      <c r="Z199" s="101"/>
      <c r="AA199" s="101"/>
      <c r="AB199" s="102"/>
      <c r="AC199" s="101"/>
      <c r="AD199" s="101"/>
      <c r="AE199" s="102"/>
      <c r="AF199" s="101"/>
      <c r="AG199" s="101"/>
      <c r="AH199" s="102"/>
      <c r="AI199" s="101"/>
      <c r="AJ199" s="101"/>
      <c r="AK199" s="102"/>
      <c r="AL199" s="101"/>
      <c r="AM199" s="101"/>
      <c r="AN199" s="102"/>
      <c r="AO199" s="101"/>
      <c r="AP199" s="101"/>
      <c r="AQ199" s="103"/>
    </row>
    <row r="200" spans="2:43" x14ac:dyDescent="0.35">
      <c r="B200" s="100" t="str" cm="1">
        <f t="array" aca="1" ref="B200" ca="1">_xlfn.TEXTAFTER(CELL("filename",A198),"]")</f>
        <v>06_TIDP</v>
      </c>
      <c r="C200" s="90" t="str" cm="1">
        <f t="array" ref="C200">tbL_Input_Project[Project Code]</f>
        <v>ABC1234</v>
      </c>
      <c r="D200" s="90" t="str">
        <f>INDEX(tbL_Input_Originator[],
MATCH("06_TIDP",tbL_Input_Originator[Worksheet]),
MATCH("Originator Code",tbL_Input_Originator[#Headers])
)</f>
        <v>TBC</v>
      </c>
      <c r="E200" s="87"/>
      <c r="F200" s="87"/>
      <c r="G200" s="87"/>
      <c r="H200" s="87"/>
      <c r="I200" s="87"/>
      <c r="J200" s="87"/>
      <c r="K200" s="94"/>
      <c r="L200" s="90" t="str">
        <f t="shared" si="10"/>
        <v/>
      </c>
      <c r="M200" s="90" t="str">
        <f t="shared" si="9"/>
        <v/>
      </c>
      <c r="N200" s="100" t="str" cm="1">
        <f t="array" ref="N200">IFERROR(_xlfn.TEXTJOIN("
",TRUE,_xlfn.XLOOKUP(_xlfn.TEXTSPLIT(K200,"
"),
tbl_Lookup_DEIR[ID (DEIR Lookup)],
tbl_Lookup_DEIR[Name (DEIR Lookup)],
"")),"")</f>
        <v/>
      </c>
      <c r="O200" s="100" t="str" cm="1">
        <f t="array" ref="O200">IFERROR(_xlfn.TEXTJOIN("
",TRUE,_xlfn.XLOOKUP(_xlfn.TEXTSPLIT(K200,"
"),
tbl_Lookup_DEIR[ID (DEIR Lookup)],
tbl_Lookup_DEIR[Uniclass PM Level 3 Classification (DEIR Lookup)],
"")),"")</f>
        <v/>
      </c>
      <c r="P200" s="78"/>
      <c r="Q200" s="101"/>
      <c r="R200" s="101"/>
      <c r="S200" s="102"/>
      <c r="T200" s="101"/>
      <c r="U200" s="101"/>
      <c r="V200" s="102"/>
      <c r="W200" s="101"/>
      <c r="X200" s="101"/>
      <c r="Y200" s="102"/>
      <c r="Z200" s="101"/>
      <c r="AA200" s="101"/>
      <c r="AB200" s="102"/>
      <c r="AC200" s="101"/>
      <c r="AD200" s="101"/>
      <c r="AE200" s="102"/>
      <c r="AF200" s="101"/>
      <c r="AG200" s="101"/>
      <c r="AH200" s="102"/>
      <c r="AI200" s="101"/>
      <c r="AJ200" s="101"/>
      <c r="AK200" s="102"/>
      <c r="AL200" s="101"/>
      <c r="AM200" s="101"/>
      <c r="AN200" s="102"/>
      <c r="AO200" s="101"/>
      <c r="AP200" s="101"/>
      <c r="AQ200" s="103"/>
    </row>
  </sheetData>
  <phoneticPr fontId="13" type="noConversion"/>
  <conditionalFormatting sqref="L1 L3:L1048576">
    <cfRule type="expression" dxfId="77" priority="3">
      <formula>AND(COUNTIF($L:$L, $L1) &gt; 1, $L1&lt;&gt;"")</formula>
    </cfRule>
  </conditionalFormatting>
  <conditionalFormatting sqref="L2">
    <cfRule type="expression" dxfId="76" priority="1">
      <formula>AND(COUNTIF($L:$L, $L2) &gt; 1, $L2&lt;&gt;"")</formula>
    </cfRule>
  </conditionalFormatting>
  <conditionalFormatting sqref="M1 M3:M1048576">
    <cfRule type="expression" dxfId="75" priority="4">
      <formula>AND(COUNTIF($M:$M, $M1) &gt; 1, $M1&lt;&gt;"")</formula>
    </cfRule>
  </conditionalFormatting>
  <conditionalFormatting sqref="M2">
    <cfRule type="expression" dxfId="74" priority="2">
      <formula>AND(COUNTIF($M:$M, $M2) &gt; 1, $M2&lt;&gt;"")</formula>
    </cfRule>
  </conditionalFormatting>
  <dataValidations count="9">
    <dataValidation type="textLength" allowBlank="1" showInputMessage="1" showErrorMessage="1" sqref="AP3:AP200" xr:uid="{AD71416C-A1F9-4206-A5B8-7194ECE13075}">
      <formula1>3</formula1>
      <formula2>3</formula2>
    </dataValidation>
    <dataValidation type="list" allowBlank="1" showInputMessage="1" showErrorMessage="1" sqref="P3:P1048576" xr:uid="{C41E932E-9AC1-4122-88A7-59D807E6DC75}">
      <formula1>PL_PIS_SecurityClassification</formula1>
    </dataValidation>
    <dataValidation type="textLength" allowBlank="1" showInputMessage="1" showErrorMessage="1" sqref="I3:I1048576" xr:uid="{6090F89E-D538-469D-9BDD-827F29E2A028}">
      <formula1>4</formula1>
      <formula2>4</formula2>
    </dataValidation>
    <dataValidation type="list" allowBlank="1" showInputMessage="1" showErrorMessage="1" sqref="H3:H1048576" xr:uid="{FF918456-DF97-4A63-8BB4-F7C2DCE0F799}">
      <formula1>PL_PIS_DisciplineCode</formula1>
    </dataValidation>
    <dataValidation type="list" allowBlank="1" showInputMessage="1" showErrorMessage="1" sqref="G3:G1048576" xr:uid="{7F985605-5000-4550-B4EC-A627B8C52614}">
      <formula1>PL_PIS_Form</formula1>
    </dataValidation>
    <dataValidation type="list" allowBlank="1" showInputMessage="1" showErrorMessage="1" sqref="F3:F1048576" xr:uid="{3CD09EE7-E273-44C9-8145-1CB105334329}">
      <formula1>PL_PIS_SpatialBreakdown</formula1>
    </dataValidation>
    <dataValidation type="list" allowBlank="1" showInputMessage="1" showErrorMessage="1" sqref="E3:E1048576" xr:uid="{EAAF7004-0A38-4C3C-B4B6-2BCBFDF6E641}">
      <formula1>PL_PIS_FunctionalBreakdown</formula1>
    </dataValidation>
    <dataValidation type="list" errorStyle="warning" allowBlank="1" showInputMessage="1" showErrorMessage="1" error="This error is because you have selected values not within the Project's Information Standard. Please review and align with standard otherwise this will be flagged as non-compliant." sqref="D2:D1048576" xr:uid="{88E078A6-389B-479D-B5A8-4895ADAF31F4}">
      <formula1>PL_PIS_Originator</formula1>
    </dataValidation>
    <dataValidation type="list" errorStyle="warning" allowBlank="1" showInputMessage="1" showErrorMessage="1" error="This error is because you have selected values not within the Project's Information Standard. Please review and align with standard otherwise this will be flagged as non-compliant." sqref="C2:C1048576" xr:uid="{253AB30B-DF6A-4E87-8705-6F5DCAF5409F}">
      <formula1>PL_PIS_ProjectCode</formula1>
    </dataValidation>
  </dataValidations>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CEC3C-7F85-4CD5-9301-521E49BAE525}">
  <sheetPr>
    <tabColor rgb="FFCFDCE3"/>
  </sheetPr>
  <dimension ref="B1:AQ200"/>
  <sheetViews>
    <sheetView showGridLines="0" zoomScaleNormal="100" workbookViewId="0"/>
  </sheetViews>
  <sheetFormatPr defaultColWidth="8.7265625" defaultRowHeight="15.5" x14ac:dyDescent="0.35"/>
  <cols>
    <col min="1" max="1" width="5.54296875" style="69" customWidth="1"/>
    <col min="2" max="2" width="20.54296875" style="69" hidden="1" customWidth="1"/>
    <col min="3" max="4" width="15.54296875" style="69" customWidth="1"/>
    <col min="5" max="9" width="15.54296875" style="77" customWidth="1"/>
    <col min="10" max="10" width="45.54296875" style="77" customWidth="1"/>
    <col min="11" max="11" width="20.54296875" style="82" customWidth="1"/>
    <col min="12" max="12" width="45.54296875" style="69" customWidth="1"/>
    <col min="13" max="13" width="100.54296875" style="69" customWidth="1"/>
    <col min="14" max="14" width="100.54296875" style="71" customWidth="1"/>
    <col min="15" max="15" width="60.54296875" style="71" customWidth="1"/>
    <col min="16" max="16" width="30.54296875" style="69" customWidth="1"/>
    <col min="17" max="18" width="30.54296875" style="69" hidden="1" customWidth="1"/>
    <col min="19" max="19" width="30.54296875" style="73" customWidth="1"/>
    <col min="20" max="21" width="30.54296875" style="69" hidden="1" customWidth="1"/>
    <col min="22" max="22" width="30.54296875" style="73" customWidth="1"/>
    <col min="23" max="24" width="30.54296875" style="69" hidden="1" customWidth="1"/>
    <col min="25" max="25" width="30.54296875" style="73" customWidth="1"/>
    <col min="26" max="27" width="30.54296875" style="69" hidden="1" customWidth="1"/>
    <col min="28" max="28" width="30.54296875" style="73" customWidth="1"/>
    <col min="29" max="30" width="30.54296875" style="69" hidden="1" customWidth="1"/>
    <col min="31" max="31" width="30.54296875" style="73" customWidth="1"/>
    <col min="32" max="33" width="30.54296875" style="69" hidden="1" customWidth="1"/>
    <col min="34" max="34" width="30.54296875" style="73" customWidth="1"/>
    <col min="35" max="36" width="30.54296875" style="69" hidden="1" customWidth="1"/>
    <col min="37" max="37" width="30.54296875" style="73" customWidth="1"/>
    <col min="38" max="39" width="30.54296875" style="69" hidden="1" customWidth="1"/>
    <col min="40" max="40" width="30.54296875" style="73" customWidth="1"/>
    <col min="41" max="42" width="30.54296875" style="69" hidden="1" customWidth="1"/>
    <col min="43" max="43" width="30.54296875" style="73" customWidth="1"/>
    <col min="44" max="16384" width="8.7265625" style="69"/>
  </cols>
  <sheetData>
    <row r="1" spans="2:43" ht="30" customHeight="1" x14ac:dyDescent="0.35">
      <c r="B1" s="117"/>
      <c r="C1" s="117"/>
      <c r="D1" s="117"/>
      <c r="E1" s="146"/>
      <c r="F1" s="146"/>
      <c r="G1" s="146"/>
      <c r="H1" s="146"/>
      <c r="I1" s="146"/>
      <c r="J1" s="146"/>
      <c r="K1" s="147"/>
      <c r="L1" s="117"/>
      <c r="M1" s="117"/>
      <c r="N1" s="140"/>
      <c r="O1" s="140"/>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row>
    <row r="2" spans="2:43" s="75" customFormat="1" ht="62" x14ac:dyDescent="0.35">
      <c r="B2" s="89" t="s">
        <v>96</v>
      </c>
      <c r="C2" s="89" t="s">
        <v>97</v>
      </c>
      <c r="D2" s="89" t="s">
        <v>98</v>
      </c>
      <c r="E2" s="86" t="s">
        <v>99</v>
      </c>
      <c r="F2" s="86" t="s">
        <v>100</v>
      </c>
      <c r="G2" s="86" t="s">
        <v>101</v>
      </c>
      <c r="H2" s="86" t="s">
        <v>102</v>
      </c>
      <c r="I2" s="86" t="s">
        <v>103</v>
      </c>
      <c r="J2" s="86" t="s">
        <v>104</v>
      </c>
      <c r="K2" s="86" t="s">
        <v>105</v>
      </c>
      <c r="L2" s="89" t="s">
        <v>106</v>
      </c>
      <c r="M2" s="89" t="s">
        <v>107</v>
      </c>
      <c r="N2" s="89" t="s">
        <v>108</v>
      </c>
      <c r="O2" s="89" t="s">
        <v>109</v>
      </c>
      <c r="P2" s="89" t="s">
        <v>82</v>
      </c>
      <c r="Q2" s="95" t="s">
        <v>110</v>
      </c>
      <c r="R2" s="95" t="s">
        <v>111</v>
      </c>
      <c r="S2" s="95" t="s">
        <v>112</v>
      </c>
      <c r="T2" s="95" t="s">
        <v>113</v>
      </c>
      <c r="U2" s="95" t="s">
        <v>114</v>
      </c>
      <c r="V2" s="95" t="s">
        <v>115</v>
      </c>
      <c r="W2" s="95" t="s">
        <v>116</v>
      </c>
      <c r="X2" s="95" t="s">
        <v>117</v>
      </c>
      <c r="Y2" s="95" t="s">
        <v>118</v>
      </c>
      <c r="Z2" s="96" t="s">
        <v>119</v>
      </c>
      <c r="AA2" s="96" t="s">
        <v>120</v>
      </c>
      <c r="AB2" s="97" t="s">
        <v>121</v>
      </c>
      <c r="AC2" s="98" t="s">
        <v>122</v>
      </c>
      <c r="AD2" s="96" t="s">
        <v>123</v>
      </c>
      <c r="AE2" s="97" t="s">
        <v>124</v>
      </c>
      <c r="AF2" s="96" t="s">
        <v>125</v>
      </c>
      <c r="AG2" s="96" t="s">
        <v>126</v>
      </c>
      <c r="AH2" s="97" t="s">
        <v>127</v>
      </c>
      <c r="AI2" s="96" t="s">
        <v>128</v>
      </c>
      <c r="AJ2" s="96" t="s">
        <v>129</v>
      </c>
      <c r="AK2" s="97" t="s">
        <v>130</v>
      </c>
      <c r="AL2" s="96" t="s">
        <v>131</v>
      </c>
      <c r="AM2" s="96" t="s">
        <v>132</v>
      </c>
      <c r="AN2" s="97" t="s">
        <v>133</v>
      </c>
      <c r="AO2" s="96" t="s">
        <v>134</v>
      </c>
      <c r="AP2" s="96" t="s">
        <v>135</v>
      </c>
      <c r="AQ2" s="99" t="s">
        <v>136</v>
      </c>
    </row>
    <row r="3" spans="2:43" x14ac:dyDescent="0.35">
      <c r="B3" s="100" t="str" cm="1">
        <f t="array" aca="1" ref="B3" ca="1">_xlfn.TEXTAFTER(CELL("filename",A1),"]")</f>
        <v>07_TIDP</v>
      </c>
      <c r="C3" s="90" t="str" cm="1">
        <f t="array" ref="C3">tbL_Input_Project[Project Code]</f>
        <v>ABC1234</v>
      </c>
      <c r="D3" s="90" t="str">
        <f>INDEX(tbL_Input_Originator[],
MATCH("07_TIDP",tbL_Input_Originator[Worksheet]),
MATCH("Originator Code",tbL_Input_Originator[#Headers])
)</f>
        <v>TBC</v>
      </c>
      <c r="E3" s="87"/>
      <c r="F3" s="87"/>
      <c r="G3" s="87"/>
      <c r="H3" s="87"/>
      <c r="I3" s="87"/>
      <c r="J3" s="87"/>
      <c r="K3" s="94"/>
      <c r="L3" s="90" t="str">
        <f>IF(OR(ISBLANK(C3),ISBLANK(D3),ISBLANK(E3),ISBLANK(F3),ISBLANK(G3),ISBLANK(H3),ISBLANK(I3)),"",CONCATENATE(C3,"-",D3,"-",E3,"-",F3,"-",G3,"-",H3,"-",I3))</f>
        <v/>
      </c>
      <c r="M3" s="90" t="str">
        <f t="shared" ref="M3:M34" si="0">IF(OR(ISBLANK(C3),ISBLANK(D3),ISBLANK(E3),ISBLANK(F3),ISBLANK(G3),ISBLANK(H3),ISBLANK(I3),ISBLANK(J3),ISBLANK(K3)),"",CONCATENATE(C3,"-",D3,"-",E3,"-",F3,"-",G3,"-",H3,"-",I3,"-",J3,""))</f>
        <v/>
      </c>
      <c r="N3" s="100" t="str" cm="1">
        <f t="array" ref="N3">IFERROR(_xlfn.TEXTJOIN("
",TRUE,_xlfn.XLOOKUP(_xlfn.TEXTSPLIT(K3,"
"),
tbl_Lookup_DEIR[ID (DEIR Lookup)],
tbl_Lookup_DEIR[Name (DEIR Lookup)],
"")),"")</f>
        <v/>
      </c>
      <c r="O3" s="100" t="str" cm="1">
        <f t="array" ref="O3">IFERROR(_xlfn.TEXTJOIN("
",TRUE,_xlfn.XLOOKUP(_xlfn.TEXTSPLIT(K3,"
"),
tbl_Lookup_DEIR[ID (DEIR Lookup)],
tbl_Lookup_DEIR[Uniclass PM Level 3 Classification (DEIR Lookup)],
"")),"")</f>
        <v/>
      </c>
      <c r="P3" s="78"/>
      <c r="Q3" s="101"/>
      <c r="R3" s="101"/>
      <c r="S3" s="102"/>
      <c r="T3" s="101"/>
      <c r="U3" s="101"/>
      <c r="V3" s="102"/>
      <c r="W3" s="101"/>
      <c r="X3" s="101"/>
      <c r="Y3" s="102"/>
      <c r="Z3" s="101"/>
      <c r="AA3" s="101"/>
      <c r="AB3" s="102"/>
      <c r="AC3" s="101"/>
      <c r="AD3" s="101"/>
      <c r="AE3" s="102"/>
      <c r="AF3" s="101"/>
      <c r="AG3" s="101"/>
      <c r="AH3" s="102"/>
      <c r="AI3" s="101"/>
      <c r="AJ3" s="101"/>
      <c r="AK3" s="102"/>
      <c r="AL3" s="101"/>
      <c r="AM3" s="101"/>
      <c r="AN3" s="102"/>
      <c r="AO3" s="101"/>
      <c r="AP3" s="101"/>
      <c r="AQ3" s="103"/>
    </row>
    <row r="4" spans="2:43" x14ac:dyDescent="0.35">
      <c r="B4" s="100" t="str" cm="1">
        <f t="array" aca="1" ref="B4" ca="1">_xlfn.TEXTAFTER(CELL("filename",A2),"]")</f>
        <v>07_TIDP</v>
      </c>
      <c r="C4" s="90" t="str" cm="1">
        <f t="array" ref="C4">tbL_Input_Project[Project Code]</f>
        <v>ABC1234</v>
      </c>
      <c r="D4" s="90" t="str">
        <f>INDEX(tbL_Input_Originator[],
MATCH("07_TIDP",tbL_Input_Originator[Worksheet]),
MATCH("Originator Code",tbL_Input_Originator[#Headers])
)</f>
        <v>TBC</v>
      </c>
      <c r="E4" s="87"/>
      <c r="F4" s="87"/>
      <c r="G4" s="87"/>
      <c r="H4" s="87"/>
      <c r="I4" s="87"/>
      <c r="J4" s="87"/>
      <c r="K4" s="94"/>
      <c r="L4" s="90" t="str">
        <f t="shared" ref="L4:L67" si="1">IF(OR(ISBLANK(C4),ISBLANK(D4),ISBLANK(E4),ISBLANK(F4),ISBLANK(G4),ISBLANK(H4),ISBLANK(I4)),"",CONCATENATE(C4,"-",D4,"-",E4,"-",F4,"-",G4,"-",H4,"-",I4))</f>
        <v/>
      </c>
      <c r="M4" s="90" t="str">
        <f t="shared" si="0"/>
        <v/>
      </c>
      <c r="N4" s="100" t="str" cm="1">
        <f t="array" ref="N4">IFERROR(_xlfn.TEXTJOIN("
",TRUE,_xlfn.XLOOKUP(_xlfn.TEXTSPLIT(K4,"
"),
tbl_Lookup_DEIR[ID (DEIR Lookup)],
tbl_Lookup_DEIR[Name (DEIR Lookup)],
"")),"")</f>
        <v/>
      </c>
      <c r="O4" s="100" t="str" cm="1">
        <f t="array" ref="O4">IFERROR(_xlfn.TEXTJOIN("
",TRUE,_xlfn.XLOOKUP(_xlfn.TEXTSPLIT(K4,"
"),
tbl_Lookup_DEIR[ID (DEIR Lookup)],
tbl_Lookup_DEIR[Uniclass PM Level 3 Classification (DEIR Lookup)],
"")),"")</f>
        <v/>
      </c>
      <c r="P4" s="78"/>
      <c r="Q4" s="101"/>
      <c r="R4" s="101"/>
      <c r="S4" s="102"/>
      <c r="T4" s="101"/>
      <c r="U4" s="101"/>
      <c r="V4" s="102"/>
      <c r="W4" s="101"/>
      <c r="X4" s="101"/>
      <c r="Y4" s="102"/>
      <c r="Z4" s="101"/>
      <c r="AA4" s="101"/>
      <c r="AB4" s="102"/>
      <c r="AC4" s="101"/>
      <c r="AD4" s="101"/>
      <c r="AE4" s="102"/>
      <c r="AF4" s="101"/>
      <c r="AG4" s="101"/>
      <c r="AH4" s="102"/>
      <c r="AI4" s="101"/>
      <c r="AJ4" s="101"/>
      <c r="AK4" s="102"/>
      <c r="AL4" s="101"/>
      <c r="AM4" s="101"/>
      <c r="AN4" s="102"/>
      <c r="AO4" s="101"/>
      <c r="AP4" s="101"/>
      <c r="AQ4" s="103"/>
    </row>
    <row r="5" spans="2:43" x14ac:dyDescent="0.35">
      <c r="B5" s="100" t="str" cm="1">
        <f t="array" aca="1" ref="B5" ca="1">_xlfn.TEXTAFTER(CELL("filename",A3),"]")</f>
        <v>07_TIDP</v>
      </c>
      <c r="C5" s="90" t="str" cm="1">
        <f t="array" ref="C5">tbL_Input_Project[Project Code]</f>
        <v>ABC1234</v>
      </c>
      <c r="D5" s="90" t="str">
        <f>INDEX(tbL_Input_Originator[],
MATCH("07_TIDP",tbL_Input_Originator[Worksheet]),
MATCH("Originator Code",tbL_Input_Originator[#Headers])
)</f>
        <v>TBC</v>
      </c>
      <c r="E5" s="87"/>
      <c r="F5" s="87"/>
      <c r="G5" s="87"/>
      <c r="H5" s="87"/>
      <c r="I5" s="87"/>
      <c r="J5" s="87"/>
      <c r="K5" s="94"/>
      <c r="L5" s="90" t="str">
        <f t="shared" si="1"/>
        <v/>
      </c>
      <c r="M5" s="90" t="str">
        <f t="shared" si="0"/>
        <v/>
      </c>
      <c r="N5" s="100" t="str" cm="1">
        <f t="array" ref="N5">IFERROR(_xlfn.TEXTJOIN("
",TRUE,_xlfn.XLOOKUP(_xlfn.TEXTSPLIT(K5,"
"),
tbl_Lookup_DEIR[ID (DEIR Lookup)],
tbl_Lookup_DEIR[Name (DEIR Lookup)],
"")),"")</f>
        <v/>
      </c>
      <c r="O5" s="100" t="str" cm="1">
        <f t="array" ref="O5">IFERROR(_xlfn.TEXTJOIN("
",TRUE,_xlfn.XLOOKUP(_xlfn.TEXTSPLIT(K5,"
"),
tbl_Lookup_DEIR[ID (DEIR Lookup)],
tbl_Lookup_DEIR[Uniclass PM Level 3 Classification (DEIR Lookup)],
"")),"")</f>
        <v/>
      </c>
      <c r="P5" s="78"/>
      <c r="Q5" s="101"/>
      <c r="R5" s="101"/>
      <c r="S5" s="102"/>
      <c r="T5" s="101"/>
      <c r="U5" s="101"/>
      <c r="V5" s="102"/>
      <c r="W5" s="101"/>
      <c r="X5" s="101"/>
      <c r="Y5" s="102"/>
      <c r="Z5" s="101"/>
      <c r="AA5" s="101"/>
      <c r="AB5" s="102"/>
      <c r="AC5" s="101"/>
      <c r="AD5" s="101"/>
      <c r="AE5" s="102"/>
      <c r="AF5" s="101"/>
      <c r="AG5" s="101"/>
      <c r="AH5" s="102"/>
      <c r="AI5" s="101"/>
      <c r="AJ5" s="101"/>
      <c r="AK5" s="102"/>
      <c r="AL5" s="101"/>
      <c r="AM5" s="101"/>
      <c r="AN5" s="102"/>
      <c r="AO5" s="101"/>
      <c r="AP5" s="101"/>
      <c r="AQ5" s="103"/>
    </row>
    <row r="6" spans="2:43" x14ac:dyDescent="0.35">
      <c r="B6" s="100" t="str" cm="1">
        <f t="array" aca="1" ref="B6" ca="1">_xlfn.TEXTAFTER(CELL("filename",A4),"]")</f>
        <v>07_TIDP</v>
      </c>
      <c r="C6" s="90" t="str" cm="1">
        <f t="array" ref="C6">tbL_Input_Project[Project Code]</f>
        <v>ABC1234</v>
      </c>
      <c r="D6" s="90" t="str">
        <f>INDEX(tbL_Input_Originator[],
MATCH("07_TIDP",tbL_Input_Originator[Worksheet]),
MATCH("Originator Code",tbL_Input_Originator[#Headers])
)</f>
        <v>TBC</v>
      </c>
      <c r="E6" s="87"/>
      <c r="F6" s="87"/>
      <c r="G6" s="87"/>
      <c r="H6" s="87"/>
      <c r="I6" s="87"/>
      <c r="J6" s="87"/>
      <c r="K6" s="94"/>
      <c r="L6" s="90" t="str">
        <f t="shared" si="1"/>
        <v/>
      </c>
      <c r="M6" s="90" t="str">
        <f t="shared" si="0"/>
        <v/>
      </c>
      <c r="N6" s="100" t="str" cm="1">
        <f t="array" ref="N6">IFERROR(_xlfn.TEXTJOIN("
",TRUE,_xlfn.XLOOKUP(_xlfn.TEXTSPLIT(K6,"
"),
tbl_Lookup_DEIR[ID (DEIR Lookup)],
tbl_Lookup_DEIR[Name (DEIR Lookup)],
"")),"")</f>
        <v/>
      </c>
      <c r="O6" s="100" t="str" cm="1">
        <f t="array" ref="O6">IFERROR(_xlfn.TEXTJOIN("
",TRUE,_xlfn.XLOOKUP(_xlfn.TEXTSPLIT(K6,"
"),
tbl_Lookup_DEIR[ID (DEIR Lookup)],
tbl_Lookup_DEIR[Uniclass PM Level 3 Classification (DEIR Lookup)],
"")),"")</f>
        <v/>
      </c>
      <c r="P6" s="78"/>
      <c r="Q6" s="101"/>
      <c r="R6" s="101"/>
      <c r="S6" s="102"/>
      <c r="T6" s="101"/>
      <c r="U6" s="101"/>
      <c r="V6" s="102"/>
      <c r="W6" s="101"/>
      <c r="X6" s="101"/>
      <c r="Y6" s="102"/>
      <c r="Z6" s="101"/>
      <c r="AA6" s="101"/>
      <c r="AB6" s="102"/>
      <c r="AC6" s="101"/>
      <c r="AD6" s="101"/>
      <c r="AE6" s="102"/>
      <c r="AF6" s="101"/>
      <c r="AG6" s="101"/>
      <c r="AH6" s="102"/>
      <c r="AI6" s="101"/>
      <c r="AJ6" s="101"/>
      <c r="AK6" s="102"/>
      <c r="AL6" s="101"/>
      <c r="AM6" s="101"/>
      <c r="AN6" s="102"/>
      <c r="AO6" s="101"/>
      <c r="AP6" s="101"/>
      <c r="AQ6" s="103"/>
    </row>
    <row r="7" spans="2:43" x14ac:dyDescent="0.35">
      <c r="B7" s="100" t="str" cm="1">
        <f t="array" aca="1" ref="B7" ca="1">_xlfn.TEXTAFTER(CELL("filename",A5),"]")</f>
        <v>07_TIDP</v>
      </c>
      <c r="C7" s="90" t="str" cm="1">
        <f t="array" ref="C7">tbL_Input_Project[Project Code]</f>
        <v>ABC1234</v>
      </c>
      <c r="D7" s="90" t="str">
        <f>INDEX(tbL_Input_Originator[],
MATCH("07_TIDP",tbL_Input_Originator[Worksheet]),
MATCH("Originator Code",tbL_Input_Originator[#Headers])
)</f>
        <v>TBC</v>
      </c>
      <c r="E7" s="87"/>
      <c r="F7" s="87"/>
      <c r="G7" s="87"/>
      <c r="H7" s="87"/>
      <c r="I7" s="87"/>
      <c r="J7" s="87"/>
      <c r="K7" s="94"/>
      <c r="L7" s="90" t="str">
        <f t="shared" si="1"/>
        <v/>
      </c>
      <c r="M7" s="90" t="str">
        <f t="shared" si="0"/>
        <v/>
      </c>
      <c r="N7" s="100" t="str" cm="1">
        <f t="array" ref="N7">IFERROR(_xlfn.TEXTJOIN("
",TRUE,_xlfn.XLOOKUP(_xlfn.TEXTSPLIT(K7,"
"),
tbl_Lookup_DEIR[ID (DEIR Lookup)],
tbl_Lookup_DEIR[Name (DEIR Lookup)],
"")),"")</f>
        <v/>
      </c>
      <c r="O7" s="100" t="str" cm="1">
        <f t="array" ref="O7">IFERROR(_xlfn.TEXTJOIN("
",TRUE,_xlfn.XLOOKUP(_xlfn.TEXTSPLIT(K7,"
"),
tbl_Lookup_DEIR[ID (DEIR Lookup)],
tbl_Lookup_DEIR[Uniclass PM Level 3 Classification (DEIR Lookup)],
"")),"")</f>
        <v/>
      </c>
      <c r="P7" s="78"/>
      <c r="Q7" s="101"/>
      <c r="R7" s="101"/>
      <c r="S7" s="102"/>
      <c r="T7" s="101"/>
      <c r="U7" s="101"/>
      <c r="V7" s="102"/>
      <c r="W7" s="101"/>
      <c r="X7" s="101"/>
      <c r="Y7" s="102"/>
      <c r="Z7" s="101"/>
      <c r="AA7" s="101"/>
      <c r="AB7" s="102"/>
      <c r="AC7" s="101"/>
      <c r="AD7" s="101"/>
      <c r="AE7" s="102"/>
      <c r="AF7" s="101"/>
      <c r="AG7" s="101"/>
      <c r="AH7" s="102"/>
      <c r="AI7" s="101"/>
      <c r="AJ7" s="101"/>
      <c r="AK7" s="102"/>
      <c r="AL7" s="101"/>
      <c r="AM7" s="101"/>
      <c r="AN7" s="102"/>
      <c r="AO7" s="101"/>
      <c r="AP7" s="101"/>
      <c r="AQ7" s="103"/>
    </row>
    <row r="8" spans="2:43" x14ac:dyDescent="0.35">
      <c r="B8" s="100" t="str" cm="1">
        <f t="array" aca="1" ref="B8" ca="1">_xlfn.TEXTAFTER(CELL("filename",A6),"]")</f>
        <v>07_TIDP</v>
      </c>
      <c r="C8" s="90" t="str" cm="1">
        <f t="array" ref="C8">tbL_Input_Project[Project Code]</f>
        <v>ABC1234</v>
      </c>
      <c r="D8" s="90" t="str">
        <f>INDEX(tbL_Input_Originator[],
MATCH("07_TIDP",tbL_Input_Originator[Worksheet]),
MATCH("Originator Code",tbL_Input_Originator[#Headers])
)</f>
        <v>TBC</v>
      </c>
      <c r="E8" s="87"/>
      <c r="F8" s="87"/>
      <c r="G8" s="87"/>
      <c r="H8" s="87"/>
      <c r="I8" s="87"/>
      <c r="J8" s="87"/>
      <c r="K8" s="94"/>
      <c r="L8" s="90" t="str">
        <f t="shared" si="1"/>
        <v/>
      </c>
      <c r="M8" s="90" t="str">
        <f t="shared" si="0"/>
        <v/>
      </c>
      <c r="N8" s="100" t="str" cm="1">
        <f t="array" ref="N8">IFERROR(_xlfn.TEXTJOIN("
",TRUE,_xlfn.XLOOKUP(_xlfn.TEXTSPLIT(K8,"
"),
tbl_Lookup_DEIR[ID (DEIR Lookup)],
tbl_Lookup_DEIR[Name (DEIR Lookup)],
"")),"")</f>
        <v/>
      </c>
      <c r="O8" s="100" t="str" cm="1">
        <f t="array" ref="O8">IFERROR(_xlfn.TEXTJOIN("
",TRUE,_xlfn.XLOOKUP(_xlfn.TEXTSPLIT(K8,"
"),
tbl_Lookup_DEIR[ID (DEIR Lookup)],
tbl_Lookup_DEIR[Uniclass PM Level 3 Classification (DEIR Lookup)],
"")),"")</f>
        <v/>
      </c>
      <c r="P8" s="78"/>
      <c r="Q8" s="101"/>
      <c r="R8" s="101"/>
      <c r="S8" s="102"/>
      <c r="T8" s="101"/>
      <c r="U8" s="101"/>
      <c r="V8" s="102"/>
      <c r="W8" s="101"/>
      <c r="X8" s="101"/>
      <c r="Y8" s="102"/>
      <c r="Z8" s="101"/>
      <c r="AA8" s="101"/>
      <c r="AB8" s="102"/>
      <c r="AC8" s="101"/>
      <c r="AD8" s="101"/>
      <c r="AE8" s="102"/>
      <c r="AF8" s="101"/>
      <c r="AG8" s="101"/>
      <c r="AH8" s="102"/>
      <c r="AI8" s="101"/>
      <c r="AJ8" s="101"/>
      <c r="AK8" s="102"/>
      <c r="AL8" s="101"/>
      <c r="AM8" s="101"/>
      <c r="AN8" s="102"/>
      <c r="AO8" s="101"/>
      <c r="AP8" s="101"/>
      <c r="AQ8" s="103"/>
    </row>
    <row r="9" spans="2:43" x14ac:dyDescent="0.35">
      <c r="B9" s="100" t="str" cm="1">
        <f t="array" aca="1" ref="B9" ca="1">_xlfn.TEXTAFTER(CELL("filename",A7),"]")</f>
        <v>07_TIDP</v>
      </c>
      <c r="C9" s="90" t="str" cm="1">
        <f t="array" ref="C9">tbL_Input_Project[Project Code]</f>
        <v>ABC1234</v>
      </c>
      <c r="D9" s="90" t="str">
        <f>INDEX(tbL_Input_Originator[],
MATCH("07_TIDP",tbL_Input_Originator[Worksheet]),
MATCH("Originator Code",tbL_Input_Originator[#Headers])
)</f>
        <v>TBC</v>
      </c>
      <c r="E9" s="87"/>
      <c r="F9" s="87"/>
      <c r="G9" s="87"/>
      <c r="H9" s="87"/>
      <c r="I9" s="87"/>
      <c r="J9" s="87"/>
      <c r="K9" s="94"/>
      <c r="L9" s="90" t="str">
        <f t="shared" si="1"/>
        <v/>
      </c>
      <c r="M9" s="90" t="str">
        <f t="shared" si="0"/>
        <v/>
      </c>
      <c r="N9" s="100" t="str" cm="1">
        <f t="array" ref="N9">IFERROR(_xlfn.TEXTJOIN("
",TRUE,_xlfn.XLOOKUP(_xlfn.TEXTSPLIT(K9,"
"),
tbl_Lookup_DEIR[ID (DEIR Lookup)],
tbl_Lookup_DEIR[Name (DEIR Lookup)],
"")),"")</f>
        <v/>
      </c>
      <c r="O9" s="100" t="str" cm="1">
        <f t="array" ref="O9">IFERROR(_xlfn.TEXTJOIN("
",TRUE,_xlfn.XLOOKUP(_xlfn.TEXTSPLIT(K9,"
"),
tbl_Lookup_DEIR[ID (DEIR Lookup)],
tbl_Lookup_DEIR[Uniclass PM Level 3 Classification (DEIR Lookup)],
"")),"")</f>
        <v/>
      </c>
      <c r="P9" s="78"/>
      <c r="Q9" s="101"/>
      <c r="R9" s="101"/>
      <c r="S9" s="102"/>
      <c r="T9" s="101"/>
      <c r="U9" s="101"/>
      <c r="V9" s="102"/>
      <c r="W9" s="101"/>
      <c r="X9" s="101"/>
      <c r="Y9" s="102"/>
      <c r="Z9" s="101"/>
      <c r="AA9" s="101"/>
      <c r="AB9" s="102"/>
      <c r="AC9" s="101"/>
      <c r="AD9" s="101"/>
      <c r="AE9" s="102"/>
      <c r="AF9" s="101"/>
      <c r="AG9" s="101"/>
      <c r="AH9" s="102"/>
      <c r="AI9" s="101"/>
      <c r="AJ9" s="101"/>
      <c r="AK9" s="102"/>
      <c r="AL9" s="101"/>
      <c r="AM9" s="101"/>
      <c r="AN9" s="102"/>
      <c r="AO9" s="101"/>
      <c r="AP9" s="101"/>
      <c r="AQ9" s="103"/>
    </row>
    <row r="10" spans="2:43" x14ac:dyDescent="0.35">
      <c r="B10" s="100" t="str" cm="1">
        <f t="array" aca="1" ref="B10" ca="1">_xlfn.TEXTAFTER(CELL("filename",A8),"]")</f>
        <v>07_TIDP</v>
      </c>
      <c r="C10" s="90" t="str" cm="1">
        <f t="array" ref="C10">tbL_Input_Project[Project Code]</f>
        <v>ABC1234</v>
      </c>
      <c r="D10" s="90" t="str">
        <f>INDEX(tbL_Input_Originator[],
MATCH("07_TIDP",tbL_Input_Originator[Worksheet]),
MATCH("Originator Code",tbL_Input_Originator[#Headers])
)</f>
        <v>TBC</v>
      </c>
      <c r="E10" s="87"/>
      <c r="F10" s="87"/>
      <c r="G10" s="87"/>
      <c r="H10" s="87"/>
      <c r="I10" s="87"/>
      <c r="J10" s="87"/>
      <c r="K10" s="94"/>
      <c r="L10" s="90" t="str">
        <f t="shared" si="1"/>
        <v/>
      </c>
      <c r="M10" s="90" t="str">
        <f t="shared" si="0"/>
        <v/>
      </c>
      <c r="N10" s="100" t="str" cm="1">
        <f t="array" ref="N10">IFERROR(_xlfn.TEXTJOIN("
",TRUE,_xlfn.XLOOKUP(_xlfn.TEXTSPLIT(K10,"
"),
tbl_Lookup_DEIR[ID (DEIR Lookup)],
tbl_Lookup_DEIR[Name (DEIR Lookup)],
"")),"")</f>
        <v/>
      </c>
      <c r="O10" s="100" t="str" cm="1">
        <f t="array" ref="O10">IFERROR(_xlfn.TEXTJOIN("
",TRUE,_xlfn.XLOOKUP(_xlfn.TEXTSPLIT(K10,"
"),
tbl_Lookup_DEIR[ID (DEIR Lookup)],
tbl_Lookup_DEIR[Uniclass PM Level 3 Classification (DEIR Lookup)],
"")),"")</f>
        <v/>
      </c>
      <c r="P10" s="78"/>
      <c r="Q10" s="101"/>
      <c r="R10" s="101"/>
      <c r="S10" s="102"/>
      <c r="T10" s="101"/>
      <c r="U10" s="101"/>
      <c r="V10" s="102"/>
      <c r="W10" s="101"/>
      <c r="X10" s="101"/>
      <c r="Y10" s="102"/>
      <c r="Z10" s="101"/>
      <c r="AA10" s="101"/>
      <c r="AB10" s="102"/>
      <c r="AC10" s="101"/>
      <c r="AD10" s="101"/>
      <c r="AE10" s="102"/>
      <c r="AF10" s="101"/>
      <c r="AG10" s="101"/>
      <c r="AH10" s="102"/>
      <c r="AI10" s="101"/>
      <c r="AJ10" s="101"/>
      <c r="AK10" s="102"/>
      <c r="AL10" s="101"/>
      <c r="AM10" s="101"/>
      <c r="AN10" s="102"/>
      <c r="AO10" s="101"/>
      <c r="AP10" s="101"/>
      <c r="AQ10" s="103"/>
    </row>
    <row r="11" spans="2:43" x14ac:dyDescent="0.35">
      <c r="B11" s="100" t="str" cm="1">
        <f t="array" aca="1" ref="B11" ca="1">_xlfn.TEXTAFTER(CELL("filename",A9),"]")</f>
        <v>07_TIDP</v>
      </c>
      <c r="C11" s="90" t="str" cm="1">
        <f t="array" ref="C11">tbL_Input_Project[Project Code]</f>
        <v>ABC1234</v>
      </c>
      <c r="D11" s="90" t="str">
        <f>INDEX(tbL_Input_Originator[],
MATCH("07_TIDP",tbL_Input_Originator[Worksheet]),
MATCH("Originator Code",tbL_Input_Originator[#Headers])
)</f>
        <v>TBC</v>
      </c>
      <c r="E11" s="87"/>
      <c r="F11" s="87"/>
      <c r="G11" s="87"/>
      <c r="H11" s="87"/>
      <c r="I11" s="87"/>
      <c r="J11" s="87"/>
      <c r="K11" s="94"/>
      <c r="L11" s="90" t="str">
        <f t="shared" si="1"/>
        <v/>
      </c>
      <c r="M11" s="90" t="str">
        <f t="shared" si="0"/>
        <v/>
      </c>
      <c r="N11" s="100" t="str" cm="1">
        <f t="array" ref="N11">IFERROR(_xlfn.TEXTJOIN("
",TRUE,_xlfn.XLOOKUP(_xlfn.TEXTSPLIT(K11,"
"),
tbl_Lookup_DEIR[ID (DEIR Lookup)],
tbl_Lookup_DEIR[Name (DEIR Lookup)],
"")),"")</f>
        <v/>
      </c>
      <c r="O11" s="100" t="str" cm="1">
        <f t="array" ref="O11">IFERROR(_xlfn.TEXTJOIN("
",TRUE,_xlfn.XLOOKUP(_xlfn.TEXTSPLIT(K11,"
"),
tbl_Lookup_DEIR[ID (DEIR Lookup)],
tbl_Lookup_DEIR[Uniclass PM Level 3 Classification (DEIR Lookup)],
"")),"")</f>
        <v/>
      </c>
      <c r="P11" s="78"/>
      <c r="Q11" s="101"/>
      <c r="R11" s="101"/>
      <c r="S11" s="102"/>
      <c r="T11" s="101"/>
      <c r="U11" s="101"/>
      <c r="V11" s="102"/>
      <c r="W11" s="101"/>
      <c r="X11" s="101"/>
      <c r="Y11" s="102"/>
      <c r="Z11" s="101"/>
      <c r="AA11" s="101"/>
      <c r="AB11" s="102"/>
      <c r="AC11" s="101"/>
      <c r="AD11" s="101"/>
      <c r="AE11" s="102"/>
      <c r="AF11" s="101"/>
      <c r="AG11" s="101"/>
      <c r="AH11" s="102"/>
      <c r="AI11" s="101"/>
      <c r="AJ11" s="101"/>
      <c r="AK11" s="102"/>
      <c r="AL11" s="101"/>
      <c r="AM11" s="101"/>
      <c r="AN11" s="102"/>
      <c r="AO11" s="101"/>
      <c r="AP11" s="101"/>
      <c r="AQ11" s="103"/>
    </row>
    <row r="12" spans="2:43" x14ac:dyDescent="0.35">
      <c r="B12" s="100" t="str" cm="1">
        <f t="array" aca="1" ref="B12" ca="1">_xlfn.TEXTAFTER(CELL("filename",A10),"]")</f>
        <v>07_TIDP</v>
      </c>
      <c r="C12" s="90" t="str" cm="1">
        <f t="array" ref="C12">tbL_Input_Project[Project Code]</f>
        <v>ABC1234</v>
      </c>
      <c r="D12" s="90" t="str">
        <f>INDEX(tbL_Input_Originator[],
MATCH("07_TIDP",tbL_Input_Originator[Worksheet]),
MATCH("Originator Code",tbL_Input_Originator[#Headers])
)</f>
        <v>TBC</v>
      </c>
      <c r="E12" s="87"/>
      <c r="F12" s="87"/>
      <c r="G12" s="87"/>
      <c r="H12" s="87"/>
      <c r="I12" s="87"/>
      <c r="J12" s="87"/>
      <c r="K12" s="94"/>
      <c r="L12" s="90" t="str">
        <f t="shared" si="1"/>
        <v/>
      </c>
      <c r="M12" s="90" t="str">
        <f t="shared" si="0"/>
        <v/>
      </c>
      <c r="N12" s="100" t="str" cm="1">
        <f t="array" ref="N12">IFERROR(_xlfn.TEXTJOIN("
",TRUE,_xlfn.XLOOKUP(_xlfn.TEXTSPLIT(K12,"
"),
tbl_Lookup_DEIR[ID (DEIR Lookup)],
tbl_Lookup_DEIR[Name (DEIR Lookup)],
"")),"")</f>
        <v/>
      </c>
      <c r="O12" s="100" t="str" cm="1">
        <f t="array" ref="O12">IFERROR(_xlfn.TEXTJOIN("
",TRUE,_xlfn.XLOOKUP(_xlfn.TEXTSPLIT(K12,"
"),
tbl_Lookup_DEIR[ID (DEIR Lookup)],
tbl_Lookup_DEIR[Uniclass PM Level 3 Classification (DEIR Lookup)],
"")),"")</f>
        <v/>
      </c>
      <c r="P12" s="78"/>
      <c r="Q12" s="101"/>
      <c r="R12" s="101"/>
      <c r="S12" s="102"/>
      <c r="T12" s="101"/>
      <c r="U12" s="101"/>
      <c r="V12" s="102"/>
      <c r="W12" s="101"/>
      <c r="X12" s="101"/>
      <c r="Y12" s="102"/>
      <c r="Z12" s="101"/>
      <c r="AA12" s="101"/>
      <c r="AB12" s="102"/>
      <c r="AC12" s="101"/>
      <c r="AD12" s="101"/>
      <c r="AE12" s="102"/>
      <c r="AF12" s="101"/>
      <c r="AG12" s="101"/>
      <c r="AH12" s="102"/>
      <c r="AI12" s="101"/>
      <c r="AJ12" s="101"/>
      <c r="AK12" s="102"/>
      <c r="AL12" s="101"/>
      <c r="AM12" s="101"/>
      <c r="AN12" s="102"/>
      <c r="AO12" s="101"/>
      <c r="AP12" s="101"/>
      <c r="AQ12" s="103"/>
    </row>
    <row r="13" spans="2:43" x14ac:dyDescent="0.35">
      <c r="B13" s="100" t="str" cm="1">
        <f t="array" aca="1" ref="B13" ca="1">_xlfn.TEXTAFTER(CELL("filename",A11),"]")</f>
        <v>07_TIDP</v>
      </c>
      <c r="C13" s="90" t="str" cm="1">
        <f t="array" ref="C13">tbL_Input_Project[Project Code]</f>
        <v>ABC1234</v>
      </c>
      <c r="D13" s="90" t="str">
        <f>INDEX(tbL_Input_Originator[],
MATCH("07_TIDP",tbL_Input_Originator[Worksheet]),
MATCH("Originator Code",tbL_Input_Originator[#Headers])
)</f>
        <v>TBC</v>
      </c>
      <c r="E13" s="87"/>
      <c r="F13" s="87"/>
      <c r="G13" s="87"/>
      <c r="H13" s="87"/>
      <c r="I13" s="87"/>
      <c r="J13" s="87"/>
      <c r="K13" s="94"/>
      <c r="L13" s="90" t="str">
        <f t="shared" si="1"/>
        <v/>
      </c>
      <c r="M13" s="90" t="str">
        <f t="shared" si="0"/>
        <v/>
      </c>
      <c r="N13" s="100" t="str" cm="1">
        <f t="array" ref="N13">IFERROR(_xlfn.TEXTJOIN("
",TRUE,_xlfn.XLOOKUP(_xlfn.TEXTSPLIT(K13,"
"),
tbl_Lookup_DEIR[ID (DEIR Lookup)],
tbl_Lookup_DEIR[Name (DEIR Lookup)],
"")),"")</f>
        <v/>
      </c>
      <c r="O13" s="100" t="str" cm="1">
        <f t="array" ref="O13">IFERROR(_xlfn.TEXTJOIN("
",TRUE,_xlfn.XLOOKUP(_xlfn.TEXTSPLIT(K13,"
"),
tbl_Lookup_DEIR[ID (DEIR Lookup)],
tbl_Lookup_DEIR[Uniclass PM Level 3 Classification (DEIR Lookup)],
"")),"")</f>
        <v/>
      </c>
      <c r="P13" s="78"/>
      <c r="Q13" s="101"/>
      <c r="R13" s="101"/>
      <c r="S13" s="102"/>
      <c r="T13" s="101"/>
      <c r="U13" s="101"/>
      <c r="V13" s="102"/>
      <c r="W13" s="101"/>
      <c r="X13" s="101"/>
      <c r="Y13" s="102"/>
      <c r="Z13" s="101"/>
      <c r="AA13" s="101"/>
      <c r="AB13" s="102"/>
      <c r="AC13" s="101"/>
      <c r="AD13" s="101"/>
      <c r="AE13" s="102"/>
      <c r="AF13" s="101"/>
      <c r="AG13" s="101"/>
      <c r="AH13" s="102"/>
      <c r="AI13" s="101"/>
      <c r="AJ13" s="101"/>
      <c r="AK13" s="102"/>
      <c r="AL13" s="101"/>
      <c r="AM13" s="101"/>
      <c r="AN13" s="102"/>
      <c r="AO13" s="101"/>
      <c r="AP13" s="101"/>
      <c r="AQ13" s="103"/>
    </row>
    <row r="14" spans="2:43" x14ac:dyDescent="0.35">
      <c r="B14" s="100" t="str" cm="1">
        <f t="array" aca="1" ref="B14" ca="1">_xlfn.TEXTAFTER(CELL("filename",A12),"]")</f>
        <v>07_TIDP</v>
      </c>
      <c r="C14" s="90" t="str" cm="1">
        <f t="array" ref="C14">tbL_Input_Project[Project Code]</f>
        <v>ABC1234</v>
      </c>
      <c r="D14" s="90" t="str">
        <f>INDEX(tbL_Input_Originator[],
MATCH("07_TIDP",tbL_Input_Originator[Worksheet]),
MATCH("Originator Code",tbL_Input_Originator[#Headers])
)</f>
        <v>TBC</v>
      </c>
      <c r="E14" s="87"/>
      <c r="F14" s="87"/>
      <c r="G14" s="87"/>
      <c r="H14" s="87"/>
      <c r="I14" s="87"/>
      <c r="J14" s="87"/>
      <c r="K14" s="94"/>
      <c r="L14" s="90" t="str">
        <f t="shared" si="1"/>
        <v/>
      </c>
      <c r="M14" s="90" t="str">
        <f t="shared" si="0"/>
        <v/>
      </c>
      <c r="N14" s="100" t="str" cm="1">
        <f t="array" ref="N14">IFERROR(_xlfn.TEXTJOIN("
",TRUE,_xlfn.XLOOKUP(_xlfn.TEXTSPLIT(K14,"
"),
tbl_Lookup_DEIR[ID (DEIR Lookup)],
tbl_Lookup_DEIR[Name (DEIR Lookup)],
"")),"")</f>
        <v/>
      </c>
      <c r="O14" s="100" t="str" cm="1">
        <f t="array" ref="O14">IFERROR(_xlfn.TEXTJOIN("
",TRUE,_xlfn.XLOOKUP(_xlfn.TEXTSPLIT(K14,"
"),
tbl_Lookup_DEIR[ID (DEIR Lookup)],
tbl_Lookup_DEIR[Uniclass PM Level 3 Classification (DEIR Lookup)],
"")),"")</f>
        <v/>
      </c>
      <c r="P14" s="78"/>
      <c r="Q14" s="101"/>
      <c r="R14" s="101"/>
      <c r="S14" s="102"/>
      <c r="T14" s="101"/>
      <c r="U14" s="101"/>
      <c r="V14" s="102"/>
      <c r="W14" s="101"/>
      <c r="X14" s="101"/>
      <c r="Y14" s="102"/>
      <c r="Z14" s="101"/>
      <c r="AA14" s="101"/>
      <c r="AB14" s="102"/>
      <c r="AC14" s="101"/>
      <c r="AD14" s="101"/>
      <c r="AE14" s="102"/>
      <c r="AF14" s="101"/>
      <c r="AG14" s="101"/>
      <c r="AH14" s="102"/>
      <c r="AI14" s="101"/>
      <c r="AJ14" s="101"/>
      <c r="AK14" s="102"/>
      <c r="AL14" s="101"/>
      <c r="AM14" s="101"/>
      <c r="AN14" s="102"/>
      <c r="AO14" s="101"/>
      <c r="AP14" s="101"/>
      <c r="AQ14" s="103"/>
    </row>
    <row r="15" spans="2:43" x14ac:dyDescent="0.35">
      <c r="B15" s="100" t="str" cm="1">
        <f t="array" aca="1" ref="B15" ca="1">_xlfn.TEXTAFTER(CELL("filename",A13),"]")</f>
        <v>07_TIDP</v>
      </c>
      <c r="C15" s="90" t="str" cm="1">
        <f t="array" ref="C15">tbL_Input_Project[Project Code]</f>
        <v>ABC1234</v>
      </c>
      <c r="D15" s="90" t="str">
        <f>INDEX(tbL_Input_Originator[],
MATCH("07_TIDP",tbL_Input_Originator[Worksheet]),
MATCH("Originator Code",tbL_Input_Originator[#Headers])
)</f>
        <v>TBC</v>
      </c>
      <c r="E15" s="87"/>
      <c r="F15" s="87"/>
      <c r="G15" s="87"/>
      <c r="H15" s="87"/>
      <c r="I15" s="87"/>
      <c r="J15" s="87"/>
      <c r="K15" s="94"/>
      <c r="L15" s="90" t="str">
        <f t="shared" si="1"/>
        <v/>
      </c>
      <c r="M15" s="90" t="str">
        <f t="shared" si="0"/>
        <v/>
      </c>
      <c r="N15" s="100" t="str" cm="1">
        <f t="array" ref="N15">IFERROR(_xlfn.TEXTJOIN("
",TRUE,_xlfn.XLOOKUP(_xlfn.TEXTSPLIT(K15,"
"),
tbl_Lookup_DEIR[ID (DEIR Lookup)],
tbl_Lookup_DEIR[Name (DEIR Lookup)],
"")),"")</f>
        <v/>
      </c>
      <c r="O15" s="100" t="str" cm="1">
        <f t="array" ref="O15">IFERROR(_xlfn.TEXTJOIN("
",TRUE,_xlfn.XLOOKUP(_xlfn.TEXTSPLIT(K15,"
"),
tbl_Lookup_DEIR[ID (DEIR Lookup)],
tbl_Lookup_DEIR[Uniclass PM Level 3 Classification (DEIR Lookup)],
"")),"")</f>
        <v/>
      </c>
      <c r="P15" s="78"/>
      <c r="Q15" s="101"/>
      <c r="R15" s="101"/>
      <c r="S15" s="102"/>
      <c r="T15" s="101"/>
      <c r="U15" s="101"/>
      <c r="V15" s="102"/>
      <c r="W15" s="101"/>
      <c r="X15" s="101"/>
      <c r="Y15" s="102"/>
      <c r="Z15" s="101"/>
      <c r="AA15" s="101"/>
      <c r="AB15" s="102"/>
      <c r="AC15" s="101"/>
      <c r="AD15" s="101"/>
      <c r="AE15" s="102"/>
      <c r="AF15" s="101"/>
      <c r="AG15" s="101"/>
      <c r="AH15" s="102"/>
      <c r="AI15" s="101"/>
      <c r="AJ15" s="101"/>
      <c r="AK15" s="102"/>
      <c r="AL15" s="101"/>
      <c r="AM15" s="101"/>
      <c r="AN15" s="102"/>
      <c r="AO15" s="101"/>
      <c r="AP15" s="101"/>
      <c r="AQ15" s="103"/>
    </row>
    <row r="16" spans="2:43" x14ac:dyDescent="0.35">
      <c r="B16" s="100" t="str" cm="1">
        <f t="array" aca="1" ref="B16" ca="1">_xlfn.TEXTAFTER(CELL("filename",A14),"]")</f>
        <v>07_TIDP</v>
      </c>
      <c r="C16" s="90" t="str" cm="1">
        <f t="array" ref="C16">tbL_Input_Project[Project Code]</f>
        <v>ABC1234</v>
      </c>
      <c r="D16" s="90" t="str">
        <f>INDEX(tbL_Input_Originator[],
MATCH("07_TIDP",tbL_Input_Originator[Worksheet]),
MATCH("Originator Code",tbL_Input_Originator[#Headers])
)</f>
        <v>TBC</v>
      </c>
      <c r="E16" s="87"/>
      <c r="F16" s="87"/>
      <c r="G16" s="87"/>
      <c r="H16" s="87"/>
      <c r="I16" s="87"/>
      <c r="J16" s="87"/>
      <c r="K16" s="94"/>
      <c r="L16" s="90" t="str">
        <f t="shared" si="1"/>
        <v/>
      </c>
      <c r="M16" s="90" t="str">
        <f t="shared" si="0"/>
        <v/>
      </c>
      <c r="N16" s="100" t="str" cm="1">
        <f t="array" ref="N16">IFERROR(_xlfn.TEXTJOIN("
",TRUE,_xlfn.XLOOKUP(_xlfn.TEXTSPLIT(K16,"
"),
tbl_Lookup_DEIR[ID (DEIR Lookup)],
tbl_Lookup_DEIR[Name (DEIR Lookup)],
"")),"")</f>
        <v/>
      </c>
      <c r="O16" s="100" t="str" cm="1">
        <f t="array" ref="O16">IFERROR(_xlfn.TEXTJOIN("
",TRUE,_xlfn.XLOOKUP(_xlfn.TEXTSPLIT(K16,"
"),
tbl_Lookup_DEIR[ID (DEIR Lookup)],
tbl_Lookup_DEIR[Uniclass PM Level 3 Classification (DEIR Lookup)],
"")),"")</f>
        <v/>
      </c>
      <c r="P16" s="78"/>
      <c r="Q16" s="101"/>
      <c r="R16" s="101"/>
      <c r="S16" s="102"/>
      <c r="T16" s="101"/>
      <c r="U16" s="101"/>
      <c r="V16" s="102"/>
      <c r="W16" s="101"/>
      <c r="X16" s="101"/>
      <c r="Y16" s="102"/>
      <c r="Z16" s="101"/>
      <c r="AA16" s="101"/>
      <c r="AB16" s="102"/>
      <c r="AC16" s="101"/>
      <c r="AD16" s="101"/>
      <c r="AE16" s="102"/>
      <c r="AF16" s="101"/>
      <c r="AG16" s="101"/>
      <c r="AH16" s="102"/>
      <c r="AI16" s="101"/>
      <c r="AJ16" s="101"/>
      <c r="AK16" s="102"/>
      <c r="AL16" s="101"/>
      <c r="AM16" s="101"/>
      <c r="AN16" s="102"/>
      <c r="AO16" s="101"/>
      <c r="AP16" s="101"/>
      <c r="AQ16" s="103"/>
    </row>
    <row r="17" spans="2:43" x14ac:dyDescent="0.35">
      <c r="B17" s="100" t="str" cm="1">
        <f t="array" aca="1" ref="B17" ca="1">_xlfn.TEXTAFTER(CELL("filename",A15),"]")</f>
        <v>07_TIDP</v>
      </c>
      <c r="C17" s="90" t="str" cm="1">
        <f t="array" ref="C17">tbL_Input_Project[Project Code]</f>
        <v>ABC1234</v>
      </c>
      <c r="D17" s="90" t="str">
        <f>INDEX(tbL_Input_Originator[],
MATCH("07_TIDP",tbL_Input_Originator[Worksheet]),
MATCH("Originator Code",tbL_Input_Originator[#Headers])
)</f>
        <v>TBC</v>
      </c>
      <c r="E17" s="87"/>
      <c r="F17" s="87"/>
      <c r="G17" s="87"/>
      <c r="H17" s="87"/>
      <c r="I17" s="87"/>
      <c r="J17" s="87"/>
      <c r="K17" s="94"/>
      <c r="L17" s="90" t="str">
        <f t="shared" si="1"/>
        <v/>
      </c>
      <c r="M17" s="90" t="str">
        <f t="shared" si="0"/>
        <v/>
      </c>
      <c r="N17" s="100" t="str" cm="1">
        <f t="array" ref="N17">IFERROR(_xlfn.TEXTJOIN("
",TRUE,_xlfn.XLOOKUP(_xlfn.TEXTSPLIT(K17,"
"),
tbl_Lookup_DEIR[ID (DEIR Lookup)],
tbl_Lookup_DEIR[Name (DEIR Lookup)],
"")),"")</f>
        <v/>
      </c>
      <c r="O17" s="100" t="str" cm="1">
        <f t="array" ref="O17">IFERROR(_xlfn.TEXTJOIN("
",TRUE,_xlfn.XLOOKUP(_xlfn.TEXTSPLIT(K17,"
"),
tbl_Lookup_DEIR[ID (DEIR Lookup)],
tbl_Lookup_DEIR[Uniclass PM Level 3 Classification (DEIR Lookup)],
"")),"")</f>
        <v/>
      </c>
      <c r="P17" s="78"/>
      <c r="Q17" s="101"/>
      <c r="R17" s="101"/>
      <c r="S17" s="102"/>
      <c r="T17" s="101"/>
      <c r="U17" s="101"/>
      <c r="V17" s="102"/>
      <c r="W17" s="101"/>
      <c r="X17" s="101"/>
      <c r="Y17" s="102"/>
      <c r="Z17" s="101"/>
      <c r="AA17" s="101"/>
      <c r="AB17" s="102"/>
      <c r="AC17" s="101"/>
      <c r="AD17" s="101"/>
      <c r="AE17" s="102"/>
      <c r="AF17" s="101"/>
      <c r="AG17" s="101"/>
      <c r="AH17" s="102"/>
      <c r="AI17" s="101"/>
      <c r="AJ17" s="101"/>
      <c r="AK17" s="102"/>
      <c r="AL17" s="101"/>
      <c r="AM17" s="101"/>
      <c r="AN17" s="102"/>
      <c r="AO17" s="101"/>
      <c r="AP17" s="101"/>
      <c r="AQ17" s="103"/>
    </row>
    <row r="18" spans="2:43" x14ac:dyDescent="0.35">
      <c r="B18" s="100" t="str" cm="1">
        <f t="array" aca="1" ref="B18" ca="1">_xlfn.TEXTAFTER(CELL("filename",A16),"]")</f>
        <v>07_TIDP</v>
      </c>
      <c r="C18" s="90" t="str" cm="1">
        <f t="array" ref="C18">tbL_Input_Project[Project Code]</f>
        <v>ABC1234</v>
      </c>
      <c r="D18" s="90" t="str">
        <f>INDEX(tbL_Input_Originator[],
MATCH("07_TIDP",tbL_Input_Originator[Worksheet]),
MATCH("Originator Code",tbL_Input_Originator[#Headers])
)</f>
        <v>TBC</v>
      </c>
      <c r="E18" s="87"/>
      <c r="F18" s="87"/>
      <c r="G18" s="87"/>
      <c r="H18" s="87"/>
      <c r="I18" s="87"/>
      <c r="J18" s="87"/>
      <c r="K18" s="94"/>
      <c r="L18" s="90" t="str">
        <f t="shared" si="1"/>
        <v/>
      </c>
      <c r="M18" s="90" t="str">
        <f t="shared" si="0"/>
        <v/>
      </c>
      <c r="N18" s="100" t="str" cm="1">
        <f t="array" ref="N18">IFERROR(_xlfn.TEXTJOIN("
",TRUE,_xlfn.XLOOKUP(_xlfn.TEXTSPLIT(K18,"
"),
tbl_Lookup_DEIR[ID (DEIR Lookup)],
tbl_Lookup_DEIR[Name (DEIR Lookup)],
"")),"")</f>
        <v/>
      </c>
      <c r="O18" s="100" t="str" cm="1">
        <f t="array" ref="O18">IFERROR(_xlfn.TEXTJOIN("
",TRUE,_xlfn.XLOOKUP(_xlfn.TEXTSPLIT(K18,"
"),
tbl_Lookup_DEIR[ID (DEIR Lookup)],
tbl_Lookup_DEIR[Uniclass PM Level 3 Classification (DEIR Lookup)],
"")),"")</f>
        <v/>
      </c>
      <c r="P18" s="78"/>
      <c r="Q18" s="101"/>
      <c r="R18" s="101"/>
      <c r="S18" s="102"/>
      <c r="T18" s="101"/>
      <c r="U18" s="101"/>
      <c r="V18" s="102"/>
      <c r="W18" s="101"/>
      <c r="X18" s="101"/>
      <c r="Y18" s="102"/>
      <c r="Z18" s="101"/>
      <c r="AA18" s="101"/>
      <c r="AB18" s="102"/>
      <c r="AC18" s="101"/>
      <c r="AD18" s="101"/>
      <c r="AE18" s="102"/>
      <c r="AF18" s="101"/>
      <c r="AG18" s="101"/>
      <c r="AH18" s="102"/>
      <c r="AI18" s="101"/>
      <c r="AJ18" s="101"/>
      <c r="AK18" s="102"/>
      <c r="AL18" s="101"/>
      <c r="AM18" s="101"/>
      <c r="AN18" s="102"/>
      <c r="AO18" s="101"/>
      <c r="AP18" s="101"/>
      <c r="AQ18" s="103"/>
    </row>
    <row r="19" spans="2:43" x14ac:dyDescent="0.35">
      <c r="B19" s="100" t="str" cm="1">
        <f t="array" aca="1" ref="B19" ca="1">_xlfn.TEXTAFTER(CELL("filename",A17),"]")</f>
        <v>07_TIDP</v>
      </c>
      <c r="C19" s="90" t="str" cm="1">
        <f t="array" ref="C19">tbL_Input_Project[Project Code]</f>
        <v>ABC1234</v>
      </c>
      <c r="D19" s="90" t="str">
        <f>INDEX(tbL_Input_Originator[],
MATCH("07_TIDP",tbL_Input_Originator[Worksheet]),
MATCH("Originator Code",tbL_Input_Originator[#Headers])
)</f>
        <v>TBC</v>
      </c>
      <c r="E19" s="87"/>
      <c r="F19" s="87"/>
      <c r="G19" s="87"/>
      <c r="H19" s="87"/>
      <c r="I19" s="87"/>
      <c r="J19" s="87"/>
      <c r="K19" s="94"/>
      <c r="L19" s="90" t="str">
        <f t="shared" si="1"/>
        <v/>
      </c>
      <c r="M19" s="90" t="str">
        <f t="shared" si="0"/>
        <v/>
      </c>
      <c r="N19" s="100" t="str" cm="1">
        <f t="array" ref="N19">IFERROR(_xlfn.TEXTJOIN("
",TRUE,_xlfn.XLOOKUP(_xlfn.TEXTSPLIT(K19,"
"),
tbl_Lookup_DEIR[ID (DEIR Lookup)],
tbl_Lookup_DEIR[Name (DEIR Lookup)],
"")),"")</f>
        <v/>
      </c>
      <c r="O19" s="100" t="str" cm="1">
        <f t="array" ref="O19">IFERROR(_xlfn.TEXTJOIN("
",TRUE,_xlfn.XLOOKUP(_xlfn.TEXTSPLIT(K19,"
"),
tbl_Lookup_DEIR[ID (DEIR Lookup)],
tbl_Lookup_DEIR[Uniclass PM Level 3 Classification (DEIR Lookup)],
"")),"")</f>
        <v/>
      </c>
      <c r="P19" s="78"/>
      <c r="Q19" s="101"/>
      <c r="R19" s="101"/>
      <c r="S19" s="102"/>
      <c r="T19" s="101"/>
      <c r="U19" s="101"/>
      <c r="V19" s="102"/>
      <c r="W19" s="101"/>
      <c r="X19" s="101"/>
      <c r="Y19" s="102"/>
      <c r="Z19" s="101"/>
      <c r="AA19" s="101"/>
      <c r="AB19" s="102"/>
      <c r="AC19" s="101"/>
      <c r="AD19" s="101"/>
      <c r="AE19" s="102"/>
      <c r="AF19" s="101"/>
      <c r="AG19" s="101"/>
      <c r="AH19" s="102"/>
      <c r="AI19" s="101"/>
      <c r="AJ19" s="101"/>
      <c r="AK19" s="102"/>
      <c r="AL19" s="101"/>
      <c r="AM19" s="101"/>
      <c r="AN19" s="102"/>
      <c r="AO19" s="101"/>
      <c r="AP19" s="101"/>
      <c r="AQ19" s="103"/>
    </row>
    <row r="20" spans="2:43" x14ac:dyDescent="0.35">
      <c r="B20" s="100" t="str" cm="1">
        <f t="array" aca="1" ref="B20" ca="1">_xlfn.TEXTAFTER(CELL("filename",A18),"]")</f>
        <v>07_TIDP</v>
      </c>
      <c r="C20" s="90" t="str" cm="1">
        <f t="array" ref="C20">tbL_Input_Project[Project Code]</f>
        <v>ABC1234</v>
      </c>
      <c r="D20" s="90" t="str">
        <f>INDEX(tbL_Input_Originator[],
MATCH("07_TIDP",tbL_Input_Originator[Worksheet]),
MATCH("Originator Code",tbL_Input_Originator[#Headers])
)</f>
        <v>TBC</v>
      </c>
      <c r="E20" s="87"/>
      <c r="F20" s="87"/>
      <c r="G20" s="87"/>
      <c r="H20" s="87"/>
      <c r="I20" s="87"/>
      <c r="J20" s="87"/>
      <c r="K20" s="94"/>
      <c r="L20" s="90" t="str">
        <f t="shared" si="1"/>
        <v/>
      </c>
      <c r="M20" s="90" t="str">
        <f t="shared" si="0"/>
        <v/>
      </c>
      <c r="N20" s="100" t="str" cm="1">
        <f t="array" ref="N20">IFERROR(_xlfn.TEXTJOIN("
",TRUE,_xlfn.XLOOKUP(_xlfn.TEXTSPLIT(K20,"
"),
tbl_Lookup_DEIR[ID (DEIR Lookup)],
tbl_Lookup_DEIR[Name (DEIR Lookup)],
"")),"")</f>
        <v/>
      </c>
      <c r="O20" s="100" t="str" cm="1">
        <f t="array" ref="O20">IFERROR(_xlfn.TEXTJOIN("
",TRUE,_xlfn.XLOOKUP(_xlfn.TEXTSPLIT(K20,"
"),
tbl_Lookup_DEIR[ID (DEIR Lookup)],
tbl_Lookup_DEIR[Uniclass PM Level 3 Classification (DEIR Lookup)],
"")),"")</f>
        <v/>
      </c>
      <c r="P20" s="78"/>
      <c r="Q20" s="101"/>
      <c r="R20" s="101"/>
      <c r="S20" s="102"/>
      <c r="T20" s="101"/>
      <c r="U20" s="101"/>
      <c r="V20" s="102"/>
      <c r="W20" s="101"/>
      <c r="X20" s="101"/>
      <c r="Y20" s="102"/>
      <c r="Z20" s="101"/>
      <c r="AA20" s="101"/>
      <c r="AB20" s="102"/>
      <c r="AC20" s="101"/>
      <c r="AD20" s="101"/>
      <c r="AE20" s="102"/>
      <c r="AF20" s="101"/>
      <c r="AG20" s="101"/>
      <c r="AH20" s="102"/>
      <c r="AI20" s="101"/>
      <c r="AJ20" s="101"/>
      <c r="AK20" s="102"/>
      <c r="AL20" s="101"/>
      <c r="AM20" s="101"/>
      <c r="AN20" s="102"/>
      <c r="AO20" s="101"/>
      <c r="AP20" s="101"/>
      <c r="AQ20" s="103"/>
    </row>
    <row r="21" spans="2:43" x14ac:dyDescent="0.35">
      <c r="B21" s="100" t="str" cm="1">
        <f t="array" aca="1" ref="B21" ca="1">_xlfn.TEXTAFTER(CELL("filename",A19),"]")</f>
        <v>07_TIDP</v>
      </c>
      <c r="C21" s="90" t="str" cm="1">
        <f t="array" ref="C21">tbL_Input_Project[Project Code]</f>
        <v>ABC1234</v>
      </c>
      <c r="D21" s="90" t="str">
        <f>INDEX(tbL_Input_Originator[],
MATCH("07_TIDP",tbL_Input_Originator[Worksheet]),
MATCH("Originator Code",tbL_Input_Originator[#Headers])
)</f>
        <v>TBC</v>
      </c>
      <c r="E21" s="87"/>
      <c r="F21" s="87"/>
      <c r="G21" s="87"/>
      <c r="H21" s="87"/>
      <c r="I21" s="87"/>
      <c r="J21" s="87"/>
      <c r="K21" s="94"/>
      <c r="L21" s="90" t="str">
        <f t="shared" si="1"/>
        <v/>
      </c>
      <c r="M21" s="90" t="str">
        <f t="shared" si="0"/>
        <v/>
      </c>
      <c r="N21" s="100" t="str" cm="1">
        <f t="array" ref="N21">IFERROR(_xlfn.TEXTJOIN("
",TRUE,_xlfn.XLOOKUP(_xlfn.TEXTSPLIT(K21,"
"),
tbl_Lookup_DEIR[ID (DEIR Lookup)],
tbl_Lookup_DEIR[Name (DEIR Lookup)],
"")),"")</f>
        <v/>
      </c>
      <c r="O21" s="100" t="str" cm="1">
        <f t="array" ref="O21">IFERROR(_xlfn.TEXTJOIN("
",TRUE,_xlfn.XLOOKUP(_xlfn.TEXTSPLIT(K21,"
"),
tbl_Lookup_DEIR[ID (DEIR Lookup)],
tbl_Lookup_DEIR[Uniclass PM Level 3 Classification (DEIR Lookup)],
"")),"")</f>
        <v/>
      </c>
      <c r="P21" s="78"/>
      <c r="Q21" s="101"/>
      <c r="R21" s="101"/>
      <c r="S21" s="102"/>
      <c r="T21" s="101"/>
      <c r="U21" s="101"/>
      <c r="V21" s="102"/>
      <c r="W21" s="101"/>
      <c r="X21" s="101"/>
      <c r="Y21" s="102"/>
      <c r="Z21" s="101"/>
      <c r="AA21" s="101"/>
      <c r="AB21" s="102"/>
      <c r="AC21" s="101"/>
      <c r="AD21" s="101"/>
      <c r="AE21" s="102"/>
      <c r="AF21" s="101"/>
      <c r="AG21" s="101"/>
      <c r="AH21" s="102"/>
      <c r="AI21" s="101"/>
      <c r="AJ21" s="101"/>
      <c r="AK21" s="102"/>
      <c r="AL21" s="101"/>
      <c r="AM21" s="101"/>
      <c r="AN21" s="102"/>
      <c r="AO21" s="101"/>
      <c r="AP21" s="101"/>
      <c r="AQ21" s="103"/>
    </row>
    <row r="22" spans="2:43" x14ac:dyDescent="0.35">
      <c r="B22" s="100" t="str" cm="1">
        <f t="array" aca="1" ref="B22" ca="1">_xlfn.TEXTAFTER(CELL("filename",A20),"]")</f>
        <v>07_TIDP</v>
      </c>
      <c r="C22" s="90" t="str" cm="1">
        <f t="array" ref="C22">tbL_Input_Project[Project Code]</f>
        <v>ABC1234</v>
      </c>
      <c r="D22" s="90" t="str">
        <f>INDEX(tbL_Input_Originator[],
MATCH("07_TIDP",tbL_Input_Originator[Worksheet]),
MATCH("Originator Code",tbL_Input_Originator[#Headers])
)</f>
        <v>TBC</v>
      </c>
      <c r="E22" s="87"/>
      <c r="F22" s="87"/>
      <c r="G22" s="87"/>
      <c r="H22" s="87"/>
      <c r="I22" s="87"/>
      <c r="J22" s="87"/>
      <c r="K22" s="94"/>
      <c r="L22" s="90" t="str">
        <f t="shared" si="1"/>
        <v/>
      </c>
      <c r="M22" s="90" t="str">
        <f t="shared" si="0"/>
        <v/>
      </c>
      <c r="N22" s="100" t="str" cm="1">
        <f t="array" ref="N22">IFERROR(_xlfn.TEXTJOIN("
",TRUE,_xlfn.XLOOKUP(_xlfn.TEXTSPLIT(K22,"
"),
tbl_Lookup_DEIR[ID (DEIR Lookup)],
tbl_Lookup_DEIR[Name (DEIR Lookup)],
"")),"")</f>
        <v/>
      </c>
      <c r="O22" s="100" t="str" cm="1">
        <f t="array" ref="O22">IFERROR(_xlfn.TEXTJOIN("
",TRUE,_xlfn.XLOOKUP(_xlfn.TEXTSPLIT(K22,"
"),
tbl_Lookup_DEIR[ID (DEIR Lookup)],
tbl_Lookup_DEIR[Uniclass PM Level 3 Classification (DEIR Lookup)],
"")),"")</f>
        <v/>
      </c>
      <c r="P22" s="78"/>
      <c r="Q22" s="101"/>
      <c r="R22" s="101"/>
      <c r="S22" s="102"/>
      <c r="T22" s="101"/>
      <c r="U22" s="101"/>
      <c r="V22" s="102"/>
      <c r="W22" s="101"/>
      <c r="X22" s="101"/>
      <c r="Y22" s="102"/>
      <c r="Z22" s="101"/>
      <c r="AA22" s="101"/>
      <c r="AB22" s="102"/>
      <c r="AC22" s="101"/>
      <c r="AD22" s="101"/>
      <c r="AE22" s="102"/>
      <c r="AF22" s="101"/>
      <c r="AG22" s="101"/>
      <c r="AH22" s="102"/>
      <c r="AI22" s="101"/>
      <c r="AJ22" s="101"/>
      <c r="AK22" s="102"/>
      <c r="AL22" s="101"/>
      <c r="AM22" s="101"/>
      <c r="AN22" s="102"/>
      <c r="AO22" s="101"/>
      <c r="AP22" s="101"/>
      <c r="AQ22" s="103"/>
    </row>
    <row r="23" spans="2:43" x14ac:dyDescent="0.35">
      <c r="B23" s="100" t="str" cm="1">
        <f t="array" aca="1" ref="B23" ca="1">_xlfn.TEXTAFTER(CELL("filename",A21),"]")</f>
        <v>07_TIDP</v>
      </c>
      <c r="C23" s="90" t="str" cm="1">
        <f t="array" ref="C23">tbL_Input_Project[Project Code]</f>
        <v>ABC1234</v>
      </c>
      <c r="D23" s="90" t="str">
        <f>INDEX(tbL_Input_Originator[],
MATCH("07_TIDP",tbL_Input_Originator[Worksheet]),
MATCH("Originator Code",tbL_Input_Originator[#Headers])
)</f>
        <v>TBC</v>
      </c>
      <c r="E23" s="87"/>
      <c r="F23" s="87"/>
      <c r="G23" s="87"/>
      <c r="H23" s="87"/>
      <c r="I23" s="87"/>
      <c r="J23" s="87"/>
      <c r="K23" s="94"/>
      <c r="L23" s="90" t="str">
        <f t="shared" si="1"/>
        <v/>
      </c>
      <c r="M23" s="90" t="str">
        <f t="shared" si="0"/>
        <v/>
      </c>
      <c r="N23" s="100" t="str" cm="1">
        <f t="array" ref="N23">IFERROR(_xlfn.TEXTJOIN("
",TRUE,_xlfn.XLOOKUP(_xlfn.TEXTSPLIT(K23,"
"),
tbl_Lookup_DEIR[ID (DEIR Lookup)],
tbl_Lookup_DEIR[Name (DEIR Lookup)],
"")),"")</f>
        <v/>
      </c>
      <c r="O23" s="100" t="str" cm="1">
        <f t="array" ref="O23">IFERROR(_xlfn.TEXTJOIN("
",TRUE,_xlfn.XLOOKUP(_xlfn.TEXTSPLIT(K23,"
"),
tbl_Lookup_DEIR[ID (DEIR Lookup)],
tbl_Lookup_DEIR[Uniclass PM Level 3 Classification (DEIR Lookup)],
"")),"")</f>
        <v/>
      </c>
      <c r="P23" s="78"/>
      <c r="Q23" s="101"/>
      <c r="R23" s="101"/>
      <c r="S23" s="102"/>
      <c r="T23" s="101"/>
      <c r="U23" s="101"/>
      <c r="V23" s="102"/>
      <c r="W23" s="101"/>
      <c r="X23" s="101"/>
      <c r="Y23" s="102"/>
      <c r="Z23" s="101"/>
      <c r="AA23" s="101"/>
      <c r="AB23" s="102"/>
      <c r="AC23" s="101"/>
      <c r="AD23" s="101"/>
      <c r="AE23" s="102"/>
      <c r="AF23" s="101"/>
      <c r="AG23" s="101"/>
      <c r="AH23" s="102"/>
      <c r="AI23" s="101"/>
      <c r="AJ23" s="101"/>
      <c r="AK23" s="102"/>
      <c r="AL23" s="101"/>
      <c r="AM23" s="101"/>
      <c r="AN23" s="102"/>
      <c r="AO23" s="101"/>
      <c r="AP23" s="101"/>
      <c r="AQ23" s="103"/>
    </row>
    <row r="24" spans="2:43" x14ac:dyDescent="0.35">
      <c r="B24" s="100" t="str" cm="1">
        <f t="array" aca="1" ref="B24" ca="1">_xlfn.TEXTAFTER(CELL("filename",A22),"]")</f>
        <v>07_TIDP</v>
      </c>
      <c r="C24" s="90" t="str" cm="1">
        <f t="array" ref="C24">tbL_Input_Project[Project Code]</f>
        <v>ABC1234</v>
      </c>
      <c r="D24" s="90" t="str">
        <f>INDEX(tbL_Input_Originator[],
MATCH("07_TIDP",tbL_Input_Originator[Worksheet]),
MATCH("Originator Code",tbL_Input_Originator[#Headers])
)</f>
        <v>TBC</v>
      </c>
      <c r="E24" s="87"/>
      <c r="F24" s="87"/>
      <c r="G24" s="87"/>
      <c r="H24" s="87"/>
      <c r="I24" s="87"/>
      <c r="J24" s="87"/>
      <c r="K24" s="94"/>
      <c r="L24" s="90" t="str">
        <f t="shared" si="1"/>
        <v/>
      </c>
      <c r="M24" s="90" t="str">
        <f t="shared" si="0"/>
        <v/>
      </c>
      <c r="N24" s="100" t="str" cm="1">
        <f t="array" ref="N24">IFERROR(_xlfn.TEXTJOIN("
",TRUE,_xlfn.XLOOKUP(_xlfn.TEXTSPLIT(K24,"
"),
tbl_Lookup_DEIR[ID (DEIR Lookup)],
tbl_Lookup_DEIR[Name (DEIR Lookup)],
"")),"")</f>
        <v/>
      </c>
      <c r="O24" s="100" t="str" cm="1">
        <f t="array" ref="O24">IFERROR(_xlfn.TEXTJOIN("
",TRUE,_xlfn.XLOOKUP(_xlfn.TEXTSPLIT(K24,"
"),
tbl_Lookup_DEIR[ID (DEIR Lookup)],
tbl_Lookup_DEIR[Uniclass PM Level 3 Classification (DEIR Lookup)],
"")),"")</f>
        <v/>
      </c>
      <c r="P24" s="78"/>
      <c r="Q24" s="101"/>
      <c r="R24" s="101"/>
      <c r="S24" s="102"/>
      <c r="T24" s="101"/>
      <c r="U24" s="101"/>
      <c r="V24" s="102"/>
      <c r="W24" s="101"/>
      <c r="X24" s="101"/>
      <c r="Y24" s="102"/>
      <c r="Z24" s="101"/>
      <c r="AA24" s="101"/>
      <c r="AB24" s="102"/>
      <c r="AC24" s="101"/>
      <c r="AD24" s="101"/>
      <c r="AE24" s="102"/>
      <c r="AF24" s="101"/>
      <c r="AG24" s="101"/>
      <c r="AH24" s="102"/>
      <c r="AI24" s="101"/>
      <c r="AJ24" s="101"/>
      <c r="AK24" s="102"/>
      <c r="AL24" s="101"/>
      <c r="AM24" s="101"/>
      <c r="AN24" s="102"/>
      <c r="AO24" s="101"/>
      <c r="AP24" s="101"/>
      <c r="AQ24" s="103"/>
    </row>
    <row r="25" spans="2:43" x14ac:dyDescent="0.35">
      <c r="B25" s="100" t="str" cm="1">
        <f t="array" aca="1" ref="B25" ca="1">_xlfn.TEXTAFTER(CELL("filename",A23),"]")</f>
        <v>07_TIDP</v>
      </c>
      <c r="C25" s="90" t="str" cm="1">
        <f t="array" ref="C25">tbL_Input_Project[Project Code]</f>
        <v>ABC1234</v>
      </c>
      <c r="D25" s="90" t="str">
        <f>INDEX(tbL_Input_Originator[],
MATCH("07_TIDP",tbL_Input_Originator[Worksheet]),
MATCH("Originator Code",tbL_Input_Originator[#Headers])
)</f>
        <v>TBC</v>
      </c>
      <c r="E25" s="87"/>
      <c r="F25" s="87"/>
      <c r="G25" s="87"/>
      <c r="H25" s="87"/>
      <c r="I25" s="87"/>
      <c r="J25" s="87"/>
      <c r="K25" s="94"/>
      <c r="L25" s="90" t="str">
        <f t="shared" si="1"/>
        <v/>
      </c>
      <c r="M25" s="90" t="str">
        <f t="shared" si="0"/>
        <v/>
      </c>
      <c r="N25" s="100" t="str" cm="1">
        <f t="array" ref="N25">IFERROR(_xlfn.TEXTJOIN("
",TRUE,_xlfn.XLOOKUP(_xlfn.TEXTSPLIT(K25,"
"),
tbl_Lookup_DEIR[ID (DEIR Lookup)],
tbl_Lookup_DEIR[Name (DEIR Lookup)],
"")),"")</f>
        <v/>
      </c>
      <c r="O25" s="100" t="str" cm="1">
        <f t="array" ref="O25">IFERROR(_xlfn.TEXTJOIN("
",TRUE,_xlfn.XLOOKUP(_xlfn.TEXTSPLIT(K25,"
"),
tbl_Lookup_DEIR[ID (DEIR Lookup)],
tbl_Lookup_DEIR[Uniclass PM Level 3 Classification (DEIR Lookup)],
"")),"")</f>
        <v/>
      </c>
      <c r="P25" s="78"/>
      <c r="Q25" s="101"/>
      <c r="R25" s="101"/>
      <c r="S25" s="102"/>
      <c r="T25" s="101"/>
      <c r="U25" s="101"/>
      <c r="V25" s="102"/>
      <c r="W25" s="101"/>
      <c r="X25" s="101"/>
      <c r="Y25" s="102"/>
      <c r="Z25" s="101"/>
      <c r="AA25" s="101"/>
      <c r="AB25" s="102"/>
      <c r="AC25" s="101"/>
      <c r="AD25" s="101"/>
      <c r="AE25" s="102"/>
      <c r="AF25" s="101"/>
      <c r="AG25" s="101"/>
      <c r="AH25" s="102"/>
      <c r="AI25" s="101"/>
      <c r="AJ25" s="101"/>
      <c r="AK25" s="102"/>
      <c r="AL25" s="101"/>
      <c r="AM25" s="101"/>
      <c r="AN25" s="102"/>
      <c r="AO25" s="101"/>
      <c r="AP25" s="101"/>
      <c r="AQ25" s="103"/>
    </row>
    <row r="26" spans="2:43" x14ac:dyDescent="0.35">
      <c r="B26" s="100" t="str" cm="1">
        <f t="array" aca="1" ref="B26" ca="1">_xlfn.TEXTAFTER(CELL("filename",A24),"]")</f>
        <v>07_TIDP</v>
      </c>
      <c r="C26" s="90" t="str" cm="1">
        <f t="array" ref="C26">tbL_Input_Project[Project Code]</f>
        <v>ABC1234</v>
      </c>
      <c r="D26" s="90" t="str">
        <f>INDEX(tbL_Input_Originator[],
MATCH("07_TIDP",tbL_Input_Originator[Worksheet]),
MATCH("Originator Code",tbL_Input_Originator[#Headers])
)</f>
        <v>TBC</v>
      </c>
      <c r="E26" s="87"/>
      <c r="F26" s="87"/>
      <c r="G26" s="87"/>
      <c r="H26" s="87"/>
      <c r="I26" s="87"/>
      <c r="J26" s="87"/>
      <c r="K26" s="94"/>
      <c r="L26" s="90" t="str">
        <f t="shared" si="1"/>
        <v/>
      </c>
      <c r="M26" s="90" t="str">
        <f t="shared" si="0"/>
        <v/>
      </c>
      <c r="N26" s="100" t="str" cm="1">
        <f t="array" ref="N26">IFERROR(_xlfn.TEXTJOIN("
",TRUE,_xlfn.XLOOKUP(_xlfn.TEXTSPLIT(K26,"
"),
tbl_Lookup_DEIR[ID (DEIR Lookup)],
tbl_Lookup_DEIR[Name (DEIR Lookup)],
"")),"")</f>
        <v/>
      </c>
      <c r="O26" s="100" t="str" cm="1">
        <f t="array" ref="O26">IFERROR(_xlfn.TEXTJOIN("
",TRUE,_xlfn.XLOOKUP(_xlfn.TEXTSPLIT(K26,"
"),
tbl_Lookup_DEIR[ID (DEIR Lookup)],
tbl_Lookup_DEIR[Uniclass PM Level 3 Classification (DEIR Lookup)],
"")),"")</f>
        <v/>
      </c>
      <c r="P26" s="78"/>
      <c r="Q26" s="101"/>
      <c r="R26" s="101"/>
      <c r="S26" s="102"/>
      <c r="T26" s="101"/>
      <c r="U26" s="101"/>
      <c r="V26" s="102"/>
      <c r="W26" s="101"/>
      <c r="X26" s="101"/>
      <c r="Y26" s="102"/>
      <c r="Z26" s="101"/>
      <c r="AA26" s="101"/>
      <c r="AB26" s="102"/>
      <c r="AC26" s="101"/>
      <c r="AD26" s="101"/>
      <c r="AE26" s="102"/>
      <c r="AF26" s="101"/>
      <c r="AG26" s="101"/>
      <c r="AH26" s="102"/>
      <c r="AI26" s="101"/>
      <c r="AJ26" s="101"/>
      <c r="AK26" s="102"/>
      <c r="AL26" s="101"/>
      <c r="AM26" s="101"/>
      <c r="AN26" s="102"/>
      <c r="AO26" s="101"/>
      <c r="AP26" s="101"/>
      <c r="AQ26" s="103"/>
    </row>
    <row r="27" spans="2:43" x14ac:dyDescent="0.35">
      <c r="B27" s="100" t="str" cm="1">
        <f t="array" aca="1" ref="B27" ca="1">_xlfn.TEXTAFTER(CELL("filename",A25),"]")</f>
        <v>07_TIDP</v>
      </c>
      <c r="C27" s="90" t="str" cm="1">
        <f t="array" ref="C27">tbL_Input_Project[Project Code]</f>
        <v>ABC1234</v>
      </c>
      <c r="D27" s="90" t="str">
        <f>INDEX(tbL_Input_Originator[],
MATCH("07_TIDP",tbL_Input_Originator[Worksheet]),
MATCH("Originator Code",tbL_Input_Originator[#Headers])
)</f>
        <v>TBC</v>
      </c>
      <c r="E27" s="87"/>
      <c r="F27" s="87"/>
      <c r="G27" s="87"/>
      <c r="H27" s="87"/>
      <c r="I27" s="87"/>
      <c r="J27" s="87"/>
      <c r="K27" s="94"/>
      <c r="L27" s="90" t="str">
        <f t="shared" si="1"/>
        <v/>
      </c>
      <c r="M27" s="90" t="str">
        <f t="shared" si="0"/>
        <v/>
      </c>
      <c r="N27" s="100" t="str" cm="1">
        <f t="array" ref="N27">IFERROR(_xlfn.TEXTJOIN("
",TRUE,_xlfn.XLOOKUP(_xlfn.TEXTSPLIT(K27,"
"),
tbl_Lookup_DEIR[ID (DEIR Lookup)],
tbl_Lookup_DEIR[Name (DEIR Lookup)],
"")),"")</f>
        <v/>
      </c>
      <c r="O27" s="100" t="str" cm="1">
        <f t="array" ref="O27">IFERROR(_xlfn.TEXTJOIN("
",TRUE,_xlfn.XLOOKUP(_xlfn.TEXTSPLIT(K27,"
"),
tbl_Lookup_DEIR[ID (DEIR Lookup)],
tbl_Lookup_DEIR[Uniclass PM Level 3 Classification (DEIR Lookup)],
"")),"")</f>
        <v/>
      </c>
      <c r="P27" s="78"/>
      <c r="Q27" s="101"/>
      <c r="R27" s="101"/>
      <c r="S27" s="102"/>
      <c r="T27" s="101"/>
      <c r="U27" s="101"/>
      <c r="V27" s="102"/>
      <c r="W27" s="101"/>
      <c r="X27" s="101"/>
      <c r="Y27" s="102"/>
      <c r="Z27" s="101"/>
      <c r="AA27" s="101"/>
      <c r="AB27" s="102"/>
      <c r="AC27" s="101"/>
      <c r="AD27" s="101"/>
      <c r="AE27" s="102"/>
      <c r="AF27" s="101"/>
      <c r="AG27" s="101"/>
      <c r="AH27" s="102"/>
      <c r="AI27" s="101"/>
      <c r="AJ27" s="101"/>
      <c r="AK27" s="102"/>
      <c r="AL27" s="101"/>
      <c r="AM27" s="101"/>
      <c r="AN27" s="102"/>
      <c r="AO27" s="101"/>
      <c r="AP27" s="101"/>
      <c r="AQ27" s="103"/>
    </row>
    <row r="28" spans="2:43" x14ac:dyDescent="0.35">
      <c r="B28" s="100" t="str" cm="1">
        <f t="array" aca="1" ref="B28" ca="1">_xlfn.TEXTAFTER(CELL("filename",A26),"]")</f>
        <v>07_TIDP</v>
      </c>
      <c r="C28" s="90" t="str" cm="1">
        <f t="array" ref="C28">tbL_Input_Project[Project Code]</f>
        <v>ABC1234</v>
      </c>
      <c r="D28" s="90" t="str">
        <f>INDEX(tbL_Input_Originator[],
MATCH("07_TIDP",tbL_Input_Originator[Worksheet]),
MATCH("Originator Code",tbL_Input_Originator[#Headers])
)</f>
        <v>TBC</v>
      </c>
      <c r="E28" s="87"/>
      <c r="F28" s="87"/>
      <c r="G28" s="87"/>
      <c r="H28" s="87"/>
      <c r="I28" s="87"/>
      <c r="J28" s="87"/>
      <c r="K28" s="94"/>
      <c r="L28" s="90" t="str">
        <f t="shared" si="1"/>
        <v/>
      </c>
      <c r="M28" s="90" t="str">
        <f t="shared" si="0"/>
        <v/>
      </c>
      <c r="N28" s="100" t="str" cm="1">
        <f t="array" ref="N28">IFERROR(_xlfn.TEXTJOIN("
",TRUE,_xlfn.XLOOKUP(_xlfn.TEXTSPLIT(K28,"
"),
tbl_Lookup_DEIR[ID (DEIR Lookup)],
tbl_Lookup_DEIR[Name (DEIR Lookup)],
"")),"")</f>
        <v/>
      </c>
      <c r="O28" s="100" t="str" cm="1">
        <f t="array" ref="O28">IFERROR(_xlfn.TEXTJOIN("
",TRUE,_xlfn.XLOOKUP(_xlfn.TEXTSPLIT(K28,"
"),
tbl_Lookup_DEIR[ID (DEIR Lookup)],
tbl_Lookup_DEIR[Uniclass PM Level 3 Classification (DEIR Lookup)],
"")),"")</f>
        <v/>
      </c>
      <c r="P28" s="78"/>
      <c r="Q28" s="101"/>
      <c r="R28" s="101"/>
      <c r="S28" s="102"/>
      <c r="T28" s="101"/>
      <c r="U28" s="101"/>
      <c r="V28" s="102"/>
      <c r="W28" s="101"/>
      <c r="X28" s="101"/>
      <c r="Y28" s="102"/>
      <c r="Z28" s="101"/>
      <c r="AA28" s="101"/>
      <c r="AB28" s="102"/>
      <c r="AC28" s="101"/>
      <c r="AD28" s="101"/>
      <c r="AE28" s="102"/>
      <c r="AF28" s="101"/>
      <c r="AG28" s="101"/>
      <c r="AH28" s="102"/>
      <c r="AI28" s="101"/>
      <c r="AJ28" s="101"/>
      <c r="AK28" s="102"/>
      <c r="AL28" s="101"/>
      <c r="AM28" s="101"/>
      <c r="AN28" s="102"/>
      <c r="AO28" s="101"/>
      <c r="AP28" s="101"/>
      <c r="AQ28" s="103"/>
    </row>
    <row r="29" spans="2:43" x14ac:dyDescent="0.35">
      <c r="B29" s="100" t="str" cm="1">
        <f t="array" aca="1" ref="B29" ca="1">_xlfn.TEXTAFTER(CELL("filename",A27),"]")</f>
        <v>07_TIDP</v>
      </c>
      <c r="C29" s="90" t="str" cm="1">
        <f t="array" ref="C29">tbL_Input_Project[Project Code]</f>
        <v>ABC1234</v>
      </c>
      <c r="D29" s="90" t="str">
        <f>INDEX(tbL_Input_Originator[],
MATCH("07_TIDP",tbL_Input_Originator[Worksheet]),
MATCH("Originator Code",tbL_Input_Originator[#Headers])
)</f>
        <v>TBC</v>
      </c>
      <c r="E29" s="87"/>
      <c r="F29" s="87"/>
      <c r="G29" s="87"/>
      <c r="H29" s="87"/>
      <c r="I29" s="87"/>
      <c r="J29" s="87"/>
      <c r="K29" s="94"/>
      <c r="L29" s="90" t="str">
        <f t="shared" si="1"/>
        <v/>
      </c>
      <c r="M29" s="90" t="str">
        <f t="shared" si="0"/>
        <v/>
      </c>
      <c r="N29" s="100" t="str" cm="1">
        <f t="array" ref="N29">IFERROR(_xlfn.TEXTJOIN("
",TRUE,_xlfn.XLOOKUP(_xlfn.TEXTSPLIT(K29,"
"),
tbl_Lookup_DEIR[ID (DEIR Lookup)],
tbl_Lookup_DEIR[Name (DEIR Lookup)],
"")),"")</f>
        <v/>
      </c>
      <c r="O29" s="100" t="str" cm="1">
        <f t="array" ref="O29">IFERROR(_xlfn.TEXTJOIN("
",TRUE,_xlfn.XLOOKUP(_xlfn.TEXTSPLIT(K29,"
"),
tbl_Lookup_DEIR[ID (DEIR Lookup)],
tbl_Lookup_DEIR[Uniclass PM Level 3 Classification (DEIR Lookup)],
"")),"")</f>
        <v/>
      </c>
      <c r="P29" s="78"/>
      <c r="Q29" s="101"/>
      <c r="R29" s="101"/>
      <c r="S29" s="102"/>
      <c r="T29" s="101"/>
      <c r="U29" s="101"/>
      <c r="V29" s="102"/>
      <c r="W29" s="101"/>
      <c r="X29" s="101"/>
      <c r="Y29" s="102"/>
      <c r="Z29" s="101"/>
      <c r="AA29" s="101"/>
      <c r="AB29" s="102"/>
      <c r="AC29" s="101"/>
      <c r="AD29" s="101"/>
      <c r="AE29" s="102"/>
      <c r="AF29" s="101"/>
      <c r="AG29" s="101"/>
      <c r="AH29" s="102"/>
      <c r="AI29" s="101"/>
      <c r="AJ29" s="101"/>
      <c r="AK29" s="102"/>
      <c r="AL29" s="101"/>
      <c r="AM29" s="101"/>
      <c r="AN29" s="102"/>
      <c r="AO29" s="101"/>
      <c r="AP29" s="101"/>
      <c r="AQ29" s="103"/>
    </row>
    <row r="30" spans="2:43" x14ac:dyDescent="0.35">
      <c r="B30" s="100" t="str" cm="1">
        <f t="array" aca="1" ref="B30" ca="1">_xlfn.TEXTAFTER(CELL("filename",A28),"]")</f>
        <v>07_TIDP</v>
      </c>
      <c r="C30" s="90" t="str" cm="1">
        <f t="array" ref="C30">tbL_Input_Project[Project Code]</f>
        <v>ABC1234</v>
      </c>
      <c r="D30" s="90" t="str">
        <f>INDEX(tbL_Input_Originator[],
MATCH("07_TIDP",tbL_Input_Originator[Worksheet]),
MATCH("Originator Code",tbL_Input_Originator[#Headers])
)</f>
        <v>TBC</v>
      </c>
      <c r="E30" s="87"/>
      <c r="F30" s="87"/>
      <c r="G30" s="87"/>
      <c r="H30" s="87"/>
      <c r="I30" s="87"/>
      <c r="J30" s="87"/>
      <c r="K30" s="94"/>
      <c r="L30" s="90" t="str">
        <f t="shared" si="1"/>
        <v/>
      </c>
      <c r="M30" s="90" t="str">
        <f t="shared" si="0"/>
        <v/>
      </c>
      <c r="N30" s="100" t="str" cm="1">
        <f t="array" ref="N30">IFERROR(_xlfn.TEXTJOIN("
",TRUE,_xlfn.XLOOKUP(_xlfn.TEXTSPLIT(K30,"
"),
tbl_Lookup_DEIR[ID (DEIR Lookup)],
tbl_Lookup_DEIR[Name (DEIR Lookup)],
"")),"")</f>
        <v/>
      </c>
      <c r="O30" s="100" t="str" cm="1">
        <f t="array" ref="O30">IFERROR(_xlfn.TEXTJOIN("
",TRUE,_xlfn.XLOOKUP(_xlfn.TEXTSPLIT(K30,"
"),
tbl_Lookup_DEIR[ID (DEIR Lookup)],
tbl_Lookup_DEIR[Uniclass PM Level 3 Classification (DEIR Lookup)],
"")),"")</f>
        <v/>
      </c>
      <c r="P30" s="78"/>
      <c r="Q30" s="101"/>
      <c r="R30" s="101"/>
      <c r="S30" s="102"/>
      <c r="T30" s="101"/>
      <c r="U30" s="101"/>
      <c r="V30" s="102"/>
      <c r="W30" s="101"/>
      <c r="X30" s="101"/>
      <c r="Y30" s="102"/>
      <c r="Z30" s="101"/>
      <c r="AA30" s="101"/>
      <c r="AB30" s="102"/>
      <c r="AC30" s="101"/>
      <c r="AD30" s="101"/>
      <c r="AE30" s="102"/>
      <c r="AF30" s="101"/>
      <c r="AG30" s="101"/>
      <c r="AH30" s="102"/>
      <c r="AI30" s="101"/>
      <c r="AJ30" s="101"/>
      <c r="AK30" s="102"/>
      <c r="AL30" s="101"/>
      <c r="AM30" s="101"/>
      <c r="AN30" s="102"/>
      <c r="AO30" s="101"/>
      <c r="AP30" s="101"/>
      <c r="AQ30" s="103"/>
    </row>
    <row r="31" spans="2:43" x14ac:dyDescent="0.35">
      <c r="B31" s="100" t="str" cm="1">
        <f t="array" aca="1" ref="B31" ca="1">_xlfn.TEXTAFTER(CELL("filename",A29),"]")</f>
        <v>07_TIDP</v>
      </c>
      <c r="C31" s="90" t="str" cm="1">
        <f t="array" ref="C31">tbL_Input_Project[Project Code]</f>
        <v>ABC1234</v>
      </c>
      <c r="D31" s="90" t="str">
        <f>INDEX(tbL_Input_Originator[],
MATCH("07_TIDP",tbL_Input_Originator[Worksheet]),
MATCH("Originator Code",tbL_Input_Originator[#Headers])
)</f>
        <v>TBC</v>
      </c>
      <c r="E31" s="87"/>
      <c r="F31" s="87"/>
      <c r="G31" s="87"/>
      <c r="H31" s="87"/>
      <c r="I31" s="87"/>
      <c r="J31" s="87"/>
      <c r="K31" s="94"/>
      <c r="L31" s="90" t="str">
        <f t="shared" si="1"/>
        <v/>
      </c>
      <c r="M31" s="90" t="str">
        <f t="shared" si="0"/>
        <v/>
      </c>
      <c r="N31" s="100" t="str" cm="1">
        <f t="array" ref="N31">IFERROR(_xlfn.TEXTJOIN("
",TRUE,_xlfn.XLOOKUP(_xlfn.TEXTSPLIT(K31,"
"),
tbl_Lookup_DEIR[ID (DEIR Lookup)],
tbl_Lookup_DEIR[Name (DEIR Lookup)],
"")),"")</f>
        <v/>
      </c>
      <c r="O31" s="100" t="str" cm="1">
        <f t="array" ref="O31">IFERROR(_xlfn.TEXTJOIN("
",TRUE,_xlfn.XLOOKUP(_xlfn.TEXTSPLIT(K31,"
"),
tbl_Lookup_DEIR[ID (DEIR Lookup)],
tbl_Lookup_DEIR[Uniclass PM Level 3 Classification (DEIR Lookup)],
"")),"")</f>
        <v/>
      </c>
      <c r="P31" s="78"/>
      <c r="Q31" s="101"/>
      <c r="R31" s="101"/>
      <c r="S31" s="102"/>
      <c r="T31" s="101"/>
      <c r="U31" s="101"/>
      <c r="V31" s="102"/>
      <c r="W31" s="101"/>
      <c r="X31" s="101"/>
      <c r="Y31" s="102"/>
      <c r="Z31" s="101"/>
      <c r="AA31" s="101"/>
      <c r="AB31" s="102"/>
      <c r="AC31" s="101"/>
      <c r="AD31" s="101"/>
      <c r="AE31" s="102"/>
      <c r="AF31" s="101"/>
      <c r="AG31" s="101"/>
      <c r="AH31" s="102"/>
      <c r="AI31" s="101"/>
      <c r="AJ31" s="101"/>
      <c r="AK31" s="102"/>
      <c r="AL31" s="101"/>
      <c r="AM31" s="101"/>
      <c r="AN31" s="102"/>
      <c r="AO31" s="101"/>
      <c r="AP31" s="101"/>
      <c r="AQ31" s="103"/>
    </row>
    <row r="32" spans="2:43" x14ac:dyDescent="0.35">
      <c r="B32" s="100" t="str" cm="1">
        <f t="array" aca="1" ref="B32" ca="1">_xlfn.TEXTAFTER(CELL("filename",A30),"]")</f>
        <v>07_TIDP</v>
      </c>
      <c r="C32" s="90" t="str" cm="1">
        <f t="array" ref="C32">tbL_Input_Project[Project Code]</f>
        <v>ABC1234</v>
      </c>
      <c r="D32" s="90" t="str">
        <f>INDEX(tbL_Input_Originator[],
MATCH("07_TIDP",tbL_Input_Originator[Worksheet]),
MATCH("Originator Code",tbL_Input_Originator[#Headers])
)</f>
        <v>TBC</v>
      </c>
      <c r="E32" s="87"/>
      <c r="F32" s="87"/>
      <c r="G32" s="87"/>
      <c r="H32" s="87"/>
      <c r="I32" s="87"/>
      <c r="J32" s="87"/>
      <c r="K32" s="94"/>
      <c r="L32" s="90" t="str">
        <f t="shared" si="1"/>
        <v/>
      </c>
      <c r="M32" s="90" t="str">
        <f t="shared" si="0"/>
        <v/>
      </c>
      <c r="N32" s="100" t="str" cm="1">
        <f t="array" ref="N32">IFERROR(_xlfn.TEXTJOIN("
",TRUE,_xlfn.XLOOKUP(_xlfn.TEXTSPLIT(K32,"
"),
tbl_Lookup_DEIR[ID (DEIR Lookup)],
tbl_Lookup_DEIR[Name (DEIR Lookup)],
"")),"")</f>
        <v/>
      </c>
      <c r="O32" s="100" t="str" cm="1">
        <f t="array" ref="O32">IFERROR(_xlfn.TEXTJOIN("
",TRUE,_xlfn.XLOOKUP(_xlfn.TEXTSPLIT(K32,"
"),
tbl_Lookup_DEIR[ID (DEIR Lookup)],
tbl_Lookup_DEIR[Uniclass PM Level 3 Classification (DEIR Lookup)],
"")),"")</f>
        <v/>
      </c>
      <c r="P32" s="78"/>
      <c r="Q32" s="101"/>
      <c r="R32" s="101"/>
      <c r="S32" s="102"/>
      <c r="T32" s="101"/>
      <c r="U32" s="101"/>
      <c r="V32" s="102"/>
      <c r="W32" s="101"/>
      <c r="X32" s="101"/>
      <c r="Y32" s="102"/>
      <c r="Z32" s="101"/>
      <c r="AA32" s="101"/>
      <c r="AB32" s="102"/>
      <c r="AC32" s="101"/>
      <c r="AD32" s="101"/>
      <c r="AE32" s="102"/>
      <c r="AF32" s="101"/>
      <c r="AG32" s="101"/>
      <c r="AH32" s="102"/>
      <c r="AI32" s="101"/>
      <c r="AJ32" s="101"/>
      <c r="AK32" s="102"/>
      <c r="AL32" s="101"/>
      <c r="AM32" s="101"/>
      <c r="AN32" s="102"/>
      <c r="AO32" s="101"/>
      <c r="AP32" s="101"/>
      <c r="AQ32" s="103"/>
    </row>
    <row r="33" spans="2:43" x14ac:dyDescent="0.35">
      <c r="B33" s="100" t="str" cm="1">
        <f t="array" aca="1" ref="B33" ca="1">_xlfn.TEXTAFTER(CELL("filename",A31),"]")</f>
        <v>07_TIDP</v>
      </c>
      <c r="C33" s="90" t="str" cm="1">
        <f t="array" ref="C33">tbL_Input_Project[Project Code]</f>
        <v>ABC1234</v>
      </c>
      <c r="D33" s="90" t="str">
        <f>INDEX(tbL_Input_Originator[],
MATCH("07_TIDP",tbL_Input_Originator[Worksheet]),
MATCH("Originator Code",tbL_Input_Originator[#Headers])
)</f>
        <v>TBC</v>
      </c>
      <c r="E33" s="87"/>
      <c r="F33" s="87"/>
      <c r="G33" s="87"/>
      <c r="H33" s="87"/>
      <c r="I33" s="87"/>
      <c r="J33" s="87"/>
      <c r="K33" s="94"/>
      <c r="L33" s="90" t="str">
        <f t="shared" si="1"/>
        <v/>
      </c>
      <c r="M33" s="90" t="str">
        <f t="shared" si="0"/>
        <v/>
      </c>
      <c r="N33" s="100" t="str" cm="1">
        <f t="array" ref="N33">IFERROR(_xlfn.TEXTJOIN("
",TRUE,_xlfn.XLOOKUP(_xlfn.TEXTSPLIT(K33,"
"),
tbl_Lookup_DEIR[ID (DEIR Lookup)],
tbl_Lookup_DEIR[Name (DEIR Lookup)],
"")),"")</f>
        <v/>
      </c>
      <c r="O33" s="100" t="str" cm="1">
        <f t="array" ref="O33">IFERROR(_xlfn.TEXTJOIN("
",TRUE,_xlfn.XLOOKUP(_xlfn.TEXTSPLIT(K33,"
"),
tbl_Lookup_DEIR[ID (DEIR Lookup)],
tbl_Lookup_DEIR[Uniclass PM Level 3 Classification (DEIR Lookup)],
"")),"")</f>
        <v/>
      </c>
      <c r="P33" s="78"/>
      <c r="Q33" s="101"/>
      <c r="R33" s="101"/>
      <c r="S33" s="102"/>
      <c r="T33" s="101"/>
      <c r="U33" s="101"/>
      <c r="V33" s="102"/>
      <c r="W33" s="101"/>
      <c r="X33" s="101"/>
      <c r="Y33" s="102"/>
      <c r="Z33" s="101"/>
      <c r="AA33" s="101"/>
      <c r="AB33" s="102"/>
      <c r="AC33" s="101"/>
      <c r="AD33" s="101"/>
      <c r="AE33" s="102"/>
      <c r="AF33" s="101"/>
      <c r="AG33" s="101"/>
      <c r="AH33" s="102"/>
      <c r="AI33" s="101"/>
      <c r="AJ33" s="101"/>
      <c r="AK33" s="102"/>
      <c r="AL33" s="101"/>
      <c r="AM33" s="101"/>
      <c r="AN33" s="102"/>
      <c r="AO33" s="101"/>
      <c r="AP33" s="101"/>
      <c r="AQ33" s="103"/>
    </row>
    <row r="34" spans="2:43" x14ac:dyDescent="0.35">
      <c r="B34" s="100" t="str" cm="1">
        <f t="array" aca="1" ref="B34" ca="1">_xlfn.TEXTAFTER(CELL("filename",A32),"]")</f>
        <v>07_TIDP</v>
      </c>
      <c r="C34" s="90" t="str" cm="1">
        <f t="array" ref="C34">tbL_Input_Project[Project Code]</f>
        <v>ABC1234</v>
      </c>
      <c r="D34" s="90" t="str">
        <f>INDEX(tbL_Input_Originator[],
MATCH("07_TIDP",tbL_Input_Originator[Worksheet]),
MATCH("Originator Code",tbL_Input_Originator[#Headers])
)</f>
        <v>TBC</v>
      </c>
      <c r="E34" s="87"/>
      <c r="F34" s="87"/>
      <c r="G34" s="87"/>
      <c r="H34" s="87"/>
      <c r="I34" s="87"/>
      <c r="J34" s="87"/>
      <c r="K34" s="94"/>
      <c r="L34" s="90" t="str">
        <f t="shared" si="1"/>
        <v/>
      </c>
      <c r="M34" s="90" t="str">
        <f t="shared" si="0"/>
        <v/>
      </c>
      <c r="N34" s="100" t="str" cm="1">
        <f t="array" ref="N34">IFERROR(_xlfn.TEXTJOIN("
",TRUE,_xlfn.XLOOKUP(_xlfn.TEXTSPLIT(K34,"
"),
tbl_Lookup_DEIR[ID (DEIR Lookup)],
tbl_Lookup_DEIR[Name (DEIR Lookup)],
"")),"")</f>
        <v/>
      </c>
      <c r="O34" s="100" t="str" cm="1">
        <f t="array" ref="O34">IFERROR(_xlfn.TEXTJOIN("
",TRUE,_xlfn.XLOOKUP(_xlfn.TEXTSPLIT(K34,"
"),
tbl_Lookup_DEIR[ID (DEIR Lookup)],
tbl_Lookup_DEIR[Uniclass PM Level 3 Classification (DEIR Lookup)],
"")),"")</f>
        <v/>
      </c>
      <c r="P34" s="78"/>
      <c r="Q34" s="101"/>
      <c r="R34" s="101"/>
      <c r="S34" s="102"/>
      <c r="T34" s="101"/>
      <c r="U34" s="101"/>
      <c r="V34" s="102"/>
      <c r="W34" s="101"/>
      <c r="X34" s="101"/>
      <c r="Y34" s="102"/>
      <c r="Z34" s="101"/>
      <c r="AA34" s="101"/>
      <c r="AB34" s="102"/>
      <c r="AC34" s="101"/>
      <c r="AD34" s="101"/>
      <c r="AE34" s="102"/>
      <c r="AF34" s="101"/>
      <c r="AG34" s="101"/>
      <c r="AH34" s="102"/>
      <c r="AI34" s="101"/>
      <c r="AJ34" s="101"/>
      <c r="AK34" s="102"/>
      <c r="AL34" s="101"/>
      <c r="AM34" s="101"/>
      <c r="AN34" s="102"/>
      <c r="AO34" s="101"/>
      <c r="AP34" s="101"/>
      <c r="AQ34" s="103"/>
    </row>
    <row r="35" spans="2:43" x14ac:dyDescent="0.35">
      <c r="B35" s="100" t="str" cm="1">
        <f t="array" aca="1" ref="B35" ca="1">_xlfn.TEXTAFTER(CELL("filename",A33),"]")</f>
        <v>07_TIDP</v>
      </c>
      <c r="C35" s="90" t="str" cm="1">
        <f t="array" ref="C35">tbL_Input_Project[Project Code]</f>
        <v>ABC1234</v>
      </c>
      <c r="D35" s="90" t="str">
        <f>INDEX(tbL_Input_Originator[],
MATCH("07_TIDP",tbL_Input_Originator[Worksheet]),
MATCH("Originator Code",tbL_Input_Originator[#Headers])
)</f>
        <v>TBC</v>
      </c>
      <c r="E35" s="87"/>
      <c r="F35" s="87"/>
      <c r="G35" s="87"/>
      <c r="H35" s="87"/>
      <c r="I35" s="87"/>
      <c r="J35" s="87"/>
      <c r="K35" s="94"/>
      <c r="L35" s="90" t="str">
        <f t="shared" si="1"/>
        <v/>
      </c>
      <c r="M35" s="90" t="str">
        <f t="shared" ref="M35:M66" si="2">IF(OR(ISBLANK(C35),ISBLANK(D35),ISBLANK(E35),ISBLANK(F35),ISBLANK(G35),ISBLANK(H35),ISBLANK(I35),ISBLANK(J35),ISBLANK(K35)),"",CONCATENATE(C35,"-",D35,"-",E35,"-",F35,"-",G35,"-",H35,"-",I35,"-",J35,""))</f>
        <v/>
      </c>
      <c r="N35" s="100" t="str" cm="1">
        <f t="array" ref="N35">IFERROR(_xlfn.TEXTJOIN("
",TRUE,_xlfn.XLOOKUP(_xlfn.TEXTSPLIT(K35,"
"),
tbl_Lookup_DEIR[ID (DEIR Lookup)],
tbl_Lookup_DEIR[Name (DEIR Lookup)],
"")),"")</f>
        <v/>
      </c>
      <c r="O35" s="100" t="str" cm="1">
        <f t="array" ref="O35">IFERROR(_xlfn.TEXTJOIN("
",TRUE,_xlfn.XLOOKUP(_xlfn.TEXTSPLIT(K35,"
"),
tbl_Lookup_DEIR[ID (DEIR Lookup)],
tbl_Lookup_DEIR[Uniclass PM Level 3 Classification (DEIR Lookup)],
"")),"")</f>
        <v/>
      </c>
      <c r="P35" s="78"/>
      <c r="Q35" s="101"/>
      <c r="R35" s="101"/>
      <c r="S35" s="102"/>
      <c r="T35" s="101"/>
      <c r="U35" s="101"/>
      <c r="V35" s="102"/>
      <c r="W35" s="101"/>
      <c r="X35" s="101"/>
      <c r="Y35" s="102"/>
      <c r="Z35" s="101"/>
      <c r="AA35" s="101"/>
      <c r="AB35" s="102"/>
      <c r="AC35" s="101"/>
      <c r="AD35" s="101"/>
      <c r="AE35" s="102"/>
      <c r="AF35" s="101"/>
      <c r="AG35" s="101"/>
      <c r="AH35" s="102"/>
      <c r="AI35" s="101"/>
      <c r="AJ35" s="101"/>
      <c r="AK35" s="102"/>
      <c r="AL35" s="101"/>
      <c r="AM35" s="101"/>
      <c r="AN35" s="102"/>
      <c r="AO35" s="101"/>
      <c r="AP35" s="101"/>
      <c r="AQ35" s="103"/>
    </row>
    <row r="36" spans="2:43" x14ac:dyDescent="0.35">
      <c r="B36" s="100" t="str" cm="1">
        <f t="array" aca="1" ref="B36" ca="1">_xlfn.TEXTAFTER(CELL("filename",A34),"]")</f>
        <v>07_TIDP</v>
      </c>
      <c r="C36" s="90" t="str" cm="1">
        <f t="array" ref="C36">tbL_Input_Project[Project Code]</f>
        <v>ABC1234</v>
      </c>
      <c r="D36" s="90" t="str">
        <f>INDEX(tbL_Input_Originator[],
MATCH("07_TIDP",tbL_Input_Originator[Worksheet]),
MATCH("Originator Code",tbL_Input_Originator[#Headers])
)</f>
        <v>TBC</v>
      </c>
      <c r="E36" s="87"/>
      <c r="F36" s="87"/>
      <c r="G36" s="87"/>
      <c r="H36" s="87"/>
      <c r="I36" s="87"/>
      <c r="J36" s="87"/>
      <c r="K36" s="94"/>
      <c r="L36" s="90" t="str">
        <f t="shared" si="1"/>
        <v/>
      </c>
      <c r="M36" s="90" t="str">
        <f t="shared" si="2"/>
        <v/>
      </c>
      <c r="N36" s="100" t="str" cm="1">
        <f t="array" ref="N36">IFERROR(_xlfn.TEXTJOIN("
",TRUE,_xlfn.XLOOKUP(_xlfn.TEXTSPLIT(K36,"
"),
tbl_Lookup_DEIR[ID (DEIR Lookup)],
tbl_Lookup_DEIR[Name (DEIR Lookup)],
"")),"")</f>
        <v/>
      </c>
      <c r="O36" s="100" t="str" cm="1">
        <f t="array" ref="O36">IFERROR(_xlfn.TEXTJOIN("
",TRUE,_xlfn.XLOOKUP(_xlfn.TEXTSPLIT(K36,"
"),
tbl_Lookup_DEIR[ID (DEIR Lookup)],
tbl_Lookup_DEIR[Uniclass PM Level 3 Classification (DEIR Lookup)],
"")),"")</f>
        <v/>
      </c>
      <c r="P36" s="78"/>
      <c r="Q36" s="101"/>
      <c r="R36" s="101"/>
      <c r="S36" s="102"/>
      <c r="T36" s="101"/>
      <c r="U36" s="101"/>
      <c r="V36" s="102"/>
      <c r="W36" s="101"/>
      <c r="X36" s="101"/>
      <c r="Y36" s="102"/>
      <c r="Z36" s="101"/>
      <c r="AA36" s="101"/>
      <c r="AB36" s="102"/>
      <c r="AC36" s="101"/>
      <c r="AD36" s="101"/>
      <c r="AE36" s="102"/>
      <c r="AF36" s="101"/>
      <c r="AG36" s="101"/>
      <c r="AH36" s="102"/>
      <c r="AI36" s="101"/>
      <c r="AJ36" s="101"/>
      <c r="AK36" s="102"/>
      <c r="AL36" s="101"/>
      <c r="AM36" s="101"/>
      <c r="AN36" s="102"/>
      <c r="AO36" s="101"/>
      <c r="AP36" s="101"/>
      <c r="AQ36" s="103"/>
    </row>
    <row r="37" spans="2:43" x14ac:dyDescent="0.35">
      <c r="B37" s="100" t="str" cm="1">
        <f t="array" aca="1" ref="B37" ca="1">_xlfn.TEXTAFTER(CELL("filename",A35),"]")</f>
        <v>07_TIDP</v>
      </c>
      <c r="C37" s="90" t="str" cm="1">
        <f t="array" ref="C37">tbL_Input_Project[Project Code]</f>
        <v>ABC1234</v>
      </c>
      <c r="D37" s="90" t="str">
        <f>INDEX(tbL_Input_Originator[],
MATCH("07_TIDP",tbL_Input_Originator[Worksheet]),
MATCH("Originator Code",tbL_Input_Originator[#Headers])
)</f>
        <v>TBC</v>
      </c>
      <c r="E37" s="87"/>
      <c r="F37" s="87"/>
      <c r="G37" s="87"/>
      <c r="H37" s="87"/>
      <c r="I37" s="87"/>
      <c r="J37" s="87"/>
      <c r="K37" s="94"/>
      <c r="L37" s="90" t="str">
        <f t="shared" si="1"/>
        <v/>
      </c>
      <c r="M37" s="90" t="str">
        <f t="shared" si="2"/>
        <v/>
      </c>
      <c r="N37" s="100" t="str" cm="1">
        <f t="array" ref="N37">IFERROR(_xlfn.TEXTJOIN("
",TRUE,_xlfn.XLOOKUP(_xlfn.TEXTSPLIT(K37,"
"),
tbl_Lookup_DEIR[ID (DEIR Lookup)],
tbl_Lookup_DEIR[Name (DEIR Lookup)],
"")),"")</f>
        <v/>
      </c>
      <c r="O37" s="100" t="str" cm="1">
        <f t="array" ref="O37">IFERROR(_xlfn.TEXTJOIN("
",TRUE,_xlfn.XLOOKUP(_xlfn.TEXTSPLIT(K37,"
"),
tbl_Lookup_DEIR[ID (DEIR Lookup)],
tbl_Lookup_DEIR[Uniclass PM Level 3 Classification (DEIR Lookup)],
"")),"")</f>
        <v/>
      </c>
      <c r="P37" s="78"/>
      <c r="Q37" s="101"/>
      <c r="R37" s="101"/>
      <c r="S37" s="102"/>
      <c r="T37" s="101"/>
      <c r="U37" s="101"/>
      <c r="V37" s="102"/>
      <c r="W37" s="101"/>
      <c r="X37" s="101"/>
      <c r="Y37" s="102"/>
      <c r="Z37" s="101"/>
      <c r="AA37" s="101"/>
      <c r="AB37" s="102"/>
      <c r="AC37" s="101"/>
      <c r="AD37" s="101"/>
      <c r="AE37" s="102"/>
      <c r="AF37" s="101"/>
      <c r="AG37" s="101"/>
      <c r="AH37" s="102"/>
      <c r="AI37" s="101"/>
      <c r="AJ37" s="101"/>
      <c r="AK37" s="102"/>
      <c r="AL37" s="101"/>
      <c r="AM37" s="101"/>
      <c r="AN37" s="102"/>
      <c r="AO37" s="101"/>
      <c r="AP37" s="101"/>
      <c r="AQ37" s="103"/>
    </row>
    <row r="38" spans="2:43" x14ac:dyDescent="0.35">
      <c r="B38" s="100" t="str" cm="1">
        <f t="array" aca="1" ref="B38" ca="1">_xlfn.TEXTAFTER(CELL("filename",A36),"]")</f>
        <v>07_TIDP</v>
      </c>
      <c r="C38" s="90" t="str" cm="1">
        <f t="array" ref="C38">tbL_Input_Project[Project Code]</f>
        <v>ABC1234</v>
      </c>
      <c r="D38" s="90" t="str">
        <f>INDEX(tbL_Input_Originator[],
MATCH("07_TIDP",tbL_Input_Originator[Worksheet]),
MATCH("Originator Code",tbL_Input_Originator[#Headers])
)</f>
        <v>TBC</v>
      </c>
      <c r="E38" s="87"/>
      <c r="F38" s="87"/>
      <c r="G38" s="87"/>
      <c r="H38" s="87"/>
      <c r="I38" s="87"/>
      <c r="J38" s="87"/>
      <c r="K38" s="94"/>
      <c r="L38" s="90" t="str">
        <f t="shared" si="1"/>
        <v/>
      </c>
      <c r="M38" s="90" t="str">
        <f t="shared" si="2"/>
        <v/>
      </c>
      <c r="N38" s="100" t="str" cm="1">
        <f t="array" ref="N38">IFERROR(_xlfn.TEXTJOIN("
",TRUE,_xlfn.XLOOKUP(_xlfn.TEXTSPLIT(K38,"
"),
tbl_Lookup_DEIR[ID (DEIR Lookup)],
tbl_Lookup_DEIR[Name (DEIR Lookup)],
"")),"")</f>
        <v/>
      </c>
      <c r="O38" s="100" t="str" cm="1">
        <f t="array" ref="O38">IFERROR(_xlfn.TEXTJOIN("
",TRUE,_xlfn.XLOOKUP(_xlfn.TEXTSPLIT(K38,"
"),
tbl_Lookup_DEIR[ID (DEIR Lookup)],
tbl_Lookup_DEIR[Uniclass PM Level 3 Classification (DEIR Lookup)],
"")),"")</f>
        <v/>
      </c>
      <c r="P38" s="78"/>
      <c r="Q38" s="101"/>
      <c r="R38" s="101"/>
      <c r="S38" s="102"/>
      <c r="T38" s="101"/>
      <c r="U38" s="101"/>
      <c r="V38" s="102"/>
      <c r="W38" s="101"/>
      <c r="X38" s="101"/>
      <c r="Y38" s="102"/>
      <c r="Z38" s="101"/>
      <c r="AA38" s="101"/>
      <c r="AB38" s="102"/>
      <c r="AC38" s="101"/>
      <c r="AD38" s="101"/>
      <c r="AE38" s="102"/>
      <c r="AF38" s="101"/>
      <c r="AG38" s="101"/>
      <c r="AH38" s="102"/>
      <c r="AI38" s="101"/>
      <c r="AJ38" s="101"/>
      <c r="AK38" s="102"/>
      <c r="AL38" s="101"/>
      <c r="AM38" s="101"/>
      <c r="AN38" s="102"/>
      <c r="AO38" s="101"/>
      <c r="AP38" s="101"/>
      <c r="AQ38" s="103"/>
    </row>
    <row r="39" spans="2:43" x14ac:dyDescent="0.35">
      <c r="B39" s="100" t="str" cm="1">
        <f t="array" aca="1" ref="B39" ca="1">_xlfn.TEXTAFTER(CELL("filename",A37),"]")</f>
        <v>07_TIDP</v>
      </c>
      <c r="C39" s="90" t="str" cm="1">
        <f t="array" ref="C39">tbL_Input_Project[Project Code]</f>
        <v>ABC1234</v>
      </c>
      <c r="D39" s="90" t="str">
        <f>INDEX(tbL_Input_Originator[],
MATCH("07_TIDP",tbL_Input_Originator[Worksheet]),
MATCH("Originator Code",tbL_Input_Originator[#Headers])
)</f>
        <v>TBC</v>
      </c>
      <c r="E39" s="87"/>
      <c r="F39" s="87"/>
      <c r="G39" s="87"/>
      <c r="H39" s="87"/>
      <c r="I39" s="87"/>
      <c r="J39" s="87"/>
      <c r="K39" s="94"/>
      <c r="L39" s="90" t="str">
        <f t="shared" si="1"/>
        <v/>
      </c>
      <c r="M39" s="90" t="str">
        <f t="shared" si="2"/>
        <v/>
      </c>
      <c r="N39" s="100" t="str" cm="1">
        <f t="array" ref="N39">IFERROR(_xlfn.TEXTJOIN("
",TRUE,_xlfn.XLOOKUP(_xlfn.TEXTSPLIT(K39,"
"),
tbl_Lookup_DEIR[ID (DEIR Lookup)],
tbl_Lookup_DEIR[Name (DEIR Lookup)],
"")),"")</f>
        <v/>
      </c>
      <c r="O39" s="100" t="str" cm="1">
        <f t="array" ref="O39">IFERROR(_xlfn.TEXTJOIN("
",TRUE,_xlfn.XLOOKUP(_xlfn.TEXTSPLIT(K39,"
"),
tbl_Lookup_DEIR[ID (DEIR Lookup)],
tbl_Lookup_DEIR[Uniclass PM Level 3 Classification (DEIR Lookup)],
"")),"")</f>
        <v/>
      </c>
      <c r="P39" s="78"/>
      <c r="Q39" s="101"/>
      <c r="R39" s="101"/>
      <c r="S39" s="102"/>
      <c r="T39" s="101"/>
      <c r="U39" s="101"/>
      <c r="V39" s="102"/>
      <c r="W39" s="101"/>
      <c r="X39" s="101"/>
      <c r="Y39" s="102"/>
      <c r="Z39" s="101"/>
      <c r="AA39" s="101"/>
      <c r="AB39" s="102"/>
      <c r="AC39" s="101"/>
      <c r="AD39" s="101"/>
      <c r="AE39" s="102"/>
      <c r="AF39" s="101"/>
      <c r="AG39" s="101"/>
      <c r="AH39" s="102"/>
      <c r="AI39" s="101"/>
      <c r="AJ39" s="101"/>
      <c r="AK39" s="102"/>
      <c r="AL39" s="101"/>
      <c r="AM39" s="101"/>
      <c r="AN39" s="102"/>
      <c r="AO39" s="101"/>
      <c r="AP39" s="101"/>
      <c r="AQ39" s="103"/>
    </row>
    <row r="40" spans="2:43" x14ac:dyDescent="0.35">
      <c r="B40" s="100" t="str" cm="1">
        <f t="array" aca="1" ref="B40" ca="1">_xlfn.TEXTAFTER(CELL("filename",A38),"]")</f>
        <v>07_TIDP</v>
      </c>
      <c r="C40" s="90" t="str" cm="1">
        <f t="array" ref="C40">tbL_Input_Project[Project Code]</f>
        <v>ABC1234</v>
      </c>
      <c r="D40" s="90" t="str">
        <f>INDEX(tbL_Input_Originator[],
MATCH("07_TIDP",tbL_Input_Originator[Worksheet]),
MATCH("Originator Code",tbL_Input_Originator[#Headers])
)</f>
        <v>TBC</v>
      </c>
      <c r="E40" s="87"/>
      <c r="F40" s="87"/>
      <c r="G40" s="87"/>
      <c r="H40" s="87"/>
      <c r="I40" s="87"/>
      <c r="J40" s="87"/>
      <c r="K40" s="94"/>
      <c r="L40" s="90" t="str">
        <f t="shared" si="1"/>
        <v/>
      </c>
      <c r="M40" s="90" t="str">
        <f t="shared" si="2"/>
        <v/>
      </c>
      <c r="N40" s="100" t="str" cm="1">
        <f t="array" ref="N40">IFERROR(_xlfn.TEXTJOIN("
",TRUE,_xlfn.XLOOKUP(_xlfn.TEXTSPLIT(K40,"
"),
tbl_Lookup_DEIR[ID (DEIR Lookup)],
tbl_Lookup_DEIR[Name (DEIR Lookup)],
"")),"")</f>
        <v/>
      </c>
      <c r="O40" s="100" t="str" cm="1">
        <f t="array" ref="O40">IFERROR(_xlfn.TEXTJOIN("
",TRUE,_xlfn.XLOOKUP(_xlfn.TEXTSPLIT(K40,"
"),
tbl_Lookup_DEIR[ID (DEIR Lookup)],
tbl_Lookup_DEIR[Uniclass PM Level 3 Classification (DEIR Lookup)],
"")),"")</f>
        <v/>
      </c>
      <c r="P40" s="78"/>
      <c r="Q40" s="101"/>
      <c r="R40" s="101"/>
      <c r="S40" s="102"/>
      <c r="T40" s="101"/>
      <c r="U40" s="101"/>
      <c r="V40" s="102"/>
      <c r="W40" s="101"/>
      <c r="X40" s="101"/>
      <c r="Y40" s="102"/>
      <c r="Z40" s="101"/>
      <c r="AA40" s="101"/>
      <c r="AB40" s="102"/>
      <c r="AC40" s="101"/>
      <c r="AD40" s="101"/>
      <c r="AE40" s="102"/>
      <c r="AF40" s="101"/>
      <c r="AG40" s="101"/>
      <c r="AH40" s="102"/>
      <c r="AI40" s="101"/>
      <c r="AJ40" s="101"/>
      <c r="AK40" s="102"/>
      <c r="AL40" s="101"/>
      <c r="AM40" s="101"/>
      <c r="AN40" s="102"/>
      <c r="AO40" s="101"/>
      <c r="AP40" s="101"/>
      <c r="AQ40" s="103"/>
    </row>
    <row r="41" spans="2:43" x14ac:dyDescent="0.35">
      <c r="B41" s="100" t="str" cm="1">
        <f t="array" aca="1" ref="B41" ca="1">_xlfn.TEXTAFTER(CELL("filename",A39),"]")</f>
        <v>07_TIDP</v>
      </c>
      <c r="C41" s="90" t="str" cm="1">
        <f t="array" ref="C41">tbL_Input_Project[Project Code]</f>
        <v>ABC1234</v>
      </c>
      <c r="D41" s="90" t="str">
        <f>INDEX(tbL_Input_Originator[],
MATCH("07_TIDP",tbL_Input_Originator[Worksheet]),
MATCH("Originator Code",tbL_Input_Originator[#Headers])
)</f>
        <v>TBC</v>
      </c>
      <c r="E41" s="87"/>
      <c r="F41" s="87"/>
      <c r="G41" s="87"/>
      <c r="H41" s="87"/>
      <c r="I41" s="87"/>
      <c r="J41" s="87"/>
      <c r="K41" s="94"/>
      <c r="L41" s="90" t="str">
        <f t="shared" si="1"/>
        <v/>
      </c>
      <c r="M41" s="90" t="str">
        <f t="shared" si="2"/>
        <v/>
      </c>
      <c r="N41" s="100" t="str" cm="1">
        <f t="array" ref="N41">IFERROR(_xlfn.TEXTJOIN("
",TRUE,_xlfn.XLOOKUP(_xlfn.TEXTSPLIT(K41,"
"),
tbl_Lookup_DEIR[ID (DEIR Lookup)],
tbl_Lookup_DEIR[Name (DEIR Lookup)],
"")),"")</f>
        <v/>
      </c>
      <c r="O41" s="100" t="str" cm="1">
        <f t="array" ref="O41">IFERROR(_xlfn.TEXTJOIN("
",TRUE,_xlfn.XLOOKUP(_xlfn.TEXTSPLIT(K41,"
"),
tbl_Lookup_DEIR[ID (DEIR Lookup)],
tbl_Lookup_DEIR[Uniclass PM Level 3 Classification (DEIR Lookup)],
"")),"")</f>
        <v/>
      </c>
      <c r="P41" s="78"/>
      <c r="Q41" s="101"/>
      <c r="R41" s="101"/>
      <c r="S41" s="102"/>
      <c r="T41" s="101"/>
      <c r="U41" s="101"/>
      <c r="V41" s="102"/>
      <c r="W41" s="101"/>
      <c r="X41" s="101"/>
      <c r="Y41" s="102"/>
      <c r="Z41" s="101"/>
      <c r="AA41" s="101"/>
      <c r="AB41" s="102"/>
      <c r="AC41" s="101"/>
      <c r="AD41" s="101"/>
      <c r="AE41" s="102"/>
      <c r="AF41" s="101"/>
      <c r="AG41" s="101"/>
      <c r="AH41" s="102"/>
      <c r="AI41" s="101"/>
      <c r="AJ41" s="101"/>
      <c r="AK41" s="102"/>
      <c r="AL41" s="101"/>
      <c r="AM41" s="101"/>
      <c r="AN41" s="102"/>
      <c r="AO41" s="101"/>
      <c r="AP41" s="101"/>
      <c r="AQ41" s="103"/>
    </row>
    <row r="42" spans="2:43" x14ac:dyDescent="0.35">
      <c r="B42" s="100" t="str" cm="1">
        <f t="array" aca="1" ref="B42" ca="1">_xlfn.TEXTAFTER(CELL("filename",A40),"]")</f>
        <v>07_TIDP</v>
      </c>
      <c r="C42" s="90" t="str" cm="1">
        <f t="array" ref="C42">tbL_Input_Project[Project Code]</f>
        <v>ABC1234</v>
      </c>
      <c r="D42" s="90" t="str">
        <f>INDEX(tbL_Input_Originator[],
MATCH("07_TIDP",tbL_Input_Originator[Worksheet]),
MATCH("Originator Code",tbL_Input_Originator[#Headers])
)</f>
        <v>TBC</v>
      </c>
      <c r="E42" s="87"/>
      <c r="F42" s="87"/>
      <c r="G42" s="87"/>
      <c r="H42" s="87"/>
      <c r="I42" s="87"/>
      <c r="J42" s="87"/>
      <c r="K42" s="94"/>
      <c r="L42" s="90" t="str">
        <f t="shared" si="1"/>
        <v/>
      </c>
      <c r="M42" s="90" t="str">
        <f t="shared" si="2"/>
        <v/>
      </c>
      <c r="N42" s="100" t="str" cm="1">
        <f t="array" ref="N42">IFERROR(_xlfn.TEXTJOIN("
",TRUE,_xlfn.XLOOKUP(_xlfn.TEXTSPLIT(K42,"
"),
tbl_Lookup_DEIR[ID (DEIR Lookup)],
tbl_Lookup_DEIR[Name (DEIR Lookup)],
"")),"")</f>
        <v/>
      </c>
      <c r="O42" s="100" t="str" cm="1">
        <f t="array" ref="O42">IFERROR(_xlfn.TEXTJOIN("
",TRUE,_xlfn.XLOOKUP(_xlfn.TEXTSPLIT(K42,"
"),
tbl_Lookup_DEIR[ID (DEIR Lookup)],
tbl_Lookup_DEIR[Uniclass PM Level 3 Classification (DEIR Lookup)],
"")),"")</f>
        <v/>
      </c>
      <c r="P42" s="78"/>
      <c r="Q42" s="101"/>
      <c r="R42" s="101"/>
      <c r="S42" s="102"/>
      <c r="T42" s="101"/>
      <c r="U42" s="101"/>
      <c r="V42" s="102"/>
      <c r="W42" s="101"/>
      <c r="X42" s="101"/>
      <c r="Y42" s="102"/>
      <c r="Z42" s="101"/>
      <c r="AA42" s="101"/>
      <c r="AB42" s="102"/>
      <c r="AC42" s="101"/>
      <c r="AD42" s="101"/>
      <c r="AE42" s="102"/>
      <c r="AF42" s="101"/>
      <c r="AG42" s="101"/>
      <c r="AH42" s="102"/>
      <c r="AI42" s="101"/>
      <c r="AJ42" s="101"/>
      <c r="AK42" s="102"/>
      <c r="AL42" s="101"/>
      <c r="AM42" s="101"/>
      <c r="AN42" s="102"/>
      <c r="AO42" s="101"/>
      <c r="AP42" s="101"/>
      <c r="AQ42" s="103"/>
    </row>
    <row r="43" spans="2:43" x14ac:dyDescent="0.35">
      <c r="B43" s="100" t="str" cm="1">
        <f t="array" aca="1" ref="B43" ca="1">_xlfn.TEXTAFTER(CELL("filename",A41),"]")</f>
        <v>07_TIDP</v>
      </c>
      <c r="C43" s="90" t="str" cm="1">
        <f t="array" ref="C43">tbL_Input_Project[Project Code]</f>
        <v>ABC1234</v>
      </c>
      <c r="D43" s="90" t="str">
        <f>INDEX(tbL_Input_Originator[],
MATCH("07_TIDP",tbL_Input_Originator[Worksheet]),
MATCH("Originator Code",tbL_Input_Originator[#Headers])
)</f>
        <v>TBC</v>
      </c>
      <c r="E43" s="87"/>
      <c r="F43" s="87"/>
      <c r="G43" s="87"/>
      <c r="H43" s="87"/>
      <c r="I43" s="87"/>
      <c r="J43" s="87"/>
      <c r="K43" s="94"/>
      <c r="L43" s="90" t="str">
        <f t="shared" si="1"/>
        <v/>
      </c>
      <c r="M43" s="90" t="str">
        <f t="shared" si="2"/>
        <v/>
      </c>
      <c r="N43" s="100" t="str" cm="1">
        <f t="array" ref="N43">IFERROR(_xlfn.TEXTJOIN("
",TRUE,_xlfn.XLOOKUP(_xlfn.TEXTSPLIT(K43,"
"),
tbl_Lookup_DEIR[ID (DEIR Lookup)],
tbl_Lookup_DEIR[Name (DEIR Lookup)],
"")),"")</f>
        <v/>
      </c>
      <c r="O43" s="100" t="str" cm="1">
        <f t="array" ref="O43">IFERROR(_xlfn.TEXTJOIN("
",TRUE,_xlfn.XLOOKUP(_xlfn.TEXTSPLIT(K43,"
"),
tbl_Lookup_DEIR[ID (DEIR Lookup)],
tbl_Lookup_DEIR[Uniclass PM Level 3 Classification (DEIR Lookup)],
"")),"")</f>
        <v/>
      </c>
      <c r="P43" s="78"/>
      <c r="Q43" s="101"/>
      <c r="R43" s="101"/>
      <c r="S43" s="102"/>
      <c r="T43" s="101"/>
      <c r="U43" s="101"/>
      <c r="V43" s="102"/>
      <c r="W43" s="101"/>
      <c r="X43" s="101"/>
      <c r="Y43" s="102"/>
      <c r="Z43" s="101"/>
      <c r="AA43" s="101"/>
      <c r="AB43" s="102"/>
      <c r="AC43" s="101"/>
      <c r="AD43" s="101"/>
      <c r="AE43" s="102"/>
      <c r="AF43" s="101"/>
      <c r="AG43" s="101"/>
      <c r="AH43" s="102"/>
      <c r="AI43" s="101"/>
      <c r="AJ43" s="101"/>
      <c r="AK43" s="102"/>
      <c r="AL43" s="101"/>
      <c r="AM43" s="101"/>
      <c r="AN43" s="102"/>
      <c r="AO43" s="101"/>
      <c r="AP43" s="101"/>
      <c r="AQ43" s="103"/>
    </row>
    <row r="44" spans="2:43" x14ac:dyDescent="0.35">
      <c r="B44" s="100" t="str" cm="1">
        <f t="array" aca="1" ref="B44" ca="1">_xlfn.TEXTAFTER(CELL("filename",A42),"]")</f>
        <v>07_TIDP</v>
      </c>
      <c r="C44" s="90" t="str" cm="1">
        <f t="array" ref="C44">tbL_Input_Project[Project Code]</f>
        <v>ABC1234</v>
      </c>
      <c r="D44" s="90" t="str">
        <f>INDEX(tbL_Input_Originator[],
MATCH("07_TIDP",tbL_Input_Originator[Worksheet]),
MATCH("Originator Code",tbL_Input_Originator[#Headers])
)</f>
        <v>TBC</v>
      </c>
      <c r="E44" s="87"/>
      <c r="F44" s="87"/>
      <c r="G44" s="87"/>
      <c r="H44" s="87"/>
      <c r="I44" s="87"/>
      <c r="J44" s="87"/>
      <c r="K44" s="94"/>
      <c r="L44" s="90" t="str">
        <f t="shared" si="1"/>
        <v/>
      </c>
      <c r="M44" s="90" t="str">
        <f t="shared" si="2"/>
        <v/>
      </c>
      <c r="N44" s="100" t="str" cm="1">
        <f t="array" ref="N44">IFERROR(_xlfn.TEXTJOIN("
",TRUE,_xlfn.XLOOKUP(_xlfn.TEXTSPLIT(K44,"
"),
tbl_Lookup_DEIR[ID (DEIR Lookup)],
tbl_Lookup_DEIR[Name (DEIR Lookup)],
"")),"")</f>
        <v/>
      </c>
      <c r="O44" s="100" t="str" cm="1">
        <f t="array" ref="O44">IFERROR(_xlfn.TEXTJOIN("
",TRUE,_xlfn.XLOOKUP(_xlfn.TEXTSPLIT(K44,"
"),
tbl_Lookup_DEIR[ID (DEIR Lookup)],
tbl_Lookup_DEIR[Uniclass PM Level 3 Classification (DEIR Lookup)],
"")),"")</f>
        <v/>
      </c>
      <c r="P44" s="78"/>
      <c r="Q44" s="101"/>
      <c r="R44" s="101"/>
      <c r="S44" s="102"/>
      <c r="T44" s="101"/>
      <c r="U44" s="101"/>
      <c r="V44" s="102"/>
      <c r="W44" s="101"/>
      <c r="X44" s="101"/>
      <c r="Y44" s="102"/>
      <c r="Z44" s="101"/>
      <c r="AA44" s="101"/>
      <c r="AB44" s="102"/>
      <c r="AC44" s="101"/>
      <c r="AD44" s="101"/>
      <c r="AE44" s="102"/>
      <c r="AF44" s="101"/>
      <c r="AG44" s="101"/>
      <c r="AH44" s="102"/>
      <c r="AI44" s="101"/>
      <c r="AJ44" s="101"/>
      <c r="AK44" s="102"/>
      <c r="AL44" s="101"/>
      <c r="AM44" s="101"/>
      <c r="AN44" s="102"/>
      <c r="AO44" s="101"/>
      <c r="AP44" s="101"/>
      <c r="AQ44" s="103"/>
    </row>
    <row r="45" spans="2:43" x14ac:dyDescent="0.35">
      <c r="B45" s="100" t="str" cm="1">
        <f t="array" aca="1" ref="B45" ca="1">_xlfn.TEXTAFTER(CELL("filename",A43),"]")</f>
        <v>07_TIDP</v>
      </c>
      <c r="C45" s="90" t="str" cm="1">
        <f t="array" ref="C45">tbL_Input_Project[Project Code]</f>
        <v>ABC1234</v>
      </c>
      <c r="D45" s="90" t="str">
        <f>INDEX(tbL_Input_Originator[],
MATCH("07_TIDP",tbL_Input_Originator[Worksheet]),
MATCH("Originator Code",tbL_Input_Originator[#Headers])
)</f>
        <v>TBC</v>
      </c>
      <c r="E45" s="87"/>
      <c r="F45" s="87"/>
      <c r="G45" s="87"/>
      <c r="H45" s="87"/>
      <c r="I45" s="87"/>
      <c r="J45" s="87"/>
      <c r="K45" s="94"/>
      <c r="L45" s="90" t="str">
        <f t="shared" si="1"/>
        <v/>
      </c>
      <c r="M45" s="90" t="str">
        <f t="shared" si="2"/>
        <v/>
      </c>
      <c r="N45" s="100" t="str" cm="1">
        <f t="array" ref="N45">IFERROR(_xlfn.TEXTJOIN("
",TRUE,_xlfn.XLOOKUP(_xlfn.TEXTSPLIT(K45,"
"),
tbl_Lookup_DEIR[ID (DEIR Lookup)],
tbl_Lookup_DEIR[Name (DEIR Lookup)],
"")),"")</f>
        <v/>
      </c>
      <c r="O45" s="100" t="str" cm="1">
        <f t="array" ref="O45">IFERROR(_xlfn.TEXTJOIN("
",TRUE,_xlfn.XLOOKUP(_xlfn.TEXTSPLIT(K45,"
"),
tbl_Lookup_DEIR[ID (DEIR Lookup)],
tbl_Lookup_DEIR[Uniclass PM Level 3 Classification (DEIR Lookup)],
"")),"")</f>
        <v/>
      </c>
      <c r="P45" s="78"/>
      <c r="Q45" s="101"/>
      <c r="R45" s="101"/>
      <c r="S45" s="102"/>
      <c r="T45" s="101"/>
      <c r="U45" s="101"/>
      <c r="V45" s="102"/>
      <c r="W45" s="101"/>
      <c r="X45" s="101"/>
      <c r="Y45" s="102"/>
      <c r="Z45" s="101"/>
      <c r="AA45" s="101"/>
      <c r="AB45" s="102"/>
      <c r="AC45" s="101"/>
      <c r="AD45" s="101"/>
      <c r="AE45" s="102"/>
      <c r="AF45" s="101"/>
      <c r="AG45" s="101"/>
      <c r="AH45" s="102"/>
      <c r="AI45" s="101"/>
      <c r="AJ45" s="101"/>
      <c r="AK45" s="102"/>
      <c r="AL45" s="101"/>
      <c r="AM45" s="101"/>
      <c r="AN45" s="102"/>
      <c r="AO45" s="101"/>
      <c r="AP45" s="101"/>
      <c r="AQ45" s="103"/>
    </row>
    <row r="46" spans="2:43" x14ac:dyDescent="0.35">
      <c r="B46" s="100" t="str" cm="1">
        <f t="array" aca="1" ref="B46" ca="1">_xlfn.TEXTAFTER(CELL("filename",A44),"]")</f>
        <v>07_TIDP</v>
      </c>
      <c r="C46" s="90" t="str" cm="1">
        <f t="array" ref="C46">tbL_Input_Project[Project Code]</f>
        <v>ABC1234</v>
      </c>
      <c r="D46" s="90" t="str">
        <f>INDEX(tbL_Input_Originator[],
MATCH("07_TIDP",tbL_Input_Originator[Worksheet]),
MATCH("Originator Code",tbL_Input_Originator[#Headers])
)</f>
        <v>TBC</v>
      </c>
      <c r="E46" s="87"/>
      <c r="F46" s="87"/>
      <c r="G46" s="87"/>
      <c r="H46" s="87"/>
      <c r="I46" s="87"/>
      <c r="J46" s="87"/>
      <c r="K46" s="94"/>
      <c r="L46" s="90" t="str">
        <f t="shared" si="1"/>
        <v/>
      </c>
      <c r="M46" s="90" t="str">
        <f t="shared" si="2"/>
        <v/>
      </c>
      <c r="N46" s="100" t="str" cm="1">
        <f t="array" ref="N46">IFERROR(_xlfn.TEXTJOIN("
",TRUE,_xlfn.XLOOKUP(_xlfn.TEXTSPLIT(K46,"
"),
tbl_Lookup_DEIR[ID (DEIR Lookup)],
tbl_Lookup_DEIR[Name (DEIR Lookup)],
"")),"")</f>
        <v/>
      </c>
      <c r="O46" s="100" t="str" cm="1">
        <f t="array" ref="O46">IFERROR(_xlfn.TEXTJOIN("
",TRUE,_xlfn.XLOOKUP(_xlfn.TEXTSPLIT(K46,"
"),
tbl_Lookup_DEIR[ID (DEIR Lookup)],
tbl_Lookup_DEIR[Uniclass PM Level 3 Classification (DEIR Lookup)],
"")),"")</f>
        <v/>
      </c>
      <c r="P46" s="78"/>
      <c r="Q46" s="101"/>
      <c r="R46" s="101"/>
      <c r="S46" s="102"/>
      <c r="T46" s="101"/>
      <c r="U46" s="101"/>
      <c r="V46" s="102"/>
      <c r="W46" s="101"/>
      <c r="X46" s="101"/>
      <c r="Y46" s="102"/>
      <c r="Z46" s="101"/>
      <c r="AA46" s="101"/>
      <c r="AB46" s="102"/>
      <c r="AC46" s="101"/>
      <c r="AD46" s="101"/>
      <c r="AE46" s="102"/>
      <c r="AF46" s="101"/>
      <c r="AG46" s="101"/>
      <c r="AH46" s="102"/>
      <c r="AI46" s="101"/>
      <c r="AJ46" s="101"/>
      <c r="AK46" s="102"/>
      <c r="AL46" s="101"/>
      <c r="AM46" s="101"/>
      <c r="AN46" s="102"/>
      <c r="AO46" s="101"/>
      <c r="AP46" s="101"/>
      <c r="AQ46" s="103"/>
    </row>
    <row r="47" spans="2:43" x14ac:dyDescent="0.35">
      <c r="B47" s="100" t="str" cm="1">
        <f t="array" aca="1" ref="B47" ca="1">_xlfn.TEXTAFTER(CELL("filename",A45),"]")</f>
        <v>07_TIDP</v>
      </c>
      <c r="C47" s="90" t="str" cm="1">
        <f t="array" ref="C47">tbL_Input_Project[Project Code]</f>
        <v>ABC1234</v>
      </c>
      <c r="D47" s="90" t="str">
        <f>INDEX(tbL_Input_Originator[],
MATCH("07_TIDP",tbL_Input_Originator[Worksheet]),
MATCH("Originator Code",tbL_Input_Originator[#Headers])
)</f>
        <v>TBC</v>
      </c>
      <c r="E47" s="87"/>
      <c r="F47" s="87"/>
      <c r="G47" s="87"/>
      <c r="H47" s="87"/>
      <c r="I47" s="87"/>
      <c r="J47" s="87"/>
      <c r="K47" s="94"/>
      <c r="L47" s="90" t="str">
        <f t="shared" si="1"/>
        <v/>
      </c>
      <c r="M47" s="90" t="str">
        <f t="shared" si="2"/>
        <v/>
      </c>
      <c r="N47" s="100" t="str" cm="1">
        <f t="array" ref="N47">IFERROR(_xlfn.TEXTJOIN("
",TRUE,_xlfn.XLOOKUP(_xlfn.TEXTSPLIT(K47,"
"),
tbl_Lookup_DEIR[ID (DEIR Lookup)],
tbl_Lookup_DEIR[Name (DEIR Lookup)],
"")),"")</f>
        <v/>
      </c>
      <c r="O47" s="100" t="str" cm="1">
        <f t="array" ref="O47">IFERROR(_xlfn.TEXTJOIN("
",TRUE,_xlfn.XLOOKUP(_xlfn.TEXTSPLIT(K47,"
"),
tbl_Lookup_DEIR[ID (DEIR Lookup)],
tbl_Lookup_DEIR[Uniclass PM Level 3 Classification (DEIR Lookup)],
"")),"")</f>
        <v/>
      </c>
      <c r="P47" s="78"/>
      <c r="Q47" s="101"/>
      <c r="R47" s="101"/>
      <c r="S47" s="102"/>
      <c r="T47" s="101"/>
      <c r="U47" s="101"/>
      <c r="V47" s="102"/>
      <c r="W47" s="101"/>
      <c r="X47" s="101"/>
      <c r="Y47" s="102"/>
      <c r="Z47" s="101"/>
      <c r="AA47" s="101"/>
      <c r="AB47" s="102"/>
      <c r="AC47" s="101"/>
      <c r="AD47" s="101"/>
      <c r="AE47" s="102"/>
      <c r="AF47" s="101"/>
      <c r="AG47" s="101"/>
      <c r="AH47" s="102"/>
      <c r="AI47" s="101"/>
      <c r="AJ47" s="101"/>
      <c r="AK47" s="102"/>
      <c r="AL47" s="101"/>
      <c r="AM47" s="101"/>
      <c r="AN47" s="102"/>
      <c r="AO47" s="101"/>
      <c r="AP47" s="101"/>
      <c r="AQ47" s="103"/>
    </row>
    <row r="48" spans="2:43" x14ac:dyDescent="0.35">
      <c r="B48" s="100" t="str" cm="1">
        <f t="array" aca="1" ref="B48" ca="1">_xlfn.TEXTAFTER(CELL("filename",A46),"]")</f>
        <v>07_TIDP</v>
      </c>
      <c r="C48" s="90" t="str" cm="1">
        <f t="array" ref="C48">tbL_Input_Project[Project Code]</f>
        <v>ABC1234</v>
      </c>
      <c r="D48" s="90" t="str">
        <f>INDEX(tbL_Input_Originator[],
MATCH("07_TIDP",tbL_Input_Originator[Worksheet]),
MATCH("Originator Code",tbL_Input_Originator[#Headers])
)</f>
        <v>TBC</v>
      </c>
      <c r="E48" s="87"/>
      <c r="F48" s="87"/>
      <c r="G48" s="87"/>
      <c r="H48" s="87"/>
      <c r="I48" s="87"/>
      <c r="J48" s="87"/>
      <c r="K48" s="94"/>
      <c r="L48" s="90" t="str">
        <f t="shared" si="1"/>
        <v/>
      </c>
      <c r="M48" s="90" t="str">
        <f t="shared" si="2"/>
        <v/>
      </c>
      <c r="N48" s="100" t="str" cm="1">
        <f t="array" ref="N48">IFERROR(_xlfn.TEXTJOIN("
",TRUE,_xlfn.XLOOKUP(_xlfn.TEXTSPLIT(K48,"
"),
tbl_Lookup_DEIR[ID (DEIR Lookup)],
tbl_Lookup_DEIR[Name (DEIR Lookup)],
"")),"")</f>
        <v/>
      </c>
      <c r="O48" s="100" t="str" cm="1">
        <f t="array" ref="O48">IFERROR(_xlfn.TEXTJOIN("
",TRUE,_xlfn.XLOOKUP(_xlfn.TEXTSPLIT(K48,"
"),
tbl_Lookup_DEIR[ID (DEIR Lookup)],
tbl_Lookup_DEIR[Uniclass PM Level 3 Classification (DEIR Lookup)],
"")),"")</f>
        <v/>
      </c>
      <c r="P48" s="78"/>
      <c r="Q48" s="101"/>
      <c r="R48" s="101"/>
      <c r="S48" s="102"/>
      <c r="T48" s="101"/>
      <c r="U48" s="101"/>
      <c r="V48" s="102"/>
      <c r="W48" s="101"/>
      <c r="X48" s="101"/>
      <c r="Y48" s="102"/>
      <c r="Z48" s="101"/>
      <c r="AA48" s="101"/>
      <c r="AB48" s="102"/>
      <c r="AC48" s="101"/>
      <c r="AD48" s="101"/>
      <c r="AE48" s="102"/>
      <c r="AF48" s="101"/>
      <c r="AG48" s="101"/>
      <c r="AH48" s="102"/>
      <c r="AI48" s="101"/>
      <c r="AJ48" s="101"/>
      <c r="AK48" s="102"/>
      <c r="AL48" s="101"/>
      <c r="AM48" s="101"/>
      <c r="AN48" s="102"/>
      <c r="AO48" s="101"/>
      <c r="AP48" s="101"/>
      <c r="AQ48" s="103"/>
    </row>
    <row r="49" spans="2:43" x14ac:dyDescent="0.35">
      <c r="B49" s="100" t="str" cm="1">
        <f t="array" aca="1" ref="B49" ca="1">_xlfn.TEXTAFTER(CELL("filename",A47),"]")</f>
        <v>07_TIDP</v>
      </c>
      <c r="C49" s="90" t="str" cm="1">
        <f t="array" ref="C49">tbL_Input_Project[Project Code]</f>
        <v>ABC1234</v>
      </c>
      <c r="D49" s="90" t="str">
        <f>INDEX(tbL_Input_Originator[],
MATCH("07_TIDP",tbL_Input_Originator[Worksheet]),
MATCH("Originator Code",tbL_Input_Originator[#Headers])
)</f>
        <v>TBC</v>
      </c>
      <c r="E49" s="87"/>
      <c r="F49" s="87"/>
      <c r="G49" s="87"/>
      <c r="H49" s="87"/>
      <c r="I49" s="87"/>
      <c r="J49" s="87"/>
      <c r="K49" s="94"/>
      <c r="L49" s="90" t="str">
        <f t="shared" si="1"/>
        <v/>
      </c>
      <c r="M49" s="90" t="str">
        <f t="shared" si="2"/>
        <v/>
      </c>
      <c r="N49" s="100" t="str" cm="1">
        <f t="array" ref="N49">IFERROR(_xlfn.TEXTJOIN("
",TRUE,_xlfn.XLOOKUP(_xlfn.TEXTSPLIT(K49,"
"),
tbl_Lookup_DEIR[ID (DEIR Lookup)],
tbl_Lookup_DEIR[Name (DEIR Lookup)],
"")),"")</f>
        <v/>
      </c>
      <c r="O49" s="100" t="str" cm="1">
        <f t="array" ref="O49">IFERROR(_xlfn.TEXTJOIN("
",TRUE,_xlfn.XLOOKUP(_xlfn.TEXTSPLIT(K49,"
"),
tbl_Lookup_DEIR[ID (DEIR Lookup)],
tbl_Lookup_DEIR[Uniclass PM Level 3 Classification (DEIR Lookup)],
"")),"")</f>
        <v/>
      </c>
      <c r="P49" s="78"/>
      <c r="Q49" s="101"/>
      <c r="R49" s="101"/>
      <c r="S49" s="102"/>
      <c r="T49" s="101"/>
      <c r="U49" s="101"/>
      <c r="V49" s="102"/>
      <c r="W49" s="101"/>
      <c r="X49" s="101"/>
      <c r="Y49" s="102"/>
      <c r="Z49" s="101"/>
      <c r="AA49" s="101"/>
      <c r="AB49" s="102"/>
      <c r="AC49" s="101"/>
      <c r="AD49" s="101"/>
      <c r="AE49" s="102"/>
      <c r="AF49" s="101"/>
      <c r="AG49" s="101"/>
      <c r="AH49" s="102"/>
      <c r="AI49" s="101"/>
      <c r="AJ49" s="101"/>
      <c r="AK49" s="102"/>
      <c r="AL49" s="101"/>
      <c r="AM49" s="101"/>
      <c r="AN49" s="102"/>
      <c r="AO49" s="101"/>
      <c r="AP49" s="101"/>
      <c r="AQ49" s="103"/>
    </row>
    <row r="50" spans="2:43" x14ac:dyDescent="0.35">
      <c r="B50" s="100" t="str" cm="1">
        <f t="array" aca="1" ref="B50" ca="1">_xlfn.TEXTAFTER(CELL("filename",A48),"]")</f>
        <v>07_TIDP</v>
      </c>
      <c r="C50" s="90" t="str" cm="1">
        <f t="array" ref="C50">tbL_Input_Project[Project Code]</f>
        <v>ABC1234</v>
      </c>
      <c r="D50" s="90" t="str">
        <f>INDEX(tbL_Input_Originator[],
MATCH("07_TIDP",tbL_Input_Originator[Worksheet]),
MATCH("Originator Code",tbL_Input_Originator[#Headers])
)</f>
        <v>TBC</v>
      </c>
      <c r="E50" s="87"/>
      <c r="F50" s="87"/>
      <c r="G50" s="87"/>
      <c r="H50" s="87"/>
      <c r="I50" s="87"/>
      <c r="J50" s="87"/>
      <c r="K50" s="94"/>
      <c r="L50" s="90" t="str">
        <f t="shared" si="1"/>
        <v/>
      </c>
      <c r="M50" s="90" t="str">
        <f t="shared" si="2"/>
        <v/>
      </c>
      <c r="N50" s="100" t="str" cm="1">
        <f t="array" ref="N50">IFERROR(_xlfn.TEXTJOIN("
",TRUE,_xlfn.XLOOKUP(_xlfn.TEXTSPLIT(K50,"
"),
tbl_Lookup_DEIR[ID (DEIR Lookup)],
tbl_Lookup_DEIR[Name (DEIR Lookup)],
"")),"")</f>
        <v/>
      </c>
      <c r="O50" s="100" t="str" cm="1">
        <f t="array" ref="O50">IFERROR(_xlfn.TEXTJOIN("
",TRUE,_xlfn.XLOOKUP(_xlfn.TEXTSPLIT(K50,"
"),
tbl_Lookup_DEIR[ID (DEIR Lookup)],
tbl_Lookup_DEIR[Uniclass PM Level 3 Classification (DEIR Lookup)],
"")),"")</f>
        <v/>
      </c>
      <c r="P50" s="78"/>
      <c r="Q50" s="101"/>
      <c r="R50" s="101"/>
      <c r="S50" s="102"/>
      <c r="T50" s="101"/>
      <c r="U50" s="101"/>
      <c r="V50" s="102"/>
      <c r="W50" s="101"/>
      <c r="X50" s="101"/>
      <c r="Y50" s="102"/>
      <c r="Z50" s="101"/>
      <c r="AA50" s="101"/>
      <c r="AB50" s="102"/>
      <c r="AC50" s="101"/>
      <c r="AD50" s="101"/>
      <c r="AE50" s="102"/>
      <c r="AF50" s="101"/>
      <c r="AG50" s="101"/>
      <c r="AH50" s="102"/>
      <c r="AI50" s="101"/>
      <c r="AJ50" s="101"/>
      <c r="AK50" s="102"/>
      <c r="AL50" s="101"/>
      <c r="AM50" s="101"/>
      <c r="AN50" s="102"/>
      <c r="AO50" s="101"/>
      <c r="AP50" s="101"/>
      <c r="AQ50" s="103"/>
    </row>
    <row r="51" spans="2:43" x14ac:dyDescent="0.35">
      <c r="B51" s="100" t="str" cm="1">
        <f t="array" aca="1" ref="B51" ca="1">_xlfn.TEXTAFTER(CELL("filename",A49),"]")</f>
        <v>07_TIDP</v>
      </c>
      <c r="C51" s="90" t="str" cm="1">
        <f t="array" ref="C51">tbL_Input_Project[Project Code]</f>
        <v>ABC1234</v>
      </c>
      <c r="D51" s="90" t="str">
        <f>INDEX(tbL_Input_Originator[],
MATCH("07_TIDP",tbL_Input_Originator[Worksheet]),
MATCH("Originator Code",tbL_Input_Originator[#Headers])
)</f>
        <v>TBC</v>
      </c>
      <c r="E51" s="87"/>
      <c r="F51" s="87"/>
      <c r="G51" s="87"/>
      <c r="H51" s="87"/>
      <c r="I51" s="87"/>
      <c r="J51" s="87"/>
      <c r="K51" s="94"/>
      <c r="L51" s="90" t="str">
        <f t="shared" si="1"/>
        <v/>
      </c>
      <c r="M51" s="90" t="str">
        <f t="shared" si="2"/>
        <v/>
      </c>
      <c r="N51" s="100" t="str" cm="1">
        <f t="array" ref="N51">IFERROR(_xlfn.TEXTJOIN("
",TRUE,_xlfn.XLOOKUP(_xlfn.TEXTSPLIT(K51,"
"),
tbl_Lookup_DEIR[ID (DEIR Lookup)],
tbl_Lookup_DEIR[Name (DEIR Lookup)],
"")),"")</f>
        <v/>
      </c>
      <c r="O51" s="100" t="str" cm="1">
        <f t="array" ref="O51">IFERROR(_xlfn.TEXTJOIN("
",TRUE,_xlfn.XLOOKUP(_xlfn.TEXTSPLIT(K51,"
"),
tbl_Lookup_DEIR[ID (DEIR Lookup)],
tbl_Lookup_DEIR[Uniclass PM Level 3 Classification (DEIR Lookup)],
"")),"")</f>
        <v/>
      </c>
      <c r="P51" s="78"/>
      <c r="Q51" s="101"/>
      <c r="R51" s="101"/>
      <c r="S51" s="102"/>
      <c r="T51" s="101"/>
      <c r="U51" s="101"/>
      <c r="V51" s="102"/>
      <c r="W51" s="101"/>
      <c r="X51" s="101"/>
      <c r="Y51" s="102"/>
      <c r="Z51" s="101"/>
      <c r="AA51" s="101"/>
      <c r="AB51" s="102"/>
      <c r="AC51" s="101"/>
      <c r="AD51" s="101"/>
      <c r="AE51" s="102"/>
      <c r="AF51" s="101"/>
      <c r="AG51" s="101"/>
      <c r="AH51" s="102"/>
      <c r="AI51" s="101"/>
      <c r="AJ51" s="101"/>
      <c r="AK51" s="102"/>
      <c r="AL51" s="101"/>
      <c r="AM51" s="101"/>
      <c r="AN51" s="102"/>
      <c r="AO51" s="101"/>
      <c r="AP51" s="101"/>
      <c r="AQ51" s="103"/>
    </row>
    <row r="52" spans="2:43" x14ac:dyDescent="0.35">
      <c r="B52" s="100" t="str" cm="1">
        <f t="array" aca="1" ref="B52" ca="1">_xlfn.TEXTAFTER(CELL("filename",A50),"]")</f>
        <v>07_TIDP</v>
      </c>
      <c r="C52" s="90" t="str" cm="1">
        <f t="array" ref="C52">tbL_Input_Project[Project Code]</f>
        <v>ABC1234</v>
      </c>
      <c r="D52" s="90" t="str">
        <f>INDEX(tbL_Input_Originator[],
MATCH("07_TIDP",tbL_Input_Originator[Worksheet]),
MATCH("Originator Code",tbL_Input_Originator[#Headers])
)</f>
        <v>TBC</v>
      </c>
      <c r="E52" s="87"/>
      <c r="F52" s="87"/>
      <c r="G52" s="87"/>
      <c r="H52" s="87"/>
      <c r="I52" s="87"/>
      <c r="J52" s="87"/>
      <c r="K52" s="94"/>
      <c r="L52" s="90" t="str">
        <f t="shared" si="1"/>
        <v/>
      </c>
      <c r="M52" s="90" t="str">
        <f t="shared" si="2"/>
        <v/>
      </c>
      <c r="N52" s="100" t="str" cm="1">
        <f t="array" ref="N52">IFERROR(_xlfn.TEXTJOIN("
",TRUE,_xlfn.XLOOKUP(_xlfn.TEXTSPLIT(K52,"
"),
tbl_Lookup_DEIR[ID (DEIR Lookup)],
tbl_Lookup_DEIR[Name (DEIR Lookup)],
"")),"")</f>
        <v/>
      </c>
      <c r="O52" s="100" t="str" cm="1">
        <f t="array" ref="O52">IFERROR(_xlfn.TEXTJOIN("
",TRUE,_xlfn.XLOOKUP(_xlfn.TEXTSPLIT(K52,"
"),
tbl_Lookup_DEIR[ID (DEIR Lookup)],
tbl_Lookup_DEIR[Uniclass PM Level 3 Classification (DEIR Lookup)],
"")),"")</f>
        <v/>
      </c>
      <c r="P52" s="78"/>
      <c r="Q52" s="101"/>
      <c r="R52" s="101"/>
      <c r="S52" s="102"/>
      <c r="T52" s="101"/>
      <c r="U52" s="101"/>
      <c r="V52" s="102"/>
      <c r="W52" s="101"/>
      <c r="X52" s="101"/>
      <c r="Y52" s="102"/>
      <c r="Z52" s="101"/>
      <c r="AA52" s="101"/>
      <c r="AB52" s="102"/>
      <c r="AC52" s="101"/>
      <c r="AD52" s="101"/>
      <c r="AE52" s="102"/>
      <c r="AF52" s="101"/>
      <c r="AG52" s="101"/>
      <c r="AH52" s="102"/>
      <c r="AI52" s="101"/>
      <c r="AJ52" s="101"/>
      <c r="AK52" s="102"/>
      <c r="AL52" s="101"/>
      <c r="AM52" s="101"/>
      <c r="AN52" s="102"/>
      <c r="AO52" s="101"/>
      <c r="AP52" s="101"/>
      <c r="AQ52" s="103"/>
    </row>
    <row r="53" spans="2:43" x14ac:dyDescent="0.35">
      <c r="B53" s="100" t="str" cm="1">
        <f t="array" aca="1" ref="B53" ca="1">_xlfn.TEXTAFTER(CELL("filename",A51),"]")</f>
        <v>07_TIDP</v>
      </c>
      <c r="C53" s="90" t="str" cm="1">
        <f t="array" ref="C53">tbL_Input_Project[Project Code]</f>
        <v>ABC1234</v>
      </c>
      <c r="D53" s="90" t="str">
        <f>INDEX(tbL_Input_Originator[],
MATCH("07_TIDP",tbL_Input_Originator[Worksheet]),
MATCH("Originator Code",tbL_Input_Originator[#Headers])
)</f>
        <v>TBC</v>
      </c>
      <c r="E53" s="87"/>
      <c r="F53" s="87"/>
      <c r="G53" s="87"/>
      <c r="H53" s="87"/>
      <c r="I53" s="87"/>
      <c r="J53" s="87"/>
      <c r="K53" s="94"/>
      <c r="L53" s="90" t="str">
        <f t="shared" si="1"/>
        <v/>
      </c>
      <c r="M53" s="90" t="str">
        <f t="shared" si="2"/>
        <v/>
      </c>
      <c r="N53" s="100" t="str" cm="1">
        <f t="array" ref="N53">IFERROR(_xlfn.TEXTJOIN("
",TRUE,_xlfn.XLOOKUP(_xlfn.TEXTSPLIT(K53,"
"),
tbl_Lookup_DEIR[ID (DEIR Lookup)],
tbl_Lookup_DEIR[Name (DEIR Lookup)],
"")),"")</f>
        <v/>
      </c>
      <c r="O53" s="100" t="str" cm="1">
        <f t="array" ref="O53">IFERROR(_xlfn.TEXTJOIN("
",TRUE,_xlfn.XLOOKUP(_xlfn.TEXTSPLIT(K53,"
"),
tbl_Lookup_DEIR[ID (DEIR Lookup)],
tbl_Lookup_DEIR[Uniclass PM Level 3 Classification (DEIR Lookup)],
"")),"")</f>
        <v/>
      </c>
      <c r="P53" s="78"/>
      <c r="Q53" s="101"/>
      <c r="R53" s="101"/>
      <c r="S53" s="102"/>
      <c r="T53" s="101"/>
      <c r="U53" s="101"/>
      <c r="V53" s="102"/>
      <c r="W53" s="101"/>
      <c r="X53" s="101"/>
      <c r="Y53" s="102"/>
      <c r="Z53" s="101"/>
      <c r="AA53" s="101"/>
      <c r="AB53" s="102"/>
      <c r="AC53" s="101"/>
      <c r="AD53" s="101"/>
      <c r="AE53" s="102"/>
      <c r="AF53" s="101"/>
      <c r="AG53" s="101"/>
      <c r="AH53" s="102"/>
      <c r="AI53" s="101"/>
      <c r="AJ53" s="101"/>
      <c r="AK53" s="102"/>
      <c r="AL53" s="101"/>
      <c r="AM53" s="101"/>
      <c r="AN53" s="102"/>
      <c r="AO53" s="101"/>
      <c r="AP53" s="101"/>
      <c r="AQ53" s="103"/>
    </row>
    <row r="54" spans="2:43" x14ac:dyDescent="0.35">
      <c r="B54" s="100" t="str" cm="1">
        <f t="array" aca="1" ref="B54" ca="1">_xlfn.TEXTAFTER(CELL("filename",A52),"]")</f>
        <v>07_TIDP</v>
      </c>
      <c r="C54" s="90" t="str" cm="1">
        <f t="array" ref="C54">tbL_Input_Project[Project Code]</f>
        <v>ABC1234</v>
      </c>
      <c r="D54" s="90" t="str">
        <f>INDEX(tbL_Input_Originator[],
MATCH("07_TIDP",tbL_Input_Originator[Worksheet]),
MATCH("Originator Code",tbL_Input_Originator[#Headers])
)</f>
        <v>TBC</v>
      </c>
      <c r="E54" s="87"/>
      <c r="F54" s="87"/>
      <c r="G54" s="87"/>
      <c r="H54" s="87"/>
      <c r="I54" s="87"/>
      <c r="J54" s="87"/>
      <c r="K54" s="94"/>
      <c r="L54" s="90" t="str">
        <f t="shared" si="1"/>
        <v/>
      </c>
      <c r="M54" s="90" t="str">
        <f t="shared" si="2"/>
        <v/>
      </c>
      <c r="N54" s="100" t="str" cm="1">
        <f t="array" ref="N54">IFERROR(_xlfn.TEXTJOIN("
",TRUE,_xlfn.XLOOKUP(_xlfn.TEXTSPLIT(K54,"
"),
tbl_Lookup_DEIR[ID (DEIR Lookup)],
tbl_Lookup_DEIR[Name (DEIR Lookup)],
"")),"")</f>
        <v/>
      </c>
      <c r="O54" s="100" t="str" cm="1">
        <f t="array" ref="O54">IFERROR(_xlfn.TEXTJOIN("
",TRUE,_xlfn.XLOOKUP(_xlfn.TEXTSPLIT(K54,"
"),
tbl_Lookup_DEIR[ID (DEIR Lookup)],
tbl_Lookup_DEIR[Uniclass PM Level 3 Classification (DEIR Lookup)],
"")),"")</f>
        <v/>
      </c>
      <c r="P54" s="78"/>
      <c r="Q54" s="101"/>
      <c r="R54" s="101"/>
      <c r="S54" s="102"/>
      <c r="T54" s="101"/>
      <c r="U54" s="101"/>
      <c r="V54" s="102"/>
      <c r="W54" s="101"/>
      <c r="X54" s="101"/>
      <c r="Y54" s="102"/>
      <c r="Z54" s="101"/>
      <c r="AA54" s="101"/>
      <c r="AB54" s="102"/>
      <c r="AC54" s="101"/>
      <c r="AD54" s="101"/>
      <c r="AE54" s="102"/>
      <c r="AF54" s="101"/>
      <c r="AG54" s="101"/>
      <c r="AH54" s="102"/>
      <c r="AI54" s="101"/>
      <c r="AJ54" s="101"/>
      <c r="AK54" s="102"/>
      <c r="AL54" s="101"/>
      <c r="AM54" s="101"/>
      <c r="AN54" s="102"/>
      <c r="AO54" s="101"/>
      <c r="AP54" s="101"/>
      <c r="AQ54" s="103"/>
    </row>
    <row r="55" spans="2:43" x14ac:dyDescent="0.35">
      <c r="B55" s="100" t="str" cm="1">
        <f t="array" aca="1" ref="B55" ca="1">_xlfn.TEXTAFTER(CELL("filename",A53),"]")</f>
        <v>07_TIDP</v>
      </c>
      <c r="C55" s="90" t="str" cm="1">
        <f t="array" ref="C55">tbL_Input_Project[Project Code]</f>
        <v>ABC1234</v>
      </c>
      <c r="D55" s="90" t="str">
        <f>INDEX(tbL_Input_Originator[],
MATCH("07_TIDP",tbL_Input_Originator[Worksheet]),
MATCH("Originator Code",tbL_Input_Originator[#Headers])
)</f>
        <v>TBC</v>
      </c>
      <c r="E55" s="87"/>
      <c r="F55" s="87"/>
      <c r="G55" s="87"/>
      <c r="H55" s="87"/>
      <c r="I55" s="87"/>
      <c r="J55" s="87"/>
      <c r="K55" s="94"/>
      <c r="L55" s="90" t="str">
        <f t="shared" si="1"/>
        <v/>
      </c>
      <c r="M55" s="90" t="str">
        <f t="shared" si="2"/>
        <v/>
      </c>
      <c r="N55" s="100" t="str" cm="1">
        <f t="array" ref="N55">IFERROR(_xlfn.TEXTJOIN("
",TRUE,_xlfn.XLOOKUP(_xlfn.TEXTSPLIT(K55,"
"),
tbl_Lookup_DEIR[ID (DEIR Lookup)],
tbl_Lookup_DEIR[Name (DEIR Lookup)],
"")),"")</f>
        <v/>
      </c>
      <c r="O55" s="100" t="str" cm="1">
        <f t="array" ref="O55">IFERROR(_xlfn.TEXTJOIN("
",TRUE,_xlfn.XLOOKUP(_xlfn.TEXTSPLIT(K55,"
"),
tbl_Lookup_DEIR[ID (DEIR Lookup)],
tbl_Lookup_DEIR[Uniclass PM Level 3 Classification (DEIR Lookup)],
"")),"")</f>
        <v/>
      </c>
      <c r="P55" s="78"/>
      <c r="Q55" s="101"/>
      <c r="R55" s="101"/>
      <c r="S55" s="102"/>
      <c r="T55" s="101"/>
      <c r="U55" s="101"/>
      <c r="V55" s="102"/>
      <c r="W55" s="101"/>
      <c r="X55" s="101"/>
      <c r="Y55" s="102"/>
      <c r="Z55" s="101"/>
      <c r="AA55" s="101"/>
      <c r="AB55" s="102"/>
      <c r="AC55" s="101"/>
      <c r="AD55" s="101"/>
      <c r="AE55" s="102"/>
      <c r="AF55" s="101"/>
      <c r="AG55" s="101"/>
      <c r="AH55" s="102"/>
      <c r="AI55" s="101"/>
      <c r="AJ55" s="101"/>
      <c r="AK55" s="102"/>
      <c r="AL55" s="101"/>
      <c r="AM55" s="101"/>
      <c r="AN55" s="102"/>
      <c r="AO55" s="101"/>
      <c r="AP55" s="101"/>
      <c r="AQ55" s="103"/>
    </row>
    <row r="56" spans="2:43" x14ac:dyDescent="0.35">
      <c r="B56" s="100" t="str" cm="1">
        <f t="array" aca="1" ref="B56" ca="1">_xlfn.TEXTAFTER(CELL("filename",A54),"]")</f>
        <v>07_TIDP</v>
      </c>
      <c r="C56" s="90" t="str" cm="1">
        <f t="array" ref="C56">tbL_Input_Project[Project Code]</f>
        <v>ABC1234</v>
      </c>
      <c r="D56" s="90" t="str">
        <f>INDEX(tbL_Input_Originator[],
MATCH("07_TIDP",tbL_Input_Originator[Worksheet]),
MATCH("Originator Code",tbL_Input_Originator[#Headers])
)</f>
        <v>TBC</v>
      </c>
      <c r="E56" s="87"/>
      <c r="F56" s="87"/>
      <c r="G56" s="87"/>
      <c r="H56" s="87"/>
      <c r="I56" s="87"/>
      <c r="J56" s="87"/>
      <c r="K56" s="94"/>
      <c r="L56" s="90" t="str">
        <f t="shared" si="1"/>
        <v/>
      </c>
      <c r="M56" s="90" t="str">
        <f t="shared" si="2"/>
        <v/>
      </c>
      <c r="N56" s="100" t="str" cm="1">
        <f t="array" ref="N56">IFERROR(_xlfn.TEXTJOIN("
",TRUE,_xlfn.XLOOKUP(_xlfn.TEXTSPLIT(K56,"
"),
tbl_Lookup_DEIR[ID (DEIR Lookup)],
tbl_Lookup_DEIR[Name (DEIR Lookup)],
"")),"")</f>
        <v/>
      </c>
      <c r="O56" s="100" t="str" cm="1">
        <f t="array" ref="O56">IFERROR(_xlfn.TEXTJOIN("
",TRUE,_xlfn.XLOOKUP(_xlfn.TEXTSPLIT(K56,"
"),
tbl_Lookup_DEIR[ID (DEIR Lookup)],
tbl_Lookup_DEIR[Uniclass PM Level 3 Classification (DEIR Lookup)],
"")),"")</f>
        <v/>
      </c>
      <c r="P56" s="78"/>
      <c r="Q56" s="101"/>
      <c r="R56" s="101"/>
      <c r="S56" s="102"/>
      <c r="T56" s="101"/>
      <c r="U56" s="101"/>
      <c r="V56" s="102"/>
      <c r="W56" s="101"/>
      <c r="X56" s="101"/>
      <c r="Y56" s="102"/>
      <c r="Z56" s="101"/>
      <c r="AA56" s="101"/>
      <c r="AB56" s="102"/>
      <c r="AC56" s="101"/>
      <c r="AD56" s="101"/>
      <c r="AE56" s="102"/>
      <c r="AF56" s="101"/>
      <c r="AG56" s="101"/>
      <c r="AH56" s="102"/>
      <c r="AI56" s="101"/>
      <c r="AJ56" s="101"/>
      <c r="AK56" s="102"/>
      <c r="AL56" s="101"/>
      <c r="AM56" s="101"/>
      <c r="AN56" s="102"/>
      <c r="AO56" s="101"/>
      <c r="AP56" s="101"/>
      <c r="AQ56" s="103"/>
    </row>
    <row r="57" spans="2:43" x14ac:dyDescent="0.35">
      <c r="B57" s="100" t="str" cm="1">
        <f t="array" aca="1" ref="B57" ca="1">_xlfn.TEXTAFTER(CELL("filename",A55),"]")</f>
        <v>07_TIDP</v>
      </c>
      <c r="C57" s="90" t="str" cm="1">
        <f t="array" ref="C57">tbL_Input_Project[Project Code]</f>
        <v>ABC1234</v>
      </c>
      <c r="D57" s="90" t="str">
        <f>INDEX(tbL_Input_Originator[],
MATCH("07_TIDP",tbL_Input_Originator[Worksheet]),
MATCH("Originator Code",tbL_Input_Originator[#Headers])
)</f>
        <v>TBC</v>
      </c>
      <c r="E57" s="87"/>
      <c r="F57" s="87"/>
      <c r="G57" s="87"/>
      <c r="H57" s="87"/>
      <c r="I57" s="87"/>
      <c r="J57" s="87"/>
      <c r="K57" s="94"/>
      <c r="L57" s="90" t="str">
        <f t="shared" si="1"/>
        <v/>
      </c>
      <c r="M57" s="90" t="str">
        <f t="shared" si="2"/>
        <v/>
      </c>
      <c r="N57" s="100" t="str" cm="1">
        <f t="array" ref="N57">IFERROR(_xlfn.TEXTJOIN("
",TRUE,_xlfn.XLOOKUP(_xlfn.TEXTSPLIT(K57,"
"),
tbl_Lookup_DEIR[ID (DEIR Lookup)],
tbl_Lookup_DEIR[Name (DEIR Lookup)],
"")),"")</f>
        <v/>
      </c>
      <c r="O57" s="100" t="str" cm="1">
        <f t="array" ref="O57">IFERROR(_xlfn.TEXTJOIN("
",TRUE,_xlfn.XLOOKUP(_xlfn.TEXTSPLIT(K57,"
"),
tbl_Lookup_DEIR[ID (DEIR Lookup)],
tbl_Lookup_DEIR[Uniclass PM Level 3 Classification (DEIR Lookup)],
"")),"")</f>
        <v/>
      </c>
      <c r="P57" s="78"/>
      <c r="Q57" s="101"/>
      <c r="R57" s="101"/>
      <c r="S57" s="102"/>
      <c r="T57" s="101"/>
      <c r="U57" s="101"/>
      <c r="V57" s="102"/>
      <c r="W57" s="101"/>
      <c r="X57" s="101"/>
      <c r="Y57" s="102"/>
      <c r="Z57" s="101"/>
      <c r="AA57" s="101"/>
      <c r="AB57" s="102"/>
      <c r="AC57" s="101"/>
      <c r="AD57" s="101"/>
      <c r="AE57" s="102"/>
      <c r="AF57" s="101"/>
      <c r="AG57" s="101"/>
      <c r="AH57" s="102"/>
      <c r="AI57" s="101"/>
      <c r="AJ57" s="101"/>
      <c r="AK57" s="102"/>
      <c r="AL57" s="101"/>
      <c r="AM57" s="101"/>
      <c r="AN57" s="102"/>
      <c r="AO57" s="101"/>
      <c r="AP57" s="101"/>
      <c r="AQ57" s="103"/>
    </row>
    <row r="58" spans="2:43" x14ac:dyDescent="0.35">
      <c r="B58" s="100" t="str" cm="1">
        <f t="array" aca="1" ref="B58" ca="1">_xlfn.TEXTAFTER(CELL("filename",A56),"]")</f>
        <v>07_TIDP</v>
      </c>
      <c r="C58" s="90" t="str" cm="1">
        <f t="array" ref="C58">tbL_Input_Project[Project Code]</f>
        <v>ABC1234</v>
      </c>
      <c r="D58" s="90" t="str">
        <f>INDEX(tbL_Input_Originator[],
MATCH("07_TIDP",tbL_Input_Originator[Worksheet]),
MATCH("Originator Code",tbL_Input_Originator[#Headers])
)</f>
        <v>TBC</v>
      </c>
      <c r="E58" s="87"/>
      <c r="F58" s="87"/>
      <c r="G58" s="87"/>
      <c r="H58" s="87"/>
      <c r="I58" s="87"/>
      <c r="J58" s="87"/>
      <c r="K58" s="94"/>
      <c r="L58" s="90" t="str">
        <f t="shared" si="1"/>
        <v/>
      </c>
      <c r="M58" s="90" t="str">
        <f t="shared" si="2"/>
        <v/>
      </c>
      <c r="N58" s="100" t="str" cm="1">
        <f t="array" ref="N58">IFERROR(_xlfn.TEXTJOIN("
",TRUE,_xlfn.XLOOKUP(_xlfn.TEXTSPLIT(K58,"
"),
tbl_Lookup_DEIR[ID (DEIR Lookup)],
tbl_Lookup_DEIR[Name (DEIR Lookup)],
"")),"")</f>
        <v/>
      </c>
      <c r="O58" s="100" t="str" cm="1">
        <f t="array" ref="O58">IFERROR(_xlfn.TEXTJOIN("
",TRUE,_xlfn.XLOOKUP(_xlfn.TEXTSPLIT(K58,"
"),
tbl_Lookup_DEIR[ID (DEIR Lookup)],
tbl_Lookup_DEIR[Uniclass PM Level 3 Classification (DEIR Lookup)],
"")),"")</f>
        <v/>
      </c>
      <c r="P58" s="78"/>
      <c r="Q58" s="101"/>
      <c r="R58" s="101"/>
      <c r="S58" s="102"/>
      <c r="T58" s="101"/>
      <c r="U58" s="101"/>
      <c r="V58" s="102"/>
      <c r="W58" s="101"/>
      <c r="X58" s="101"/>
      <c r="Y58" s="102"/>
      <c r="Z58" s="101"/>
      <c r="AA58" s="101"/>
      <c r="AB58" s="102"/>
      <c r="AC58" s="101"/>
      <c r="AD58" s="101"/>
      <c r="AE58" s="102"/>
      <c r="AF58" s="101"/>
      <c r="AG58" s="101"/>
      <c r="AH58" s="102"/>
      <c r="AI58" s="101"/>
      <c r="AJ58" s="101"/>
      <c r="AK58" s="102"/>
      <c r="AL58" s="101"/>
      <c r="AM58" s="101"/>
      <c r="AN58" s="102"/>
      <c r="AO58" s="101"/>
      <c r="AP58" s="101"/>
      <c r="AQ58" s="103"/>
    </row>
    <row r="59" spans="2:43" x14ac:dyDescent="0.35">
      <c r="B59" s="100" t="str" cm="1">
        <f t="array" aca="1" ref="B59" ca="1">_xlfn.TEXTAFTER(CELL("filename",A57),"]")</f>
        <v>07_TIDP</v>
      </c>
      <c r="C59" s="90" t="str" cm="1">
        <f t="array" ref="C59">tbL_Input_Project[Project Code]</f>
        <v>ABC1234</v>
      </c>
      <c r="D59" s="90" t="str">
        <f>INDEX(tbL_Input_Originator[],
MATCH("07_TIDP",tbL_Input_Originator[Worksheet]),
MATCH("Originator Code",tbL_Input_Originator[#Headers])
)</f>
        <v>TBC</v>
      </c>
      <c r="E59" s="87"/>
      <c r="F59" s="87"/>
      <c r="G59" s="87"/>
      <c r="H59" s="87"/>
      <c r="I59" s="87"/>
      <c r="J59" s="87"/>
      <c r="K59" s="94"/>
      <c r="L59" s="90" t="str">
        <f t="shared" si="1"/>
        <v/>
      </c>
      <c r="M59" s="90" t="str">
        <f t="shared" si="2"/>
        <v/>
      </c>
      <c r="N59" s="100" t="str" cm="1">
        <f t="array" ref="N59">IFERROR(_xlfn.TEXTJOIN("
",TRUE,_xlfn.XLOOKUP(_xlfn.TEXTSPLIT(K59,"
"),
tbl_Lookup_DEIR[ID (DEIR Lookup)],
tbl_Lookup_DEIR[Name (DEIR Lookup)],
"")),"")</f>
        <v/>
      </c>
      <c r="O59" s="100" t="str" cm="1">
        <f t="array" ref="O59">IFERROR(_xlfn.TEXTJOIN("
",TRUE,_xlfn.XLOOKUP(_xlfn.TEXTSPLIT(K59,"
"),
tbl_Lookup_DEIR[ID (DEIR Lookup)],
tbl_Lookup_DEIR[Uniclass PM Level 3 Classification (DEIR Lookup)],
"")),"")</f>
        <v/>
      </c>
      <c r="P59" s="78"/>
      <c r="Q59" s="101"/>
      <c r="R59" s="101"/>
      <c r="S59" s="102"/>
      <c r="T59" s="101"/>
      <c r="U59" s="101"/>
      <c r="V59" s="102"/>
      <c r="W59" s="101"/>
      <c r="X59" s="101"/>
      <c r="Y59" s="102"/>
      <c r="Z59" s="101"/>
      <c r="AA59" s="101"/>
      <c r="AB59" s="102"/>
      <c r="AC59" s="101"/>
      <c r="AD59" s="101"/>
      <c r="AE59" s="102"/>
      <c r="AF59" s="101"/>
      <c r="AG59" s="101"/>
      <c r="AH59" s="102"/>
      <c r="AI59" s="101"/>
      <c r="AJ59" s="101"/>
      <c r="AK59" s="102"/>
      <c r="AL59" s="101"/>
      <c r="AM59" s="101"/>
      <c r="AN59" s="102"/>
      <c r="AO59" s="101"/>
      <c r="AP59" s="101"/>
      <c r="AQ59" s="103"/>
    </row>
    <row r="60" spans="2:43" x14ac:dyDescent="0.35">
      <c r="B60" s="100" t="str" cm="1">
        <f t="array" aca="1" ref="B60" ca="1">_xlfn.TEXTAFTER(CELL("filename",A58),"]")</f>
        <v>07_TIDP</v>
      </c>
      <c r="C60" s="90" t="str" cm="1">
        <f t="array" ref="C60">tbL_Input_Project[Project Code]</f>
        <v>ABC1234</v>
      </c>
      <c r="D60" s="90" t="str">
        <f>INDEX(tbL_Input_Originator[],
MATCH("07_TIDP",tbL_Input_Originator[Worksheet]),
MATCH("Originator Code",tbL_Input_Originator[#Headers])
)</f>
        <v>TBC</v>
      </c>
      <c r="E60" s="87"/>
      <c r="F60" s="87"/>
      <c r="G60" s="87"/>
      <c r="H60" s="87"/>
      <c r="I60" s="87"/>
      <c r="J60" s="87"/>
      <c r="K60" s="94"/>
      <c r="L60" s="90" t="str">
        <f t="shared" si="1"/>
        <v/>
      </c>
      <c r="M60" s="90" t="str">
        <f t="shared" si="2"/>
        <v/>
      </c>
      <c r="N60" s="100" t="str" cm="1">
        <f t="array" ref="N60">IFERROR(_xlfn.TEXTJOIN("
",TRUE,_xlfn.XLOOKUP(_xlfn.TEXTSPLIT(K60,"
"),
tbl_Lookup_DEIR[ID (DEIR Lookup)],
tbl_Lookup_DEIR[Name (DEIR Lookup)],
"")),"")</f>
        <v/>
      </c>
      <c r="O60" s="100" t="str" cm="1">
        <f t="array" ref="O60">IFERROR(_xlfn.TEXTJOIN("
",TRUE,_xlfn.XLOOKUP(_xlfn.TEXTSPLIT(K60,"
"),
tbl_Lookup_DEIR[ID (DEIR Lookup)],
tbl_Lookup_DEIR[Uniclass PM Level 3 Classification (DEIR Lookup)],
"")),"")</f>
        <v/>
      </c>
      <c r="P60" s="78"/>
      <c r="Q60" s="101"/>
      <c r="R60" s="101"/>
      <c r="S60" s="102"/>
      <c r="T60" s="101"/>
      <c r="U60" s="101"/>
      <c r="V60" s="102"/>
      <c r="W60" s="101"/>
      <c r="X60" s="101"/>
      <c r="Y60" s="102"/>
      <c r="Z60" s="101"/>
      <c r="AA60" s="101"/>
      <c r="AB60" s="102"/>
      <c r="AC60" s="101"/>
      <c r="AD60" s="101"/>
      <c r="AE60" s="102"/>
      <c r="AF60" s="101"/>
      <c r="AG60" s="101"/>
      <c r="AH60" s="102"/>
      <c r="AI60" s="101"/>
      <c r="AJ60" s="101"/>
      <c r="AK60" s="102"/>
      <c r="AL60" s="101"/>
      <c r="AM60" s="101"/>
      <c r="AN60" s="102"/>
      <c r="AO60" s="101"/>
      <c r="AP60" s="101"/>
      <c r="AQ60" s="103"/>
    </row>
    <row r="61" spans="2:43" x14ac:dyDescent="0.35">
      <c r="B61" s="100" t="str" cm="1">
        <f t="array" aca="1" ref="B61" ca="1">_xlfn.TEXTAFTER(CELL("filename",A59),"]")</f>
        <v>07_TIDP</v>
      </c>
      <c r="C61" s="90" t="str" cm="1">
        <f t="array" ref="C61">tbL_Input_Project[Project Code]</f>
        <v>ABC1234</v>
      </c>
      <c r="D61" s="90" t="str">
        <f>INDEX(tbL_Input_Originator[],
MATCH("07_TIDP",tbL_Input_Originator[Worksheet]),
MATCH("Originator Code",tbL_Input_Originator[#Headers])
)</f>
        <v>TBC</v>
      </c>
      <c r="E61" s="87"/>
      <c r="F61" s="87"/>
      <c r="G61" s="87"/>
      <c r="H61" s="87"/>
      <c r="I61" s="87"/>
      <c r="J61" s="87"/>
      <c r="K61" s="94"/>
      <c r="L61" s="90" t="str">
        <f t="shared" si="1"/>
        <v/>
      </c>
      <c r="M61" s="90" t="str">
        <f t="shared" si="2"/>
        <v/>
      </c>
      <c r="N61" s="100" t="str" cm="1">
        <f t="array" ref="N61">IFERROR(_xlfn.TEXTJOIN("
",TRUE,_xlfn.XLOOKUP(_xlfn.TEXTSPLIT(K61,"
"),
tbl_Lookup_DEIR[ID (DEIR Lookup)],
tbl_Lookup_DEIR[Name (DEIR Lookup)],
"")),"")</f>
        <v/>
      </c>
      <c r="O61" s="100" t="str" cm="1">
        <f t="array" ref="O61">IFERROR(_xlfn.TEXTJOIN("
",TRUE,_xlfn.XLOOKUP(_xlfn.TEXTSPLIT(K61,"
"),
tbl_Lookup_DEIR[ID (DEIR Lookup)],
tbl_Lookup_DEIR[Uniclass PM Level 3 Classification (DEIR Lookup)],
"")),"")</f>
        <v/>
      </c>
      <c r="P61" s="78"/>
      <c r="Q61" s="101"/>
      <c r="R61" s="101"/>
      <c r="S61" s="102"/>
      <c r="T61" s="101"/>
      <c r="U61" s="101"/>
      <c r="V61" s="102"/>
      <c r="W61" s="101"/>
      <c r="X61" s="101"/>
      <c r="Y61" s="102"/>
      <c r="Z61" s="101"/>
      <c r="AA61" s="101"/>
      <c r="AB61" s="102"/>
      <c r="AC61" s="101"/>
      <c r="AD61" s="101"/>
      <c r="AE61" s="102"/>
      <c r="AF61" s="101"/>
      <c r="AG61" s="101"/>
      <c r="AH61" s="102"/>
      <c r="AI61" s="101"/>
      <c r="AJ61" s="101"/>
      <c r="AK61" s="102"/>
      <c r="AL61" s="101"/>
      <c r="AM61" s="101"/>
      <c r="AN61" s="102"/>
      <c r="AO61" s="101"/>
      <c r="AP61" s="101"/>
      <c r="AQ61" s="103"/>
    </row>
    <row r="62" spans="2:43" x14ac:dyDescent="0.35">
      <c r="B62" s="100" t="str" cm="1">
        <f t="array" aca="1" ref="B62" ca="1">_xlfn.TEXTAFTER(CELL("filename",A60),"]")</f>
        <v>07_TIDP</v>
      </c>
      <c r="C62" s="90" t="str" cm="1">
        <f t="array" ref="C62">tbL_Input_Project[Project Code]</f>
        <v>ABC1234</v>
      </c>
      <c r="D62" s="90" t="str">
        <f>INDEX(tbL_Input_Originator[],
MATCH("07_TIDP",tbL_Input_Originator[Worksheet]),
MATCH("Originator Code",tbL_Input_Originator[#Headers])
)</f>
        <v>TBC</v>
      </c>
      <c r="E62" s="87"/>
      <c r="F62" s="87"/>
      <c r="G62" s="87"/>
      <c r="H62" s="87"/>
      <c r="I62" s="87"/>
      <c r="J62" s="87"/>
      <c r="K62" s="94"/>
      <c r="L62" s="90" t="str">
        <f t="shared" si="1"/>
        <v/>
      </c>
      <c r="M62" s="90" t="str">
        <f t="shared" si="2"/>
        <v/>
      </c>
      <c r="N62" s="100" t="str" cm="1">
        <f t="array" ref="N62">IFERROR(_xlfn.TEXTJOIN("
",TRUE,_xlfn.XLOOKUP(_xlfn.TEXTSPLIT(K62,"
"),
tbl_Lookup_DEIR[ID (DEIR Lookup)],
tbl_Lookup_DEIR[Name (DEIR Lookup)],
"")),"")</f>
        <v/>
      </c>
      <c r="O62" s="100" t="str" cm="1">
        <f t="array" ref="O62">IFERROR(_xlfn.TEXTJOIN("
",TRUE,_xlfn.XLOOKUP(_xlfn.TEXTSPLIT(K62,"
"),
tbl_Lookup_DEIR[ID (DEIR Lookup)],
tbl_Lookup_DEIR[Uniclass PM Level 3 Classification (DEIR Lookup)],
"")),"")</f>
        <v/>
      </c>
      <c r="P62" s="78"/>
      <c r="Q62" s="101"/>
      <c r="R62" s="101"/>
      <c r="S62" s="102"/>
      <c r="T62" s="101"/>
      <c r="U62" s="101"/>
      <c r="V62" s="102"/>
      <c r="W62" s="101"/>
      <c r="X62" s="101"/>
      <c r="Y62" s="102"/>
      <c r="Z62" s="101"/>
      <c r="AA62" s="101"/>
      <c r="AB62" s="102"/>
      <c r="AC62" s="101"/>
      <c r="AD62" s="101"/>
      <c r="AE62" s="102"/>
      <c r="AF62" s="101"/>
      <c r="AG62" s="101"/>
      <c r="AH62" s="102"/>
      <c r="AI62" s="101"/>
      <c r="AJ62" s="101"/>
      <c r="AK62" s="102"/>
      <c r="AL62" s="101"/>
      <c r="AM62" s="101"/>
      <c r="AN62" s="102"/>
      <c r="AO62" s="101"/>
      <c r="AP62" s="101"/>
      <c r="AQ62" s="103"/>
    </row>
    <row r="63" spans="2:43" x14ac:dyDescent="0.35">
      <c r="B63" s="100" t="str" cm="1">
        <f t="array" aca="1" ref="B63" ca="1">_xlfn.TEXTAFTER(CELL("filename",A61),"]")</f>
        <v>07_TIDP</v>
      </c>
      <c r="C63" s="90" t="str" cm="1">
        <f t="array" ref="C63">tbL_Input_Project[Project Code]</f>
        <v>ABC1234</v>
      </c>
      <c r="D63" s="90" t="str">
        <f>INDEX(tbL_Input_Originator[],
MATCH("07_TIDP",tbL_Input_Originator[Worksheet]),
MATCH("Originator Code",tbL_Input_Originator[#Headers])
)</f>
        <v>TBC</v>
      </c>
      <c r="E63" s="87"/>
      <c r="F63" s="87"/>
      <c r="G63" s="87"/>
      <c r="H63" s="87"/>
      <c r="I63" s="87"/>
      <c r="J63" s="87"/>
      <c r="K63" s="94"/>
      <c r="L63" s="90" t="str">
        <f t="shared" si="1"/>
        <v/>
      </c>
      <c r="M63" s="90" t="str">
        <f t="shared" si="2"/>
        <v/>
      </c>
      <c r="N63" s="100" t="str" cm="1">
        <f t="array" ref="N63">IFERROR(_xlfn.TEXTJOIN("
",TRUE,_xlfn.XLOOKUP(_xlfn.TEXTSPLIT(K63,"
"),
tbl_Lookup_DEIR[ID (DEIR Lookup)],
tbl_Lookup_DEIR[Name (DEIR Lookup)],
"")),"")</f>
        <v/>
      </c>
      <c r="O63" s="100" t="str" cm="1">
        <f t="array" ref="O63">IFERROR(_xlfn.TEXTJOIN("
",TRUE,_xlfn.XLOOKUP(_xlfn.TEXTSPLIT(K63,"
"),
tbl_Lookup_DEIR[ID (DEIR Lookup)],
tbl_Lookup_DEIR[Uniclass PM Level 3 Classification (DEIR Lookup)],
"")),"")</f>
        <v/>
      </c>
      <c r="P63" s="78"/>
      <c r="Q63" s="101"/>
      <c r="R63" s="101"/>
      <c r="S63" s="102"/>
      <c r="T63" s="101"/>
      <c r="U63" s="101"/>
      <c r="V63" s="102"/>
      <c r="W63" s="101"/>
      <c r="X63" s="101"/>
      <c r="Y63" s="102"/>
      <c r="Z63" s="101"/>
      <c r="AA63" s="101"/>
      <c r="AB63" s="102"/>
      <c r="AC63" s="101"/>
      <c r="AD63" s="101"/>
      <c r="AE63" s="102"/>
      <c r="AF63" s="101"/>
      <c r="AG63" s="101"/>
      <c r="AH63" s="102"/>
      <c r="AI63" s="101"/>
      <c r="AJ63" s="101"/>
      <c r="AK63" s="102"/>
      <c r="AL63" s="101"/>
      <c r="AM63" s="101"/>
      <c r="AN63" s="102"/>
      <c r="AO63" s="101"/>
      <c r="AP63" s="101"/>
      <c r="AQ63" s="103"/>
    </row>
    <row r="64" spans="2:43" x14ac:dyDescent="0.35">
      <c r="B64" s="100" t="str" cm="1">
        <f t="array" aca="1" ref="B64" ca="1">_xlfn.TEXTAFTER(CELL("filename",A62),"]")</f>
        <v>07_TIDP</v>
      </c>
      <c r="C64" s="90" t="str" cm="1">
        <f t="array" ref="C64">tbL_Input_Project[Project Code]</f>
        <v>ABC1234</v>
      </c>
      <c r="D64" s="90" t="str">
        <f>INDEX(tbL_Input_Originator[],
MATCH("07_TIDP",tbL_Input_Originator[Worksheet]),
MATCH("Originator Code",tbL_Input_Originator[#Headers])
)</f>
        <v>TBC</v>
      </c>
      <c r="E64" s="87"/>
      <c r="F64" s="87"/>
      <c r="G64" s="87"/>
      <c r="H64" s="87"/>
      <c r="I64" s="87"/>
      <c r="J64" s="87"/>
      <c r="K64" s="94"/>
      <c r="L64" s="90" t="str">
        <f t="shared" si="1"/>
        <v/>
      </c>
      <c r="M64" s="90" t="str">
        <f t="shared" si="2"/>
        <v/>
      </c>
      <c r="N64" s="100" t="str" cm="1">
        <f t="array" ref="N64">IFERROR(_xlfn.TEXTJOIN("
",TRUE,_xlfn.XLOOKUP(_xlfn.TEXTSPLIT(K64,"
"),
tbl_Lookup_DEIR[ID (DEIR Lookup)],
tbl_Lookup_DEIR[Name (DEIR Lookup)],
"")),"")</f>
        <v/>
      </c>
      <c r="O64" s="100" t="str" cm="1">
        <f t="array" ref="O64">IFERROR(_xlfn.TEXTJOIN("
",TRUE,_xlfn.XLOOKUP(_xlfn.TEXTSPLIT(K64,"
"),
tbl_Lookup_DEIR[ID (DEIR Lookup)],
tbl_Lookup_DEIR[Uniclass PM Level 3 Classification (DEIR Lookup)],
"")),"")</f>
        <v/>
      </c>
      <c r="P64" s="78"/>
      <c r="Q64" s="101"/>
      <c r="R64" s="101"/>
      <c r="S64" s="102"/>
      <c r="T64" s="101"/>
      <c r="U64" s="101"/>
      <c r="V64" s="102"/>
      <c r="W64" s="101"/>
      <c r="X64" s="101"/>
      <c r="Y64" s="102"/>
      <c r="Z64" s="101"/>
      <c r="AA64" s="101"/>
      <c r="AB64" s="102"/>
      <c r="AC64" s="101"/>
      <c r="AD64" s="101"/>
      <c r="AE64" s="102"/>
      <c r="AF64" s="101"/>
      <c r="AG64" s="101"/>
      <c r="AH64" s="102"/>
      <c r="AI64" s="101"/>
      <c r="AJ64" s="101"/>
      <c r="AK64" s="102"/>
      <c r="AL64" s="101"/>
      <c r="AM64" s="101"/>
      <c r="AN64" s="102"/>
      <c r="AO64" s="101"/>
      <c r="AP64" s="101"/>
      <c r="AQ64" s="103"/>
    </row>
    <row r="65" spans="2:43" x14ac:dyDescent="0.35">
      <c r="B65" s="100" t="str" cm="1">
        <f t="array" aca="1" ref="B65" ca="1">_xlfn.TEXTAFTER(CELL("filename",A63),"]")</f>
        <v>07_TIDP</v>
      </c>
      <c r="C65" s="90" t="str" cm="1">
        <f t="array" ref="C65">tbL_Input_Project[Project Code]</f>
        <v>ABC1234</v>
      </c>
      <c r="D65" s="90" t="str">
        <f>INDEX(tbL_Input_Originator[],
MATCH("07_TIDP",tbL_Input_Originator[Worksheet]),
MATCH("Originator Code",tbL_Input_Originator[#Headers])
)</f>
        <v>TBC</v>
      </c>
      <c r="E65" s="87"/>
      <c r="F65" s="87"/>
      <c r="G65" s="87"/>
      <c r="H65" s="87"/>
      <c r="I65" s="87"/>
      <c r="J65" s="87"/>
      <c r="K65" s="94"/>
      <c r="L65" s="90" t="str">
        <f t="shared" si="1"/>
        <v/>
      </c>
      <c r="M65" s="90" t="str">
        <f t="shared" si="2"/>
        <v/>
      </c>
      <c r="N65" s="100" t="str" cm="1">
        <f t="array" ref="N65">IFERROR(_xlfn.TEXTJOIN("
",TRUE,_xlfn.XLOOKUP(_xlfn.TEXTSPLIT(K65,"
"),
tbl_Lookup_DEIR[ID (DEIR Lookup)],
tbl_Lookup_DEIR[Name (DEIR Lookup)],
"")),"")</f>
        <v/>
      </c>
      <c r="O65" s="100" t="str" cm="1">
        <f t="array" ref="O65">IFERROR(_xlfn.TEXTJOIN("
",TRUE,_xlfn.XLOOKUP(_xlfn.TEXTSPLIT(K65,"
"),
tbl_Lookup_DEIR[ID (DEIR Lookup)],
tbl_Lookup_DEIR[Uniclass PM Level 3 Classification (DEIR Lookup)],
"")),"")</f>
        <v/>
      </c>
      <c r="P65" s="78"/>
      <c r="Q65" s="101"/>
      <c r="R65" s="101"/>
      <c r="S65" s="102"/>
      <c r="T65" s="101"/>
      <c r="U65" s="101"/>
      <c r="V65" s="102"/>
      <c r="W65" s="101"/>
      <c r="X65" s="101"/>
      <c r="Y65" s="102"/>
      <c r="Z65" s="101"/>
      <c r="AA65" s="101"/>
      <c r="AB65" s="102"/>
      <c r="AC65" s="101"/>
      <c r="AD65" s="101"/>
      <c r="AE65" s="102"/>
      <c r="AF65" s="101"/>
      <c r="AG65" s="101"/>
      <c r="AH65" s="102"/>
      <c r="AI65" s="101"/>
      <c r="AJ65" s="101"/>
      <c r="AK65" s="102"/>
      <c r="AL65" s="101"/>
      <c r="AM65" s="101"/>
      <c r="AN65" s="102"/>
      <c r="AO65" s="101"/>
      <c r="AP65" s="101"/>
      <c r="AQ65" s="103"/>
    </row>
    <row r="66" spans="2:43" x14ac:dyDescent="0.35">
      <c r="B66" s="100" t="str" cm="1">
        <f t="array" aca="1" ref="B66" ca="1">_xlfn.TEXTAFTER(CELL("filename",A64),"]")</f>
        <v>07_TIDP</v>
      </c>
      <c r="C66" s="90" t="str" cm="1">
        <f t="array" ref="C66">tbL_Input_Project[Project Code]</f>
        <v>ABC1234</v>
      </c>
      <c r="D66" s="90" t="str">
        <f>INDEX(tbL_Input_Originator[],
MATCH("07_TIDP",tbL_Input_Originator[Worksheet]),
MATCH("Originator Code",tbL_Input_Originator[#Headers])
)</f>
        <v>TBC</v>
      </c>
      <c r="E66" s="87"/>
      <c r="F66" s="87"/>
      <c r="G66" s="87"/>
      <c r="H66" s="87"/>
      <c r="I66" s="87"/>
      <c r="J66" s="87"/>
      <c r="K66" s="94"/>
      <c r="L66" s="90" t="str">
        <f t="shared" si="1"/>
        <v/>
      </c>
      <c r="M66" s="90" t="str">
        <f t="shared" si="2"/>
        <v/>
      </c>
      <c r="N66" s="100" t="str" cm="1">
        <f t="array" ref="N66">IFERROR(_xlfn.TEXTJOIN("
",TRUE,_xlfn.XLOOKUP(_xlfn.TEXTSPLIT(K66,"
"),
tbl_Lookup_DEIR[ID (DEIR Lookup)],
tbl_Lookup_DEIR[Name (DEIR Lookup)],
"")),"")</f>
        <v/>
      </c>
      <c r="O66" s="100" t="str" cm="1">
        <f t="array" ref="O66">IFERROR(_xlfn.TEXTJOIN("
",TRUE,_xlfn.XLOOKUP(_xlfn.TEXTSPLIT(K66,"
"),
tbl_Lookup_DEIR[ID (DEIR Lookup)],
tbl_Lookup_DEIR[Uniclass PM Level 3 Classification (DEIR Lookup)],
"")),"")</f>
        <v/>
      </c>
      <c r="P66" s="78"/>
      <c r="Q66" s="101"/>
      <c r="R66" s="101"/>
      <c r="S66" s="102"/>
      <c r="T66" s="101"/>
      <c r="U66" s="101"/>
      <c r="V66" s="102"/>
      <c r="W66" s="101"/>
      <c r="X66" s="101"/>
      <c r="Y66" s="102"/>
      <c r="Z66" s="101"/>
      <c r="AA66" s="101"/>
      <c r="AB66" s="102"/>
      <c r="AC66" s="101"/>
      <c r="AD66" s="101"/>
      <c r="AE66" s="102"/>
      <c r="AF66" s="101"/>
      <c r="AG66" s="101"/>
      <c r="AH66" s="102"/>
      <c r="AI66" s="101"/>
      <c r="AJ66" s="101"/>
      <c r="AK66" s="102"/>
      <c r="AL66" s="101"/>
      <c r="AM66" s="101"/>
      <c r="AN66" s="102"/>
      <c r="AO66" s="101"/>
      <c r="AP66" s="101"/>
      <c r="AQ66" s="103"/>
    </row>
    <row r="67" spans="2:43" x14ac:dyDescent="0.35">
      <c r="B67" s="100" t="str" cm="1">
        <f t="array" aca="1" ref="B67" ca="1">_xlfn.TEXTAFTER(CELL("filename",A65),"]")</f>
        <v>07_TIDP</v>
      </c>
      <c r="C67" s="90" t="str" cm="1">
        <f t="array" ref="C67">tbL_Input_Project[Project Code]</f>
        <v>ABC1234</v>
      </c>
      <c r="D67" s="90" t="str">
        <f>INDEX(tbL_Input_Originator[],
MATCH("07_TIDP",tbL_Input_Originator[Worksheet]),
MATCH("Originator Code",tbL_Input_Originator[#Headers])
)</f>
        <v>TBC</v>
      </c>
      <c r="E67" s="87"/>
      <c r="F67" s="87"/>
      <c r="G67" s="87"/>
      <c r="H67" s="87"/>
      <c r="I67" s="87"/>
      <c r="J67" s="87"/>
      <c r="K67" s="94"/>
      <c r="L67" s="90" t="str">
        <f t="shared" si="1"/>
        <v/>
      </c>
      <c r="M67" s="90" t="str">
        <f t="shared" ref="M67:M98" si="3">IF(OR(ISBLANK(C67),ISBLANK(D67),ISBLANK(E67),ISBLANK(F67),ISBLANK(G67),ISBLANK(H67),ISBLANK(I67),ISBLANK(J67),ISBLANK(K67)),"",CONCATENATE(C67,"-",D67,"-",E67,"-",F67,"-",G67,"-",H67,"-",I67,"-",J67,""))</f>
        <v/>
      </c>
      <c r="N67" s="100" t="str" cm="1">
        <f t="array" ref="N67">IFERROR(_xlfn.TEXTJOIN("
",TRUE,_xlfn.XLOOKUP(_xlfn.TEXTSPLIT(K67,"
"),
tbl_Lookup_DEIR[ID (DEIR Lookup)],
tbl_Lookup_DEIR[Name (DEIR Lookup)],
"")),"")</f>
        <v/>
      </c>
      <c r="O67" s="100" t="str" cm="1">
        <f t="array" ref="O67">IFERROR(_xlfn.TEXTJOIN("
",TRUE,_xlfn.XLOOKUP(_xlfn.TEXTSPLIT(K67,"
"),
tbl_Lookup_DEIR[ID (DEIR Lookup)],
tbl_Lookup_DEIR[Uniclass PM Level 3 Classification (DEIR Lookup)],
"")),"")</f>
        <v/>
      </c>
      <c r="P67" s="78"/>
      <c r="Q67" s="101"/>
      <c r="R67" s="101"/>
      <c r="S67" s="102"/>
      <c r="T67" s="101"/>
      <c r="U67" s="101"/>
      <c r="V67" s="102"/>
      <c r="W67" s="101"/>
      <c r="X67" s="101"/>
      <c r="Y67" s="102"/>
      <c r="Z67" s="101"/>
      <c r="AA67" s="101"/>
      <c r="AB67" s="102"/>
      <c r="AC67" s="101"/>
      <c r="AD67" s="101"/>
      <c r="AE67" s="102"/>
      <c r="AF67" s="101"/>
      <c r="AG67" s="101"/>
      <c r="AH67" s="102"/>
      <c r="AI67" s="101"/>
      <c r="AJ67" s="101"/>
      <c r="AK67" s="102"/>
      <c r="AL67" s="101"/>
      <c r="AM67" s="101"/>
      <c r="AN67" s="102"/>
      <c r="AO67" s="101"/>
      <c r="AP67" s="101"/>
      <c r="AQ67" s="103"/>
    </row>
    <row r="68" spans="2:43" x14ac:dyDescent="0.35">
      <c r="B68" s="100" t="str" cm="1">
        <f t="array" aca="1" ref="B68" ca="1">_xlfn.TEXTAFTER(CELL("filename",A66),"]")</f>
        <v>07_TIDP</v>
      </c>
      <c r="C68" s="90" t="str" cm="1">
        <f t="array" ref="C68">tbL_Input_Project[Project Code]</f>
        <v>ABC1234</v>
      </c>
      <c r="D68" s="90" t="str">
        <f>INDEX(tbL_Input_Originator[],
MATCH("07_TIDP",tbL_Input_Originator[Worksheet]),
MATCH("Originator Code",tbL_Input_Originator[#Headers])
)</f>
        <v>TBC</v>
      </c>
      <c r="E68" s="87"/>
      <c r="F68" s="87"/>
      <c r="G68" s="87"/>
      <c r="H68" s="87"/>
      <c r="I68" s="87"/>
      <c r="J68" s="87"/>
      <c r="K68" s="94"/>
      <c r="L68" s="90" t="str">
        <f t="shared" ref="L68:L131" si="4">IF(OR(ISBLANK(C68),ISBLANK(D68),ISBLANK(E68),ISBLANK(F68),ISBLANK(G68),ISBLANK(H68),ISBLANK(I68)),"",CONCATENATE(C68,"-",D68,"-",E68,"-",F68,"-",G68,"-",H68,"-",I68))</f>
        <v/>
      </c>
      <c r="M68" s="90" t="str">
        <f t="shared" si="3"/>
        <v/>
      </c>
      <c r="N68" s="100" t="str" cm="1">
        <f t="array" ref="N68">IFERROR(_xlfn.TEXTJOIN("
",TRUE,_xlfn.XLOOKUP(_xlfn.TEXTSPLIT(K68,"
"),
tbl_Lookup_DEIR[ID (DEIR Lookup)],
tbl_Lookup_DEIR[Name (DEIR Lookup)],
"")),"")</f>
        <v/>
      </c>
      <c r="O68" s="100" t="str" cm="1">
        <f t="array" ref="O68">IFERROR(_xlfn.TEXTJOIN("
",TRUE,_xlfn.XLOOKUP(_xlfn.TEXTSPLIT(K68,"
"),
tbl_Lookup_DEIR[ID (DEIR Lookup)],
tbl_Lookup_DEIR[Uniclass PM Level 3 Classification (DEIR Lookup)],
"")),"")</f>
        <v/>
      </c>
      <c r="P68" s="78"/>
      <c r="Q68" s="101"/>
      <c r="R68" s="101"/>
      <c r="S68" s="102"/>
      <c r="T68" s="101"/>
      <c r="U68" s="101"/>
      <c r="V68" s="102"/>
      <c r="W68" s="101"/>
      <c r="X68" s="101"/>
      <c r="Y68" s="102"/>
      <c r="Z68" s="101"/>
      <c r="AA68" s="101"/>
      <c r="AB68" s="102"/>
      <c r="AC68" s="101"/>
      <c r="AD68" s="101"/>
      <c r="AE68" s="102"/>
      <c r="AF68" s="101"/>
      <c r="AG68" s="101"/>
      <c r="AH68" s="102"/>
      <c r="AI68" s="101"/>
      <c r="AJ68" s="101"/>
      <c r="AK68" s="102"/>
      <c r="AL68" s="101"/>
      <c r="AM68" s="101"/>
      <c r="AN68" s="102"/>
      <c r="AO68" s="101"/>
      <c r="AP68" s="101"/>
      <c r="AQ68" s="103"/>
    </row>
    <row r="69" spans="2:43" x14ac:dyDescent="0.35">
      <c r="B69" s="100" t="str" cm="1">
        <f t="array" aca="1" ref="B69" ca="1">_xlfn.TEXTAFTER(CELL("filename",A67),"]")</f>
        <v>07_TIDP</v>
      </c>
      <c r="C69" s="90" t="str" cm="1">
        <f t="array" ref="C69">tbL_Input_Project[Project Code]</f>
        <v>ABC1234</v>
      </c>
      <c r="D69" s="90" t="str">
        <f>INDEX(tbL_Input_Originator[],
MATCH("07_TIDP",tbL_Input_Originator[Worksheet]),
MATCH("Originator Code",tbL_Input_Originator[#Headers])
)</f>
        <v>TBC</v>
      </c>
      <c r="E69" s="87"/>
      <c r="F69" s="87"/>
      <c r="G69" s="87"/>
      <c r="H69" s="87"/>
      <c r="I69" s="87"/>
      <c r="J69" s="87"/>
      <c r="K69" s="94"/>
      <c r="L69" s="90" t="str">
        <f t="shared" si="4"/>
        <v/>
      </c>
      <c r="M69" s="90" t="str">
        <f t="shared" si="3"/>
        <v/>
      </c>
      <c r="N69" s="100" t="str" cm="1">
        <f t="array" ref="N69">IFERROR(_xlfn.TEXTJOIN("
",TRUE,_xlfn.XLOOKUP(_xlfn.TEXTSPLIT(K69,"
"),
tbl_Lookup_DEIR[ID (DEIR Lookup)],
tbl_Lookup_DEIR[Name (DEIR Lookup)],
"")),"")</f>
        <v/>
      </c>
      <c r="O69" s="100" t="str" cm="1">
        <f t="array" ref="O69">IFERROR(_xlfn.TEXTJOIN("
",TRUE,_xlfn.XLOOKUP(_xlfn.TEXTSPLIT(K69,"
"),
tbl_Lookup_DEIR[ID (DEIR Lookup)],
tbl_Lookup_DEIR[Uniclass PM Level 3 Classification (DEIR Lookup)],
"")),"")</f>
        <v/>
      </c>
      <c r="P69" s="78"/>
      <c r="Q69" s="101"/>
      <c r="R69" s="101"/>
      <c r="S69" s="102"/>
      <c r="T69" s="101"/>
      <c r="U69" s="101"/>
      <c r="V69" s="102"/>
      <c r="W69" s="101"/>
      <c r="X69" s="101"/>
      <c r="Y69" s="102"/>
      <c r="Z69" s="101"/>
      <c r="AA69" s="101"/>
      <c r="AB69" s="102"/>
      <c r="AC69" s="101"/>
      <c r="AD69" s="101"/>
      <c r="AE69" s="102"/>
      <c r="AF69" s="101"/>
      <c r="AG69" s="101"/>
      <c r="AH69" s="102"/>
      <c r="AI69" s="101"/>
      <c r="AJ69" s="101"/>
      <c r="AK69" s="102"/>
      <c r="AL69" s="101"/>
      <c r="AM69" s="101"/>
      <c r="AN69" s="102"/>
      <c r="AO69" s="101"/>
      <c r="AP69" s="101"/>
      <c r="AQ69" s="103"/>
    </row>
    <row r="70" spans="2:43" x14ac:dyDescent="0.35">
      <c r="B70" s="100" t="str" cm="1">
        <f t="array" aca="1" ref="B70" ca="1">_xlfn.TEXTAFTER(CELL("filename",A68),"]")</f>
        <v>07_TIDP</v>
      </c>
      <c r="C70" s="90" t="str" cm="1">
        <f t="array" ref="C70">tbL_Input_Project[Project Code]</f>
        <v>ABC1234</v>
      </c>
      <c r="D70" s="90" t="str">
        <f>INDEX(tbL_Input_Originator[],
MATCH("07_TIDP",tbL_Input_Originator[Worksheet]),
MATCH("Originator Code",tbL_Input_Originator[#Headers])
)</f>
        <v>TBC</v>
      </c>
      <c r="E70" s="87"/>
      <c r="F70" s="87"/>
      <c r="G70" s="87"/>
      <c r="H70" s="87"/>
      <c r="I70" s="87"/>
      <c r="J70" s="87"/>
      <c r="K70" s="94"/>
      <c r="L70" s="90" t="str">
        <f t="shared" si="4"/>
        <v/>
      </c>
      <c r="M70" s="90" t="str">
        <f t="shared" si="3"/>
        <v/>
      </c>
      <c r="N70" s="100" t="str" cm="1">
        <f t="array" ref="N70">IFERROR(_xlfn.TEXTJOIN("
",TRUE,_xlfn.XLOOKUP(_xlfn.TEXTSPLIT(K70,"
"),
tbl_Lookup_DEIR[ID (DEIR Lookup)],
tbl_Lookup_DEIR[Name (DEIR Lookup)],
"")),"")</f>
        <v/>
      </c>
      <c r="O70" s="100" t="str" cm="1">
        <f t="array" ref="O70">IFERROR(_xlfn.TEXTJOIN("
",TRUE,_xlfn.XLOOKUP(_xlfn.TEXTSPLIT(K70,"
"),
tbl_Lookup_DEIR[ID (DEIR Lookup)],
tbl_Lookup_DEIR[Uniclass PM Level 3 Classification (DEIR Lookup)],
"")),"")</f>
        <v/>
      </c>
      <c r="P70" s="78"/>
      <c r="Q70" s="101"/>
      <c r="R70" s="101"/>
      <c r="S70" s="102"/>
      <c r="T70" s="101"/>
      <c r="U70" s="101"/>
      <c r="V70" s="102"/>
      <c r="W70" s="101"/>
      <c r="X70" s="101"/>
      <c r="Y70" s="102"/>
      <c r="Z70" s="101"/>
      <c r="AA70" s="101"/>
      <c r="AB70" s="102"/>
      <c r="AC70" s="101"/>
      <c r="AD70" s="101"/>
      <c r="AE70" s="102"/>
      <c r="AF70" s="101"/>
      <c r="AG70" s="101"/>
      <c r="AH70" s="102"/>
      <c r="AI70" s="101"/>
      <c r="AJ70" s="101"/>
      <c r="AK70" s="102"/>
      <c r="AL70" s="101"/>
      <c r="AM70" s="101"/>
      <c r="AN70" s="102"/>
      <c r="AO70" s="101"/>
      <c r="AP70" s="101"/>
      <c r="AQ70" s="103"/>
    </row>
    <row r="71" spans="2:43" x14ac:dyDescent="0.35">
      <c r="B71" s="100" t="str" cm="1">
        <f t="array" aca="1" ref="B71" ca="1">_xlfn.TEXTAFTER(CELL("filename",A69),"]")</f>
        <v>07_TIDP</v>
      </c>
      <c r="C71" s="90" t="str" cm="1">
        <f t="array" ref="C71">tbL_Input_Project[Project Code]</f>
        <v>ABC1234</v>
      </c>
      <c r="D71" s="90" t="str">
        <f>INDEX(tbL_Input_Originator[],
MATCH("07_TIDP",tbL_Input_Originator[Worksheet]),
MATCH("Originator Code",tbL_Input_Originator[#Headers])
)</f>
        <v>TBC</v>
      </c>
      <c r="E71" s="87"/>
      <c r="F71" s="87"/>
      <c r="G71" s="87"/>
      <c r="H71" s="87"/>
      <c r="I71" s="87"/>
      <c r="J71" s="87"/>
      <c r="K71" s="94"/>
      <c r="L71" s="90" t="str">
        <f t="shared" si="4"/>
        <v/>
      </c>
      <c r="M71" s="90" t="str">
        <f t="shared" si="3"/>
        <v/>
      </c>
      <c r="N71" s="100" t="str" cm="1">
        <f t="array" ref="N71">IFERROR(_xlfn.TEXTJOIN("
",TRUE,_xlfn.XLOOKUP(_xlfn.TEXTSPLIT(K71,"
"),
tbl_Lookup_DEIR[ID (DEIR Lookup)],
tbl_Lookup_DEIR[Name (DEIR Lookup)],
"")),"")</f>
        <v/>
      </c>
      <c r="O71" s="100" t="str" cm="1">
        <f t="array" ref="O71">IFERROR(_xlfn.TEXTJOIN("
",TRUE,_xlfn.XLOOKUP(_xlfn.TEXTSPLIT(K71,"
"),
tbl_Lookup_DEIR[ID (DEIR Lookup)],
tbl_Lookup_DEIR[Uniclass PM Level 3 Classification (DEIR Lookup)],
"")),"")</f>
        <v/>
      </c>
      <c r="P71" s="78"/>
      <c r="Q71" s="101"/>
      <c r="R71" s="101"/>
      <c r="S71" s="102"/>
      <c r="T71" s="101"/>
      <c r="U71" s="101"/>
      <c r="V71" s="102"/>
      <c r="W71" s="101"/>
      <c r="X71" s="101"/>
      <c r="Y71" s="102"/>
      <c r="Z71" s="101"/>
      <c r="AA71" s="101"/>
      <c r="AB71" s="102"/>
      <c r="AC71" s="101"/>
      <c r="AD71" s="101"/>
      <c r="AE71" s="102"/>
      <c r="AF71" s="101"/>
      <c r="AG71" s="101"/>
      <c r="AH71" s="102"/>
      <c r="AI71" s="101"/>
      <c r="AJ71" s="101"/>
      <c r="AK71" s="102"/>
      <c r="AL71" s="101"/>
      <c r="AM71" s="101"/>
      <c r="AN71" s="102"/>
      <c r="AO71" s="101"/>
      <c r="AP71" s="101"/>
      <c r="AQ71" s="103"/>
    </row>
    <row r="72" spans="2:43" x14ac:dyDescent="0.35">
      <c r="B72" s="100" t="str" cm="1">
        <f t="array" aca="1" ref="B72" ca="1">_xlfn.TEXTAFTER(CELL("filename",A70),"]")</f>
        <v>07_TIDP</v>
      </c>
      <c r="C72" s="90" t="str" cm="1">
        <f t="array" ref="C72">tbL_Input_Project[Project Code]</f>
        <v>ABC1234</v>
      </c>
      <c r="D72" s="90" t="str">
        <f>INDEX(tbL_Input_Originator[],
MATCH("07_TIDP",tbL_Input_Originator[Worksheet]),
MATCH("Originator Code",tbL_Input_Originator[#Headers])
)</f>
        <v>TBC</v>
      </c>
      <c r="E72" s="87"/>
      <c r="F72" s="87"/>
      <c r="G72" s="87"/>
      <c r="H72" s="87"/>
      <c r="I72" s="87"/>
      <c r="J72" s="87"/>
      <c r="K72" s="94"/>
      <c r="L72" s="90" t="str">
        <f t="shared" si="4"/>
        <v/>
      </c>
      <c r="M72" s="90" t="str">
        <f t="shared" si="3"/>
        <v/>
      </c>
      <c r="N72" s="100" t="str" cm="1">
        <f t="array" ref="N72">IFERROR(_xlfn.TEXTJOIN("
",TRUE,_xlfn.XLOOKUP(_xlfn.TEXTSPLIT(K72,"
"),
tbl_Lookup_DEIR[ID (DEIR Lookup)],
tbl_Lookup_DEIR[Name (DEIR Lookup)],
"")),"")</f>
        <v/>
      </c>
      <c r="O72" s="100" t="str" cm="1">
        <f t="array" ref="O72">IFERROR(_xlfn.TEXTJOIN("
",TRUE,_xlfn.XLOOKUP(_xlfn.TEXTSPLIT(K72,"
"),
tbl_Lookup_DEIR[ID (DEIR Lookup)],
tbl_Lookup_DEIR[Uniclass PM Level 3 Classification (DEIR Lookup)],
"")),"")</f>
        <v/>
      </c>
      <c r="P72" s="78"/>
      <c r="Q72" s="101"/>
      <c r="R72" s="101"/>
      <c r="S72" s="102"/>
      <c r="T72" s="101"/>
      <c r="U72" s="101"/>
      <c r="V72" s="102"/>
      <c r="W72" s="101"/>
      <c r="X72" s="101"/>
      <c r="Y72" s="102"/>
      <c r="Z72" s="101"/>
      <c r="AA72" s="101"/>
      <c r="AB72" s="102"/>
      <c r="AC72" s="101"/>
      <c r="AD72" s="101"/>
      <c r="AE72" s="102"/>
      <c r="AF72" s="101"/>
      <c r="AG72" s="101"/>
      <c r="AH72" s="102"/>
      <c r="AI72" s="101"/>
      <c r="AJ72" s="101"/>
      <c r="AK72" s="102"/>
      <c r="AL72" s="101"/>
      <c r="AM72" s="101"/>
      <c r="AN72" s="102"/>
      <c r="AO72" s="101"/>
      <c r="AP72" s="101"/>
      <c r="AQ72" s="103"/>
    </row>
    <row r="73" spans="2:43" x14ac:dyDescent="0.35">
      <c r="B73" s="100" t="str" cm="1">
        <f t="array" aca="1" ref="B73" ca="1">_xlfn.TEXTAFTER(CELL("filename",A71),"]")</f>
        <v>07_TIDP</v>
      </c>
      <c r="C73" s="90" t="str" cm="1">
        <f t="array" ref="C73">tbL_Input_Project[Project Code]</f>
        <v>ABC1234</v>
      </c>
      <c r="D73" s="90" t="str">
        <f>INDEX(tbL_Input_Originator[],
MATCH("07_TIDP",tbL_Input_Originator[Worksheet]),
MATCH("Originator Code",tbL_Input_Originator[#Headers])
)</f>
        <v>TBC</v>
      </c>
      <c r="E73" s="87"/>
      <c r="F73" s="87"/>
      <c r="G73" s="87"/>
      <c r="H73" s="87"/>
      <c r="I73" s="87"/>
      <c r="J73" s="87"/>
      <c r="K73" s="94"/>
      <c r="L73" s="90" t="str">
        <f t="shared" si="4"/>
        <v/>
      </c>
      <c r="M73" s="90" t="str">
        <f t="shared" si="3"/>
        <v/>
      </c>
      <c r="N73" s="100" t="str" cm="1">
        <f t="array" ref="N73">IFERROR(_xlfn.TEXTJOIN("
",TRUE,_xlfn.XLOOKUP(_xlfn.TEXTSPLIT(K73,"
"),
tbl_Lookup_DEIR[ID (DEIR Lookup)],
tbl_Lookup_DEIR[Name (DEIR Lookup)],
"")),"")</f>
        <v/>
      </c>
      <c r="O73" s="100" t="str" cm="1">
        <f t="array" ref="O73">IFERROR(_xlfn.TEXTJOIN("
",TRUE,_xlfn.XLOOKUP(_xlfn.TEXTSPLIT(K73,"
"),
tbl_Lookup_DEIR[ID (DEIR Lookup)],
tbl_Lookup_DEIR[Uniclass PM Level 3 Classification (DEIR Lookup)],
"")),"")</f>
        <v/>
      </c>
      <c r="P73" s="78"/>
      <c r="Q73" s="101"/>
      <c r="R73" s="101"/>
      <c r="S73" s="102"/>
      <c r="T73" s="101"/>
      <c r="U73" s="101"/>
      <c r="V73" s="102"/>
      <c r="W73" s="101"/>
      <c r="X73" s="101"/>
      <c r="Y73" s="102"/>
      <c r="Z73" s="101"/>
      <c r="AA73" s="101"/>
      <c r="AB73" s="102"/>
      <c r="AC73" s="101"/>
      <c r="AD73" s="101"/>
      <c r="AE73" s="102"/>
      <c r="AF73" s="101"/>
      <c r="AG73" s="101"/>
      <c r="AH73" s="102"/>
      <c r="AI73" s="101"/>
      <c r="AJ73" s="101"/>
      <c r="AK73" s="102"/>
      <c r="AL73" s="101"/>
      <c r="AM73" s="101"/>
      <c r="AN73" s="102"/>
      <c r="AO73" s="101"/>
      <c r="AP73" s="101"/>
      <c r="AQ73" s="103"/>
    </row>
    <row r="74" spans="2:43" x14ac:dyDescent="0.35">
      <c r="B74" s="100" t="str" cm="1">
        <f t="array" aca="1" ref="B74" ca="1">_xlfn.TEXTAFTER(CELL("filename",A72),"]")</f>
        <v>07_TIDP</v>
      </c>
      <c r="C74" s="90" t="str" cm="1">
        <f t="array" ref="C74">tbL_Input_Project[Project Code]</f>
        <v>ABC1234</v>
      </c>
      <c r="D74" s="90" t="str">
        <f>INDEX(tbL_Input_Originator[],
MATCH("07_TIDP",tbL_Input_Originator[Worksheet]),
MATCH("Originator Code",tbL_Input_Originator[#Headers])
)</f>
        <v>TBC</v>
      </c>
      <c r="E74" s="87"/>
      <c r="F74" s="87"/>
      <c r="G74" s="87"/>
      <c r="H74" s="87"/>
      <c r="I74" s="87"/>
      <c r="J74" s="87"/>
      <c r="K74" s="94"/>
      <c r="L74" s="90" t="str">
        <f t="shared" si="4"/>
        <v/>
      </c>
      <c r="M74" s="90" t="str">
        <f t="shared" si="3"/>
        <v/>
      </c>
      <c r="N74" s="100" t="str" cm="1">
        <f t="array" ref="N74">IFERROR(_xlfn.TEXTJOIN("
",TRUE,_xlfn.XLOOKUP(_xlfn.TEXTSPLIT(K74,"
"),
tbl_Lookup_DEIR[ID (DEIR Lookup)],
tbl_Lookup_DEIR[Name (DEIR Lookup)],
"")),"")</f>
        <v/>
      </c>
      <c r="O74" s="100" t="str" cm="1">
        <f t="array" ref="O74">IFERROR(_xlfn.TEXTJOIN("
",TRUE,_xlfn.XLOOKUP(_xlfn.TEXTSPLIT(K74,"
"),
tbl_Lookup_DEIR[ID (DEIR Lookup)],
tbl_Lookup_DEIR[Uniclass PM Level 3 Classification (DEIR Lookup)],
"")),"")</f>
        <v/>
      </c>
      <c r="P74" s="78"/>
      <c r="Q74" s="101"/>
      <c r="R74" s="101"/>
      <c r="S74" s="102"/>
      <c r="T74" s="101"/>
      <c r="U74" s="101"/>
      <c r="V74" s="102"/>
      <c r="W74" s="101"/>
      <c r="X74" s="101"/>
      <c r="Y74" s="102"/>
      <c r="Z74" s="101"/>
      <c r="AA74" s="101"/>
      <c r="AB74" s="102"/>
      <c r="AC74" s="101"/>
      <c r="AD74" s="101"/>
      <c r="AE74" s="102"/>
      <c r="AF74" s="101"/>
      <c r="AG74" s="101"/>
      <c r="AH74" s="102"/>
      <c r="AI74" s="101"/>
      <c r="AJ74" s="101"/>
      <c r="AK74" s="102"/>
      <c r="AL74" s="101"/>
      <c r="AM74" s="101"/>
      <c r="AN74" s="102"/>
      <c r="AO74" s="101"/>
      <c r="AP74" s="101"/>
      <c r="AQ74" s="103"/>
    </row>
    <row r="75" spans="2:43" x14ac:dyDescent="0.35">
      <c r="B75" s="100" t="str" cm="1">
        <f t="array" aca="1" ref="B75" ca="1">_xlfn.TEXTAFTER(CELL("filename",A73),"]")</f>
        <v>07_TIDP</v>
      </c>
      <c r="C75" s="90" t="str" cm="1">
        <f t="array" ref="C75">tbL_Input_Project[Project Code]</f>
        <v>ABC1234</v>
      </c>
      <c r="D75" s="90" t="str">
        <f>INDEX(tbL_Input_Originator[],
MATCH("07_TIDP",tbL_Input_Originator[Worksheet]),
MATCH("Originator Code",tbL_Input_Originator[#Headers])
)</f>
        <v>TBC</v>
      </c>
      <c r="E75" s="87"/>
      <c r="F75" s="87"/>
      <c r="G75" s="87"/>
      <c r="H75" s="87"/>
      <c r="I75" s="87"/>
      <c r="J75" s="87"/>
      <c r="K75" s="94"/>
      <c r="L75" s="90" t="str">
        <f t="shared" si="4"/>
        <v/>
      </c>
      <c r="M75" s="90" t="str">
        <f t="shared" si="3"/>
        <v/>
      </c>
      <c r="N75" s="100" t="str" cm="1">
        <f t="array" ref="N75">IFERROR(_xlfn.TEXTJOIN("
",TRUE,_xlfn.XLOOKUP(_xlfn.TEXTSPLIT(K75,"
"),
tbl_Lookup_DEIR[ID (DEIR Lookup)],
tbl_Lookup_DEIR[Name (DEIR Lookup)],
"")),"")</f>
        <v/>
      </c>
      <c r="O75" s="100" t="str" cm="1">
        <f t="array" ref="O75">IFERROR(_xlfn.TEXTJOIN("
",TRUE,_xlfn.XLOOKUP(_xlfn.TEXTSPLIT(K75,"
"),
tbl_Lookup_DEIR[ID (DEIR Lookup)],
tbl_Lookup_DEIR[Uniclass PM Level 3 Classification (DEIR Lookup)],
"")),"")</f>
        <v/>
      </c>
      <c r="P75" s="78"/>
      <c r="Q75" s="101"/>
      <c r="R75" s="101"/>
      <c r="S75" s="102"/>
      <c r="T75" s="101"/>
      <c r="U75" s="101"/>
      <c r="V75" s="102"/>
      <c r="W75" s="101"/>
      <c r="X75" s="101"/>
      <c r="Y75" s="102"/>
      <c r="Z75" s="101"/>
      <c r="AA75" s="101"/>
      <c r="AB75" s="102"/>
      <c r="AC75" s="101"/>
      <c r="AD75" s="101"/>
      <c r="AE75" s="102"/>
      <c r="AF75" s="101"/>
      <c r="AG75" s="101"/>
      <c r="AH75" s="102"/>
      <c r="AI75" s="101"/>
      <c r="AJ75" s="101"/>
      <c r="AK75" s="102"/>
      <c r="AL75" s="101"/>
      <c r="AM75" s="101"/>
      <c r="AN75" s="102"/>
      <c r="AO75" s="101"/>
      <c r="AP75" s="101"/>
      <c r="AQ75" s="103"/>
    </row>
    <row r="76" spans="2:43" x14ac:dyDescent="0.35">
      <c r="B76" s="100" t="str" cm="1">
        <f t="array" aca="1" ref="B76" ca="1">_xlfn.TEXTAFTER(CELL("filename",A74),"]")</f>
        <v>07_TIDP</v>
      </c>
      <c r="C76" s="90" t="str" cm="1">
        <f t="array" ref="C76">tbL_Input_Project[Project Code]</f>
        <v>ABC1234</v>
      </c>
      <c r="D76" s="90" t="str">
        <f>INDEX(tbL_Input_Originator[],
MATCH("07_TIDP",tbL_Input_Originator[Worksheet]),
MATCH("Originator Code",tbL_Input_Originator[#Headers])
)</f>
        <v>TBC</v>
      </c>
      <c r="E76" s="87"/>
      <c r="F76" s="87"/>
      <c r="G76" s="87"/>
      <c r="H76" s="87"/>
      <c r="I76" s="87"/>
      <c r="J76" s="87"/>
      <c r="K76" s="94"/>
      <c r="L76" s="90" t="str">
        <f t="shared" si="4"/>
        <v/>
      </c>
      <c r="M76" s="90" t="str">
        <f t="shared" si="3"/>
        <v/>
      </c>
      <c r="N76" s="100" t="str" cm="1">
        <f t="array" ref="N76">IFERROR(_xlfn.TEXTJOIN("
",TRUE,_xlfn.XLOOKUP(_xlfn.TEXTSPLIT(K76,"
"),
tbl_Lookup_DEIR[ID (DEIR Lookup)],
tbl_Lookup_DEIR[Name (DEIR Lookup)],
"")),"")</f>
        <v/>
      </c>
      <c r="O76" s="100" t="str" cm="1">
        <f t="array" ref="O76">IFERROR(_xlfn.TEXTJOIN("
",TRUE,_xlfn.XLOOKUP(_xlfn.TEXTSPLIT(K76,"
"),
tbl_Lookup_DEIR[ID (DEIR Lookup)],
tbl_Lookup_DEIR[Uniclass PM Level 3 Classification (DEIR Lookup)],
"")),"")</f>
        <v/>
      </c>
      <c r="P76" s="78"/>
      <c r="Q76" s="101"/>
      <c r="R76" s="101"/>
      <c r="S76" s="102"/>
      <c r="T76" s="101"/>
      <c r="U76" s="101"/>
      <c r="V76" s="102"/>
      <c r="W76" s="101"/>
      <c r="X76" s="101"/>
      <c r="Y76" s="102"/>
      <c r="Z76" s="101"/>
      <c r="AA76" s="101"/>
      <c r="AB76" s="102"/>
      <c r="AC76" s="101"/>
      <c r="AD76" s="101"/>
      <c r="AE76" s="102"/>
      <c r="AF76" s="101"/>
      <c r="AG76" s="101"/>
      <c r="AH76" s="102"/>
      <c r="AI76" s="101"/>
      <c r="AJ76" s="101"/>
      <c r="AK76" s="102"/>
      <c r="AL76" s="101"/>
      <c r="AM76" s="101"/>
      <c r="AN76" s="102"/>
      <c r="AO76" s="101"/>
      <c r="AP76" s="101"/>
      <c r="AQ76" s="103"/>
    </row>
    <row r="77" spans="2:43" x14ac:dyDescent="0.35">
      <c r="B77" s="100" t="str" cm="1">
        <f t="array" aca="1" ref="B77" ca="1">_xlfn.TEXTAFTER(CELL("filename",A75),"]")</f>
        <v>07_TIDP</v>
      </c>
      <c r="C77" s="90" t="str" cm="1">
        <f t="array" ref="C77">tbL_Input_Project[Project Code]</f>
        <v>ABC1234</v>
      </c>
      <c r="D77" s="90" t="str">
        <f>INDEX(tbL_Input_Originator[],
MATCH("07_TIDP",tbL_Input_Originator[Worksheet]),
MATCH("Originator Code",tbL_Input_Originator[#Headers])
)</f>
        <v>TBC</v>
      </c>
      <c r="E77" s="87"/>
      <c r="F77" s="87"/>
      <c r="G77" s="87"/>
      <c r="H77" s="87"/>
      <c r="I77" s="87"/>
      <c r="J77" s="87"/>
      <c r="K77" s="94"/>
      <c r="L77" s="90" t="str">
        <f t="shared" si="4"/>
        <v/>
      </c>
      <c r="M77" s="90" t="str">
        <f t="shared" si="3"/>
        <v/>
      </c>
      <c r="N77" s="100" t="str" cm="1">
        <f t="array" ref="N77">IFERROR(_xlfn.TEXTJOIN("
",TRUE,_xlfn.XLOOKUP(_xlfn.TEXTSPLIT(K77,"
"),
tbl_Lookup_DEIR[ID (DEIR Lookup)],
tbl_Lookup_DEIR[Name (DEIR Lookup)],
"")),"")</f>
        <v/>
      </c>
      <c r="O77" s="100" t="str" cm="1">
        <f t="array" ref="O77">IFERROR(_xlfn.TEXTJOIN("
",TRUE,_xlfn.XLOOKUP(_xlfn.TEXTSPLIT(K77,"
"),
tbl_Lookup_DEIR[ID (DEIR Lookup)],
tbl_Lookup_DEIR[Uniclass PM Level 3 Classification (DEIR Lookup)],
"")),"")</f>
        <v/>
      </c>
      <c r="P77" s="78"/>
      <c r="Q77" s="101"/>
      <c r="R77" s="101"/>
      <c r="S77" s="102"/>
      <c r="T77" s="101"/>
      <c r="U77" s="101"/>
      <c r="V77" s="102"/>
      <c r="W77" s="101"/>
      <c r="X77" s="101"/>
      <c r="Y77" s="102"/>
      <c r="Z77" s="101"/>
      <c r="AA77" s="101"/>
      <c r="AB77" s="102"/>
      <c r="AC77" s="101"/>
      <c r="AD77" s="101"/>
      <c r="AE77" s="102"/>
      <c r="AF77" s="101"/>
      <c r="AG77" s="101"/>
      <c r="AH77" s="102"/>
      <c r="AI77" s="101"/>
      <c r="AJ77" s="101"/>
      <c r="AK77" s="102"/>
      <c r="AL77" s="101"/>
      <c r="AM77" s="101"/>
      <c r="AN77" s="102"/>
      <c r="AO77" s="101"/>
      <c r="AP77" s="101"/>
      <c r="AQ77" s="103"/>
    </row>
    <row r="78" spans="2:43" x14ac:dyDescent="0.35">
      <c r="B78" s="100" t="str" cm="1">
        <f t="array" aca="1" ref="B78" ca="1">_xlfn.TEXTAFTER(CELL("filename",A76),"]")</f>
        <v>07_TIDP</v>
      </c>
      <c r="C78" s="90" t="str" cm="1">
        <f t="array" ref="C78">tbL_Input_Project[Project Code]</f>
        <v>ABC1234</v>
      </c>
      <c r="D78" s="90" t="str">
        <f>INDEX(tbL_Input_Originator[],
MATCH("07_TIDP",tbL_Input_Originator[Worksheet]),
MATCH("Originator Code",tbL_Input_Originator[#Headers])
)</f>
        <v>TBC</v>
      </c>
      <c r="E78" s="87"/>
      <c r="F78" s="87"/>
      <c r="G78" s="87"/>
      <c r="H78" s="87"/>
      <c r="I78" s="87"/>
      <c r="J78" s="87"/>
      <c r="K78" s="94"/>
      <c r="L78" s="90" t="str">
        <f t="shared" si="4"/>
        <v/>
      </c>
      <c r="M78" s="90" t="str">
        <f t="shared" si="3"/>
        <v/>
      </c>
      <c r="N78" s="100" t="str" cm="1">
        <f t="array" ref="N78">IFERROR(_xlfn.TEXTJOIN("
",TRUE,_xlfn.XLOOKUP(_xlfn.TEXTSPLIT(K78,"
"),
tbl_Lookup_DEIR[ID (DEIR Lookup)],
tbl_Lookup_DEIR[Name (DEIR Lookup)],
"")),"")</f>
        <v/>
      </c>
      <c r="O78" s="100" t="str" cm="1">
        <f t="array" ref="O78">IFERROR(_xlfn.TEXTJOIN("
",TRUE,_xlfn.XLOOKUP(_xlfn.TEXTSPLIT(K78,"
"),
tbl_Lookup_DEIR[ID (DEIR Lookup)],
tbl_Lookup_DEIR[Uniclass PM Level 3 Classification (DEIR Lookup)],
"")),"")</f>
        <v/>
      </c>
      <c r="P78" s="78"/>
      <c r="Q78" s="101"/>
      <c r="R78" s="101"/>
      <c r="S78" s="102"/>
      <c r="T78" s="101"/>
      <c r="U78" s="101"/>
      <c r="V78" s="102"/>
      <c r="W78" s="101"/>
      <c r="X78" s="101"/>
      <c r="Y78" s="102"/>
      <c r="Z78" s="101"/>
      <c r="AA78" s="101"/>
      <c r="AB78" s="102"/>
      <c r="AC78" s="101"/>
      <c r="AD78" s="101"/>
      <c r="AE78" s="102"/>
      <c r="AF78" s="101"/>
      <c r="AG78" s="101"/>
      <c r="AH78" s="102"/>
      <c r="AI78" s="101"/>
      <c r="AJ78" s="101"/>
      <c r="AK78" s="102"/>
      <c r="AL78" s="101"/>
      <c r="AM78" s="101"/>
      <c r="AN78" s="102"/>
      <c r="AO78" s="101"/>
      <c r="AP78" s="101"/>
      <c r="AQ78" s="103"/>
    </row>
    <row r="79" spans="2:43" x14ac:dyDescent="0.35">
      <c r="B79" s="100" t="str" cm="1">
        <f t="array" aca="1" ref="B79" ca="1">_xlfn.TEXTAFTER(CELL("filename",A77),"]")</f>
        <v>07_TIDP</v>
      </c>
      <c r="C79" s="90" t="str" cm="1">
        <f t="array" ref="C79">tbL_Input_Project[Project Code]</f>
        <v>ABC1234</v>
      </c>
      <c r="D79" s="90" t="str">
        <f>INDEX(tbL_Input_Originator[],
MATCH("07_TIDP",tbL_Input_Originator[Worksheet]),
MATCH("Originator Code",tbL_Input_Originator[#Headers])
)</f>
        <v>TBC</v>
      </c>
      <c r="E79" s="87"/>
      <c r="F79" s="87"/>
      <c r="G79" s="87"/>
      <c r="H79" s="87"/>
      <c r="I79" s="87"/>
      <c r="J79" s="87"/>
      <c r="K79" s="94"/>
      <c r="L79" s="90" t="str">
        <f t="shared" si="4"/>
        <v/>
      </c>
      <c r="M79" s="90" t="str">
        <f t="shared" si="3"/>
        <v/>
      </c>
      <c r="N79" s="100" t="str" cm="1">
        <f t="array" ref="N79">IFERROR(_xlfn.TEXTJOIN("
",TRUE,_xlfn.XLOOKUP(_xlfn.TEXTSPLIT(K79,"
"),
tbl_Lookup_DEIR[ID (DEIR Lookup)],
tbl_Lookup_DEIR[Name (DEIR Lookup)],
"")),"")</f>
        <v/>
      </c>
      <c r="O79" s="100" t="str" cm="1">
        <f t="array" ref="O79">IFERROR(_xlfn.TEXTJOIN("
",TRUE,_xlfn.XLOOKUP(_xlfn.TEXTSPLIT(K79,"
"),
tbl_Lookup_DEIR[ID (DEIR Lookup)],
tbl_Lookup_DEIR[Uniclass PM Level 3 Classification (DEIR Lookup)],
"")),"")</f>
        <v/>
      </c>
      <c r="P79" s="78"/>
      <c r="Q79" s="101"/>
      <c r="R79" s="101"/>
      <c r="S79" s="102"/>
      <c r="T79" s="101"/>
      <c r="U79" s="101"/>
      <c r="V79" s="102"/>
      <c r="W79" s="101"/>
      <c r="X79" s="101"/>
      <c r="Y79" s="102"/>
      <c r="Z79" s="101"/>
      <c r="AA79" s="101"/>
      <c r="AB79" s="102"/>
      <c r="AC79" s="101"/>
      <c r="AD79" s="101"/>
      <c r="AE79" s="102"/>
      <c r="AF79" s="101"/>
      <c r="AG79" s="101"/>
      <c r="AH79" s="102"/>
      <c r="AI79" s="101"/>
      <c r="AJ79" s="101"/>
      <c r="AK79" s="102"/>
      <c r="AL79" s="101"/>
      <c r="AM79" s="101"/>
      <c r="AN79" s="102"/>
      <c r="AO79" s="101"/>
      <c r="AP79" s="101"/>
      <c r="AQ79" s="103"/>
    </row>
    <row r="80" spans="2:43" x14ac:dyDescent="0.35">
      <c r="B80" s="100" t="str" cm="1">
        <f t="array" aca="1" ref="B80" ca="1">_xlfn.TEXTAFTER(CELL("filename",A78),"]")</f>
        <v>07_TIDP</v>
      </c>
      <c r="C80" s="90" t="str" cm="1">
        <f t="array" ref="C80">tbL_Input_Project[Project Code]</f>
        <v>ABC1234</v>
      </c>
      <c r="D80" s="90" t="str">
        <f>INDEX(tbL_Input_Originator[],
MATCH("07_TIDP",tbL_Input_Originator[Worksheet]),
MATCH("Originator Code",tbL_Input_Originator[#Headers])
)</f>
        <v>TBC</v>
      </c>
      <c r="E80" s="87"/>
      <c r="F80" s="87"/>
      <c r="G80" s="87"/>
      <c r="H80" s="87"/>
      <c r="I80" s="87"/>
      <c r="J80" s="87"/>
      <c r="K80" s="94"/>
      <c r="L80" s="90" t="str">
        <f t="shared" si="4"/>
        <v/>
      </c>
      <c r="M80" s="90" t="str">
        <f t="shared" si="3"/>
        <v/>
      </c>
      <c r="N80" s="100" t="str" cm="1">
        <f t="array" ref="N80">IFERROR(_xlfn.TEXTJOIN("
",TRUE,_xlfn.XLOOKUP(_xlfn.TEXTSPLIT(K80,"
"),
tbl_Lookup_DEIR[ID (DEIR Lookup)],
tbl_Lookup_DEIR[Name (DEIR Lookup)],
"")),"")</f>
        <v/>
      </c>
      <c r="O80" s="100" t="str" cm="1">
        <f t="array" ref="O80">IFERROR(_xlfn.TEXTJOIN("
",TRUE,_xlfn.XLOOKUP(_xlfn.TEXTSPLIT(K80,"
"),
tbl_Lookup_DEIR[ID (DEIR Lookup)],
tbl_Lookup_DEIR[Uniclass PM Level 3 Classification (DEIR Lookup)],
"")),"")</f>
        <v/>
      </c>
      <c r="P80" s="78"/>
      <c r="Q80" s="101"/>
      <c r="R80" s="101"/>
      <c r="S80" s="102"/>
      <c r="T80" s="101"/>
      <c r="U80" s="101"/>
      <c r="V80" s="102"/>
      <c r="W80" s="101"/>
      <c r="X80" s="101"/>
      <c r="Y80" s="102"/>
      <c r="Z80" s="101"/>
      <c r="AA80" s="101"/>
      <c r="AB80" s="102"/>
      <c r="AC80" s="101"/>
      <c r="AD80" s="101"/>
      <c r="AE80" s="102"/>
      <c r="AF80" s="101"/>
      <c r="AG80" s="101"/>
      <c r="AH80" s="102"/>
      <c r="AI80" s="101"/>
      <c r="AJ80" s="101"/>
      <c r="AK80" s="102"/>
      <c r="AL80" s="101"/>
      <c r="AM80" s="101"/>
      <c r="AN80" s="102"/>
      <c r="AO80" s="101"/>
      <c r="AP80" s="101"/>
      <c r="AQ80" s="103"/>
    </row>
    <row r="81" spans="2:43" x14ac:dyDescent="0.35">
      <c r="B81" s="100" t="str" cm="1">
        <f t="array" aca="1" ref="B81" ca="1">_xlfn.TEXTAFTER(CELL("filename",A79),"]")</f>
        <v>07_TIDP</v>
      </c>
      <c r="C81" s="90" t="str" cm="1">
        <f t="array" ref="C81">tbL_Input_Project[Project Code]</f>
        <v>ABC1234</v>
      </c>
      <c r="D81" s="90" t="str">
        <f>INDEX(tbL_Input_Originator[],
MATCH("07_TIDP",tbL_Input_Originator[Worksheet]),
MATCH("Originator Code",tbL_Input_Originator[#Headers])
)</f>
        <v>TBC</v>
      </c>
      <c r="E81" s="87"/>
      <c r="F81" s="87"/>
      <c r="G81" s="87"/>
      <c r="H81" s="87"/>
      <c r="I81" s="87"/>
      <c r="J81" s="87"/>
      <c r="K81" s="94"/>
      <c r="L81" s="90" t="str">
        <f t="shared" si="4"/>
        <v/>
      </c>
      <c r="M81" s="90" t="str">
        <f t="shared" si="3"/>
        <v/>
      </c>
      <c r="N81" s="100" t="str" cm="1">
        <f t="array" ref="N81">IFERROR(_xlfn.TEXTJOIN("
",TRUE,_xlfn.XLOOKUP(_xlfn.TEXTSPLIT(K81,"
"),
tbl_Lookup_DEIR[ID (DEIR Lookup)],
tbl_Lookup_DEIR[Name (DEIR Lookup)],
"")),"")</f>
        <v/>
      </c>
      <c r="O81" s="100" t="str" cm="1">
        <f t="array" ref="O81">IFERROR(_xlfn.TEXTJOIN("
",TRUE,_xlfn.XLOOKUP(_xlfn.TEXTSPLIT(K81,"
"),
tbl_Lookup_DEIR[ID (DEIR Lookup)],
tbl_Lookup_DEIR[Uniclass PM Level 3 Classification (DEIR Lookup)],
"")),"")</f>
        <v/>
      </c>
      <c r="P81" s="78"/>
      <c r="Q81" s="101"/>
      <c r="R81" s="101"/>
      <c r="S81" s="102"/>
      <c r="T81" s="101"/>
      <c r="U81" s="101"/>
      <c r="V81" s="102"/>
      <c r="W81" s="101"/>
      <c r="X81" s="101"/>
      <c r="Y81" s="102"/>
      <c r="Z81" s="101"/>
      <c r="AA81" s="101"/>
      <c r="AB81" s="102"/>
      <c r="AC81" s="101"/>
      <c r="AD81" s="101"/>
      <c r="AE81" s="102"/>
      <c r="AF81" s="101"/>
      <c r="AG81" s="101"/>
      <c r="AH81" s="102"/>
      <c r="AI81" s="101"/>
      <c r="AJ81" s="101"/>
      <c r="AK81" s="102"/>
      <c r="AL81" s="101"/>
      <c r="AM81" s="101"/>
      <c r="AN81" s="102"/>
      <c r="AO81" s="101"/>
      <c r="AP81" s="101"/>
      <c r="AQ81" s="103"/>
    </row>
    <row r="82" spans="2:43" x14ac:dyDescent="0.35">
      <c r="B82" s="100" t="str" cm="1">
        <f t="array" aca="1" ref="B82" ca="1">_xlfn.TEXTAFTER(CELL("filename",A80),"]")</f>
        <v>07_TIDP</v>
      </c>
      <c r="C82" s="90" t="str" cm="1">
        <f t="array" ref="C82">tbL_Input_Project[Project Code]</f>
        <v>ABC1234</v>
      </c>
      <c r="D82" s="90" t="str">
        <f>INDEX(tbL_Input_Originator[],
MATCH("07_TIDP",tbL_Input_Originator[Worksheet]),
MATCH("Originator Code",tbL_Input_Originator[#Headers])
)</f>
        <v>TBC</v>
      </c>
      <c r="E82" s="87"/>
      <c r="F82" s="87"/>
      <c r="G82" s="87"/>
      <c r="H82" s="87"/>
      <c r="I82" s="87"/>
      <c r="J82" s="87"/>
      <c r="K82" s="94"/>
      <c r="L82" s="90" t="str">
        <f t="shared" si="4"/>
        <v/>
      </c>
      <c r="M82" s="90" t="str">
        <f t="shared" si="3"/>
        <v/>
      </c>
      <c r="N82" s="100" t="str" cm="1">
        <f t="array" ref="N82">IFERROR(_xlfn.TEXTJOIN("
",TRUE,_xlfn.XLOOKUP(_xlfn.TEXTSPLIT(K82,"
"),
tbl_Lookup_DEIR[ID (DEIR Lookup)],
tbl_Lookup_DEIR[Name (DEIR Lookup)],
"")),"")</f>
        <v/>
      </c>
      <c r="O82" s="100" t="str" cm="1">
        <f t="array" ref="O82">IFERROR(_xlfn.TEXTJOIN("
",TRUE,_xlfn.XLOOKUP(_xlfn.TEXTSPLIT(K82,"
"),
tbl_Lookup_DEIR[ID (DEIR Lookup)],
tbl_Lookup_DEIR[Uniclass PM Level 3 Classification (DEIR Lookup)],
"")),"")</f>
        <v/>
      </c>
      <c r="P82" s="78"/>
      <c r="Q82" s="101"/>
      <c r="R82" s="101"/>
      <c r="S82" s="102"/>
      <c r="T82" s="101"/>
      <c r="U82" s="101"/>
      <c r="V82" s="102"/>
      <c r="W82" s="101"/>
      <c r="X82" s="101"/>
      <c r="Y82" s="102"/>
      <c r="Z82" s="101"/>
      <c r="AA82" s="101"/>
      <c r="AB82" s="102"/>
      <c r="AC82" s="101"/>
      <c r="AD82" s="101"/>
      <c r="AE82" s="102"/>
      <c r="AF82" s="101"/>
      <c r="AG82" s="101"/>
      <c r="AH82" s="102"/>
      <c r="AI82" s="101"/>
      <c r="AJ82" s="101"/>
      <c r="AK82" s="102"/>
      <c r="AL82" s="101"/>
      <c r="AM82" s="101"/>
      <c r="AN82" s="102"/>
      <c r="AO82" s="101"/>
      <c r="AP82" s="101"/>
      <c r="AQ82" s="103"/>
    </row>
    <row r="83" spans="2:43" x14ac:dyDescent="0.35">
      <c r="B83" s="100" t="str" cm="1">
        <f t="array" aca="1" ref="B83" ca="1">_xlfn.TEXTAFTER(CELL("filename",A81),"]")</f>
        <v>07_TIDP</v>
      </c>
      <c r="C83" s="90" t="str" cm="1">
        <f t="array" ref="C83">tbL_Input_Project[Project Code]</f>
        <v>ABC1234</v>
      </c>
      <c r="D83" s="90" t="str">
        <f>INDEX(tbL_Input_Originator[],
MATCH("07_TIDP",tbL_Input_Originator[Worksheet]),
MATCH("Originator Code",tbL_Input_Originator[#Headers])
)</f>
        <v>TBC</v>
      </c>
      <c r="E83" s="87"/>
      <c r="F83" s="87"/>
      <c r="G83" s="87"/>
      <c r="H83" s="87"/>
      <c r="I83" s="87"/>
      <c r="J83" s="87"/>
      <c r="K83" s="94"/>
      <c r="L83" s="90" t="str">
        <f t="shared" si="4"/>
        <v/>
      </c>
      <c r="M83" s="90" t="str">
        <f t="shared" si="3"/>
        <v/>
      </c>
      <c r="N83" s="100" t="str" cm="1">
        <f t="array" ref="N83">IFERROR(_xlfn.TEXTJOIN("
",TRUE,_xlfn.XLOOKUP(_xlfn.TEXTSPLIT(K83,"
"),
tbl_Lookup_DEIR[ID (DEIR Lookup)],
tbl_Lookup_DEIR[Name (DEIR Lookup)],
"")),"")</f>
        <v/>
      </c>
      <c r="O83" s="100" t="str" cm="1">
        <f t="array" ref="O83">IFERROR(_xlfn.TEXTJOIN("
",TRUE,_xlfn.XLOOKUP(_xlfn.TEXTSPLIT(K83,"
"),
tbl_Lookup_DEIR[ID (DEIR Lookup)],
tbl_Lookup_DEIR[Uniclass PM Level 3 Classification (DEIR Lookup)],
"")),"")</f>
        <v/>
      </c>
      <c r="P83" s="78"/>
      <c r="Q83" s="101"/>
      <c r="R83" s="101"/>
      <c r="S83" s="102"/>
      <c r="T83" s="101"/>
      <c r="U83" s="101"/>
      <c r="V83" s="102"/>
      <c r="W83" s="101"/>
      <c r="X83" s="101"/>
      <c r="Y83" s="102"/>
      <c r="Z83" s="101"/>
      <c r="AA83" s="101"/>
      <c r="AB83" s="102"/>
      <c r="AC83" s="101"/>
      <c r="AD83" s="101"/>
      <c r="AE83" s="102"/>
      <c r="AF83" s="101"/>
      <c r="AG83" s="101"/>
      <c r="AH83" s="102"/>
      <c r="AI83" s="101"/>
      <c r="AJ83" s="101"/>
      <c r="AK83" s="102"/>
      <c r="AL83" s="101"/>
      <c r="AM83" s="101"/>
      <c r="AN83" s="102"/>
      <c r="AO83" s="101"/>
      <c r="AP83" s="101"/>
      <c r="AQ83" s="103"/>
    </row>
    <row r="84" spans="2:43" x14ac:dyDescent="0.35">
      <c r="B84" s="100" t="str" cm="1">
        <f t="array" aca="1" ref="B84" ca="1">_xlfn.TEXTAFTER(CELL("filename",A82),"]")</f>
        <v>07_TIDP</v>
      </c>
      <c r="C84" s="90" t="str" cm="1">
        <f t="array" ref="C84">tbL_Input_Project[Project Code]</f>
        <v>ABC1234</v>
      </c>
      <c r="D84" s="90" t="str">
        <f>INDEX(tbL_Input_Originator[],
MATCH("07_TIDP",tbL_Input_Originator[Worksheet]),
MATCH("Originator Code",tbL_Input_Originator[#Headers])
)</f>
        <v>TBC</v>
      </c>
      <c r="E84" s="87"/>
      <c r="F84" s="87"/>
      <c r="G84" s="87"/>
      <c r="H84" s="87"/>
      <c r="I84" s="87"/>
      <c r="J84" s="87"/>
      <c r="K84" s="94"/>
      <c r="L84" s="90" t="str">
        <f t="shared" si="4"/>
        <v/>
      </c>
      <c r="M84" s="90" t="str">
        <f t="shared" si="3"/>
        <v/>
      </c>
      <c r="N84" s="100" t="str" cm="1">
        <f t="array" ref="N84">IFERROR(_xlfn.TEXTJOIN("
",TRUE,_xlfn.XLOOKUP(_xlfn.TEXTSPLIT(K84,"
"),
tbl_Lookup_DEIR[ID (DEIR Lookup)],
tbl_Lookup_DEIR[Name (DEIR Lookup)],
"")),"")</f>
        <v/>
      </c>
      <c r="O84" s="100" t="str" cm="1">
        <f t="array" ref="O84">IFERROR(_xlfn.TEXTJOIN("
",TRUE,_xlfn.XLOOKUP(_xlfn.TEXTSPLIT(K84,"
"),
tbl_Lookup_DEIR[ID (DEIR Lookup)],
tbl_Lookup_DEIR[Uniclass PM Level 3 Classification (DEIR Lookup)],
"")),"")</f>
        <v/>
      </c>
      <c r="P84" s="78"/>
      <c r="Q84" s="101"/>
      <c r="R84" s="101"/>
      <c r="S84" s="102"/>
      <c r="T84" s="101"/>
      <c r="U84" s="101"/>
      <c r="V84" s="102"/>
      <c r="W84" s="101"/>
      <c r="X84" s="101"/>
      <c r="Y84" s="102"/>
      <c r="Z84" s="101"/>
      <c r="AA84" s="101"/>
      <c r="AB84" s="102"/>
      <c r="AC84" s="101"/>
      <c r="AD84" s="101"/>
      <c r="AE84" s="102"/>
      <c r="AF84" s="101"/>
      <c r="AG84" s="101"/>
      <c r="AH84" s="102"/>
      <c r="AI84" s="101"/>
      <c r="AJ84" s="101"/>
      <c r="AK84" s="102"/>
      <c r="AL84" s="101"/>
      <c r="AM84" s="101"/>
      <c r="AN84" s="102"/>
      <c r="AO84" s="101"/>
      <c r="AP84" s="101"/>
      <c r="AQ84" s="103"/>
    </row>
    <row r="85" spans="2:43" x14ac:dyDescent="0.35">
      <c r="B85" s="100" t="str" cm="1">
        <f t="array" aca="1" ref="B85" ca="1">_xlfn.TEXTAFTER(CELL("filename",A83),"]")</f>
        <v>07_TIDP</v>
      </c>
      <c r="C85" s="90" t="str" cm="1">
        <f t="array" ref="C85">tbL_Input_Project[Project Code]</f>
        <v>ABC1234</v>
      </c>
      <c r="D85" s="90" t="str">
        <f>INDEX(tbL_Input_Originator[],
MATCH("07_TIDP",tbL_Input_Originator[Worksheet]),
MATCH("Originator Code",tbL_Input_Originator[#Headers])
)</f>
        <v>TBC</v>
      </c>
      <c r="E85" s="87"/>
      <c r="F85" s="87"/>
      <c r="G85" s="87"/>
      <c r="H85" s="87"/>
      <c r="I85" s="87"/>
      <c r="J85" s="87"/>
      <c r="K85" s="94"/>
      <c r="L85" s="90" t="str">
        <f t="shared" si="4"/>
        <v/>
      </c>
      <c r="M85" s="90" t="str">
        <f t="shared" si="3"/>
        <v/>
      </c>
      <c r="N85" s="100" t="str" cm="1">
        <f t="array" ref="N85">IFERROR(_xlfn.TEXTJOIN("
",TRUE,_xlfn.XLOOKUP(_xlfn.TEXTSPLIT(K85,"
"),
tbl_Lookup_DEIR[ID (DEIR Lookup)],
tbl_Lookup_DEIR[Name (DEIR Lookup)],
"")),"")</f>
        <v/>
      </c>
      <c r="O85" s="100" t="str" cm="1">
        <f t="array" ref="O85">IFERROR(_xlfn.TEXTJOIN("
",TRUE,_xlfn.XLOOKUP(_xlfn.TEXTSPLIT(K85,"
"),
tbl_Lookup_DEIR[ID (DEIR Lookup)],
tbl_Lookup_DEIR[Uniclass PM Level 3 Classification (DEIR Lookup)],
"")),"")</f>
        <v/>
      </c>
      <c r="P85" s="78"/>
      <c r="Q85" s="101"/>
      <c r="R85" s="101"/>
      <c r="S85" s="102"/>
      <c r="T85" s="101"/>
      <c r="U85" s="101"/>
      <c r="V85" s="102"/>
      <c r="W85" s="101"/>
      <c r="X85" s="101"/>
      <c r="Y85" s="102"/>
      <c r="Z85" s="101"/>
      <c r="AA85" s="101"/>
      <c r="AB85" s="102"/>
      <c r="AC85" s="101"/>
      <c r="AD85" s="101"/>
      <c r="AE85" s="102"/>
      <c r="AF85" s="101"/>
      <c r="AG85" s="101"/>
      <c r="AH85" s="102"/>
      <c r="AI85" s="101"/>
      <c r="AJ85" s="101"/>
      <c r="AK85" s="102"/>
      <c r="AL85" s="101"/>
      <c r="AM85" s="101"/>
      <c r="AN85" s="102"/>
      <c r="AO85" s="101"/>
      <c r="AP85" s="101"/>
      <c r="AQ85" s="103"/>
    </row>
    <row r="86" spans="2:43" x14ac:dyDescent="0.35">
      <c r="B86" s="100" t="str" cm="1">
        <f t="array" aca="1" ref="B86" ca="1">_xlfn.TEXTAFTER(CELL("filename",A84),"]")</f>
        <v>07_TIDP</v>
      </c>
      <c r="C86" s="90" t="str" cm="1">
        <f t="array" ref="C86">tbL_Input_Project[Project Code]</f>
        <v>ABC1234</v>
      </c>
      <c r="D86" s="90" t="str">
        <f>INDEX(tbL_Input_Originator[],
MATCH("07_TIDP",tbL_Input_Originator[Worksheet]),
MATCH("Originator Code",tbL_Input_Originator[#Headers])
)</f>
        <v>TBC</v>
      </c>
      <c r="E86" s="87"/>
      <c r="F86" s="87"/>
      <c r="G86" s="87"/>
      <c r="H86" s="87"/>
      <c r="I86" s="87"/>
      <c r="J86" s="87"/>
      <c r="K86" s="94"/>
      <c r="L86" s="90" t="str">
        <f t="shared" si="4"/>
        <v/>
      </c>
      <c r="M86" s="90" t="str">
        <f t="shared" si="3"/>
        <v/>
      </c>
      <c r="N86" s="100" t="str" cm="1">
        <f t="array" ref="N86">IFERROR(_xlfn.TEXTJOIN("
",TRUE,_xlfn.XLOOKUP(_xlfn.TEXTSPLIT(K86,"
"),
tbl_Lookup_DEIR[ID (DEIR Lookup)],
tbl_Lookup_DEIR[Name (DEIR Lookup)],
"")),"")</f>
        <v/>
      </c>
      <c r="O86" s="100" t="str" cm="1">
        <f t="array" ref="O86">IFERROR(_xlfn.TEXTJOIN("
",TRUE,_xlfn.XLOOKUP(_xlfn.TEXTSPLIT(K86,"
"),
tbl_Lookup_DEIR[ID (DEIR Lookup)],
tbl_Lookup_DEIR[Uniclass PM Level 3 Classification (DEIR Lookup)],
"")),"")</f>
        <v/>
      </c>
      <c r="P86" s="78"/>
      <c r="Q86" s="101"/>
      <c r="R86" s="101"/>
      <c r="S86" s="102"/>
      <c r="T86" s="101"/>
      <c r="U86" s="101"/>
      <c r="V86" s="102"/>
      <c r="W86" s="101"/>
      <c r="X86" s="101"/>
      <c r="Y86" s="102"/>
      <c r="Z86" s="101"/>
      <c r="AA86" s="101"/>
      <c r="AB86" s="102"/>
      <c r="AC86" s="101"/>
      <c r="AD86" s="101"/>
      <c r="AE86" s="102"/>
      <c r="AF86" s="101"/>
      <c r="AG86" s="101"/>
      <c r="AH86" s="102"/>
      <c r="AI86" s="101"/>
      <c r="AJ86" s="101"/>
      <c r="AK86" s="102"/>
      <c r="AL86" s="101"/>
      <c r="AM86" s="101"/>
      <c r="AN86" s="102"/>
      <c r="AO86" s="101"/>
      <c r="AP86" s="101"/>
      <c r="AQ86" s="103"/>
    </row>
    <row r="87" spans="2:43" x14ac:dyDescent="0.35">
      <c r="B87" s="100" t="str" cm="1">
        <f t="array" aca="1" ref="B87" ca="1">_xlfn.TEXTAFTER(CELL("filename",A85),"]")</f>
        <v>07_TIDP</v>
      </c>
      <c r="C87" s="90" t="str" cm="1">
        <f t="array" ref="C87">tbL_Input_Project[Project Code]</f>
        <v>ABC1234</v>
      </c>
      <c r="D87" s="90" t="str">
        <f>INDEX(tbL_Input_Originator[],
MATCH("07_TIDP",tbL_Input_Originator[Worksheet]),
MATCH("Originator Code",tbL_Input_Originator[#Headers])
)</f>
        <v>TBC</v>
      </c>
      <c r="E87" s="87"/>
      <c r="F87" s="87"/>
      <c r="G87" s="87"/>
      <c r="H87" s="87"/>
      <c r="I87" s="87"/>
      <c r="J87" s="87"/>
      <c r="K87" s="94"/>
      <c r="L87" s="90" t="str">
        <f t="shared" si="4"/>
        <v/>
      </c>
      <c r="M87" s="90" t="str">
        <f t="shared" si="3"/>
        <v/>
      </c>
      <c r="N87" s="100" t="str" cm="1">
        <f t="array" ref="N87">IFERROR(_xlfn.TEXTJOIN("
",TRUE,_xlfn.XLOOKUP(_xlfn.TEXTSPLIT(K87,"
"),
tbl_Lookup_DEIR[ID (DEIR Lookup)],
tbl_Lookup_DEIR[Name (DEIR Lookup)],
"")),"")</f>
        <v/>
      </c>
      <c r="O87" s="100" t="str" cm="1">
        <f t="array" ref="O87">IFERROR(_xlfn.TEXTJOIN("
",TRUE,_xlfn.XLOOKUP(_xlfn.TEXTSPLIT(K87,"
"),
tbl_Lookup_DEIR[ID (DEIR Lookup)],
tbl_Lookup_DEIR[Uniclass PM Level 3 Classification (DEIR Lookup)],
"")),"")</f>
        <v/>
      </c>
      <c r="P87" s="78"/>
      <c r="Q87" s="101"/>
      <c r="R87" s="101"/>
      <c r="S87" s="102"/>
      <c r="T87" s="101"/>
      <c r="U87" s="101"/>
      <c r="V87" s="102"/>
      <c r="W87" s="101"/>
      <c r="X87" s="101"/>
      <c r="Y87" s="102"/>
      <c r="Z87" s="101"/>
      <c r="AA87" s="101"/>
      <c r="AB87" s="102"/>
      <c r="AC87" s="101"/>
      <c r="AD87" s="101"/>
      <c r="AE87" s="102"/>
      <c r="AF87" s="101"/>
      <c r="AG87" s="101"/>
      <c r="AH87" s="102"/>
      <c r="AI87" s="101"/>
      <c r="AJ87" s="101"/>
      <c r="AK87" s="102"/>
      <c r="AL87" s="101"/>
      <c r="AM87" s="101"/>
      <c r="AN87" s="102"/>
      <c r="AO87" s="101"/>
      <c r="AP87" s="101"/>
      <c r="AQ87" s="103"/>
    </row>
    <row r="88" spans="2:43" x14ac:dyDescent="0.35">
      <c r="B88" s="100" t="str" cm="1">
        <f t="array" aca="1" ref="B88" ca="1">_xlfn.TEXTAFTER(CELL("filename",A86),"]")</f>
        <v>07_TIDP</v>
      </c>
      <c r="C88" s="90" t="str" cm="1">
        <f t="array" ref="C88">tbL_Input_Project[Project Code]</f>
        <v>ABC1234</v>
      </c>
      <c r="D88" s="90" t="str">
        <f>INDEX(tbL_Input_Originator[],
MATCH("07_TIDP",tbL_Input_Originator[Worksheet]),
MATCH("Originator Code",tbL_Input_Originator[#Headers])
)</f>
        <v>TBC</v>
      </c>
      <c r="E88" s="87"/>
      <c r="F88" s="87"/>
      <c r="G88" s="87"/>
      <c r="H88" s="87"/>
      <c r="I88" s="87"/>
      <c r="J88" s="87"/>
      <c r="K88" s="94"/>
      <c r="L88" s="90" t="str">
        <f t="shared" si="4"/>
        <v/>
      </c>
      <c r="M88" s="90" t="str">
        <f t="shared" si="3"/>
        <v/>
      </c>
      <c r="N88" s="100" t="str" cm="1">
        <f t="array" ref="N88">IFERROR(_xlfn.TEXTJOIN("
",TRUE,_xlfn.XLOOKUP(_xlfn.TEXTSPLIT(K88,"
"),
tbl_Lookup_DEIR[ID (DEIR Lookup)],
tbl_Lookup_DEIR[Name (DEIR Lookup)],
"")),"")</f>
        <v/>
      </c>
      <c r="O88" s="100" t="str" cm="1">
        <f t="array" ref="O88">IFERROR(_xlfn.TEXTJOIN("
",TRUE,_xlfn.XLOOKUP(_xlfn.TEXTSPLIT(K88,"
"),
tbl_Lookup_DEIR[ID (DEIR Lookup)],
tbl_Lookup_DEIR[Uniclass PM Level 3 Classification (DEIR Lookup)],
"")),"")</f>
        <v/>
      </c>
      <c r="P88" s="78"/>
      <c r="Q88" s="101"/>
      <c r="R88" s="101"/>
      <c r="S88" s="102"/>
      <c r="T88" s="101"/>
      <c r="U88" s="101"/>
      <c r="V88" s="102"/>
      <c r="W88" s="101"/>
      <c r="X88" s="101"/>
      <c r="Y88" s="102"/>
      <c r="Z88" s="101"/>
      <c r="AA88" s="101"/>
      <c r="AB88" s="102"/>
      <c r="AC88" s="101"/>
      <c r="AD88" s="101"/>
      <c r="AE88" s="102"/>
      <c r="AF88" s="101"/>
      <c r="AG88" s="101"/>
      <c r="AH88" s="102"/>
      <c r="AI88" s="101"/>
      <c r="AJ88" s="101"/>
      <c r="AK88" s="102"/>
      <c r="AL88" s="101"/>
      <c r="AM88" s="101"/>
      <c r="AN88" s="102"/>
      <c r="AO88" s="101"/>
      <c r="AP88" s="101"/>
      <c r="AQ88" s="103"/>
    </row>
    <row r="89" spans="2:43" x14ac:dyDescent="0.35">
      <c r="B89" s="100" t="str" cm="1">
        <f t="array" aca="1" ref="B89" ca="1">_xlfn.TEXTAFTER(CELL("filename",A87),"]")</f>
        <v>07_TIDP</v>
      </c>
      <c r="C89" s="90" t="str" cm="1">
        <f t="array" ref="C89">tbL_Input_Project[Project Code]</f>
        <v>ABC1234</v>
      </c>
      <c r="D89" s="90" t="str">
        <f>INDEX(tbL_Input_Originator[],
MATCH("07_TIDP",tbL_Input_Originator[Worksheet]),
MATCH("Originator Code",tbL_Input_Originator[#Headers])
)</f>
        <v>TBC</v>
      </c>
      <c r="E89" s="87"/>
      <c r="F89" s="87"/>
      <c r="G89" s="87"/>
      <c r="H89" s="87"/>
      <c r="I89" s="87"/>
      <c r="J89" s="87"/>
      <c r="K89" s="94"/>
      <c r="L89" s="90" t="str">
        <f t="shared" si="4"/>
        <v/>
      </c>
      <c r="M89" s="90" t="str">
        <f t="shared" si="3"/>
        <v/>
      </c>
      <c r="N89" s="100" t="str" cm="1">
        <f t="array" ref="N89">IFERROR(_xlfn.TEXTJOIN("
",TRUE,_xlfn.XLOOKUP(_xlfn.TEXTSPLIT(K89,"
"),
tbl_Lookup_DEIR[ID (DEIR Lookup)],
tbl_Lookup_DEIR[Name (DEIR Lookup)],
"")),"")</f>
        <v/>
      </c>
      <c r="O89" s="100" t="str" cm="1">
        <f t="array" ref="O89">IFERROR(_xlfn.TEXTJOIN("
",TRUE,_xlfn.XLOOKUP(_xlfn.TEXTSPLIT(K89,"
"),
tbl_Lookup_DEIR[ID (DEIR Lookup)],
tbl_Lookup_DEIR[Uniclass PM Level 3 Classification (DEIR Lookup)],
"")),"")</f>
        <v/>
      </c>
      <c r="P89" s="78"/>
      <c r="Q89" s="101"/>
      <c r="R89" s="101"/>
      <c r="S89" s="102"/>
      <c r="T89" s="101"/>
      <c r="U89" s="101"/>
      <c r="V89" s="102"/>
      <c r="W89" s="101"/>
      <c r="X89" s="101"/>
      <c r="Y89" s="102"/>
      <c r="Z89" s="101"/>
      <c r="AA89" s="101"/>
      <c r="AB89" s="102"/>
      <c r="AC89" s="101"/>
      <c r="AD89" s="101"/>
      <c r="AE89" s="102"/>
      <c r="AF89" s="101"/>
      <c r="AG89" s="101"/>
      <c r="AH89" s="102"/>
      <c r="AI89" s="101"/>
      <c r="AJ89" s="101"/>
      <c r="AK89" s="102"/>
      <c r="AL89" s="101"/>
      <c r="AM89" s="101"/>
      <c r="AN89" s="102"/>
      <c r="AO89" s="101"/>
      <c r="AP89" s="101"/>
      <c r="AQ89" s="103"/>
    </row>
    <row r="90" spans="2:43" x14ac:dyDescent="0.35">
      <c r="B90" s="100" t="str" cm="1">
        <f t="array" aca="1" ref="B90" ca="1">_xlfn.TEXTAFTER(CELL("filename",A88),"]")</f>
        <v>07_TIDP</v>
      </c>
      <c r="C90" s="90" t="str" cm="1">
        <f t="array" ref="C90">tbL_Input_Project[Project Code]</f>
        <v>ABC1234</v>
      </c>
      <c r="D90" s="90" t="str">
        <f>INDEX(tbL_Input_Originator[],
MATCH("07_TIDP",tbL_Input_Originator[Worksheet]),
MATCH("Originator Code",tbL_Input_Originator[#Headers])
)</f>
        <v>TBC</v>
      </c>
      <c r="E90" s="87"/>
      <c r="F90" s="87"/>
      <c r="G90" s="87"/>
      <c r="H90" s="87"/>
      <c r="I90" s="87"/>
      <c r="J90" s="87"/>
      <c r="K90" s="94"/>
      <c r="L90" s="90" t="str">
        <f t="shared" si="4"/>
        <v/>
      </c>
      <c r="M90" s="90" t="str">
        <f t="shared" si="3"/>
        <v/>
      </c>
      <c r="N90" s="100" t="str" cm="1">
        <f t="array" ref="N90">IFERROR(_xlfn.TEXTJOIN("
",TRUE,_xlfn.XLOOKUP(_xlfn.TEXTSPLIT(K90,"
"),
tbl_Lookup_DEIR[ID (DEIR Lookup)],
tbl_Lookup_DEIR[Name (DEIR Lookup)],
"")),"")</f>
        <v/>
      </c>
      <c r="O90" s="100" t="str" cm="1">
        <f t="array" ref="O90">IFERROR(_xlfn.TEXTJOIN("
",TRUE,_xlfn.XLOOKUP(_xlfn.TEXTSPLIT(K90,"
"),
tbl_Lookup_DEIR[ID (DEIR Lookup)],
tbl_Lookup_DEIR[Uniclass PM Level 3 Classification (DEIR Lookup)],
"")),"")</f>
        <v/>
      </c>
      <c r="P90" s="78"/>
      <c r="Q90" s="101"/>
      <c r="R90" s="101"/>
      <c r="S90" s="102"/>
      <c r="T90" s="101"/>
      <c r="U90" s="101"/>
      <c r="V90" s="102"/>
      <c r="W90" s="101"/>
      <c r="X90" s="101"/>
      <c r="Y90" s="102"/>
      <c r="Z90" s="101"/>
      <c r="AA90" s="101"/>
      <c r="AB90" s="102"/>
      <c r="AC90" s="101"/>
      <c r="AD90" s="101"/>
      <c r="AE90" s="102"/>
      <c r="AF90" s="101"/>
      <c r="AG90" s="101"/>
      <c r="AH90" s="102"/>
      <c r="AI90" s="101"/>
      <c r="AJ90" s="101"/>
      <c r="AK90" s="102"/>
      <c r="AL90" s="101"/>
      <c r="AM90" s="101"/>
      <c r="AN90" s="102"/>
      <c r="AO90" s="101"/>
      <c r="AP90" s="101"/>
      <c r="AQ90" s="103"/>
    </row>
    <row r="91" spans="2:43" x14ac:dyDescent="0.35">
      <c r="B91" s="100" t="str" cm="1">
        <f t="array" aca="1" ref="B91" ca="1">_xlfn.TEXTAFTER(CELL("filename",A89),"]")</f>
        <v>07_TIDP</v>
      </c>
      <c r="C91" s="90" t="str" cm="1">
        <f t="array" ref="C91">tbL_Input_Project[Project Code]</f>
        <v>ABC1234</v>
      </c>
      <c r="D91" s="90" t="str">
        <f>INDEX(tbL_Input_Originator[],
MATCH("07_TIDP",tbL_Input_Originator[Worksheet]),
MATCH("Originator Code",tbL_Input_Originator[#Headers])
)</f>
        <v>TBC</v>
      </c>
      <c r="E91" s="87"/>
      <c r="F91" s="87"/>
      <c r="G91" s="87"/>
      <c r="H91" s="87"/>
      <c r="I91" s="87"/>
      <c r="J91" s="87"/>
      <c r="K91" s="94"/>
      <c r="L91" s="90" t="str">
        <f t="shared" si="4"/>
        <v/>
      </c>
      <c r="M91" s="90" t="str">
        <f t="shared" si="3"/>
        <v/>
      </c>
      <c r="N91" s="100" t="str" cm="1">
        <f t="array" ref="N91">IFERROR(_xlfn.TEXTJOIN("
",TRUE,_xlfn.XLOOKUP(_xlfn.TEXTSPLIT(K91,"
"),
tbl_Lookup_DEIR[ID (DEIR Lookup)],
tbl_Lookup_DEIR[Name (DEIR Lookup)],
"")),"")</f>
        <v/>
      </c>
      <c r="O91" s="100" t="str" cm="1">
        <f t="array" ref="O91">IFERROR(_xlfn.TEXTJOIN("
",TRUE,_xlfn.XLOOKUP(_xlfn.TEXTSPLIT(K91,"
"),
tbl_Lookup_DEIR[ID (DEIR Lookup)],
tbl_Lookup_DEIR[Uniclass PM Level 3 Classification (DEIR Lookup)],
"")),"")</f>
        <v/>
      </c>
      <c r="P91" s="78"/>
      <c r="Q91" s="101"/>
      <c r="R91" s="101"/>
      <c r="S91" s="102"/>
      <c r="T91" s="101"/>
      <c r="U91" s="101"/>
      <c r="V91" s="102"/>
      <c r="W91" s="101"/>
      <c r="X91" s="101"/>
      <c r="Y91" s="102"/>
      <c r="Z91" s="101"/>
      <c r="AA91" s="101"/>
      <c r="AB91" s="102"/>
      <c r="AC91" s="101"/>
      <c r="AD91" s="101"/>
      <c r="AE91" s="102"/>
      <c r="AF91" s="101"/>
      <c r="AG91" s="101"/>
      <c r="AH91" s="102"/>
      <c r="AI91" s="101"/>
      <c r="AJ91" s="101"/>
      <c r="AK91" s="102"/>
      <c r="AL91" s="101"/>
      <c r="AM91" s="101"/>
      <c r="AN91" s="102"/>
      <c r="AO91" s="101"/>
      <c r="AP91" s="101"/>
      <c r="AQ91" s="103"/>
    </row>
    <row r="92" spans="2:43" x14ac:dyDescent="0.35">
      <c r="B92" s="100" t="str" cm="1">
        <f t="array" aca="1" ref="B92" ca="1">_xlfn.TEXTAFTER(CELL("filename",A90),"]")</f>
        <v>07_TIDP</v>
      </c>
      <c r="C92" s="90" t="str" cm="1">
        <f t="array" ref="C92">tbL_Input_Project[Project Code]</f>
        <v>ABC1234</v>
      </c>
      <c r="D92" s="90" t="str">
        <f>INDEX(tbL_Input_Originator[],
MATCH("07_TIDP",tbL_Input_Originator[Worksheet]),
MATCH("Originator Code",tbL_Input_Originator[#Headers])
)</f>
        <v>TBC</v>
      </c>
      <c r="E92" s="87"/>
      <c r="F92" s="87"/>
      <c r="G92" s="87"/>
      <c r="H92" s="87"/>
      <c r="I92" s="87"/>
      <c r="J92" s="87"/>
      <c r="K92" s="94"/>
      <c r="L92" s="90" t="str">
        <f t="shared" si="4"/>
        <v/>
      </c>
      <c r="M92" s="90" t="str">
        <f t="shared" si="3"/>
        <v/>
      </c>
      <c r="N92" s="100" t="str" cm="1">
        <f t="array" ref="N92">IFERROR(_xlfn.TEXTJOIN("
",TRUE,_xlfn.XLOOKUP(_xlfn.TEXTSPLIT(K92,"
"),
tbl_Lookup_DEIR[ID (DEIR Lookup)],
tbl_Lookup_DEIR[Name (DEIR Lookup)],
"")),"")</f>
        <v/>
      </c>
      <c r="O92" s="100" t="str" cm="1">
        <f t="array" ref="O92">IFERROR(_xlfn.TEXTJOIN("
",TRUE,_xlfn.XLOOKUP(_xlfn.TEXTSPLIT(K92,"
"),
tbl_Lookup_DEIR[ID (DEIR Lookup)],
tbl_Lookup_DEIR[Uniclass PM Level 3 Classification (DEIR Lookup)],
"")),"")</f>
        <v/>
      </c>
      <c r="P92" s="78"/>
      <c r="Q92" s="101"/>
      <c r="R92" s="101"/>
      <c r="S92" s="102"/>
      <c r="T92" s="101"/>
      <c r="U92" s="101"/>
      <c r="V92" s="102"/>
      <c r="W92" s="101"/>
      <c r="X92" s="101"/>
      <c r="Y92" s="102"/>
      <c r="Z92" s="101"/>
      <c r="AA92" s="101"/>
      <c r="AB92" s="102"/>
      <c r="AC92" s="101"/>
      <c r="AD92" s="101"/>
      <c r="AE92" s="102"/>
      <c r="AF92" s="101"/>
      <c r="AG92" s="101"/>
      <c r="AH92" s="102"/>
      <c r="AI92" s="101"/>
      <c r="AJ92" s="101"/>
      <c r="AK92" s="102"/>
      <c r="AL92" s="101"/>
      <c r="AM92" s="101"/>
      <c r="AN92" s="102"/>
      <c r="AO92" s="101"/>
      <c r="AP92" s="101"/>
      <c r="AQ92" s="103"/>
    </row>
    <row r="93" spans="2:43" x14ac:dyDescent="0.35">
      <c r="B93" s="100" t="str" cm="1">
        <f t="array" aca="1" ref="B93" ca="1">_xlfn.TEXTAFTER(CELL("filename",A91),"]")</f>
        <v>07_TIDP</v>
      </c>
      <c r="C93" s="90" t="str" cm="1">
        <f t="array" ref="C93">tbL_Input_Project[Project Code]</f>
        <v>ABC1234</v>
      </c>
      <c r="D93" s="90" t="str">
        <f>INDEX(tbL_Input_Originator[],
MATCH("07_TIDP",tbL_Input_Originator[Worksheet]),
MATCH("Originator Code",tbL_Input_Originator[#Headers])
)</f>
        <v>TBC</v>
      </c>
      <c r="E93" s="87"/>
      <c r="F93" s="87"/>
      <c r="G93" s="87"/>
      <c r="H93" s="87"/>
      <c r="I93" s="87"/>
      <c r="J93" s="87"/>
      <c r="K93" s="94"/>
      <c r="L93" s="90" t="str">
        <f t="shared" si="4"/>
        <v/>
      </c>
      <c r="M93" s="90" t="str">
        <f t="shared" si="3"/>
        <v/>
      </c>
      <c r="N93" s="100" t="str" cm="1">
        <f t="array" ref="N93">IFERROR(_xlfn.TEXTJOIN("
",TRUE,_xlfn.XLOOKUP(_xlfn.TEXTSPLIT(K93,"
"),
tbl_Lookup_DEIR[ID (DEIR Lookup)],
tbl_Lookup_DEIR[Name (DEIR Lookup)],
"")),"")</f>
        <v/>
      </c>
      <c r="O93" s="100" t="str" cm="1">
        <f t="array" ref="O93">IFERROR(_xlfn.TEXTJOIN("
",TRUE,_xlfn.XLOOKUP(_xlfn.TEXTSPLIT(K93,"
"),
tbl_Lookup_DEIR[ID (DEIR Lookup)],
tbl_Lookup_DEIR[Uniclass PM Level 3 Classification (DEIR Lookup)],
"")),"")</f>
        <v/>
      </c>
      <c r="P93" s="78"/>
      <c r="Q93" s="101"/>
      <c r="R93" s="101"/>
      <c r="S93" s="102"/>
      <c r="T93" s="101"/>
      <c r="U93" s="101"/>
      <c r="V93" s="102"/>
      <c r="W93" s="101"/>
      <c r="X93" s="101"/>
      <c r="Y93" s="102"/>
      <c r="Z93" s="101"/>
      <c r="AA93" s="101"/>
      <c r="AB93" s="102"/>
      <c r="AC93" s="101"/>
      <c r="AD93" s="101"/>
      <c r="AE93" s="102"/>
      <c r="AF93" s="101"/>
      <c r="AG93" s="101"/>
      <c r="AH93" s="102"/>
      <c r="AI93" s="101"/>
      <c r="AJ93" s="101"/>
      <c r="AK93" s="102"/>
      <c r="AL93" s="101"/>
      <c r="AM93" s="101"/>
      <c r="AN93" s="102"/>
      <c r="AO93" s="101"/>
      <c r="AP93" s="101"/>
      <c r="AQ93" s="103"/>
    </row>
    <row r="94" spans="2:43" x14ac:dyDescent="0.35">
      <c r="B94" s="100" t="str" cm="1">
        <f t="array" aca="1" ref="B94" ca="1">_xlfn.TEXTAFTER(CELL("filename",A92),"]")</f>
        <v>07_TIDP</v>
      </c>
      <c r="C94" s="90" t="str" cm="1">
        <f t="array" ref="C94">tbL_Input_Project[Project Code]</f>
        <v>ABC1234</v>
      </c>
      <c r="D94" s="90" t="str">
        <f>INDEX(tbL_Input_Originator[],
MATCH("07_TIDP",tbL_Input_Originator[Worksheet]),
MATCH("Originator Code",tbL_Input_Originator[#Headers])
)</f>
        <v>TBC</v>
      </c>
      <c r="E94" s="87"/>
      <c r="F94" s="87"/>
      <c r="G94" s="87"/>
      <c r="H94" s="87"/>
      <c r="I94" s="87"/>
      <c r="J94" s="87"/>
      <c r="K94" s="94"/>
      <c r="L94" s="90" t="str">
        <f t="shared" si="4"/>
        <v/>
      </c>
      <c r="M94" s="90" t="str">
        <f t="shared" si="3"/>
        <v/>
      </c>
      <c r="N94" s="100" t="str" cm="1">
        <f t="array" ref="N94">IFERROR(_xlfn.TEXTJOIN("
",TRUE,_xlfn.XLOOKUP(_xlfn.TEXTSPLIT(K94,"
"),
tbl_Lookup_DEIR[ID (DEIR Lookup)],
tbl_Lookup_DEIR[Name (DEIR Lookup)],
"")),"")</f>
        <v/>
      </c>
      <c r="O94" s="100" t="str" cm="1">
        <f t="array" ref="O94">IFERROR(_xlfn.TEXTJOIN("
",TRUE,_xlfn.XLOOKUP(_xlfn.TEXTSPLIT(K94,"
"),
tbl_Lookup_DEIR[ID (DEIR Lookup)],
tbl_Lookup_DEIR[Uniclass PM Level 3 Classification (DEIR Lookup)],
"")),"")</f>
        <v/>
      </c>
      <c r="P94" s="78"/>
      <c r="Q94" s="101"/>
      <c r="R94" s="101"/>
      <c r="S94" s="102"/>
      <c r="T94" s="101"/>
      <c r="U94" s="101"/>
      <c r="V94" s="102"/>
      <c r="W94" s="101"/>
      <c r="X94" s="101"/>
      <c r="Y94" s="102"/>
      <c r="Z94" s="101"/>
      <c r="AA94" s="101"/>
      <c r="AB94" s="102"/>
      <c r="AC94" s="101"/>
      <c r="AD94" s="101"/>
      <c r="AE94" s="102"/>
      <c r="AF94" s="101"/>
      <c r="AG94" s="101"/>
      <c r="AH94" s="102"/>
      <c r="AI94" s="101"/>
      <c r="AJ94" s="101"/>
      <c r="AK94" s="102"/>
      <c r="AL94" s="101"/>
      <c r="AM94" s="101"/>
      <c r="AN94" s="102"/>
      <c r="AO94" s="101"/>
      <c r="AP94" s="101"/>
      <c r="AQ94" s="103"/>
    </row>
    <row r="95" spans="2:43" x14ac:dyDescent="0.35">
      <c r="B95" s="100" t="str" cm="1">
        <f t="array" aca="1" ref="B95" ca="1">_xlfn.TEXTAFTER(CELL("filename",A93),"]")</f>
        <v>07_TIDP</v>
      </c>
      <c r="C95" s="90" t="str" cm="1">
        <f t="array" ref="C95">tbL_Input_Project[Project Code]</f>
        <v>ABC1234</v>
      </c>
      <c r="D95" s="90" t="str">
        <f>INDEX(tbL_Input_Originator[],
MATCH("07_TIDP",tbL_Input_Originator[Worksheet]),
MATCH("Originator Code",tbL_Input_Originator[#Headers])
)</f>
        <v>TBC</v>
      </c>
      <c r="E95" s="87"/>
      <c r="F95" s="87"/>
      <c r="G95" s="87"/>
      <c r="H95" s="87"/>
      <c r="I95" s="87"/>
      <c r="J95" s="87"/>
      <c r="K95" s="94"/>
      <c r="L95" s="90" t="str">
        <f t="shared" si="4"/>
        <v/>
      </c>
      <c r="M95" s="90" t="str">
        <f t="shared" si="3"/>
        <v/>
      </c>
      <c r="N95" s="100" t="str" cm="1">
        <f t="array" ref="N95">IFERROR(_xlfn.TEXTJOIN("
",TRUE,_xlfn.XLOOKUP(_xlfn.TEXTSPLIT(K95,"
"),
tbl_Lookup_DEIR[ID (DEIR Lookup)],
tbl_Lookup_DEIR[Name (DEIR Lookup)],
"")),"")</f>
        <v/>
      </c>
      <c r="O95" s="100" t="str" cm="1">
        <f t="array" ref="O95">IFERROR(_xlfn.TEXTJOIN("
",TRUE,_xlfn.XLOOKUP(_xlfn.TEXTSPLIT(K95,"
"),
tbl_Lookup_DEIR[ID (DEIR Lookup)],
tbl_Lookup_DEIR[Uniclass PM Level 3 Classification (DEIR Lookup)],
"")),"")</f>
        <v/>
      </c>
      <c r="P95" s="78"/>
      <c r="Q95" s="101"/>
      <c r="R95" s="101"/>
      <c r="S95" s="102"/>
      <c r="T95" s="101"/>
      <c r="U95" s="101"/>
      <c r="V95" s="102"/>
      <c r="W95" s="101"/>
      <c r="X95" s="101"/>
      <c r="Y95" s="102"/>
      <c r="Z95" s="101"/>
      <c r="AA95" s="101"/>
      <c r="AB95" s="102"/>
      <c r="AC95" s="101"/>
      <c r="AD95" s="101"/>
      <c r="AE95" s="102"/>
      <c r="AF95" s="101"/>
      <c r="AG95" s="101"/>
      <c r="AH95" s="102"/>
      <c r="AI95" s="101"/>
      <c r="AJ95" s="101"/>
      <c r="AK95" s="102"/>
      <c r="AL95" s="101"/>
      <c r="AM95" s="101"/>
      <c r="AN95" s="102"/>
      <c r="AO95" s="101"/>
      <c r="AP95" s="101"/>
      <c r="AQ95" s="103"/>
    </row>
    <row r="96" spans="2:43" x14ac:dyDescent="0.35">
      <c r="B96" s="100" t="str" cm="1">
        <f t="array" aca="1" ref="B96" ca="1">_xlfn.TEXTAFTER(CELL("filename",A94),"]")</f>
        <v>07_TIDP</v>
      </c>
      <c r="C96" s="90" t="str" cm="1">
        <f t="array" ref="C96">tbL_Input_Project[Project Code]</f>
        <v>ABC1234</v>
      </c>
      <c r="D96" s="90" t="str">
        <f>INDEX(tbL_Input_Originator[],
MATCH("07_TIDP",tbL_Input_Originator[Worksheet]),
MATCH("Originator Code",tbL_Input_Originator[#Headers])
)</f>
        <v>TBC</v>
      </c>
      <c r="E96" s="87"/>
      <c r="F96" s="87"/>
      <c r="G96" s="87"/>
      <c r="H96" s="87"/>
      <c r="I96" s="87"/>
      <c r="J96" s="87"/>
      <c r="K96" s="94"/>
      <c r="L96" s="90" t="str">
        <f t="shared" si="4"/>
        <v/>
      </c>
      <c r="M96" s="90" t="str">
        <f t="shared" si="3"/>
        <v/>
      </c>
      <c r="N96" s="100" t="str" cm="1">
        <f t="array" ref="N96">IFERROR(_xlfn.TEXTJOIN("
",TRUE,_xlfn.XLOOKUP(_xlfn.TEXTSPLIT(K96,"
"),
tbl_Lookup_DEIR[ID (DEIR Lookup)],
tbl_Lookup_DEIR[Name (DEIR Lookup)],
"")),"")</f>
        <v/>
      </c>
      <c r="O96" s="100" t="str" cm="1">
        <f t="array" ref="O96">IFERROR(_xlfn.TEXTJOIN("
",TRUE,_xlfn.XLOOKUP(_xlfn.TEXTSPLIT(K96,"
"),
tbl_Lookup_DEIR[ID (DEIR Lookup)],
tbl_Lookup_DEIR[Uniclass PM Level 3 Classification (DEIR Lookup)],
"")),"")</f>
        <v/>
      </c>
      <c r="P96" s="78"/>
      <c r="Q96" s="101"/>
      <c r="R96" s="101"/>
      <c r="S96" s="102"/>
      <c r="T96" s="101"/>
      <c r="U96" s="101"/>
      <c r="V96" s="102"/>
      <c r="W96" s="101"/>
      <c r="X96" s="101"/>
      <c r="Y96" s="102"/>
      <c r="Z96" s="101"/>
      <c r="AA96" s="101"/>
      <c r="AB96" s="102"/>
      <c r="AC96" s="101"/>
      <c r="AD96" s="101"/>
      <c r="AE96" s="102"/>
      <c r="AF96" s="101"/>
      <c r="AG96" s="101"/>
      <c r="AH96" s="102"/>
      <c r="AI96" s="101"/>
      <c r="AJ96" s="101"/>
      <c r="AK96" s="102"/>
      <c r="AL96" s="101"/>
      <c r="AM96" s="101"/>
      <c r="AN96" s="102"/>
      <c r="AO96" s="101"/>
      <c r="AP96" s="101"/>
      <c r="AQ96" s="103"/>
    </row>
    <row r="97" spans="2:43" x14ac:dyDescent="0.35">
      <c r="B97" s="100" t="str" cm="1">
        <f t="array" aca="1" ref="B97" ca="1">_xlfn.TEXTAFTER(CELL("filename",A95),"]")</f>
        <v>07_TIDP</v>
      </c>
      <c r="C97" s="90" t="str" cm="1">
        <f t="array" ref="C97">tbL_Input_Project[Project Code]</f>
        <v>ABC1234</v>
      </c>
      <c r="D97" s="90" t="str">
        <f>INDEX(tbL_Input_Originator[],
MATCH("07_TIDP",tbL_Input_Originator[Worksheet]),
MATCH("Originator Code",tbL_Input_Originator[#Headers])
)</f>
        <v>TBC</v>
      </c>
      <c r="E97" s="87"/>
      <c r="F97" s="87"/>
      <c r="G97" s="87"/>
      <c r="H97" s="87"/>
      <c r="I97" s="87"/>
      <c r="J97" s="87"/>
      <c r="K97" s="94"/>
      <c r="L97" s="90" t="str">
        <f t="shared" si="4"/>
        <v/>
      </c>
      <c r="M97" s="90" t="str">
        <f t="shared" si="3"/>
        <v/>
      </c>
      <c r="N97" s="100" t="str" cm="1">
        <f t="array" ref="N97">IFERROR(_xlfn.TEXTJOIN("
",TRUE,_xlfn.XLOOKUP(_xlfn.TEXTSPLIT(K97,"
"),
tbl_Lookup_DEIR[ID (DEIR Lookup)],
tbl_Lookup_DEIR[Name (DEIR Lookup)],
"")),"")</f>
        <v/>
      </c>
      <c r="O97" s="100" t="str" cm="1">
        <f t="array" ref="O97">IFERROR(_xlfn.TEXTJOIN("
",TRUE,_xlfn.XLOOKUP(_xlfn.TEXTSPLIT(K97,"
"),
tbl_Lookup_DEIR[ID (DEIR Lookup)],
tbl_Lookup_DEIR[Uniclass PM Level 3 Classification (DEIR Lookup)],
"")),"")</f>
        <v/>
      </c>
      <c r="P97" s="78"/>
      <c r="Q97" s="101"/>
      <c r="R97" s="101"/>
      <c r="S97" s="102"/>
      <c r="T97" s="101"/>
      <c r="U97" s="101"/>
      <c r="V97" s="102"/>
      <c r="W97" s="101"/>
      <c r="X97" s="101"/>
      <c r="Y97" s="102"/>
      <c r="Z97" s="101"/>
      <c r="AA97" s="101"/>
      <c r="AB97" s="102"/>
      <c r="AC97" s="101"/>
      <c r="AD97" s="101"/>
      <c r="AE97" s="102"/>
      <c r="AF97" s="101"/>
      <c r="AG97" s="101"/>
      <c r="AH97" s="102"/>
      <c r="AI97" s="101"/>
      <c r="AJ97" s="101"/>
      <c r="AK97" s="102"/>
      <c r="AL97" s="101"/>
      <c r="AM97" s="101"/>
      <c r="AN97" s="102"/>
      <c r="AO97" s="101"/>
      <c r="AP97" s="101"/>
      <c r="AQ97" s="103"/>
    </row>
    <row r="98" spans="2:43" x14ac:dyDescent="0.35">
      <c r="B98" s="100" t="str" cm="1">
        <f t="array" aca="1" ref="B98" ca="1">_xlfn.TEXTAFTER(CELL("filename",A96),"]")</f>
        <v>07_TIDP</v>
      </c>
      <c r="C98" s="90" t="str" cm="1">
        <f t="array" ref="C98">tbL_Input_Project[Project Code]</f>
        <v>ABC1234</v>
      </c>
      <c r="D98" s="90" t="str">
        <f>INDEX(tbL_Input_Originator[],
MATCH("07_TIDP",tbL_Input_Originator[Worksheet]),
MATCH("Originator Code",tbL_Input_Originator[#Headers])
)</f>
        <v>TBC</v>
      </c>
      <c r="E98" s="87"/>
      <c r="F98" s="87"/>
      <c r="G98" s="87"/>
      <c r="H98" s="87"/>
      <c r="I98" s="87"/>
      <c r="J98" s="87"/>
      <c r="K98" s="94"/>
      <c r="L98" s="90" t="str">
        <f t="shared" si="4"/>
        <v/>
      </c>
      <c r="M98" s="90" t="str">
        <f t="shared" si="3"/>
        <v/>
      </c>
      <c r="N98" s="100" t="str" cm="1">
        <f t="array" ref="N98">IFERROR(_xlfn.TEXTJOIN("
",TRUE,_xlfn.XLOOKUP(_xlfn.TEXTSPLIT(K98,"
"),
tbl_Lookup_DEIR[ID (DEIR Lookup)],
tbl_Lookup_DEIR[Name (DEIR Lookup)],
"")),"")</f>
        <v/>
      </c>
      <c r="O98" s="100" t="str" cm="1">
        <f t="array" ref="O98">IFERROR(_xlfn.TEXTJOIN("
",TRUE,_xlfn.XLOOKUP(_xlfn.TEXTSPLIT(K98,"
"),
tbl_Lookup_DEIR[ID (DEIR Lookup)],
tbl_Lookup_DEIR[Uniclass PM Level 3 Classification (DEIR Lookup)],
"")),"")</f>
        <v/>
      </c>
      <c r="P98" s="78"/>
      <c r="Q98" s="101"/>
      <c r="R98" s="101"/>
      <c r="S98" s="102"/>
      <c r="T98" s="101"/>
      <c r="U98" s="101"/>
      <c r="V98" s="102"/>
      <c r="W98" s="101"/>
      <c r="X98" s="101"/>
      <c r="Y98" s="102"/>
      <c r="Z98" s="101"/>
      <c r="AA98" s="101"/>
      <c r="AB98" s="102"/>
      <c r="AC98" s="101"/>
      <c r="AD98" s="101"/>
      <c r="AE98" s="102"/>
      <c r="AF98" s="101"/>
      <c r="AG98" s="101"/>
      <c r="AH98" s="102"/>
      <c r="AI98" s="101"/>
      <c r="AJ98" s="101"/>
      <c r="AK98" s="102"/>
      <c r="AL98" s="101"/>
      <c r="AM98" s="101"/>
      <c r="AN98" s="102"/>
      <c r="AO98" s="101"/>
      <c r="AP98" s="101"/>
      <c r="AQ98" s="103"/>
    </row>
    <row r="99" spans="2:43" x14ac:dyDescent="0.35">
      <c r="B99" s="100" t="str" cm="1">
        <f t="array" aca="1" ref="B99" ca="1">_xlfn.TEXTAFTER(CELL("filename",A97),"]")</f>
        <v>07_TIDP</v>
      </c>
      <c r="C99" s="90" t="str" cm="1">
        <f t="array" ref="C99">tbL_Input_Project[Project Code]</f>
        <v>ABC1234</v>
      </c>
      <c r="D99" s="90" t="str">
        <f>INDEX(tbL_Input_Originator[],
MATCH("07_TIDP",tbL_Input_Originator[Worksheet]),
MATCH("Originator Code",tbL_Input_Originator[#Headers])
)</f>
        <v>TBC</v>
      </c>
      <c r="E99" s="87"/>
      <c r="F99" s="87"/>
      <c r="G99" s="87"/>
      <c r="H99" s="87"/>
      <c r="I99" s="87"/>
      <c r="J99" s="87"/>
      <c r="K99" s="94"/>
      <c r="L99" s="90" t="str">
        <f t="shared" si="4"/>
        <v/>
      </c>
      <c r="M99" s="90" t="str">
        <f t="shared" ref="M99:M130" si="5">IF(OR(ISBLANK(C99),ISBLANK(D99),ISBLANK(E99),ISBLANK(F99),ISBLANK(G99),ISBLANK(H99),ISBLANK(I99),ISBLANK(J99),ISBLANK(K99)),"",CONCATENATE(C99,"-",D99,"-",E99,"-",F99,"-",G99,"-",H99,"-",I99,"-",J99,""))</f>
        <v/>
      </c>
      <c r="N99" s="100" t="str" cm="1">
        <f t="array" ref="N99">IFERROR(_xlfn.TEXTJOIN("
",TRUE,_xlfn.XLOOKUP(_xlfn.TEXTSPLIT(K99,"
"),
tbl_Lookup_DEIR[ID (DEIR Lookup)],
tbl_Lookup_DEIR[Name (DEIR Lookup)],
"")),"")</f>
        <v/>
      </c>
      <c r="O99" s="100" t="str" cm="1">
        <f t="array" ref="O99">IFERROR(_xlfn.TEXTJOIN("
",TRUE,_xlfn.XLOOKUP(_xlfn.TEXTSPLIT(K99,"
"),
tbl_Lookup_DEIR[ID (DEIR Lookup)],
tbl_Lookup_DEIR[Uniclass PM Level 3 Classification (DEIR Lookup)],
"")),"")</f>
        <v/>
      </c>
      <c r="P99" s="78"/>
      <c r="Q99" s="101"/>
      <c r="R99" s="101"/>
      <c r="S99" s="102"/>
      <c r="T99" s="101"/>
      <c r="U99" s="101"/>
      <c r="V99" s="102"/>
      <c r="W99" s="101"/>
      <c r="X99" s="101"/>
      <c r="Y99" s="102"/>
      <c r="Z99" s="101"/>
      <c r="AA99" s="101"/>
      <c r="AB99" s="102"/>
      <c r="AC99" s="101"/>
      <c r="AD99" s="101"/>
      <c r="AE99" s="102"/>
      <c r="AF99" s="101"/>
      <c r="AG99" s="101"/>
      <c r="AH99" s="102"/>
      <c r="AI99" s="101"/>
      <c r="AJ99" s="101"/>
      <c r="AK99" s="102"/>
      <c r="AL99" s="101"/>
      <c r="AM99" s="101"/>
      <c r="AN99" s="102"/>
      <c r="AO99" s="101"/>
      <c r="AP99" s="101"/>
      <c r="AQ99" s="103"/>
    </row>
    <row r="100" spans="2:43" x14ac:dyDescent="0.35">
      <c r="B100" s="100" t="str" cm="1">
        <f t="array" aca="1" ref="B100" ca="1">_xlfn.TEXTAFTER(CELL("filename",A98),"]")</f>
        <v>07_TIDP</v>
      </c>
      <c r="C100" s="90" t="str" cm="1">
        <f t="array" ref="C100">tbL_Input_Project[Project Code]</f>
        <v>ABC1234</v>
      </c>
      <c r="D100" s="90" t="str">
        <f>INDEX(tbL_Input_Originator[],
MATCH("07_TIDP",tbL_Input_Originator[Worksheet]),
MATCH("Originator Code",tbL_Input_Originator[#Headers])
)</f>
        <v>TBC</v>
      </c>
      <c r="E100" s="87"/>
      <c r="F100" s="87"/>
      <c r="G100" s="87"/>
      <c r="H100" s="87"/>
      <c r="I100" s="87"/>
      <c r="J100" s="87"/>
      <c r="K100" s="94"/>
      <c r="L100" s="90" t="str">
        <f t="shared" si="4"/>
        <v/>
      </c>
      <c r="M100" s="90" t="str">
        <f t="shared" si="5"/>
        <v/>
      </c>
      <c r="N100" s="100" t="str" cm="1">
        <f t="array" ref="N100">IFERROR(_xlfn.TEXTJOIN("
",TRUE,_xlfn.XLOOKUP(_xlfn.TEXTSPLIT(K100,"
"),
tbl_Lookup_DEIR[ID (DEIR Lookup)],
tbl_Lookup_DEIR[Name (DEIR Lookup)],
"")),"")</f>
        <v/>
      </c>
      <c r="O100" s="100" t="str" cm="1">
        <f t="array" ref="O100">IFERROR(_xlfn.TEXTJOIN("
",TRUE,_xlfn.XLOOKUP(_xlfn.TEXTSPLIT(K100,"
"),
tbl_Lookup_DEIR[ID (DEIR Lookup)],
tbl_Lookup_DEIR[Uniclass PM Level 3 Classification (DEIR Lookup)],
"")),"")</f>
        <v/>
      </c>
      <c r="P100" s="78"/>
      <c r="Q100" s="101"/>
      <c r="R100" s="101"/>
      <c r="S100" s="102"/>
      <c r="T100" s="101"/>
      <c r="U100" s="101"/>
      <c r="V100" s="102"/>
      <c r="W100" s="101"/>
      <c r="X100" s="101"/>
      <c r="Y100" s="102"/>
      <c r="Z100" s="101"/>
      <c r="AA100" s="101"/>
      <c r="AB100" s="102"/>
      <c r="AC100" s="101"/>
      <c r="AD100" s="101"/>
      <c r="AE100" s="102"/>
      <c r="AF100" s="101"/>
      <c r="AG100" s="101"/>
      <c r="AH100" s="102"/>
      <c r="AI100" s="101"/>
      <c r="AJ100" s="101"/>
      <c r="AK100" s="102"/>
      <c r="AL100" s="101"/>
      <c r="AM100" s="101"/>
      <c r="AN100" s="102"/>
      <c r="AO100" s="101"/>
      <c r="AP100" s="101"/>
      <c r="AQ100" s="103"/>
    </row>
    <row r="101" spans="2:43" x14ac:dyDescent="0.35">
      <c r="B101" s="100" t="str" cm="1">
        <f t="array" aca="1" ref="B101" ca="1">_xlfn.TEXTAFTER(CELL("filename",A99),"]")</f>
        <v>07_TIDP</v>
      </c>
      <c r="C101" s="90" t="str" cm="1">
        <f t="array" ref="C101">tbL_Input_Project[Project Code]</f>
        <v>ABC1234</v>
      </c>
      <c r="D101" s="90" t="str">
        <f>INDEX(tbL_Input_Originator[],
MATCH("07_TIDP",tbL_Input_Originator[Worksheet]),
MATCH("Originator Code",tbL_Input_Originator[#Headers])
)</f>
        <v>TBC</v>
      </c>
      <c r="E101" s="87"/>
      <c r="F101" s="87"/>
      <c r="G101" s="87"/>
      <c r="H101" s="87"/>
      <c r="I101" s="87"/>
      <c r="J101" s="87"/>
      <c r="K101" s="94"/>
      <c r="L101" s="90" t="str">
        <f t="shared" si="4"/>
        <v/>
      </c>
      <c r="M101" s="90" t="str">
        <f t="shared" si="5"/>
        <v/>
      </c>
      <c r="N101" s="100" t="str" cm="1">
        <f t="array" ref="N101">IFERROR(_xlfn.TEXTJOIN("
",TRUE,_xlfn.XLOOKUP(_xlfn.TEXTSPLIT(K101,"
"),
tbl_Lookup_DEIR[ID (DEIR Lookup)],
tbl_Lookup_DEIR[Name (DEIR Lookup)],
"")),"")</f>
        <v/>
      </c>
      <c r="O101" s="100" t="str" cm="1">
        <f t="array" ref="O101">IFERROR(_xlfn.TEXTJOIN("
",TRUE,_xlfn.XLOOKUP(_xlfn.TEXTSPLIT(K101,"
"),
tbl_Lookup_DEIR[ID (DEIR Lookup)],
tbl_Lookup_DEIR[Uniclass PM Level 3 Classification (DEIR Lookup)],
"")),"")</f>
        <v/>
      </c>
      <c r="P101" s="78"/>
      <c r="Q101" s="101"/>
      <c r="R101" s="101"/>
      <c r="S101" s="102"/>
      <c r="T101" s="101"/>
      <c r="U101" s="101"/>
      <c r="V101" s="102"/>
      <c r="W101" s="101"/>
      <c r="X101" s="101"/>
      <c r="Y101" s="102"/>
      <c r="Z101" s="101"/>
      <c r="AA101" s="101"/>
      <c r="AB101" s="102"/>
      <c r="AC101" s="101"/>
      <c r="AD101" s="101"/>
      <c r="AE101" s="102"/>
      <c r="AF101" s="101"/>
      <c r="AG101" s="101"/>
      <c r="AH101" s="102"/>
      <c r="AI101" s="101"/>
      <c r="AJ101" s="101"/>
      <c r="AK101" s="102"/>
      <c r="AL101" s="101"/>
      <c r="AM101" s="101"/>
      <c r="AN101" s="102"/>
      <c r="AO101" s="101"/>
      <c r="AP101" s="101"/>
      <c r="AQ101" s="103"/>
    </row>
    <row r="102" spans="2:43" x14ac:dyDescent="0.35">
      <c r="B102" s="100" t="str" cm="1">
        <f t="array" aca="1" ref="B102" ca="1">_xlfn.TEXTAFTER(CELL("filename",A100),"]")</f>
        <v>07_TIDP</v>
      </c>
      <c r="C102" s="90" t="str" cm="1">
        <f t="array" ref="C102">tbL_Input_Project[Project Code]</f>
        <v>ABC1234</v>
      </c>
      <c r="D102" s="90" t="str">
        <f>INDEX(tbL_Input_Originator[],
MATCH("07_TIDP",tbL_Input_Originator[Worksheet]),
MATCH("Originator Code",tbL_Input_Originator[#Headers])
)</f>
        <v>TBC</v>
      </c>
      <c r="E102" s="87"/>
      <c r="F102" s="87"/>
      <c r="G102" s="87"/>
      <c r="H102" s="87"/>
      <c r="I102" s="87"/>
      <c r="J102" s="87"/>
      <c r="K102" s="94"/>
      <c r="L102" s="90" t="str">
        <f t="shared" si="4"/>
        <v/>
      </c>
      <c r="M102" s="90" t="str">
        <f t="shared" si="5"/>
        <v/>
      </c>
      <c r="N102" s="100" t="str" cm="1">
        <f t="array" ref="N102">IFERROR(_xlfn.TEXTJOIN("
",TRUE,_xlfn.XLOOKUP(_xlfn.TEXTSPLIT(K102,"
"),
tbl_Lookup_DEIR[ID (DEIR Lookup)],
tbl_Lookup_DEIR[Name (DEIR Lookup)],
"")),"")</f>
        <v/>
      </c>
      <c r="O102" s="100" t="str" cm="1">
        <f t="array" ref="O102">IFERROR(_xlfn.TEXTJOIN("
",TRUE,_xlfn.XLOOKUP(_xlfn.TEXTSPLIT(K102,"
"),
tbl_Lookup_DEIR[ID (DEIR Lookup)],
tbl_Lookup_DEIR[Uniclass PM Level 3 Classification (DEIR Lookup)],
"")),"")</f>
        <v/>
      </c>
      <c r="P102" s="78"/>
      <c r="Q102" s="101"/>
      <c r="R102" s="101"/>
      <c r="S102" s="102"/>
      <c r="T102" s="101"/>
      <c r="U102" s="101"/>
      <c r="V102" s="102"/>
      <c r="W102" s="101"/>
      <c r="X102" s="101"/>
      <c r="Y102" s="102"/>
      <c r="Z102" s="101"/>
      <c r="AA102" s="101"/>
      <c r="AB102" s="102"/>
      <c r="AC102" s="101"/>
      <c r="AD102" s="101"/>
      <c r="AE102" s="102"/>
      <c r="AF102" s="101"/>
      <c r="AG102" s="101"/>
      <c r="AH102" s="102"/>
      <c r="AI102" s="101"/>
      <c r="AJ102" s="101"/>
      <c r="AK102" s="102"/>
      <c r="AL102" s="101"/>
      <c r="AM102" s="101"/>
      <c r="AN102" s="102"/>
      <c r="AO102" s="101"/>
      <c r="AP102" s="101"/>
      <c r="AQ102" s="103"/>
    </row>
    <row r="103" spans="2:43" x14ac:dyDescent="0.35">
      <c r="B103" s="100" t="str" cm="1">
        <f t="array" aca="1" ref="B103" ca="1">_xlfn.TEXTAFTER(CELL("filename",A101),"]")</f>
        <v>07_TIDP</v>
      </c>
      <c r="C103" s="90" t="str" cm="1">
        <f t="array" ref="C103">tbL_Input_Project[Project Code]</f>
        <v>ABC1234</v>
      </c>
      <c r="D103" s="90" t="str">
        <f>INDEX(tbL_Input_Originator[],
MATCH("07_TIDP",tbL_Input_Originator[Worksheet]),
MATCH("Originator Code",tbL_Input_Originator[#Headers])
)</f>
        <v>TBC</v>
      </c>
      <c r="E103" s="87"/>
      <c r="F103" s="87"/>
      <c r="G103" s="87"/>
      <c r="H103" s="87"/>
      <c r="I103" s="87"/>
      <c r="J103" s="87"/>
      <c r="K103" s="94"/>
      <c r="L103" s="90" t="str">
        <f t="shared" si="4"/>
        <v/>
      </c>
      <c r="M103" s="90" t="str">
        <f t="shared" si="5"/>
        <v/>
      </c>
      <c r="N103" s="100" t="str" cm="1">
        <f t="array" ref="N103">IFERROR(_xlfn.TEXTJOIN("
",TRUE,_xlfn.XLOOKUP(_xlfn.TEXTSPLIT(K103,"
"),
tbl_Lookup_DEIR[ID (DEIR Lookup)],
tbl_Lookup_DEIR[Name (DEIR Lookup)],
"")),"")</f>
        <v/>
      </c>
      <c r="O103" s="100" t="str" cm="1">
        <f t="array" ref="O103">IFERROR(_xlfn.TEXTJOIN("
",TRUE,_xlfn.XLOOKUP(_xlfn.TEXTSPLIT(K103,"
"),
tbl_Lookup_DEIR[ID (DEIR Lookup)],
tbl_Lookup_DEIR[Uniclass PM Level 3 Classification (DEIR Lookup)],
"")),"")</f>
        <v/>
      </c>
      <c r="P103" s="78"/>
      <c r="Q103" s="101"/>
      <c r="R103" s="101"/>
      <c r="S103" s="102"/>
      <c r="T103" s="101"/>
      <c r="U103" s="101"/>
      <c r="V103" s="102"/>
      <c r="W103" s="101"/>
      <c r="X103" s="101"/>
      <c r="Y103" s="102"/>
      <c r="Z103" s="101"/>
      <c r="AA103" s="101"/>
      <c r="AB103" s="102"/>
      <c r="AC103" s="101"/>
      <c r="AD103" s="101"/>
      <c r="AE103" s="102"/>
      <c r="AF103" s="101"/>
      <c r="AG103" s="101"/>
      <c r="AH103" s="102"/>
      <c r="AI103" s="101"/>
      <c r="AJ103" s="101"/>
      <c r="AK103" s="102"/>
      <c r="AL103" s="101"/>
      <c r="AM103" s="101"/>
      <c r="AN103" s="102"/>
      <c r="AO103" s="101"/>
      <c r="AP103" s="101"/>
      <c r="AQ103" s="103"/>
    </row>
    <row r="104" spans="2:43" x14ac:dyDescent="0.35">
      <c r="B104" s="100" t="str" cm="1">
        <f t="array" aca="1" ref="B104" ca="1">_xlfn.TEXTAFTER(CELL("filename",A102),"]")</f>
        <v>07_TIDP</v>
      </c>
      <c r="C104" s="90" t="str" cm="1">
        <f t="array" ref="C104">tbL_Input_Project[Project Code]</f>
        <v>ABC1234</v>
      </c>
      <c r="D104" s="90" t="str">
        <f>INDEX(tbL_Input_Originator[],
MATCH("07_TIDP",tbL_Input_Originator[Worksheet]),
MATCH("Originator Code",tbL_Input_Originator[#Headers])
)</f>
        <v>TBC</v>
      </c>
      <c r="E104" s="87"/>
      <c r="F104" s="87"/>
      <c r="G104" s="87"/>
      <c r="H104" s="87"/>
      <c r="I104" s="87"/>
      <c r="J104" s="87"/>
      <c r="K104" s="94"/>
      <c r="L104" s="90" t="str">
        <f t="shared" si="4"/>
        <v/>
      </c>
      <c r="M104" s="90" t="str">
        <f t="shared" si="5"/>
        <v/>
      </c>
      <c r="N104" s="100" t="str" cm="1">
        <f t="array" ref="N104">IFERROR(_xlfn.TEXTJOIN("
",TRUE,_xlfn.XLOOKUP(_xlfn.TEXTSPLIT(K104,"
"),
tbl_Lookup_DEIR[ID (DEIR Lookup)],
tbl_Lookup_DEIR[Name (DEIR Lookup)],
"")),"")</f>
        <v/>
      </c>
      <c r="O104" s="100" t="str" cm="1">
        <f t="array" ref="O104">IFERROR(_xlfn.TEXTJOIN("
",TRUE,_xlfn.XLOOKUP(_xlfn.TEXTSPLIT(K104,"
"),
tbl_Lookup_DEIR[ID (DEIR Lookup)],
tbl_Lookup_DEIR[Uniclass PM Level 3 Classification (DEIR Lookup)],
"")),"")</f>
        <v/>
      </c>
      <c r="P104" s="78"/>
      <c r="Q104" s="101"/>
      <c r="R104" s="101"/>
      <c r="S104" s="102"/>
      <c r="T104" s="101"/>
      <c r="U104" s="101"/>
      <c r="V104" s="102"/>
      <c r="W104" s="101"/>
      <c r="X104" s="101"/>
      <c r="Y104" s="102"/>
      <c r="Z104" s="101"/>
      <c r="AA104" s="101"/>
      <c r="AB104" s="102"/>
      <c r="AC104" s="101"/>
      <c r="AD104" s="101"/>
      <c r="AE104" s="102"/>
      <c r="AF104" s="101"/>
      <c r="AG104" s="101"/>
      <c r="AH104" s="102"/>
      <c r="AI104" s="101"/>
      <c r="AJ104" s="101"/>
      <c r="AK104" s="102"/>
      <c r="AL104" s="101"/>
      <c r="AM104" s="101"/>
      <c r="AN104" s="102"/>
      <c r="AO104" s="101"/>
      <c r="AP104" s="101"/>
      <c r="AQ104" s="103"/>
    </row>
    <row r="105" spans="2:43" x14ac:dyDescent="0.35">
      <c r="B105" s="100" t="str" cm="1">
        <f t="array" aca="1" ref="B105" ca="1">_xlfn.TEXTAFTER(CELL("filename",A103),"]")</f>
        <v>07_TIDP</v>
      </c>
      <c r="C105" s="90" t="str" cm="1">
        <f t="array" ref="C105">tbL_Input_Project[Project Code]</f>
        <v>ABC1234</v>
      </c>
      <c r="D105" s="90" t="str">
        <f>INDEX(tbL_Input_Originator[],
MATCH("07_TIDP",tbL_Input_Originator[Worksheet]),
MATCH("Originator Code",tbL_Input_Originator[#Headers])
)</f>
        <v>TBC</v>
      </c>
      <c r="E105" s="87"/>
      <c r="F105" s="87"/>
      <c r="G105" s="87"/>
      <c r="H105" s="87"/>
      <c r="I105" s="87"/>
      <c r="J105" s="87"/>
      <c r="K105" s="94"/>
      <c r="L105" s="90" t="str">
        <f t="shared" si="4"/>
        <v/>
      </c>
      <c r="M105" s="90" t="str">
        <f t="shared" si="5"/>
        <v/>
      </c>
      <c r="N105" s="100" t="str" cm="1">
        <f t="array" ref="N105">IFERROR(_xlfn.TEXTJOIN("
",TRUE,_xlfn.XLOOKUP(_xlfn.TEXTSPLIT(K105,"
"),
tbl_Lookup_DEIR[ID (DEIR Lookup)],
tbl_Lookup_DEIR[Name (DEIR Lookup)],
"")),"")</f>
        <v/>
      </c>
      <c r="O105" s="100" t="str" cm="1">
        <f t="array" ref="O105">IFERROR(_xlfn.TEXTJOIN("
",TRUE,_xlfn.XLOOKUP(_xlfn.TEXTSPLIT(K105,"
"),
tbl_Lookup_DEIR[ID (DEIR Lookup)],
tbl_Lookup_DEIR[Uniclass PM Level 3 Classification (DEIR Lookup)],
"")),"")</f>
        <v/>
      </c>
      <c r="P105" s="78"/>
      <c r="Q105" s="101"/>
      <c r="R105" s="101"/>
      <c r="S105" s="102"/>
      <c r="T105" s="101"/>
      <c r="U105" s="101"/>
      <c r="V105" s="102"/>
      <c r="W105" s="101"/>
      <c r="X105" s="101"/>
      <c r="Y105" s="102"/>
      <c r="Z105" s="101"/>
      <c r="AA105" s="101"/>
      <c r="AB105" s="102"/>
      <c r="AC105" s="101"/>
      <c r="AD105" s="101"/>
      <c r="AE105" s="102"/>
      <c r="AF105" s="101"/>
      <c r="AG105" s="101"/>
      <c r="AH105" s="102"/>
      <c r="AI105" s="101"/>
      <c r="AJ105" s="101"/>
      <c r="AK105" s="102"/>
      <c r="AL105" s="101"/>
      <c r="AM105" s="101"/>
      <c r="AN105" s="102"/>
      <c r="AO105" s="101"/>
      <c r="AP105" s="101"/>
      <c r="AQ105" s="103"/>
    </row>
    <row r="106" spans="2:43" x14ac:dyDescent="0.35">
      <c r="B106" s="100" t="str" cm="1">
        <f t="array" aca="1" ref="B106" ca="1">_xlfn.TEXTAFTER(CELL("filename",A104),"]")</f>
        <v>07_TIDP</v>
      </c>
      <c r="C106" s="90" t="str" cm="1">
        <f t="array" ref="C106">tbL_Input_Project[Project Code]</f>
        <v>ABC1234</v>
      </c>
      <c r="D106" s="90" t="str">
        <f>INDEX(tbL_Input_Originator[],
MATCH("07_TIDP",tbL_Input_Originator[Worksheet]),
MATCH("Originator Code",tbL_Input_Originator[#Headers])
)</f>
        <v>TBC</v>
      </c>
      <c r="E106" s="87"/>
      <c r="F106" s="87"/>
      <c r="G106" s="87"/>
      <c r="H106" s="87"/>
      <c r="I106" s="87"/>
      <c r="J106" s="87"/>
      <c r="K106" s="94"/>
      <c r="L106" s="90" t="str">
        <f t="shared" si="4"/>
        <v/>
      </c>
      <c r="M106" s="90" t="str">
        <f t="shared" si="5"/>
        <v/>
      </c>
      <c r="N106" s="100" t="str" cm="1">
        <f t="array" ref="N106">IFERROR(_xlfn.TEXTJOIN("
",TRUE,_xlfn.XLOOKUP(_xlfn.TEXTSPLIT(K106,"
"),
tbl_Lookup_DEIR[ID (DEIR Lookup)],
tbl_Lookup_DEIR[Name (DEIR Lookup)],
"")),"")</f>
        <v/>
      </c>
      <c r="O106" s="100" t="str" cm="1">
        <f t="array" ref="O106">IFERROR(_xlfn.TEXTJOIN("
",TRUE,_xlfn.XLOOKUP(_xlfn.TEXTSPLIT(K106,"
"),
tbl_Lookup_DEIR[ID (DEIR Lookup)],
tbl_Lookup_DEIR[Uniclass PM Level 3 Classification (DEIR Lookup)],
"")),"")</f>
        <v/>
      </c>
      <c r="P106" s="78"/>
      <c r="Q106" s="101"/>
      <c r="R106" s="101"/>
      <c r="S106" s="102"/>
      <c r="T106" s="101"/>
      <c r="U106" s="101"/>
      <c r="V106" s="102"/>
      <c r="W106" s="101"/>
      <c r="X106" s="101"/>
      <c r="Y106" s="102"/>
      <c r="Z106" s="101"/>
      <c r="AA106" s="101"/>
      <c r="AB106" s="102"/>
      <c r="AC106" s="101"/>
      <c r="AD106" s="101"/>
      <c r="AE106" s="102"/>
      <c r="AF106" s="101"/>
      <c r="AG106" s="101"/>
      <c r="AH106" s="102"/>
      <c r="AI106" s="101"/>
      <c r="AJ106" s="101"/>
      <c r="AK106" s="102"/>
      <c r="AL106" s="101"/>
      <c r="AM106" s="101"/>
      <c r="AN106" s="102"/>
      <c r="AO106" s="101"/>
      <c r="AP106" s="101"/>
      <c r="AQ106" s="103"/>
    </row>
    <row r="107" spans="2:43" x14ac:dyDescent="0.35">
      <c r="B107" s="100" t="str" cm="1">
        <f t="array" aca="1" ref="B107" ca="1">_xlfn.TEXTAFTER(CELL("filename",A105),"]")</f>
        <v>07_TIDP</v>
      </c>
      <c r="C107" s="90" t="str" cm="1">
        <f t="array" ref="C107">tbL_Input_Project[Project Code]</f>
        <v>ABC1234</v>
      </c>
      <c r="D107" s="90" t="str">
        <f>INDEX(tbL_Input_Originator[],
MATCH("07_TIDP",tbL_Input_Originator[Worksheet]),
MATCH("Originator Code",tbL_Input_Originator[#Headers])
)</f>
        <v>TBC</v>
      </c>
      <c r="E107" s="87"/>
      <c r="F107" s="87"/>
      <c r="G107" s="87"/>
      <c r="H107" s="87"/>
      <c r="I107" s="87"/>
      <c r="J107" s="87"/>
      <c r="K107" s="94"/>
      <c r="L107" s="90" t="str">
        <f t="shared" si="4"/>
        <v/>
      </c>
      <c r="M107" s="90" t="str">
        <f t="shared" si="5"/>
        <v/>
      </c>
      <c r="N107" s="100" t="str" cm="1">
        <f t="array" ref="N107">IFERROR(_xlfn.TEXTJOIN("
",TRUE,_xlfn.XLOOKUP(_xlfn.TEXTSPLIT(K107,"
"),
tbl_Lookup_DEIR[ID (DEIR Lookup)],
tbl_Lookup_DEIR[Name (DEIR Lookup)],
"")),"")</f>
        <v/>
      </c>
      <c r="O107" s="100" t="str" cm="1">
        <f t="array" ref="O107">IFERROR(_xlfn.TEXTJOIN("
",TRUE,_xlfn.XLOOKUP(_xlfn.TEXTSPLIT(K107,"
"),
tbl_Lookup_DEIR[ID (DEIR Lookup)],
tbl_Lookup_DEIR[Uniclass PM Level 3 Classification (DEIR Lookup)],
"")),"")</f>
        <v/>
      </c>
      <c r="P107" s="78"/>
      <c r="Q107" s="101"/>
      <c r="R107" s="101"/>
      <c r="S107" s="102"/>
      <c r="T107" s="101"/>
      <c r="U107" s="101"/>
      <c r="V107" s="102"/>
      <c r="W107" s="101"/>
      <c r="X107" s="101"/>
      <c r="Y107" s="102"/>
      <c r="Z107" s="101"/>
      <c r="AA107" s="101"/>
      <c r="AB107" s="102"/>
      <c r="AC107" s="101"/>
      <c r="AD107" s="101"/>
      <c r="AE107" s="102"/>
      <c r="AF107" s="101"/>
      <c r="AG107" s="101"/>
      <c r="AH107" s="102"/>
      <c r="AI107" s="101"/>
      <c r="AJ107" s="101"/>
      <c r="AK107" s="102"/>
      <c r="AL107" s="101"/>
      <c r="AM107" s="101"/>
      <c r="AN107" s="102"/>
      <c r="AO107" s="101"/>
      <c r="AP107" s="101"/>
      <c r="AQ107" s="103"/>
    </row>
    <row r="108" spans="2:43" x14ac:dyDescent="0.35">
      <c r="B108" s="100" t="str" cm="1">
        <f t="array" aca="1" ref="B108" ca="1">_xlfn.TEXTAFTER(CELL("filename",A106),"]")</f>
        <v>07_TIDP</v>
      </c>
      <c r="C108" s="90" t="str" cm="1">
        <f t="array" ref="C108">tbL_Input_Project[Project Code]</f>
        <v>ABC1234</v>
      </c>
      <c r="D108" s="90" t="str">
        <f>INDEX(tbL_Input_Originator[],
MATCH("07_TIDP",tbL_Input_Originator[Worksheet]),
MATCH("Originator Code",tbL_Input_Originator[#Headers])
)</f>
        <v>TBC</v>
      </c>
      <c r="E108" s="87"/>
      <c r="F108" s="87"/>
      <c r="G108" s="87"/>
      <c r="H108" s="87"/>
      <c r="I108" s="87"/>
      <c r="J108" s="87"/>
      <c r="K108" s="94"/>
      <c r="L108" s="90" t="str">
        <f t="shared" si="4"/>
        <v/>
      </c>
      <c r="M108" s="90" t="str">
        <f t="shared" si="5"/>
        <v/>
      </c>
      <c r="N108" s="100" t="str" cm="1">
        <f t="array" ref="N108">IFERROR(_xlfn.TEXTJOIN("
",TRUE,_xlfn.XLOOKUP(_xlfn.TEXTSPLIT(K108,"
"),
tbl_Lookup_DEIR[ID (DEIR Lookup)],
tbl_Lookup_DEIR[Name (DEIR Lookup)],
"")),"")</f>
        <v/>
      </c>
      <c r="O108" s="100" t="str" cm="1">
        <f t="array" ref="O108">IFERROR(_xlfn.TEXTJOIN("
",TRUE,_xlfn.XLOOKUP(_xlfn.TEXTSPLIT(K108,"
"),
tbl_Lookup_DEIR[ID (DEIR Lookup)],
tbl_Lookup_DEIR[Uniclass PM Level 3 Classification (DEIR Lookup)],
"")),"")</f>
        <v/>
      </c>
      <c r="P108" s="78"/>
      <c r="Q108" s="101"/>
      <c r="R108" s="101"/>
      <c r="S108" s="102"/>
      <c r="T108" s="101"/>
      <c r="U108" s="101"/>
      <c r="V108" s="102"/>
      <c r="W108" s="101"/>
      <c r="X108" s="101"/>
      <c r="Y108" s="102"/>
      <c r="Z108" s="101"/>
      <c r="AA108" s="101"/>
      <c r="AB108" s="102"/>
      <c r="AC108" s="101"/>
      <c r="AD108" s="101"/>
      <c r="AE108" s="102"/>
      <c r="AF108" s="101"/>
      <c r="AG108" s="101"/>
      <c r="AH108" s="102"/>
      <c r="AI108" s="101"/>
      <c r="AJ108" s="101"/>
      <c r="AK108" s="102"/>
      <c r="AL108" s="101"/>
      <c r="AM108" s="101"/>
      <c r="AN108" s="102"/>
      <c r="AO108" s="101"/>
      <c r="AP108" s="101"/>
      <c r="AQ108" s="103"/>
    </row>
    <row r="109" spans="2:43" x14ac:dyDescent="0.35">
      <c r="B109" s="100" t="str" cm="1">
        <f t="array" aca="1" ref="B109" ca="1">_xlfn.TEXTAFTER(CELL("filename",A107),"]")</f>
        <v>07_TIDP</v>
      </c>
      <c r="C109" s="90" t="str" cm="1">
        <f t="array" ref="C109">tbL_Input_Project[Project Code]</f>
        <v>ABC1234</v>
      </c>
      <c r="D109" s="90" t="str">
        <f>INDEX(tbL_Input_Originator[],
MATCH("07_TIDP",tbL_Input_Originator[Worksheet]),
MATCH("Originator Code",tbL_Input_Originator[#Headers])
)</f>
        <v>TBC</v>
      </c>
      <c r="E109" s="87"/>
      <c r="F109" s="87"/>
      <c r="G109" s="87"/>
      <c r="H109" s="87"/>
      <c r="I109" s="87"/>
      <c r="J109" s="87"/>
      <c r="K109" s="94"/>
      <c r="L109" s="90" t="str">
        <f t="shared" si="4"/>
        <v/>
      </c>
      <c r="M109" s="90" t="str">
        <f t="shared" si="5"/>
        <v/>
      </c>
      <c r="N109" s="100" t="str" cm="1">
        <f t="array" ref="N109">IFERROR(_xlfn.TEXTJOIN("
",TRUE,_xlfn.XLOOKUP(_xlfn.TEXTSPLIT(K109,"
"),
tbl_Lookup_DEIR[ID (DEIR Lookup)],
tbl_Lookup_DEIR[Name (DEIR Lookup)],
"")),"")</f>
        <v/>
      </c>
      <c r="O109" s="100" t="str" cm="1">
        <f t="array" ref="O109">IFERROR(_xlfn.TEXTJOIN("
",TRUE,_xlfn.XLOOKUP(_xlfn.TEXTSPLIT(K109,"
"),
tbl_Lookup_DEIR[ID (DEIR Lookup)],
tbl_Lookup_DEIR[Uniclass PM Level 3 Classification (DEIR Lookup)],
"")),"")</f>
        <v/>
      </c>
      <c r="P109" s="78"/>
      <c r="Q109" s="101"/>
      <c r="R109" s="101"/>
      <c r="S109" s="102"/>
      <c r="T109" s="101"/>
      <c r="U109" s="101"/>
      <c r="V109" s="102"/>
      <c r="W109" s="101"/>
      <c r="X109" s="101"/>
      <c r="Y109" s="102"/>
      <c r="Z109" s="101"/>
      <c r="AA109" s="101"/>
      <c r="AB109" s="102"/>
      <c r="AC109" s="101"/>
      <c r="AD109" s="101"/>
      <c r="AE109" s="102"/>
      <c r="AF109" s="101"/>
      <c r="AG109" s="101"/>
      <c r="AH109" s="102"/>
      <c r="AI109" s="101"/>
      <c r="AJ109" s="101"/>
      <c r="AK109" s="102"/>
      <c r="AL109" s="101"/>
      <c r="AM109" s="101"/>
      <c r="AN109" s="102"/>
      <c r="AO109" s="101"/>
      <c r="AP109" s="101"/>
      <c r="AQ109" s="103"/>
    </row>
    <row r="110" spans="2:43" x14ac:dyDescent="0.35">
      <c r="B110" s="100" t="str" cm="1">
        <f t="array" aca="1" ref="B110" ca="1">_xlfn.TEXTAFTER(CELL("filename",A108),"]")</f>
        <v>07_TIDP</v>
      </c>
      <c r="C110" s="90" t="str" cm="1">
        <f t="array" ref="C110">tbL_Input_Project[Project Code]</f>
        <v>ABC1234</v>
      </c>
      <c r="D110" s="90" t="str">
        <f>INDEX(tbL_Input_Originator[],
MATCH("07_TIDP",tbL_Input_Originator[Worksheet]),
MATCH("Originator Code",tbL_Input_Originator[#Headers])
)</f>
        <v>TBC</v>
      </c>
      <c r="E110" s="87"/>
      <c r="F110" s="87"/>
      <c r="G110" s="87"/>
      <c r="H110" s="87"/>
      <c r="I110" s="87"/>
      <c r="J110" s="87"/>
      <c r="K110" s="94"/>
      <c r="L110" s="90" t="str">
        <f t="shared" si="4"/>
        <v/>
      </c>
      <c r="M110" s="90" t="str">
        <f t="shared" si="5"/>
        <v/>
      </c>
      <c r="N110" s="100" t="str" cm="1">
        <f t="array" ref="N110">IFERROR(_xlfn.TEXTJOIN("
",TRUE,_xlfn.XLOOKUP(_xlfn.TEXTSPLIT(K110,"
"),
tbl_Lookup_DEIR[ID (DEIR Lookup)],
tbl_Lookup_DEIR[Name (DEIR Lookup)],
"")),"")</f>
        <v/>
      </c>
      <c r="O110" s="100" t="str" cm="1">
        <f t="array" ref="O110">IFERROR(_xlfn.TEXTJOIN("
",TRUE,_xlfn.XLOOKUP(_xlfn.TEXTSPLIT(K110,"
"),
tbl_Lookup_DEIR[ID (DEIR Lookup)],
tbl_Lookup_DEIR[Uniclass PM Level 3 Classification (DEIR Lookup)],
"")),"")</f>
        <v/>
      </c>
      <c r="P110" s="78"/>
      <c r="Q110" s="101"/>
      <c r="R110" s="101"/>
      <c r="S110" s="102"/>
      <c r="T110" s="101"/>
      <c r="U110" s="101"/>
      <c r="V110" s="102"/>
      <c r="W110" s="101"/>
      <c r="X110" s="101"/>
      <c r="Y110" s="102"/>
      <c r="Z110" s="101"/>
      <c r="AA110" s="101"/>
      <c r="AB110" s="102"/>
      <c r="AC110" s="101"/>
      <c r="AD110" s="101"/>
      <c r="AE110" s="102"/>
      <c r="AF110" s="101"/>
      <c r="AG110" s="101"/>
      <c r="AH110" s="102"/>
      <c r="AI110" s="101"/>
      <c r="AJ110" s="101"/>
      <c r="AK110" s="102"/>
      <c r="AL110" s="101"/>
      <c r="AM110" s="101"/>
      <c r="AN110" s="102"/>
      <c r="AO110" s="101"/>
      <c r="AP110" s="101"/>
      <c r="AQ110" s="103"/>
    </row>
    <row r="111" spans="2:43" x14ac:dyDescent="0.35">
      <c r="B111" s="100" t="str" cm="1">
        <f t="array" aca="1" ref="B111" ca="1">_xlfn.TEXTAFTER(CELL("filename",A109),"]")</f>
        <v>07_TIDP</v>
      </c>
      <c r="C111" s="90" t="str" cm="1">
        <f t="array" ref="C111">tbL_Input_Project[Project Code]</f>
        <v>ABC1234</v>
      </c>
      <c r="D111" s="90" t="str">
        <f>INDEX(tbL_Input_Originator[],
MATCH("07_TIDP",tbL_Input_Originator[Worksheet]),
MATCH("Originator Code",tbL_Input_Originator[#Headers])
)</f>
        <v>TBC</v>
      </c>
      <c r="E111" s="87"/>
      <c r="F111" s="87"/>
      <c r="G111" s="87"/>
      <c r="H111" s="87"/>
      <c r="I111" s="87"/>
      <c r="J111" s="87"/>
      <c r="K111" s="94"/>
      <c r="L111" s="90" t="str">
        <f t="shared" si="4"/>
        <v/>
      </c>
      <c r="M111" s="90" t="str">
        <f t="shared" si="5"/>
        <v/>
      </c>
      <c r="N111" s="100" t="str" cm="1">
        <f t="array" ref="N111">IFERROR(_xlfn.TEXTJOIN("
",TRUE,_xlfn.XLOOKUP(_xlfn.TEXTSPLIT(K111,"
"),
tbl_Lookup_DEIR[ID (DEIR Lookup)],
tbl_Lookup_DEIR[Name (DEIR Lookup)],
"")),"")</f>
        <v/>
      </c>
      <c r="O111" s="100" t="str" cm="1">
        <f t="array" ref="O111">IFERROR(_xlfn.TEXTJOIN("
",TRUE,_xlfn.XLOOKUP(_xlfn.TEXTSPLIT(K111,"
"),
tbl_Lookup_DEIR[ID (DEIR Lookup)],
tbl_Lookup_DEIR[Uniclass PM Level 3 Classification (DEIR Lookup)],
"")),"")</f>
        <v/>
      </c>
      <c r="P111" s="78"/>
      <c r="Q111" s="101"/>
      <c r="R111" s="101"/>
      <c r="S111" s="102"/>
      <c r="T111" s="101"/>
      <c r="U111" s="101"/>
      <c r="V111" s="102"/>
      <c r="W111" s="101"/>
      <c r="X111" s="101"/>
      <c r="Y111" s="102"/>
      <c r="Z111" s="101"/>
      <c r="AA111" s="101"/>
      <c r="AB111" s="102"/>
      <c r="AC111" s="101"/>
      <c r="AD111" s="101"/>
      <c r="AE111" s="102"/>
      <c r="AF111" s="101"/>
      <c r="AG111" s="101"/>
      <c r="AH111" s="102"/>
      <c r="AI111" s="101"/>
      <c r="AJ111" s="101"/>
      <c r="AK111" s="102"/>
      <c r="AL111" s="101"/>
      <c r="AM111" s="101"/>
      <c r="AN111" s="102"/>
      <c r="AO111" s="101"/>
      <c r="AP111" s="101"/>
      <c r="AQ111" s="103"/>
    </row>
    <row r="112" spans="2:43" x14ac:dyDescent="0.35">
      <c r="B112" s="100" t="str" cm="1">
        <f t="array" aca="1" ref="B112" ca="1">_xlfn.TEXTAFTER(CELL("filename",A110),"]")</f>
        <v>07_TIDP</v>
      </c>
      <c r="C112" s="90" t="str" cm="1">
        <f t="array" ref="C112">tbL_Input_Project[Project Code]</f>
        <v>ABC1234</v>
      </c>
      <c r="D112" s="90" t="str">
        <f>INDEX(tbL_Input_Originator[],
MATCH("07_TIDP",tbL_Input_Originator[Worksheet]),
MATCH("Originator Code",tbL_Input_Originator[#Headers])
)</f>
        <v>TBC</v>
      </c>
      <c r="E112" s="87"/>
      <c r="F112" s="87"/>
      <c r="G112" s="87"/>
      <c r="H112" s="87"/>
      <c r="I112" s="87"/>
      <c r="J112" s="87"/>
      <c r="K112" s="94"/>
      <c r="L112" s="90" t="str">
        <f t="shared" si="4"/>
        <v/>
      </c>
      <c r="M112" s="90" t="str">
        <f t="shared" si="5"/>
        <v/>
      </c>
      <c r="N112" s="100" t="str" cm="1">
        <f t="array" ref="N112">IFERROR(_xlfn.TEXTJOIN("
",TRUE,_xlfn.XLOOKUP(_xlfn.TEXTSPLIT(K112,"
"),
tbl_Lookup_DEIR[ID (DEIR Lookup)],
tbl_Lookup_DEIR[Name (DEIR Lookup)],
"")),"")</f>
        <v/>
      </c>
      <c r="O112" s="100" t="str" cm="1">
        <f t="array" ref="O112">IFERROR(_xlfn.TEXTJOIN("
",TRUE,_xlfn.XLOOKUP(_xlfn.TEXTSPLIT(K112,"
"),
tbl_Lookup_DEIR[ID (DEIR Lookup)],
tbl_Lookup_DEIR[Uniclass PM Level 3 Classification (DEIR Lookup)],
"")),"")</f>
        <v/>
      </c>
      <c r="P112" s="78"/>
      <c r="Q112" s="101"/>
      <c r="R112" s="101"/>
      <c r="S112" s="102"/>
      <c r="T112" s="101"/>
      <c r="U112" s="101"/>
      <c r="V112" s="102"/>
      <c r="W112" s="101"/>
      <c r="X112" s="101"/>
      <c r="Y112" s="102"/>
      <c r="Z112" s="101"/>
      <c r="AA112" s="101"/>
      <c r="AB112" s="102"/>
      <c r="AC112" s="101"/>
      <c r="AD112" s="101"/>
      <c r="AE112" s="102"/>
      <c r="AF112" s="101"/>
      <c r="AG112" s="101"/>
      <c r="AH112" s="102"/>
      <c r="AI112" s="101"/>
      <c r="AJ112" s="101"/>
      <c r="AK112" s="102"/>
      <c r="AL112" s="101"/>
      <c r="AM112" s="101"/>
      <c r="AN112" s="102"/>
      <c r="AO112" s="101"/>
      <c r="AP112" s="101"/>
      <c r="AQ112" s="103"/>
    </row>
    <row r="113" spans="2:43" x14ac:dyDescent="0.35">
      <c r="B113" s="100" t="str" cm="1">
        <f t="array" aca="1" ref="B113" ca="1">_xlfn.TEXTAFTER(CELL("filename",A111),"]")</f>
        <v>07_TIDP</v>
      </c>
      <c r="C113" s="90" t="str" cm="1">
        <f t="array" ref="C113">tbL_Input_Project[Project Code]</f>
        <v>ABC1234</v>
      </c>
      <c r="D113" s="90" t="str">
        <f>INDEX(tbL_Input_Originator[],
MATCH("07_TIDP",tbL_Input_Originator[Worksheet]),
MATCH("Originator Code",tbL_Input_Originator[#Headers])
)</f>
        <v>TBC</v>
      </c>
      <c r="E113" s="87"/>
      <c r="F113" s="87"/>
      <c r="G113" s="87"/>
      <c r="H113" s="87"/>
      <c r="I113" s="87"/>
      <c r="J113" s="87"/>
      <c r="K113" s="94"/>
      <c r="L113" s="90" t="str">
        <f t="shared" si="4"/>
        <v/>
      </c>
      <c r="M113" s="90" t="str">
        <f t="shared" si="5"/>
        <v/>
      </c>
      <c r="N113" s="100" t="str" cm="1">
        <f t="array" ref="N113">IFERROR(_xlfn.TEXTJOIN("
",TRUE,_xlfn.XLOOKUP(_xlfn.TEXTSPLIT(K113,"
"),
tbl_Lookup_DEIR[ID (DEIR Lookup)],
tbl_Lookup_DEIR[Name (DEIR Lookup)],
"")),"")</f>
        <v/>
      </c>
      <c r="O113" s="100" t="str" cm="1">
        <f t="array" ref="O113">IFERROR(_xlfn.TEXTJOIN("
",TRUE,_xlfn.XLOOKUP(_xlfn.TEXTSPLIT(K113,"
"),
tbl_Lookup_DEIR[ID (DEIR Lookup)],
tbl_Lookup_DEIR[Uniclass PM Level 3 Classification (DEIR Lookup)],
"")),"")</f>
        <v/>
      </c>
      <c r="P113" s="78"/>
      <c r="Q113" s="101"/>
      <c r="R113" s="101"/>
      <c r="S113" s="102"/>
      <c r="T113" s="101"/>
      <c r="U113" s="101"/>
      <c r="V113" s="102"/>
      <c r="W113" s="101"/>
      <c r="X113" s="101"/>
      <c r="Y113" s="102"/>
      <c r="Z113" s="101"/>
      <c r="AA113" s="101"/>
      <c r="AB113" s="102"/>
      <c r="AC113" s="101"/>
      <c r="AD113" s="101"/>
      <c r="AE113" s="102"/>
      <c r="AF113" s="101"/>
      <c r="AG113" s="101"/>
      <c r="AH113" s="102"/>
      <c r="AI113" s="101"/>
      <c r="AJ113" s="101"/>
      <c r="AK113" s="102"/>
      <c r="AL113" s="101"/>
      <c r="AM113" s="101"/>
      <c r="AN113" s="102"/>
      <c r="AO113" s="101"/>
      <c r="AP113" s="101"/>
      <c r="AQ113" s="103"/>
    </row>
    <row r="114" spans="2:43" x14ac:dyDescent="0.35">
      <c r="B114" s="100" t="str" cm="1">
        <f t="array" aca="1" ref="B114" ca="1">_xlfn.TEXTAFTER(CELL("filename",A112),"]")</f>
        <v>07_TIDP</v>
      </c>
      <c r="C114" s="90" t="str" cm="1">
        <f t="array" ref="C114">tbL_Input_Project[Project Code]</f>
        <v>ABC1234</v>
      </c>
      <c r="D114" s="90" t="str">
        <f>INDEX(tbL_Input_Originator[],
MATCH("07_TIDP",tbL_Input_Originator[Worksheet]),
MATCH("Originator Code",tbL_Input_Originator[#Headers])
)</f>
        <v>TBC</v>
      </c>
      <c r="E114" s="87"/>
      <c r="F114" s="87"/>
      <c r="G114" s="87"/>
      <c r="H114" s="87"/>
      <c r="I114" s="87"/>
      <c r="J114" s="87"/>
      <c r="K114" s="94"/>
      <c r="L114" s="90" t="str">
        <f t="shared" si="4"/>
        <v/>
      </c>
      <c r="M114" s="90" t="str">
        <f t="shared" si="5"/>
        <v/>
      </c>
      <c r="N114" s="100" t="str" cm="1">
        <f t="array" ref="N114">IFERROR(_xlfn.TEXTJOIN("
",TRUE,_xlfn.XLOOKUP(_xlfn.TEXTSPLIT(K114,"
"),
tbl_Lookup_DEIR[ID (DEIR Lookup)],
tbl_Lookup_DEIR[Name (DEIR Lookup)],
"")),"")</f>
        <v/>
      </c>
      <c r="O114" s="100" t="str" cm="1">
        <f t="array" ref="O114">IFERROR(_xlfn.TEXTJOIN("
",TRUE,_xlfn.XLOOKUP(_xlfn.TEXTSPLIT(K114,"
"),
tbl_Lookup_DEIR[ID (DEIR Lookup)],
tbl_Lookup_DEIR[Uniclass PM Level 3 Classification (DEIR Lookup)],
"")),"")</f>
        <v/>
      </c>
      <c r="P114" s="78"/>
      <c r="Q114" s="101"/>
      <c r="R114" s="101"/>
      <c r="S114" s="102"/>
      <c r="T114" s="101"/>
      <c r="U114" s="101"/>
      <c r="V114" s="102"/>
      <c r="W114" s="101"/>
      <c r="X114" s="101"/>
      <c r="Y114" s="102"/>
      <c r="Z114" s="101"/>
      <c r="AA114" s="101"/>
      <c r="AB114" s="102"/>
      <c r="AC114" s="101"/>
      <c r="AD114" s="101"/>
      <c r="AE114" s="102"/>
      <c r="AF114" s="101"/>
      <c r="AG114" s="101"/>
      <c r="AH114" s="102"/>
      <c r="AI114" s="101"/>
      <c r="AJ114" s="101"/>
      <c r="AK114" s="102"/>
      <c r="AL114" s="101"/>
      <c r="AM114" s="101"/>
      <c r="AN114" s="102"/>
      <c r="AO114" s="101"/>
      <c r="AP114" s="101"/>
      <c r="AQ114" s="103"/>
    </row>
    <row r="115" spans="2:43" x14ac:dyDescent="0.35">
      <c r="B115" s="100" t="str" cm="1">
        <f t="array" aca="1" ref="B115" ca="1">_xlfn.TEXTAFTER(CELL("filename",A113),"]")</f>
        <v>07_TIDP</v>
      </c>
      <c r="C115" s="90" t="str" cm="1">
        <f t="array" ref="C115">tbL_Input_Project[Project Code]</f>
        <v>ABC1234</v>
      </c>
      <c r="D115" s="90" t="str">
        <f>INDEX(tbL_Input_Originator[],
MATCH("07_TIDP",tbL_Input_Originator[Worksheet]),
MATCH("Originator Code",tbL_Input_Originator[#Headers])
)</f>
        <v>TBC</v>
      </c>
      <c r="E115" s="87"/>
      <c r="F115" s="87"/>
      <c r="G115" s="87"/>
      <c r="H115" s="87"/>
      <c r="I115" s="87"/>
      <c r="J115" s="87"/>
      <c r="K115" s="94"/>
      <c r="L115" s="90" t="str">
        <f t="shared" si="4"/>
        <v/>
      </c>
      <c r="M115" s="90" t="str">
        <f t="shared" si="5"/>
        <v/>
      </c>
      <c r="N115" s="100" t="str" cm="1">
        <f t="array" ref="N115">IFERROR(_xlfn.TEXTJOIN("
",TRUE,_xlfn.XLOOKUP(_xlfn.TEXTSPLIT(K115,"
"),
tbl_Lookup_DEIR[ID (DEIR Lookup)],
tbl_Lookup_DEIR[Name (DEIR Lookup)],
"")),"")</f>
        <v/>
      </c>
      <c r="O115" s="100" t="str" cm="1">
        <f t="array" ref="O115">IFERROR(_xlfn.TEXTJOIN("
",TRUE,_xlfn.XLOOKUP(_xlfn.TEXTSPLIT(K115,"
"),
tbl_Lookup_DEIR[ID (DEIR Lookup)],
tbl_Lookup_DEIR[Uniclass PM Level 3 Classification (DEIR Lookup)],
"")),"")</f>
        <v/>
      </c>
      <c r="P115" s="78"/>
      <c r="Q115" s="101"/>
      <c r="R115" s="101"/>
      <c r="S115" s="102"/>
      <c r="T115" s="101"/>
      <c r="U115" s="101"/>
      <c r="V115" s="102"/>
      <c r="W115" s="101"/>
      <c r="X115" s="101"/>
      <c r="Y115" s="102"/>
      <c r="Z115" s="101"/>
      <c r="AA115" s="101"/>
      <c r="AB115" s="102"/>
      <c r="AC115" s="101"/>
      <c r="AD115" s="101"/>
      <c r="AE115" s="102"/>
      <c r="AF115" s="101"/>
      <c r="AG115" s="101"/>
      <c r="AH115" s="102"/>
      <c r="AI115" s="101"/>
      <c r="AJ115" s="101"/>
      <c r="AK115" s="102"/>
      <c r="AL115" s="101"/>
      <c r="AM115" s="101"/>
      <c r="AN115" s="102"/>
      <c r="AO115" s="101"/>
      <c r="AP115" s="101"/>
      <c r="AQ115" s="103"/>
    </row>
    <row r="116" spans="2:43" x14ac:dyDescent="0.35">
      <c r="B116" s="100" t="str" cm="1">
        <f t="array" aca="1" ref="B116" ca="1">_xlfn.TEXTAFTER(CELL("filename",A114),"]")</f>
        <v>07_TIDP</v>
      </c>
      <c r="C116" s="90" t="str" cm="1">
        <f t="array" ref="C116">tbL_Input_Project[Project Code]</f>
        <v>ABC1234</v>
      </c>
      <c r="D116" s="90" t="str">
        <f>INDEX(tbL_Input_Originator[],
MATCH("07_TIDP",tbL_Input_Originator[Worksheet]),
MATCH("Originator Code",tbL_Input_Originator[#Headers])
)</f>
        <v>TBC</v>
      </c>
      <c r="E116" s="87"/>
      <c r="F116" s="87"/>
      <c r="G116" s="87"/>
      <c r="H116" s="87"/>
      <c r="I116" s="87"/>
      <c r="J116" s="87"/>
      <c r="K116" s="94"/>
      <c r="L116" s="90" t="str">
        <f t="shared" si="4"/>
        <v/>
      </c>
      <c r="M116" s="90" t="str">
        <f t="shared" si="5"/>
        <v/>
      </c>
      <c r="N116" s="100" t="str" cm="1">
        <f t="array" ref="N116">IFERROR(_xlfn.TEXTJOIN("
",TRUE,_xlfn.XLOOKUP(_xlfn.TEXTSPLIT(K116,"
"),
tbl_Lookup_DEIR[ID (DEIR Lookup)],
tbl_Lookup_DEIR[Name (DEIR Lookup)],
"")),"")</f>
        <v/>
      </c>
      <c r="O116" s="100" t="str" cm="1">
        <f t="array" ref="O116">IFERROR(_xlfn.TEXTJOIN("
",TRUE,_xlfn.XLOOKUP(_xlfn.TEXTSPLIT(K116,"
"),
tbl_Lookup_DEIR[ID (DEIR Lookup)],
tbl_Lookup_DEIR[Uniclass PM Level 3 Classification (DEIR Lookup)],
"")),"")</f>
        <v/>
      </c>
      <c r="P116" s="78"/>
      <c r="Q116" s="101"/>
      <c r="R116" s="101"/>
      <c r="S116" s="102"/>
      <c r="T116" s="101"/>
      <c r="U116" s="101"/>
      <c r="V116" s="102"/>
      <c r="W116" s="101"/>
      <c r="X116" s="101"/>
      <c r="Y116" s="102"/>
      <c r="Z116" s="101"/>
      <c r="AA116" s="101"/>
      <c r="AB116" s="102"/>
      <c r="AC116" s="101"/>
      <c r="AD116" s="101"/>
      <c r="AE116" s="102"/>
      <c r="AF116" s="101"/>
      <c r="AG116" s="101"/>
      <c r="AH116" s="102"/>
      <c r="AI116" s="101"/>
      <c r="AJ116" s="101"/>
      <c r="AK116" s="102"/>
      <c r="AL116" s="101"/>
      <c r="AM116" s="101"/>
      <c r="AN116" s="102"/>
      <c r="AO116" s="101"/>
      <c r="AP116" s="101"/>
      <c r="AQ116" s="103"/>
    </row>
    <row r="117" spans="2:43" x14ac:dyDescent="0.35">
      <c r="B117" s="100" t="str" cm="1">
        <f t="array" aca="1" ref="B117" ca="1">_xlfn.TEXTAFTER(CELL("filename",A115),"]")</f>
        <v>07_TIDP</v>
      </c>
      <c r="C117" s="90" t="str" cm="1">
        <f t="array" ref="C117">tbL_Input_Project[Project Code]</f>
        <v>ABC1234</v>
      </c>
      <c r="D117" s="90" t="str">
        <f>INDEX(tbL_Input_Originator[],
MATCH("07_TIDP",tbL_Input_Originator[Worksheet]),
MATCH("Originator Code",tbL_Input_Originator[#Headers])
)</f>
        <v>TBC</v>
      </c>
      <c r="E117" s="87"/>
      <c r="F117" s="87"/>
      <c r="G117" s="87"/>
      <c r="H117" s="87"/>
      <c r="I117" s="87"/>
      <c r="J117" s="87"/>
      <c r="K117" s="94"/>
      <c r="L117" s="90" t="str">
        <f t="shared" si="4"/>
        <v/>
      </c>
      <c r="M117" s="90" t="str">
        <f t="shared" si="5"/>
        <v/>
      </c>
      <c r="N117" s="100" t="str" cm="1">
        <f t="array" ref="N117">IFERROR(_xlfn.TEXTJOIN("
",TRUE,_xlfn.XLOOKUP(_xlfn.TEXTSPLIT(K117,"
"),
tbl_Lookup_DEIR[ID (DEIR Lookup)],
tbl_Lookup_DEIR[Name (DEIR Lookup)],
"")),"")</f>
        <v/>
      </c>
      <c r="O117" s="100" t="str" cm="1">
        <f t="array" ref="O117">IFERROR(_xlfn.TEXTJOIN("
",TRUE,_xlfn.XLOOKUP(_xlfn.TEXTSPLIT(K117,"
"),
tbl_Lookup_DEIR[ID (DEIR Lookup)],
tbl_Lookup_DEIR[Uniclass PM Level 3 Classification (DEIR Lookup)],
"")),"")</f>
        <v/>
      </c>
      <c r="P117" s="78"/>
      <c r="Q117" s="101"/>
      <c r="R117" s="101"/>
      <c r="S117" s="102"/>
      <c r="T117" s="101"/>
      <c r="U117" s="101"/>
      <c r="V117" s="102"/>
      <c r="W117" s="101"/>
      <c r="X117" s="101"/>
      <c r="Y117" s="102"/>
      <c r="Z117" s="101"/>
      <c r="AA117" s="101"/>
      <c r="AB117" s="102"/>
      <c r="AC117" s="101"/>
      <c r="AD117" s="101"/>
      <c r="AE117" s="102"/>
      <c r="AF117" s="101"/>
      <c r="AG117" s="101"/>
      <c r="AH117" s="102"/>
      <c r="AI117" s="101"/>
      <c r="AJ117" s="101"/>
      <c r="AK117" s="102"/>
      <c r="AL117" s="101"/>
      <c r="AM117" s="101"/>
      <c r="AN117" s="102"/>
      <c r="AO117" s="101"/>
      <c r="AP117" s="101"/>
      <c r="AQ117" s="103"/>
    </row>
    <row r="118" spans="2:43" x14ac:dyDescent="0.35">
      <c r="B118" s="100" t="str" cm="1">
        <f t="array" aca="1" ref="B118" ca="1">_xlfn.TEXTAFTER(CELL("filename",A116),"]")</f>
        <v>07_TIDP</v>
      </c>
      <c r="C118" s="90" t="str" cm="1">
        <f t="array" ref="C118">tbL_Input_Project[Project Code]</f>
        <v>ABC1234</v>
      </c>
      <c r="D118" s="90" t="str">
        <f>INDEX(tbL_Input_Originator[],
MATCH("07_TIDP",tbL_Input_Originator[Worksheet]),
MATCH("Originator Code",tbL_Input_Originator[#Headers])
)</f>
        <v>TBC</v>
      </c>
      <c r="E118" s="87"/>
      <c r="F118" s="87"/>
      <c r="G118" s="87"/>
      <c r="H118" s="87"/>
      <c r="I118" s="87"/>
      <c r="J118" s="87"/>
      <c r="K118" s="94"/>
      <c r="L118" s="90" t="str">
        <f t="shared" si="4"/>
        <v/>
      </c>
      <c r="M118" s="90" t="str">
        <f t="shared" si="5"/>
        <v/>
      </c>
      <c r="N118" s="100" t="str" cm="1">
        <f t="array" ref="N118">IFERROR(_xlfn.TEXTJOIN("
",TRUE,_xlfn.XLOOKUP(_xlfn.TEXTSPLIT(K118,"
"),
tbl_Lookup_DEIR[ID (DEIR Lookup)],
tbl_Lookup_DEIR[Name (DEIR Lookup)],
"")),"")</f>
        <v/>
      </c>
      <c r="O118" s="100" t="str" cm="1">
        <f t="array" ref="O118">IFERROR(_xlfn.TEXTJOIN("
",TRUE,_xlfn.XLOOKUP(_xlfn.TEXTSPLIT(K118,"
"),
tbl_Lookup_DEIR[ID (DEIR Lookup)],
tbl_Lookup_DEIR[Uniclass PM Level 3 Classification (DEIR Lookup)],
"")),"")</f>
        <v/>
      </c>
      <c r="P118" s="78"/>
      <c r="Q118" s="101"/>
      <c r="R118" s="101"/>
      <c r="S118" s="102"/>
      <c r="T118" s="101"/>
      <c r="U118" s="101"/>
      <c r="V118" s="102"/>
      <c r="W118" s="101"/>
      <c r="X118" s="101"/>
      <c r="Y118" s="102"/>
      <c r="Z118" s="101"/>
      <c r="AA118" s="101"/>
      <c r="AB118" s="102"/>
      <c r="AC118" s="101"/>
      <c r="AD118" s="101"/>
      <c r="AE118" s="102"/>
      <c r="AF118" s="101"/>
      <c r="AG118" s="101"/>
      <c r="AH118" s="102"/>
      <c r="AI118" s="101"/>
      <c r="AJ118" s="101"/>
      <c r="AK118" s="102"/>
      <c r="AL118" s="101"/>
      <c r="AM118" s="101"/>
      <c r="AN118" s="102"/>
      <c r="AO118" s="101"/>
      <c r="AP118" s="101"/>
      <c r="AQ118" s="103"/>
    </row>
    <row r="119" spans="2:43" x14ac:dyDescent="0.35">
      <c r="B119" s="100" t="str" cm="1">
        <f t="array" aca="1" ref="B119" ca="1">_xlfn.TEXTAFTER(CELL("filename",A117),"]")</f>
        <v>07_TIDP</v>
      </c>
      <c r="C119" s="90" t="str" cm="1">
        <f t="array" ref="C119">tbL_Input_Project[Project Code]</f>
        <v>ABC1234</v>
      </c>
      <c r="D119" s="90" t="str">
        <f>INDEX(tbL_Input_Originator[],
MATCH("07_TIDP",tbL_Input_Originator[Worksheet]),
MATCH("Originator Code",tbL_Input_Originator[#Headers])
)</f>
        <v>TBC</v>
      </c>
      <c r="E119" s="87"/>
      <c r="F119" s="87"/>
      <c r="G119" s="87"/>
      <c r="H119" s="87"/>
      <c r="I119" s="87"/>
      <c r="J119" s="87"/>
      <c r="K119" s="94"/>
      <c r="L119" s="90" t="str">
        <f t="shared" si="4"/>
        <v/>
      </c>
      <c r="M119" s="90" t="str">
        <f t="shared" si="5"/>
        <v/>
      </c>
      <c r="N119" s="100" t="str" cm="1">
        <f t="array" ref="N119">IFERROR(_xlfn.TEXTJOIN("
",TRUE,_xlfn.XLOOKUP(_xlfn.TEXTSPLIT(K119,"
"),
tbl_Lookup_DEIR[ID (DEIR Lookup)],
tbl_Lookup_DEIR[Name (DEIR Lookup)],
"")),"")</f>
        <v/>
      </c>
      <c r="O119" s="100" t="str" cm="1">
        <f t="array" ref="O119">IFERROR(_xlfn.TEXTJOIN("
",TRUE,_xlfn.XLOOKUP(_xlfn.TEXTSPLIT(K119,"
"),
tbl_Lookup_DEIR[ID (DEIR Lookup)],
tbl_Lookup_DEIR[Uniclass PM Level 3 Classification (DEIR Lookup)],
"")),"")</f>
        <v/>
      </c>
      <c r="P119" s="78"/>
      <c r="Q119" s="101"/>
      <c r="R119" s="101"/>
      <c r="S119" s="102"/>
      <c r="T119" s="101"/>
      <c r="U119" s="101"/>
      <c r="V119" s="102"/>
      <c r="W119" s="101"/>
      <c r="X119" s="101"/>
      <c r="Y119" s="102"/>
      <c r="Z119" s="101"/>
      <c r="AA119" s="101"/>
      <c r="AB119" s="102"/>
      <c r="AC119" s="101"/>
      <c r="AD119" s="101"/>
      <c r="AE119" s="102"/>
      <c r="AF119" s="101"/>
      <c r="AG119" s="101"/>
      <c r="AH119" s="102"/>
      <c r="AI119" s="101"/>
      <c r="AJ119" s="101"/>
      <c r="AK119" s="102"/>
      <c r="AL119" s="101"/>
      <c r="AM119" s="101"/>
      <c r="AN119" s="102"/>
      <c r="AO119" s="101"/>
      <c r="AP119" s="101"/>
      <c r="AQ119" s="103"/>
    </row>
    <row r="120" spans="2:43" x14ac:dyDescent="0.35">
      <c r="B120" s="100" t="str" cm="1">
        <f t="array" aca="1" ref="B120" ca="1">_xlfn.TEXTAFTER(CELL("filename",A118),"]")</f>
        <v>07_TIDP</v>
      </c>
      <c r="C120" s="90" t="str" cm="1">
        <f t="array" ref="C120">tbL_Input_Project[Project Code]</f>
        <v>ABC1234</v>
      </c>
      <c r="D120" s="90" t="str">
        <f>INDEX(tbL_Input_Originator[],
MATCH("07_TIDP",tbL_Input_Originator[Worksheet]),
MATCH("Originator Code",tbL_Input_Originator[#Headers])
)</f>
        <v>TBC</v>
      </c>
      <c r="E120" s="87"/>
      <c r="F120" s="87"/>
      <c r="G120" s="87"/>
      <c r="H120" s="87"/>
      <c r="I120" s="87"/>
      <c r="J120" s="87"/>
      <c r="K120" s="94"/>
      <c r="L120" s="90" t="str">
        <f t="shared" si="4"/>
        <v/>
      </c>
      <c r="M120" s="90" t="str">
        <f t="shared" si="5"/>
        <v/>
      </c>
      <c r="N120" s="100" t="str" cm="1">
        <f t="array" ref="N120">IFERROR(_xlfn.TEXTJOIN("
",TRUE,_xlfn.XLOOKUP(_xlfn.TEXTSPLIT(K120,"
"),
tbl_Lookup_DEIR[ID (DEIR Lookup)],
tbl_Lookup_DEIR[Name (DEIR Lookup)],
"")),"")</f>
        <v/>
      </c>
      <c r="O120" s="100" t="str" cm="1">
        <f t="array" ref="O120">IFERROR(_xlfn.TEXTJOIN("
",TRUE,_xlfn.XLOOKUP(_xlfn.TEXTSPLIT(K120,"
"),
tbl_Lookup_DEIR[ID (DEIR Lookup)],
tbl_Lookup_DEIR[Uniclass PM Level 3 Classification (DEIR Lookup)],
"")),"")</f>
        <v/>
      </c>
      <c r="P120" s="78"/>
      <c r="Q120" s="101"/>
      <c r="R120" s="101"/>
      <c r="S120" s="102"/>
      <c r="T120" s="101"/>
      <c r="U120" s="101"/>
      <c r="V120" s="102"/>
      <c r="W120" s="101"/>
      <c r="X120" s="101"/>
      <c r="Y120" s="102"/>
      <c r="Z120" s="101"/>
      <c r="AA120" s="101"/>
      <c r="AB120" s="102"/>
      <c r="AC120" s="101"/>
      <c r="AD120" s="101"/>
      <c r="AE120" s="102"/>
      <c r="AF120" s="101"/>
      <c r="AG120" s="101"/>
      <c r="AH120" s="102"/>
      <c r="AI120" s="101"/>
      <c r="AJ120" s="101"/>
      <c r="AK120" s="102"/>
      <c r="AL120" s="101"/>
      <c r="AM120" s="101"/>
      <c r="AN120" s="102"/>
      <c r="AO120" s="101"/>
      <c r="AP120" s="101"/>
      <c r="AQ120" s="103"/>
    </row>
    <row r="121" spans="2:43" x14ac:dyDescent="0.35">
      <c r="B121" s="100" t="str" cm="1">
        <f t="array" aca="1" ref="B121" ca="1">_xlfn.TEXTAFTER(CELL("filename",A119),"]")</f>
        <v>07_TIDP</v>
      </c>
      <c r="C121" s="90" t="str" cm="1">
        <f t="array" ref="C121">tbL_Input_Project[Project Code]</f>
        <v>ABC1234</v>
      </c>
      <c r="D121" s="90" t="str">
        <f>INDEX(tbL_Input_Originator[],
MATCH("07_TIDP",tbL_Input_Originator[Worksheet]),
MATCH("Originator Code",tbL_Input_Originator[#Headers])
)</f>
        <v>TBC</v>
      </c>
      <c r="E121" s="87"/>
      <c r="F121" s="87"/>
      <c r="G121" s="87"/>
      <c r="H121" s="87"/>
      <c r="I121" s="87"/>
      <c r="J121" s="87"/>
      <c r="K121" s="94"/>
      <c r="L121" s="90" t="str">
        <f t="shared" si="4"/>
        <v/>
      </c>
      <c r="M121" s="90" t="str">
        <f t="shared" si="5"/>
        <v/>
      </c>
      <c r="N121" s="100" t="str" cm="1">
        <f t="array" ref="N121">IFERROR(_xlfn.TEXTJOIN("
",TRUE,_xlfn.XLOOKUP(_xlfn.TEXTSPLIT(K121,"
"),
tbl_Lookup_DEIR[ID (DEIR Lookup)],
tbl_Lookup_DEIR[Name (DEIR Lookup)],
"")),"")</f>
        <v/>
      </c>
      <c r="O121" s="100" t="str" cm="1">
        <f t="array" ref="O121">IFERROR(_xlfn.TEXTJOIN("
",TRUE,_xlfn.XLOOKUP(_xlfn.TEXTSPLIT(K121,"
"),
tbl_Lookup_DEIR[ID (DEIR Lookup)],
tbl_Lookup_DEIR[Uniclass PM Level 3 Classification (DEIR Lookup)],
"")),"")</f>
        <v/>
      </c>
      <c r="P121" s="78"/>
      <c r="Q121" s="101"/>
      <c r="R121" s="101"/>
      <c r="S121" s="102"/>
      <c r="T121" s="101"/>
      <c r="U121" s="101"/>
      <c r="V121" s="102"/>
      <c r="W121" s="101"/>
      <c r="X121" s="101"/>
      <c r="Y121" s="102"/>
      <c r="Z121" s="101"/>
      <c r="AA121" s="101"/>
      <c r="AB121" s="102"/>
      <c r="AC121" s="101"/>
      <c r="AD121" s="101"/>
      <c r="AE121" s="102"/>
      <c r="AF121" s="101"/>
      <c r="AG121" s="101"/>
      <c r="AH121" s="102"/>
      <c r="AI121" s="101"/>
      <c r="AJ121" s="101"/>
      <c r="AK121" s="102"/>
      <c r="AL121" s="101"/>
      <c r="AM121" s="101"/>
      <c r="AN121" s="102"/>
      <c r="AO121" s="101"/>
      <c r="AP121" s="101"/>
      <c r="AQ121" s="103"/>
    </row>
    <row r="122" spans="2:43" x14ac:dyDescent="0.35">
      <c r="B122" s="100" t="str" cm="1">
        <f t="array" aca="1" ref="B122" ca="1">_xlfn.TEXTAFTER(CELL("filename",A120),"]")</f>
        <v>07_TIDP</v>
      </c>
      <c r="C122" s="90" t="str" cm="1">
        <f t="array" ref="C122">tbL_Input_Project[Project Code]</f>
        <v>ABC1234</v>
      </c>
      <c r="D122" s="90" t="str">
        <f>INDEX(tbL_Input_Originator[],
MATCH("07_TIDP",tbL_Input_Originator[Worksheet]),
MATCH("Originator Code",tbL_Input_Originator[#Headers])
)</f>
        <v>TBC</v>
      </c>
      <c r="E122" s="87"/>
      <c r="F122" s="87"/>
      <c r="G122" s="87"/>
      <c r="H122" s="87"/>
      <c r="I122" s="87"/>
      <c r="J122" s="87"/>
      <c r="K122" s="94"/>
      <c r="L122" s="90" t="str">
        <f t="shared" si="4"/>
        <v/>
      </c>
      <c r="M122" s="90" t="str">
        <f t="shared" si="5"/>
        <v/>
      </c>
      <c r="N122" s="100" t="str" cm="1">
        <f t="array" ref="N122">IFERROR(_xlfn.TEXTJOIN("
",TRUE,_xlfn.XLOOKUP(_xlfn.TEXTSPLIT(K122,"
"),
tbl_Lookup_DEIR[ID (DEIR Lookup)],
tbl_Lookup_DEIR[Name (DEIR Lookup)],
"")),"")</f>
        <v/>
      </c>
      <c r="O122" s="100" t="str" cm="1">
        <f t="array" ref="O122">IFERROR(_xlfn.TEXTJOIN("
",TRUE,_xlfn.XLOOKUP(_xlfn.TEXTSPLIT(K122,"
"),
tbl_Lookup_DEIR[ID (DEIR Lookup)],
tbl_Lookup_DEIR[Uniclass PM Level 3 Classification (DEIR Lookup)],
"")),"")</f>
        <v/>
      </c>
      <c r="P122" s="78"/>
      <c r="Q122" s="101"/>
      <c r="R122" s="101"/>
      <c r="S122" s="102"/>
      <c r="T122" s="101"/>
      <c r="U122" s="101"/>
      <c r="V122" s="102"/>
      <c r="W122" s="101"/>
      <c r="X122" s="101"/>
      <c r="Y122" s="102"/>
      <c r="Z122" s="101"/>
      <c r="AA122" s="101"/>
      <c r="AB122" s="102"/>
      <c r="AC122" s="101"/>
      <c r="AD122" s="101"/>
      <c r="AE122" s="102"/>
      <c r="AF122" s="101"/>
      <c r="AG122" s="101"/>
      <c r="AH122" s="102"/>
      <c r="AI122" s="101"/>
      <c r="AJ122" s="101"/>
      <c r="AK122" s="102"/>
      <c r="AL122" s="101"/>
      <c r="AM122" s="101"/>
      <c r="AN122" s="102"/>
      <c r="AO122" s="101"/>
      <c r="AP122" s="101"/>
      <c r="AQ122" s="103"/>
    </row>
    <row r="123" spans="2:43" x14ac:dyDescent="0.35">
      <c r="B123" s="100" t="str" cm="1">
        <f t="array" aca="1" ref="B123" ca="1">_xlfn.TEXTAFTER(CELL("filename",A121),"]")</f>
        <v>07_TIDP</v>
      </c>
      <c r="C123" s="90" t="str" cm="1">
        <f t="array" ref="C123">tbL_Input_Project[Project Code]</f>
        <v>ABC1234</v>
      </c>
      <c r="D123" s="90" t="str">
        <f>INDEX(tbL_Input_Originator[],
MATCH("07_TIDP",tbL_Input_Originator[Worksheet]),
MATCH("Originator Code",tbL_Input_Originator[#Headers])
)</f>
        <v>TBC</v>
      </c>
      <c r="E123" s="87"/>
      <c r="F123" s="87"/>
      <c r="G123" s="87"/>
      <c r="H123" s="87"/>
      <c r="I123" s="87"/>
      <c r="J123" s="87"/>
      <c r="K123" s="94"/>
      <c r="L123" s="90" t="str">
        <f t="shared" si="4"/>
        <v/>
      </c>
      <c r="M123" s="90" t="str">
        <f t="shared" si="5"/>
        <v/>
      </c>
      <c r="N123" s="100" t="str" cm="1">
        <f t="array" ref="N123">IFERROR(_xlfn.TEXTJOIN("
",TRUE,_xlfn.XLOOKUP(_xlfn.TEXTSPLIT(K123,"
"),
tbl_Lookup_DEIR[ID (DEIR Lookup)],
tbl_Lookup_DEIR[Name (DEIR Lookup)],
"")),"")</f>
        <v/>
      </c>
      <c r="O123" s="100" t="str" cm="1">
        <f t="array" ref="O123">IFERROR(_xlfn.TEXTJOIN("
",TRUE,_xlfn.XLOOKUP(_xlfn.TEXTSPLIT(K123,"
"),
tbl_Lookup_DEIR[ID (DEIR Lookup)],
tbl_Lookup_DEIR[Uniclass PM Level 3 Classification (DEIR Lookup)],
"")),"")</f>
        <v/>
      </c>
      <c r="P123" s="78"/>
      <c r="Q123" s="101"/>
      <c r="R123" s="101"/>
      <c r="S123" s="102"/>
      <c r="T123" s="101"/>
      <c r="U123" s="101"/>
      <c r="V123" s="102"/>
      <c r="W123" s="101"/>
      <c r="X123" s="101"/>
      <c r="Y123" s="102"/>
      <c r="Z123" s="101"/>
      <c r="AA123" s="101"/>
      <c r="AB123" s="102"/>
      <c r="AC123" s="101"/>
      <c r="AD123" s="101"/>
      <c r="AE123" s="102"/>
      <c r="AF123" s="101"/>
      <c r="AG123" s="101"/>
      <c r="AH123" s="102"/>
      <c r="AI123" s="101"/>
      <c r="AJ123" s="101"/>
      <c r="AK123" s="102"/>
      <c r="AL123" s="101"/>
      <c r="AM123" s="101"/>
      <c r="AN123" s="102"/>
      <c r="AO123" s="101"/>
      <c r="AP123" s="101"/>
      <c r="AQ123" s="103"/>
    </row>
    <row r="124" spans="2:43" x14ac:dyDescent="0.35">
      <c r="B124" s="100" t="str" cm="1">
        <f t="array" aca="1" ref="B124" ca="1">_xlfn.TEXTAFTER(CELL("filename",A122),"]")</f>
        <v>07_TIDP</v>
      </c>
      <c r="C124" s="90" t="str" cm="1">
        <f t="array" ref="C124">tbL_Input_Project[Project Code]</f>
        <v>ABC1234</v>
      </c>
      <c r="D124" s="90" t="str">
        <f>INDEX(tbL_Input_Originator[],
MATCH("07_TIDP",tbL_Input_Originator[Worksheet]),
MATCH("Originator Code",tbL_Input_Originator[#Headers])
)</f>
        <v>TBC</v>
      </c>
      <c r="E124" s="87"/>
      <c r="F124" s="87"/>
      <c r="G124" s="87"/>
      <c r="H124" s="87"/>
      <c r="I124" s="87"/>
      <c r="J124" s="87"/>
      <c r="K124" s="94"/>
      <c r="L124" s="90" t="str">
        <f t="shared" si="4"/>
        <v/>
      </c>
      <c r="M124" s="90" t="str">
        <f t="shared" si="5"/>
        <v/>
      </c>
      <c r="N124" s="100" t="str" cm="1">
        <f t="array" ref="N124">IFERROR(_xlfn.TEXTJOIN("
",TRUE,_xlfn.XLOOKUP(_xlfn.TEXTSPLIT(K124,"
"),
tbl_Lookup_DEIR[ID (DEIR Lookup)],
tbl_Lookup_DEIR[Name (DEIR Lookup)],
"")),"")</f>
        <v/>
      </c>
      <c r="O124" s="100" t="str" cm="1">
        <f t="array" ref="O124">IFERROR(_xlfn.TEXTJOIN("
",TRUE,_xlfn.XLOOKUP(_xlfn.TEXTSPLIT(K124,"
"),
tbl_Lookup_DEIR[ID (DEIR Lookup)],
tbl_Lookup_DEIR[Uniclass PM Level 3 Classification (DEIR Lookup)],
"")),"")</f>
        <v/>
      </c>
      <c r="P124" s="78"/>
      <c r="Q124" s="101"/>
      <c r="R124" s="101"/>
      <c r="S124" s="102"/>
      <c r="T124" s="101"/>
      <c r="U124" s="101"/>
      <c r="V124" s="102"/>
      <c r="W124" s="101"/>
      <c r="X124" s="101"/>
      <c r="Y124" s="102"/>
      <c r="Z124" s="101"/>
      <c r="AA124" s="101"/>
      <c r="AB124" s="102"/>
      <c r="AC124" s="101"/>
      <c r="AD124" s="101"/>
      <c r="AE124" s="102"/>
      <c r="AF124" s="101"/>
      <c r="AG124" s="101"/>
      <c r="AH124" s="102"/>
      <c r="AI124" s="101"/>
      <c r="AJ124" s="101"/>
      <c r="AK124" s="102"/>
      <c r="AL124" s="101"/>
      <c r="AM124" s="101"/>
      <c r="AN124" s="102"/>
      <c r="AO124" s="101"/>
      <c r="AP124" s="101"/>
      <c r="AQ124" s="103"/>
    </row>
    <row r="125" spans="2:43" x14ac:dyDescent="0.35">
      <c r="B125" s="100" t="str" cm="1">
        <f t="array" aca="1" ref="B125" ca="1">_xlfn.TEXTAFTER(CELL("filename",A123),"]")</f>
        <v>07_TIDP</v>
      </c>
      <c r="C125" s="90" t="str" cm="1">
        <f t="array" ref="C125">tbL_Input_Project[Project Code]</f>
        <v>ABC1234</v>
      </c>
      <c r="D125" s="90" t="str">
        <f>INDEX(tbL_Input_Originator[],
MATCH("07_TIDP",tbL_Input_Originator[Worksheet]),
MATCH("Originator Code",tbL_Input_Originator[#Headers])
)</f>
        <v>TBC</v>
      </c>
      <c r="E125" s="87"/>
      <c r="F125" s="87"/>
      <c r="G125" s="87"/>
      <c r="H125" s="87"/>
      <c r="I125" s="87"/>
      <c r="J125" s="87"/>
      <c r="K125" s="94"/>
      <c r="L125" s="90" t="str">
        <f t="shared" si="4"/>
        <v/>
      </c>
      <c r="M125" s="90" t="str">
        <f t="shared" si="5"/>
        <v/>
      </c>
      <c r="N125" s="100" t="str" cm="1">
        <f t="array" ref="N125">IFERROR(_xlfn.TEXTJOIN("
",TRUE,_xlfn.XLOOKUP(_xlfn.TEXTSPLIT(K125,"
"),
tbl_Lookup_DEIR[ID (DEIR Lookup)],
tbl_Lookup_DEIR[Name (DEIR Lookup)],
"")),"")</f>
        <v/>
      </c>
      <c r="O125" s="100" t="str" cm="1">
        <f t="array" ref="O125">IFERROR(_xlfn.TEXTJOIN("
",TRUE,_xlfn.XLOOKUP(_xlfn.TEXTSPLIT(K125,"
"),
tbl_Lookup_DEIR[ID (DEIR Lookup)],
tbl_Lookup_DEIR[Uniclass PM Level 3 Classification (DEIR Lookup)],
"")),"")</f>
        <v/>
      </c>
      <c r="P125" s="78"/>
      <c r="Q125" s="101"/>
      <c r="R125" s="101"/>
      <c r="S125" s="102"/>
      <c r="T125" s="101"/>
      <c r="U125" s="101"/>
      <c r="V125" s="102"/>
      <c r="W125" s="101"/>
      <c r="X125" s="101"/>
      <c r="Y125" s="102"/>
      <c r="Z125" s="101"/>
      <c r="AA125" s="101"/>
      <c r="AB125" s="102"/>
      <c r="AC125" s="101"/>
      <c r="AD125" s="101"/>
      <c r="AE125" s="102"/>
      <c r="AF125" s="101"/>
      <c r="AG125" s="101"/>
      <c r="AH125" s="102"/>
      <c r="AI125" s="101"/>
      <c r="AJ125" s="101"/>
      <c r="AK125" s="102"/>
      <c r="AL125" s="101"/>
      <c r="AM125" s="101"/>
      <c r="AN125" s="102"/>
      <c r="AO125" s="101"/>
      <c r="AP125" s="101"/>
      <c r="AQ125" s="103"/>
    </row>
    <row r="126" spans="2:43" x14ac:dyDescent="0.35">
      <c r="B126" s="100" t="str" cm="1">
        <f t="array" aca="1" ref="B126" ca="1">_xlfn.TEXTAFTER(CELL("filename",A124),"]")</f>
        <v>07_TIDP</v>
      </c>
      <c r="C126" s="90" t="str" cm="1">
        <f t="array" ref="C126">tbL_Input_Project[Project Code]</f>
        <v>ABC1234</v>
      </c>
      <c r="D126" s="90" t="str">
        <f>INDEX(tbL_Input_Originator[],
MATCH("07_TIDP",tbL_Input_Originator[Worksheet]),
MATCH("Originator Code",tbL_Input_Originator[#Headers])
)</f>
        <v>TBC</v>
      </c>
      <c r="E126" s="87"/>
      <c r="F126" s="87"/>
      <c r="G126" s="87"/>
      <c r="H126" s="87"/>
      <c r="I126" s="87"/>
      <c r="J126" s="87"/>
      <c r="K126" s="94"/>
      <c r="L126" s="90" t="str">
        <f t="shared" si="4"/>
        <v/>
      </c>
      <c r="M126" s="90" t="str">
        <f t="shared" si="5"/>
        <v/>
      </c>
      <c r="N126" s="100" t="str" cm="1">
        <f t="array" ref="N126">IFERROR(_xlfn.TEXTJOIN("
",TRUE,_xlfn.XLOOKUP(_xlfn.TEXTSPLIT(K126,"
"),
tbl_Lookup_DEIR[ID (DEIR Lookup)],
tbl_Lookup_DEIR[Name (DEIR Lookup)],
"")),"")</f>
        <v/>
      </c>
      <c r="O126" s="100" t="str" cm="1">
        <f t="array" ref="O126">IFERROR(_xlfn.TEXTJOIN("
",TRUE,_xlfn.XLOOKUP(_xlfn.TEXTSPLIT(K126,"
"),
tbl_Lookup_DEIR[ID (DEIR Lookup)],
tbl_Lookup_DEIR[Uniclass PM Level 3 Classification (DEIR Lookup)],
"")),"")</f>
        <v/>
      </c>
      <c r="P126" s="78"/>
      <c r="Q126" s="101"/>
      <c r="R126" s="101"/>
      <c r="S126" s="102"/>
      <c r="T126" s="101"/>
      <c r="U126" s="101"/>
      <c r="V126" s="102"/>
      <c r="W126" s="101"/>
      <c r="X126" s="101"/>
      <c r="Y126" s="102"/>
      <c r="Z126" s="101"/>
      <c r="AA126" s="101"/>
      <c r="AB126" s="102"/>
      <c r="AC126" s="101"/>
      <c r="AD126" s="101"/>
      <c r="AE126" s="102"/>
      <c r="AF126" s="101"/>
      <c r="AG126" s="101"/>
      <c r="AH126" s="102"/>
      <c r="AI126" s="101"/>
      <c r="AJ126" s="101"/>
      <c r="AK126" s="102"/>
      <c r="AL126" s="101"/>
      <c r="AM126" s="101"/>
      <c r="AN126" s="102"/>
      <c r="AO126" s="101"/>
      <c r="AP126" s="101"/>
      <c r="AQ126" s="103"/>
    </row>
    <row r="127" spans="2:43" x14ac:dyDescent="0.35">
      <c r="B127" s="100" t="str" cm="1">
        <f t="array" aca="1" ref="B127" ca="1">_xlfn.TEXTAFTER(CELL("filename",A125),"]")</f>
        <v>07_TIDP</v>
      </c>
      <c r="C127" s="90" t="str" cm="1">
        <f t="array" ref="C127">tbL_Input_Project[Project Code]</f>
        <v>ABC1234</v>
      </c>
      <c r="D127" s="90" t="str">
        <f>INDEX(tbL_Input_Originator[],
MATCH("07_TIDP",tbL_Input_Originator[Worksheet]),
MATCH("Originator Code",tbL_Input_Originator[#Headers])
)</f>
        <v>TBC</v>
      </c>
      <c r="E127" s="87"/>
      <c r="F127" s="87"/>
      <c r="G127" s="87"/>
      <c r="H127" s="87"/>
      <c r="I127" s="87"/>
      <c r="J127" s="87"/>
      <c r="K127" s="94"/>
      <c r="L127" s="90" t="str">
        <f t="shared" si="4"/>
        <v/>
      </c>
      <c r="M127" s="90" t="str">
        <f t="shared" si="5"/>
        <v/>
      </c>
      <c r="N127" s="100" t="str" cm="1">
        <f t="array" ref="N127">IFERROR(_xlfn.TEXTJOIN("
",TRUE,_xlfn.XLOOKUP(_xlfn.TEXTSPLIT(K127,"
"),
tbl_Lookup_DEIR[ID (DEIR Lookup)],
tbl_Lookup_DEIR[Name (DEIR Lookup)],
"")),"")</f>
        <v/>
      </c>
      <c r="O127" s="100" t="str" cm="1">
        <f t="array" ref="O127">IFERROR(_xlfn.TEXTJOIN("
",TRUE,_xlfn.XLOOKUP(_xlfn.TEXTSPLIT(K127,"
"),
tbl_Lookup_DEIR[ID (DEIR Lookup)],
tbl_Lookup_DEIR[Uniclass PM Level 3 Classification (DEIR Lookup)],
"")),"")</f>
        <v/>
      </c>
      <c r="P127" s="78"/>
      <c r="Q127" s="101"/>
      <c r="R127" s="101"/>
      <c r="S127" s="102"/>
      <c r="T127" s="101"/>
      <c r="U127" s="101"/>
      <c r="V127" s="102"/>
      <c r="W127" s="101"/>
      <c r="X127" s="101"/>
      <c r="Y127" s="102"/>
      <c r="Z127" s="101"/>
      <c r="AA127" s="101"/>
      <c r="AB127" s="102"/>
      <c r="AC127" s="101"/>
      <c r="AD127" s="101"/>
      <c r="AE127" s="102"/>
      <c r="AF127" s="101"/>
      <c r="AG127" s="101"/>
      <c r="AH127" s="102"/>
      <c r="AI127" s="101"/>
      <c r="AJ127" s="101"/>
      <c r="AK127" s="102"/>
      <c r="AL127" s="101"/>
      <c r="AM127" s="101"/>
      <c r="AN127" s="102"/>
      <c r="AO127" s="101"/>
      <c r="AP127" s="101"/>
      <c r="AQ127" s="103"/>
    </row>
    <row r="128" spans="2:43" x14ac:dyDescent="0.35">
      <c r="B128" s="100" t="str" cm="1">
        <f t="array" aca="1" ref="B128" ca="1">_xlfn.TEXTAFTER(CELL("filename",A126),"]")</f>
        <v>07_TIDP</v>
      </c>
      <c r="C128" s="90" t="str" cm="1">
        <f t="array" ref="C128">tbL_Input_Project[Project Code]</f>
        <v>ABC1234</v>
      </c>
      <c r="D128" s="90" t="str">
        <f>INDEX(tbL_Input_Originator[],
MATCH("07_TIDP",tbL_Input_Originator[Worksheet]),
MATCH("Originator Code",tbL_Input_Originator[#Headers])
)</f>
        <v>TBC</v>
      </c>
      <c r="E128" s="87"/>
      <c r="F128" s="87"/>
      <c r="G128" s="87"/>
      <c r="H128" s="87"/>
      <c r="I128" s="87"/>
      <c r="J128" s="87"/>
      <c r="K128" s="94"/>
      <c r="L128" s="90" t="str">
        <f t="shared" si="4"/>
        <v/>
      </c>
      <c r="M128" s="90" t="str">
        <f t="shared" si="5"/>
        <v/>
      </c>
      <c r="N128" s="100" t="str" cm="1">
        <f t="array" ref="N128">IFERROR(_xlfn.TEXTJOIN("
",TRUE,_xlfn.XLOOKUP(_xlfn.TEXTSPLIT(K128,"
"),
tbl_Lookup_DEIR[ID (DEIR Lookup)],
tbl_Lookup_DEIR[Name (DEIR Lookup)],
"")),"")</f>
        <v/>
      </c>
      <c r="O128" s="100" t="str" cm="1">
        <f t="array" ref="O128">IFERROR(_xlfn.TEXTJOIN("
",TRUE,_xlfn.XLOOKUP(_xlfn.TEXTSPLIT(K128,"
"),
tbl_Lookup_DEIR[ID (DEIR Lookup)],
tbl_Lookup_DEIR[Uniclass PM Level 3 Classification (DEIR Lookup)],
"")),"")</f>
        <v/>
      </c>
      <c r="P128" s="78"/>
      <c r="Q128" s="101"/>
      <c r="R128" s="101"/>
      <c r="S128" s="102"/>
      <c r="T128" s="101"/>
      <c r="U128" s="101"/>
      <c r="V128" s="102"/>
      <c r="W128" s="101"/>
      <c r="X128" s="101"/>
      <c r="Y128" s="102"/>
      <c r="Z128" s="101"/>
      <c r="AA128" s="101"/>
      <c r="AB128" s="102"/>
      <c r="AC128" s="101"/>
      <c r="AD128" s="101"/>
      <c r="AE128" s="102"/>
      <c r="AF128" s="101"/>
      <c r="AG128" s="101"/>
      <c r="AH128" s="102"/>
      <c r="AI128" s="101"/>
      <c r="AJ128" s="101"/>
      <c r="AK128" s="102"/>
      <c r="AL128" s="101"/>
      <c r="AM128" s="101"/>
      <c r="AN128" s="102"/>
      <c r="AO128" s="101"/>
      <c r="AP128" s="101"/>
      <c r="AQ128" s="103"/>
    </row>
    <row r="129" spans="2:43" x14ac:dyDescent="0.35">
      <c r="B129" s="100" t="str" cm="1">
        <f t="array" aca="1" ref="B129" ca="1">_xlfn.TEXTAFTER(CELL("filename",A127),"]")</f>
        <v>07_TIDP</v>
      </c>
      <c r="C129" s="90" t="str" cm="1">
        <f t="array" ref="C129">tbL_Input_Project[Project Code]</f>
        <v>ABC1234</v>
      </c>
      <c r="D129" s="90" t="str">
        <f>INDEX(tbL_Input_Originator[],
MATCH("07_TIDP",tbL_Input_Originator[Worksheet]),
MATCH("Originator Code",tbL_Input_Originator[#Headers])
)</f>
        <v>TBC</v>
      </c>
      <c r="E129" s="87"/>
      <c r="F129" s="87"/>
      <c r="G129" s="87"/>
      <c r="H129" s="87"/>
      <c r="I129" s="87"/>
      <c r="J129" s="87"/>
      <c r="K129" s="94"/>
      <c r="L129" s="90" t="str">
        <f t="shared" si="4"/>
        <v/>
      </c>
      <c r="M129" s="90" t="str">
        <f t="shared" si="5"/>
        <v/>
      </c>
      <c r="N129" s="100" t="str" cm="1">
        <f t="array" ref="N129">IFERROR(_xlfn.TEXTJOIN("
",TRUE,_xlfn.XLOOKUP(_xlfn.TEXTSPLIT(K129,"
"),
tbl_Lookup_DEIR[ID (DEIR Lookup)],
tbl_Lookup_DEIR[Name (DEIR Lookup)],
"")),"")</f>
        <v/>
      </c>
      <c r="O129" s="100" t="str" cm="1">
        <f t="array" ref="O129">IFERROR(_xlfn.TEXTJOIN("
",TRUE,_xlfn.XLOOKUP(_xlfn.TEXTSPLIT(K129,"
"),
tbl_Lookup_DEIR[ID (DEIR Lookup)],
tbl_Lookup_DEIR[Uniclass PM Level 3 Classification (DEIR Lookup)],
"")),"")</f>
        <v/>
      </c>
      <c r="P129" s="78"/>
      <c r="Q129" s="101"/>
      <c r="R129" s="101"/>
      <c r="S129" s="102"/>
      <c r="T129" s="101"/>
      <c r="U129" s="101"/>
      <c r="V129" s="102"/>
      <c r="W129" s="101"/>
      <c r="X129" s="101"/>
      <c r="Y129" s="102"/>
      <c r="Z129" s="101"/>
      <c r="AA129" s="101"/>
      <c r="AB129" s="102"/>
      <c r="AC129" s="101"/>
      <c r="AD129" s="101"/>
      <c r="AE129" s="102"/>
      <c r="AF129" s="101"/>
      <c r="AG129" s="101"/>
      <c r="AH129" s="102"/>
      <c r="AI129" s="101"/>
      <c r="AJ129" s="101"/>
      <c r="AK129" s="102"/>
      <c r="AL129" s="101"/>
      <c r="AM129" s="101"/>
      <c r="AN129" s="102"/>
      <c r="AO129" s="101"/>
      <c r="AP129" s="101"/>
      <c r="AQ129" s="103"/>
    </row>
    <row r="130" spans="2:43" x14ac:dyDescent="0.35">
      <c r="B130" s="100" t="str" cm="1">
        <f t="array" aca="1" ref="B130" ca="1">_xlfn.TEXTAFTER(CELL("filename",A128),"]")</f>
        <v>07_TIDP</v>
      </c>
      <c r="C130" s="90" t="str" cm="1">
        <f t="array" ref="C130">tbL_Input_Project[Project Code]</f>
        <v>ABC1234</v>
      </c>
      <c r="D130" s="90" t="str">
        <f>INDEX(tbL_Input_Originator[],
MATCH("07_TIDP",tbL_Input_Originator[Worksheet]),
MATCH("Originator Code",tbL_Input_Originator[#Headers])
)</f>
        <v>TBC</v>
      </c>
      <c r="E130" s="87"/>
      <c r="F130" s="87"/>
      <c r="G130" s="87"/>
      <c r="H130" s="87"/>
      <c r="I130" s="87"/>
      <c r="J130" s="87"/>
      <c r="K130" s="94"/>
      <c r="L130" s="90" t="str">
        <f t="shared" si="4"/>
        <v/>
      </c>
      <c r="M130" s="90" t="str">
        <f t="shared" si="5"/>
        <v/>
      </c>
      <c r="N130" s="100" t="str" cm="1">
        <f t="array" ref="N130">IFERROR(_xlfn.TEXTJOIN("
",TRUE,_xlfn.XLOOKUP(_xlfn.TEXTSPLIT(K130,"
"),
tbl_Lookup_DEIR[ID (DEIR Lookup)],
tbl_Lookup_DEIR[Name (DEIR Lookup)],
"")),"")</f>
        <v/>
      </c>
      <c r="O130" s="100" t="str" cm="1">
        <f t="array" ref="O130">IFERROR(_xlfn.TEXTJOIN("
",TRUE,_xlfn.XLOOKUP(_xlfn.TEXTSPLIT(K130,"
"),
tbl_Lookup_DEIR[ID (DEIR Lookup)],
tbl_Lookup_DEIR[Uniclass PM Level 3 Classification (DEIR Lookup)],
"")),"")</f>
        <v/>
      </c>
      <c r="P130" s="78"/>
      <c r="Q130" s="101"/>
      <c r="R130" s="101"/>
      <c r="S130" s="102"/>
      <c r="T130" s="101"/>
      <c r="U130" s="101"/>
      <c r="V130" s="102"/>
      <c r="W130" s="101"/>
      <c r="X130" s="101"/>
      <c r="Y130" s="102"/>
      <c r="Z130" s="101"/>
      <c r="AA130" s="101"/>
      <c r="AB130" s="102"/>
      <c r="AC130" s="101"/>
      <c r="AD130" s="101"/>
      <c r="AE130" s="102"/>
      <c r="AF130" s="101"/>
      <c r="AG130" s="101"/>
      <c r="AH130" s="102"/>
      <c r="AI130" s="101"/>
      <c r="AJ130" s="101"/>
      <c r="AK130" s="102"/>
      <c r="AL130" s="101"/>
      <c r="AM130" s="101"/>
      <c r="AN130" s="102"/>
      <c r="AO130" s="101"/>
      <c r="AP130" s="101"/>
      <c r="AQ130" s="103"/>
    </row>
    <row r="131" spans="2:43" x14ac:dyDescent="0.35">
      <c r="B131" s="100" t="str" cm="1">
        <f t="array" aca="1" ref="B131" ca="1">_xlfn.TEXTAFTER(CELL("filename",A129),"]")</f>
        <v>07_TIDP</v>
      </c>
      <c r="C131" s="90" t="str" cm="1">
        <f t="array" ref="C131">tbL_Input_Project[Project Code]</f>
        <v>ABC1234</v>
      </c>
      <c r="D131" s="90" t="str">
        <f>INDEX(tbL_Input_Originator[],
MATCH("07_TIDP",tbL_Input_Originator[Worksheet]),
MATCH("Originator Code",tbL_Input_Originator[#Headers])
)</f>
        <v>TBC</v>
      </c>
      <c r="E131" s="87"/>
      <c r="F131" s="87"/>
      <c r="G131" s="87"/>
      <c r="H131" s="87"/>
      <c r="I131" s="87"/>
      <c r="J131" s="87"/>
      <c r="K131" s="94"/>
      <c r="L131" s="90" t="str">
        <f t="shared" si="4"/>
        <v/>
      </c>
      <c r="M131" s="90" t="str">
        <f t="shared" ref="M131:M162" si="6">IF(OR(ISBLANK(C131),ISBLANK(D131),ISBLANK(E131),ISBLANK(F131),ISBLANK(G131),ISBLANK(H131),ISBLANK(I131),ISBLANK(J131),ISBLANK(K131)),"",CONCATENATE(C131,"-",D131,"-",E131,"-",F131,"-",G131,"-",H131,"-",I131,"-",J131,""))</f>
        <v/>
      </c>
      <c r="N131" s="100" t="str" cm="1">
        <f t="array" ref="N131">IFERROR(_xlfn.TEXTJOIN("
",TRUE,_xlfn.XLOOKUP(_xlfn.TEXTSPLIT(K131,"
"),
tbl_Lookup_DEIR[ID (DEIR Lookup)],
tbl_Lookup_DEIR[Name (DEIR Lookup)],
"")),"")</f>
        <v/>
      </c>
      <c r="O131" s="100" t="str" cm="1">
        <f t="array" ref="O131">IFERROR(_xlfn.TEXTJOIN("
",TRUE,_xlfn.XLOOKUP(_xlfn.TEXTSPLIT(K131,"
"),
tbl_Lookup_DEIR[ID (DEIR Lookup)],
tbl_Lookup_DEIR[Uniclass PM Level 3 Classification (DEIR Lookup)],
"")),"")</f>
        <v/>
      </c>
      <c r="P131" s="78"/>
      <c r="Q131" s="101"/>
      <c r="R131" s="101"/>
      <c r="S131" s="102"/>
      <c r="T131" s="101"/>
      <c r="U131" s="101"/>
      <c r="V131" s="102"/>
      <c r="W131" s="101"/>
      <c r="X131" s="101"/>
      <c r="Y131" s="102"/>
      <c r="Z131" s="101"/>
      <c r="AA131" s="101"/>
      <c r="AB131" s="102"/>
      <c r="AC131" s="101"/>
      <c r="AD131" s="101"/>
      <c r="AE131" s="102"/>
      <c r="AF131" s="101"/>
      <c r="AG131" s="101"/>
      <c r="AH131" s="102"/>
      <c r="AI131" s="101"/>
      <c r="AJ131" s="101"/>
      <c r="AK131" s="102"/>
      <c r="AL131" s="101"/>
      <c r="AM131" s="101"/>
      <c r="AN131" s="102"/>
      <c r="AO131" s="101"/>
      <c r="AP131" s="101"/>
      <c r="AQ131" s="103"/>
    </row>
    <row r="132" spans="2:43" x14ac:dyDescent="0.35">
      <c r="B132" s="100" t="str" cm="1">
        <f t="array" aca="1" ref="B132" ca="1">_xlfn.TEXTAFTER(CELL("filename",A130),"]")</f>
        <v>07_TIDP</v>
      </c>
      <c r="C132" s="90" t="str" cm="1">
        <f t="array" ref="C132">tbL_Input_Project[Project Code]</f>
        <v>ABC1234</v>
      </c>
      <c r="D132" s="90" t="str">
        <f>INDEX(tbL_Input_Originator[],
MATCH("07_TIDP",tbL_Input_Originator[Worksheet]),
MATCH("Originator Code",tbL_Input_Originator[#Headers])
)</f>
        <v>TBC</v>
      </c>
      <c r="E132" s="87"/>
      <c r="F132" s="87"/>
      <c r="G132" s="87"/>
      <c r="H132" s="87"/>
      <c r="I132" s="87"/>
      <c r="J132" s="87"/>
      <c r="K132" s="94"/>
      <c r="L132" s="90" t="str">
        <f t="shared" ref="L132:L195" si="7">IF(OR(ISBLANK(C132),ISBLANK(D132),ISBLANK(E132),ISBLANK(F132),ISBLANK(G132),ISBLANK(H132),ISBLANK(I132)),"",CONCATENATE(C132,"-",D132,"-",E132,"-",F132,"-",G132,"-",H132,"-",I132))</f>
        <v/>
      </c>
      <c r="M132" s="90" t="str">
        <f t="shared" si="6"/>
        <v/>
      </c>
      <c r="N132" s="100" t="str" cm="1">
        <f t="array" ref="N132">IFERROR(_xlfn.TEXTJOIN("
",TRUE,_xlfn.XLOOKUP(_xlfn.TEXTSPLIT(K132,"
"),
tbl_Lookup_DEIR[ID (DEIR Lookup)],
tbl_Lookup_DEIR[Name (DEIR Lookup)],
"")),"")</f>
        <v/>
      </c>
      <c r="O132" s="100" t="str" cm="1">
        <f t="array" ref="O132">IFERROR(_xlfn.TEXTJOIN("
",TRUE,_xlfn.XLOOKUP(_xlfn.TEXTSPLIT(K132,"
"),
tbl_Lookup_DEIR[ID (DEIR Lookup)],
tbl_Lookup_DEIR[Uniclass PM Level 3 Classification (DEIR Lookup)],
"")),"")</f>
        <v/>
      </c>
      <c r="P132" s="78"/>
      <c r="Q132" s="101"/>
      <c r="R132" s="101"/>
      <c r="S132" s="102"/>
      <c r="T132" s="101"/>
      <c r="U132" s="101"/>
      <c r="V132" s="102"/>
      <c r="W132" s="101"/>
      <c r="X132" s="101"/>
      <c r="Y132" s="102"/>
      <c r="Z132" s="101"/>
      <c r="AA132" s="101"/>
      <c r="AB132" s="102"/>
      <c r="AC132" s="101"/>
      <c r="AD132" s="101"/>
      <c r="AE132" s="102"/>
      <c r="AF132" s="101"/>
      <c r="AG132" s="101"/>
      <c r="AH132" s="102"/>
      <c r="AI132" s="101"/>
      <c r="AJ132" s="101"/>
      <c r="AK132" s="102"/>
      <c r="AL132" s="101"/>
      <c r="AM132" s="101"/>
      <c r="AN132" s="102"/>
      <c r="AO132" s="101"/>
      <c r="AP132" s="101"/>
      <c r="AQ132" s="103"/>
    </row>
    <row r="133" spans="2:43" x14ac:dyDescent="0.35">
      <c r="B133" s="100" t="str" cm="1">
        <f t="array" aca="1" ref="B133" ca="1">_xlfn.TEXTAFTER(CELL("filename",A131),"]")</f>
        <v>07_TIDP</v>
      </c>
      <c r="C133" s="90" t="str" cm="1">
        <f t="array" ref="C133">tbL_Input_Project[Project Code]</f>
        <v>ABC1234</v>
      </c>
      <c r="D133" s="90" t="str">
        <f>INDEX(tbL_Input_Originator[],
MATCH("07_TIDP",tbL_Input_Originator[Worksheet]),
MATCH("Originator Code",tbL_Input_Originator[#Headers])
)</f>
        <v>TBC</v>
      </c>
      <c r="E133" s="87"/>
      <c r="F133" s="87"/>
      <c r="G133" s="87"/>
      <c r="H133" s="87"/>
      <c r="I133" s="87"/>
      <c r="J133" s="87"/>
      <c r="K133" s="94"/>
      <c r="L133" s="90" t="str">
        <f t="shared" si="7"/>
        <v/>
      </c>
      <c r="M133" s="90" t="str">
        <f t="shared" si="6"/>
        <v/>
      </c>
      <c r="N133" s="100" t="str" cm="1">
        <f t="array" ref="N133">IFERROR(_xlfn.TEXTJOIN("
",TRUE,_xlfn.XLOOKUP(_xlfn.TEXTSPLIT(K133,"
"),
tbl_Lookup_DEIR[ID (DEIR Lookup)],
tbl_Lookup_DEIR[Name (DEIR Lookup)],
"")),"")</f>
        <v/>
      </c>
      <c r="O133" s="100" t="str" cm="1">
        <f t="array" ref="O133">IFERROR(_xlfn.TEXTJOIN("
",TRUE,_xlfn.XLOOKUP(_xlfn.TEXTSPLIT(K133,"
"),
tbl_Lookup_DEIR[ID (DEIR Lookup)],
tbl_Lookup_DEIR[Uniclass PM Level 3 Classification (DEIR Lookup)],
"")),"")</f>
        <v/>
      </c>
      <c r="P133" s="78"/>
      <c r="Q133" s="101"/>
      <c r="R133" s="101"/>
      <c r="S133" s="102"/>
      <c r="T133" s="101"/>
      <c r="U133" s="101"/>
      <c r="V133" s="102"/>
      <c r="W133" s="101"/>
      <c r="X133" s="101"/>
      <c r="Y133" s="102"/>
      <c r="Z133" s="101"/>
      <c r="AA133" s="101"/>
      <c r="AB133" s="102"/>
      <c r="AC133" s="101"/>
      <c r="AD133" s="101"/>
      <c r="AE133" s="102"/>
      <c r="AF133" s="101"/>
      <c r="AG133" s="101"/>
      <c r="AH133" s="102"/>
      <c r="AI133" s="101"/>
      <c r="AJ133" s="101"/>
      <c r="AK133" s="102"/>
      <c r="AL133" s="101"/>
      <c r="AM133" s="101"/>
      <c r="AN133" s="102"/>
      <c r="AO133" s="101"/>
      <c r="AP133" s="101"/>
      <c r="AQ133" s="103"/>
    </row>
    <row r="134" spans="2:43" x14ac:dyDescent="0.35">
      <c r="B134" s="100" t="str" cm="1">
        <f t="array" aca="1" ref="B134" ca="1">_xlfn.TEXTAFTER(CELL("filename",A132),"]")</f>
        <v>07_TIDP</v>
      </c>
      <c r="C134" s="90" t="str" cm="1">
        <f t="array" ref="C134">tbL_Input_Project[Project Code]</f>
        <v>ABC1234</v>
      </c>
      <c r="D134" s="90" t="str">
        <f>INDEX(tbL_Input_Originator[],
MATCH("07_TIDP",tbL_Input_Originator[Worksheet]),
MATCH("Originator Code",tbL_Input_Originator[#Headers])
)</f>
        <v>TBC</v>
      </c>
      <c r="E134" s="87"/>
      <c r="F134" s="87"/>
      <c r="G134" s="87"/>
      <c r="H134" s="87"/>
      <c r="I134" s="87"/>
      <c r="J134" s="87"/>
      <c r="K134" s="94"/>
      <c r="L134" s="90" t="str">
        <f t="shared" si="7"/>
        <v/>
      </c>
      <c r="M134" s="90" t="str">
        <f t="shared" si="6"/>
        <v/>
      </c>
      <c r="N134" s="100" t="str" cm="1">
        <f t="array" ref="N134">IFERROR(_xlfn.TEXTJOIN("
",TRUE,_xlfn.XLOOKUP(_xlfn.TEXTSPLIT(K134,"
"),
tbl_Lookup_DEIR[ID (DEIR Lookup)],
tbl_Lookup_DEIR[Name (DEIR Lookup)],
"")),"")</f>
        <v/>
      </c>
      <c r="O134" s="100" t="str" cm="1">
        <f t="array" ref="O134">IFERROR(_xlfn.TEXTJOIN("
",TRUE,_xlfn.XLOOKUP(_xlfn.TEXTSPLIT(K134,"
"),
tbl_Lookup_DEIR[ID (DEIR Lookup)],
tbl_Lookup_DEIR[Uniclass PM Level 3 Classification (DEIR Lookup)],
"")),"")</f>
        <v/>
      </c>
      <c r="P134" s="78"/>
      <c r="Q134" s="101"/>
      <c r="R134" s="101"/>
      <c r="S134" s="102"/>
      <c r="T134" s="101"/>
      <c r="U134" s="101"/>
      <c r="V134" s="102"/>
      <c r="W134" s="101"/>
      <c r="X134" s="101"/>
      <c r="Y134" s="102"/>
      <c r="Z134" s="101"/>
      <c r="AA134" s="101"/>
      <c r="AB134" s="102"/>
      <c r="AC134" s="101"/>
      <c r="AD134" s="101"/>
      <c r="AE134" s="102"/>
      <c r="AF134" s="101"/>
      <c r="AG134" s="101"/>
      <c r="AH134" s="102"/>
      <c r="AI134" s="101"/>
      <c r="AJ134" s="101"/>
      <c r="AK134" s="102"/>
      <c r="AL134" s="101"/>
      <c r="AM134" s="101"/>
      <c r="AN134" s="102"/>
      <c r="AO134" s="101"/>
      <c r="AP134" s="101"/>
      <c r="AQ134" s="103"/>
    </row>
    <row r="135" spans="2:43" x14ac:dyDescent="0.35">
      <c r="B135" s="100" t="str" cm="1">
        <f t="array" aca="1" ref="B135" ca="1">_xlfn.TEXTAFTER(CELL("filename",A133),"]")</f>
        <v>07_TIDP</v>
      </c>
      <c r="C135" s="90" t="str" cm="1">
        <f t="array" ref="C135">tbL_Input_Project[Project Code]</f>
        <v>ABC1234</v>
      </c>
      <c r="D135" s="90" t="str">
        <f>INDEX(tbL_Input_Originator[],
MATCH("07_TIDP",tbL_Input_Originator[Worksheet]),
MATCH("Originator Code",tbL_Input_Originator[#Headers])
)</f>
        <v>TBC</v>
      </c>
      <c r="E135" s="87"/>
      <c r="F135" s="87"/>
      <c r="G135" s="87"/>
      <c r="H135" s="87"/>
      <c r="I135" s="87"/>
      <c r="J135" s="87"/>
      <c r="K135" s="94"/>
      <c r="L135" s="90" t="str">
        <f t="shared" si="7"/>
        <v/>
      </c>
      <c r="M135" s="90" t="str">
        <f t="shared" si="6"/>
        <v/>
      </c>
      <c r="N135" s="100" t="str" cm="1">
        <f t="array" ref="N135">IFERROR(_xlfn.TEXTJOIN("
",TRUE,_xlfn.XLOOKUP(_xlfn.TEXTSPLIT(K135,"
"),
tbl_Lookup_DEIR[ID (DEIR Lookup)],
tbl_Lookup_DEIR[Name (DEIR Lookup)],
"")),"")</f>
        <v/>
      </c>
      <c r="O135" s="100" t="str" cm="1">
        <f t="array" ref="O135">IFERROR(_xlfn.TEXTJOIN("
",TRUE,_xlfn.XLOOKUP(_xlfn.TEXTSPLIT(K135,"
"),
tbl_Lookup_DEIR[ID (DEIR Lookup)],
tbl_Lookup_DEIR[Uniclass PM Level 3 Classification (DEIR Lookup)],
"")),"")</f>
        <v/>
      </c>
      <c r="P135" s="78"/>
      <c r="Q135" s="101"/>
      <c r="R135" s="101"/>
      <c r="S135" s="102"/>
      <c r="T135" s="101"/>
      <c r="U135" s="101"/>
      <c r="V135" s="102"/>
      <c r="W135" s="101"/>
      <c r="X135" s="101"/>
      <c r="Y135" s="102"/>
      <c r="Z135" s="101"/>
      <c r="AA135" s="101"/>
      <c r="AB135" s="102"/>
      <c r="AC135" s="101"/>
      <c r="AD135" s="101"/>
      <c r="AE135" s="102"/>
      <c r="AF135" s="101"/>
      <c r="AG135" s="101"/>
      <c r="AH135" s="102"/>
      <c r="AI135" s="101"/>
      <c r="AJ135" s="101"/>
      <c r="AK135" s="102"/>
      <c r="AL135" s="101"/>
      <c r="AM135" s="101"/>
      <c r="AN135" s="102"/>
      <c r="AO135" s="101"/>
      <c r="AP135" s="101"/>
      <c r="AQ135" s="103"/>
    </row>
    <row r="136" spans="2:43" x14ac:dyDescent="0.35">
      <c r="B136" s="100" t="str" cm="1">
        <f t="array" aca="1" ref="B136" ca="1">_xlfn.TEXTAFTER(CELL("filename",A134),"]")</f>
        <v>07_TIDP</v>
      </c>
      <c r="C136" s="90" t="str" cm="1">
        <f t="array" ref="C136">tbL_Input_Project[Project Code]</f>
        <v>ABC1234</v>
      </c>
      <c r="D136" s="90" t="str">
        <f>INDEX(tbL_Input_Originator[],
MATCH("07_TIDP",tbL_Input_Originator[Worksheet]),
MATCH("Originator Code",tbL_Input_Originator[#Headers])
)</f>
        <v>TBC</v>
      </c>
      <c r="E136" s="87"/>
      <c r="F136" s="87"/>
      <c r="G136" s="87"/>
      <c r="H136" s="87"/>
      <c r="I136" s="87"/>
      <c r="J136" s="87"/>
      <c r="K136" s="94"/>
      <c r="L136" s="90" t="str">
        <f t="shared" si="7"/>
        <v/>
      </c>
      <c r="M136" s="90" t="str">
        <f t="shared" si="6"/>
        <v/>
      </c>
      <c r="N136" s="100" t="str" cm="1">
        <f t="array" ref="N136">IFERROR(_xlfn.TEXTJOIN("
",TRUE,_xlfn.XLOOKUP(_xlfn.TEXTSPLIT(K136,"
"),
tbl_Lookup_DEIR[ID (DEIR Lookup)],
tbl_Lookup_DEIR[Name (DEIR Lookup)],
"")),"")</f>
        <v/>
      </c>
      <c r="O136" s="100" t="str" cm="1">
        <f t="array" ref="O136">IFERROR(_xlfn.TEXTJOIN("
",TRUE,_xlfn.XLOOKUP(_xlfn.TEXTSPLIT(K136,"
"),
tbl_Lookup_DEIR[ID (DEIR Lookup)],
tbl_Lookup_DEIR[Uniclass PM Level 3 Classification (DEIR Lookup)],
"")),"")</f>
        <v/>
      </c>
      <c r="P136" s="78"/>
      <c r="Q136" s="101"/>
      <c r="R136" s="101"/>
      <c r="S136" s="102"/>
      <c r="T136" s="101"/>
      <c r="U136" s="101"/>
      <c r="V136" s="102"/>
      <c r="W136" s="101"/>
      <c r="X136" s="101"/>
      <c r="Y136" s="102"/>
      <c r="Z136" s="101"/>
      <c r="AA136" s="101"/>
      <c r="AB136" s="102"/>
      <c r="AC136" s="101"/>
      <c r="AD136" s="101"/>
      <c r="AE136" s="102"/>
      <c r="AF136" s="101"/>
      <c r="AG136" s="101"/>
      <c r="AH136" s="102"/>
      <c r="AI136" s="101"/>
      <c r="AJ136" s="101"/>
      <c r="AK136" s="102"/>
      <c r="AL136" s="101"/>
      <c r="AM136" s="101"/>
      <c r="AN136" s="102"/>
      <c r="AO136" s="101"/>
      <c r="AP136" s="101"/>
      <c r="AQ136" s="103"/>
    </row>
    <row r="137" spans="2:43" x14ac:dyDescent="0.35">
      <c r="B137" s="100" t="str" cm="1">
        <f t="array" aca="1" ref="B137" ca="1">_xlfn.TEXTAFTER(CELL("filename",A135),"]")</f>
        <v>07_TIDP</v>
      </c>
      <c r="C137" s="90" t="str" cm="1">
        <f t="array" ref="C137">tbL_Input_Project[Project Code]</f>
        <v>ABC1234</v>
      </c>
      <c r="D137" s="90" t="str">
        <f>INDEX(tbL_Input_Originator[],
MATCH("07_TIDP",tbL_Input_Originator[Worksheet]),
MATCH("Originator Code",tbL_Input_Originator[#Headers])
)</f>
        <v>TBC</v>
      </c>
      <c r="E137" s="87"/>
      <c r="F137" s="87"/>
      <c r="G137" s="87"/>
      <c r="H137" s="87"/>
      <c r="I137" s="87"/>
      <c r="J137" s="87"/>
      <c r="K137" s="94"/>
      <c r="L137" s="90" t="str">
        <f t="shared" si="7"/>
        <v/>
      </c>
      <c r="M137" s="90" t="str">
        <f t="shared" si="6"/>
        <v/>
      </c>
      <c r="N137" s="100" t="str" cm="1">
        <f t="array" ref="N137">IFERROR(_xlfn.TEXTJOIN("
",TRUE,_xlfn.XLOOKUP(_xlfn.TEXTSPLIT(K137,"
"),
tbl_Lookup_DEIR[ID (DEIR Lookup)],
tbl_Lookup_DEIR[Name (DEIR Lookup)],
"")),"")</f>
        <v/>
      </c>
      <c r="O137" s="100" t="str" cm="1">
        <f t="array" ref="O137">IFERROR(_xlfn.TEXTJOIN("
",TRUE,_xlfn.XLOOKUP(_xlfn.TEXTSPLIT(K137,"
"),
tbl_Lookup_DEIR[ID (DEIR Lookup)],
tbl_Lookup_DEIR[Uniclass PM Level 3 Classification (DEIR Lookup)],
"")),"")</f>
        <v/>
      </c>
      <c r="P137" s="78"/>
      <c r="Q137" s="101"/>
      <c r="R137" s="101"/>
      <c r="S137" s="102"/>
      <c r="T137" s="101"/>
      <c r="U137" s="101"/>
      <c r="V137" s="102"/>
      <c r="W137" s="101"/>
      <c r="X137" s="101"/>
      <c r="Y137" s="102"/>
      <c r="Z137" s="101"/>
      <c r="AA137" s="101"/>
      <c r="AB137" s="102"/>
      <c r="AC137" s="101"/>
      <c r="AD137" s="101"/>
      <c r="AE137" s="102"/>
      <c r="AF137" s="101"/>
      <c r="AG137" s="101"/>
      <c r="AH137" s="102"/>
      <c r="AI137" s="101"/>
      <c r="AJ137" s="101"/>
      <c r="AK137" s="102"/>
      <c r="AL137" s="101"/>
      <c r="AM137" s="101"/>
      <c r="AN137" s="102"/>
      <c r="AO137" s="101"/>
      <c r="AP137" s="101"/>
      <c r="AQ137" s="103"/>
    </row>
    <row r="138" spans="2:43" x14ac:dyDescent="0.35">
      <c r="B138" s="100" t="str" cm="1">
        <f t="array" aca="1" ref="B138" ca="1">_xlfn.TEXTAFTER(CELL("filename",A136),"]")</f>
        <v>07_TIDP</v>
      </c>
      <c r="C138" s="90" t="str" cm="1">
        <f t="array" ref="C138">tbL_Input_Project[Project Code]</f>
        <v>ABC1234</v>
      </c>
      <c r="D138" s="90" t="str">
        <f>INDEX(tbL_Input_Originator[],
MATCH("07_TIDP",tbL_Input_Originator[Worksheet]),
MATCH("Originator Code",tbL_Input_Originator[#Headers])
)</f>
        <v>TBC</v>
      </c>
      <c r="E138" s="87"/>
      <c r="F138" s="87"/>
      <c r="G138" s="87"/>
      <c r="H138" s="87"/>
      <c r="I138" s="87"/>
      <c r="J138" s="87"/>
      <c r="K138" s="94"/>
      <c r="L138" s="90" t="str">
        <f t="shared" si="7"/>
        <v/>
      </c>
      <c r="M138" s="90" t="str">
        <f t="shared" si="6"/>
        <v/>
      </c>
      <c r="N138" s="100" t="str" cm="1">
        <f t="array" ref="N138">IFERROR(_xlfn.TEXTJOIN("
",TRUE,_xlfn.XLOOKUP(_xlfn.TEXTSPLIT(K138,"
"),
tbl_Lookup_DEIR[ID (DEIR Lookup)],
tbl_Lookup_DEIR[Name (DEIR Lookup)],
"")),"")</f>
        <v/>
      </c>
      <c r="O138" s="100" t="str" cm="1">
        <f t="array" ref="O138">IFERROR(_xlfn.TEXTJOIN("
",TRUE,_xlfn.XLOOKUP(_xlfn.TEXTSPLIT(K138,"
"),
tbl_Lookup_DEIR[ID (DEIR Lookup)],
tbl_Lookup_DEIR[Uniclass PM Level 3 Classification (DEIR Lookup)],
"")),"")</f>
        <v/>
      </c>
      <c r="P138" s="78"/>
      <c r="Q138" s="101"/>
      <c r="R138" s="101"/>
      <c r="S138" s="102"/>
      <c r="T138" s="101"/>
      <c r="U138" s="101"/>
      <c r="V138" s="102"/>
      <c r="W138" s="101"/>
      <c r="X138" s="101"/>
      <c r="Y138" s="102"/>
      <c r="Z138" s="101"/>
      <c r="AA138" s="101"/>
      <c r="AB138" s="102"/>
      <c r="AC138" s="101"/>
      <c r="AD138" s="101"/>
      <c r="AE138" s="102"/>
      <c r="AF138" s="101"/>
      <c r="AG138" s="101"/>
      <c r="AH138" s="102"/>
      <c r="AI138" s="101"/>
      <c r="AJ138" s="101"/>
      <c r="AK138" s="102"/>
      <c r="AL138" s="101"/>
      <c r="AM138" s="101"/>
      <c r="AN138" s="102"/>
      <c r="AO138" s="101"/>
      <c r="AP138" s="101"/>
      <c r="AQ138" s="103"/>
    </row>
    <row r="139" spans="2:43" x14ac:dyDescent="0.35">
      <c r="B139" s="100" t="str" cm="1">
        <f t="array" aca="1" ref="B139" ca="1">_xlfn.TEXTAFTER(CELL("filename",A137),"]")</f>
        <v>07_TIDP</v>
      </c>
      <c r="C139" s="90" t="str" cm="1">
        <f t="array" ref="C139">tbL_Input_Project[Project Code]</f>
        <v>ABC1234</v>
      </c>
      <c r="D139" s="90" t="str">
        <f>INDEX(tbL_Input_Originator[],
MATCH("07_TIDP",tbL_Input_Originator[Worksheet]),
MATCH("Originator Code",tbL_Input_Originator[#Headers])
)</f>
        <v>TBC</v>
      </c>
      <c r="E139" s="87"/>
      <c r="F139" s="87"/>
      <c r="G139" s="87"/>
      <c r="H139" s="87"/>
      <c r="I139" s="87"/>
      <c r="J139" s="87"/>
      <c r="K139" s="94"/>
      <c r="L139" s="90" t="str">
        <f t="shared" si="7"/>
        <v/>
      </c>
      <c r="M139" s="90" t="str">
        <f t="shared" si="6"/>
        <v/>
      </c>
      <c r="N139" s="100" t="str" cm="1">
        <f t="array" ref="N139">IFERROR(_xlfn.TEXTJOIN("
",TRUE,_xlfn.XLOOKUP(_xlfn.TEXTSPLIT(K139,"
"),
tbl_Lookup_DEIR[ID (DEIR Lookup)],
tbl_Lookup_DEIR[Name (DEIR Lookup)],
"")),"")</f>
        <v/>
      </c>
      <c r="O139" s="100" t="str" cm="1">
        <f t="array" ref="O139">IFERROR(_xlfn.TEXTJOIN("
",TRUE,_xlfn.XLOOKUP(_xlfn.TEXTSPLIT(K139,"
"),
tbl_Lookup_DEIR[ID (DEIR Lookup)],
tbl_Lookup_DEIR[Uniclass PM Level 3 Classification (DEIR Lookup)],
"")),"")</f>
        <v/>
      </c>
      <c r="P139" s="78"/>
      <c r="Q139" s="101"/>
      <c r="R139" s="101"/>
      <c r="S139" s="102"/>
      <c r="T139" s="101"/>
      <c r="U139" s="101"/>
      <c r="V139" s="102"/>
      <c r="W139" s="101"/>
      <c r="X139" s="101"/>
      <c r="Y139" s="102"/>
      <c r="Z139" s="101"/>
      <c r="AA139" s="101"/>
      <c r="AB139" s="102"/>
      <c r="AC139" s="101"/>
      <c r="AD139" s="101"/>
      <c r="AE139" s="102"/>
      <c r="AF139" s="101"/>
      <c r="AG139" s="101"/>
      <c r="AH139" s="102"/>
      <c r="AI139" s="101"/>
      <c r="AJ139" s="101"/>
      <c r="AK139" s="102"/>
      <c r="AL139" s="101"/>
      <c r="AM139" s="101"/>
      <c r="AN139" s="102"/>
      <c r="AO139" s="101"/>
      <c r="AP139" s="101"/>
      <c r="AQ139" s="103"/>
    </row>
    <row r="140" spans="2:43" x14ac:dyDescent="0.35">
      <c r="B140" s="100" t="str" cm="1">
        <f t="array" aca="1" ref="B140" ca="1">_xlfn.TEXTAFTER(CELL("filename",A138),"]")</f>
        <v>07_TIDP</v>
      </c>
      <c r="C140" s="90" t="str" cm="1">
        <f t="array" ref="C140">tbL_Input_Project[Project Code]</f>
        <v>ABC1234</v>
      </c>
      <c r="D140" s="90" t="str">
        <f>INDEX(tbL_Input_Originator[],
MATCH("07_TIDP",tbL_Input_Originator[Worksheet]),
MATCH("Originator Code",tbL_Input_Originator[#Headers])
)</f>
        <v>TBC</v>
      </c>
      <c r="E140" s="87"/>
      <c r="F140" s="87"/>
      <c r="G140" s="87"/>
      <c r="H140" s="87"/>
      <c r="I140" s="87"/>
      <c r="J140" s="87"/>
      <c r="K140" s="94"/>
      <c r="L140" s="90" t="str">
        <f t="shared" si="7"/>
        <v/>
      </c>
      <c r="M140" s="90" t="str">
        <f t="shared" si="6"/>
        <v/>
      </c>
      <c r="N140" s="100" t="str" cm="1">
        <f t="array" ref="N140">IFERROR(_xlfn.TEXTJOIN("
",TRUE,_xlfn.XLOOKUP(_xlfn.TEXTSPLIT(K140,"
"),
tbl_Lookup_DEIR[ID (DEIR Lookup)],
tbl_Lookup_DEIR[Name (DEIR Lookup)],
"")),"")</f>
        <v/>
      </c>
      <c r="O140" s="100" t="str" cm="1">
        <f t="array" ref="O140">IFERROR(_xlfn.TEXTJOIN("
",TRUE,_xlfn.XLOOKUP(_xlfn.TEXTSPLIT(K140,"
"),
tbl_Lookup_DEIR[ID (DEIR Lookup)],
tbl_Lookup_DEIR[Uniclass PM Level 3 Classification (DEIR Lookup)],
"")),"")</f>
        <v/>
      </c>
      <c r="P140" s="78"/>
      <c r="Q140" s="101"/>
      <c r="R140" s="101"/>
      <c r="S140" s="102"/>
      <c r="T140" s="101"/>
      <c r="U140" s="101"/>
      <c r="V140" s="102"/>
      <c r="W140" s="101"/>
      <c r="X140" s="101"/>
      <c r="Y140" s="102"/>
      <c r="Z140" s="101"/>
      <c r="AA140" s="101"/>
      <c r="AB140" s="102"/>
      <c r="AC140" s="101"/>
      <c r="AD140" s="101"/>
      <c r="AE140" s="102"/>
      <c r="AF140" s="101"/>
      <c r="AG140" s="101"/>
      <c r="AH140" s="102"/>
      <c r="AI140" s="101"/>
      <c r="AJ140" s="101"/>
      <c r="AK140" s="102"/>
      <c r="AL140" s="101"/>
      <c r="AM140" s="101"/>
      <c r="AN140" s="102"/>
      <c r="AO140" s="101"/>
      <c r="AP140" s="101"/>
      <c r="AQ140" s="103"/>
    </row>
    <row r="141" spans="2:43" x14ac:dyDescent="0.35">
      <c r="B141" s="100" t="str" cm="1">
        <f t="array" aca="1" ref="B141" ca="1">_xlfn.TEXTAFTER(CELL("filename",A139),"]")</f>
        <v>07_TIDP</v>
      </c>
      <c r="C141" s="90" t="str" cm="1">
        <f t="array" ref="C141">tbL_Input_Project[Project Code]</f>
        <v>ABC1234</v>
      </c>
      <c r="D141" s="90" t="str">
        <f>INDEX(tbL_Input_Originator[],
MATCH("07_TIDP",tbL_Input_Originator[Worksheet]),
MATCH("Originator Code",tbL_Input_Originator[#Headers])
)</f>
        <v>TBC</v>
      </c>
      <c r="E141" s="87"/>
      <c r="F141" s="87"/>
      <c r="G141" s="87"/>
      <c r="H141" s="87"/>
      <c r="I141" s="87"/>
      <c r="J141" s="87"/>
      <c r="K141" s="94"/>
      <c r="L141" s="90" t="str">
        <f t="shared" si="7"/>
        <v/>
      </c>
      <c r="M141" s="90" t="str">
        <f t="shared" si="6"/>
        <v/>
      </c>
      <c r="N141" s="100" t="str" cm="1">
        <f t="array" ref="N141">IFERROR(_xlfn.TEXTJOIN("
",TRUE,_xlfn.XLOOKUP(_xlfn.TEXTSPLIT(K141,"
"),
tbl_Lookup_DEIR[ID (DEIR Lookup)],
tbl_Lookup_DEIR[Name (DEIR Lookup)],
"")),"")</f>
        <v/>
      </c>
      <c r="O141" s="100" t="str" cm="1">
        <f t="array" ref="O141">IFERROR(_xlfn.TEXTJOIN("
",TRUE,_xlfn.XLOOKUP(_xlfn.TEXTSPLIT(K141,"
"),
tbl_Lookup_DEIR[ID (DEIR Lookup)],
tbl_Lookup_DEIR[Uniclass PM Level 3 Classification (DEIR Lookup)],
"")),"")</f>
        <v/>
      </c>
      <c r="P141" s="78"/>
      <c r="Q141" s="101"/>
      <c r="R141" s="101"/>
      <c r="S141" s="102"/>
      <c r="T141" s="101"/>
      <c r="U141" s="101"/>
      <c r="V141" s="102"/>
      <c r="W141" s="101"/>
      <c r="X141" s="101"/>
      <c r="Y141" s="102"/>
      <c r="Z141" s="101"/>
      <c r="AA141" s="101"/>
      <c r="AB141" s="102"/>
      <c r="AC141" s="101"/>
      <c r="AD141" s="101"/>
      <c r="AE141" s="102"/>
      <c r="AF141" s="101"/>
      <c r="AG141" s="101"/>
      <c r="AH141" s="102"/>
      <c r="AI141" s="101"/>
      <c r="AJ141" s="101"/>
      <c r="AK141" s="102"/>
      <c r="AL141" s="101"/>
      <c r="AM141" s="101"/>
      <c r="AN141" s="102"/>
      <c r="AO141" s="101"/>
      <c r="AP141" s="101"/>
      <c r="AQ141" s="103"/>
    </row>
    <row r="142" spans="2:43" x14ac:dyDescent="0.35">
      <c r="B142" s="100" t="str" cm="1">
        <f t="array" aca="1" ref="B142" ca="1">_xlfn.TEXTAFTER(CELL("filename",A140),"]")</f>
        <v>07_TIDP</v>
      </c>
      <c r="C142" s="90" t="str" cm="1">
        <f t="array" ref="C142">tbL_Input_Project[Project Code]</f>
        <v>ABC1234</v>
      </c>
      <c r="D142" s="90" t="str">
        <f>INDEX(tbL_Input_Originator[],
MATCH("07_TIDP",tbL_Input_Originator[Worksheet]),
MATCH("Originator Code",tbL_Input_Originator[#Headers])
)</f>
        <v>TBC</v>
      </c>
      <c r="E142" s="87"/>
      <c r="F142" s="87"/>
      <c r="G142" s="87"/>
      <c r="H142" s="87"/>
      <c r="I142" s="87"/>
      <c r="J142" s="87"/>
      <c r="K142" s="94"/>
      <c r="L142" s="90" t="str">
        <f t="shared" si="7"/>
        <v/>
      </c>
      <c r="M142" s="90" t="str">
        <f t="shared" si="6"/>
        <v/>
      </c>
      <c r="N142" s="100" t="str" cm="1">
        <f t="array" ref="N142">IFERROR(_xlfn.TEXTJOIN("
",TRUE,_xlfn.XLOOKUP(_xlfn.TEXTSPLIT(K142,"
"),
tbl_Lookup_DEIR[ID (DEIR Lookup)],
tbl_Lookup_DEIR[Name (DEIR Lookup)],
"")),"")</f>
        <v/>
      </c>
      <c r="O142" s="100" t="str" cm="1">
        <f t="array" ref="O142">IFERROR(_xlfn.TEXTJOIN("
",TRUE,_xlfn.XLOOKUP(_xlfn.TEXTSPLIT(K142,"
"),
tbl_Lookup_DEIR[ID (DEIR Lookup)],
tbl_Lookup_DEIR[Uniclass PM Level 3 Classification (DEIR Lookup)],
"")),"")</f>
        <v/>
      </c>
      <c r="P142" s="78"/>
      <c r="Q142" s="101"/>
      <c r="R142" s="101"/>
      <c r="S142" s="102"/>
      <c r="T142" s="101"/>
      <c r="U142" s="101"/>
      <c r="V142" s="102"/>
      <c r="W142" s="101"/>
      <c r="X142" s="101"/>
      <c r="Y142" s="102"/>
      <c r="Z142" s="101"/>
      <c r="AA142" s="101"/>
      <c r="AB142" s="102"/>
      <c r="AC142" s="101"/>
      <c r="AD142" s="101"/>
      <c r="AE142" s="102"/>
      <c r="AF142" s="101"/>
      <c r="AG142" s="101"/>
      <c r="AH142" s="102"/>
      <c r="AI142" s="101"/>
      <c r="AJ142" s="101"/>
      <c r="AK142" s="102"/>
      <c r="AL142" s="101"/>
      <c r="AM142" s="101"/>
      <c r="AN142" s="102"/>
      <c r="AO142" s="101"/>
      <c r="AP142" s="101"/>
      <c r="AQ142" s="103"/>
    </row>
    <row r="143" spans="2:43" x14ac:dyDescent="0.35">
      <c r="B143" s="100" t="str" cm="1">
        <f t="array" aca="1" ref="B143" ca="1">_xlfn.TEXTAFTER(CELL("filename",A141),"]")</f>
        <v>07_TIDP</v>
      </c>
      <c r="C143" s="90" t="str" cm="1">
        <f t="array" ref="C143">tbL_Input_Project[Project Code]</f>
        <v>ABC1234</v>
      </c>
      <c r="D143" s="90" t="str">
        <f>INDEX(tbL_Input_Originator[],
MATCH("07_TIDP",tbL_Input_Originator[Worksheet]),
MATCH("Originator Code",tbL_Input_Originator[#Headers])
)</f>
        <v>TBC</v>
      </c>
      <c r="E143" s="87"/>
      <c r="F143" s="87"/>
      <c r="G143" s="87"/>
      <c r="H143" s="87"/>
      <c r="I143" s="87"/>
      <c r="J143" s="87"/>
      <c r="K143" s="94"/>
      <c r="L143" s="90" t="str">
        <f t="shared" si="7"/>
        <v/>
      </c>
      <c r="M143" s="90" t="str">
        <f t="shared" si="6"/>
        <v/>
      </c>
      <c r="N143" s="100" t="str" cm="1">
        <f t="array" ref="N143">IFERROR(_xlfn.TEXTJOIN("
",TRUE,_xlfn.XLOOKUP(_xlfn.TEXTSPLIT(K143,"
"),
tbl_Lookup_DEIR[ID (DEIR Lookup)],
tbl_Lookup_DEIR[Name (DEIR Lookup)],
"")),"")</f>
        <v/>
      </c>
      <c r="O143" s="100" t="str" cm="1">
        <f t="array" ref="O143">IFERROR(_xlfn.TEXTJOIN("
",TRUE,_xlfn.XLOOKUP(_xlfn.TEXTSPLIT(K143,"
"),
tbl_Lookup_DEIR[ID (DEIR Lookup)],
tbl_Lookup_DEIR[Uniclass PM Level 3 Classification (DEIR Lookup)],
"")),"")</f>
        <v/>
      </c>
      <c r="P143" s="78"/>
      <c r="Q143" s="101"/>
      <c r="R143" s="101"/>
      <c r="S143" s="102"/>
      <c r="T143" s="101"/>
      <c r="U143" s="101"/>
      <c r="V143" s="102"/>
      <c r="W143" s="101"/>
      <c r="X143" s="101"/>
      <c r="Y143" s="102"/>
      <c r="Z143" s="101"/>
      <c r="AA143" s="101"/>
      <c r="AB143" s="102"/>
      <c r="AC143" s="101"/>
      <c r="AD143" s="101"/>
      <c r="AE143" s="102"/>
      <c r="AF143" s="101"/>
      <c r="AG143" s="101"/>
      <c r="AH143" s="102"/>
      <c r="AI143" s="101"/>
      <c r="AJ143" s="101"/>
      <c r="AK143" s="102"/>
      <c r="AL143" s="101"/>
      <c r="AM143" s="101"/>
      <c r="AN143" s="102"/>
      <c r="AO143" s="101"/>
      <c r="AP143" s="101"/>
      <c r="AQ143" s="103"/>
    </row>
    <row r="144" spans="2:43" x14ac:dyDescent="0.35">
      <c r="B144" s="100" t="str" cm="1">
        <f t="array" aca="1" ref="B144" ca="1">_xlfn.TEXTAFTER(CELL("filename",A142),"]")</f>
        <v>07_TIDP</v>
      </c>
      <c r="C144" s="90" t="str" cm="1">
        <f t="array" ref="C144">tbL_Input_Project[Project Code]</f>
        <v>ABC1234</v>
      </c>
      <c r="D144" s="90" t="str">
        <f>INDEX(tbL_Input_Originator[],
MATCH("07_TIDP",tbL_Input_Originator[Worksheet]),
MATCH("Originator Code",tbL_Input_Originator[#Headers])
)</f>
        <v>TBC</v>
      </c>
      <c r="E144" s="87"/>
      <c r="F144" s="87"/>
      <c r="G144" s="87"/>
      <c r="H144" s="87"/>
      <c r="I144" s="87"/>
      <c r="J144" s="87"/>
      <c r="K144" s="94"/>
      <c r="L144" s="90" t="str">
        <f t="shared" si="7"/>
        <v/>
      </c>
      <c r="M144" s="90" t="str">
        <f t="shared" si="6"/>
        <v/>
      </c>
      <c r="N144" s="100" t="str" cm="1">
        <f t="array" ref="N144">IFERROR(_xlfn.TEXTJOIN("
",TRUE,_xlfn.XLOOKUP(_xlfn.TEXTSPLIT(K144,"
"),
tbl_Lookup_DEIR[ID (DEIR Lookup)],
tbl_Lookup_DEIR[Name (DEIR Lookup)],
"")),"")</f>
        <v/>
      </c>
      <c r="O144" s="100" t="str" cm="1">
        <f t="array" ref="O144">IFERROR(_xlfn.TEXTJOIN("
",TRUE,_xlfn.XLOOKUP(_xlfn.TEXTSPLIT(K144,"
"),
tbl_Lookup_DEIR[ID (DEIR Lookup)],
tbl_Lookup_DEIR[Uniclass PM Level 3 Classification (DEIR Lookup)],
"")),"")</f>
        <v/>
      </c>
      <c r="P144" s="78"/>
      <c r="Q144" s="101"/>
      <c r="R144" s="101"/>
      <c r="S144" s="102"/>
      <c r="T144" s="101"/>
      <c r="U144" s="101"/>
      <c r="V144" s="102"/>
      <c r="W144" s="101"/>
      <c r="X144" s="101"/>
      <c r="Y144" s="102"/>
      <c r="Z144" s="101"/>
      <c r="AA144" s="101"/>
      <c r="AB144" s="102"/>
      <c r="AC144" s="101"/>
      <c r="AD144" s="101"/>
      <c r="AE144" s="102"/>
      <c r="AF144" s="101"/>
      <c r="AG144" s="101"/>
      <c r="AH144" s="102"/>
      <c r="AI144" s="101"/>
      <c r="AJ144" s="101"/>
      <c r="AK144" s="102"/>
      <c r="AL144" s="101"/>
      <c r="AM144" s="101"/>
      <c r="AN144" s="102"/>
      <c r="AO144" s="101"/>
      <c r="AP144" s="101"/>
      <c r="AQ144" s="103"/>
    </row>
    <row r="145" spans="2:43" x14ac:dyDescent="0.35">
      <c r="B145" s="100" t="str" cm="1">
        <f t="array" aca="1" ref="B145" ca="1">_xlfn.TEXTAFTER(CELL("filename",A143),"]")</f>
        <v>07_TIDP</v>
      </c>
      <c r="C145" s="90" t="str" cm="1">
        <f t="array" ref="C145">tbL_Input_Project[Project Code]</f>
        <v>ABC1234</v>
      </c>
      <c r="D145" s="90" t="str">
        <f>INDEX(tbL_Input_Originator[],
MATCH("07_TIDP",tbL_Input_Originator[Worksheet]),
MATCH("Originator Code",tbL_Input_Originator[#Headers])
)</f>
        <v>TBC</v>
      </c>
      <c r="E145" s="87"/>
      <c r="F145" s="87"/>
      <c r="G145" s="87"/>
      <c r="H145" s="87"/>
      <c r="I145" s="87"/>
      <c r="J145" s="87"/>
      <c r="K145" s="94"/>
      <c r="L145" s="90" t="str">
        <f t="shared" si="7"/>
        <v/>
      </c>
      <c r="M145" s="90" t="str">
        <f t="shared" si="6"/>
        <v/>
      </c>
      <c r="N145" s="100" t="str" cm="1">
        <f t="array" ref="N145">IFERROR(_xlfn.TEXTJOIN("
",TRUE,_xlfn.XLOOKUP(_xlfn.TEXTSPLIT(K145,"
"),
tbl_Lookup_DEIR[ID (DEIR Lookup)],
tbl_Lookup_DEIR[Name (DEIR Lookup)],
"")),"")</f>
        <v/>
      </c>
      <c r="O145" s="100" t="str" cm="1">
        <f t="array" ref="O145">IFERROR(_xlfn.TEXTJOIN("
",TRUE,_xlfn.XLOOKUP(_xlfn.TEXTSPLIT(K145,"
"),
tbl_Lookup_DEIR[ID (DEIR Lookup)],
tbl_Lookup_DEIR[Uniclass PM Level 3 Classification (DEIR Lookup)],
"")),"")</f>
        <v/>
      </c>
      <c r="P145" s="78"/>
      <c r="Q145" s="101"/>
      <c r="R145" s="101"/>
      <c r="S145" s="102"/>
      <c r="T145" s="101"/>
      <c r="U145" s="101"/>
      <c r="V145" s="102"/>
      <c r="W145" s="101"/>
      <c r="X145" s="101"/>
      <c r="Y145" s="102"/>
      <c r="Z145" s="101"/>
      <c r="AA145" s="101"/>
      <c r="AB145" s="102"/>
      <c r="AC145" s="101"/>
      <c r="AD145" s="101"/>
      <c r="AE145" s="102"/>
      <c r="AF145" s="101"/>
      <c r="AG145" s="101"/>
      <c r="AH145" s="102"/>
      <c r="AI145" s="101"/>
      <c r="AJ145" s="101"/>
      <c r="AK145" s="102"/>
      <c r="AL145" s="101"/>
      <c r="AM145" s="101"/>
      <c r="AN145" s="102"/>
      <c r="AO145" s="101"/>
      <c r="AP145" s="101"/>
      <c r="AQ145" s="103"/>
    </row>
    <row r="146" spans="2:43" x14ac:dyDescent="0.35">
      <c r="B146" s="100" t="str" cm="1">
        <f t="array" aca="1" ref="B146" ca="1">_xlfn.TEXTAFTER(CELL("filename",A144),"]")</f>
        <v>07_TIDP</v>
      </c>
      <c r="C146" s="90" t="str" cm="1">
        <f t="array" ref="C146">tbL_Input_Project[Project Code]</f>
        <v>ABC1234</v>
      </c>
      <c r="D146" s="90" t="str">
        <f>INDEX(tbL_Input_Originator[],
MATCH("07_TIDP",tbL_Input_Originator[Worksheet]),
MATCH("Originator Code",tbL_Input_Originator[#Headers])
)</f>
        <v>TBC</v>
      </c>
      <c r="E146" s="87"/>
      <c r="F146" s="87"/>
      <c r="G146" s="87"/>
      <c r="H146" s="87"/>
      <c r="I146" s="87"/>
      <c r="J146" s="87"/>
      <c r="K146" s="94"/>
      <c r="L146" s="90" t="str">
        <f t="shared" si="7"/>
        <v/>
      </c>
      <c r="M146" s="90" t="str">
        <f t="shared" si="6"/>
        <v/>
      </c>
      <c r="N146" s="100" t="str" cm="1">
        <f t="array" ref="N146">IFERROR(_xlfn.TEXTJOIN("
",TRUE,_xlfn.XLOOKUP(_xlfn.TEXTSPLIT(K146,"
"),
tbl_Lookup_DEIR[ID (DEIR Lookup)],
tbl_Lookup_DEIR[Name (DEIR Lookup)],
"")),"")</f>
        <v/>
      </c>
      <c r="O146" s="100" t="str" cm="1">
        <f t="array" ref="O146">IFERROR(_xlfn.TEXTJOIN("
",TRUE,_xlfn.XLOOKUP(_xlfn.TEXTSPLIT(K146,"
"),
tbl_Lookup_DEIR[ID (DEIR Lookup)],
tbl_Lookup_DEIR[Uniclass PM Level 3 Classification (DEIR Lookup)],
"")),"")</f>
        <v/>
      </c>
      <c r="P146" s="78"/>
      <c r="Q146" s="101"/>
      <c r="R146" s="101"/>
      <c r="S146" s="102"/>
      <c r="T146" s="101"/>
      <c r="U146" s="101"/>
      <c r="V146" s="102"/>
      <c r="W146" s="101"/>
      <c r="X146" s="101"/>
      <c r="Y146" s="102"/>
      <c r="Z146" s="101"/>
      <c r="AA146" s="101"/>
      <c r="AB146" s="102"/>
      <c r="AC146" s="101"/>
      <c r="AD146" s="101"/>
      <c r="AE146" s="102"/>
      <c r="AF146" s="101"/>
      <c r="AG146" s="101"/>
      <c r="AH146" s="102"/>
      <c r="AI146" s="101"/>
      <c r="AJ146" s="101"/>
      <c r="AK146" s="102"/>
      <c r="AL146" s="101"/>
      <c r="AM146" s="101"/>
      <c r="AN146" s="102"/>
      <c r="AO146" s="101"/>
      <c r="AP146" s="101"/>
      <c r="AQ146" s="103"/>
    </row>
    <row r="147" spans="2:43" x14ac:dyDescent="0.35">
      <c r="B147" s="100" t="str" cm="1">
        <f t="array" aca="1" ref="B147" ca="1">_xlfn.TEXTAFTER(CELL("filename",A145),"]")</f>
        <v>07_TIDP</v>
      </c>
      <c r="C147" s="90" t="str" cm="1">
        <f t="array" ref="C147">tbL_Input_Project[Project Code]</f>
        <v>ABC1234</v>
      </c>
      <c r="D147" s="90" t="str">
        <f>INDEX(tbL_Input_Originator[],
MATCH("07_TIDP",tbL_Input_Originator[Worksheet]),
MATCH("Originator Code",tbL_Input_Originator[#Headers])
)</f>
        <v>TBC</v>
      </c>
      <c r="E147" s="87"/>
      <c r="F147" s="87"/>
      <c r="G147" s="87"/>
      <c r="H147" s="87"/>
      <c r="I147" s="87"/>
      <c r="J147" s="87"/>
      <c r="K147" s="94"/>
      <c r="L147" s="90" t="str">
        <f t="shared" si="7"/>
        <v/>
      </c>
      <c r="M147" s="90" t="str">
        <f t="shared" si="6"/>
        <v/>
      </c>
      <c r="N147" s="100" t="str" cm="1">
        <f t="array" ref="N147">IFERROR(_xlfn.TEXTJOIN("
",TRUE,_xlfn.XLOOKUP(_xlfn.TEXTSPLIT(K147,"
"),
tbl_Lookup_DEIR[ID (DEIR Lookup)],
tbl_Lookup_DEIR[Name (DEIR Lookup)],
"")),"")</f>
        <v/>
      </c>
      <c r="O147" s="100" t="str" cm="1">
        <f t="array" ref="O147">IFERROR(_xlfn.TEXTJOIN("
",TRUE,_xlfn.XLOOKUP(_xlfn.TEXTSPLIT(K147,"
"),
tbl_Lookup_DEIR[ID (DEIR Lookup)],
tbl_Lookup_DEIR[Uniclass PM Level 3 Classification (DEIR Lookup)],
"")),"")</f>
        <v/>
      </c>
      <c r="P147" s="78"/>
      <c r="Q147" s="101"/>
      <c r="R147" s="101"/>
      <c r="S147" s="102"/>
      <c r="T147" s="101"/>
      <c r="U147" s="101"/>
      <c r="V147" s="102"/>
      <c r="W147" s="101"/>
      <c r="X147" s="101"/>
      <c r="Y147" s="102"/>
      <c r="Z147" s="101"/>
      <c r="AA147" s="101"/>
      <c r="AB147" s="102"/>
      <c r="AC147" s="101"/>
      <c r="AD147" s="101"/>
      <c r="AE147" s="102"/>
      <c r="AF147" s="101"/>
      <c r="AG147" s="101"/>
      <c r="AH147" s="102"/>
      <c r="AI147" s="101"/>
      <c r="AJ147" s="101"/>
      <c r="AK147" s="102"/>
      <c r="AL147" s="101"/>
      <c r="AM147" s="101"/>
      <c r="AN147" s="102"/>
      <c r="AO147" s="101"/>
      <c r="AP147" s="101"/>
      <c r="AQ147" s="103"/>
    </row>
    <row r="148" spans="2:43" x14ac:dyDescent="0.35">
      <c r="B148" s="100" t="str" cm="1">
        <f t="array" aca="1" ref="B148" ca="1">_xlfn.TEXTAFTER(CELL("filename",A146),"]")</f>
        <v>07_TIDP</v>
      </c>
      <c r="C148" s="90" t="str" cm="1">
        <f t="array" ref="C148">tbL_Input_Project[Project Code]</f>
        <v>ABC1234</v>
      </c>
      <c r="D148" s="90" t="str">
        <f>INDEX(tbL_Input_Originator[],
MATCH("07_TIDP",tbL_Input_Originator[Worksheet]),
MATCH("Originator Code",tbL_Input_Originator[#Headers])
)</f>
        <v>TBC</v>
      </c>
      <c r="E148" s="87"/>
      <c r="F148" s="87"/>
      <c r="G148" s="87"/>
      <c r="H148" s="87"/>
      <c r="I148" s="87"/>
      <c r="J148" s="87"/>
      <c r="K148" s="94"/>
      <c r="L148" s="90" t="str">
        <f t="shared" si="7"/>
        <v/>
      </c>
      <c r="M148" s="90" t="str">
        <f t="shared" si="6"/>
        <v/>
      </c>
      <c r="N148" s="100" t="str" cm="1">
        <f t="array" ref="N148">IFERROR(_xlfn.TEXTJOIN("
",TRUE,_xlfn.XLOOKUP(_xlfn.TEXTSPLIT(K148,"
"),
tbl_Lookup_DEIR[ID (DEIR Lookup)],
tbl_Lookup_DEIR[Name (DEIR Lookup)],
"")),"")</f>
        <v/>
      </c>
      <c r="O148" s="100" t="str" cm="1">
        <f t="array" ref="O148">IFERROR(_xlfn.TEXTJOIN("
",TRUE,_xlfn.XLOOKUP(_xlfn.TEXTSPLIT(K148,"
"),
tbl_Lookup_DEIR[ID (DEIR Lookup)],
tbl_Lookup_DEIR[Uniclass PM Level 3 Classification (DEIR Lookup)],
"")),"")</f>
        <v/>
      </c>
      <c r="P148" s="78"/>
      <c r="Q148" s="101"/>
      <c r="R148" s="101"/>
      <c r="S148" s="102"/>
      <c r="T148" s="101"/>
      <c r="U148" s="101"/>
      <c r="V148" s="102"/>
      <c r="W148" s="101"/>
      <c r="X148" s="101"/>
      <c r="Y148" s="102"/>
      <c r="Z148" s="101"/>
      <c r="AA148" s="101"/>
      <c r="AB148" s="102"/>
      <c r="AC148" s="101"/>
      <c r="AD148" s="101"/>
      <c r="AE148" s="102"/>
      <c r="AF148" s="101"/>
      <c r="AG148" s="101"/>
      <c r="AH148" s="102"/>
      <c r="AI148" s="101"/>
      <c r="AJ148" s="101"/>
      <c r="AK148" s="102"/>
      <c r="AL148" s="101"/>
      <c r="AM148" s="101"/>
      <c r="AN148" s="102"/>
      <c r="AO148" s="101"/>
      <c r="AP148" s="101"/>
      <c r="AQ148" s="103"/>
    </row>
    <row r="149" spans="2:43" x14ac:dyDescent="0.35">
      <c r="B149" s="100" t="str" cm="1">
        <f t="array" aca="1" ref="B149" ca="1">_xlfn.TEXTAFTER(CELL("filename",A147),"]")</f>
        <v>07_TIDP</v>
      </c>
      <c r="C149" s="90" t="str" cm="1">
        <f t="array" ref="C149">tbL_Input_Project[Project Code]</f>
        <v>ABC1234</v>
      </c>
      <c r="D149" s="90" t="str">
        <f>INDEX(tbL_Input_Originator[],
MATCH("07_TIDP",tbL_Input_Originator[Worksheet]),
MATCH("Originator Code",tbL_Input_Originator[#Headers])
)</f>
        <v>TBC</v>
      </c>
      <c r="E149" s="87"/>
      <c r="F149" s="87"/>
      <c r="G149" s="87"/>
      <c r="H149" s="87"/>
      <c r="I149" s="87"/>
      <c r="J149" s="87"/>
      <c r="K149" s="94"/>
      <c r="L149" s="90" t="str">
        <f t="shared" si="7"/>
        <v/>
      </c>
      <c r="M149" s="90" t="str">
        <f t="shared" si="6"/>
        <v/>
      </c>
      <c r="N149" s="100" t="str" cm="1">
        <f t="array" ref="N149">IFERROR(_xlfn.TEXTJOIN("
",TRUE,_xlfn.XLOOKUP(_xlfn.TEXTSPLIT(K149,"
"),
tbl_Lookup_DEIR[ID (DEIR Lookup)],
tbl_Lookup_DEIR[Name (DEIR Lookup)],
"")),"")</f>
        <v/>
      </c>
      <c r="O149" s="100" t="str" cm="1">
        <f t="array" ref="O149">IFERROR(_xlfn.TEXTJOIN("
",TRUE,_xlfn.XLOOKUP(_xlfn.TEXTSPLIT(K149,"
"),
tbl_Lookup_DEIR[ID (DEIR Lookup)],
tbl_Lookup_DEIR[Uniclass PM Level 3 Classification (DEIR Lookup)],
"")),"")</f>
        <v/>
      </c>
      <c r="P149" s="78"/>
      <c r="Q149" s="101"/>
      <c r="R149" s="101"/>
      <c r="S149" s="102"/>
      <c r="T149" s="101"/>
      <c r="U149" s="101"/>
      <c r="V149" s="102"/>
      <c r="W149" s="101"/>
      <c r="X149" s="101"/>
      <c r="Y149" s="102"/>
      <c r="Z149" s="101"/>
      <c r="AA149" s="101"/>
      <c r="AB149" s="102"/>
      <c r="AC149" s="101"/>
      <c r="AD149" s="101"/>
      <c r="AE149" s="102"/>
      <c r="AF149" s="101"/>
      <c r="AG149" s="101"/>
      <c r="AH149" s="102"/>
      <c r="AI149" s="101"/>
      <c r="AJ149" s="101"/>
      <c r="AK149" s="102"/>
      <c r="AL149" s="101"/>
      <c r="AM149" s="101"/>
      <c r="AN149" s="102"/>
      <c r="AO149" s="101"/>
      <c r="AP149" s="101"/>
      <c r="AQ149" s="103"/>
    </row>
    <row r="150" spans="2:43" x14ac:dyDescent="0.35">
      <c r="B150" s="100" t="str" cm="1">
        <f t="array" aca="1" ref="B150" ca="1">_xlfn.TEXTAFTER(CELL("filename",A148),"]")</f>
        <v>07_TIDP</v>
      </c>
      <c r="C150" s="90" t="str" cm="1">
        <f t="array" ref="C150">tbL_Input_Project[Project Code]</f>
        <v>ABC1234</v>
      </c>
      <c r="D150" s="90" t="str">
        <f>INDEX(tbL_Input_Originator[],
MATCH("07_TIDP",tbL_Input_Originator[Worksheet]),
MATCH("Originator Code",tbL_Input_Originator[#Headers])
)</f>
        <v>TBC</v>
      </c>
      <c r="E150" s="87"/>
      <c r="F150" s="87"/>
      <c r="G150" s="87"/>
      <c r="H150" s="87"/>
      <c r="I150" s="87"/>
      <c r="J150" s="87"/>
      <c r="K150" s="94"/>
      <c r="L150" s="90" t="str">
        <f t="shared" si="7"/>
        <v/>
      </c>
      <c r="M150" s="90" t="str">
        <f t="shared" si="6"/>
        <v/>
      </c>
      <c r="N150" s="100" t="str" cm="1">
        <f t="array" ref="N150">IFERROR(_xlfn.TEXTJOIN("
",TRUE,_xlfn.XLOOKUP(_xlfn.TEXTSPLIT(K150,"
"),
tbl_Lookup_DEIR[ID (DEIR Lookup)],
tbl_Lookup_DEIR[Name (DEIR Lookup)],
"")),"")</f>
        <v/>
      </c>
      <c r="O150" s="100" t="str" cm="1">
        <f t="array" ref="O150">IFERROR(_xlfn.TEXTJOIN("
",TRUE,_xlfn.XLOOKUP(_xlfn.TEXTSPLIT(K150,"
"),
tbl_Lookup_DEIR[ID (DEIR Lookup)],
tbl_Lookup_DEIR[Uniclass PM Level 3 Classification (DEIR Lookup)],
"")),"")</f>
        <v/>
      </c>
      <c r="P150" s="78"/>
      <c r="Q150" s="101"/>
      <c r="R150" s="101"/>
      <c r="S150" s="102"/>
      <c r="T150" s="101"/>
      <c r="U150" s="101"/>
      <c r="V150" s="102"/>
      <c r="W150" s="101"/>
      <c r="X150" s="101"/>
      <c r="Y150" s="102"/>
      <c r="Z150" s="101"/>
      <c r="AA150" s="101"/>
      <c r="AB150" s="102"/>
      <c r="AC150" s="101"/>
      <c r="AD150" s="101"/>
      <c r="AE150" s="102"/>
      <c r="AF150" s="101"/>
      <c r="AG150" s="101"/>
      <c r="AH150" s="102"/>
      <c r="AI150" s="101"/>
      <c r="AJ150" s="101"/>
      <c r="AK150" s="102"/>
      <c r="AL150" s="101"/>
      <c r="AM150" s="101"/>
      <c r="AN150" s="102"/>
      <c r="AO150" s="101"/>
      <c r="AP150" s="101"/>
      <c r="AQ150" s="103"/>
    </row>
    <row r="151" spans="2:43" x14ac:dyDescent="0.35">
      <c r="B151" s="100" t="str" cm="1">
        <f t="array" aca="1" ref="B151" ca="1">_xlfn.TEXTAFTER(CELL("filename",A149),"]")</f>
        <v>07_TIDP</v>
      </c>
      <c r="C151" s="90" t="str" cm="1">
        <f t="array" ref="C151">tbL_Input_Project[Project Code]</f>
        <v>ABC1234</v>
      </c>
      <c r="D151" s="90" t="str">
        <f>INDEX(tbL_Input_Originator[],
MATCH("07_TIDP",tbL_Input_Originator[Worksheet]),
MATCH("Originator Code",tbL_Input_Originator[#Headers])
)</f>
        <v>TBC</v>
      </c>
      <c r="E151" s="87"/>
      <c r="F151" s="87"/>
      <c r="G151" s="87"/>
      <c r="H151" s="87"/>
      <c r="I151" s="87"/>
      <c r="J151" s="87"/>
      <c r="K151" s="94"/>
      <c r="L151" s="90" t="str">
        <f t="shared" si="7"/>
        <v/>
      </c>
      <c r="M151" s="90" t="str">
        <f t="shared" si="6"/>
        <v/>
      </c>
      <c r="N151" s="100" t="str" cm="1">
        <f t="array" ref="N151">IFERROR(_xlfn.TEXTJOIN("
",TRUE,_xlfn.XLOOKUP(_xlfn.TEXTSPLIT(K151,"
"),
tbl_Lookup_DEIR[ID (DEIR Lookup)],
tbl_Lookup_DEIR[Name (DEIR Lookup)],
"")),"")</f>
        <v/>
      </c>
      <c r="O151" s="100" t="str" cm="1">
        <f t="array" ref="O151">IFERROR(_xlfn.TEXTJOIN("
",TRUE,_xlfn.XLOOKUP(_xlfn.TEXTSPLIT(K151,"
"),
tbl_Lookup_DEIR[ID (DEIR Lookup)],
tbl_Lookup_DEIR[Uniclass PM Level 3 Classification (DEIR Lookup)],
"")),"")</f>
        <v/>
      </c>
      <c r="P151" s="78"/>
      <c r="Q151" s="101"/>
      <c r="R151" s="101"/>
      <c r="S151" s="102"/>
      <c r="T151" s="101"/>
      <c r="U151" s="101"/>
      <c r="V151" s="102"/>
      <c r="W151" s="101"/>
      <c r="X151" s="101"/>
      <c r="Y151" s="102"/>
      <c r="Z151" s="101"/>
      <c r="AA151" s="101"/>
      <c r="AB151" s="102"/>
      <c r="AC151" s="101"/>
      <c r="AD151" s="101"/>
      <c r="AE151" s="102"/>
      <c r="AF151" s="101"/>
      <c r="AG151" s="101"/>
      <c r="AH151" s="102"/>
      <c r="AI151" s="101"/>
      <c r="AJ151" s="101"/>
      <c r="AK151" s="102"/>
      <c r="AL151" s="101"/>
      <c r="AM151" s="101"/>
      <c r="AN151" s="102"/>
      <c r="AO151" s="101"/>
      <c r="AP151" s="101"/>
      <c r="AQ151" s="103"/>
    </row>
    <row r="152" spans="2:43" x14ac:dyDescent="0.35">
      <c r="B152" s="100" t="str" cm="1">
        <f t="array" aca="1" ref="B152" ca="1">_xlfn.TEXTAFTER(CELL("filename",A150),"]")</f>
        <v>07_TIDP</v>
      </c>
      <c r="C152" s="90" t="str" cm="1">
        <f t="array" ref="C152">tbL_Input_Project[Project Code]</f>
        <v>ABC1234</v>
      </c>
      <c r="D152" s="90" t="str">
        <f>INDEX(tbL_Input_Originator[],
MATCH("07_TIDP",tbL_Input_Originator[Worksheet]),
MATCH("Originator Code",tbL_Input_Originator[#Headers])
)</f>
        <v>TBC</v>
      </c>
      <c r="E152" s="87"/>
      <c r="F152" s="87"/>
      <c r="G152" s="87"/>
      <c r="H152" s="87"/>
      <c r="I152" s="87"/>
      <c r="J152" s="87"/>
      <c r="K152" s="94"/>
      <c r="L152" s="90" t="str">
        <f t="shared" si="7"/>
        <v/>
      </c>
      <c r="M152" s="90" t="str">
        <f t="shared" si="6"/>
        <v/>
      </c>
      <c r="N152" s="100" t="str" cm="1">
        <f t="array" ref="N152">IFERROR(_xlfn.TEXTJOIN("
",TRUE,_xlfn.XLOOKUP(_xlfn.TEXTSPLIT(K152,"
"),
tbl_Lookup_DEIR[ID (DEIR Lookup)],
tbl_Lookup_DEIR[Name (DEIR Lookup)],
"")),"")</f>
        <v/>
      </c>
      <c r="O152" s="100" t="str" cm="1">
        <f t="array" ref="O152">IFERROR(_xlfn.TEXTJOIN("
",TRUE,_xlfn.XLOOKUP(_xlfn.TEXTSPLIT(K152,"
"),
tbl_Lookup_DEIR[ID (DEIR Lookup)],
tbl_Lookup_DEIR[Uniclass PM Level 3 Classification (DEIR Lookup)],
"")),"")</f>
        <v/>
      </c>
      <c r="P152" s="78"/>
      <c r="Q152" s="101"/>
      <c r="R152" s="101"/>
      <c r="S152" s="102"/>
      <c r="T152" s="101"/>
      <c r="U152" s="101"/>
      <c r="V152" s="102"/>
      <c r="W152" s="101"/>
      <c r="X152" s="101"/>
      <c r="Y152" s="102"/>
      <c r="Z152" s="101"/>
      <c r="AA152" s="101"/>
      <c r="AB152" s="102"/>
      <c r="AC152" s="101"/>
      <c r="AD152" s="101"/>
      <c r="AE152" s="102"/>
      <c r="AF152" s="101"/>
      <c r="AG152" s="101"/>
      <c r="AH152" s="102"/>
      <c r="AI152" s="101"/>
      <c r="AJ152" s="101"/>
      <c r="AK152" s="102"/>
      <c r="AL152" s="101"/>
      <c r="AM152" s="101"/>
      <c r="AN152" s="102"/>
      <c r="AO152" s="101"/>
      <c r="AP152" s="101"/>
      <c r="AQ152" s="103"/>
    </row>
    <row r="153" spans="2:43" x14ac:dyDescent="0.35">
      <c r="B153" s="100" t="str" cm="1">
        <f t="array" aca="1" ref="B153" ca="1">_xlfn.TEXTAFTER(CELL("filename",A151),"]")</f>
        <v>07_TIDP</v>
      </c>
      <c r="C153" s="90" t="str" cm="1">
        <f t="array" ref="C153">tbL_Input_Project[Project Code]</f>
        <v>ABC1234</v>
      </c>
      <c r="D153" s="90" t="str">
        <f>INDEX(tbL_Input_Originator[],
MATCH("07_TIDP",tbL_Input_Originator[Worksheet]),
MATCH("Originator Code",tbL_Input_Originator[#Headers])
)</f>
        <v>TBC</v>
      </c>
      <c r="E153" s="87"/>
      <c r="F153" s="87"/>
      <c r="G153" s="87"/>
      <c r="H153" s="87"/>
      <c r="I153" s="87"/>
      <c r="J153" s="87"/>
      <c r="K153" s="94"/>
      <c r="L153" s="90" t="str">
        <f t="shared" si="7"/>
        <v/>
      </c>
      <c r="M153" s="90" t="str">
        <f t="shared" si="6"/>
        <v/>
      </c>
      <c r="N153" s="100" t="str" cm="1">
        <f t="array" ref="N153">IFERROR(_xlfn.TEXTJOIN("
",TRUE,_xlfn.XLOOKUP(_xlfn.TEXTSPLIT(K153,"
"),
tbl_Lookup_DEIR[ID (DEIR Lookup)],
tbl_Lookup_DEIR[Name (DEIR Lookup)],
"")),"")</f>
        <v/>
      </c>
      <c r="O153" s="100" t="str" cm="1">
        <f t="array" ref="O153">IFERROR(_xlfn.TEXTJOIN("
",TRUE,_xlfn.XLOOKUP(_xlfn.TEXTSPLIT(K153,"
"),
tbl_Lookup_DEIR[ID (DEIR Lookup)],
tbl_Lookup_DEIR[Uniclass PM Level 3 Classification (DEIR Lookup)],
"")),"")</f>
        <v/>
      </c>
      <c r="P153" s="78"/>
      <c r="Q153" s="101"/>
      <c r="R153" s="101"/>
      <c r="S153" s="102"/>
      <c r="T153" s="101"/>
      <c r="U153" s="101"/>
      <c r="V153" s="102"/>
      <c r="W153" s="101"/>
      <c r="X153" s="101"/>
      <c r="Y153" s="102"/>
      <c r="Z153" s="101"/>
      <c r="AA153" s="101"/>
      <c r="AB153" s="102"/>
      <c r="AC153" s="101"/>
      <c r="AD153" s="101"/>
      <c r="AE153" s="102"/>
      <c r="AF153" s="101"/>
      <c r="AG153" s="101"/>
      <c r="AH153" s="102"/>
      <c r="AI153" s="101"/>
      <c r="AJ153" s="101"/>
      <c r="AK153" s="102"/>
      <c r="AL153" s="101"/>
      <c r="AM153" s="101"/>
      <c r="AN153" s="102"/>
      <c r="AO153" s="101"/>
      <c r="AP153" s="101"/>
      <c r="AQ153" s="103"/>
    </row>
    <row r="154" spans="2:43" x14ac:dyDescent="0.35">
      <c r="B154" s="100" t="str" cm="1">
        <f t="array" aca="1" ref="B154" ca="1">_xlfn.TEXTAFTER(CELL("filename",A152),"]")</f>
        <v>07_TIDP</v>
      </c>
      <c r="C154" s="90" t="str" cm="1">
        <f t="array" ref="C154">tbL_Input_Project[Project Code]</f>
        <v>ABC1234</v>
      </c>
      <c r="D154" s="90" t="str">
        <f>INDEX(tbL_Input_Originator[],
MATCH("07_TIDP",tbL_Input_Originator[Worksheet]),
MATCH("Originator Code",tbL_Input_Originator[#Headers])
)</f>
        <v>TBC</v>
      </c>
      <c r="E154" s="87"/>
      <c r="F154" s="87"/>
      <c r="G154" s="87"/>
      <c r="H154" s="87"/>
      <c r="I154" s="87"/>
      <c r="J154" s="87"/>
      <c r="K154" s="94"/>
      <c r="L154" s="90" t="str">
        <f t="shared" si="7"/>
        <v/>
      </c>
      <c r="M154" s="90" t="str">
        <f t="shared" si="6"/>
        <v/>
      </c>
      <c r="N154" s="100" t="str" cm="1">
        <f t="array" ref="N154">IFERROR(_xlfn.TEXTJOIN("
",TRUE,_xlfn.XLOOKUP(_xlfn.TEXTSPLIT(K154,"
"),
tbl_Lookup_DEIR[ID (DEIR Lookup)],
tbl_Lookup_DEIR[Name (DEIR Lookup)],
"")),"")</f>
        <v/>
      </c>
      <c r="O154" s="100" t="str" cm="1">
        <f t="array" ref="O154">IFERROR(_xlfn.TEXTJOIN("
",TRUE,_xlfn.XLOOKUP(_xlfn.TEXTSPLIT(K154,"
"),
tbl_Lookup_DEIR[ID (DEIR Lookup)],
tbl_Lookup_DEIR[Uniclass PM Level 3 Classification (DEIR Lookup)],
"")),"")</f>
        <v/>
      </c>
      <c r="P154" s="78"/>
      <c r="Q154" s="101"/>
      <c r="R154" s="101"/>
      <c r="S154" s="102"/>
      <c r="T154" s="101"/>
      <c r="U154" s="101"/>
      <c r="V154" s="102"/>
      <c r="W154" s="101"/>
      <c r="X154" s="101"/>
      <c r="Y154" s="102"/>
      <c r="Z154" s="101"/>
      <c r="AA154" s="101"/>
      <c r="AB154" s="102"/>
      <c r="AC154" s="101"/>
      <c r="AD154" s="101"/>
      <c r="AE154" s="102"/>
      <c r="AF154" s="101"/>
      <c r="AG154" s="101"/>
      <c r="AH154" s="102"/>
      <c r="AI154" s="101"/>
      <c r="AJ154" s="101"/>
      <c r="AK154" s="102"/>
      <c r="AL154" s="101"/>
      <c r="AM154" s="101"/>
      <c r="AN154" s="102"/>
      <c r="AO154" s="101"/>
      <c r="AP154" s="101"/>
      <c r="AQ154" s="103"/>
    </row>
    <row r="155" spans="2:43" x14ac:dyDescent="0.35">
      <c r="B155" s="100" t="str" cm="1">
        <f t="array" aca="1" ref="B155" ca="1">_xlfn.TEXTAFTER(CELL("filename",A153),"]")</f>
        <v>07_TIDP</v>
      </c>
      <c r="C155" s="90" t="str" cm="1">
        <f t="array" ref="C155">tbL_Input_Project[Project Code]</f>
        <v>ABC1234</v>
      </c>
      <c r="D155" s="90" t="str">
        <f>INDEX(tbL_Input_Originator[],
MATCH("07_TIDP",tbL_Input_Originator[Worksheet]),
MATCH("Originator Code",tbL_Input_Originator[#Headers])
)</f>
        <v>TBC</v>
      </c>
      <c r="E155" s="87"/>
      <c r="F155" s="87"/>
      <c r="G155" s="87"/>
      <c r="H155" s="87"/>
      <c r="I155" s="87"/>
      <c r="J155" s="87"/>
      <c r="K155" s="94"/>
      <c r="L155" s="90" t="str">
        <f t="shared" si="7"/>
        <v/>
      </c>
      <c r="M155" s="90" t="str">
        <f t="shared" si="6"/>
        <v/>
      </c>
      <c r="N155" s="100" t="str" cm="1">
        <f t="array" ref="N155">IFERROR(_xlfn.TEXTJOIN("
",TRUE,_xlfn.XLOOKUP(_xlfn.TEXTSPLIT(K155,"
"),
tbl_Lookup_DEIR[ID (DEIR Lookup)],
tbl_Lookup_DEIR[Name (DEIR Lookup)],
"")),"")</f>
        <v/>
      </c>
      <c r="O155" s="100" t="str" cm="1">
        <f t="array" ref="O155">IFERROR(_xlfn.TEXTJOIN("
",TRUE,_xlfn.XLOOKUP(_xlfn.TEXTSPLIT(K155,"
"),
tbl_Lookup_DEIR[ID (DEIR Lookup)],
tbl_Lookup_DEIR[Uniclass PM Level 3 Classification (DEIR Lookup)],
"")),"")</f>
        <v/>
      </c>
      <c r="P155" s="78"/>
      <c r="Q155" s="101"/>
      <c r="R155" s="101"/>
      <c r="S155" s="102"/>
      <c r="T155" s="101"/>
      <c r="U155" s="101"/>
      <c r="V155" s="102"/>
      <c r="W155" s="101"/>
      <c r="X155" s="101"/>
      <c r="Y155" s="102"/>
      <c r="Z155" s="101"/>
      <c r="AA155" s="101"/>
      <c r="AB155" s="102"/>
      <c r="AC155" s="101"/>
      <c r="AD155" s="101"/>
      <c r="AE155" s="102"/>
      <c r="AF155" s="101"/>
      <c r="AG155" s="101"/>
      <c r="AH155" s="102"/>
      <c r="AI155" s="101"/>
      <c r="AJ155" s="101"/>
      <c r="AK155" s="102"/>
      <c r="AL155" s="101"/>
      <c r="AM155" s="101"/>
      <c r="AN155" s="102"/>
      <c r="AO155" s="101"/>
      <c r="AP155" s="101"/>
      <c r="AQ155" s="103"/>
    </row>
    <row r="156" spans="2:43" x14ac:dyDescent="0.35">
      <c r="B156" s="100" t="str" cm="1">
        <f t="array" aca="1" ref="B156" ca="1">_xlfn.TEXTAFTER(CELL("filename",A154),"]")</f>
        <v>07_TIDP</v>
      </c>
      <c r="C156" s="90" t="str" cm="1">
        <f t="array" ref="C156">tbL_Input_Project[Project Code]</f>
        <v>ABC1234</v>
      </c>
      <c r="D156" s="90" t="str">
        <f>INDEX(tbL_Input_Originator[],
MATCH("07_TIDP",tbL_Input_Originator[Worksheet]),
MATCH("Originator Code",tbL_Input_Originator[#Headers])
)</f>
        <v>TBC</v>
      </c>
      <c r="E156" s="87"/>
      <c r="F156" s="87"/>
      <c r="G156" s="87"/>
      <c r="H156" s="87"/>
      <c r="I156" s="87"/>
      <c r="J156" s="87"/>
      <c r="K156" s="94"/>
      <c r="L156" s="90" t="str">
        <f t="shared" si="7"/>
        <v/>
      </c>
      <c r="M156" s="90" t="str">
        <f t="shared" si="6"/>
        <v/>
      </c>
      <c r="N156" s="100" t="str" cm="1">
        <f t="array" ref="N156">IFERROR(_xlfn.TEXTJOIN("
",TRUE,_xlfn.XLOOKUP(_xlfn.TEXTSPLIT(K156,"
"),
tbl_Lookup_DEIR[ID (DEIR Lookup)],
tbl_Lookup_DEIR[Name (DEIR Lookup)],
"")),"")</f>
        <v/>
      </c>
      <c r="O156" s="100" t="str" cm="1">
        <f t="array" ref="O156">IFERROR(_xlfn.TEXTJOIN("
",TRUE,_xlfn.XLOOKUP(_xlfn.TEXTSPLIT(K156,"
"),
tbl_Lookup_DEIR[ID (DEIR Lookup)],
tbl_Lookup_DEIR[Uniclass PM Level 3 Classification (DEIR Lookup)],
"")),"")</f>
        <v/>
      </c>
      <c r="P156" s="78"/>
      <c r="Q156" s="101"/>
      <c r="R156" s="101"/>
      <c r="S156" s="102"/>
      <c r="T156" s="101"/>
      <c r="U156" s="101"/>
      <c r="V156" s="102"/>
      <c r="W156" s="101"/>
      <c r="X156" s="101"/>
      <c r="Y156" s="102"/>
      <c r="Z156" s="101"/>
      <c r="AA156" s="101"/>
      <c r="AB156" s="102"/>
      <c r="AC156" s="101"/>
      <c r="AD156" s="101"/>
      <c r="AE156" s="102"/>
      <c r="AF156" s="101"/>
      <c r="AG156" s="101"/>
      <c r="AH156" s="102"/>
      <c r="AI156" s="101"/>
      <c r="AJ156" s="101"/>
      <c r="AK156" s="102"/>
      <c r="AL156" s="101"/>
      <c r="AM156" s="101"/>
      <c r="AN156" s="102"/>
      <c r="AO156" s="101"/>
      <c r="AP156" s="101"/>
      <c r="AQ156" s="103"/>
    </row>
    <row r="157" spans="2:43" x14ac:dyDescent="0.35">
      <c r="B157" s="100" t="str" cm="1">
        <f t="array" aca="1" ref="B157" ca="1">_xlfn.TEXTAFTER(CELL("filename",A155),"]")</f>
        <v>07_TIDP</v>
      </c>
      <c r="C157" s="90" t="str" cm="1">
        <f t="array" ref="C157">tbL_Input_Project[Project Code]</f>
        <v>ABC1234</v>
      </c>
      <c r="D157" s="90" t="str">
        <f>INDEX(tbL_Input_Originator[],
MATCH("07_TIDP",tbL_Input_Originator[Worksheet]),
MATCH("Originator Code",tbL_Input_Originator[#Headers])
)</f>
        <v>TBC</v>
      </c>
      <c r="E157" s="87"/>
      <c r="F157" s="87"/>
      <c r="G157" s="87"/>
      <c r="H157" s="87"/>
      <c r="I157" s="87"/>
      <c r="J157" s="87"/>
      <c r="K157" s="94"/>
      <c r="L157" s="90" t="str">
        <f t="shared" si="7"/>
        <v/>
      </c>
      <c r="M157" s="90" t="str">
        <f t="shared" si="6"/>
        <v/>
      </c>
      <c r="N157" s="100" t="str" cm="1">
        <f t="array" ref="N157">IFERROR(_xlfn.TEXTJOIN("
",TRUE,_xlfn.XLOOKUP(_xlfn.TEXTSPLIT(K157,"
"),
tbl_Lookup_DEIR[ID (DEIR Lookup)],
tbl_Lookup_DEIR[Name (DEIR Lookup)],
"")),"")</f>
        <v/>
      </c>
      <c r="O157" s="100" t="str" cm="1">
        <f t="array" ref="O157">IFERROR(_xlfn.TEXTJOIN("
",TRUE,_xlfn.XLOOKUP(_xlfn.TEXTSPLIT(K157,"
"),
tbl_Lookup_DEIR[ID (DEIR Lookup)],
tbl_Lookup_DEIR[Uniclass PM Level 3 Classification (DEIR Lookup)],
"")),"")</f>
        <v/>
      </c>
      <c r="P157" s="78"/>
      <c r="Q157" s="101"/>
      <c r="R157" s="101"/>
      <c r="S157" s="102"/>
      <c r="T157" s="101"/>
      <c r="U157" s="101"/>
      <c r="V157" s="102"/>
      <c r="W157" s="101"/>
      <c r="X157" s="101"/>
      <c r="Y157" s="102"/>
      <c r="Z157" s="101"/>
      <c r="AA157" s="101"/>
      <c r="AB157" s="102"/>
      <c r="AC157" s="101"/>
      <c r="AD157" s="101"/>
      <c r="AE157" s="102"/>
      <c r="AF157" s="101"/>
      <c r="AG157" s="101"/>
      <c r="AH157" s="102"/>
      <c r="AI157" s="101"/>
      <c r="AJ157" s="101"/>
      <c r="AK157" s="102"/>
      <c r="AL157" s="101"/>
      <c r="AM157" s="101"/>
      <c r="AN157" s="102"/>
      <c r="AO157" s="101"/>
      <c r="AP157" s="101"/>
      <c r="AQ157" s="103"/>
    </row>
    <row r="158" spans="2:43" x14ac:dyDescent="0.35">
      <c r="B158" s="100" t="str" cm="1">
        <f t="array" aca="1" ref="B158" ca="1">_xlfn.TEXTAFTER(CELL("filename",A156),"]")</f>
        <v>07_TIDP</v>
      </c>
      <c r="C158" s="90" t="str" cm="1">
        <f t="array" ref="C158">tbL_Input_Project[Project Code]</f>
        <v>ABC1234</v>
      </c>
      <c r="D158" s="90" t="str">
        <f>INDEX(tbL_Input_Originator[],
MATCH("07_TIDP",tbL_Input_Originator[Worksheet]),
MATCH("Originator Code",tbL_Input_Originator[#Headers])
)</f>
        <v>TBC</v>
      </c>
      <c r="E158" s="87"/>
      <c r="F158" s="87"/>
      <c r="G158" s="87"/>
      <c r="H158" s="87"/>
      <c r="I158" s="87"/>
      <c r="J158" s="87"/>
      <c r="K158" s="94"/>
      <c r="L158" s="90" t="str">
        <f t="shared" si="7"/>
        <v/>
      </c>
      <c r="M158" s="90" t="str">
        <f t="shared" si="6"/>
        <v/>
      </c>
      <c r="N158" s="100" t="str" cm="1">
        <f t="array" ref="N158">IFERROR(_xlfn.TEXTJOIN("
",TRUE,_xlfn.XLOOKUP(_xlfn.TEXTSPLIT(K158,"
"),
tbl_Lookup_DEIR[ID (DEIR Lookup)],
tbl_Lookup_DEIR[Name (DEIR Lookup)],
"")),"")</f>
        <v/>
      </c>
      <c r="O158" s="100" t="str" cm="1">
        <f t="array" ref="O158">IFERROR(_xlfn.TEXTJOIN("
",TRUE,_xlfn.XLOOKUP(_xlfn.TEXTSPLIT(K158,"
"),
tbl_Lookup_DEIR[ID (DEIR Lookup)],
tbl_Lookup_DEIR[Uniclass PM Level 3 Classification (DEIR Lookup)],
"")),"")</f>
        <v/>
      </c>
      <c r="P158" s="78"/>
      <c r="Q158" s="101"/>
      <c r="R158" s="101"/>
      <c r="S158" s="102"/>
      <c r="T158" s="101"/>
      <c r="U158" s="101"/>
      <c r="V158" s="102"/>
      <c r="W158" s="101"/>
      <c r="X158" s="101"/>
      <c r="Y158" s="102"/>
      <c r="Z158" s="101"/>
      <c r="AA158" s="101"/>
      <c r="AB158" s="102"/>
      <c r="AC158" s="101"/>
      <c r="AD158" s="101"/>
      <c r="AE158" s="102"/>
      <c r="AF158" s="101"/>
      <c r="AG158" s="101"/>
      <c r="AH158" s="102"/>
      <c r="AI158" s="101"/>
      <c r="AJ158" s="101"/>
      <c r="AK158" s="102"/>
      <c r="AL158" s="101"/>
      <c r="AM158" s="101"/>
      <c r="AN158" s="102"/>
      <c r="AO158" s="101"/>
      <c r="AP158" s="101"/>
      <c r="AQ158" s="103"/>
    </row>
    <row r="159" spans="2:43" x14ac:dyDescent="0.35">
      <c r="B159" s="100" t="str" cm="1">
        <f t="array" aca="1" ref="B159" ca="1">_xlfn.TEXTAFTER(CELL("filename",A157),"]")</f>
        <v>07_TIDP</v>
      </c>
      <c r="C159" s="90" t="str" cm="1">
        <f t="array" ref="C159">tbL_Input_Project[Project Code]</f>
        <v>ABC1234</v>
      </c>
      <c r="D159" s="90" t="str">
        <f>INDEX(tbL_Input_Originator[],
MATCH("07_TIDP",tbL_Input_Originator[Worksheet]),
MATCH("Originator Code",tbL_Input_Originator[#Headers])
)</f>
        <v>TBC</v>
      </c>
      <c r="E159" s="87"/>
      <c r="F159" s="87"/>
      <c r="G159" s="87"/>
      <c r="H159" s="87"/>
      <c r="I159" s="87"/>
      <c r="J159" s="87"/>
      <c r="K159" s="94"/>
      <c r="L159" s="90" t="str">
        <f t="shared" si="7"/>
        <v/>
      </c>
      <c r="M159" s="90" t="str">
        <f t="shared" si="6"/>
        <v/>
      </c>
      <c r="N159" s="100" t="str" cm="1">
        <f t="array" ref="N159">IFERROR(_xlfn.TEXTJOIN("
",TRUE,_xlfn.XLOOKUP(_xlfn.TEXTSPLIT(K159,"
"),
tbl_Lookup_DEIR[ID (DEIR Lookup)],
tbl_Lookup_DEIR[Name (DEIR Lookup)],
"")),"")</f>
        <v/>
      </c>
      <c r="O159" s="100" t="str" cm="1">
        <f t="array" ref="O159">IFERROR(_xlfn.TEXTJOIN("
",TRUE,_xlfn.XLOOKUP(_xlfn.TEXTSPLIT(K159,"
"),
tbl_Lookup_DEIR[ID (DEIR Lookup)],
tbl_Lookup_DEIR[Uniclass PM Level 3 Classification (DEIR Lookup)],
"")),"")</f>
        <v/>
      </c>
      <c r="P159" s="78"/>
      <c r="Q159" s="101"/>
      <c r="R159" s="101"/>
      <c r="S159" s="102"/>
      <c r="T159" s="101"/>
      <c r="U159" s="101"/>
      <c r="V159" s="102"/>
      <c r="W159" s="101"/>
      <c r="X159" s="101"/>
      <c r="Y159" s="102"/>
      <c r="Z159" s="101"/>
      <c r="AA159" s="101"/>
      <c r="AB159" s="102"/>
      <c r="AC159" s="101"/>
      <c r="AD159" s="101"/>
      <c r="AE159" s="102"/>
      <c r="AF159" s="101"/>
      <c r="AG159" s="101"/>
      <c r="AH159" s="102"/>
      <c r="AI159" s="101"/>
      <c r="AJ159" s="101"/>
      <c r="AK159" s="102"/>
      <c r="AL159" s="101"/>
      <c r="AM159" s="101"/>
      <c r="AN159" s="102"/>
      <c r="AO159" s="101"/>
      <c r="AP159" s="101"/>
      <c r="AQ159" s="103"/>
    </row>
    <row r="160" spans="2:43" x14ac:dyDescent="0.35">
      <c r="B160" s="100" t="str" cm="1">
        <f t="array" aca="1" ref="B160" ca="1">_xlfn.TEXTAFTER(CELL("filename",A158),"]")</f>
        <v>07_TIDP</v>
      </c>
      <c r="C160" s="90" t="str" cm="1">
        <f t="array" ref="C160">tbL_Input_Project[Project Code]</f>
        <v>ABC1234</v>
      </c>
      <c r="D160" s="90" t="str">
        <f>INDEX(tbL_Input_Originator[],
MATCH("07_TIDP",tbL_Input_Originator[Worksheet]),
MATCH("Originator Code",tbL_Input_Originator[#Headers])
)</f>
        <v>TBC</v>
      </c>
      <c r="E160" s="87"/>
      <c r="F160" s="87"/>
      <c r="G160" s="87"/>
      <c r="H160" s="87"/>
      <c r="I160" s="87"/>
      <c r="J160" s="87"/>
      <c r="K160" s="94"/>
      <c r="L160" s="90" t="str">
        <f t="shared" si="7"/>
        <v/>
      </c>
      <c r="M160" s="90" t="str">
        <f t="shared" si="6"/>
        <v/>
      </c>
      <c r="N160" s="100" t="str" cm="1">
        <f t="array" ref="N160">IFERROR(_xlfn.TEXTJOIN("
",TRUE,_xlfn.XLOOKUP(_xlfn.TEXTSPLIT(K160,"
"),
tbl_Lookup_DEIR[ID (DEIR Lookup)],
tbl_Lookup_DEIR[Name (DEIR Lookup)],
"")),"")</f>
        <v/>
      </c>
      <c r="O160" s="100" t="str" cm="1">
        <f t="array" ref="O160">IFERROR(_xlfn.TEXTJOIN("
",TRUE,_xlfn.XLOOKUP(_xlfn.TEXTSPLIT(K160,"
"),
tbl_Lookup_DEIR[ID (DEIR Lookup)],
tbl_Lookup_DEIR[Uniclass PM Level 3 Classification (DEIR Lookup)],
"")),"")</f>
        <v/>
      </c>
      <c r="P160" s="78"/>
      <c r="Q160" s="101"/>
      <c r="R160" s="101"/>
      <c r="S160" s="102"/>
      <c r="T160" s="101"/>
      <c r="U160" s="101"/>
      <c r="V160" s="102"/>
      <c r="W160" s="101"/>
      <c r="X160" s="101"/>
      <c r="Y160" s="102"/>
      <c r="Z160" s="101"/>
      <c r="AA160" s="101"/>
      <c r="AB160" s="102"/>
      <c r="AC160" s="101"/>
      <c r="AD160" s="101"/>
      <c r="AE160" s="102"/>
      <c r="AF160" s="101"/>
      <c r="AG160" s="101"/>
      <c r="AH160" s="102"/>
      <c r="AI160" s="101"/>
      <c r="AJ160" s="101"/>
      <c r="AK160" s="102"/>
      <c r="AL160" s="101"/>
      <c r="AM160" s="101"/>
      <c r="AN160" s="102"/>
      <c r="AO160" s="101"/>
      <c r="AP160" s="101"/>
      <c r="AQ160" s="103"/>
    </row>
    <row r="161" spans="2:43" x14ac:dyDescent="0.35">
      <c r="B161" s="100" t="str" cm="1">
        <f t="array" aca="1" ref="B161" ca="1">_xlfn.TEXTAFTER(CELL("filename",A159),"]")</f>
        <v>07_TIDP</v>
      </c>
      <c r="C161" s="90" t="str" cm="1">
        <f t="array" ref="C161">tbL_Input_Project[Project Code]</f>
        <v>ABC1234</v>
      </c>
      <c r="D161" s="90" t="str">
        <f>INDEX(tbL_Input_Originator[],
MATCH("07_TIDP",tbL_Input_Originator[Worksheet]),
MATCH("Originator Code",tbL_Input_Originator[#Headers])
)</f>
        <v>TBC</v>
      </c>
      <c r="E161" s="87"/>
      <c r="F161" s="87"/>
      <c r="G161" s="87"/>
      <c r="H161" s="87"/>
      <c r="I161" s="87"/>
      <c r="J161" s="87"/>
      <c r="K161" s="94"/>
      <c r="L161" s="90" t="str">
        <f t="shared" si="7"/>
        <v/>
      </c>
      <c r="M161" s="90" t="str">
        <f t="shared" si="6"/>
        <v/>
      </c>
      <c r="N161" s="100" t="str" cm="1">
        <f t="array" ref="N161">IFERROR(_xlfn.TEXTJOIN("
",TRUE,_xlfn.XLOOKUP(_xlfn.TEXTSPLIT(K161,"
"),
tbl_Lookup_DEIR[ID (DEIR Lookup)],
tbl_Lookup_DEIR[Name (DEIR Lookup)],
"")),"")</f>
        <v/>
      </c>
      <c r="O161" s="100" t="str" cm="1">
        <f t="array" ref="O161">IFERROR(_xlfn.TEXTJOIN("
",TRUE,_xlfn.XLOOKUP(_xlfn.TEXTSPLIT(K161,"
"),
tbl_Lookup_DEIR[ID (DEIR Lookup)],
tbl_Lookup_DEIR[Uniclass PM Level 3 Classification (DEIR Lookup)],
"")),"")</f>
        <v/>
      </c>
      <c r="P161" s="78"/>
      <c r="Q161" s="101"/>
      <c r="R161" s="101"/>
      <c r="S161" s="102"/>
      <c r="T161" s="101"/>
      <c r="U161" s="101"/>
      <c r="V161" s="102"/>
      <c r="W161" s="101"/>
      <c r="X161" s="101"/>
      <c r="Y161" s="102"/>
      <c r="Z161" s="101"/>
      <c r="AA161" s="101"/>
      <c r="AB161" s="102"/>
      <c r="AC161" s="101"/>
      <c r="AD161" s="101"/>
      <c r="AE161" s="102"/>
      <c r="AF161" s="101"/>
      <c r="AG161" s="101"/>
      <c r="AH161" s="102"/>
      <c r="AI161" s="101"/>
      <c r="AJ161" s="101"/>
      <c r="AK161" s="102"/>
      <c r="AL161" s="101"/>
      <c r="AM161" s="101"/>
      <c r="AN161" s="102"/>
      <c r="AO161" s="101"/>
      <c r="AP161" s="101"/>
      <c r="AQ161" s="103"/>
    </row>
    <row r="162" spans="2:43" x14ac:dyDescent="0.35">
      <c r="B162" s="100" t="str" cm="1">
        <f t="array" aca="1" ref="B162" ca="1">_xlfn.TEXTAFTER(CELL("filename",A160),"]")</f>
        <v>07_TIDP</v>
      </c>
      <c r="C162" s="90" t="str" cm="1">
        <f t="array" ref="C162">tbL_Input_Project[Project Code]</f>
        <v>ABC1234</v>
      </c>
      <c r="D162" s="90" t="str">
        <f>INDEX(tbL_Input_Originator[],
MATCH("07_TIDP",tbL_Input_Originator[Worksheet]),
MATCH("Originator Code",tbL_Input_Originator[#Headers])
)</f>
        <v>TBC</v>
      </c>
      <c r="E162" s="87"/>
      <c r="F162" s="87"/>
      <c r="G162" s="87"/>
      <c r="H162" s="87"/>
      <c r="I162" s="87"/>
      <c r="J162" s="87"/>
      <c r="K162" s="94"/>
      <c r="L162" s="90" t="str">
        <f t="shared" si="7"/>
        <v/>
      </c>
      <c r="M162" s="90" t="str">
        <f t="shared" si="6"/>
        <v/>
      </c>
      <c r="N162" s="100" t="str" cm="1">
        <f t="array" ref="N162">IFERROR(_xlfn.TEXTJOIN("
",TRUE,_xlfn.XLOOKUP(_xlfn.TEXTSPLIT(K162,"
"),
tbl_Lookup_DEIR[ID (DEIR Lookup)],
tbl_Lookup_DEIR[Name (DEIR Lookup)],
"")),"")</f>
        <v/>
      </c>
      <c r="O162" s="100" t="str" cm="1">
        <f t="array" ref="O162">IFERROR(_xlfn.TEXTJOIN("
",TRUE,_xlfn.XLOOKUP(_xlfn.TEXTSPLIT(K162,"
"),
tbl_Lookup_DEIR[ID (DEIR Lookup)],
tbl_Lookup_DEIR[Uniclass PM Level 3 Classification (DEIR Lookup)],
"")),"")</f>
        <v/>
      </c>
      <c r="P162" s="78"/>
      <c r="Q162" s="101"/>
      <c r="R162" s="101"/>
      <c r="S162" s="102"/>
      <c r="T162" s="101"/>
      <c r="U162" s="101"/>
      <c r="V162" s="102"/>
      <c r="W162" s="101"/>
      <c r="X162" s="101"/>
      <c r="Y162" s="102"/>
      <c r="Z162" s="101"/>
      <c r="AA162" s="101"/>
      <c r="AB162" s="102"/>
      <c r="AC162" s="101"/>
      <c r="AD162" s="101"/>
      <c r="AE162" s="102"/>
      <c r="AF162" s="101"/>
      <c r="AG162" s="101"/>
      <c r="AH162" s="102"/>
      <c r="AI162" s="101"/>
      <c r="AJ162" s="101"/>
      <c r="AK162" s="102"/>
      <c r="AL162" s="101"/>
      <c r="AM162" s="101"/>
      <c r="AN162" s="102"/>
      <c r="AO162" s="101"/>
      <c r="AP162" s="101"/>
      <c r="AQ162" s="103"/>
    </row>
    <row r="163" spans="2:43" x14ac:dyDescent="0.35">
      <c r="B163" s="100" t="str" cm="1">
        <f t="array" aca="1" ref="B163" ca="1">_xlfn.TEXTAFTER(CELL("filename",A161),"]")</f>
        <v>07_TIDP</v>
      </c>
      <c r="C163" s="90" t="str" cm="1">
        <f t="array" ref="C163">tbL_Input_Project[Project Code]</f>
        <v>ABC1234</v>
      </c>
      <c r="D163" s="90" t="str">
        <f>INDEX(tbL_Input_Originator[],
MATCH("07_TIDP",tbL_Input_Originator[Worksheet]),
MATCH("Originator Code",tbL_Input_Originator[#Headers])
)</f>
        <v>TBC</v>
      </c>
      <c r="E163" s="87"/>
      <c r="F163" s="87"/>
      <c r="G163" s="87"/>
      <c r="H163" s="87"/>
      <c r="I163" s="87"/>
      <c r="J163" s="87"/>
      <c r="K163" s="94"/>
      <c r="L163" s="90" t="str">
        <f t="shared" si="7"/>
        <v/>
      </c>
      <c r="M163" s="90" t="str">
        <f t="shared" ref="M163:M194" si="8">IF(OR(ISBLANK(C163),ISBLANK(D163),ISBLANK(E163),ISBLANK(F163),ISBLANK(G163),ISBLANK(H163),ISBLANK(I163),ISBLANK(J163),ISBLANK(K163)),"",CONCATENATE(C163,"-",D163,"-",E163,"-",F163,"-",G163,"-",H163,"-",I163,"-",J163,""))</f>
        <v/>
      </c>
      <c r="N163" s="100" t="str" cm="1">
        <f t="array" ref="N163">IFERROR(_xlfn.TEXTJOIN("
",TRUE,_xlfn.XLOOKUP(_xlfn.TEXTSPLIT(K163,"
"),
tbl_Lookup_DEIR[ID (DEIR Lookup)],
tbl_Lookup_DEIR[Name (DEIR Lookup)],
"")),"")</f>
        <v/>
      </c>
      <c r="O163" s="100" t="str" cm="1">
        <f t="array" ref="O163">IFERROR(_xlfn.TEXTJOIN("
",TRUE,_xlfn.XLOOKUP(_xlfn.TEXTSPLIT(K163,"
"),
tbl_Lookup_DEIR[ID (DEIR Lookup)],
tbl_Lookup_DEIR[Uniclass PM Level 3 Classification (DEIR Lookup)],
"")),"")</f>
        <v/>
      </c>
      <c r="P163" s="78"/>
      <c r="Q163" s="101"/>
      <c r="R163" s="101"/>
      <c r="S163" s="102"/>
      <c r="T163" s="101"/>
      <c r="U163" s="101"/>
      <c r="V163" s="102"/>
      <c r="W163" s="101"/>
      <c r="X163" s="101"/>
      <c r="Y163" s="102"/>
      <c r="Z163" s="101"/>
      <c r="AA163" s="101"/>
      <c r="AB163" s="102"/>
      <c r="AC163" s="101"/>
      <c r="AD163" s="101"/>
      <c r="AE163" s="102"/>
      <c r="AF163" s="101"/>
      <c r="AG163" s="101"/>
      <c r="AH163" s="102"/>
      <c r="AI163" s="101"/>
      <c r="AJ163" s="101"/>
      <c r="AK163" s="102"/>
      <c r="AL163" s="101"/>
      <c r="AM163" s="101"/>
      <c r="AN163" s="102"/>
      <c r="AO163" s="101"/>
      <c r="AP163" s="101"/>
      <c r="AQ163" s="103"/>
    </row>
    <row r="164" spans="2:43" x14ac:dyDescent="0.35">
      <c r="B164" s="100" t="str" cm="1">
        <f t="array" aca="1" ref="B164" ca="1">_xlfn.TEXTAFTER(CELL("filename",A162),"]")</f>
        <v>07_TIDP</v>
      </c>
      <c r="C164" s="90" t="str" cm="1">
        <f t="array" ref="C164">tbL_Input_Project[Project Code]</f>
        <v>ABC1234</v>
      </c>
      <c r="D164" s="90" t="str">
        <f>INDEX(tbL_Input_Originator[],
MATCH("07_TIDP",tbL_Input_Originator[Worksheet]),
MATCH("Originator Code",tbL_Input_Originator[#Headers])
)</f>
        <v>TBC</v>
      </c>
      <c r="E164" s="87"/>
      <c r="F164" s="87"/>
      <c r="G164" s="87"/>
      <c r="H164" s="87"/>
      <c r="I164" s="87"/>
      <c r="J164" s="87"/>
      <c r="K164" s="94"/>
      <c r="L164" s="90" t="str">
        <f t="shared" si="7"/>
        <v/>
      </c>
      <c r="M164" s="90" t="str">
        <f t="shared" si="8"/>
        <v/>
      </c>
      <c r="N164" s="100" t="str" cm="1">
        <f t="array" ref="N164">IFERROR(_xlfn.TEXTJOIN("
",TRUE,_xlfn.XLOOKUP(_xlfn.TEXTSPLIT(K164,"
"),
tbl_Lookup_DEIR[ID (DEIR Lookup)],
tbl_Lookup_DEIR[Name (DEIR Lookup)],
"")),"")</f>
        <v/>
      </c>
      <c r="O164" s="100" t="str" cm="1">
        <f t="array" ref="O164">IFERROR(_xlfn.TEXTJOIN("
",TRUE,_xlfn.XLOOKUP(_xlfn.TEXTSPLIT(K164,"
"),
tbl_Lookup_DEIR[ID (DEIR Lookup)],
tbl_Lookup_DEIR[Uniclass PM Level 3 Classification (DEIR Lookup)],
"")),"")</f>
        <v/>
      </c>
      <c r="P164" s="78"/>
      <c r="Q164" s="101"/>
      <c r="R164" s="101"/>
      <c r="S164" s="102"/>
      <c r="T164" s="101"/>
      <c r="U164" s="101"/>
      <c r="V164" s="102"/>
      <c r="W164" s="101"/>
      <c r="X164" s="101"/>
      <c r="Y164" s="102"/>
      <c r="Z164" s="101"/>
      <c r="AA164" s="101"/>
      <c r="AB164" s="102"/>
      <c r="AC164" s="101"/>
      <c r="AD164" s="101"/>
      <c r="AE164" s="102"/>
      <c r="AF164" s="101"/>
      <c r="AG164" s="101"/>
      <c r="AH164" s="102"/>
      <c r="AI164" s="101"/>
      <c r="AJ164" s="101"/>
      <c r="AK164" s="102"/>
      <c r="AL164" s="101"/>
      <c r="AM164" s="101"/>
      <c r="AN164" s="102"/>
      <c r="AO164" s="101"/>
      <c r="AP164" s="101"/>
      <c r="AQ164" s="103"/>
    </row>
    <row r="165" spans="2:43" x14ac:dyDescent="0.35">
      <c r="B165" s="100" t="str" cm="1">
        <f t="array" aca="1" ref="B165" ca="1">_xlfn.TEXTAFTER(CELL("filename",A163),"]")</f>
        <v>07_TIDP</v>
      </c>
      <c r="C165" s="90" t="str" cm="1">
        <f t="array" ref="C165">tbL_Input_Project[Project Code]</f>
        <v>ABC1234</v>
      </c>
      <c r="D165" s="90" t="str">
        <f>INDEX(tbL_Input_Originator[],
MATCH("07_TIDP",tbL_Input_Originator[Worksheet]),
MATCH("Originator Code",tbL_Input_Originator[#Headers])
)</f>
        <v>TBC</v>
      </c>
      <c r="E165" s="87"/>
      <c r="F165" s="87"/>
      <c r="G165" s="87"/>
      <c r="H165" s="87"/>
      <c r="I165" s="87"/>
      <c r="J165" s="87"/>
      <c r="K165" s="94"/>
      <c r="L165" s="90" t="str">
        <f t="shared" si="7"/>
        <v/>
      </c>
      <c r="M165" s="90" t="str">
        <f t="shared" si="8"/>
        <v/>
      </c>
      <c r="N165" s="100" t="str" cm="1">
        <f t="array" ref="N165">IFERROR(_xlfn.TEXTJOIN("
",TRUE,_xlfn.XLOOKUP(_xlfn.TEXTSPLIT(K165,"
"),
tbl_Lookup_DEIR[ID (DEIR Lookup)],
tbl_Lookup_DEIR[Name (DEIR Lookup)],
"")),"")</f>
        <v/>
      </c>
      <c r="O165" s="100" t="str" cm="1">
        <f t="array" ref="O165">IFERROR(_xlfn.TEXTJOIN("
",TRUE,_xlfn.XLOOKUP(_xlfn.TEXTSPLIT(K165,"
"),
tbl_Lookup_DEIR[ID (DEIR Lookup)],
tbl_Lookup_DEIR[Uniclass PM Level 3 Classification (DEIR Lookup)],
"")),"")</f>
        <v/>
      </c>
      <c r="P165" s="78"/>
      <c r="Q165" s="101"/>
      <c r="R165" s="101"/>
      <c r="S165" s="102"/>
      <c r="T165" s="101"/>
      <c r="U165" s="101"/>
      <c r="V165" s="102"/>
      <c r="W165" s="101"/>
      <c r="X165" s="101"/>
      <c r="Y165" s="102"/>
      <c r="Z165" s="101"/>
      <c r="AA165" s="101"/>
      <c r="AB165" s="102"/>
      <c r="AC165" s="101"/>
      <c r="AD165" s="101"/>
      <c r="AE165" s="102"/>
      <c r="AF165" s="101"/>
      <c r="AG165" s="101"/>
      <c r="AH165" s="102"/>
      <c r="AI165" s="101"/>
      <c r="AJ165" s="101"/>
      <c r="AK165" s="102"/>
      <c r="AL165" s="101"/>
      <c r="AM165" s="101"/>
      <c r="AN165" s="102"/>
      <c r="AO165" s="101"/>
      <c r="AP165" s="101"/>
      <c r="AQ165" s="103"/>
    </row>
    <row r="166" spans="2:43" x14ac:dyDescent="0.35">
      <c r="B166" s="100" t="str" cm="1">
        <f t="array" aca="1" ref="B166" ca="1">_xlfn.TEXTAFTER(CELL("filename",A164),"]")</f>
        <v>07_TIDP</v>
      </c>
      <c r="C166" s="90" t="str" cm="1">
        <f t="array" ref="C166">tbL_Input_Project[Project Code]</f>
        <v>ABC1234</v>
      </c>
      <c r="D166" s="90" t="str">
        <f>INDEX(tbL_Input_Originator[],
MATCH("07_TIDP",tbL_Input_Originator[Worksheet]),
MATCH("Originator Code",tbL_Input_Originator[#Headers])
)</f>
        <v>TBC</v>
      </c>
      <c r="E166" s="87"/>
      <c r="F166" s="87"/>
      <c r="G166" s="87"/>
      <c r="H166" s="87"/>
      <c r="I166" s="87"/>
      <c r="J166" s="87"/>
      <c r="K166" s="94"/>
      <c r="L166" s="90" t="str">
        <f t="shared" si="7"/>
        <v/>
      </c>
      <c r="M166" s="90" t="str">
        <f t="shared" si="8"/>
        <v/>
      </c>
      <c r="N166" s="100" t="str" cm="1">
        <f t="array" ref="N166">IFERROR(_xlfn.TEXTJOIN("
",TRUE,_xlfn.XLOOKUP(_xlfn.TEXTSPLIT(K166,"
"),
tbl_Lookup_DEIR[ID (DEIR Lookup)],
tbl_Lookup_DEIR[Name (DEIR Lookup)],
"")),"")</f>
        <v/>
      </c>
      <c r="O166" s="100" t="str" cm="1">
        <f t="array" ref="O166">IFERROR(_xlfn.TEXTJOIN("
",TRUE,_xlfn.XLOOKUP(_xlfn.TEXTSPLIT(K166,"
"),
tbl_Lookup_DEIR[ID (DEIR Lookup)],
tbl_Lookup_DEIR[Uniclass PM Level 3 Classification (DEIR Lookup)],
"")),"")</f>
        <v/>
      </c>
      <c r="P166" s="78"/>
      <c r="Q166" s="101"/>
      <c r="R166" s="101"/>
      <c r="S166" s="102"/>
      <c r="T166" s="101"/>
      <c r="U166" s="101"/>
      <c r="V166" s="102"/>
      <c r="W166" s="101"/>
      <c r="X166" s="101"/>
      <c r="Y166" s="102"/>
      <c r="Z166" s="101"/>
      <c r="AA166" s="101"/>
      <c r="AB166" s="102"/>
      <c r="AC166" s="101"/>
      <c r="AD166" s="101"/>
      <c r="AE166" s="102"/>
      <c r="AF166" s="101"/>
      <c r="AG166" s="101"/>
      <c r="AH166" s="102"/>
      <c r="AI166" s="101"/>
      <c r="AJ166" s="101"/>
      <c r="AK166" s="102"/>
      <c r="AL166" s="101"/>
      <c r="AM166" s="101"/>
      <c r="AN166" s="102"/>
      <c r="AO166" s="101"/>
      <c r="AP166" s="101"/>
      <c r="AQ166" s="103"/>
    </row>
    <row r="167" spans="2:43" x14ac:dyDescent="0.35">
      <c r="B167" s="100" t="str" cm="1">
        <f t="array" aca="1" ref="B167" ca="1">_xlfn.TEXTAFTER(CELL("filename",A165),"]")</f>
        <v>07_TIDP</v>
      </c>
      <c r="C167" s="90" t="str" cm="1">
        <f t="array" ref="C167">tbL_Input_Project[Project Code]</f>
        <v>ABC1234</v>
      </c>
      <c r="D167" s="90" t="str">
        <f>INDEX(tbL_Input_Originator[],
MATCH("07_TIDP",tbL_Input_Originator[Worksheet]),
MATCH("Originator Code",tbL_Input_Originator[#Headers])
)</f>
        <v>TBC</v>
      </c>
      <c r="E167" s="87"/>
      <c r="F167" s="87"/>
      <c r="G167" s="87"/>
      <c r="H167" s="87"/>
      <c r="I167" s="87"/>
      <c r="J167" s="87"/>
      <c r="K167" s="94"/>
      <c r="L167" s="90" t="str">
        <f t="shared" si="7"/>
        <v/>
      </c>
      <c r="M167" s="90" t="str">
        <f t="shared" si="8"/>
        <v/>
      </c>
      <c r="N167" s="100" t="str" cm="1">
        <f t="array" ref="N167">IFERROR(_xlfn.TEXTJOIN("
",TRUE,_xlfn.XLOOKUP(_xlfn.TEXTSPLIT(K167,"
"),
tbl_Lookup_DEIR[ID (DEIR Lookup)],
tbl_Lookup_DEIR[Name (DEIR Lookup)],
"")),"")</f>
        <v/>
      </c>
      <c r="O167" s="100" t="str" cm="1">
        <f t="array" ref="O167">IFERROR(_xlfn.TEXTJOIN("
",TRUE,_xlfn.XLOOKUP(_xlfn.TEXTSPLIT(K167,"
"),
tbl_Lookup_DEIR[ID (DEIR Lookup)],
tbl_Lookup_DEIR[Uniclass PM Level 3 Classification (DEIR Lookup)],
"")),"")</f>
        <v/>
      </c>
      <c r="P167" s="78"/>
      <c r="Q167" s="101"/>
      <c r="R167" s="101"/>
      <c r="S167" s="102"/>
      <c r="T167" s="101"/>
      <c r="U167" s="101"/>
      <c r="V167" s="102"/>
      <c r="W167" s="101"/>
      <c r="X167" s="101"/>
      <c r="Y167" s="102"/>
      <c r="Z167" s="101"/>
      <c r="AA167" s="101"/>
      <c r="AB167" s="102"/>
      <c r="AC167" s="101"/>
      <c r="AD167" s="101"/>
      <c r="AE167" s="102"/>
      <c r="AF167" s="101"/>
      <c r="AG167" s="101"/>
      <c r="AH167" s="102"/>
      <c r="AI167" s="101"/>
      <c r="AJ167" s="101"/>
      <c r="AK167" s="102"/>
      <c r="AL167" s="101"/>
      <c r="AM167" s="101"/>
      <c r="AN167" s="102"/>
      <c r="AO167" s="101"/>
      <c r="AP167" s="101"/>
      <c r="AQ167" s="103"/>
    </row>
    <row r="168" spans="2:43" x14ac:dyDescent="0.35">
      <c r="B168" s="100" t="str" cm="1">
        <f t="array" aca="1" ref="B168" ca="1">_xlfn.TEXTAFTER(CELL("filename",A166),"]")</f>
        <v>07_TIDP</v>
      </c>
      <c r="C168" s="90" t="str" cm="1">
        <f t="array" ref="C168">tbL_Input_Project[Project Code]</f>
        <v>ABC1234</v>
      </c>
      <c r="D168" s="90" t="str">
        <f>INDEX(tbL_Input_Originator[],
MATCH("07_TIDP",tbL_Input_Originator[Worksheet]),
MATCH("Originator Code",tbL_Input_Originator[#Headers])
)</f>
        <v>TBC</v>
      </c>
      <c r="E168" s="87"/>
      <c r="F168" s="87"/>
      <c r="G168" s="87"/>
      <c r="H168" s="87"/>
      <c r="I168" s="87"/>
      <c r="J168" s="87"/>
      <c r="K168" s="94"/>
      <c r="L168" s="90" t="str">
        <f t="shared" si="7"/>
        <v/>
      </c>
      <c r="M168" s="90" t="str">
        <f t="shared" si="8"/>
        <v/>
      </c>
      <c r="N168" s="100" t="str" cm="1">
        <f t="array" ref="N168">IFERROR(_xlfn.TEXTJOIN("
",TRUE,_xlfn.XLOOKUP(_xlfn.TEXTSPLIT(K168,"
"),
tbl_Lookup_DEIR[ID (DEIR Lookup)],
tbl_Lookup_DEIR[Name (DEIR Lookup)],
"")),"")</f>
        <v/>
      </c>
      <c r="O168" s="100" t="str" cm="1">
        <f t="array" ref="O168">IFERROR(_xlfn.TEXTJOIN("
",TRUE,_xlfn.XLOOKUP(_xlfn.TEXTSPLIT(K168,"
"),
tbl_Lookup_DEIR[ID (DEIR Lookup)],
tbl_Lookup_DEIR[Uniclass PM Level 3 Classification (DEIR Lookup)],
"")),"")</f>
        <v/>
      </c>
      <c r="P168" s="78"/>
      <c r="Q168" s="101"/>
      <c r="R168" s="101"/>
      <c r="S168" s="102"/>
      <c r="T168" s="101"/>
      <c r="U168" s="101"/>
      <c r="V168" s="102"/>
      <c r="W168" s="101"/>
      <c r="X168" s="101"/>
      <c r="Y168" s="102"/>
      <c r="Z168" s="101"/>
      <c r="AA168" s="101"/>
      <c r="AB168" s="102"/>
      <c r="AC168" s="101"/>
      <c r="AD168" s="101"/>
      <c r="AE168" s="102"/>
      <c r="AF168" s="101"/>
      <c r="AG168" s="101"/>
      <c r="AH168" s="102"/>
      <c r="AI168" s="101"/>
      <c r="AJ168" s="101"/>
      <c r="AK168" s="102"/>
      <c r="AL168" s="101"/>
      <c r="AM168" s="101"/>
      <c r="AN168" s="102"/>
      <c r="AO168" s="101"/>
      <c r="AP168" s="101"/>
      <c r="AQ168" s="103"/>
    </row>
    <row r="169" spans="2:43" x14ac:dyDescent="0.35">
      <c r="B169" s="100" t="str" cm="1">
        <f t="array" aca="1" ref="B169" ca="1">_xlfn.TEXTAFTER(CELL("filename",A167),"]")</f>
        <v>07_TIDP</v>
      </c>
      <c r="C169" s="90" t="str" cm="1">
        <f t="array" ref="C169">tbL_Input_Project[Project Code]</f>
        <v>ABC1234</v>
      </c>
      <c r="D169" s="90" t="str">
        <f>INDEX(tbL_Input_Originator[],
MATCH("07_TIDP",tbL_Input_Originator[Worksheet]),
MATCH("Originator Code",tbL_Input_Originator[#Headers])
)</f>
        <v>TBC</v>
      </c>
      <c r="E169" s="87"/>
      <c r="F169" s="87"/>
      <c r="G169" s="87"/>
      <c r="H169" s="87"/>
      <c r="I169" s="87"/>
      <c r="J169" s="87"/>
      <c r="K169" s="94"/>
      <c r="L169" s="90" t="str">
        <f t="shared" si="7"/>
        <v/>
      </c>
      <c r="M169" s="90" t="str">
        <f t="shared" si="8"/>
        <v/>
      </c>
      <c r="N169" s="100" t="str" cm="1">
        <f t="array" ref="N169">IFERROR(_xlfn.TEXTJOIN("
",TRUE,_xlfn.XLOOKUP(_xlfn.TEXTSPLIT(K169,"
"),
tbl_Lookup_DEIR[ID (DEIR Lookup)],
tbl_Lookup_DEIR[Name (DEIR Lookup)],
"")),"")</f>
        <v/>
      </c>
      <c r="O169" s="100" t="str" cm="1">
        <f t="array" ref="O169">IFERROR(_xlfn.TEXTJOIN("
",TRUE,_xlfn.XLOOKUP(_xlfn.TEXTSPLIT(K169,"
"),
tbl_Lookup_DEIR[ID (DEIR Lookup)],
tbl_Lookup_DEIR[Uniclass PM Level 3 Classification (DEIR Lookup)],
"")),"")</f>
        <v/>
      </c>
      <c r="P169" s="78"/>
      <c r="Q169" s="101"/>
      <c r="R169" s="101"/>
      <c r="S169" s="102"/>
      <c r="T169" s="101"/>
      <c r="U169" s="101"/>
      <c r="V169" s="102"/>
      <c r="W169" s="101"/>
      <c r="X169" s="101"/>
      <c r="Y169" s="102"/>
      <c r="Z169" s="101"/>
      <c r="AA169" s="101"/>
      <c r="AB169" s="102"/>
      <c r="AC169" s="101"/>
      <c r="AD169" s="101"/>
      <c r="AE169" s="102"/>
      <c r="AF169" s="101"/>
      <c r="AG169" s="101"/>
      <c r="AH169" s="102"/>
      <c r="AI169" s="101"/>
      <c r="AJ169" s="101"/>
      <c r="AK169" s="102"/>
      <c r="AL169" s="101"/>
      <c r="AM169" s="101"/>
      <c r="AN169" s="102"/>
      <c r="AO169" s="101"/>
      <c r="AP169" s="101"/>
      <c r="AQ169" s="103"/>
    </row>
    <row r="170" spans="2:43" x14ac:dyDescent="0.35">
      <c r="B170" s="100" t="str" cm="1">
        <f t="array" aca="1" ref="B170" ca="1">_xlfn.TEXTAFTER(CELL("filename",A168),"]")</f>
        <v>07_TIDP</v>
      </c>
      <c r="C170" s="90" t="str" cm="1">
        <f t="array" ref="C170">tbL_Input_Project[Project Code]</f>
        <v>ABC1234</v>
      </c>
      <c r="D170" s="90" t="str">
        <f>INDEX(tbL_Input_Originator[],
MATCH("07_TIDP",tbL_Input_Originator[Worksheet]),
MATCH("Originator Code",tbL_Input_Originator[#Headers])
)</f>
        <v>TBC</v>
      </c>
      <c r="E170" s="87"/>
      <c r="F170" s="87"/>
      <c r="G170" s="87"/>
      <c r="H170" s="87"/>
      <c r="I170" s="87"/>
      <c r="J170" s="87"/>
      <c r="K170" s="94"/>
      <c r="L170" s="90" t="str">
        <f t="shared" si="7"/>
        <v/>
      </c>
      <c r="M170" s="90" t="str">
        <f t="shared" si="8"/>
        <v/>
      </c>
      <c r="N170" s="100" t="str" cm="1">
        <f t="array" ref="N170">IFERROR(_xlfn.TEXTJOIN("
",TRUE,_xlfn.XLOOKUP(_xlfn.TEXTSPLIT(K170,"
"),
tbl_Lookup_DEIR[ID (DEIR Lookup)],
tbl_Lookup_DEIR[Name (DEIR Lookup)],
"")),"")</f>
        <v/>
      </c>
      <c r="O170" s="100" t="str" cm="1">
        <f t="array" ref="O170">IFERROR(_xlfn.TEXTJOIN("
",TRUE,_xlfn.XLOOKUP(_xlfn.TEXTSPLIT(K170,"
"),
tbl_Lookup_DEIR[ID (DEIR Lookup)],
tbl_Lookup_DEIR[Uniclass PM Level 3 Classification (DEIR Lookup)],
"")),"")</f>
        <v/>
      </c>
      <c r="P170" s="78"/>
      <c r="Q170" s="101"/>
      <c r="R170" s="101"/>
      <c r="S170" s="102"/>
      <c r="T170" s="101"/>
      <c r="U170" s="101"/>
      <c r="V170" s="102"/>
      <c r="W170" s="101"/>
      <c r="X170" s="101"/>
      <c r="Y170" s="102"/>
      <c r="Z170" s="101"/>
      <c r="AA170" s="101"/>
      <c r="AB170" s="102"/>
      <c r="AC170" s="101"/>
      <c r="AD170" s="101"/>
      <c r="AE170" s="102"/>
      <c r="AF170" s="101"/>
      <c r="AG170" s="101"/>
      <c r="AH170" s="102"/>
      <c r="AI170" s="101"/>
      <c r="AJ170" s="101"/>
      <c r="AK170" s="102"/>
      <c r="AL170" s="101"/>
      <c r="AM170" s="101"/>
      <c r="AN170" s="102"/>
      <c r="AO170" s="101"/>
      <c r="AP170" s="101"/>
      <c r="AQ170" s="103"/>
    </row>
    <row r="171" spans="2:43" x14ac:dyDescent="0.35">
      <c r="B171" s="100" t="str" cm="1">
        <f t="array" aca="1" ref="B171" ca="1">_xlfn.TEXTAFTER(CELL("filename",A169),"]")</f>
        <v>07_TIDP</v>
      </c>
      <c r="C171" s="90" t="str" cm="1">
        <f t="array" ref="C171">tbL_Input_Project[Project Code]</f>
        <v>ABC1234</v>
      </c>
      <c r="D171" s="90" t="str">
        <f>INDEX(tbL_Input_Originator[],
MATCH("07_TIDP",tbL_Input_Originator[Worksheet]),
MATCH("Originator Code",tbL_Input_Originator[#Headers])
)</f>
        <v>TBC</v>
      </c>
      <c r="E171" s="87"/>
      <c r="F171" s="87"/>
      <c r="G171" s="87"/>
      <c r="H171" s="87"/>
      <c r="I171" s="87"/>
      <c r="J171" s="87"/>
      <c r="K171" s="94"/>
      <c r="L171" s="90" t="str">
        <f t="shared" si="7"/>
        <v/>
      </c>
      <c r="M171" s="90" t="str">
        <f t="shared" si="8"/>
        <v/>
      </c>
      <c r="N171" s="100" t="str" cm="1">
        <f t="array" ref="N171">IFERROR(_xlfn.TEXTJOIN("
",TRUE,_xlfn.XLOOKUP(_xlfn.TEXTSPLIT(K171,"
"),
tbl_Lookup_DEIR[ID (DEIR Lookup)],
tbl_Lookup_DEIR[Name (DEIR Lookup)],
"")),"")</f>
        <v/>
      </c>
      <c r="O171" s="100" t="str" cm="1">
        <f t="array" ref="O171">IFERROR(_xlfn.TEXTJOIN("
",TRUE,_xlfn.XLOOKUP(_xlfn.TEXTSPLIT(K171,"
"),
tbl_Lookup_DEIR[ID (DEIR Lookup)],
tbl_Lookup_DEIR[Uniclass PM Level 3 Classification (DEIR Lookup)],
"")),"")</f>
        <v/>
      </c>
      <c r="P171" s="78"/>
      <c r="Q171" s="101"/>
      <c r="R171" s="101"/>
      <c r="S171" s="102"/>
      <c r="T171" s="101"/>
      <c r="U171" s="101"/>
      <c r="V171" s="102"/>
      <c r="W171" s="101"/>
      <c r="X171" s="101"/>
      <c r="Y171" s="102"/>
      <c r="Z171" s="101"/>
      <c r="AA171" s="101"/>
      <c r="AB171" s="102"/>
      <c r="AC171" s="101"/>
      <c r="AD171" s="101"/>
      <c r="AE171" s="102"/>
      <c r="AF171" s="101"/>
      <c r="AG171" s="101"/>
      <c r="AH171" s="102"/>
      <c r="AI171" s="101"/>
      <c r="AJ171" s="101"/>
      <c r="AK171" s="102"/>
      <c r="AL171" s="101"/>
      <c r="AM171" s="101"/>
      <c r="AN171" s="102"/>
      <c r="AO171" s="101"/>
      <c r="AP171" s="101"/>
      <c r="AQ171" s="103"/>
    </row>
    <row r="172" spans="2:43" x14ac:dyDescent="0.35">
      <c r="B172" s="100" t="str" cm="1">
        <f t="array" aca="1" ref="B172" ca="1">_xlfn.TEXTAFTER(CELL("filename",A170),"]")</f>
        <v>07_TIDP</v>
      </c>
      <c r="C172" s="90" t="str" cm="1">
        <f t="array" ref="C172">tbL_Input_Project[Project Code]</f>
        <v>ABC1234</v>
      </c>
      <c r="D172" s="90" t="str">
        <f>INDEX(tbL_Input_Originator[],
MATCH("07_TIDP",tbL_Input_Originator[Worksheet]),
MATCH("Originator Code",tbL_Input_Originator[#Headers])
)</f>
        <v>TBC</v>
      </c>
      <c r="E172" s="87"/>
      <c r="F172" s="87"/>
      <c r="G172" s="87"/>
      <c r="H172" s="87"/>
      <c r="I172" s="87"/>
      <c r="J172" s="87"/>
      <c r="K172" s="94"/>
      <c r="L172" s="90" t="str">
        <f t="shared" si="7"/>
        <v/>
      </c>
      <c r="M172" s="90" t="str">
        <f t="shared" si="8"/>
        <v/>
      </c>
      <c r="N172" s="100" t="str" cm="1">
        <f t="array" ref="N172">IFERROR(_xlfn.TEXTJOIN("
",TRUE,_xlfn.XLOOKUP(_xlfn.TEXTSPLIT(K172,"
"),
tbl_Lookup_DEIR[ID (DEIR Lookup)],
tbl_Lookup_DEIR[Name (DEIR Lookup)],
"")),"")</f>
        <v/>
      </c>
      <c r="O172" s="100" t="str" cm="1">
        <f t="array" ref="O172">IFERROR(_xlfn.TEXTJOIN("
",TRUE,_xlfn.XLOOKUP(_xlfn.TEXTSPLIT(K172,"
"),
tbl_Lookup_DEIR[ID (DEIR Lookup)],
tbl_Lookup_DEIR[Uniclass PM Level 3 Classification (DEIR Lookup)],
"")),"")</f>
        <v/>
      </c>
      <c r="P172" s="78"/>
      <c r="Q172" s="101"/>
      <c r="R172" s="101"/>
      <c r="S172" s="102"/>
      <c r="T172" s="101"/>
      <c r="U172" s="101"/>
      <c r="V172" s="102"/>
      <c r="W172" s="101"/>
      <c r="X172" s="101"/>
      <c r="Y172" s="102"/>
      <c r="Z172" s="101"/>
      <c r="AA172" s="101"/>
      <c r="AB172" s="102"/>
      <c r="AC172" s="101"/>
      <c r="AD172" s="101"/>
      <c r="AE172" s="102"/>
      <c r="AF172" s="101"/>
      <c r="AG172" s="101"/>
      <c r="AH172" s="102"/>
      <c r="AI172" s="101"/>
      <c r="AJ172" s="101"/>
      <c r="AK172" s="102"/>
      <c r="AL172" s="101"/>
      <c r="AM172" s="101"/>
      <c r="AN172" s="102"/>
      <c r="AO172" s="101"/>
      <c r="AP172" s="101"/>
      <c r="AQ172" s="103"/>
    </row>
    <row r="173" spans="2:43" x14ac:dyDescent="0.35">
      <c r="B173" s="100" t="str" cm="1">
        <f t="array" aca="1" ref="B173" ca="1">_xlfn.TEXTAFTER(CELL("filename",A171),"]")</f>
        <v>07_TIDP</v>
      </c>
      <c r="C173" s="90" t="str" cm="1">
        <f t="array" ref="C173">tbL_Input_Project[Project Code]</f>
        <v>ABC1234</v>
      </c>
      <c r="D173" s="90" t="str">
        <f>INDEX(tbL_Input_Originator[],
MATCH("07_TIDP",tbL_Input_Originator[Worksheet]),
MATCH("Originator Code",tbL_Input_Originator[#Headers])
)</f>
        <v>TBC</v>
      </c>
      <c r="E173" s="87"/>
      <c r="F173" s="87"/>
      <c r="G173" s="87"/>
      <c r="H173" s="87"/>
      <c r="I173" s="87"/>
      <c r="J173" s="87"/>
      <c r="K173" s="94"/>
      <c r="L173" s="90" t="str">
        <f t="shared" si="7"/>
        <v/>
      </c>
      <c r="M173" s="90" t="str">
        <f t="shared" si="8"/>
        <v/>
      </c>
      <c r="N173" s="100" t="str" cm="1">
        <f t="array" ref="N173">IFERROR(_xlfn.TEXTJOIN("
",TRUE,_xlfn.XLOOKUP(_xlfn.TEXTSPLIT(K173,"
"),
tbl_Lookup_DEIR[ID (DEIR Lookup)],
tbl_Lookup_DEIR[Name (DEIR Lookup)],
"")),"")</f>
        <v/>
      </c>
      <c r="O173" s="100" t="str" cm="1">
        <f t="array" ref="O173">IFERROR(_xlfn.TEXTJOIN("
",TRUE,_xlfn.XLOOKUP(_xlfn.TEXTSPLIT(K173,"
"),
tbl_Lookup_DEIR[ID (DEIR Lookup)],
tbl_Lookup_DEIR[Uniclass PM Level 3 Classification (DEIR Lookup)],
"")),"")</f>
        <v/>
      </c>
      <c r="P173" s="78"/>
      <c r="Q173" s="101"/>
      <c r="R173" s="101"/>
      <c r="S173" s="102"/>
      <c r="T173" s="101"/>
      <c r="U173" s="101"/>
      <c r="V173" s="102"/>
      <c r="W173" s="101"/>
      <c r="X173" s="101"/>
      <c r="Y173" s="102"/>
      <c r="Z173" s="101"/>
      <c r="AA173" s="101"/>
      <c r="AB173" s="102"/>
      <c r="AC173" s="101"/>
      <c r="AD173" s="101"/>
      <c r="AE173" s="102"/>
      <c r="AF173" s="101"/>
      <c r="AG173" s="101"/>
      <c r="AH173" s="102"/>
      <c r="AI173" s="101"/>
      <c r="AJ173" s="101"/>
      <c r="AK173" s="102"/>
      <c r="AL173" s="101"/>
      <c r="AM173" s="101"/>
      <c r="AN173" s="102"/>
      <c r="AO173" s="101"/>
      <c r="AP173" s="101"/>
      <c r="AQ173" s="103"/>
    </row>
    <row r="174" spans="2:43" x14ac:dyDescent="0.35">
      <c r="B174" s="100" t="str" cm="1">
        <f t="array" aca="1" ref="B174" ca="1">_xlfn.TEXTAFTER(CELL("filename",A172),"]")</f>
        <v>07_TIDP</v>
      </c>
      <c r="C174" s="90" t="str" cm="1">
        <f t="array" ref="C174">tbL_Input_Project[Project Code]</f>
        <v>ABC1234</v>
      </c>
      <c r="D174" s="90" t="str">
        <f>INDEX(tbL_Input_Originator[],
MATCH("07_TIDP",tbL_Input_Originator[Worksheet]),
MATCH("Originator Code",tbL_Input_Originator[#Headers])
)</f>
        <v>TBC</v>
      </c>
      <c r="E174" s="87"/>
      <c r="F174" s="87"/>
      <c r="G174" s="87"/>
      <c r="H174" s="87"/>
      <c r="I174" s="87"/>
      <c r="J174" s="87"/>
      <c r="K174" s="94"/>
      <c r="L174" s="90" t="str">
        <f t="shared" si="7"/>
        <v/>
      </c>
      <c r="M174" s="90" t="str">
        <f t="shared" si="8"/>
        <v/>
      </c>
      <c r="N174" s="100" t="str" cm="1">
        <f t="array" ref="N174">IFERROR(_xlfn.TEXTJOIN("
",TRUE,_xlfn.XLOOKUP(_xlfn.TEXTSPLIT(K174,"
"),
tbl_Lookup_DEIR[ID (DEIR Lookup)],
tbl_Lookup_DEIR[Name (DEIR Lookup)],
"")),"")</f>
        <v/>
      </c>
      <c r="O174" s="100" t="str" cm="1">
        <f t="array" ref="O174">IFERROR(_xlfn.TEXTJOIN("
",TRUE,_xlfn.XLOOKUP(_xlfn.TEXTSPLIT(K174,"
"),
tbl_Lookup_DEIR[ID (DEIR Lookup)],
tbl_Lookup_DEIR[Uniclass PM Level 3 Classification (DEIR Lookup)],
"")),"")</f>
        <v/>
      </c>
      <c r="P174" s="78"/>
      <c r="Q174" s="101"/>
      <c r="R174" s="101"/>
      <c r="S174" s="102"/>
      <c r="T174" s="101"/>
      <c r="U174" s="101"/>
      <c r="V174" s="102"/>
      <c r="W174" s="101"/>
      <c r="X174" s="101"/>
      <c r="Y174" s="102"/>
      <c r="Z174" s="101"/>
      <c r="AA174" s="101"/>
      <c r="AB174" s="102"/>
      <c r="AC174" s="101"/>
      <c r="AD174" s="101"/>
      <c r="AE174" s="102"/>
      <c r="AF174" s="101"/>
      <c r="AG174" s="101"/>
      <c r="AH174" s="102"/>
      <c r="AI174" s="101"/>
      <c r="AJ174" s="101"/>
      <c r="AK174" s="102"/>
      <c r="AL174" s="101"/>
      <c r="AM174" s="101"/>
      <c r="AN174" s="102"/>
      <c r="AO174" s="101"/>
      <c r="AP174" s="101"/>
      <c r="AQ174" s="103"/>
    </row>
    <row r="175" spans="2:43" x14ac:dyDescent="0.35">
      <c r="B175" s="100" t="str" cm="1">
        <f t="array" aca="1" ref="B175" ca="1">_xlfn.TEXTAFTER(CELL("filename",A173),"]")</f>
        <v>07_TIDP</v>
      </c>
      <c r="C175" s="90" t="str" cm="1">
        <f t="array" ref="C175">tbL_Input_Project[Project Code]</f>
        <v>ABC1234</v>
      </c>
      <c r="D175" s="90" t="str">
        <f>INDEX(tbL_Input_Originator[],
MATCH("07_TIDP",tbL_Input_Originator[Worksheet]),
MATCH("Originator Code",tbL_Input_Originator[#Headers])
)</f>
        <v>TBC</v>
      </c>
      <c r="E175" s="87"/>
      <c r="F175" s="87"/>
      <c r="G175" s="87"/>
      <c r="H175" s="87"/>
      <c r="I175" s="87"/>
      <c r="J175" s="87"/>
      <c r="K175" s="94"/>
      <c r="L175" s="90" t="str">
        <f t="shared" si="7"/>
        <v/>
      </c>
      <c r="M175" s="90" t="str">
        <f t="shared" si="8"/>
        <v/>
      </c>
      <c r="N175" s="100" t="str" cm="1">
        <f t="array" ref="N175">IFERROR(_xlfn.TEXTJOIN("
",TRUE,_xlfn.XLOOKUP(_xlfn.TEXTSPLIT(K175,"
"),
tbl_Lookup_DEIR[ID (DEIR Lookup)],
tbl_Lookup_DEIR[Name (DEIR Lookup)],
"")),"")</f>
        <v/>
      </c>
      <c r="O175" s="100" t="str" cm="1">
        <f t="array" ref="O175">IFERROR(_xlfn.TEXTJOIN("
",TRUE,_xlfn.XLOOKUP(_xlfn.TEXTSPLIT(K175,"
"),
tbl_Lookup_DEIR[ID (DEIR Lookup)],
tbl_Lookup_DEIR[Uniclass PM Level 3 Classification (DEIR Lookup)],
"")),"")</f>
        <v/>
      </c>
      <c r="P175" s="78"/>
      <c r="Q175" s="101"/>
      <c r="R175" s="101"/>
      <c r="S175" s="102"/>
      <c r="T175" s="101"/>
      <c r="U175" s="101"/>
      <c r="V175" s="102"/>
      <c r="W175" s="101"/>
      <c r="X175" s="101"/>
      <c r="Y175" s="102"/>
      <c r="Z175" s="101"/>
      <c r="AA175" s="101"/>
      <c r="AB175" s="102"/>
      <c r="AC175" s="101"/>
      <c r="AD175" s="101"/>
      <c r="AE175" s="102"/>
      <c r="AF175" s="101"/>
      <c r="AG175" s="101"/>
      <c r="AH175" s="102"/>
      <c r="AI175" s="101"/>
      <c r="AJ175" s="101"/>
      <c r="AK175" s="102"/>
      <c r="AL175" s="101"/>
      <c r="AM175" s="101"/>
      <c r="AN175" s="102"/>
      <c r="AO175" s="101"/>
      <c r="AP175" s="101"/>
      <c r="AQ175" s="103"/>
    </row>
    <row r="176" spans="2:43" x14ac:dyDescent="0.35">
      <c r="B176" s="100" t="str" cm="1">
        <f t="array" aca="1" ref="B176" ca="1">_xlfn.TEXTAFTER(CELL("filename",A174),"]")</f>
        <v>07_TIDP</v>
      </c>
      <c r="C176" s="90" t="str" cm="1">
        <f t="array" ref="C176">tbL_Input_Project[Project Code]</f>
        <v>ABC1234</v>
      </c>
      <c r="D176" s="90" t="str">
        <f>INDEX(tbL_Input_Originator[],
MATCH("07_TIDP",tbL_Input_Originator[Worksheet]),
MATCH("Originator Code",tbL_Input_Originator[#Headers])
)</f>
        <v>TBC</v>
      </c>
      <c r="E176" s="87"/>
      <c r="F176" s="87"/>
      <c r="G176" s="87"/>
      <c r="H176" s="87"/>
      <c r="I176" s="87"/>
      <c r="J176" s="87"/>
      <c r="K176" s="94"/>
      <c r="L176" s="90" t="str">
        <f t="shared" si="7"/>
        <v/>
      </c>
      <c r="M176" s="90" t="str">
        <f t="shared" si="8"/>
        <v/>
      </c>
      <c r="N176" s="100" t="str" cm="1">
        <f t="array" ref="N176">IFERROR(_xlfn.TEXTJOIN("
",TRUE,_xlfn.XLOOKUP(_xlfn.TEXTSPLIT(K176,"
"),
tbl_Lookup_DEIR[ID (DEIR Lookup)],
tbl_Lookup_DEIR[Name (DEIR Lookup)],
"")),"")</f>
        <v/>
      </c>
      <c r="O176" s="100" t="str" cm="1">
        <f t="array" ref="O176">IFERROR(_xlfn.TEXTJOIN("
",TRUE,_xlfn.XLOOKUP(_xlfn.TEXTSPLIT(K176,"
"),
tbl_Lookup_DEIR[ID (DEIR Lookup)],
tbl_Lookup_DEIR[Uniclass PM Level 3 Classification (DEIR Lookup)],
"")),"")</f>
        <v/>
      </c>
      <c r="P176" s="78"/>
      <c r="Q176" s="101"/>
      <c r="R176" s="101"/>
      <c r="S176" s="102"/>
      <c r="T176" s="101"/>
      <c r="U176" s="101"/>
      <c r="V176" s="102"/>
      <c r="W176" s="101"/>
      <c r="X176" s="101"/>
      <c r="Y176" s="102"/>
      <c r="Z176" s="101"/>
      <c r="AA176" s="101"/>
      <c r="AB176" s="102"/>
      <c r="AC176" s="101"/>
      <c r="AD176" s="101"/>
      <c r="AE176" s="102"/>
      <c r="AF176" s="101"/>
      <c r="AG176" s="101"/>
      <c r="AH176" s="102"/>
      <c r="AI176" s="101"/>
      <c r="AJ176" s="101"/>
      <c r="AK176" s="102"/>
      <c r="AL176" s="101"/>
      <c r="AM176" s="101"/>
      <c r="AN176" s="102"/>
      <c r="AO176" s="101"/>
      <c r="AP176" s="101"/>
      <c r="AQ176" s="103"/>
    </row>
    <row r="177" spans="2:43" x14ac:dyDescent="0.35">
      <c r="B177" s="100" t="str" cm="1">
        <f t="array" aca="1" ref="B177" ca="1">_xlfn.TEXTAFTER(CELL("filename",A175),"]")</f>
        <v>07_TIDP</v>
      </c>
      <c r="C177" s="90" t="str" cm="1">
        <f t="array" ref="C177">tbL_Input_Project[Project Code]</f>
        <v>ABC1234</v>
      </c>
      <c r="D177" s="90" t="str">
        <f>INDEX(tbL_Input_Originator[],
MATCH("07_TIDP",tbL_Input_Originator[Worksheet]),
MATCH("Originator Code",tbL_Input_Originator[#Headers])
)</f>
        <v>TBC</v>
      </c>
      <c r="E177" s="87"/>
      <c r="F177" s="87"/>
      <c r="G177" s="87"/>
      <c r="H177" s="87"/>
      <c r="I177" s="87"/>
      <c r="J177" s="87"/>
      <c r="K177" s="94"/>
      <c r="L177" s="90" t="str">
        <f t="shared" si="7"/>
        <v/>
      </c>
      <c r="M177" s="90" t="str">
        <f t="shared" si="8"/>
        <v/>
      </c>
      <c r="N177" s="100" t="str" cm="1">
        <f t="array" ref="N177">IFERROR(_xlfn.TEXTJOIN("
",TRUE,_xlfn.XLOOKUP(_xlfn.TEXTSPLIT(K177,"
"),
tbl_Lookup_DEIR[ID (DEIR Lookup)],
tbl_Lookup_DEIR[Name (DEIR Lookup)],
"")),"")</f>
        <v/>
      </c>
      <c r="O177" s="100" t="str" cm="1">
        <f t="array" ref="O177">IFERROR(_xlfn.TEXTJOIN("
",TRUE,_xlfn.XLOOKUP(_xlfn.TEXTSPLIT(K177,"
"),
tbl_Lookup_DEIR[ID (DEIR Lookup)],
tbl_Lookup_DEIR[Uniclass PM Level 3 Classification (DEIR Lookup)],
"")),"")</f>
        <v/>
      </c>
      <c r="P177" s="78"/>
      <c r="Q177" s="101"/>
      <c r="R177" s="101"/>
      <c r="S177" s="102"/>
      <c r="T177" s="101"/>
      <c r="U177" s="101"/>
      <c r="V177" s="102"/>
      <c r="W177" s="101"/>
      <c r="X177" s="101"/>
      <c r="Y177" s="102"/>
      <c r="Z177" s="101"/>
      <c r="AA177" s="101"/>
      <c r="AB177" s="102"/>
      <c r="AC177" s="101"/>
      <c r="AD177" s="101"/>
      <c r="AE177" s="102"/>
      <c r="AF177" s="101"/>
      <c r="AG177" s="101"/>
      <c r="AH177" s="102"/>
      <c r="AI177" s="101"/>
      <c r="AJ177" s="101"/>
      <c r="AK177" s="102"/>
      <c r="AL177" s="101"/>
      <c r="AM177" s="101"/>
      <c r="AN177" s="102"/>
      <c r="AO177" s="101"/>
      <c r="AP177" s="101"/>
      <c r="AQ177" s="103"/>
    </row>
    <row r="178" spans="2:43" x14ac:dyDescent="0.35">
      <c r="B178" s="100" t="str" cm="1">
        <f t="array" aca="1" ref="B178" ca="1">_xlfn.TEXTAFTER(CELL("filename",A176),"]")</f>
        <v>07_TIDP</v>
      </c>
      <c r="C178" s="90" t="str" cm="1">
        <f t="array" ref="C178">tbL_Input_Project[Project Code]</f>
        <v>ABC1234</v>
      </c>
      <c r="D178" s="90" t="str">
        <f>INDEX(tbL_Input_Originator[],
MATCH("07_TIDP",tbL_Input_Originator[Worksheet]),
MATCH("Originator Code",tbL_Input_Originator[#Headers])
)</f>
        <v>TBC</v>
      </c>
      <c r="E178" s="87"/>
      <c r="F178" s="87"/>
      <c r="G178" s="87"/>
      <c r="H178" s="87"/>
      <c r="I178" s="87"/>
      <c r="J178" s="87"/>
      <c r="K178" s="94"/>
      <c r="L178" s="90" t="str">
        <f t="shared" si="7"/>
        <v/>
      </c>
      <c r="M178" s="90" t="str">
        <f t="shared" si="8"/>
        <v/>
      </c>
      <c r="N178" s="100" t="str" cm="1">
        <f t="array" ref="N178">IFERROR(_xlfn.TEXTJOIN("
",TRUE,_xlfn.XLOOKUP(_xlfn.TEXTSPLIT(K178,"
"),
tbl_Lookup_DEIR[ID (DEIR Lookup)],
tbl_Lookup_DEIR[Name (DEIR Lookup)],
"")),"")</f>
        <v/>
      </c>
      <c r="O178" s="100" t="str" cm="1">
        <f t="array" ref="O178">IFERROR(_xlfn.TEXTJOIN("
",TRUE,_xlfn.XLOOKUP(_xlfn.TEXTSPLIT(K178,"
"),
tbl_Lookup_DEIR[ID (DEIR Lookup)],
tbl_Lookup_DEIR[Uniclass PM Level 3 Classification (DEIR Lookup)],
"")),"")</f>
        <v/>
      </c>
      <c r="P178" s="78"/>
      <c r="Q178" s="101"/>
      <c r="R178" s="101"/>
      <c r="S178" s="102"/>
      <c r="T178" s="101"/>
      <c r="U178" s="101"/>
      <c r="V178" s="102"/>
      <c r="W178" s="101"/>
      <c r="X178" s="101"/>
      <c r="Y178" s="102"/>
      <c r="Z178" s="101"/>
      <c r="AA178" s="101"/>
      <c r="AB178" s="102"/>
      <c r="AC178" s="101"/>
      <c r="AD178" s="101"/>
      <c r="AE178" s="102"/>
      <c r="AF178" s="101"/>
      <c r="AG178" s="101"/>
      <c r="AH178" s="102"/>
      <c r="AI178" s="101"/>
      <c r="AJ178" s="101"/>
      <c r="AK178" s="102"/>
      <c r="AL178" s="101"/>
      <c r="AM178" s="101"/>
      <c r="AN178" s="102"/>
      <c r="AO178" s="101"/>
      <c r="AP178" s="101"/>
      <c r="AQ178" s="103"/>
    </row>
    <row r="179" spans="2:43" x14ac:dyDescent="0.35">
      <c r="B179" s="100" t="str" cm="1">
        <f t="array" aca="1" ref="B179" ca="1">_xlfn.TEXTAFTER(CELL("filename",A177),"]")</f>
        <v>07_TIDP</v>
      </c>
      <c r="C179" s="90" t="str" cm="1">
        <f t="array" ref="C179">tbL_Input_Project[Project Code]</f>
        <v>ABC1234</v>
      </c>
      <c r="D179" s="90" t="str">
        <f>INDEX(tbL_Input_Originator[],
MATCH("07_TIDP",tbL_Input_Originator[Worksheet]),
MATCH("Originator Code",tbL_Input_Originator[#Headers])
)</f>
        <v>TBC</v>
      </c>
      <c r="E179" s="87"/>
      <c r="F179" s="87"/>
      <c r="G179" s="87"/>
      <c r="H179" s="87"/>
      <c r="I179" s="87"/>
      <c r="J179" s="87"/>
      <c r="K179" s="94"/>
      <c r="L179" s="90" t="str">
        <f t="shared" si="7"/>
        <v/>
      </c>
      <c r="M179" s="90" t="str">
        <f t="shared" si="8"/>
        <v/>
      </c>
      <c r="N179" s="100" t="str" cm="1">
        <f t="array" ref="N179">IFERROR(_xlfn.TEXTJOIN("
",TRUE,_xlfn.XLOOKUP(_xlfn.TEXTSPLIT(K179,"
"),
tbl_Lookup_DEIR[ID (DEIR Lookup)],
tbl_Lookup_DEIR[Name (DEIR Lookup)],
"")),"")</f>
        <v/>
      </c>
      <c r="O179" s="100" t="str" cm="1">
        <f t="array" ref="O179">IFERROR(_xlfn.TEXTJOIN("
",TRUE,_xlfn.XLOOKUP(_xlfn.TEXTSPLIT(K179,"
"),
tbl_Lookup_DEIR[ID (DEIR Lookup)],
tbl_Lookup_DEIR[Uniclass PM Level 3 Classification (DEIR Lookup)],
"")),"")</f>
        <v/>
      </c>
      <c r="P179" s="78"/>
      <c r="Q179" s="101"/>
      <c r="R179" s="101"/>
      <c r="S179" s="102"/>
      <c r="T179" s="101"/>
      <c r="U179" s="101"/>
      <c r="V179" s="102"/>
      <c r="W179" s="101"/>
      <c r="X179" s="101"/>
      <c r="Y179" s="102"/>
      <c r="Z179" s="101"/>
      <c r="AA179" s="101"/>
      <c r="AB179" s="102"/>
      <c r="AC179" s="101"/>
      <c r="AD179" s="101"/>
      <c r="AE179" s="102"/>
      <c r="AF179" s="101"/>
      <c r="AG179" s="101"/>
      <c r="AH179" s="102"/>
      <c r="AI179" s="101"/>
      <c r="AJ179" s="101"/>
      <c r="AK179" s="102"/>
      <c r="AL179" s="101"/>
      <c r="AM179" s="101"/>
      <c r="AN179" s="102"/>
      <c r="AO179" s="101"/>
      <c r="AP179" s="101"/>
      <c r="AQ179" s="103"/>
    </row>
    <row r="180" spans="2:43" x14ac:dyDescent="0.35">
      <c r="B180" s="100" t="str" cm="1">
        <f t="array" aca="1" ref="B180" ca="1">_xlfn.TEXTAFTER(CELL("filename",A178),"]")</f>
        <v>07_TIDP</v>
      </c>
      <c r="C180" s="90" t="str" cm="1">
        <f t="array" ref="C180">tbL_Input_Project[Project Code]</f>
        <v>ABC1234</v>
      </c>
      <c r="D180" s="90" t="str">
        <f>INDEX(tbL_Input_Originator[],
MATCH("07_TIDP",tbL_Input_Originator[Worksheet]),
MATCH("Originator Code",tbL_Input_Originator[#Headers])
)</f>
        <v>TBC</v>
      </c>
      <c r="E180" s="87"/>
      <c r="F180" s="87"/>
      <c r="G180" s="87"/>
      <c r="H180" s="87"/>
      <c r="I180" s="87"/>
      <c r="J180" s="87"/>
      <c r="K180" s="94"/>
      <c r="L180" s="90" t="str">
        <f t="shared" si="7"/>
        <v/>
      </c>
      <c r="M180" s="90" t="str">
        <f t="shared" si="8"/>
        <v/>
      </c>
      <c r="N180" s="100" t="str" cm="1">
        <f t="array" ref="N180">IFERROR(_xlfn.TEXTJOIN("
",TRUE,_xlfn.XLOOKUP(_xlfn.TEXTSPLIT(K180,"
"),
tbl_Lookup_DEIR[ID (DEIR Lookup)],
tbl_Lookup_DEIR[Name (DEIR Lookup)],
"")),"")</f>
        <v/>
      </c>
      <c r="O180" s="100" t="str" cm="1">
        <f t="array" ref="O180">IFERROR(_xlfn.TEXTJOIN("
",TRUE,_xlfn.XLOOKUP(_xlfn.TEXTSPLIT(K180,"
"),
tbl_Lookup_DEIR[ID (DEIR Lookup)],
tbl_Lookup_DEIR[Uniclass PM Level 3 Classification (DEIR Lookup)],
"")),"")</f>
        <v/>
      </c>
      <c r="P180" s="78"/>
      <c r="Q180" s="101"/>
      <c r="R180" s="101"/>
      <c r="S180" s="102"/>
      <c r="T180" s="101"/>
      <c r="U180" s="101"/>
      <c r="V180" s="102"/>
      <c r="W180" s="101"/>
      <c r="X180" s="101"/>
      <c r="Y180" s="102"/>
      <c r="Z180" s="101"/>
      <c r="AA180" s="101"/>
      <c r="AB180" s="102"/>
      <c r="AC180" s="101"/>
      <c r="AD180" s="101"/>
      <c r="AE180" s="102"/>
      <c r="AF180" s="101"/>
      <c r="AG180" s="101"/>
      <c r="AH180" s="102"/>
      <c r="AI180" s="101"/>
      <c r="AJ180" s="101"/>
      <c r="AK180" s="102"/>
      <c r="AL180" s="101"/>
      <c r="AM180" s="101"/>
      <c r="AN180" s="102"/>
      <c r="AO180" s="101"/>
      <c r="AP180" s="101"/>
      <c r="AQ180" s="103"/>
    </row>
    <row r="181" spans="2:43" x14ac:dyDescent="0.35">
      <c r="B181" s="100" t="str" cm="1">
        <f t="array" aca="1" ref="B181" ca="1">_xlfn.TEXTAFTER(CELL("filename",A179),"]")</f>
        <v>07_TIDP</v>
      </c>
      <c r="C181" s="90" t="str" cm="1">
        <f t="array" ref="C181">tbL_Input_Project[Project Code]</f>
        <v>ABC1234</v>
      </c>
      <c r="D181" s="90" t="str">
        <f>INDEX(tbL_Input_Originator[],
MATCH("07_TIDP",tbL_Input_Originator[Worksheet]),
MATCH("Originator Code",tbL_Input_Originator[#Headers])
)</f>
        <v>TBC</v>
      </c>
      <c r="E181" s="87"/>
      <c r="F181" s="87"/>
      <c r="G181" s="87"/>
      <c r="H181" s="87"/>
      <c r="I181" s="87"/>
      <c r="J181" s="87"/>
      <c r="K181" s="94"/>
      <c r="L181" s="90" t="str">
        <f t="shared" si="7"/>
        <v/>
      </c>
      <c r="M181" s="90" t="str">
        <f t="shared" si="8"/>
        <v/>
      </c>
      <c r="N181" s="100" t="str" cm="1">
        <f t="array" ref="N181">IFERROR(_xlfn.TEXTJOIN("
",TRUE,_xlfn.XLOOKUP(_xlfn.TEXTSPLIT(K181,"
"),
tbl_Lookup_DEIR[ID (DEIR Lookup)],
tbl_Lookup_DEIR[Name (DEIR Lookup)],
"")),"")</f>
        <v/>
      </c>
      <c r="O181" s="100" t="str" cm="1">
        <f t="array" ref="O181">IFERROR(_xlfn.TEXTJOIN("
",TRUE,_xlfn.XLOOKUP(_xlfn.TEXTSPLIT(K181,"
"),
tbl_Lookup_DEIR[ID (DEIR Lookup)],
tbl_Lookup_DEIR[Uniclass PM Level 3 Classification (DEIR Lookup)],
"")),"")</f>
        <v/>
      </c>
      <c r="P181" s="78"/>
      <c r="Q181" s="101"/>
      <c r="R181" s="101"/>
      <c r="S181" s="102"/>
      <c r="T181" s="101"/>
      <c r="U181" s="101"/>
      <c r="V181" s="102"/>
      <c r="W181" s="101"/>
      <c r="X181" s="101"/>
      <c r="Y181" s="102"/>
      <c r="Z181" s="101"/>
      <c r="AA181" s="101"/>
      <c r="AB181" s="102"/>
      <c r="AC181" s="101"/>
      <c r="AD181" s="101"/>
      <c r="AE181" s="102"/>
      <c r="AF181" s="101"/>
      <c r="AG181" s="101"/>
      <c r="AH181" s="102"/>
      <c r="AI181" s="101"/>
      <c r="AJ181" s="101"/>
      <c r="AK181" s="102"/>
      <c r="AL181" s="101"/>
      <c r="AM181" s="101"/>
      <c r="AN181" s="102"/>
      <c r="AO181" s="101"/>
      <c r="AP181" s="101"/>
      <c r="AQ181" s="103"/>
    </row>
    <row r="182" spans="2:43" x14ac:dyDescent="0.35">
      <c r="B182" s="100" t="str" cm="1">
        <f t="array" aca="1" ref="B182" ca="1">_xlfn.TEXTAFTER(CELL("filename",A180),"]")</f>
        <v>07_TIDP</v>
      </c>
      <c r="C182" s="90" t="str" cm="1">
        <f t="array" ref="C182">tbL_Input_Project[Project Code]</f>
        <v>ABC1234</v>
      </c>
      <c r="D182" s="90" t="str">
        <f>INDEX(tbL_Input_Originator[],
MATCH("07_TIDP",tbL_Input_Originator[Worksheet]),
MATCH("Originator Code",tbL_Input_Originator[#Headers])
)</f>
        <v>TBC</v>
      </c>
      <c r="E182" s="87"/>
      <c r="F182" s="87"/>
      <c r="G182" s="87"/>
      <c r="H182" s="87"/>
      <c r="I182" s="87"/>
      <c r="J182" s="87"/>
      <c r="K182" s="94"/>
      <c r="L182" s="90" t="str">
        <f t="shared" si="7"/>
        <v/>
      </c>
      <c r="M182" s="90" t="str">
        <f t="shared" si="8"/>
        <v/>
      </c>
      <c r="N182" s="100" t="str" cm="1">
        <f t="array" ref="N182">IFERROR(_xlfn.TEXTJOIN("
",TRUE,_xlfn.XLOOKUP(_xlfn.TEXTSPLIT(K182,"
"),
tbl_Lookup_DEIR[ID (DEIR Lookup)],
tbl_Lookup_DEIR[Name (DEIR Lookup)],
"")),"")</f>
        <v/>
      </c>
      <c r="O182" s="100" t="str" cm="1">
        <f t="array" ref="O182">IFERROR(_xlfn.TEXTJOIN("
",TRUE,_xlfn.XLOOKUP(_xlfn.TEXTSPLIT(K182,"
"),
tbl_Lookup_DEIR[ID (DEIR Lookup)],
tbl_Lookup_DEIR[Uniclass PM Level 3 Classification (DEIR Lookup)],
"")),"")</f>
        <v/>
      </c>
      <c r="P182" s="78"/>
      <c r="Q182" s="101"/>
      <c r="R182" s="101"/>
      <c r="S182" s="102"/>
      <c r="T182" s="101"/>
      <c r="U182" s="101"/>
      <c r="V182" s="102"/>
      <c r="W182" s="101"/>
      <c r="X182" s="101"/>
      <c r="Y182" s="102"/>
      <c r="Z182" s="101"/>
      <c r="AA182" s="101"/>
      <c r="AB182" s="102"/>
      <c r="AC182" s="101"/>
      <c r="AD182" s="101"/>
      <c r="AE182" s="102"/>
      <c r="AF182" s="101"/>
      <c r="AG182" s="101"/>
      <c r="AH182" s="102"/>
      <c r="AI182" s="101"/>
      <c r="AJ182" s="101"/>
      <c r="AK182" s="102"/>
      <c r="AL182" s="101"/>
      <c r="AM182" s="101"/>
      <c r="AN182" s="102"/>
      <c r="AO182" s="101"/>
      <c r="AP182" s="101"/>
      <c r="AQ182" s="103"/>
    </row>
    <row r="183" spans="2:43" x14ac:dyDescent="0.35">
      <c r="B183" s="100" t="str" cm="1">
        <f t="array" aca="1" ref="B183" ca="1">_xlfn.TEXTAFTER(CELL("filename",A181),"]")</f>
        <v>07_TIDP</v>
      </c>
      <c r="C183" s="90" t="str" cm="1">
        <f t="array" ref="C183">tbL_Input_Project[Project Code]</f>
        <v>ABC1234</v>
      </c>
      <c r="D183" s="90" t="str">
        <f>INDEX(tbL_Input_Originator[],
MATCH("07_TIDP",tbL_Input_Originator[Worksheet]),
MATCH("Originator Code",tbL_Input_Originator[#Headers])
)</f>
        <v>TBC</v>
      </c>
      <c r="E183" s="87"/>
      <c r="F183" s="87"/>
      <c r="G183" s="87"/>
      <c r="H183" s="87"/>
      <c r="I183" s="87"/>
      <c r="J183" s="87"/>
      <c r="K183" s="94"/>
      <c r="L183" s="90" t="str">
        <f t="shared" si="7"/>
        <v/>
      </c>
      <c r="M183" s="90" t="str">
        <f t="shared" si="8"/>
        <v/>
      </c>
      <c r="N183" s="100" t="str" cm="1">
        <f t="array" ref="N183">IFERROR(_xlfn.TEXTJOIN("
",TRUE,_xlfn.XLOOKUP(_xlfn.TEXTSPLIT(K183,"
"),
tbl_Lookup_DEIR[ID (DEIR Lookup)],
tbl_Lookup_DEIR[Name (DEIR Lookup)],
"")),"")</f>
        <v/>
      </c>
      <c r="O183" s="100" t="str" cm="1">
        <f t="array" ref="O183">IFERROR(_xlfn.TEXTJOIN("
",TRUE,_xlfn.XLOOKUP(_xlfn.TEXTSPLIT(K183,"
"),
tbl_Lookup_DEIR[ID (DEIR Lookup)],
tbl_Lookup_DEIR[Uniclass PM Level 3 Classification (DEIR Lookup)],
"")),"")</f>
        <v/>
      </c>
      <c r="P183" s="78"/>
      <c r="Q183" s="101"/>
      <c r="R183" s="101"/>
      <c r="S183" s="102"/>
      <c r="T183" s="101"/>
      <c r="U183" s="101"/>
      <c r="V183" s="102"/>
      <c r="W183" s="101"/>
      <c r="X183" s="101"/>
      <c r="Y183" s="102"/>
      <c r="Z183" s="101"/>
      <c r="AA183" s="101"/>
      <c r="AB183" s="102"/>
      <c r="AC183" s="101"/>
      <c r="AD183" s="101"/>
      <c r="AE183" s="102"/>
      <c r="AF183" s="101"/>
      <c r="AG183" s="101"/>
      <c r="AH183" s="102"/>
      <c r="AI183" s="101"/>
      <c r="AJ183" s="101"/>
      <c r="AK183" s="102"/>
      <c r="AL183" s="101"/>
      <c r="AM183" s="101"/>
      <c r="AN183" s="102"/>
      <c r="AO183" s="101"/>
      <c r="AP183" s="101"/>
      <c r="AQ183" s="103"/>
    </row>
    <row r="184" spans="2:43" x14ac:dyDescent="0.35">
      <c r="B184" s="100" t="str" cm="1">
        <f t="array" aca="1" ref="B184" ca="1">_xlfn.TEXTAFTER(CELL("filename",A182),"]")</f>
        <v>07_TIDP</v>
      </c>
      <c r="C184" s="90" t="str" cm="1">
        <f t="array" ref="C184">tbL_Input_Project[Project Code]</f>
        <v>ABC1234</v>
      </c>
      <c r="D184" s="90" t="str">
        <f>INDEX(tbL_Input_Originator[],
MATCH("07_TIDP",tbL_Input_Originator[Worksheet]),
MATCH("Originator Code",tbL_Input_Originator[#Headers])
)</f>
        <v>TBC</v>
      </c>
      <c r="E184" s="87"/>
      <c r="F184" s="87"/>
      <c r="G184" s="87"/>
      <c r="H184" s="87"/>
      <c r="I184" s="87"/>
      <c r="J184" s="87"/>
      <c r="K184" s="94"/>
      <c r="L184" s="90" t="str">
        <f t="shared" si="7"/>
        <v/>
      </c>
      <c r="M184" s="90" t="str">
        <f t="shared" si="8"/>
        <v/>
      </c>
      <c r="N184" s="100" t="str" cm="1">
        <f t="array" ref="N184">IFERROR(_xlfn.TEXTJOIN("
",TRUE,_xlfn.XLOOKUP(_xlfn.TEXTSPLIT(K184,"
"),
tbl_Lookup_DEIR[ID (DEIR Lookup)],
tbl_Lookup_DEIR[Name (DEIR Lookup)],
"")),"")</f>
        <v/>
      </c>
      <c r="O184" s="100" t="str" cm="1">
        <f t="array" ref="O184">IFERROR(_xlfn.TEXTJOIN("
",TRUE,_xlfn.XLOOKUP(_xlfn.TEXTSPLIT(K184,"
"),
tbl_Lookup_DEIR[ID (DEIR Lookup)],
tbl_Lookup_DEIR[Uniclass PM Level 3 Classification (DEIR Lookup)],
"")),"")</f>
        <v/>
      </c>
      <c r="P184" s="78"/>
      <c r="Q184" s="101"/>
      <c r="R184" s="101"/>
      <c r="S184" s="102"/>
      <c r="T184" s="101"/>
      <c r="U184" s="101"/>
      <c r="V184" s="102"/>
      <c r="W184" s="101"/>
      <c r="X184" s="101"/>
      <c r="Y184" s="102"/>
      <c r="Z184" s="101"/>
      <c r="AA184" s="101"/>
      <c r="AB184" s="102"/>
      <c r="AC184" s="101"/>
      <c r="AD184" s="101"/>
      <c r="AE184" s="102"/>
      <c r="AF184" s="101"/>
      <c r="AG184" s="101"/>
      <c r="AH184" s="102"/>
      <c r="AI184" s="101"/>
      <c r="AJ184" s="101"/>
      <c r="AK184" s="102"/>
      <c r="AL184" s="101"/>
      <c r="AM184" s="101"/>
      <c r="AN184" s="102"/>
      <c r="AO184" s="101"/>
      <c r="AP184" s="101"/>
      <c r="AQ184" s="103"/>
    </row>
    <row r="185" spans="2:43" x14ac:dyDescent="0.35">
      <c r="B185" s="100" t="str" cm="1">
        <f t="array" aca="1" ref="B185" ca="1">_xlfn.TEXTAFTER(CELL("filename",A183),"]")</f>
        <v>07_TIDP</v>
      </c>
      <c r="C185" s="90" t="str" cm="1">
        <f t="array" ref="C185">tbL_Input_Project[Project Code]</f>
        <v>ABC1234</v>
      </c>
      <c r="D185" s="90" t="str">
        <f>INDEX(tbL_Input_Originator[],
MATCH("07_TIDP",tbL_Input_Originator[Worksheet]),
MATCH("Originator Code",tbL_Input_Originator[#Headers])
)</f>
        <v>TBC</v>
      </c>
      <c r="E185" s="87"/>
      <c r="F185" s="87"/>
      <c r="G185" s="87"/>
      <c r="H185" s="87"/>
      <c r="I185" s="87"/>
      <c r="J185" s="87"/>
      <c r="K185" s="94"/>
      <c r="L185" s="90" t="str">
        <f t="shared" si="7"/>
        <v/>
      </c>
      <c r="M185" s="90" t="str">
        <f t="shared" si="8"/>
        <v/>
      </c>
      <c r="N185" s="100" t="str" cm="1">
        <f t="array" ref="N185">IFERROR(_xlfn.TEXTJOIN("
",TRUE,_xlfn.XLOOKUP(_xlfn.TEXTSPLIT(K185,"
"),
tbl_Lookup_DEIR[ID (DEIR Lookup)],
tbl_Lookup_DEIR[Name (DEIR Lookup)],
"")),"")</f>
        <v/>
      </c>
      <c r="O185" s="100" t="str" cm="1">
        <f t="array" ref="O185">IFERROR(_xlfn.TEXTJOIN("
",TRUE,_xlfn.XLOOKUP(_xlfn.TEXTSPLIT(K185,"
"),
tbl_Lookup_DEIR[ID (DEIR Lookup)],
tbl_Lookup_DEIR[Uniclass PM Level 3 Classification (DEIR Lookup)],
"")),"")</f>
        <v/>
      </c>
      <c r="P185" s="78"/>
      <c r="Q185" s="101"/>
      <c r="R185" s="101"/>
      <c r="S185" s="102"/>
      <c r="T185" s="101"/>
      <c r="U185" s="101"/>
      <c r="V185" s="102"/>
      <c r="W185" s="101"/>
      <c r="X185" s="101"/>
      <c r="Y185" s="102"/>
      <c r="Z185" s="101"/>
      <c r="AA185" s="101"/>
      <c r="AB185" s="102"/>
      <c r="AC185" s="101"/>
      <c r="AD185" s="101"/>
      <c r="AE185" s="102"/>
      <c r="AF185" s="101"/>
      <c r="AG185" s="101"/>
      <c r="AH185" s="102"/>
      <c r="AI185" s="101"/>
      <c r="AJ185" s="101"/>
      <c r="AK185" s="102"/>
      <c r="AL185" s="101"/>
      <c r="AM185" s="101"/>
      <c r="AN185" s="102"/>
      <c r="AO185" s="101"/>
      <c r="AP185" s="101"/>
      <c r="AQ185" s="103"/>
    </row>
    <row r="186" spans="2:43" x14ac:dyDescent="0.35">
      <c r="B186" s="100" t="str" cm="1">
        <f t="array" aca="1" ref="B186" ca="1">_xlfn.TEXTAFTER(CELL("filename",A184),"]")</f>
        <v>07_TIDP</v>
      </c>
      <c r="C186" s="90" t="str" cm="1">
        <f t="array" ref="C186">tbL_Input_Project[Project Code]</f>
        <v>ABC1234</v>
      </c>
      <c r="D186" s="90" t="str">
        <f>INDEX(tbL_Input_Originator[],
MATCH("07_TIDP",tbL_Input_Originator[Worksheet]),
MATCH("Originator Code",tbL_Input_Originator[#Headers])
)</f>
        <v>TBC</v>
      </c>
      <c r="E186" s="87"/>
      <c r="F186" s="87"/>
      <c r="G186" s="87"/>
      <c r="H186" s="87"/>
      <c r="I186" s="87"/>
      <c r="J186" s="87"/>
      <c r="K186" s="94"/>
      <c r="L186" s="90" t="str">
        <f t="shared" si="7"/>
        <v/>
      </c>
      <c r="M186" s="90" t="str">
        <f t="shared" si="8"/>
        <v/>
      </c>
      <c r="N186" s="100" t="str" cm="1">
        <f t="array" ref="N186">IFERROR(_xlfn.TEXTJOIN("
",TRUE,_xlfn.XLOOKUP(_xlfn.TEXTSPLIT(K186,"
"),
tbl_Lookup_DEIR[ID (DEIR Lookup)],
tbl_Lookup_DEIR[Name (DEIR Lookup)],
"")),"")</f>
        <v/>
      </c>
      <c r="O186" s="100" t="str" cm="1">
        <f t="array" ref="O186">IFERROR(_xlfn.TEXTJOIN("
",TRUE,_xlfn.XLOOKUP(_xlfn.TEXTSPLIT(K186,"
"),
tbl_Lookup_DEIR[ID (DEIR Lookup)],
tbl_Lookup_DEIR[Uniclass PM Level 3 Classification (DEIR Lookup)],
"")),"")</f>
        <v/>
      </c>
      <c r="P186" s="78"/>
      <c r="Q186" s="101"/>
      <c r="R186" s="101"/>
      <c r="S186" s="102"/>
      <c r="T186" s="101"/>
      <c r="U186" s="101"/>
      <c r="V186" s="102"/>
      <c r="W186" s="101"/>
      <c r="X186" s="101"/>
      <c r="Y186" s="102"/>
      <c r="Z186" s="101"/>
      <c r="AA186" s="101"/>
      <c r="AB186" s="102"/>
      <c r="AC186" s="101"/>
      <c r="AD186" s="101"/>
      <c r="AE186" s="102"/>
      <c r="AF186" s="101"/>
      <c r="AG186" s="101"/>
      <c r="AH186" s="102"/>
      <c r="AI186" s="101"/>
      <c r="AJ186" s="101"/>
      <c r="AK186" s="102"/>
      <c r="AL186" s="101"/>
      <c r="AM186" s="101"/>
      <c r="AN186" s="102"/>
      <c r="AO186" s="101"/>
      <c r="AP186" s="101"/>
      <c r="AQ186" s="103"/>
    </row>
    <row r="187" spans="2:43" x14ac:dyDescent="0.35">
      <c r="B187" s="100" t="str" cm="1">
        <f t="array" aca="1" ref="B187" ca="1">_xlfn.TEXTAFTER(CELL("filename",A185),"]")</f>
        <v>07_TIDP</v>
      </c>
      <c r="C187" s="90" t="str" cm="1">
        <f t="array" ref="C187">tbL_Input_Project[Project Code]</f>
        <v>ABC1234</v>
      </c>
      <c r="D187" s="90" t="str">
        <f>INDEX(tbL_Input_Originator[],
MATCH("07_TIDP",tbL_Input_Originator[Worksheet]),
MATCH("Originator Code",tbL_Input_Originator[#Headers])
)</f>
        <v>TBC</v>
      </c>
      <c r="E187" s="87"/>
      <c r="F187" s="87"/>
      <c r="G187" s="87"/>
      <c r="H187" s="87"/>
      <c r="I187" s="87"/>
      <c r="J187" s="87"/>
      <c r="K187" s="94"/>
      <c r="L187" s="90" t="str">
        <f t="shared" si="7"/>
        <v/>
      </c>
      <c r="M187" s="90" t="str">
        <f t="shared" si="8"/>
        <v/>
      </c>
      <c r="N187" s="100" t="str" cm="1">
        <f t="array" ref="N187">IFERROR(_xlfn.TEXTJOIN("
",TRUE,_xlfn.XLOOKUP(_xlfn.TEXTSPLIT(K187,"
"),
tbl_Lookup_DEIR[ID (DEIR Lookup)],
tbl_Lookup_DEIR[Name (DEIR Lookup)],
"")),"")</f>
        <v/>
      </c>
      <c r="O187" s="100" t="str" cm="1">
        <f t="array" ref="O187">IFERROR(_xlfn.TEXTJOIN("
",TRUE,_xlfn.XLOOKUP(_xlfn.TEXTSPLIT(K187,"
"),
tbl_Lookup_DEIR[ID (DEIR Lookup)],
tbl_Lookup_DEIR[Uniclass PM Level 3 Classification (DEIR Lookup)],
"")),"")</f>
        <v/>
      </c>
      <c r="P187" s="78"/>
      <c r="Q187" s="101"/>
      <c r="R187" s="101"/>
      <c r="S187" s="102"/>
      <c r="T187" s="101"/>
      <c r="U187" s="101"/>
      <c r="V187" s="102"/>
      <c r="W187" s="101"/>
      <c r="X187" s="101"/>
      <c r="Y187" s="102"/>
      <c r="Z187" s="101"/>
      <c r="AA187" s="101"/>
      <c r="AB187" s="102"/>
      <c r="AC187" s="101"/>
      <c r="AD187" s="101"/>
      <c r="AE187" s="102"/>
      <c r="AF187" s="101"/>
      <c r="AG187" s="101"/>
      <c r="AH187" s="102"/>
      <c r="AI187" s="101"/>
      <c r="AJ187" s="101"/>
      <c r="AK187" s="102"/>
      <c r="AL187" s="101"/>
      <c r="AM187" s="101"/>
      <c r="AN187" s="102"/>
      <c r="AO187" s="101"/>
      <c r="AP187" s="101"/>
      <c r="AQ187" s="103"/>
    </row>
    <row r="188" spans="2:43" x14ac:dyDescent="0.35">
      <c r="B188" s="100" t="str" cm="1">
        <f t="array" aca="1" ref="B188" ca="1">_xlfn.TEXTAFTER(CELL("filename",A186),"]")</f>
        <v>07_TIDP</v>
      </c>
      <c r="C188" s="90" t="str" cm="1">
        <f t="array" ref="C188">tbL_Input_Project[Project Code]</f>
        <v>ABC1234</v>
      </c>
      <c r="D188" s="90" t="str">
        <f>INDEX(tbL_Input_Originator[],
MATCH("07_TIDP",tbL_Input_Originator[Worksheet]),
MATCH("Originator Code",tbL_Input_Originator[#Headers])
)</f>
        <v>TBC</v>
      </c>
      <c r="E188" s="87"/>
      <c r="F188" s="87"/>
      <c r="G188" s="87"/>
      <c r="H188" s="87"/>
      <c r="I188" s="87"/>
      <c r="J188" s="87"/>
      <c r="K188" s="94"/>
      <c r="L188" s="90" t="str">
        <f t="shared" si="7"/>
        <v/>
      </c>
      <c r="M188" s="90" t="str">
        <f t="shared" si="8"/>
        <v/>
      </c>
      <c r="N188" s="100" t="str" cm="1">
        <f t="array" ref="N188">IFERROR(_xlfn.TEXTJOIN("
",TRUE,_xlfn.XLOOKUP(_xlfn.TEXTSPLIT(K188,"
"),
tbl_Lookup_DEIR[ID (DEIR Lookup)],
tbl_Lookup_DEIR[Name (DEIR Lookup)],
"")),"")</f>
        <v/>
      </c>
      <c r="O188" s="100" t="str" cm="1">
        <f t="array" ref="O188">IFERROR(_xlfn.TEXTJOIN("
",TRUE,_xlfn.XLOOKUP(_xlfn.TEXTSPLIT(K188,"
"),
tbl_Lookup_DEIR[ID (DEIR Lookup)],
tbl_Lookup_DEIR[Uniclass PM Level 3 Classification (DEIR Lookup)],
"")),"")</f>
        <v/>
      </c>
      <c r="P188" s="78"/>
      <c r="Q188" s="101"/>
      <c r="R188" s="101"/>
      <c r="S188" s="102"/>
      <c r="T188" s="101"/>
      <c r="U188" s="101"/>
      <c r="V188" s="102"/>
      <c r="W188" s="101"/>
      <c r="X188" s="101"/>
      <c r="Y188" s="102"/>
      <c r="Z188" s="101"/>
      <c r="AA188" s="101"/>
      <c r="AB188" s="102"/>
      <c r="AC188" s="101"/>
      <c r="AD188" s="101"/>
      <c r="AE188" s="102"/>
      <c r="AF188" s="101"/>
      <c r="AG188" s="101"/>
      <c r="AH188" s="102"/>
      <c r="AI188" s="101"/>
      <c r="AJ188" s="101"/>
      <c r="AK188" s="102"/>
      <c r="AL188" s="101"/>
      <c r="AM188" s="101"/>
      <c r="AN188" s="102"/>
      <c r="AO188" s="101"/>
      <c r="AP188" s="101"/>
      <c r="AQ188" s="103"/>
    </row>
    <row r="189" spans="2:43" x14ac:dyDescent="0.35">
      <c r="B189" s="100" t="str" cm="1">
        <f t="array" aca="1" ref="B189" ca="1">_xlfn.TEXTAFTER(CELL("filename",A187),"]")</f>
        <v>07_TIDP</v>
      </c>
      <c r="C189" s="90" t="str" cm="1">
        <f t="array" ref="C189">tbL_Input_Project[Project Code]</f>
        <v>ABC1234</v>
      </c>
      <c r="D189" s="90" t="str">
        <f>INDEX(tbL_Input_Originator[],
MATCH("07_TIDP",tbL_Input_Originator[Worksheet]),
MATCH("Originator Code",tbL_Input_Originator[#Headers])
)</f>
        <v>TBC</v>
      </c>
      <c r="E189" s="87"/>
      <c r="F189" s="87"/>
      <c r="G189" s="87"/>
      <c r="H189" s="87"/>
      <c r="I189" s="87"/>
      <c r="J189" s="87"/>
      <c r="K189" s="94"/>
      <c r="L189" s="90" t="str">
        <f t="shared" si="7"/>
        <v/>
      </c>
      <c r="M189" s="90" t="str">
        <f t="shared" si="8"/>
        <v/>
      </c>
      <c r="N189" s="100" t="str" cm="1">
        <f t="array" ref="N189">IFERROR(_xlfn.TEXTJOIN("
",TRUE,_xlfn.XLOOKUP(_xlfn.TEXTSPLIT(K189,"
"),
tbl_Lookup_DEIR[ID (DEIR Lookup)],
tbl_Lookup_DEIR[Name (DEIR Lookup)],
"")),"")</f>
        <v/>
      </c>
      <c r="O189" s="100" t="str" cm="1">
        <f t="array" ref="O189">IFERROR(_xlfn.TEXTJOIN("
",TRUE,_xlfn.XLOOKUP(_xlfn.TEXTSPLIT(K189,"
"),
tbl_Lookup_DEIR[ID (DEIR Lookup)],
tbl_Lookup_DEIR[Uniclass PM Level 3 Classification (DEIR Lookup)],
"")),"")</f>
        <v/>
      </c>
      <c r="P189" s="78"/>
      <c r="Q189" s="101"/>
      <c r="R189" s="101"/>
      <c r="S189" s="102"/>
      <c r="T189" s="101"/>
      <c r="U189" s="101"/>
      <c r="V189" s="102"/>
      <c r="W189" s="101"/>
      <c r="X189" s="101"/>
      <c r="Y189" s="102"/>
      <c r="Z189" s="101"/>
      <c r="AA189" s="101"/>
      <c r="AB189" s="102"/>
      <c r="AC189" s="101"/>
      <c r="AD189" s="101"/>
      <c r="AE189" s="102"/>
      <c r="AF189" s="101"/>
      <c r="AG189" s="101"/>
      <c r="AH189" s="102"/>
      <c r="AI189" s="101"/>
      <c r="AJ189" s="101"/>
      <c r="AK189" s="102"/>
      <c r="AL189" s="101"/>
      <c r="AM189" s="101"/>
      <c r="AN189" s="102"/>
      <c r="AO189" s="101"/>
      <c r="AP189" s="101"/>
      <c r="AQ189" s="103"/>
    </row>
    <row r="190" spans="2:43" x14ac:dyDescent="0.35">
      <c r="B190" s="100" t="str" cm="1">
        <f t="array" aca="1" ref="B190" ca="1">_xlfn.TEXTAFTER(CELL("filename",A188),"]")</f>
        <v>07_TIDP</v>
      </c>
      <c r="C190" s="90" t="str" cm="1">
        <f t="array" ref="C190">tbL_Input_Project[Project Code]</f>
        <v>ABC1234</v>
      </c>
      <c r="D190" s="90" t="str">
        <f>INDEX(tbL_Input_Originator[],
MATCH("07_TIDP",tbL_Input_Originator[Worksheet]),
MATCH("Originator Code",tbL_Input_Originator[#Headers])
)</f>
        <v>TBC</v>
      </c>
      <c r="E190" s="87"/>
      <c r="F190" s="87"/>
      <c r="G190" s="87"/>
      <c r="H190" s="87"/>
      <c r="I190" s="87"/>
      <c r="J190" s="87"/>
      <c r="K190" s="94"/>
      <c r="L190" s="90" t="str">
        <f t="shared" si="7"/>
        <v/>
      </c>
      <c r="M190" s="90" t="str">
        <f t="shared" si="8"/>
        <v/>
      </c>
      <c r="N190" s="100" t="str" cm="1">
        <f t="array" ref="N190">IFERROR(_xlfn.TEXTJOIN("
",TRUE,_xlfn.XLOOKUP(_xlfn.TEXTSPLIT(K190,"
"),
tbl_Lookup_DEIR[ID (DEIR Lookup)],
tbl_Lookup_DEIR[Name (DEIR Lookup)],
"")),"")</f>
        <v/>
      </c>
      <c r="O190" s="100" t="str" cm="1">
        <f t="array" ref="O190">IFERROR(_xlfn.TEXTJOIN("
",TRUE,_xlfn.XLOOKUP(_xlfn.TEXTSPLIT(K190,"
"),
tbl_Lookup_DEIR[ID (DEIR Lookup)],
tbl_Lookup_DEIR[Uniclass PM Level 3 Classification (DEIR Lookup)],
"")),"")</f>
        <v/>
      </c>
      <c r="P190" s="78"/>
      <c r="Q190" s="101"/>
      <c r="R190" s="101"/>
      <c r="S190" s="102"/>
      <c r="T190" s="101"/>
      <c r="U190" s="101"/>
      <c r="V190" s="102"/>
      <c r="W190" s="101"/>
      <c r="X190" s="101"/>
      <c r="Y190" s="102"/>
      <c r="Z190" s="101"/>
      <c r="AA190" s="101"/>
      <c r="AB190" s="102"/>
      <c r="AC190" s="101"/>
      <c r="AD190" s="101"/>
      <c r="AE190" s="102"/>
      <c r="AF190" s="101"/>
      <c r="AG190" s="101"/>
      <c r="AH190" s="102"/>
      <c r="AI190" s="101"/>
      <c r="AJ190" s="101"/>
      <c r="AK190" s="102"/>
      <c r="AL190" s="101"/>
      <c r="AM190" s="101"/>
      <c r="AN190" s="102"/>
      <c r="AO190" s="101"/>
      <c r="AP190" s="101"/>
      <c r="AQ190" s="103"/>
    </row>
    <row r="191" spans="2:43" x14ac:dyDescent="0.35">
      <c r="B191" s="100" t="str" cm="1">
        <f t="array" aca="1" ref="B191" ca="1">_xlfn.TEXTAFTER(CELL("filename",A189),"]")</f>
        <v>07_TIDP</v>
      </c>
      <c r="C191" s="90" t="str" cm="1">
        <f t="array" ref="C191">tbL_Input_Project[Project Code]</f>
        <v>ABC1234</v>
      </c>
      <c r="D191" s="90" t="str">
        <f>INDEX(tbL_Input_Originator[],
MATCH("07_TIDP",tbL_Input_Originator[Worksheet]),
MATCH("Originator Code",tbL_Input_Originator[#Headers])
)</f>
        <v>TBC</v>
      </c>
      <c r="E191" s="87"/>
      <c r="F191" s="87"/>
      <c r="G191" s="87"/>
      <c r="H191" s="87"/>
      <c r="I191" s="87"/>
      <c r="J191" s="87"/>
      <c r="K191" s="94"/>
      <c r="L191" s="90" t="str">
        <f t="shared" si="7"/>
        <v/>
      </c>
      <c r="M191" s="90" t="str">
        <f t="shared" si="8"/>
        <v/>
      </c>
      <c r="N191" s="100" t="str" cm="1">
        <f t="array" ref="N191">IFERROR(_xlfn.TEXTJOIN("
",TRUE,_xlfn.XLOOKUP(_xlfn.TEXTSPLIT(K191,"
"),
tbl_Lookup_DEIR[ID (DEIR Lookup)],
tbl_Lookup_DEIR[Name (DEIR Lookup)],
"")),"")</f>
        <v/>
      </c>
      <c r="O191" s="100" t="str" cm="1">
        <f t="array" ref="O191">IFERROR(_xlfn.TEXTJOIN("
",TRUE,_xlfn.XLOOKUP(_xlfn.TEXTSPLIT(K191,"
"),
tbl_Lookup_DEIR[ID (DEIR Lookup)],
tbl_Lookup_DEIR[Uniclass PM Level 3 Classification (DEIR Lookup)],
"")),"")</f>
        <v/>
      </c>
      <c r="P191" s="78"/>
      <c r="Q191" s="101"/>
      <c r="R191" s="101"/>
      <c r="S191" s="102"/>
      <c r="T191" s="101"/>
      <c r="U191" s="101"/>
      <c r="V191" s="102"/>
      <c r="W191" s="101"/>
      <c r="X191" s="101"/>
      <c r="Y191" s="102"/>
      <c r="Z191" s="101"/>
      <c r="AA191" s="101"/>
      <c r="AB191" s="102"/>
      <c r="AC191" s="101"/>
      <c r="AD191" s="101"/>
      <c r="AE191" s="102"/>
      <c r="AF191" s="101"/>
      <c r="AG191" s="101"/>
      <c r="AH191" s="102"/>
      <c r="AI191" s="101"/>
      <c r="AJ191" s="101"/>
      <c r="AK191" s="102"/>
      <c r="AL191" s="101"/>
      <c r="AM191" s="101"/>
      <c r="AN191" s="102"/>
      <c r="AO191" s="101"/>
      <c r="AP191" s="101"/>
      <c r="AQ191" s="103"/>
    </row>
    <row r="192" spans="2:43" x14ac:dyDescent="0.35">
      <c r="B192" s="100" t="str" cm="1">
        <f t="array" aca="1" ref="B192" ca="1">_xlfn.TEXTAFTER(CELL("filename",A190),"]")</f>
        <v>07_TIDP</v>
      </c>
      <c r="C192" s="90" t="str" cm="1">
        <f t="array" ref="C192">tbL_Input_Project[Project Code]</f>
        <v>ABC1234</v>
      </c>
      <c r="D192" s="90" t="str">
        <f>INDEX(tbL_Input_Originator[],
MATCH("07_TIDP",tbL_Input_Originator[Worksheet]),
MATCH("Originator Code",tbL_Input_Originator[#Headers])
)</f>
        <v>TBC</v>
      </c>
      <c r="E192" s="87"/>
      <c r="F192" s="87"/>
      <c r="G192" s="87"/>
      <c r="H192" s="87"/>
      <c r="I192" s="87"/>
      <c r="J192" s="87"/>
      <c r="K192" s="94"/>
      <c r="L192" s="90" t="str">
        <f t="shared" si="7"/>
        <v/>
      </c>
      <c r="M192" s="90" t="str">
        <f t="shared" si="8"/>
        <v/>
      </c>
      <c r="N192" s="100" t="str" cm="1">
        <f t="array" ref="N192">IFERROR(_xlfn.TEXTJOIN("
",TRUE,_xlfn.XLOOKUP(_xlfn.TEXTSPLIT(K192,"
"),
tbl_Lookup_DEIR[ID (DEIR Lookup)],
tbl_Lookup_DEIR[Name (DEIR Lookup)],
"")),"")</f>
        <v/>
      </c>
      <c r="O192" s="100" t="str" cm="1">
        <f t="array" ref="O192">IFERROR(_xlfn.TEXTJOIN("
",TRUE,_xlfn.XLOOKUP(_xlfn.TEXTSPLIT(K192,"
"),
tbl_Lookup_DEIR[ID (DEIR Lookup)],
tbl_Lookup_DEIR[Uniclass PM Level 3 Classification (DEIR Lookup)],
"")),"")</f>
        <v/>
      </c>
      <c r="P192" s="78"/>
      <c r="Q192" s="101"/>
      <c r="R192" s="101"/>
      <c r="S192" s="102"/>
      <c r="T192" s="101"/>
      <c r="U192" s="101"/>
      <c r="V192" s="102"/>
      <c r="W192" s="101"/>
      <c r="X192" s="101"/>
      <c r="Y192" s="102"/>
      <c r="Z192" s="101"/>
      <c r="AA192" s="101"/>
      <c r="AB192" s="102"/>
      <c r="AC192" s="101"/>
      <c r="AD192" s="101"/>
      <c r="AE192" s="102"/>
      <c r="AF192" s="101"/>
      <c r="AG192" s="101"/>
      <c r="AH192" s="102"/>
      <c r="AI192" s="101"/>
      <c r="AJ192" s="101"/>
      <c r="AK192" s="102"/>
      <c r="AL192" s="101"/>
      <c r="AM192" s="101"/>
      <c r="AN192" s="102"/>
      <c r="AO192" s="101"/>
      <c r="AP192" s="101"/>
      <c r="AQ192" s="103"/>
    </row>
    <row r="193" spans="2:43" x14ac:dyDescent="0.35">
      <c r="B193" s="100" t="str" cm="1">
        <f t="array" aca="1" ref="B193" ca="1">_xlfn.TEXTAFTER(CELL("filename",A191),"]")</f>
        <v>07_TIDP</v>
      </c>
      <c r="C193" s="90" t="str" cm="1">
        <f t="array" ref="C193">tbL_Input_Project[Project Code]</f>
        <v>ABC1234</v>
      </c>
      <c r="D193" s="90" t="str">
        <f>INDEX(tbL_Input_Originator[],
MATCH("07_TIDP",tbL_Input_Originator[Worksheet]),
MATCH("Originator Code",tbL_Input_Originator[#Headers])
)</f>
        <v>TBC</v>
      </c>
      <c r="E193" s="87"/>
      <c r="F193" s="87"/>
      <c r="G193" s="87"/>
      <c r="H193" s="87"/>
      <c r="I193" s="87"/>
      <c r="J193" s="87"/>
      <c r="K193" s="94"/>
      <c r="L193" s="90" t="str">
        <f t="shared" si="7"/>
        <v/>
      </c>
      <c r="M193" s="90" t="str">
        <f t="shared" si="8"/>
        <v/>
      </c>
      <c r="N193" s="100" t="str" cm="1">
        <f t="array" ref="N193">IFERROR(_xlfn.TEXTJOIN("
",TRUE,_xlfn.XLOOKUP(_xlfn.TEXTSPLIT(K193,"
"),
tbl_Lookup_DEIR[ID (DEIR Lookup)],
tbl_Lookup_DEIR[Name (DEIR Lookup)],
"")),"")</f>
        <v/>
      </c>
      <c r="O193" s="100" t="str" cm="1">
        <f t="array" ref="O193">IFERROR(_xlfn.TEXTJOIN("
",TRUE,_xlfn.XLOOKUP(_xlfn.TEXTSPLIT(K193,"
"),
tbl_Lookup_DEIR[ID (DEIR Lookup)],
tbl_Lookup_DEIR[Uniclass PM Level 3 Classification (DEIR Lookup)],
"")),"")</f>
        <v/>
      </c>
      <c r="P193" s="78"/>
      <c r="Q193" s="101"/>
      <c r="R193" s="101"/>
      <c r="S193" s="102"/>
      <c r="T193" s="101"/>
      <c r="U193" s="101"/>
      <c r="V193" s="102"/>
      <c r="W193" s="101"/>
      <c r="X193" s="101"/>
      <c r="Y193" s="102"/>
      <c r="Z193" s="101"/>
      <c r="AA193" s="101"/>
      <c r="AB193" s="102"/>
      <c r="AC193" s="101"/>
      <c r="AD193" s="101"/>
      <c r="AE193" s="102"/>
      <c r="AF193" s="101"/>
      <c r="AG193" s="101"/>
      <c r="AH193" s="102"/>
      <c r="AI193" s="101"/>
      <c r="AJ193" s="101"/>
      <c r="AK193" s="102"/>
      <c r="AL193" s="101"/>
      <c r="AM193" s="101"/>
      <c r="AN193" s="102"/>
      <c r="AO193" s="101"/>
      <c r="AP193" s="101"/>
      <c r="AQ193" s="103"/>
    </row>
    <row r="194" spans="2:43" x14ac:dyDescent="0.35">
      <c r="B194" s="100" t="str" cm="1">
        <f t="array" aca="1" ref="B194" ca="1">_xlfn.TEXTAFTER(CELL("filename",A192),"]")</f>
        <v>07_TIDP</v>
      </c>
      <c r="C194" s="90" t="str" cm="1">
        <f t="array" ref="C194">tbL_Input_Project[Project Code]</f>
        <v>ABC1234</v>
      </c>
      <c r="D194" s="90" t="str">
        <f>INDEX(tbL_Input_Originator[],
MATCH("07_TIDP",tbL_Input_Originator[Worksheet]),
MATCH("Originator Code",tbL_Input_Originator[#Headers])
)</f>
        <v>TBC</v>
      </c>
      <c r="E194" s="87"/>
      <c r="F194" s="87"/>
      <c r="G194" s="87"/>
      <c r="H194" s="87"/>
      <c r="I194" s="87"/>
      <c r="J194" s="87"/>
      <c r="K194" s="94"/>
      <c r="L194" s="90" t="str">
        <f t="shared" si="7"/>
        <v/>
      </c>
      <c r="M194" s="90" t="str">
        <f t="shared" si="8"/>
        <v/>
      </c>
      <c r="N194" s="100" t="str" cm="1">
        <f t="array" ref="N194">IFERROR(_xlfn.TEXTJOIN("
",TRUE,_xlfn.XLOOKUP(_xlfn.TEXTSPLIT(K194,"
"),
tbl_Lookup_DEIR[ID (DEIR Lookup)],
tbl_Lookup_DEIR[Name (DEIR Lookup)],
"")),"")</f>
        <v/>
      </c>
      <c r="O194" s="100" t="str" cm="1">
        <f t="array" ref="O194">IFERROR(_xlfn.TEXTJOIN("
",TRUE,_xlfn.XLOOKUP(_xlfn.TEXTSPLIT(K194,"
"),
tbl_Lookup_DEIR[ID (DEIR Lookup)],
tbl_Lookup_DEIR[Uniclass PM Level 3 Classification (DEIR Lookup)],
"")),"")</f>
        <v/>
      </c>
      <c r="P194" s="78"/>
      <c r="Q194" s="101"/>
      <c r="R194" s="101"/>
      <c r="S194" s="102"/>
      <c r="T194" s="101"/>
      <c r="U194" s="101"/>
      <c r="V194" s="102"/>
      <c r="W194" s="101"/>
      <c r="X194" s="101"/>
      <c r="Y194" s="102"/>
      <c r="Z194" s="101"/>
      <c r="AA194" s="101"/>
      <c r="AB194" s="102"/>
      <c r="AC194" s="101"/>
      <c r="AD194" s="101"/>
      <c r="AE194" s="102"/>
      <c r="AF194" s="101"/>
      <c r="AG194" s="101"/>
      <c r="AH194" s="102"/>
      <c r="AI194" s="101"/>
      <c r="AJ194" s="101"/>
      <c r="AK194" s="102"/>
      <c r="AL194" s="101"/>
      <c r="AM194" s="101"/>
      <c r="AN194" s="102"/>
      <c r="AO194" s="101"/>
      <c r="AP194" s="101"/>
      <c r="AQ194" s="103"/>
    </row>
    <row r="195" spans="2:43" x14ac:dyDescent="0.35">
      <c r="B195" s="100" t="str" cm="1">
        <f t="array" aca="1" ref="B195" ca="1">_xlfn.TEXTAFTER(CELL("filename",A193),"]")</f>
        <v>07_TIDP</v>
      </c>
      <c r="C195" s="90" t="str" cm="1">
        <f t="array" ref="C195">tbL_Input_Project[Project Code]</f>
        <v>ABC1234</v>
      </c>
      <c r="D195" s="90" t="str">
        <f>INDEX(tbL_Input_Originator[],
MATCH("07_TIDP",tbL_Input_Originator[Worksheet]),
MATCH("Originator Code",tbL_Input_Originator[#Headers])
)</f>
        <v>TBC</v>
      </c>
      <c r="E195" s="87"/>
      <c r="F195" s="87"/>
      <c r="G195" s="87"/>
      <c r="H195" s="87"/>
      <c r="I195" s="87"/>
      <c r="J195" s="87"/>
      <c r="K195" s="94"/>
      <c r="L195" s="90" t="str">
        <f t="shared" si="7"/>
        <v/>
      </c>
      <c r="M195" s="90" t="str">
        <f t="shared" ref="M195:M200" si="9">IF(OR(ISBLANK(C195),ISBLANK(D195),ISBLANK(E195),ISBLANK(F195),ISBLANK(G195),ISBLANK(H195),ISBLANK(I195),ISBLANK(J195),ISBLANK(K195)),"",CONCATENATE(C195,"-",D195,"-",E195,"-",F195,"-",G195,"-",H195,"-",I195,"-",J195,""))</f>
        <v/>
      </c>
      <c r="N195" s="100" t="str" cm="1">
        <f t="array" ref="N195">IFERROR(_xlfn.TEXTJOIN("
",TRUE,_xlfn.XLOOKUP(_xlfn.TEXTSPLIT(K195,"
"),
tbl_Lookup_DEIR[ID (DEIR Lookup)],
tbl_Lookup_DEIR[Name (DEIR Lookup)],
"")),"")</f>
        <v/>
      </c>
      <c r="O195" s="100" t="str" cm="1">
        <f t="array" ref="O195">IFERROR(_xlfn.TEXTJOIN("
",TRUE,_xlfn.XLOOKUP(_xlfn.TEXTSPLIT(K195,"
"),
tbl_Lookup_DEIR[ID (DEIR Lookup)],
tbl_Lookup_DEIR[Uniclass PM Level 3 Classification (DEIR Lookup)],
"")),"")</f>
        <v/>
      </c>
      <c r="P195" s="78"/>
      <c r="Q195" s="101"/>
      <c r="R195" s="101"/>
      <c r="S195" s="102"/>
      <c r="T195" s="101"/>
      <c r="U195" s="101"/>
      <c r="V195" s="102"/>
      <c r="W195" s="101"/>
      <c r="X195" s="101"/>
      <c r="Y195" s="102"/>
      <c r="Z195" s="101"/>
      <c r="AA195" s="101"/>
      <c r="AB195" s="102"/>
      <c r="AC195" s="101"/>
      <c r="AD195" s="101"/>
      <c r="AE195" s="102"/>
      <c r="AF195" s="101"/>
      <c r="AG195" s="101"/>
      <c r="AH195" s="102"/>
      <c r="AI195" s="101"/>
      <c r="AJ195" s="101"/>
      <c r="AK195" s="102"/>
      <c r="AL195" s="101"/>
      <c r="AM195" s="101"/>
      <c r="AN195" s="102"/>
      <c r="AO195" s="101"/>
      <c r="AP195" s="101"/>
      <c r="AQ195" s="103"/>
    </row>
    <row r="196" spans="2:43" x14ac:dyDescent="0.35">
      <c r="B196" s="100" t="str" cm="1">
        <f t="array" aca="1" ref="B196" ca="1">_xlfn.TEXTAFTER(CELL("filename",A194),"]")</f>
        <v>07_TIDP</v>
      </c>
      <c r="C196" s="90" t="str" cm="1">
        <f t="array" ref="C196">tbL_Input_Project[Project Code]</f>
        <v>ABC1234</v>
      </c>
      <c r="D196" s="90" t="str">
        <f>INDEX(tbL_Input_Originator[],
MATCH("07_TIDP",tbL_Input_Originator[Worksheet]),
MATCH("Originator Code",tbL_Input_Originator[#Headers])
)</f>
        <v>TBC</v>
      </c>
      <c r="E196" s="87"/>
      <c r="F196" s="87"/>
      <c r="G196" s="87"/>
      <c r="H196" s="87"/>
      <c r="I196" s="87"/>
      <c r="J196" s="87"/>
      <c r="K196" s="94"/>
      <c r="L196" s="90" t="str">
        <f t="shared" ref="L196:L200" si="10">IF(OR(ISBLANK(C196),ISBLANK(D196),ISBLANK(E196),ISBLANK(F196),ISBLANK(G196),ISBLANK(H196),ISBLANK(I196)),"",CONCATENATE(C196,"-",D196,"-",E196,"-",F196,"-",G196,"-",H196,"-",I196))</f>
        <v/>
      </c>
      <c r="M196" s="90" t="str">
        <f t="shared" si="9"/>
        <v/>
      </c>
      <c r="N196" s="100" t="str" cm="1">
        <f t="array" ref="N196">IFERROR(_xlfn.TEXTJOIN("
",TRUE,_xlfn.XLOOKUP(_xlfn.TEXTSPLIT(K196,"
"),
tbl_Lookup_DEIR[ID (DEIR Lookup)],
tbl_Lookup_DEIR[Name (DEIR Lookup)],
"")),"")</f>
        <v/>
      </c>
      <c r="O196" s="100" t="str" cm="1">
        <f t="array" ref="O196">IFERROR(_xlfn.TEXTJOIN("
",TRUE,_xlfn.XLOOKUP(_xlfn.TEXTSPLIT(K196,"
"),
tbl_Lookup_DEIR[ID (DEIR Lookup)],
tbl_Lookup_DEIR[Uniclass PM Level 3 Classification (DEIR Lookup)],
"")),"")</f>
        <v/>
      </c>
      <c r="P196" s="78"/>
      <c r="Q196" s="101"/>
      <c r="R196" s="101"/>
      <c r="S196" s="102"/>
      <c r="T196" s="101"/>
      <c r="U196" s="101"/>
      <c r="V196" s="102"/>
      <c r="W196" s="101"/>
      <c r="X196" s="101"/>
      <c r="Y196" s="102"/>
      <c r="Z196" s="101"/>
      <c r="AA196" s="101"/>
      <c r="AB196" s="102"/>
      <c r="AC196" s="101"/>
      <c r="AD196" s="101"/>
      <c r="AE196" s="102"/>
      <c r="AF196" s="101"/>
      <c r="AG196" s="101"/>
      <c r="AH196" s="102"/>
      <c r="AI196" s="101"/>
      <c r="AJ196" s="101"/>
      <c r="AK196" s="102"/>
      <c r="AL196" s="101"/>
      <c r="AM196" s="101"/>
      <c r="AN196" s="102"/>
      <c r="AO196" s="101"/>
      <c r="AP196" s="101"/>
      <c r="AQ196" s="103"/>
    </row>
    <row r="197" spans="2:43" x14ac:dyDescent="0.35">
      <c r="B197" s="100" t="str" cm="1">
        <f t="array" aca="1" ref="B197" ca="1">_xlfn.TEXTAFTER(CELL("filename",A195),"]")</f>
        <v>07_TIDP</v>
      </c>
      <c r="C197" s="90" t="str" cm="1">
        <f t="array" ref="C197">tbL_Input_Project[Project Code]</f>
        <v>ABC1234</v>
      </c>
      <c r="D197" s="90" t="str">
        <f>INDEX(tbL_Input_Originator[],
MATCH("07_TIDP",tbL_Input_Originator[Worksheet]),
MATCH("Originator Code",tbL_Input_Originator[#Headers])
)</f>
        <v>TBC</v>
      </c>
      <c r="E197" s="87"/>
      <c r="F197" s="87"/>
      <c r="G197" s="87"/>
      <c r="H197" s="87"/>
      <c r="I197" s="87"/>
      <c r="J197" s="87"/>
      <c r="K197" s="94"/>
      <c r="L197" s="90" t="str">
        <f t="shared" si="10"/>
        <v/>
      </c>
      <c r="M197" s="90" t="str">
        <f t="shared" si="9"/>
        <v/>
      </c>
      <c r="N197" s="100" t="str" cm="1">
        <f t="array" ref="N197">IFERROR(_xlfn.TEXTJOIN("
",TRUE,_xlfn.XLOOKUP(_xlfn.TEXTSPLIT(K197,"
"),
tbl_Lookup_DEIR[ID (DEIR Lookup)],
tbl_Lookup_DEIR[Name (DEIR Lookup)],
"")),"")</f>
        <v/>
      </c>
      <c r="O197" s="100" t="str" cm="1">
        <f t="array" ref="O197">IFERROR(_xlfn.TEXTJOIN("
",TRUE,_xlfn.XLOOKUP(_xlfn.TEXTSPLIT(K197,"
"),
tbl_Lookup_DEIR[ID (DEIR Lookup)],
tbl_Lookup_DEIR[Uniclass PM Level 3 Classification (DEIR Lookup)],
"")),"")</f>
        <v/>
      </c>
      <c r="P197" s="78"/>
      <c r="Q197" s="101"/>
      <c r="R197" s="101"/>
      <c r="S197" s="102"/>
      <c r="T197" s="101"/>
      <c r="U197" s="101"/>
      <c r="V197" s="102"/>
      <c r="W197" s="101"/>
      <c r="X197" s="101"/>
      <c r="Y197" s="102"/>
      <c r="Z197" s="101"/>
      <c r="AA197" s="101"/>
      <c r="AB197" s="102"/>
      <c r="AC197" s="101"/>
      <c r="AD197" s="101"/>
      <c r="AE197" s="102"/>
      <c r="AF197" s="101"/>
      <c r="AG197" s="101"/>
      <c r="AH197" s="102"/>
      <c r="AI197" s="101"/>
      <c r="AJ197" s="101"/>
      <c r="AK197" s="102"/>
      <c r="AL197" s="101"/>
      <c r="AM197" s="101"/>
      <c r="AN197" s="102"/>
      <c r="AO197" s="101"/>
      <c r="AP197" s="101"/>
      <c r="AQ197" s="103"/>
    </row>
    <row r="198" spans="2:43" x14ac:dyDescent="0.35">
      <c r="B198" s="100" t="str" cm="1">
        <f t="array" aca="1" ref="B198" ca="1">_xlfn.TEXTAFTER(CELL("filename",A196),"]")</f>
        <v>07_TIDP</v>
      </c>
      <c r="C198" s="90" t="str" cm="1">
        <f t="array" ref="C198">tbL_Input_Project[Project Code]</f>
        <v>ABC1234</v>
      </c>
      <c r="D198" s="90" t="str">
        <f>INDEX(tbL_Input_Originator[],
MATCH("07_TIDP",tbL_Input_Originator[Worksheet]),
MATCH("Originator Code",tbL_Input_Originator[#Headers])
)</f>
        <v>TBC</v>
      </c>
      <c r="E198" s="87"/>
      <c r="F198" s="87"/>
      <c r="G198" s="87"/>
      <c r="H198" s="87"/>
      <c r="I198" s="87"/>
      <c r="J198" s="87"/>
      <c r="K198" s="94"/>
      <c r="L198" s="90" t="str">
        <f t="shared" si="10"/>
        <v/>
      </c>
      <c r="M198" s="90" t="str">
        <f t="shared" si="9"/>
        <v/>
      </c>
      <c r="N198" s="100" t="str" cm="1">
        <f t="array" ref="N198">IFERROR(_xlfn.TEXTJOIN("
",TRUE,_xlfn.XLOOKUP(_xlfn.TEXTSPLIT(K198,"
"),
tbl_Lookup_DEIR[ID (DEIR Lookup)],
tbl_Lookup_DEIR[Name (DEIR Lookup)],
"")),"")</f>
        <v/>
      </c>
      <c r="O198" s="100" t="str" cm="1">
        <f t="array" ref="O198">IFERROR(_xlfn.TEXTJOIN("
",TRUE,_xlfn.XLOOKUP(_xlfn.TEXTSPLIT(K198,"
"),
tbl_Lookup_DEIR[ID (DEIR Lookup)],
tbl_Lookup_DEIR[Uniclass PM Level 3 Classification (DEIR Lookup)],
"")),"")</f>
        <v/>
      </c>
      <c r="P198" s="78"/>
      <c r="Q198" s="101"/>
      <c r="R198" s="101"/>
      <c r="S198" s="102"/>
      <c r="T198" s="101"/>
      <c r="U198" s="101"/>
      <c r="V198" s="102"/>
      <c r="W198" s="101"/>
      <c r="X198" s="101"/>
      <c r="Y198" s="102"/>
      <c r="Z198" s="101"/>
      <c r="AA198" s="101"/>
      <c r="AB198" s="102"/>
      <c r="AC198" s="101"/>
      <c r="AD198" s="101"/>
      <c r="AE198" s="102"/>
      <c r="AF198" s="101"/>
      <c r="AG198" s="101"/>
      <c r="AH198" s="102"/>
      <c r="AI198" s="101"/>
      <c r="AJ198" s="101"/>
      <c r="AK198" s="102"/>
      <c r="AL198" s="101"/>
      <c r="AM198" s="101"/>
      <c r="AN198" s="102"/>
      <c r="AO198" s="101"/>
      <c r="AP198" s="101"/>
      <c r="AQ198" s="103"/>
    </row>
    <row r="199" spans="2:43" x14ac:dyDescent="0.35">
      <c r="B199" s="100" t="str" cm="1">
        <f t="array" aca="1" ref="B199" ca="1">_xlfn.TEXTAFTER(CELL("filename",A197),"]")</f>
        <v>07_TIDP</v>
      </c>
      <c r="C199" s="90" t="str" cm="1">
        <f t="array" ref="C199">tbL_Input_Project[Project Code]</f>
        <v>ABC1234</v>
      </c>
      <c r="D199" s="90" t="str">
        <f>INDEX(tbL_Input_Originator[],
MATCH("07_TIDP",tbL_Input_Originator[Worksheet]),
MATCH("Originator Code",tbL_Input_Originator[#Headers])
)</f>
        <v>TBC</v>
      </c>
      <c r="E199" s="87"/>
      <c r="F199" s="87"/>
      <c r="G199" s="87"/>
      <c r="H199" s="87"/>
      <c r="I199" s="87"/>
      <c r="J199" s="87"/>
      <c r="K199" s="94"/>
      <c r="L199" s="90" t="str">
        <f t="shared" si="10"/>
        <v/>
      </c>
      <c r="M199" s="90" t="str">
        <f t="shared" si="9"/>
        <v/>
      </c>
      <c r="N199" s="100" t="str" cm="1">
        <f t="array" ref="N199">IFERROR(_xlfn.TEXTJOIN("
",TRUE,_xlfn.XLOOKUP(_xlfn.TEXTSPLIT(K199,"
"),
tbl_Lookup_DEIR[ID (DEIR Lookup)],
tbl_Lookup_DEIR[Name (DEIR Lookup)],
"")),"")</f>
        <v/>
      </c>
      <c r="O199" s="100" t="str" cm="1">
        <f t="array" ref="O199">IFERROR(_xlfn.TEXTJOIN("
",TRUE,_xlfn.XLOOKUP(_xlfn.TEXTSPLIT(K199,"
"),
tbl_Lookup_DEIR[ID (DEIR Lookup)],
tbl_Lookup_DEIR[Uniclass PM Level 3 Classification (DEIR Lookup)],
"")),"")</f>
        <v/>
      </c>
      <c r="P199" s="78"/>
      <c r="Q199" s="101"/>
      <c r="R199" s="101"/>
      <c r="S199" s="102"/>
      <c r="T199" s="101"/>
      <c r="U199" s="101"/>
      <c r="V199" s="102"/>
      <c r="W199" s="101"/>
      <c r="X199" s="101"/>
      <c r="Y199" s="102"/>
      <c r="Z199" s="101"/>
      <c r="AA199" s="101"/>
      <c r="AB199" s="102"/>
      <c r="AC199" s="101"/>
      <c r="AD199" s="101"/>
      <c r="AE199" s="102"/>
      <c r="AF199" s="101"/>
      <c r="AG199" s="101"/>
      <c r="AH199" s="102"/>
      <c r="AI199" s="101"/>
      <c r="AJ199" s="101"/>
      <c r="AK199" s="102"/>
      <c r="AL199" s="101"/>
      <c r="AM199" s="101"/>
      <c r="AN199" s="102"/>
      <c r="AO199" s="101"/>
      <c r="AP199" s="101"/>
      <c r="AQ199" s="103"/>
    </row>
    <row r="200" spans="2:43" x14ac:dyDescent="0.35">
      <c r="B200" s="100" t="str" cm="1">
        <f t="array" aca="1" ref="B200" ca="1">_xlfn.TEXTAFTER(CELL("filename",A198),"]")</f>
        <v>07_TIDP</v>
      </c>
      <c r="C200" s="90" t="str" cm="1">
        <f t="array" ref="C200">tbL_Input_Project[Project Code]</f>
        <v>ABC1234</v>
      </c>
      <c r="D200" s="90" t="str">
        <f>INDEX(tbL_Input_Originator[],
MATCH("07_TIDP",tbL_Input_Originator[Worksheet]),
MATCH("Originator Code",tbL_Input_Originator[#Headers])
)</f>
        <v>TBC</v>
      </c>
      <c r="E200" s="87"/>
      <c r="F200" s="87"/>
      <c r="G200" s="87"/>
      <c r="H200" s="87"/>
      <c r="I200" s="87"/>
      <c r="J200" s="87"/>
      <c r="K200" s="94"/>
      <c r="L200" s="90" t="str">
        <f t="shared" si="10"/>
        <v/>
      </c>
      <c r="M200" s="90" t="str">
        <f t="shared" si="9"/>
        <v/>
      </c>
      <c r="N200" s="100" t="str" cm="1">
        <f t="array" ref="N200">IFERROR(_xlfn.TEXTJOIN("
",TRUE,_xlfn.XLOOKUP(_xlfn.TEXTSPLIT(K200,"
"),
tbl_Lookup_DEIR[ID (DEIR Lookup)],
tbl_Lookup_DEIR[Name (DEIR Lookup)],
"")),"")</f>
        <v/>
      </c>
      <c r="O200" s="100" t="str" cm="1">
        <f t="array" ref="O200">IFERROR(_xlfn.TEXTJOIN("
",TRUE,_xlfn.XLOOKUP(_xlfn.TEXTSPLIT(K200,"
"),
tbl_Lookup_DEIR[ID (DEIR Lookup)],
tbl_Lookup_DEIR[Uniclass PM Level 3 Classification (DEIR Lookup)],
"")),"")</f>
        <v/>
      </c>
      <c r="P200" s="78"/>
      <c r="Q200" s="101"/>
      <c r="R200" s="101"/>
      <c r="S200" s="102"/>
      <c r="T200" s="101"/>
      <c r="U200" s="101"/>
      <c r="V200" s="102"/>
      <c r="W200" s="101"/>
      <c r="X200" s="101"/>
      <c r="Y200" s="102"/>
      <c r="Z200" s="101"/>
      <c r="AA200" s="101"/>
      <c r="AB200" s="102"/>
      <c r="AC200" s="101"/>
      <c r="AD200" s="101"/>
      <c r="AE200" s="102"/>
      <c r="AF200" s="101"/>
      <c r="AG200" s="101"/>
      <c r="AH200" s="102"/>
      <c r="AI200" s="101"/>
      <c r="AJ200" s="101"/>
      <c r="AK200" s="102"/>
      <c r="AL200" s="101"/>
      <c r="AM200" s="101"/>
      <c r="AN200" s="102"/>
      <c r="AO200" s="101"/>
      <c r="AP200" s="101"/>
      <c r="AQ200" s="103"/>
    </row>
  </sheetData>
  <phoneticPr fontId="13" type="noConversion"/>
  <conditionalFormatting sqref="L1 L3:L1048576">
    <cfRule type="expression" dxfId="73" priority="3">
      <formula>AND(COUNTIF($L:$L, $L1) &gt; 1, $L1&lt;&gt;"")</formula>
    </cfRule>
  </conditionalFormatting>
  <conditionalFormatting sqref="L2">
    <cfRule type="expression" dxfId="72" priority="1">
      <formula>AND(COUNTIF($L:$L, $L2) &gt; 1, $L2&lt;&gt;"")</formula>
    </cfRule>
  </conditionalFormatting>
  <conditionalFormatting sqref="M1 M3:M1048576">
    <cfRule type="expression" dxfId="71" priority="4">
      <formula>AND(COUNTIF($M:$M, $M1) &gt; 1, $M1&lt;&gt;"")</formula>
    </cfRule>
  </conditionalFormatting>
  <conditionalFormatting sqref="M2">
    <cfRule type="expression" dxfId="70" priority="2">
      <formula>AND(COUNTIF($M:$M, $M2) &gt; 1, $M2&lt;&gt;"")</formula>
    </cfRule>
  </conditionalFormatting>
  <dataValidations count="9">
    <dataValidation type="textLength" allowBlank="1" showInputMessage="1" showErrorMessage="1" sqref="AP3:AP200" xr:uid="{136D729E-E6C8-4491-833A-2717A0FC9448}">
      <formula1>3</formula1>
      <formula2>3</formula2>
    </dataValidation>
    <dataValidation type="list" allowBlank="1" showInputMessage="1" showErrorMessage="1" sqref="P3:P1048576" xr:uid="{310F6023-869C-48C9-BC9A-8C97B74A9343}">
      <formula1>PL_PIS_SecurityClassification</formula1>
    </dataValidation>
    <dataValidation type="textLength" allowBlank="1" showInputMessage="1" showErrorMessage="1" sqref="I3:I1048576" xr:uid="{B8940176-9893-4510-8C6F-D33D04884A0F}">
      <formula1>4</formula1>
      <formula2>4</formula2>
    </dataValidation>
    <dataValidation type="list" allowBlank="1" showInputMessage="1" showErrorMessage="1" sqref="H3:H1048576" xr:uid="{36EA3D51-28F7-462D-B5F0-1A3098B84F8D}">
      <formula1>PL_PIS_DisciplineCode</formula1>
    </dataValidation>
    <dataValidation type="list" allowBlank="1" showInputMessage="1" showErrorMessage="1" sqref="G3:G1048576" xr:uid="{79778F6B-AC95-4FFC-8E5C-0DD10D65384E}">
      <formula1>PL_PIS_Form</formula1>
    </dataValidation>
    <dataValidation type="list" allowBlank="1" showInputMessage="1" showErrorMessage="1" sqref="F3:F1048576" xr:uid="{92533423-1C89-4ABC-8B28-7ABB6A3F20B7}">
      <formula1>PL_PIS_SpatialBreakdown</formula1>
    </dataValidation>
    <dataValidation type="list" allowBlank="1" showInputMessage="1" showErrorMessage="1" sqref="E3:E1048576" xr:uid="{9F3DC9B8-B24E-4356-A7A7-B990A28B6602}">
      <formula1>PL_PIS_FunctionalBreakdown</formula1>
    </dataValidation>
    <dataValidation type="list" errorStyle="warning" allowBlank="1" showInputMessage="1" showErrorMessage="1" error="This error is because you have selected values not within the Project's Information Standard. Please review and align with standard otherwise this will be flagged as non-compliant." sqref="D2:D1048576" xr:uid="{8B26B223-7CB7-4DE8-B62A-C36958B7D9FD}">
      <formula1>PL_PIS_Originator</formula1>
    </dataValidation>
    <dataValidation type="list" errorStyle="warning" allowBlank="1" showInputMessage="1" showErrorMessage="1" error="This error is because you have selected values not within the Project's Information Standard. Please review and align with standard otherwise this will be flagged as non-compliant." sqref="C2:C1048576" xr:uid="{5BCC4197-3EEB-4960-A6F5-4B06AC0FB8D0}">
      <formula1>PL_PIS_ProjectCode</formula1>
    </dataValidation>
  </dataValidations>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721A4-9A01-4D45-A061-21767EC76FE3}">
  <sheetPr>
    <tabColor rgb="FFCFDCE3"/>
  </sheetPr>
  <dimension ref="B1:AQ200"/>
  <sheetViews>
    <sheetView showGridLines="0" zoomScaleNormal="100" workbookViewId="0"/>
  </sheetViews>
  <sheetFormatPr defaultColWidth="8.7265625" defaultRowHeight="15.5" x14ac:dyDescent="0.35"/>
  <cols>
    <col min="1" max="1" width="5.54296875" style="69" customWidth="1"/>
    <col min="2" max="2" width="20.54296875" style="69" hidden="1" customWidth="1"/>
    <col min="3" max="4" width="15.54296875" style="69" customWidth="1"/>
    <col min="5" max="9" width="15.54296875" style="77" customWidth="1"/>
    <col min="10" max="10" width="45.54296875" style="77" customWidth="1"/>
    <col min="11" max="11" width="20.54296875" style="82" customWidth="1"/>
    <col min="12" max="12" width="45.54296875" style="69" customWidth="1"/>
    <col min="13" max="13" width="100.54296875" style="69" customWidth="1"/>
    <col min="14" max="14" width="100.54296875" style="71" customWidth="1"/>
    <col min="15" max="15" width="60.54296875" style="71" customWidth="1"/>
    <col min="16" max="16" width="30.54296875" style="69" customWidth="1"/>
    <col min="17" max="18" width="30.54296875" style="69" hidden="1" customWidth="1"/>
    <col min="19" max="19" width="30.54296875" style="73" customWidth="1"/>
    <col min="20" max="21" width="30.54296875" style="69" hidden="1" customWidth="1"/>
    <col min="22" max="22" width="30.54296875" style="73" customWidth="1"/>
    <col min="23" max="24" width="30.54296875" style="69" hidden="1" customWidth="1"/>
    <col min="25" max="25" width="30.54296875" style="73" customWidth="1"/>
    <col min="26" max="27" width="30.54296875" style="69" hidden="1" customWidth="1"/>
    <col min="28" max="28" width="30.54296875" style="73" customWidth="1"/>
    <col min="29" max="30" width="30.54296875" style="69" hidden="1" customWidth="1"/>
    <col min="31" max="31" width="30.54296875" style="73" customWidth="1"/>
    <col min="32" max="33" width="30.54296875" style="69" hidden="1" customWidth="1"/>
    <col min="34" max="34" width="30.54296875" style="73" customWidth="1"/>
    <col min="35" max="36" width="30.54296875" style="69" hidden="1" customWidth="1"/>
    <col min="37" max="37" width="30.54296875" style="73" customWidth="1"/>
    <col min="38" max="39" width="30.54296875" style="69" hidden="1" customWidth="1"/>
    <col min="40" max="40" width="30.54296875" style="73" customWidth="1"/>
    <col min="41" max="42" width="30.54296875" style="69" hidden="1" customWidth="1"/>
    <col min="43" max="43" width="30.54296875" style="73" customWidth="1"/>
    <col min="44" max="16384" width="8.7265625" style="69"/>
  </cols>
  <sheetData>
    <row r="1" spans="2:43" ht="30" customHeight="1" x14ac:dyDescent="0.35">
      <c r="B1" s="117"/>
      <c r="C1" s="117"/>
      <c r="D1" s="117"/>
      <c r="E1" s="146"/>
      <c r="F1" s="146"/>
      <c r="G1" s="146"/>
      <c r="H1" s="146"/>
      <c r="I1" s="146"/>
      <c r="J1" s="146"/>
      <c r="K1" s="147"/>
      <c r="L1" s="117"/>
      <c r="M1" s="117"/>
      <c r="N1" s="140"/>
      <c r="O1" s="140"/>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row>
    <row r="2" spans="2:43" s="75" customFormat="1" ht="62" x14ac:dyDescent="0.35">
      <c r="B2" s="89" t="s">
        <v>96</v>
      </c>
      <c r="C2" s="89" t="s">
        <v>97</v>
      </c>
      <c r="D2" s="89" t="s">
        <v>98</v>
      </c>
      <c r="E2" s="86" t="s">
        <v>99</v>
      </c>
      <c r="F2" s="86" t="s">
        <v>100</v>
      </c>
      <c r="G2" s="86" t="s">
        <v>101</v>
      </c>
      <c r="H2" s="86" t="s">
        <v>102</v>
      </c>
      <c r="I2" s="86" t="s">
        <v>103</v>
      </c>
      <c r="J2" s="86" t="s">
        <v>104</v>
      </c>
      <c r="K2" s="86" t="s">
        <v>105</v>
      </c>
      <c r="L2" s="89" t="s">
        <v>106</v>
      </c>
      <c r="M2" s="89" t="s">
        <v>107</v>
      </c>
      <c r="N2" s="89" t="s">
        <v>108</v>
      </c>
      <c r="O2" s="89" t="s">
        <v>109</v>
      </c>
      <c r="P2" s="89" t="s">
        <v>82</v>
      </c>
      <c r="Q2" s="95" t="s">
        <v>110</v>
      </c>
      <c r="R2" s="95" t="s">
        <v>111</v>
      </c>
      <c r="S2" s="95" t="s">
        <v>112</v>
      </c>
      <c r="T2" s="95" t="s">
        <v>113</v>
      </c>
      <c r="U2" s="95" t="s">
        <v>114</v>
      </c>
      <c r="V2" s="95" t="s">
        <v>115</v>
      </c>
      <c r="W2" s="95" t="s">
        <v>116</v>
      </c>
      <c r="X2" s="95" t="s">
        <v>117</v>
      </c>
      <c r="Y2" s="95" t="s">
        <v>118</v>
      </c>
      <c r="Z2" s="96" t="s">
        <v>119</v>
      </c>
      <c r="AA2" s="96" t="s">
        <v>120</v>
      </c>
      <c r="AB2" s="97" t="s">
        <v>121</v>
      </c>
      <c r="AC2" s="98" t="s">
        <v>122</v>
      </c>
      <c r="AD2" s="96" t="s">
        <v>123</v>
      </c>
      <c r="AE2" s="97" t="s">
        <v>124</v>
      </c>
      <c r="AF2" s="96" t="s">
        <v>125</v>
      </c>
      <c r="AG2" s="96" t="s">
        <v>126</v>
      </c>
      <c r="AH2" s="97" t="s">
        <v>127</v>
      </c>
      <c r="AI2" s="96" t="s">
        <v>128</v>
      </c>
      <c r="AJ2" s="96" t="s">
        <v>129</v>
      </c>
      <c r="AK2" s="97" t="s">
        <v>130</v>
      </c>
      <c r="AL2" s="96" t="s">
        <v>131</v>
      </c>
      <c r="AM2" s="96" t="s">
        <v>132</v>
      </c>
      <c r="AN2" s="97" t="s">
        <v>133</v>
      </c>
      <c r="AO2" s="96" t="s">
        <v>134</v>
      </c>
      <c r="AP2" s="96" t="s">
        <v>135</v>
      </c>
      <c r="AQ2" s="99" t="s">
        <v>136</v>
      </c>
    </row>
    <row r="3" spans="2:43" x14ac:dyDescent="0.35">
      <c r="B3" s="100" t="str" cm="1">
        <f t="array" aca="1" ref="B3" ca="1">_xlfn.TEXTAFTER(CELL("filename",A1),"]")</f>
        <v>08_TIDP</v>
      </c>
      <c r="C3" s="90" t="str" cm="1">
        <f t="array" ref="C3">tbL_Input_Project[Project Code]</f>
        <v>ABC1234</v>
      </c>
      <c r="D3" s="90" t="str">
        <f>INDEX(tbL_Input_Originator[],
MATCH("08_TIDP",tbL_Input_Originator[Worksheet]),
MATCH("Originator Code",tbL_Input_Originator[#Headers])
)</f>
        <v>TBC</v>
      </c>
      <c r="E3" s="87"/>
      <c r="F3" s="87"/>
      <c r="G3" s="87"/>
      <c r="H3" s="87"/>
      <c r="I3" s="87"/>
      <c r="J3" s="87"/>
      <c r="K3" s="94"/>
      <c r="L3" s="90" t="str">
        <f>IF(OR(ISBLANK(C3),ISBLANK(D3),ISBLANK(E3),ISBLANK(F3),ISBLANK(G3),ISBLANK(H3),ISBLANK(I3)),"",CONCATENATE(C3,"-",D3,"-",E3,"-",F3,"-",G3,"-",H3,"-",I3))</f>
        <v/>
      </c>
      <c r="M3" s="90" t="str">
        <f t="shared" ref="M3:M34" si="0">IF(OR(ISBLANK(C3),ISBLANK(D3),ISBLANK(E3),ISBLANK(F3),ISBLANK(G3),ISBLANK(H3),ISBLANK(I3),ISBLANK(J3),ISBLANK(K3)),"",CONCATENATE(C3,"-",D3,"-",E3,"-",F3,"-",G3,"-",H3,"-",I3,"-",J3,""))</f>
        <v/>
      </c>
      <c r="N3" s="100" t="str" cm="1">
        <f t="array" ref="N3">IFERROR(_xlfn.TEXTJOIN("
",TRUE,_xlfn.XLOOKUP(_xlfn.TEXTSPLIT(K3,"
"),
tbl_Lookup_DEIR[ID (DEIR Lookup)],
tbl_Lookup_DEIR[Name (DEIR Lookup)],
"")),"")</f>
        <v/>
      </c>
      <c r="O3" s="100" t="str" cm="1">
        <f t="array" ref="O3">IFERROR(_xlfn.TEXTJOIN("
",TRUE,_xlfn.XLOOKUP(_xlfn.TEXTSPLIT(K3,"
"),
tbl_Lookup_DEIR[ID (DEIR Lookup)],
tbl_Lookup_DEIR[Uniclass PM Level 3 Classification (DEIR Lookup)],
"")),"")</f>
        <v/>
      </c>
      <c r="P3" s="78"/>
      <c r="Q3" s="101"/>
      <c r="R3" s="101"/>
      <c r="S3" s="102"/>
      <c r="T3" s="101"/>
      <c r="U3" s="101"/>
      <c r="V3" s="102"/>
      <c r="W3" s="101"/>
      <c r="X3" s="101"/>
      <c r="Y3" s="102"/>
      <c r="Z3" s="101"/>
      <c r="AA3" s="101"/>
      <c r="AB3" s="102"/>
      <c r="AC3" s="101"/>
      <c r="AD3" s="101"/>
      <c r="AE3" s="102"/>
      <c r="AF3" s="101"/>
      <c r="AG3" s="101"/>
      <c r="AH3" s="102"/>
      <c r="AI3" s="101"/>
      <c r="AJ3" s="101"/>
      <c r="AK3" s="102"/>
      <c r="AL3" s="101"/>
      <c r="AM3" s="101"/>
      <c r="AN3" s="102"/>
      <c r="AO3" s="101"/>
      <c r="AP3" s="101"/>
      <c r="AQ3" s="103"/>
    </row>
    <row r="4" spans="2:43" x14ac:dyDescent="0.35">
      <c r="B4" s="100" t="str" cm="1">
        <f t="array" aca="1" ref="B4" ca="1">_xlfn.TEXTAFTER(CELL("filename",A2),"]")</f>
        <v>08_TIDP</v>
      </c>
      <c r="C4" s="90" t="str" cm="1">
        <f t="array" ref="C4">tbL_Input_Project[Project Code]</f>
        <v>ABC1234</v>
      </c>
      <c r="D4" s="90" t="str">
        <f>INDEX(tbL_Input_Originator[],
MATCH("08_TIDP",tbL_Input_Originator[Worksheet]),
MATCH("Originator Code",tbL_Input_Originator[#Headers])
)</f>
        <v>TBC</v>
      </c>
      <c r="E4" s="87"/>
      <c r="F4" s="87"/>
      <c r="G4" s="87"/>
      <c r="H4" s="87"/>
      <c r="I4" s="87"/>
      <c r="J4" s="87"/>
      <c r="K4" s="94"/>
      <c r="L4" s="90" t="str">
        <f t="shared" ref="L4:L67" si="1">IF(OR(ISBLANK(C4),ISBLANK(D4),ISBLANK(E4),ISBLANK(F4),ISBLANK(G4),ISBLANK(H4),ISBLANK(I4)),"",CONCATENATE(C4,"-",D4,"-",E4,"-",F4,"-",G4,"-",H4,"-",I4))</f>
        <v/>
      </c>
      <c r="M4" s="90" t="str">
        <f t="shared" si="0"/>
        <v/>
      </c>
      <c r="N4" s="100" t="str" cm="1">
        <f t="array" ref="N4">IFERROR(_xlfn.TEXTJOIN("
",TRUE,_xlfn.XLOOKUP(_xlfn.TEXTSPLIT(K4,"
"),
tbl_Lookup_DEIR[ID (DEIR Lookup)],
tbl_Lookup_DEIR[Name (DEIR Lookup)],
"")),"")</f>
        <v/>
      </c>
      <c r="O4" s="100" t="str" cm="1">
        <f t="array" ref="O4">IFERROR(_xlfn.TEXTJOIN("
",TRUE,_xlfn.XLOOKUP(_xlfn.TEXTSPLIT(K4,"
"),
tbl_Lookup_DEIR[ID (DEIR Lookup)],
tbl_Lookup_DEIR[Uniclass PM Level 3 Classification (DEIR Lookup)],
"")),"")</f>
        <v/>
      </c>
      <c r="P4" s="78"/>
      <c r="Q4" s="101"/>
      <c r="R4" s="101"/>
      <c r="S4" s="102"/>
      <c r="T4" s="101"/>
      <c r="U4" s="101"/>
      <c r="V4" s="102"/>
      <c r="W4" s="101"/>
      <c r="X4" s="101"/>
      <c r="Y4" s="102"/>
      <c r="Z4" s="101"/>
      <c r="AA4" s="101"/>
      <c r="AB4" s="102"/>
      <c r="AC4" s="101"/>
      <c r="AD4" s="101"/>
      <c r="AE4" s="102"/>
      <c r="AF4" s="101"/>
      <c r="AG4" s="101"/>
      <c r="AH4" s="102"/>
      <c r="AI4" s="101"/>
      <c r="AJ4" s="101"/>
      <c r="AK4" s="102"/>
      <c r="AL4" s="101"/>
      <c r="AM4" s="101"/>
      <c r="AN4" s="102"/>
      <c r="AO4" s="101"/>
      <c r="AP4" s="101"/>
      <c r="AQ4" s="103"/>
    </row>
    <row r="5" spans="2:43" x14ac:dyDescent="0.35">
      <c r="B5" s="100" t="str" cm="1">
        <f t="array" aca="1" ref="B5" ca="1">_xlfn.TEXTAFTER(CELL("filename",A3),"]")</f>
        <v>08_TIDP</v>
      </c>
      <c r="C5" s="90" t="str" cm="1">
        <f t="array" ref="C5">tbL_Input_Project[Project Code]</f>
        <v>ABC1234</v>
      </c>
      <c r="D5" s="90" t="str">
        <f>INDEX(tbL_Input_Originator[],
MATCH("08_TIDP",tbL_Input_Originator[Worksheet]),
MATCH("Originator Code",tbL_Input_Originator[#Headers])
)</f>
        <v>TBC</v>
      </c>
      <c r="E5" s="87"/>
      <c r="F5" s="87"/>
      <c r="G5" s="87"/>
      <c r="H5" s="87"/>
      <c r="I5" s="87"/>
      <c r="J5" s="87"/>
      <c r="K5" s="94"/>
      <c r="L5" s="90" t="str">
        <f t="shared" si="1"/>
        <v/>
      </c>
      <c r="M5" s="90" t="str">
        <f t="shared" si="0"/>
        <v/>
      </c>
      <c r="N5" s="100" t="str" cm="1">
        <f t="array" ref="N5">IFERROR(_xlfn.TEXTJOIN("
",TRUE,_xlfn.XLOOKUP(_xlfn.TEXTSPLIT(K5,"
"),
tbl_Lookup_DEIR[ID (DEIR Lookup)],
tbl_Lookup_DEIR[Name (DEIR Lookup)],
"")),"")</f>
        <v/>
      </c>
      <c r="O5" s="100" t="str" cm="1">
        <f t="array" ref="O5">IFERROR(_xlfn.TEXTJOIN("
",TRUE,_xlfn.XLOOKUP(_xlfn.TEXTSPLIT(K5,"
"),
tbl_Lookup_DEIR[ID (DEIR Lookup)],
tbl_Lookup_DEIR[Uniclass PM Level 3 Classification (DEIR Lookup)],
"")),"")</f>
        <v/>
      </c>
      <c r="P5" s="78"/>
      <c r="Q5" s="101"/>
      <c r="R5" s="101"/>
      <c r="S5" s="102"/>
      <c r="T5" s="101"/>
      <c r="U5" s="101"/>
      <c r="V5" s="102"/>
      <c r="W5" s="101"/>
      <c r="X5" s="101"/>
      <c r="Y5" s="102"/>
      <c r="Z5" s="101"/>
      <c r="AA5" s="101"/>
      <c r="AB5" s="102"/>
      <c r="AC5" s="101"/>
      <c r="AD5" s="101"/>
      <c r="AE5" s="102"/>
      <c r="AF5" s="101"/>
      <c r="AG5" s="101"/>
      <c r="AH5" s="102"/>
      <c r="AI5" s="101"/>
      <c r="AJ5" s="101"/>
      <c r="AK5" s="102"/>
      <c r="AL5" s="101"/>
      <c r="AM5" s="101"/>
      <c r="AN5" s="102"/>
      <c r="AO5" s="101"/>
      <c r="AP5" s="101"/>
      <c r="AQ5" s="103"/>
    </row>
    <row r="6" spans="2:43" x14ac:dyDescent="0.35">
      <c r="B6" s="100" t="str" cm="1">
        <f t="array" aca="1" ref="B6" ca="1">_xlfn.TEXTAFTER(CELL("filename",A4),"]")</f>
        <v>08_TIDP</v>
      </c>
      <c r="C6" s="90" t="str" cm="1">
        <f t="array" ref="C6">tbL_Input_Project[Project Code]</f>
        <v>ABC1234</v>
      </c>
      <c r="D6" s="90" t="str">
        <f>INDEX(tbL_Input_Originator[],
MATCH("08_TIDP",tbL_Input_Originator[Worksheet]),
MATCH("Originator Code",tbL_Input_Originator[#Headers])
)</f>
        <v>TBC</v>
      </c>
      <c r="E6" s="87"/>
      <c r="F6" s="87"/>
      <c r="G6" s="87"/>
      <c r="H6" s="87"/>
      <c r="I6" s="87"/>
      <c r="J6" s="87"/>
      <c r="K6" s="94"/>
      <c r="L6" s="90" t="str">
        <f t="shared" si="1"/>
        <v/>
      </c>
      <c r="M6" s="90" t="str">
        <f t="shared" si="0"/>
        <v/>
      </c>
      <c r="N6" s="100" t="str" cm="1">
        <f t="array" ref="N6">IFERROR(_xlfn.TEXTJOIN("
",TRUE,_xlfn.XLOOKUP(_xlfn.TEXTSPLIT(K6,"
"),
tbl_Lookup_DEIR[ID (DEIR Lookup)],
tbl_Lookup_DEIR[Name (DEIR Lookup)],
"")),"")</f>
        <v/>
      </c>
      <c r="O6" s="100" t="str" cm="1">
        <f t="array" ref="O6">IFERROR(_xlfn.TEXTJOIN("
",TRUE,_xlfn.XLOOKUP(_xlfn.TEXTSPLIT(K6,"
"),
tbl_Lookup_DEIR[ID (DEIR Lookup)],
tbl_Lookup_DEIR[Uniclass PM Level 3 Classification (DEIR Lookup)],
"")),"")</f>
        <v/>
      </c>
      <c r="P6" s="78"/>
      <c r="Q6" s="101"/>
      <c r="R6" s="101"/>
      <c r="S6" s="102"/>
      <c r="T6" s="101"/>
      <c r="U6" s="101"/>
      <c r="V6" s="102"/>
      <c r="W6" s="101"/>
      <c r="X6" s="101"/>
      <c r="Y6" s="102"/>
      <c r="Z6" s="101"/>
      <c r="AA6" s="101"/>
      <c r="AB6" s="102"/>
      <c r="AC6" s="101"/>
      <c r="AD6" s="101"/>
      <c r="AE6" s="102"/>
      <c r="AF6" s="101"/>
      <c r="AG6" s="101"/>
      <c r="AH6" s="102"/>
      <c r="AI6" s="101"/>
      <c r="AJ6" s="101"/>
      <c r="AK6" s="102"/>
      <c r="AL6" s="101"/>
      <c r="AM6" s="101"/>
      <c r="AN6" s="102"/>
      <c r="AO6" s="101"/>
      <c r="AP6" s="101"/>
      <c r="AQ6" s="103"/>
    </row>
    <row r="7" spans="2:43" x14ac:dyDescent="0.35">
      <c r="B7" s="100" t="str" cm="1">
        <f t="array" aca="1" ref="B7" ca="1">_xlfn.TEXTAFTER(CELL("filename",A5),"]")</f>
        <v>08_TIDP</v>
      </c>
      <c r="C7" s="90" t="str" cm="1">
        <f t="array" ref="C7">tbL_Input_Project[Project Code]</f>
        <v>ABC1234</v>
      </c>
      <c r="D7" s="90" t="str">
        <f>INDEX(tbL_Input_Originator[],
MATCH("08_TIDP",tbL_Input_Originator[Worksheet]),
MATCH("Originator Code",tbL_Input_Originator[#Headers])
)</f>
        <v>TBC</v>
      </c>
      <c r="E7" s="87"/>
      <c r="F7" s="87"/>
      <c r="G7" s="87"/>
      <c r="H7" s="87"/>
      <c r="I7" s="87"/>
      <c r="J7" s="87"/>
      <c r="K7" s="94"/>
      <c r="L7" s="90" t="str">
        <f t="shared" si="1"/>
        <v/>
      </c>
      <c r="M7" s="90" t="str">
        <f t="shared" si="0"/>
        <v/>
      </c>
      <c r="N7" s="100" t="str" cm="1">
        <f t="array" ref="N7">IFERROR(_xlfn.TEXTJOIN("
",TRUE,_xlfn.XLOOKUP(_xlfn.TEXTSPLIT(K7,"
"),
tbl_Lookup_DEIR[ID (DEIR Lookup)],
tbl_Lookup_DEIR[Name (DEIR Lookup)],
"")),"")</f>
        <v/>
      </c>
      <c r="O7" s="100" t="str" cm="1">
        <f t="array" ref="O7">IFERROR(_xlfn.TEXTJOIN("
",TRUE,_xlfn.XLOOKUP(_xlfn.TEXTSPLIT(K7,"
"),
tbl_Lookup_DEIR[ID (DEIR Lookup)],
tbl_Lookup_DEIR[Uniclass PM Level 3 Classification (DEIR Lookup)],
"")),"")</f>
        <v/>
      </c>
      <c r="P7" s="78"/>
      <c r="Q7" s="101"/>
      <c r="R7" s="101"/>
      <c r="S7" s="102"/>
      <c r="T7" s="101"/>
      <c r="U7" s="101"/>
      <c r="V7" s="102"/>
      <c r="W7" s="101"/>
      <c r="X7" s="101"/>
      <c r="Y7" s="102"/>
      <c r="Z7" s="101"/>
      <c r="AA7" s="101"/>
      <c r="AB7" s="102"/>
      <c r="AC7" s="101"/>
      <c r="AD7" s="101"/>
      <c r="AE7" s="102"/>
      <c r="AF7" s="101"/>
      <c r="AG7" s="101"/>
      <c r="AH7" s="102"/>
      <c r="AI7" s="101"/>
      <c r="AJ7" s="101"/>
      <c r="AK7" s="102"/>
      <c r="AL7" s="101"/>
      <c r="AM7" s="101"/>
      <c r="AN7" s="102"/>
      <c r="AO7" s="101"/>
      <c r="AP7" s="101"/>
      <c r="AQ7" s="103"/>
    </row>
    <row r="8" spans="2:43" x14ac:dyDescent="0.35">
      <c r="B8" s="100" t="str" cm="1">
        <f t="array" aca="1" ref="B8" ca="1">_xlfn.TEXTAFTER(CELL("filename",A6),"]")</f>
        <v>08_TIDP</v>
      </c>
      <c r="C8" s="90" t="str" cm="1">
        <f t="array" ref="C8">tbL_Input_Project[Project Code]</f>
        <v>ABC1234</v>
      </c>
      <c r="D8" s="90" t="str">
        <f>INDEX(tbL_Input_Originator[],
MATCH("08_TIDP",tbL_Input_Originator[Worksheet]),
MATCH("Originator Code",tbL_Input_Originator[#Headers])
)</f>
        <v>TBC</v>
      </c>
      <c r="E8" s="87"/>
      <c r="F8" s="87"/>
      <c r="G8" s="87"/>
      <c r="H8" s="87"/>
      <c r="I8" s="87"/>
      <c r="J8" s="87"/>
      <c r="K8" s="94"/>
      <c r="L8" s="90" t="str">
        <f t="shared" si="1"/>
        <v/>
      </c>
      <c r="M8" s="90" t="str">
        <f t="shared" si="0"/>
        <v/>
      </c>
      <c r="N8" s="100" t="str" cm="1">
        <f t="array" ref="N8">IFERROR(_xlfn.TEXTJOIN("
",TRUE,_xlfn.XLOOKUP(_xlfn.TEXTSPLIT(K8,"
"),
tbl_Lookup_DEIR[ID (DEIR Lookup)],
tbl_Lookup_DEIR[Name (DEIR Lookup)],
"")),"")</f>
        <v/>
      </c>
      <c r="O8" s="100" t="str" cm="1">
        <f t="array" ref="O8">IFERROR(_xlfn.TEXTJOIN("
",TRUE,_xlfn.XLOOKUP(_xlfn.TEXTSPLIT(K8,"
"),
tbl_Lookup_DEIR[ID (DEIR Lookup)],
tbl_Lookup_DEIR[Uniclass PM Level 3 Classification (DEIR Lookup)],
"")),"")</f>
        <v/>
      </c>
      <c r="P8" s="78"/>
      <c r="Q8" s="101"/>
      <c r="R8" s="101"/>
      <c r="S8" s="102"/>
      <c r="T8" s="101"/>
      <c r="U8" s="101"/>
      <c r="V8" s="102"/>
      <c r="W8" s="101"/>
      <c r="X8" s="101"/>
      <c r="Y8" s="102"/>
      <c r="Z8" s="101"/>
      <c r="AA8" s="101"/>
      <c r="AB8" s="102"/>
      <c r="AC8" s="101"/>
      <c r="AD8" s="101"/>
      <c r="AE8" s="102"/>
      <c r="AF8" s="101"/>
      <c r="AG8" s="101"/>
      <c r="AH8" s="102"/>
      <c r="AI8" s="101"/>
      <c r="AJ8" s="101"/>
      <c r="AK8" s="102"/>
      <c r="AL8" s="101"/>
      <c r="AM8" s="101"/>
      <c r="AN8" s="102"/>
      <c r="AO8" s="101"/>
      <c r="AP8" s="101"/>
      <c r="AQ8" s="103"/>
    </row>
    <row r="9" spans="2:43" x14ac:dyDescent="0.35">
      <c r="B9" s="100" t="str" cm="1">
        <f t="array" aca="1" ref="B9" ca="1">_xlfn.TEXTAFTER(CELL("filename",A7),"]")</f>
        <v>08_TIDP</v>
      </c>
      <c r="C9" s="90" t="str" cm="1">
        <f t="array" ref="C9">tbL_Input_Project[Project Code]</f>
        <v>ABC1234</v>
      </c>
      <c r="D9" s="90" t="str">
        <f>INDEX(tbL_Input_Originator[],
MATCH("08_TIDP",tbL_Input_Originator[Worksheet]),
MATCH("Originator Code",tbL_Input_Originator[#Headers])
)</f>
        <v>TBC</v>
      </c>
      <c r="E9" s="87"/>
      <c r="F9" s="87"/>
      <c r="G9" s="87"/>
      <c r="H9" s="87"/>
      <c r="I9" s="87"/>
      <c r="J9" s="87"/>
      <c r="K9" s="94"/>
      <c r="L9" s="90" t="str">
        <f t="shared" si="1"/>
        <v/>
      </c>
      <c r="M9" s="90" t="str">
        <f t="shared" si="0"/>
        <v/>
      </c>
      <c r="N9" s="100" t="str" cm="1">
        <f t="array" ref="N9">IFERROR(_xlfn.TEXTJOIN("
",TRUE,_xlfn.XLOOKUP(_xlfn.TEXTSPLIT(K9,"
"),
tbl_Lookup_DEIR[ID (DEIR Lookup)],
tbl_Lookup_DEIR[Name (DEIR Lookup)],
"")),"")</f>
        <v/>
      </c>
      <c r="O9" s="100" t="str" cm="1">
        <f t="array" ref="O9">IFERROR(_xlfn.TEXTJOIN("
",TRUE,_xlfn.XLOOKUP(_xlfn.TEXTSPLIT(K9,"
"),
tbl_Lookup_DEIR[ID (DEIR Lookup)],
tbl_Lookup_DEIR[Uniclass PM Level 3 Classification (DEIR Lookup)],
"")),"")</f>
        <v/>
      </c>
      <c r="P9" s="78"/>
      <c r="Q9" s="101"/>
      <c r="R9" s="101"/>
      <c r="S9" s="102"/>
      <c r="T9" s="101"/>
      <c r="U9" s="101"/>
      <c r="V9" s="102"/>
      <c r="W9" s="101"/>
      <c r="X9" s="101"/>
      <c r="Y9" s="102"/>
      <c r="Z9" s="101"/>
      <c r="AA9" s="101"/>
      <c r="AB9" s="102"/>
      <c r="AC9" s="101"/>
      <c r="AD9" s="101"/>
      <c r="AE9" s="102"/>
      <c r="AF9" s="101"/>
      <c r="AG9" s="101"/>
      <c r="AH9" s="102"/>
      <c r="AI9" s="101"/>
      <c r="AJ9" s="101"/>
      <c r="AK9" s="102"/>
      <c r="AL9" s="101"/>
      <c r="AM9" s="101"/>
      <c r="AN9" s="102"/>
      <c r="AO9" s="101"/>
      <c r="AP9" s="101"/>
      <c r="AQ9" s="103"/>
    </row>
    <row r="10" spans="2:43" x14ac:dyDescent="0.35">
      <c r="B10" s="100" t="str" cm="1">
        <f t="array" aca="1" ref="B10" ca="1">_xlfn.TEXTAFTER(CELL("filename",A8),"]")</f>
        <v>08_TIDP</v>
      </c>
      <c r="C10" s="90" t="str" cm="1">
        <f t="array" ref="C10">tbL_Input_Project[Project Code]</f>
        <v>ABC1234</v>
      </c>
      <c r="D10" s="90" t="str">
        <f>INDEX(tbL_Input_Originator[],
MATCH("08_TIDP",tbL_Input_Originator[Worksheet]),
MATCH("Originator Code",tbL_Input_Originator[#Headers])
)</f>
        <v>TBC</v>
      </c>
      <c r="E10" s="87"/>
      <c r="F10" s="87"/>
      <c r="G10" s="87"/>
      <c r="H10" s="87"/>
      <c r="I10" s="87"/>
      <c r="J10" s="87"/>
      <c r="K10" s="94"/>
      <c r="L10" s="90" t="str">
        <f t="shared" si="1"/>
        <v/>
      </c>
      <c r="M10" s="90" t="str">
        <f t="shared" si="0"/>
        <v/>
      </c>
      <c r="N10" s="100" t="str" cm="1">
        <f t="array" ref="N10">IFERROR(_xlfn.TEXTJOIN("
",TRUE,_xlfn.XLOOKUP(_xlfn.TEXTSPLIT(K10,"
"),
tbl_Lookup_DEIR[ID (DEIR Lookup)],
tbl_Lookup_DEIR[Name (DEIR Lookup)],
"")),"")</f>
        <v/>
      </c>
      <c r="O10" s="100" t="str" cm="1">
        <f t="array" ref="O10">IFERROR(_xlfn.TEXTJOIN("
",TRUE,_xlfn.XLOOKUP(_xlfn.TEXTSPLIT(K10,"
"),
tbl_Lookup_DEIR[ID (DEIR Lookup)],
tbl_Lookup_DEIR[Uniclass PM Level 3 Classification (DEIR Lookup)],
"")),"")</f>
        <v/>
      </c>
      <c r="P10" s="78"/>
      <c r="Q10" s="101"/>
      <c r="R10" s="101"/>
      <c r="S10" s="102"/>
      <c r="T10" s="101"/>
      <c r="U10" s="101"/>
      <c r="V10" s="102"/>
      <c r="W10" s="101"/>
      <c r="X10" s="101"/>
      <c r="Y10" s="102"/>
      <c r="Z10" s="101"/>
      <c r="AA10" s="101"/>
      <c r="AB10" s="102"/>
      <c r="AC10" s="101"/>
      <c r="AD10" s="101"/>
      <c r="AE10" s="102"/>
      <c r="AF10" s="101"/>
      <c r="AG10" s="101"/>
      <c r="AH10" s="102"/>
      <c r="AI10" s="101"/>
      <c r="AJ10" s="101"/>
      <c r="AK10" s="102"/>
      <c r="AL10" s="101"/>
      <c r="AM10" s="101"/>
      <c r="AN10" s="102"/>
      <c r="AO10" s="101"/>
      <c r="AP10" s="101"/>
      <c r="AQ10" s="103"/>
    </row>
    <row r="11" spans="2:43" x14ac:dyDescent="0.35">
      <c r="B11" s="100" t="str" cm="1">
        <f t="array" aca="1" ref="B11" ca="1">_xlfn.TEXTAFTER(CELL("filename",A9),"]")</f>
        <v>08_TIDP</v>
      </c>
      <c r="C11" s="90" t="str" cm="1">
        <f t="array" ref="C11">tbL_Input_Project[Project Code]</f>
        <v>ABC1234</v>
      </c>
      <c r="D11" s="90" t="str">
        <f>INDEX(tbL_Input_Originator[],
MATCH("08_TIDP",tbL_Input_Originator[Worksheet]),
MATCH("Originator Code",tbL_Input_Originator[#Headers])
)</f>
        <v>TBC</v>
      </c>
      <c r="E11" s="87"/>
      <c r="F11" s="87"/>
      <c r="G11" s="87"/>
      <c r="H11" s="87"/>
      <c r="I11" s="87"/>
      <c r="J11" s="87"/>
      <c r="K11" s="94"/>
      <c r="L11" s="90" t="str">
        <f t="shared" si="1"/>
        <v/>
      </c>
      <c r="M11" s="90" t="str">
        <f t="shared" si="0"/>
        <v/>
      </c>
      <c r="N11" s="100" t="str" cm="1">
        <f t="array" ref="N11">IFERROR(_xlfn.TEXTJOIN("
",TRUE,_xlfn.XLOOKUP(_xlfn.TEXTSPLIT(K11,"
"),
tbl_Lookup_DEIR[ID (DEIR Lookup)],
tbl_Lookup_DEIR[Name (DEIR Lookup)],
"")),"")</f>
        <v/>
      </c>
      <c r="O11" s="100" t="str" cm="1">
        <f t="array" ref="O11">IFERROR(_xlfn.TEXTJOIN("
",TRUE,_xlfn.XLOOKUP(_xlfn.TEXTSPLIT(K11,"
"),
tbl_Lookup_DEIR[ID (DEIR Lookup)],
tbl_Lookup_DEIR[Uniclass PM Level 3 Classification (DEIR Lookup)],
"")),"")</f>
        <v/>
      </c>
      <c r="P11" s="78"/>
      <c r="Q11" s="101"/>
      <c r="R11" s="101"/>
      <c r="S11" s="102"/>
      <c r="T11" s="101"/>
      <c r="U11" s="101"/>
      <c r="V11" s="102"/>
      <c r="W11" s="101"/>
      <c r="X11" s="101"/>
      <c r="Y11" s="102"/>
      <c r="Z11" s="101"/>
      <c r="AA11" s="101"/>
      <c r="AB11" s="102"/>
      <c r="AC11" s="101"/>
      <c r="AD11" s="101"/>
      <c r="AE11" s="102"/>
      <c r="AF11" s="101"/>
      <c r="AG11" s="101"/>
      <c r="AH11" s="102"/>
      <c r="AI11" s="101"/>
      <c r="AJ11" s="101"/>
      <c r="AK11" s="102"/>
      <c r="AL11" s="101"/>
      <c r="AM11" s="101"/>
      <c r="AN11" s="102"/>
      <c r="AO11" s="101"/>
      <c r="AP11" s="101"/>
      <c r="AQ11" s="103"/>
    </row>
    <row r="12" spans="2:43" x14ac:dyDescent="0.35">
      <c r="B12" s="100" t="str" cm="1">
        <f t="array" aca="1" ref="B12" ca="1">_xlfn.TEXTAFTER(CELL("filename",A10),"]")</f>
        <v>08_TIDP</v>
      </c>
      <c r="C12" s="90" t="str" cm="1">
        <f t="array" ref="C12">tbL_Input_Project[Project Code]</f>
        <v>ABC1234</v>
      </c>
      <c r="D12" s="90" t="str">
        <f>INDEX(tbL_Input_Originator[],
MATCH("08_TIDP",tbL_Input_Originator[Worksheet]),
MATCH("Originator Code",tbL_Input_Originator[#Headers])
)</f>
        <v>TBC</v>
      </c>
      <c r="E12" s="87"/>
      <c r="F12" s="87"/>
      <c r="G12" s="87"/>
      <c r="H12" s="87"/>
      <c r="I12" s="87"/>
      <c r="J12" s="87"/>
      <c r="K12" s="94"/>
      <c r="L12" s="90" t="str">
        <f t="shared" si="1"/>
        <v/>
      </c>
      <c r="M12" s="90" t="str">
        <f t="shared" si="0"/>
        <v/>
      </c>
      <c r="N12" s="100" t="str" cm="1">
        <f t="array" ref="N12">IFERROR(_xlfn.TEXTJOIN("
",TRUE,_xlfn.XLOOKUP(_xlfn.TEXTSPLIT(K12,"
"),
tbl_Lookup_DEIR[ID (DEIR Lookup)],
tbl_Lookup_DEIR[Name (DEIR Lookup)],
"")),"")</f>
        <v/>
      </c>
      <c r="O12" s="100" t="str" cm="1">
        <f t="array" ref="O12">IFERROR(_xlfn.TEXTJOIN("
",TRUE,_xlfn.XLOOKUP(_xlfn.TEXTSPLIT(K12,"
"),
tbl_Lookup_DEIR[ID (DEIR Lookup)],
tbl_Lookup_DEIR[Uniclass PM Level 3 Classification (DEIR Lookup)],
"")),"")</f>
        <v/>
      </c>
      <c r="P12" s="78"/>
      <c r="Q12" s="101"/>
      <c r="R12" s="101"/>
      <c r="S12" s="102"/>
      <c r="T12" s="101"/>
      <c r="U12" s="101"/>
      <c r="V12" s="102"/>
      <c r="W12" s="101"/>
      <c r="X12" s="101"/>
      <c r="Y12" s="102"/>
      <c r="Z12" s="101"/>
      <c r="AA12" s="101"/>
      <c r="AB12" s="102"/>
      <c r="AC12" s="101"/>
      <c r="AD12" s="101"/>
      <c r="AE12" s="102"/>
      <c r="AF12" s="101"/>
      <c r="AG12" s="101"/>
      <c r="AH12" s="102"/>
      <c r="AI12" s="101"/>
      <c r="AJ12" s="101"/>
      <c r="AK12" s="102"/>
      <c r="AL12" s="101"/>
      <c r="AM12" s="101"/>
      <c r="AN12" s="102"/>
      <c r="AO12" s="101"/>
      <c r="AP12" s="101"/>
      <c r="AQ12" s="103"/>
    </row>
    <row r="13" spans="2:43" x14ac:dyDescent="0.35">
      <c r="B13" s="100" t="str" cm="1">
        <f t="array" aca="1" ref="B13" ca="1">_xlfn.TEXTAFTER(CELL("filename",A11),"]")</f>
        <v>08_TIDP</v>
      </c>
      <c r="C13" s="90" t="str" cm="1">
        <f t="array" ref="C13">tbL_Input_Project[Project Code]</f>
        <v>ABC1234</v>
      </c>
      <c r="D13" s="90" t="str">
        <f>INDEX(tbL_Input_Originator[],
MATCH("08_TIDP",tbL_Input_Originator[Worksheet]),
MATCH("Originator Code",tbL_Input_Originator[#Headers])
)</f>
        <v>TBC</v>
      </c>
      <c r="E13" s="87"/>
      <c r="F13" s="87"/>
      <c r="G13" s="87"/>
      <c r="H13" s="87"/>
      <c r="I13" s="87"/>
      <c r="J13" s="87"/>
      <c r="K13" s="94"/>
      <c r="L13" s="90" t="str">
        <f t="shared" si="1"/>
        <v/>
      </c>
      <c r="M13" s="90" t="str">
        <f t="shared" si="0"/>
        <v/>
      </c>
      <c r="N13" s="100" t="str" cm="1">
        <f t="array" ref="N13">IFERROR(_xlfn.TEXTJOIN("
",TRUE,_xlfn.XLOOKUP(_xlfn.TEXTSPLIT(K13,"
"),
tbl_Lookup_DEIR[ID (DEIR Lookup)],
tbl_Lookup_DEIR[Name (DEIR Lookup)],
"")),"")</f>
        <v/>
      </c>
      <c r="O13" s="100" t="str" cm="1">
        <f t="array" ref="O13">IFERROR(_xlfn.TEXTJOIN("
",TRUE,_xlfn.XLOOKUP(_xlfn.TEXTSPLIT(K13,"
"),
tbl_Lookup_DEIR[ID (DEIR Lookup)],
tbl_Lookup_DEIR[Uniclass PM Level 3 Classification (DEIR Lookup)],
"")),"")</f>
        <v/>
      </c>
      <c r="P13" s="78"/>
      <c r="Q13" s="101"/>
      <c r="R13" s="101"/>
      <c r="S13" s="102"/>
      <c r="T13" s="101"/>
      <c r="U13" s="101"/>
      <c r="V13" s="102"/>
      <c r="W13" s="101"/>
      <c r="X13" s="101"/>
      <c r="Y13" s="102"/>
      <c r="Z13" s="101"/>
      <c r="AA13" s="101"/>
      <c r="AB13" s="102"/>
      <c r="AC13" s="101"/>
      <c r="AD13" s="101"/>
      <c r="AE13" s="102"/>
      <c r="AF13" s="101"/>
      <c r="AG13" s="101"/>
      <c r="AH13" s="102"/>
      <c r="AI13" s="101"/>
      <c r="AJ13" s="101"/>
      <c r="AK13" s="102"/>
      <c r="AL13" s="101"/>
      <c r="AM13" s="101"/>
      <c r="AN13" s="102"/>
      <c r="AO13" s="101"/>
      <c r="AP13" s="101"/>
      <c r="AQ13" s="103"/>
    </row>
    <row r="14" spans="2:43" x14ac:dyDescent="0.35">
      <c r="B14" s="100" t="str" cm="1">
        <f t="array" aca="1" ref="B14" ca="1">_xlfn.TEXTAFTER(CELL("filename",A12),"]")</f>
        <v>08_TIDP</v>
      </c>
      <c r="C14" s="90" t="str" cm="1">
        <f t="array" ref="C14">tbL_Input_Project[Project Code]</f>
        <v>ABC1234</v>
      </c>
      <c r="D14" s="90" t="str">
        <f>INDEX(tbL_Input_Originator[],
MATCH("08_TIDP",tbL_Input_Originator[Worksheet]),
MATCH("Originator Code",tbL_Input_Originator[#Headers])
)</f>
        <v>TBC</v>
      </c>
      <c r="E14" s="87"/>
      <c r="F14" s="87"/>
      <c r="G14" s="87"/>
      <c r="H14" s="87"/>
      <c r="I14" s="87"/>
      <c r="J14" s="87"/>
      <c r="K14" s="94"/>
      <c r="L14" s="90" t="str">
        <f t="shared" si="1"/>
        <v/>
      </c>
      <c r="M14" s="90" t="str">
        <f t="shared" si="0"/>
        <v/>
      </c>
      <c r="N14" s="100" t="str" cm="1">
        <f t="array" ref="N14">IFERROR(_xlfn.TEXTJOIN("
",TRUE,_xlfn.XLOOKUP(_xlfn.TEXTSPLIT(K14,"
"),
tbl_Lookup_DEIR[ID (DEIR Lookup)],
tbl_Lookup_DEIR[Name (DEIR Lookup)],
"")),"")</f>
        <v/>
      </c>
      <c r="O14" s="100" t="str" cm="1">
        <f t="array" ref="O14">IFERROR(_xlfn.TEXTJOIN("
",TRUE,_xlfn.XLOOKUP(_xlfn.TEXTSPLIT(K14,"
"),
tbl_Lookup_DEIR[ID (DEIR Lookup)],
tbl_Lookup_DEIR[Uniclass PM Level 3 Classification (DEIR Lookup)],
"")),"")</f>
        <v/>
      </c>
      <c r="P14" s="78"/>
      <c r="Q14" s="101"/>
      <c r="R14" s="101"/>
      <c r="S14" s="102"/>
      <c r="T14" s="101"/>
      <c r="U14" s="101"/>
      <c r="V14" s="102"/>
      <c r="W14" s="101"/>
      <c r="X14" s="101"/>
      <c r="Y14" s="102"/>
      <c r="Z14" s="101"/>
      <c r="AA14" s="101"/>
      <c r="AB14" s="102"/>
      <c r="AC14" s="101"/>
      <c r="AD14" s="101"/>
      <c r="AE14" s="102"/>
      <c r="AF14" s="101"/>
      <c r="AG14" s="101"/>
      <c r="AH14" s="102"/>
      <c r="AI14" s="101"/>
      <c r="AJ14" s="101"/>
      <c r="AK14" s="102"/>
      <c r="AL14" s="101"/>
      <c r="AM14" s="101"/>
      <c r="AN14" s="102"/>
      <c r="AO14" s="101"/>
      <c r="AP14" s="101"/>
      <c r="AQ14" s="103"/>
    </row>
    <row r="15" spans="2:43" x14ac:dyDescent="0.35">
      <c r="B15" s="100" t="str" cm="1">
        <f t="array" aca="1" ref="B15" ca="1">_xlfn.TEXTAFTER(CELL("filename",A13),"]")</f>
        <v>08_TIDP</v>
      </c>
      <c r="C15" s="90" t="str" cm="1">
        <f t="array" ref="C15">tbL_Input_Project[Project Code]</f>
        <v>ABC1234</v>
      </c>
      <c r="D15" s="90" t="str">
        <f>INDEX(tbL_Input_Originator[],
MATCH("08_TIDP",tbL_Input_Originator[Worksheet]),
MATCH("Originator Code",tbL_Input_Originator[#Headers])
)</f>
        <v>TBC</v>
      </c>
      <c r="E15" s="87"/>
      <c r="F15" s="87"/>
      <c r="G15" s="87"/>
      <c r="H15" s="87"/>
      <c r="I15" s="87"/>
      <c r="J15" s="87"/>
      <c r="K15" s="94"/>
      <c r="L15" s="90" t="str">
        <f t="shared" si="1"/>
        <v/>
      </c>
      <c r="M15" s="90" t="str">
        <f t="shared" si="0"/>
        <v/>
      </c>
      <c r="N15" s="100" t="str" cm="1">
        <f t="array" ref="N15">IFERROR(_xlfn.TEXTJOIN("
",TRUE,_xlfn.XLOOKUP(_xlfn.TEXTSPLIT(K15,"
"),
tbl_Lookup_DEIR[ID (DEIR Lookup)],
tbl_Lookup_DEIR[Name (DEIR Lookup)],
"")),"")</f>
        <v/>
      </c>
      <c r="O15" s="100" t="str" cm="1">
        <f t="array" ref="O15">IFERROR(_xlfn.TEXTJOIN("
",TRUE,_xlfn.XLOOKUP(_xlfn.TEXTSPLIT(K15,"
"),
tbl_Lookup_DEIR[ID (DEIR Lookup)],
tbl_Lookup_DEIR[Uniclass PM Level 3 Classification (DEIR Lookup)],
"")),"")</f>
        <v/>
      </c>
      <c r="P15" s="78"/>
      <c r="Q15" s="101"/>
      <c r="R15" s="101"/>
      <c r="S15" s="102"/>
      <c r="T15" s="101"/>
      <c r="U15" s="101"/>
      <c r="V15" s="102"/>
      <c r="W15" s="101"/>
      <c r="X15" s="101"/>
      <c r="Y15" s="102"/>
      <c r="Z15" s="101"/>
      <c r="AA15" s="101"/>
      <c r="AB15" s="102"/>
      <c r="AC15" s="101"/>
      <c r="AD15" s="101"/>
      <c r="AE15" s="102"/>
      <c r="AF15" s="101"/>
      <c r="AG15" s="101"/>
      <c r="AH15" s="102"/>
      <c r="AI15" s="101"/>
      <c r="AJ15" s="101"/>
      <c r="AK15" s="102"/>
      <c r="AL15" s="101"/>
      <c r="AM15" s="101"/>
      <c r="AN15" s="102"/>
      <c r="AO15" s="101"/>
      <c r="AP15" s="101"/>
      <c r="AQ15" s="103"/>
    </row>
    <row r="16" spans="2:43" x14ac:dyDescent="0.35">
      <c r="B16" s="100" t="str" cm="1">
        <f t="array" aca="1" ref="B16" ca="1">_xlfn.TEXTAFTER(CELL("filename",A14),"]")</f>
        <v>08_TIDP</v>
      </c>
      <c r="C16" s="90" t="str" cm="1">
        <f t="array" ref="C16">tbL_Input_Project[Project Code]</f>
        <v>ABC1234</v>
      </c>
      <c r="D16" s="90" t="str">
        <f>INDEX(tbL_Input_Originator[],
MATCH("08_TIDP",tbL_Input_Originator[Worksheet]),
MATCH("Originator Code",tbL_Input_Originator[#Headers])
)</f>
        <v>TBC</v>
      </c>
      <c r="E16" s="87"/>
      <c r="F16" s="87"/>
      <c r="G16" s="87"/>
      <c r="H16" s="87"/>
      <c r="I16" s="87"/>
      <c r="J16" s="87"/>
      <c r="K16" s="94"/>
      <c r="L16" s="90" t="str">
        <f t="shared" si="1"/>
        <v/>
      </c>
      <c r="M16" s="90" t="str">
        <f t="shared" si="0"/>
        <v/>
      </c>
      <c r="N16" s="100" t="str" cm="1">
        <f t="array" ref="N16">IFERROR(_xlfn.TEXTJOIN("
",TRUE,_xlfn.XLOOKUP(_xlfn.TEXTSPLIT(K16,"
"),
tbl_Lookup_DEIR[ID (DEIR Lookup)],
tbl_Lookup_DEIR[Name (DEIR Lookup)],
"")),"")</f>
        <v/>
      </c>
      <c r="O16" s="100" t="str" cm="1">
        <f t="array" ref="O16">IFERROR(_xlfn.TEXTJOIN("
",TRUE,_xlfn.XLOOKUP(_xlfn.TEXTSPLIT(K16,"
"),
tbl_Lookup_DEIR[ID (DEIR Lookup)],
tbl_Lookup_DEIR[Uniclass PM Level 3 Classification (DEIR Lookup)],
"")),"")</f>
        <v/>
      </c>
      <c r="P16" s="78"/>
      <c r="Q16" s="101"/>
      <c r="R16" s="101"/>
      <c r="S16" s="102"/>
      <c r="T16" s="101"/>
      <c r="U16" s="101"/>
      <c r="V16" s="102"/>
      <c r="W16" s="101"/>
      <c r="X16" s="101"/>
      <c r="Y16" s="102"/>
      <c r="Z16" s="101"/>
      <c r="AA16" s="101"/>
      <c r="AB16" s="102"/>
      <c r="AC16" s="101"/>
      <c r="AD16" s="101"/>
      <c r="AE16" s="102"/>
      <c r="AF16" s="101"/>
      <c r="AG16" s="101"/>
      <c r="AH16" s="102"/>
      <c r="AI16" s="101"/>
      <c r="AJ16" s="101"/>
      <c r="AK16" s="102"/>
      <c r="AL16" s="101"/>
      <c r="AM16" s="101"/>
      <c r="AN16" s="102"/>
      <c r="AO16" s="101"/>
      <c r="AP16" s="101"/>
      <c r="AQ16" s="103"/>
    </row>
    <row r="17" spans="2:43" x14ac:dyDescent="0.35">
      <c r="B17" s="100" t="str" cm="1">
        <f t="array" aca="1" ref="B17" ca="1">_xlfn.TEXTAFTER(CELL("filename",A15),"]")</f>
        <v>08_TIDP</v>
      </c>
      <c r="C17" s="90" t="str" cm="1">
        <f t="array" ref="C17">tbL_Input_Project[Project Code]</f>
        <v>ABC1234</v>
      </c>
      <c r="D17" s="90" t="str">
        <f>INDEX(tbL_Input_Originator[],
MATCH("08_TIDP",tbL_Input_Originator[Worksheet]),
MATCH("Originator Code",tbL_Input_Originator[#Headers])
)</f>
        <v>TBC</v>
      </c>
      <c r="E17" s="87"/>
      <c r="F17" s="87"/>
      <c r="G17" s="87"/>
      <c r="H17" s="87"/>
      <c r="I17" s="87"/>
      <c r="J17" s="87"/>
      <c r="K17" s="94"/>
      <c r="L17" s="90" t="str">
        <f t="shared" si="1"/>
        <v/>
      </c>
      <c r="M17" s="90" t="str">
        <f t="shared" si="0"/>
        <v/>
      </c>
      <c r="N17" s="100" t="str" cm="1">
        <f t="array" ref="N17">IFERROR(_xlfn.TEXTJOIN("
",TRUE,_xlfn.XLOOKUP(_xlfn.TEXTSPLIT(K17,"
"),
tbl_Lookup_DEIR[ID (DEIR Lookup)],
tbl_Lookup_DEIR[Name (DEIR Lookup)],
"")),"")</f>
        <v/>
      </c>
      <c r="O17" s="100" t="str" cm="1">
        <f t="array" ref="O17">IFERROR(_xlfn.TEXTJOIN("
",TRUE,_xlfn.XLOOKUP(_xlfn.TEXTSPLIT(K17,"
"),
tbl_Lookup_DEIR[ID (DEIR Lookup)],
tbl_Lookup_DEIR[Uniclass PM Level 3 Classification (DEIR Lookup)],
"")),"")</f>
        <v/>
      </c>
      <c r="P17" s="78"/>
      <c r="Q17" s="101"/>
      <c r="R17" s="101"/>
      <c r="S17" s="102"/>
      <c r="T17" s="101"/>
      <c r="U17" s="101"/>
      <c r="V17" s="102"/>
      <c r="W17" s="101"/>
      <c r="X17" s="101"/>
      <c r="Y17" s="102"/>
      <c r="Z17" s="101"/>
      <c r="AA17" s="101"/>
      <c r="AB17" s="102"/>
      <c r="AC17" s="101"/>
      <c r="AD17" s="101"/>
      <c r="AE17" s="102"/>
      <c r="AF17" s="101"/>
      <c r="AG17" s="101"/>
      <c r="AH17" s="102"/>
      <c r="AI17" s="101"/>
      <c r="AJ17" s="101"/>
      <c r="AK17" s="102"/>
      <c r="AL17" s="101"/>
      <c r="AM17" s="101"/>
      <c r="AN17" s="102"/>
      <c r="AO17" s="101"/>
      <c r="AP17" s="101"/>
      <c r="AQ17" s="103"/>
    </row>
    <row r="18" spans="2:43" x14ac:dyDescent="0.35">
      <c r="B18" s="100" t="str" cm="1">
        <f t="array" aca="1" ref="B18" ca="1">_xlfn.TEXTAFTER(CELL("filename",A16),"]")</f>
        <v>08_TIDP</v>
      </c>
      <c r="C18" s="90" t="str" cm="1">
        <f t="array" ref="C18">tbL_Input_Project[Project Code]</f>
        <v>ABC1234</v>
      </c>
      <c r="D18" s="90" t="str">
        <f>INDEX(tbL_Input_Originator[],
MATCH("08_TIDP",tbL_Input_Originator[Worksheet]),
MATCH("Originator Code",tbL_Input_Originator[#Headers])
)</f>
        <v>TBC</v>
      </c>
      <c r="E18" s="87"/>
      <c r="F18" s="87"/>
      <c r="G18" s="87"/>
      <c r="H18" s="87"/>
      <c r="I18" s="87"/>
      <c r="J18" s="87"/>
      <c r="K18" s="94"/>
      <c r="L18" s="90" t="str">
        <f t="shared" si="1"/>
        <v/>
      </c>
      <c r="M18" s="90" t="str">
        <f t="shared" si="0"/>
        <v/>
      </c>
      <c r="N18" s="100" t="str" cm="1">
        <f t="array" ref="N18">IFERROR(_xlfn.TEXTJOIN("
",TRUE,_xlfn.XLOOKUP(_xlfn.TEXTSPLIT(K18,"
"),
tbl_Lookup_DEIR[ID (DEIR Lookup)],
tbl_Lookup_DEIR[Name (DEIR Lookup)],
"")),"")</f>
        <v/>
      </c>
      <c r="O18" s="100" t="str" cm="1">
        <f t="array" ref="O18">IFERROR(_xlfn.TEXTJOIN("
",TRUE,_xlfn.XLOOKUP(_xlfn.TEXTSPLIT(K18,"
"),
tbl_Lookup_DEIR[ID (DEIR Lookup)],
tbl_Lookup_DEIR[Uniclass PM Level 3 Classification (DEIR Lookup)],
"")),"")</f>
        <v/>
      </c>
      <c r="P18" s="78"/>
      <c r="Q18" s="101"/>
      <c r="R18" s="101"/>
      <c r="S18" s="102"/>
      <c r="T18" s="101"/>
      <c r="U18" s="101"/>
      <c r="V18" s="102"/>
      <c r="W18" s="101"/>
      <c r="X18" s="101"/>
      <c r="Y18" s="102"/>
      <c r="Z18" s="101"/>
      <c r="AA18" s="101"/>
      <c r="AB18" s="102"/>
      <c r="AC18" s="101"/>
      <c r="AD18" s="101"/>
      <c r="AE18" s="102"/>
      <c r="AF18" s="101"/>
      <c r="AG18" s="101"/>
      <c r="AH18" s="102"/>
      <c r="AI18" s="101"/>
      <c r="AJ18" s="101"/>
      <c r="AK18" s="102"/>
      <c r="AL18" s="101"/>
      <c r="AM18" s="101"/>
      <c r="AN18" s="102"/>
      <c r="AO18" s="101"/>
      <c r="AP18" s="101"/>
      <c r="AQ18" s="103"/>
    </row>
    <row r="19" spans="2:43" x14ac:dyDescent="0.35">
      <c r="B19" s="100" t="str" cm="1">
        <f t="array" aca="1" ref="B19" ca="1">_xlfn.TEXTAFTER(CELL("filename",A17),"]")</f>
        <v>08_TIDP</v>
      </c>
      <c r="C19" s="90" t="str" cm="1">
        <f t="array" ref="C19">tbL_Input_Project[Project Code]</f>
        <v>ABC1234</v>
      </c>
      <c r="D19" s="90" t="str">
        <f>INDEX(tbL_Input_Originator[],
MATCH("08_TIDP",tbL_Input_Originator[Worksheet]),
MATCH("Originator Code",tbL_Input_Originator[#Headers])
)</f>
        <v>TBC</v>
      </c>
      <c r="E19" s="87"/>
      <c r="F19" s="87"/>
      <c r="G19" s="87"/>
      <c r="H19" s="87"/>
      <c r="I19" s="87"/>
      <c r="J19" s="87"/>
      <c r="K19" s="94"/>
      <c r="L19" s="90" t="str">
        <f t="shared" si="1"/>
        <v/>
      </c>
      <c r="M19" s="90" t="str">
        <f t="shared" si="0"/>
        <v/>
      </c>
      <c r="N19" s="100" t="str" cm="1">
        <f t="array" ref="N19">IFERROR(_xlfn.TEXTJOIN("
",TRUE,_xlfn.XLOOKUP(_xlfn.TEXTSPLIT(K19,"
"),
tbl_Lookup_DEIR[ID (DEIR Lookup)],
tbl_Lookup_DEIR[Name (DEIR Lookup)],
"")),"")</f>
        <v/>
      </c>
      <c r="O19" s="100" t="str" cm="1">
        <f t="array" ref="O19">IFERROR(_xlfn.TEXTJOIN("
",TRUE,_xlfn.XLOOKUP(_xlfn.TEXTSPLIT(K19,"
"),
tbl_Lookup_DEIR[ID (DEIR Lookup)],
tbl_Lookup_DEIR[Uniclass PM Level 3 Classification (DEIR Lookup)],
"")),"")</f>
        <v/>
      </c>
      <c r="P19" s="78"/>
      <c r="Q19" s="101"/>
      <c r="R19" s="101"/>
      <c r="S19" s="102"/>
      <c r="T19" s="101"/>
      <c r="U19" s="101"/>
      <c r="V19" s="102"/>
      <c r="W19" s="101"/>
      <c r="X19" s="101"/>
      <c r="Y19" s="102"/>
      <c r="Z19" s="101"/>
      <c r="AA19" s="101"/>
      <c r="AB19" s="102"/>
      <c r="AC19" s="101"/>
      <c r="AD19" s="101"/>
      <c r="AE19" s="102"/>
      <c r="AF19" s="101"/>
      <c r="AG19" s="101"/>
      <c r="AH19" s="102"/>
      <c r="AI19" s="101"/>
      <c r="AJ19" s="101"/>
      <c r="AK19" s="102"/>
      <c r="AL19" s="101"/>
      <c r="AM19" s="101"/>
      <c r="AN19" s="102"/>
      <c r="AO19" s="101"/>
      <c r="AP19" s="101"/>
      <c r="AQ19" s="103"/>
    </row>
    <row r="20" spans="2:43" x14ac:dyDescent="0.35">
      <c r="B20" s="100" t="str" cm="1">
        <f t="array" aca="1" ref="B20" ca="1">_xlfn.TEXTAFTER(CELL("filename",A18),"]")</f>
        <v>08_TIDP</v>
      </c>
      <c r="C20" s="90" t="str" cm="1">
        <f t="array" ref="C20">tbL_Input_Project[Project Code]</f>
        <v>ABC1234</v>
      </c>
      <c r="D20" s="90" t="str">
        <f>INDEX(tbL_Input_Originator[],
MATCH("08_TIDP",tbL_Input_Originator[Worksheet]),
MATCH("Originator Code",tbL_Input_Originator[#Headers])
)</f>
        <v>TBC</v>
      </c>
      <c r="E20" s="87"/>
      <c r="F20" s="87"/>
      <c r="G20" s="87"/>
      <c r="H20" s="87"/>
      <c r="I20" s="87"/>
      <c r="J20" s="87"/>
      <c r="K20" s="94"/>
      <c r="L20" s="90" t="str">
        <f t="shared" si="1"/>
        <v/>
      </c>
      <c r="M20" s="90" t="str">
        <f t="shared" si="0"/>
        <v/>
      </c>
      <c r="N20" s="100" t="str" cm="1">
        <f t="array" ref="N20">IFERROR(_xlfn.TEXTJOIN("
",TRUE,_xlfn.XLOOKUP(_xlfn.TEXTSPLIT(K20,"
"),
tbl_Lookup_DEIR[ID (DEIR Lookup)],
tbl_Lookup_DEIR[Name (DEIR Lookup)],
"")),"")</f>
        <v/>
      </c>
      <c r="O20" s="100" t="str" cm="1">
        <f t="array" ref="O20">IFERROR(_xlfn.TEXTJOIN("
",TRUE,_xlfn.XLOOKUP(_xlfn.TEXTSPLIT(K20,"
"),
tbl_Lookup_DEIR[ID (DEIR Lookup)],
tbl_Lookup_DEIR[Uniclass PM Level 3 Classification (DEIR Lookup)],
"")),"")</f>
        <v/>
      </c>
      <c r="P20" s="78"/>
      <c r="Q20" s="101"/>
      <c r="R20" s="101"/>
      <c r="S20" s="102"/>
      <c r="T20" s="101"/>
      <c r="U20" s="101"/>
      <c r="V20" s="102"/>
      <c r="W20" s="101"/>
      <c r="X20" s="101"/>
      <c r="Y20" s="102"/>
      <c r="Z20" s="101"/>
      <c r="AA20" s="101"/>
      <c r="AB20" s="102"/>
      <c r="AC20" s="101"/>
      <c r="AD20" s="101"/>
      <c r="AE20" s="102"/>
      <c r="AF20" s="101"/>
      <c r="AG20" s="101"/>
      <c r="AH20" s="102"/>
      <c r="AI20" s="101"/>
      <c r="AJ20" s="101"/>
      <c r="AK20" s="102"/>
      <c r="AL20" s="101"/>
      <c r="AM20" s="101"/>
      <c r="AN20" s="102"/>
      <c r="AO20" s="101"/>
      <c r="AP20" s="101"/>
      <c r="AQ20" s="103"/>
    </row>
    <row r="21" spans="2:43" x14ac:dyDescent="0.35">
      <c r="B21" s="100" t="str" cm="1">
        <f t="array" aca="1" ref="B21" ca="1">_xlfn.TEXTAFTER(CELL("filename",A19),"]")</f>
        <v>08_TIDP</v>
      </c>
      <c r="C21" s="90" t="str" cm="1">
        <f t="array" ref="C21">tbL_Input_Project[Project Code]</f>
        <v>ABC1234</v>
      </c>
      <c r="D21" s="90" t="str">
        <f>INDEX(tbL_Input_Originator[],
MATCH("08_TIDP",tbL_Input_Originator[Worksheet]),
MATCH("Originator Code",tbL_Input_Originator[#Headers])
)</f>
        <v>TBC</v>
      </c>
      <c r="E21" s="87"/>
      <c r="F21" s="87"/>
      <c r="G21" s="87"/>
      <c r="H21" s="87"/>
      <c r="I21" s="87"/>
      <c r="J21" s="87"/>
      <c r="K21" s="94"/>
      <c r="L21" s="90" t="str">
        <f t="shared" si="1"/>
        <v/>
      </c>
      <c r="M21" s="90" t="str">
        <f t="shared" si="0"/>
        <v/>
      </c>
      <c r="N21" s="100" t="str" cm="1">
        <f t="array" ref="N21">IFERROR(_xlfn.TEXTJOIN("
",TRUE,_xlfn.XLOOKUP(_xlfn.TEXTSPLIT(K21,"
"),
tbl_Lookup_DEIR[ID (DEIR Lookup)],
tbl_Lookup_DEIR[Name (DEIR Lookup)],
"")),"")</f>
        <v/>
      </c>
      <c r="O21" s="100" t="str" cm="1">
        <f t="array" ref="O21">IFERROR(_xlfn.TEXTJOIN("
",TRUE,_xlfn.XLOOKUP(_xlfn.TEXTSPLIT(K21,"
"),
tbl_Lookup_DEIR[ID (DEIR Lookup)],
tbl_Lookup_DEIR[Uniclass PM Level 3 Classification (DEIR Lookup)],
"")),"")</f>
        <v/>
      </c>
      <c r="P21" s="78"/>
      <c r="Q21" s="101"/>
      <c r="R21" s="101"/>
      <c r="S21" s="102"/>
      <c r="T21" s="101"/>
      <c r="U21" s="101"/>
      <c r="V21" s="102"/>
      <c r="W21" s="101"/>
      <c r="X21" s="101"/>
      <c r="Y21" s="102"/>
      <c r="Z21" s="101"/>
      <c r="AA21" s="101"/>
      <c r="AB21" s="102"/>
      <c r="AC21" s="101"/>
      <c r="AD21" s="101"/>
      <c r="AE21" s="102"/>
      <c r="AF21" s="101"/>
      <c r="AG21" s="101"/>
      <c r="AH21" s="102"/>
      <c r="AI21" s="101"/>
      <c r="AJ21" s="101"/>
      <c r="AK21" s="102"/>
      <c r="AL21" s="101"/>
      <c r="AM21" s="101"/>
      <c r="AN21" s="102"/>
      <c r="AO21" s="101"/>
      <c r="AP21" s="101"/>
      <c r="AQ21" s="103"/>
    </row>
    <row r="22" spans="2:43" x14ac:dyDescent="0.35">
      <c r="B22" s="100" t="str" cm="1">
        <f t="array" aca="1" ref="B22" ca="1">_xlfn.TEXTAFTER(CELL("filename",A20),"]")</f>
        <v>08_TIDP</v>
      </c>
      <c r="C22" s="90" t="str" cm="1">
        <f t="array" ref="C22">tbL_Input_Project[Project Code]</f>
        <v>ABC1234</v>
      </c>
      <c r="D22" s="90" t="str">
        <f>INDEX(tbL_Input_Originator[],
MATCH("08_TIDP",tbL_Input_Originator[Worksheet]),
MATCH("Originator Code",tbL_Input_Originator[#Headers])
)</f>
        <v>TBC</v>
      </c>
      <c r="E22" s="87"/>
      <c r="F22" s="87"/>
      <c r="G22" s="87"/>
      <c r="H22" s="87"/>
      <c r="I22" s="87"/>
      <c r="J22" s="87"/>
      <c r="K22" s="94"/>
      <c r="L22" s="90" t="str">
        <f t="shared" si="1"/>
        <v/>
      </c>
      <c r="M22" s="90" t="str">
        <f t="shared" si="0"/>
        <v/>
      </c>
      <c r="N22" s="100" t="str" cm="1">
        <f t="array" ref="N22">IFERROR(_xlfn.TEXTJOIN("
",TRUE,_xlfn.XLOOKUP(_xlfn.TEXTSPLIT(K22,"
"),
tbl_Lookup_DEIR[ID (DEIR Lookup)],
tbl_Lookup_DEIR[Name (DEIR Lookup)],
"")),"")</f>
        <v/>
      </c>
      <c r="O22" s="100" t="str" cm="1">
        <f t="array" ref="O22">IFERROR(_xlfn.TEXTJOIN("
",TRUE,_xlfn.XLOOKUP(_xlfn.TEXTSPLIT(K22,"
"),
tbl_Lookup_DEIR[ID (DEIR Lookup)],
tbl_Lookup_DEIR[Uniclass PM Level 3 Classification (DEIR Lookup)],
"")),"")</f>
        <v/>
      </c>
      <c r="P22" s="78"/>
      <c r="Q22" s="101"/>
      <c r="R22" s="101"/>
      <c r="S22" s="102"/>
      <c r="T22" s="101"/>
      <c r="U22" s="101"/>
      <c r="V22" s="102"/>
      <c r="W22" s="101"/>
      <c r="X22" s="101"/>
      <c r="Y22" s="102"/>
      <c r="Z22" s="101"/>
      <c r="AA22" s="101"/>
      <c r="AB22" s="102"/>
      <c r="AC22" s="101"/>
      <c r="AD22" s="101"/>
      <c r="AE22" s="102"/>
      <c r="AF22" s="101"/>
      <c r="AG22" s="101"/>
      <c r="AH22" s="102"/>
      <c r="AI22" s="101"/>
      <c r="AJ22" s="101"/>
      <c r="AK22" s="102"/>
      <c r="AL22" s="101"/>
      <c r="AM22" s="101"/>
      <c r="AN22" s="102"/>
      <c r="AO22" s="101"/>
      <c r="AP22" s="101"/>
      <c r="AQ22" s="103"/>
    </row>
    <row r="23" spans="2:43" x14ac:dyDescent="0.35">
      <c r="B23" s="100" t="str" cm="1">
        <f t="array" aca="1" ref="B23" ca="1">_xlfn.TEXTAFTER(CELL("filename",A21),"]")</f>
        <v>08_TIDP</v>
      </c>
      <c r="C23" s="90" t="str" cm="1">
        <f t="array" ref="C23">tbL_Input_Project[Project Code]</f>
        <v>ABC1234</v>
      </c>
      <c r="D23" s="90" t="str">
        <f>INDEX(tbL_Input_Originator[],
MATCH("08_TIDP",tbL_Input_Originator[Worksheet]),
MATCH("Originator Code",tbL_Input_Originator[#Headers])
)</f>
        <v>TBC</v>
      </c>
      <c r="E23" s="87"/>
      <c r="F23" s="87"/>
      <c r="G23" s="87"/>
      <c r="H23" s="87"/>
      <c r="I23" s="87"/>
      <c r="J23" s="87"/>
      <c r="K23" s="94"/>
      <c r="L23" s="90" t="str">
        <f t="shared" si="1"/>
        <v/>
      </c>
      <c r="M23" s="90" t="str">
        <f t="shared" si="0"/>
        <v/>
      </c>
      <c r="N23" s="100" t="str" cm="1">
        <f t="array" ref="N23">IFERROR(_xlfn.TEXTJOIN("
",TRUE,_xlfn.XLOOKUP(_xlfn.TEXTSPLIT(K23,"
"),
tbl_Lookup_DEIR[ID (DEIR Lookup)],
tbl_Lookup_DEIR[Name (DEIR Lookup)],
"")),"")</f>
        <v/>
      </c>
      <c r="O23" s="100" t="str" cm="1">
        <f t="array" ref="O23">IFERROR(_xlfn.TEXTJOIN("
",TRUE,_xlfn.XLOOKUP(_xlfn.TEXTSPLIT(K23,"
"),
tbl_Lookup_DEIR[ID (DEIR Lookup)],
tbl_Lookup_DEIR[Uniclass PM Level 3 Classification (DEIR Lookup)],
"")),"")</f>
        <v/>
      </c>
      <c r="P23" s="78"/>
      <c r="Q23" s="101"/>
      <c r="R23" s="101"/>
      <c r="S23" s="102"/>
      <c r="T23" s="101"/>
      <c r="U23" s="101"/>
      <c r="V23" s="102"/>
      <c r="W23" s="101"/>
      <c r="X23" s="101"/>
      <c r="Y23" s="102"/>
      <c r="Z23" s="101"/>
      <c r="AA23" s="101"/>
      <c r="AB23" s="102"/>
      <c r="AC23" s="101"/>
      <c r="AD23" s="101"/>
      <c r="AE23" s="102"/>
      <c r="AF23" s="101"/>
      <c r="AG23" s="101"/>
      <c r="AH23" s="102"/>
      <c r="AI23" s="101"/>
      <c r="AJ23" s="101"/>
      <c r="AK23" s="102"/>
      <c r="AL23" s="101"/>
      <c r="AM23" s="101"/>
      <c r="AN23" s="102"/>
      <c r="AO23" s="101"/>
      <c r="AP23" s="101"/>
      <c r="AQ23" s="103"/>
    </row>
    <row r="24" spans="2:43" x14ac:dyDescent="0.35">
      <c r="B24" s="100" t="str" cm="1">
        <f t="array" aca="1" ref="B24" ca="1">_xlfn.TEXTAFTER(CELL("filename",A22),"]")</f>
        <v>08_TIDP</v>
      </c>
      <c r="C24" s="90" t="str" cm="1">
        <f t="array" ref="C24">tbL_Input_Project[Project Code]</f>
        <v>ABC1234</v>
      </c>
      <c r="D24" s="90" t="str">
        <f>INDEX(tbL_Input_Originator[],
MATCH("08_TIDP",tbL_Input_Originator[Worksheet]),
MATCH("Originator Code",tbL_Input_Originator[#Headers])
)</f>
        <v>TBC</v>
      </c>
      <c r="E24" s="87"/>
      <c r="F24" s="87"/>
      <c r="G24" s="87"/>
      <c r="H24" s="87"/>
      <c r="I24" s="87"/>
      <c r="J24" s="87"/>
      <c r="K24" s="94"/>
      <c r="L24" s="90" t="str">
        <f t="shared" si="1"/>
        <v/>
      </c>
      <c r="M24" s="90" t="str">
        <f t="shared" si="0"/>
        <v/>
      </c>
      <c r="N24" s="100" t="str" cm="1">
        <f t="array" ref="N24">IFERROR(_xlfn.TEXTJOIN("
",TRUE,_xlfn.XLOOKUP(_xlfn.TEXTSPLIT(K24,"
"),
tbl_Lookup_DEIR[ID (DEIR Lookup)],
tbl_Lookup_DEIR[Name (DEIR Lookup)],
"")),"")</f>
        <v/>
      </c>
      <c r="O24" s="100" t="str" cm="1">
        <f t="array" ref="O24">IFERROR(_xlfn.TEXTJOIN("
",TRUE,_xlfn.XLOOKUP(_xlfn.TEXTSPLIT(K24,"
"),
tbl_Lookup_DEIR[ID (DEIR Lookup)],
tbl_Lookup_DEIR[Uniclass PM Level 3 Classification (DEIR Lookup)],
"")),"")</f>
        <v/>
      </c>
      <c r="P24" s="78"/>
      <c r="Q24" s="101"/>
      <c r="R24" s="101"/>
      <c r="S24" s="102"/>
      <c r="T24" s="101"/>
      <c r="U24" s="101"/>
      <c r="V24" s="102"/>
      <c r="W24" s="101"/>
      <c r="X24" s="101"/>
      <c r="Y24" s="102"/>
      <c r="Z24" s="101"/>
      <c r="AA24" s="101"/>
      <c r="AB24" s="102"/>
      <c r="AC24" s="101"/>
      <c r="AD24" s="101"/>
      <c r="AE24" s="102"/>
      <c r="AF24" s="101"/>
      <c r="AG24" s="101"/>
      <c r="AH24" s="102"/>
      <c r="AI24" s="101"/>
      <c r="AJ24" s="101"/>
      <c r="AK24" s="102"/>
      <c r="AL24" s="101"/>
      <c r="AM24" s="101"/>
      <c r="AN24" s="102"/>
      <c r="AO24" s="101"/>
      <c r="AP24" s="101"/>
      <c r="AQ24" s="103"/>
    </row>
    <row r="25" spans="2:43" x14ac:dyDescent="0.35">
      <c r="B25" s="100" t="str" cm="1">
        <f t="array" aca="1" ref="B25" ca="1">_xlfn.TEXTAFTER(CELL("filename",A23),"]")</f>
        <v>08_TIDP</v>
      </c>
      <c r="C25" s="90" t="str" cm="1">
        <f t="array" ref="C25">tbL_Input_Project[Project Code]</f>
        <v>ABC1234</v>
      </c>
      <c r="D25" s="90" t="str">
        <f>INDEX(tbL_Input_Originator[],
MATCH("08_TIDP",tbL_Input_Originator[Worksheet]),
MATCH("Originator Code",tbL_Input_Originator[#Headers])
)</f>
        <v>TBC</v>
      </c>
      <c r="E25" s="87"/>
      <c r="F25" s="87"/>
      <c r="G25" s="87"/>
      <c r="H25" s="87"/>
      <c r="I25" s="87"/>
      <c r="J25" s="87"/>
      <c r="K25" s="94"/>
      <c r="L25" s="90" t="str">
        <f t="shared" si="1"/>
        <v/>
      </c>
      <c r="M25" s="90" t="str">
        <f t="shared" si="0"/>
        <v/>
      </c>
      <c r="N25" s="100" t="str" cm="1">
        <f t="array" ref="N25">IFERROR(_xlfn.TEXTJOIN("
",TRUE,_xlfn.XLOOKUP(_xlfn.TEXTSPLIT(K25,"
"),
tbl_Lookup_DEIR[ID (DEIR Lookup)],
tbl_Lookup_DEIR[Name (DEIR Lookup)],
"")),"")</f>
        <v/>
      </c>
      <c r="O25" s="100" t="str" cm="1">
        <f t="array" ref="O25">IFERROR(_xlfn.TEXTJOIN("
",TRUE,_xlfn.XLOOKUP(_xlfn.TEXTSPLIT(K25,"
"),
tbl_Lookup_DEIR[ID (DEIR Lookup)],
tbl_Lookup_DEIR[Uniclass PM Level 3 Classification (DEIR Lookup)],
"")),"")</f>
        <v/>
      </c>
      <c r="P25" s="78"/>
      <c r="Q25" s="101"/>
      <c r="R25" s="101"/>
      <c r="S25" s="102"/>
      <c r="T25" s="101"/>
      <c r="U25" s="101"/>
      <c r="V25" s="102"/>
      <c r="W25" s="101"/>
      <c r="X25" s="101"/>
      <c r="Y25" s="102"/>
      <c r="Z25" s="101"/>
      <c r="AA25" s="101"/>
      <c r="AB25" s="102"/>
      <c r="AC25" s="101"/>
      <c r="AD25" s="101"/>
      <c r="AE25" s="102"/>
      <c r="AF25" s="101"/>
      <c r="AG25" s="101"/>
      <c r="AH25" s="102"/>
      <c r="AI25" s="101"/>
      <c r="AJ25" s="101"/>
      <c r="AK25" s="102"/>
      <c r="AL25" s="101"/>
      <c r="AM25" s="101"/>
      <c r="AN25" s="102"/>
      <c r="AO25" s="101"/>
      <c r="AP25" s="101"/>
      <c r="AQ25" s="103"/>
    </row>
    <row r="26" spans="2:43" x14ac:dyDescent="0.35">
      <c r="B26" s="100" t="str" cm="1">
        <f t="array" aca="1" ref="B26" ca="1">_xlfn.TEXTAFTER(CELL("filename",A24),"]")</f>
        <v>08_TIDP</v>
      </c>
      <c r="C26" s="90" t="str" cm="1">
        <f t="array" ref="C26">tbL_Input_Project[Project Code]</f>
        <v>ABC1234</v>
      </c>
      <c r="D26" s="90" t="str">
        <f>INDEX(tbL_Input_Originator[],
MATCH("08_TIDP",tbL_Input_Originator[Worksheet]),
MATCH("Originator Code",tbL_Input_Originator[#Headers])
)</f>
        <v>TBC</v>
      </c>
      <c r="E26" s="87"/>
      <c r="F26" s="87"/>
      <c r="G26" s="87"/>
      <c r="H26" s="87"/>
      <c r="I26" s="87"/>
      <c r="J26" s="87"/>
      <c r="K26" s="94"/>
      <c r="L26" s="90" t="str">
        <f t="shared" si="1"/>
        <v/>
      </c>
      <c r="M26" s="90" t="str">
        <f t="shared" si="0"/>
        <v/>
      </c>
      <c r="N26" s="100" t="str" cm="1">
        <f t="array" ref="N26">IFERROR(_xlfn.TEXTJOIN("
",TRUE,_xlfn.XLOOKUP(_xlfn.TEXTSPLIT(K26,"
"),
tbl_Lookup_DEIR[ID (DEIR Lookup)],
tbl_Lookup_DEIR[Name (DEIR Lookup)],
"")),"")</f>
        <v/>
      </c>
      <c r="O26" s="100" t="str" cm="1">
        <f t="array" ref="O26">IFERROR(_xlfn.TEXTJOIN("
",TRUE,_xlfn.XLOOKUP(_xlfn.TEXTSPLIT(K26,"
"),
tbl_Lookup_DEIR[ID (DEIR Lookup)],
tbl_Lookup_DEIR[Uniclass PM Level 3 Classification (DEIR Lookup)],
"")),"")</f>
        <v/>
      </c>
      <c r="P26" s="78"/>
      <c r="Q26" s="101"/>
      <c r="R26" s="101"/>
      <c r="S26" s="102"/>
      <c r="T26" s="101"/>
      <c r="U26" s="101"/>
      <c r="V26" s="102"/>
      <c r="W26" s="101"/>
      <c r="X26" s="101"/>
      <c r="Y26" s="102"/>
      <c r="Z26" s="101"/>
      <c r="AA26" s="101"/>
      <c r="AB26" s="102"/>
      <c r="AC26" s="101"/>
      <c r="AD26" s="101"/>
      <c r="AE26" s="102"/>
      <c r="AF26" s="101"/>
      <c r="AG26" s="101"/>
      <c r="AH26" s="102"/>
      <c r="AI26" s="101"/>
      <c r="AJ26" s="101"/>
      <c r="AK26" s="102"/>
      <c r="AL26" s="101"/>
      <c r="AM26" s="101"/>
      <c r="AN26" s="102"/>
      <c r="AO26" s="101"/>
      <c r="AP26" s="101"/>
      <c r="AQ26" s="103"/>
    </row>
    <row r="27" spans="2:43" x14ac:dyDescent="0.35">
      <c r="B27" s="100" t="str" cm="1">
        <f t="array" aca="1" ref="B27" ca="1">_xlfn.TEXTAFTER(CELL("filename",A25),"]")</f>
        <v>08_TIDP</v>
      </c>
      <c r="C27" s="90" t="str" cm="1">
        <f t="array" ref="C27">tbL_Input_Project[Project Code]</f>
        <v>ABC1234</v>
      </c>
      <c r="D27" s="90" t="str">
        <f>INDEX(tbL_Input_Originator[],
MATCH("08_TIDP",tbL_Input_Originator[Worksheet]),
MATCH("Originator Code",tbL_Input_Originator[#Headers])
)</f>
        <v>TBC</v>
      </c>
      <c r="E27" s="87"/>
      <c r="F27" s="87"/>
      <c r="G27" s="87"/>
      <c r="H27" s="87"/>
      <c r="I27" s="87"/>
      <c r="J27" s="87"/>
      <c r="K27" s="94"/>
      <c r="L27" s="90" t="str">
        <f t="shared" si="1"/>
        <v/>
      </c>
      <c r="M27" s="90" t="str">
        <f t="shared" si="0"/>
        <v/>
      </c>
      <c r="N27" s="100" t="str" cm="1">
        <f t="array" ref="N27">IFERROR(_xlfn.TEXTJOIN("
",TRUE,_xlfn.XLOOKUP(_xlfn.TEXTSPLIT(K27,"
"),
tbl_Lookup_DEIR[ID (DEIR Lookup)],
tbl_Lookup_DEIR[Name (DEIR Lookup)],
"")),"")</f>
        <v/>
      </c>
      <c r="O27" s="100" t="str" cm="1">
        <f t="array" ref="O27">IFERROR(_xlfn.TEXTJOIN("
",TRUE,_xlfn.XLOOKUP(_xlfn.TEXTSPLIT(K27,"
"),
tbl_Lookup_DEIR[ID (DEIR Lookup)],
tbl_Lookup_DEIR[Uniclass PM Level 3 Classification (DEIR Lookup)],
"")),"")</f>
        <v/>
      </c>
      <c r="P27" s="78"/>
      <c r="Q27" s="101"/>
      <c r="R27" s="101"/>
      <c r="S27" s="102"/>
      <c r="T27" s="101"/>
      <c r="U27" s="101"/>
      <c r="V27" s="102"/>
      <c r="W27" s="101"/>
      <c r="X27" s="101"/>
      <c r="Y27" s="102"/>
      <c r="Z27" s="101"/>
      <c r="AA27" s="101"/>
      <c r="AB27" s="102"/>
      <c r="AC27" s="101"/>
      <c r="AD27" s="101"/>
      <c r="AE27" s="102"/>
      <c r="AF27" s="101"/>
      <c r="AG27" s="101"/>
      <c r="AH27" s="102"/>
      <c r="AI27" s="101"/>
      <c r="AJ27" s="101"/>
      <c r="AK27" s="102"/>
      <c r="AL27" s="101"/>
      <c r="AM27" s="101"/>
      <c r="AN27" s="102"/>
      <c r="AO27" s="101"/>
      <c r="AP27" s="101"/>
      <c r="AQ27" s="103"/>
    </row>
    <row r="28" spans="2:43" x14ac:dyDescent="0.35">
      <c r="B28" s="100" t="str" cm="1">
        <f t="array" aca="1" ref="B28" ca="1">_xlfn.TEXTAFTER(CELL("filename",A26),"]")</f>
        <v>08_TIDP</v>
      </c>
      <c r="C28" s="90" t="str" cm="1">
        <f t="array" ref="C28">tbL_Input_Project[Project Code]</f>
        <v>ABC1234</v>
      </c>
      <c r="D28" s="90" t="str">
        <f>INDEX(tbL_Input_Originator[],
MATCH("08_TIDP",tbL_Input_Originator[Worksheet]),
MATCH("Originator Code",tbL_Input_Originator[#Headers])
)</f>
        <v>TBC</v>
      </c>
      <c r="E28" s="87"/>
      <c r="F28" s="87"/>
      <c r="G28" s="87"/>
      <c r="H28" s="87"/>
      <c r="I28" s="87"/>
      <c r="J28" s="87"/>
      <c r="K28" s="94"/>
      <c r="L28" s="90" t="str">
        <f t="shared" si="1"/>
        <v/>
      </c>
      <c r="M28" s="90" t="str">
        <f t="shared" si="0"/>
        <v/>
      </c>
      <c r="N28" s="100" t="str" cm="1">
        <f t="array" ref="N28">IFERROR(_xlfn.TEXTJOIN("
",TRUE,_xlfn.XLOOKUP(_xlfn.TEXTSPLIT(K28,"
"),
tbl_Lookup_DEIR[ID (DEIR Lookup)],
tbl_Lookup_DEIR[Name (DEIR Lookup)],
"")),"")</f>
        <v/>
      </c>
      <c r="O28" s="100" t="str" cm="1">
        <f t="array" ref="O28">IFERROR(_xlfn.TEXTJOIN("
",TRUE,_xlfn.XLOOKUP(_xlfn.TEXTSPLIT(K28,"
"),
tbl_Lookup_DEIR[ID (DEIR Lookup)],
tbl_Lookup_DEIR[Uniclass PM Level 3 Classification (DEIR Lookup)],
"")),"")</f>
        <v/>
      </c>
      <c r="P28" s="78"/>
      <c r="Q28" s="101"/>
      <c r="R28" s="101"/>
      <c r="S28" s="102"/>
      <c r="T28" s="101"/>
      <c r="U28" s="101"/>
      <c r="V28" s="102"/>
      <c r="W28" s="101"/>
      <c r="X28" s="101"/>
      <c r="Y28" s="102"/>
      <c r="Z28" s="101"/>
      <c r="AA28" s="101"/>
      <c r="AB28" s="102"/>
      <c r="AC28" s="101"/>
      <c r="AD28" s="101"/>
      <c r="AE28" s="102"/>
      <c r="AF28" s="101"/>
      <c r="AG28" s="101"/>
      <c r="AH28" s="102"/>
      <c r="AI28" s="101"/>
      <c r="AJ28" s="101"/>
      <c r="AK28" s="102"/>
      <c r="AL28" s="101"/>
      <c r="AM28" s="101"/>
      <c r="AN28" s="102"/>
      <c r="AO28" s="101"/>
      <c r="AP28" s="101"/>
      <c r="AQ28" s="103"/>
    </row>
    <row r="29" spans="2:43" x14ac:dyDescent="0.35">
      <c r="B29" s="100" t="str" cm="1">
        <f t="array" aca="1" ref="B29" ca="1">_xlfn.TEXTAFTER(CELL("filename",A27),"]")</f>
        <v>08_TIDP</v>
      </c>
      <c r="C29" s="90" t="str" cm="1">
        <f t="array" ref="C29">tbL_Input_Project[Project Code]</f>
        <v>ABC1234</v>
      </c>
      <c r="D29" s="90" t="str">
        <f>INDEX(tbL_Input_Originator[],
MATCH("08_TIDP",tbL_Input_Originator[Worksheet]),
MATCH("Originator Code",tbL_Input_Originator[#Headers])
)</f>
        <v>TBC</v>
      </c>
      <c r="E29" s="87"/>
      <c r="F29" s="87"/>
      <c r="G29" s="87"/>
      <c r="H29" s="87"/>
      <c r="I29" s="87"/>
      <c r="J29" s="87"/>
      <c r="K29" s="94"/>
      <c r="L29" s="90" t="str">
        <f t="shared" si="1"/>
        <v/>
      </c>
      <c r="M29" s="90" t="str">
        <f t="shared" si="0"/>
        <v/>
      </c>
      <c r="N29" s="100" t="str" cm="1">
        <f t="array" ref="N29">IFERROR(_xlfn.TEXTJOIN("
",TRUE,_xlfn.XLOOKUP(_xlfn.TEXTSPLIT(K29,"
"),
tbl_Lookup_DEIR[ID (DEIR Lookup)],
tbl_Lookup_DEIR[Name (DEIR Lookup)],
"")),"")</f>
        <v/>
      </c>
      <c r="O29" s="100" t="str" cm="1">
        <f t="array" ref="O29">IFERROR(_xlfn.TEXTJOIN("
",TRUE,_xlfn.XLOOKUP(_xlfn.TEXTSPLIT(K29,"
"),
tbl_Lookup_DEIR[ID (DEIR Lookup)],
tbl_Lookup_DEIR[Uniclass PM Level 3 Classification (DEIR Lookup)],
"")),"")</f>
        <v/>
      </c>
      <c r="P29" s="78"/>
      <c r="Q29" s="101"/>
      <c r="R29" s="101"/>
      <c r="S29" s="102"/>
      <c r="T29" s="101"/>
      <c r="U29" s="101"/>
      <c r="V29" s="102"/>
      <c r="W29" s="101"/>
      <c r="X29" s="101"/>
      <c r="Y29" s="102"/>
      <c r="Z29" s="101"/>
      <c r="AA29" s="101"/>
      <c r="AB29" s="102"/>
      <c r="AC29" s="101"/>
      <c r="AD29" s="101"/>
      <c r="AE29" s="102"/>
      <c r="AF29" s="101"/>
      <c r="AG29" s="101"/>
      <c r="AH29" s="102"/>
      <c r="AI29" s="101"/>
      <c r="AJ29" s="101"/>
      <c r="AK29" s="102"/>
      <c r="AL29" s="101"/>
      <c r="AM29" s="101"/>
      <c r="AN29" s="102"/>
      <c r="AO29" s="101"/>
      <c r="AP29" s="101"/>
      <c r="AQ29" s="103"/>
    </row>
    <row r="30" spans="2:43" x14ac:dyDescent="0.35">
      <c r="B30" s="100" t="str" cm="1">
        <f t="array" aca="1" ref="B30" ca="1">_xlfn.TEXTAFTER(CELL("filename",A28),"]")</f>
        <v>08_TIDP</v>
      </c>
      <c r="C30" s="90" t="str" cm="1">
        <f t="array" ref="C30">tbL_Input_Project[Project Code]</f>
        <v>ABC1234</v>
      </c>
      <c r="D30" s="90" t="str">
        <f>INDEX(tbL_Input_Originator[],
MATCH("08_TIDP",tbL_Input_Originator[Worksheet]),
MATCH("Originator Code",tbL_Input_Originator[#Headers])
)</f>
        <v>TBC</v>
      </c>
      <c r="E30" s="87"/>
      <c r="F30" s="87"/>
      <c r="G30" s="87"/>
      <c r="H30" s="87"/>
      <c r="I30" s="87"/>
      <c r="J30" s="87"/>
      <c r="K30" s="94"/>
      <c r="L30" s="90" t="str">
        <f t="shared" si="1"/>
        <v/>
      </c>
      <c r="M30" s="90" t="str">
        <f t="shared" si="0"/>
        <v/>
      </c>
      <c r="N30" s="100" t="str" cm="1">
        <f t="array" ref="N30">IFERROR(_xlfn.TEXTJOIN("
",TRUE,_xlfn.XLOOKUP(_xlfn.TEXTSPLIT(K30,"
"),
tbl_Lookup_DEIR[ID (DEIR Lookup)],
tbl_Lookup_DEIR[Name (DEIR Lookup)],
"")),"")</f>
        <v/>
      </c>
      <c r="O30" s="100" t="str" cm="1">
        <f t="array" ref="O30">IFERROR(_xlfn.TEXTJOIN("
",TRUE,_xlfn.XLOOKUP(_xlfn.TEXTSPLIT(K30,"
"),
tbl_Lookup_DEIR[ID (DEIR Lookup)],
tbl_Lookup_DEIR[Uniclass PM Level 3 Classification (DEIR Lookup)],
"")),"")</f>
        <v/>
      </c>
      <c r="P30" s="78"/>
      <c r="Q30" s="101"/>
      <c r="R30" s="101"/>
      <c r="S30" s="102"/>
      <c r="T30" s="101"/>
      <c r="U30" s="101"/>
      <c r="V30" s="102"/>
      <c r="W30" s="101"/>
      <c r="X30" s="101"/>
      <c r="Y30" s="102"/>
      <c r="Z30" s="101"/>
      <c r="AA30" s="101"/>
      <c r="AB30" s="102"/>
      <c r="AC30" s="101"/>
      <c r="AD30" s="101"/>
      <c r="AE30" s="102"/>
      <c r="AF30" s="101"/>
      <c r="AG30" s="101"/>
      <c r="AH30" s="102"/>
      <c r="AI30" s="101"/>
      <c r="AJ30" s="101"/>
      <c r="AK30" s="102"/>
      <c r="AL30" s="101"/>
      <c r="AM30" s="101"/>
      <c r="AN30" s="102"/>
      <c r="AO30" s="101"/>
      <c r="AP30" s="101"/>
      <c r="AQ30" s="103"/>
    </row>
    <row r="31" spans="2:43" x14ac:dyDescent="0.35">
      <c r="B31" s="100" t="str" cm="1">
        <f t="array" aca="1" ref="B31" ca="1">_xlfn.TEXTAFTER(CELL("filename",A29),"]")</f>
        <v>08_TIDP</v>
      </c>
      <c r="C31" s="90" t="str" cm="1">
        <f t="array" ref="C31">tbL_Input_Project[Project Code]</f>
        <v>ABC1234</v>
      </c>
      <c r="D31" s="90" t="str">
        <f>INDEX(tbL_Input_Originator[],
MATCH("08_TIDP",tbL_Input_Originator[Worksheet]),
MATCH("Originator Code",tbL_Input_Originator[#Headers])
)</f>
        <v>TBC</v>
      </c>
      <c r="E31" s="87"/>
      <c r="F31" s="87"/>
      <c r="G31" s="87"/>
      <c r="H31" s="87"/>
      <c r="I31" s="87"/>
      <c r="J31" s="87"/>
      <c r="K31" s="94"/>
      <c r="L31" s="90" t="str">
        <f t="shared" si="1"/>
        <v/>
      </c>
      <c r="M31" s="90" t="str">
        <f t="shared" si="0"/>
        <v/>
      </c>
      <c r="N31" s="100" t="str" cm="1">
        <f t="array" ref="N31">IFERROR(_xlfn.TEXTJOIN("
",TRUE,_xlfn.XLOOKUP(_xlfn.TEXTSPLIT(K31,"
"),
tbl_Lookup_DEIR[ID (DEIR Lookup)],
tbl_Lookup_DEIR[Name (DEIR Lookup)],
"")),"")</f>
        <v/>
      </c>
      <c r="O31" s="100" t="str" cm="1">
        <f t="array" ref="O31">IFERROR(_xlfn.TEXTJOIN("
",TRUE,_xlfn.XLOOKUP(_xlfn.TEXTSPLIT(K31,"
"),
tbl_Lookup_DEIR[ID (DEIR Lookup)],
tbl_Lookup_DEIR[Uniclass PM Level 3 Classification (DEIR Lookup)],
"")),"")</f>
        <v/>
      </c>
      <c r="P31" s="78"/>
      <c r="Q31" s="101"/>
      <c r="R31" s="101"/>
      <c r="S31" s="102"/>
      <c r="T31" s="101"/>
      <c r="U31" s="101"/>
      <c r="V31" s="102"/>
      <c r="W31" s="101"/>
      <c r="X31" s="101"/>
      <c r="Y31" s="102"/>
      <c r="Z31" s="101"/>
      <c r="AA31" s="101"/>
      <c r="AB31" s="102"/>
      <c r="AC31" s="101"/>
      <c r="AD31" s="101"/>
      <c r="AE31" s="102"/>
      <c r="AF31" s="101"/>
      <c r="AG31" s="101"/>
      <c r="AH31" s="102"/>
      <c r="AI31" s="101"/>
      <c r="AJ31" s="101"/>
      <c r="AK31" s="102"/>
      <c r="AL31" s="101"/>
      <c r="AM31" s="101"/>
      <c r="AN31" s="102"/>
      <c r="AO31" s="101"/>
      <c r="AP31" s="101"/>
      <c r="AQ31" s="103"/>
    </row>
    <row r="32" spans="2:43" x14ac:dyDescent="0.35">
      <c r="B32" s="100" t="str" cm="1">
        <f t="array" aca="1" ref="B32" ca="1">_xlfn.TEXTAFTER(CELL("filename",A30),"]")</f>
        <v>08_TIDP</v>
      </c>
      <c r="C32" s="90" t="str" cm="1">
        <f t="array" ref="C32">tbL_Input_Project[Project Code]</f>
        <v>ABC1234</v>
      </c>
      <c r="D32" s="90" t="str">
        <f>INDEX(tbL_Input_Originator[],
MATCH("08_TIDP",tbL_Input_Originator[Worksheet]),
MATCH("Originator Code",tbL_Input_Originator[#Headers])
)</f>
        <v>TBC</v>
      </c>
      <c r="E32" s="87"/>
      <c r="F32" s="87"/>
      <c r="G32" s="87"/>
      <c r="H32" s="87"/>
      <c r="I32" s="87"/>
      <c r="J32" s="87"/>
      <c r="K32" s="94"/>
      <c r="L32" s="90" t="str">
        <f t="shared" si="1"/>
        <v/>
      </c>
      <c r="M32" s="90" t="str">
        <f t="shared" si="0"/>
        <v/>
      </c>
      <c r="N32" s="100" t="str" cm="1">
        <f t="array" ref="N32">IFERROR(_xlfn.TEXTJOIN("
",TRUE,_xlfn.XLOOKUP(_xlfn.TEXTSPLIT(K32,"
"),
tbl_Lookup_DEIR[ID (DEIR Lookup)],
tbl_Lookup_DEIR[Name (DEIR Lookup)],
"")),"")</f>
        <v/>
      </c>
      <c r="O32" s="100" t="str" cm="1">
        <f t="array" ref="O32">IFERROR(_xlfn.TEXTJOIN("
",TRUE,_xlfn.XLOOKUP(_xlfn.TEXTSPLIT(K32,"
"),
tbl_Lookup_DEIR[ID (DEIR Lookup)],
tbl_Lookup_DEIR[Uniclass PM Level 3 Classification (DEIR Lookup)],
"")),"")</f>
        <v/>
      </c>
      <c r="P32" s="78"/>
      <c r="Q32" s="101"/>
      <c r="R32" s="101"/>
      <c r="S32" s="102"/>
      <c r="T32" s="101"/>
      <c r="U32" s="101"/>
      <c r="V32" s="102"/>
      <c r="W32" s="101"/>
      <c r="X32" s="101"/>
      <c r="Y32" s="102"/>
      <c r="Z32" s="101"/>
      <c r="AA32" s="101"/>
      <c r="AB32" s="102"/>
      <c r="AC32" s="101"/>
      <c r="AD32" s="101"/>
      <c r="AE32" s="102"/>
      <c r="AF32" s="101"/>
      <c r="AG32" s="101"/>
      <c r="AH32" s="102"/>
      <c r="AI32" s="101"/>
      <c r="AJ32" s="101"/>
      <c r="AK32" s="102"/>
      <c r="AL32" s="101"/>
      <c r="AM32" s="101"/>
      <c r="AN32" s="102"/>
      <c r="AO32" s="101"/>
      <c r="AP32" s="101"/>
      <c r="AQ32" s="103"/>
    </row>
    <row r="33" spans="2:43" x14ac:dyDescent="0.35">
      <c r="B33" s="100" t="str" cm="1">
        <f t="array" aca="1" ref="B33" ca="1">_xlfn.TEXTAFTER(CELL("filename",A31),"]")</f>
        <v>08_TIDP</v>
      </c>
      <c r="C33" s="90" t="str" cm="1">
        <f t="array" ref="C33">tbL_Input_Project[Project Code]</f>
        <v>ABC1234</v>
      </c>
      <c r="D33" s="90" t="str">
        <f>INDEX(tbL_Input_Originator[],
MATCH("08_TIDP",tbL_Input_Originator[Worksheet]),
MATCH("Originator Code",tbL_Input_Originator[#Headers])
)</f>
        <v>TBC</v>
      </c>
      <c r="E33" s="87"/>
      <c r="F33" s="87"/>
      <c r="G33" s="87"/>
      <c r="H33" s="87"/>
      <c r="I33" s="87"/>
      <c r="J33" s="87"/>
      <c r="K33" s="94"/>
      <c r="L33" s="90" t="str">
        <f t="shared" si="1"/>
        <v/>
      </c>
      <c r="M33" s="90" t="str">
        <f t="shared" si="0"/>
        <v/>
      </c>
      <c r="N33" s="100" t="str" cm="1">
        <f t="array" ref="N33">IFERROR(_xlfn.TEXTJOIN("
",TRUE,_xlfn.XLOOKUP(_xlfn.TEXTSPLIT(K33,"
"),
tbl_Lookup_DEIR[ID (DEIR Lookup)],
tbl_Lookup_DEIR[Name (DEIR Lookup)],
"")),"")</f>
        <v/>
      </c>
      <c r="O33" s="100" t="str" cm="1">
        <f t="array" ref="O33">IFERROR(_xlfn.TEXTJOIN("
",TRUE,_xlfn.XLOOKUP(_xlfn.TEXTSPLIT(K33,"
"),
tbl_Lookup_DEIR[ID (DEIR Lookup)],
tbl_Lookup_DEIR[Uniclass PM Level 3 Classification (DEIR Lookup)],
"")),"")</f>
        <v/>
      </c>
      <c r="P33" s="78"/>
      <c r="Q33" s="101"/>
      <c r="R33" s="101"/>
      <c r="S33" s="102"/>
      <c r="T33" s="101"/>
      <c r="U33" s="101"/>
      <c r="V33" s="102"/>
      <c r="W33" s="101"/>
      <c r="X33" s="101"/>
      <c r="Y33" s="102"/>
      <c r="Z33" s="101"/>
      <c r="AA33" s="101"/>
      <c r="AB33" s="102"/>
      <c r="AC33" s="101"/>
      <c r="AD33" s="101"/>
      <c r="AE33" s="102"/>
      <c r="AF33" s="101"/>
      <c r="AG33" s="101"/>
      <c r="AH33" s="102"/>
      <c r="AI33" s="101"/>
      <c r="AJ33" s="101"/>
      <c r="AK33" s="102"/>
      <c r="AL33" s="101"/>
      <c r="AM33" s="101"/>
      <c r="AN33" s="102"/>
      <c r="AO33" s="101"/>
      <c r="AP33" s="101"/>
      <c r="AQ33" s="103"/>
    </row>
    <row r="34" spans="2:43" x14ac:dyDescent="0.35">
      <c r="B34" s="100" t="str" cm="1">
        <f t="array" aca="1" ref="B34" ca="1">_xlfn.TEXTAFTER(CELL("filename",A32),"]")</f>
        <v>08_TIDP</v>
      </c>
      <c r="C34" s="90" t="str" cm="1">
        <f t="array" ref="C34">tbL_Input_Project[Project Code]</f>
        <v>ABC1234</v>
      </c>
      <c r="D34" s="90" t="str">
        <f>INDEX(tbL_Input_Originator[],
MATCH("08_TIDP",tbL_Input_Originator[Worksheet]),
MATCH("Originator Code",tbL_Input_Originator[#Headers])
)</f>
        <v>TBC</v>
      </c>
      <c r="E34" s="87"/>
      <c r="F34" s="87"/>
      <c r="G34" s="87"/>
      <c r="H34" s="87"/>
      <c r="I34" s="87"/>
      <c r="J34" s="87"/>
      <c r="K34" s="94"/>
      <c r="L34" s="90" t="str">
        <f t="shared" si="1"/>
        <v/>
      </c>
      <c r="M34" s="90" t="str">
        <f t="shared" si="0"/>
        <v/>
      </c>
      <c r="N34" s="100" t="str" cm="1">
        <f t="array" ref="N34">IFERROR(_xlfn.TEXTJOIN("
",TRUE,_xlfn.XLOOKUP(_xlfn.TEXTSPLIT(K34,"
"),
tbl_Lookup_DEIR[ID (DEIR Lookup)],
tbl_Lookup_DEIR[Name (DEIR Lookup)],
"")),"")</f>
        <v/>
      </c>
      <c r="O34" s="100" t="str" cm="1">
        <f t="array" ref="O34">IFERROR(_xlfn.TEXTJOIN("
",TRUE,_xlfn.XLOOKUP(_xlfn.TEXTSPLIT(K34,"
"),
tbl_Lookup_DEIR[ID (DEIR Lookup)],
tbl_Lookup_DEIR[Uniclass PM Level 3 Classification (DEIR Lookup)],
"")),"")</f>
        <v/>
      </c>
      <c r="P34" s="78"/>
      <c r="Q34" s="101"/>
      <c r="R34" s="101"/>
      <c r="S34" s="102"/>
      <c r="T34" s="101"/>
      <c r="U34" s="101"/>
      <c r="V34" s="102"/>
      <c r="W34" s="101"/>
      <c r="X34" s="101"/>
      <c r="Y34" s="102"/>
      <c r="Z34" s="101"/>
      <c r="AA34" s="101"/>
      <c r="AB34" s="102"/>
      <c r="AC34" s="101"/>
      <c r="AD34" s="101"/>
      <c r="AE34" s="102"/>
      <c r="AF34" s="101"/>
      <c r="AG34" s="101"/>
      <c r="AH34" s="102"/>
      <c r="AI34" s="101"/>
      <c r="AJ34" s="101"/>
      <c r="AK34" s="102"/>
      <c r="AL34" s="101"/>
      <c r="AM34" s="101"/>
      <c r="AN34" s="102"/>
      <c r="AO34" s="101"/>
      <c r="AP34" s="101"/>
      <c r="AQ34" s="103"/>
    </row>
    <row r="35" spans="2:43" x14ac:dyDescent="0.35">
      <c r="B35" s="100" t="str" cm="1">
        <f t="array" aca="1" ref="B35" ca="1">_xlfn.TEXTAFTER(CELL("filename",A33),"]")</f>
        <v>08_TIDP</v>
      </c>
      <c r="C35" s="90" t="str" cm="1">
        <f t="array" ref="C35">tbL_Input_Project[Project Code]</f>
        <v>ABC1234</v>
      </c>
      <c r="D35" s="90" t="str">
        <f>INDEX(tbL_Input_Originator[],
MATCH("08_TIDP",tbL_Input_Originator[Worksheet]),
MATCH("Originator Code",tbL_Input_Originator[#Headers])
)</f>
        <v>TBC</v>
      </c>
      <c r="E35" s="87"/>
      <c r="F35" s="87"/>
      <c r="G35" s="87"/>
      <c r="H35" s="87"/>
      <c r="I35" s="87"/>
      <c r="J35" s="87"/>
      <c r="K35" s="94"/>
      <c r="L35" s="90" t="str">
        <f t="shared" si="1"/>
        <v/>
      </c>
      <c r="M35" s="90" t="str">
        <f t="shared" ref="M35:M66" si="2">IF(OR(ISBLANK(C35),ISBLANK(D35),ISBLANK(E35),ISBLANK(F35),ISBLANK(G35),ISBLANK(H35),ISBLANK(I35),ISBLANK(J35),ISBLANK(K35)),"",CONCATENATE(C35,"-",D35,"-",E35,"-",F35,"-",G35,"-",H35,"-",I35,"-",J35,""))</f>
        <v/>
      </c>
      <c r="N35" s="100" t="str" cm="1">
        <f t="array" ref="N35">IFERROR(_xlfn.TEXTJOIN("
",TRUE,_xlfn.XLOOKUP(_xlfn.TEXTSPLIT(K35,"
"),
tbl_Lookup_DEIR[ID (DEIR Lookup)],
tbl_Lookup_DEIR[Name (DEIR Lookup)],
"")),"")</f>
        <v/>
      </c>
      <c r="O35" s="100" t="str" cm="1">
        <f t="array" ref="O35">IFERROR(_xlfn.TEXTJOIN("
",TRUE,_xlfn.XLOOKUP(_xlfn.TEXTSPLIT(K35,"
"),
tbl_Lookup_DEIR[ID (DEIR Lookup)],
tbl_Lookup_DEIR[Uniclass PM Level 3 Classification (DEIR Lookup)],
"")),"")</f>
        <v/>
      </c>
      <c r="P35" s="78"/>
      <c r="Q35" s="101"/>
      <c r="R35" s="101"/>
      <c r="S35" s="102"/>
      <c r="T35" s="101"/>
      <c r="U35" s="101"/>
      <c r="V35" s="102"/>
      <c r="W35" s="101"/>
      <c r="X35" s="101"/>
      <c r="Y35" s="102"/>
      <c r="Z35" s="101"/>
      <c r="AA35" s="101"/>
      <c r="AB35" s="102"/>
      <c r="AC35" s="101"/>
      <c r="AD35" s="101"/>
      <c r="AE35" s="102"/>
      <c r="AF35" s="101"/>
      <c r="AG35" s="101"/>
      <c r="AH35" s="102"/>
      <c r="AI35" s="101"/>
      <c r="AJ35" s="101"/>
      <c r="AK35" s="102"/>
      <c r="AL35" s="101"/>
      <c r="AM35" s="101"/>
      <c r="AN35" s="102"/>
      <c r="AO35" s="101"/>
      <c r="AP35" s="101"/>
      <c r="AQ35" s="103"/>
    </row>
    <row r="36" spans="2:43" x14ac:dyDescent="0.35">
      <c r="B36" s="100" t="str" cm="1">
        <f t="array" aca="1" ref="B36" ca="1">_xlfn.TEXTAFTER(CELL("filename",A34),"]")</f>
        <v>08_TIDP</v>
      </c>
      <c r="C36" s="90" t="str" cm="1">
        <f t="array" ref="C36">tbL_Input_Project[Project Code]</f>
        <v>ABC1234</v>
      </c>
      <c r="D36" s="90" t="str">
        <f>INDEX(tbL_Input_Originator[],
MATCH("08_TIDP",tbL_Input_Originator[Worksheet]),
MATCH("Originator Code",tbL_Input_Originator[#Headers])
)</f>
        <v>TBC</v>
      </c>
      <c r="E36" s="87"/>
      <c r="F36" s="87"/>
      <c r="G36" s="87"/>
      <c r="H36" s="87"/>
      <c r="I36" s="87"/>
      <c r="J36" s="87"/>
      <c r="K36" s="94"/>
      <c r="L36" s="90" t="str">
        <f t="shared" si="1"/>
        <v/>
      </c>
      <c r="M36" s="90" t="str">
        <f t="shared" si="2"/>
        <v/>
      </c>
      <c r="N36" s="100" t="str" cm="1">
        <f t="array" ref="N36">IFERROR(_xlfn.TEXTJOIN("
",TRUE,_xlfn.XLOOKUP(_xlfn.TEXTSPLIT(K36,"
"),
tbl_Lookup_DEIR[ID (DEIR Lookup)],
tbl_Lookup_DEIR[Name (DEIR Lookup)],
"")),"")</f>
        <v/>
      </c>
      <c r="O36" s="100" t="str" cm="1">
        <f t="array" ref="O36">IFERROR(_xlfn.TEXTJOIN("
",TRUE,_xlfn.XLOOKUP(_xlfn.TEXTSPLIT(K36,"
"),
tbl_Lookup_DEIR[ID (DEIR Lookup)],
tbl_Lookup_DEIR[Uniclass PM Level 3 Classification (DEIR Lookup)],
"")),"")</f>
        <v/>
      </c>
      <c r="P36" s="78"/>
      <c r="Q36" s="101"/>
      <c r="R36" s="101"/>
      <c r="S36" s="102"/>
      <c r="T36" s="101"/>
      <c r="U36" s="101"/>
      <c r="V36" s="102"/>
      <c r="W36" s="101"/>
      <c r="X36" s="101"/>
      <c r="Y36" s="102"/>
      <c r="Z36" s="101"/>
      <c r="AA36" s="101"/>
      <c r="AB36" s="102"/>
      <c r="AC36" s="101"/>
      <c r="AD36" s="101"/>
      <c r="AE36" s="102"/>
      <c r="AF36" s="101"/>
      <c r="AG36" s="101"/>
      <c r="AH36" s="102"/>
      <c r="AI36" s="101"/>
      <c r="AJ36" s="101"/>
      <c r="AK36" s="102"/>
      <c r="AL36" s="101"/>
      <c r="AM36" s="101"/>
      <c r="AN36" s="102"/>
      <c r="AO36" s="101"/>
      <c r="AP36" s="101"/>
      <c r="AQ36" s="103"/>
    </row>
    <row r="37" spans="2:43" x14ac:dyDescent="0.35">
      <c r="B37" s="100" t="str" cm="1">
        <f t="array" aca="1" ref="B37" ca="1">_xlfn.TEXTAFTER(CELL("filename",A35),"]")</f>
        <v>08_TIDP</v>
      </c>
      <c r="C37" s="90" t="str" cm="1">
        <f t="array" ref="C37">tbL_Input_Project[Project Code]</f>
        <v>ABC1234</v>
      </c>
      <c r="D37" s="90" t="str">
        <f>INDEX(tbL_Input_Originator[],
MATCH("08_TIDP",tbL_Input_Originator[Worksheet]),
MATCH("Originator Code",tbL_Input_Originator[#Headers])
)</f>
        <v>TBC</v>
      </c>
      <c r="E37" s="87"/>
      <c r="F37" s="87"/>
      <c r="G37" s="87"/>
      <c r="H37" s="87"/>
      <c r="I37" s="87"/>
      <c r="J37" s="87"/>
      <c r="K37" s="94"/>
      <c r="L37" s="90" t="str">
        <f t="shared" si="1"/>
        <v/>
      </c>
      <c r="M37" s="90" t="str">
        <f t="shared" si="2"/>
        <v/>
      </c>
      <c r="N37" s="100" t="str" cm="1">
        <f t="array" ref="N37">IFERROR(_xlfn.TEXTJOIN("
",TRUE,_xlfn.XLOOKUP(_xlfn.TEXTSPLIT(K37,"
"),
tbl_Lookup_DEIR[ID (DEIR Lookup)],
tbl_Lookup_DEIR[Name (DEIR Lookup)],
"")),"")</f>
        <v/>
      </c>
      <c r="O37" s="100" t="str" cm="1">
        <f t="array" ref="O37">IFERROR(_xlfn.TEXTJOIN("
",TRUE,_xlfn.XLOOKUP(_xlfn.TEXTSPLIT(K37,"
"),
tbl_Lookup_DEIR[ID (DEIR Lookup)],
tbl_Lookup_DEIR[Uniclass PM Level 3 Classification (DEIR Lookup)],
"")),"")</f>
        <v/>
      </c>
      <c r="P37" s="78"/>
      <c r="Q37" s="101"/>
      <c r="R37" s="101"/>
      <c r="S37" s="102"/>
      <c r="T37" s="101"/>
      <c r="U37" s="101"/>
      <c r="V37" s="102"/>
      <c r="W37" s="101"/>
      <c r="X37" s="101"/>
      <c r="Y37" s="102"/>
      <c r="Z37" s="101"/>
      <c r="AA37" s="101"/>
      <c r="AB37" s="102"/>
      <c r="AC37" s="101"/>
      <c r="AD37" s="101"/>
      <c r="AE37" s="102"/>
      <c r="AF37" s="101"/>
      <c r="AG37" s="101"/>
      <c r="AH37" s="102"/>
      <c r="AI37" s="101"/>
      <c r="AJ37" s="101"/>
      <c r="AK37" s="102"/>
      <c r="AL37" s="101"/>
      <c r="AM37" s="101"/>
      <c r="AN37" s="102"/>
      <c r="AO37" s="101"/>
      <c r="AP37" s="101"/>
      <c r="AQ37" s="103"/>
    </row>
    <row r="38" spans="2:43" x14ac:dyDescent="0.35">
      <c r="B38" s="100" t="str" cm="1">
        <f t="array" aca="1" ref="B38" ca="1">_xlfn.TEXTAFTER(CELL("filename",A36),"]")</f>
        <v>08_TIDP</v>
      </c>
      <c r="C38" s="90" t="str" cm="1">
        <f t="array" ref="C38">tbL_Input_Project[Project Code]</f>
        <v>ABC1234</v>
      </c>
      <c r="D38" s="90" t="str">
        <f>INDEX(tbL_Input_Originator[],
MATCH("08_TIDP",tbL_Input_Originator[Worksheet]),
MATCH("Originator Code",tbL_Input_Originator[#Headers])
)</f>
        <v>TBC</v>
      </c>
      <c r="E38" s="87"/>
      <c r="F38" s="87"/>
      <c r="G38" s="87"/>
      <c r="H38" s="87"/>
      <c r="I38" s="87"/>
      <c r="J38" s="87"/>
      <c r="K38" s="94"/>
      <c r="L38" s="90" t="str">
        <f t="shared" si="1"/>
        <v/>
      </c>
      <c r="M38" s="90" t="str">
        <f t="shared" si="2"/>
        <v/>
      </c>
      <c r="N38" s="100" t="str" cm="1">
        <f t="array" ref="N38">IFERROR(_xlfn.TEXTJOIN("
",TRUE,_xlfn.XLOOKUP(_xlfn.TEXTSPLIT(K38,"
"),
tbl_Lookup_DEIR[ID (DEIR Lookup)],
tbl_Lookup_DEIR[Name (DEIR Lookup)],
"")),"")</f>
        <v/>
      </c>
      <c r="O38" s="100" t="str" cm="1">
        <f t="array" ref="O38">IFERROR(_xlfn.TEXTJOIN("
",TRUE,_xlfn.XLOOKUP(_xlfn.TEXTSPLIT(K38,"
"),
tbl_Lookup_DEIR[ID (DEIR Lookup)],
tbl_Lookup_DEIR[Uniclass PM Level 3 Classification (DEIR Lookup)],
"")),"")</f>
        <v/>
      </c>
      <c r="P38" s="78"/>
      <c r="Q38" s="101"/>
      <c r="R38" s="101"/>
      <c r="S38" s="102"/>
      <c r="T38" s="101"/>
      <c r="U38" s="101"/>
      <c r="V38" s="102"/>
      <c r="W38" s="101"/>
      <c r="X38" s="101"/>
      <c r="Y38" s="102"/>
      <c r="Z38" s="101"/>
      <c r="AA38" s="101"/>
      <c r="AB38" s="102"/>
      <c r="AC38" s="101"/>
      <c r="AD38" s="101"/>
      <c r="AE38" s="102"/>
      <c r="AF38" s="101"/>
      <c r="AG38" s="101"/>
      <c r="AH38" s="102"/>
      <c r="AI38" s="101"/>
      <c r="AJ38" s="101"/>
      <c r="AK38" s="102"/>
      <c r="AL38" s="101"/>
      <c r="AM38" s="101"/>
      <c r="AN38" s="102"/>
      <c r="AO38" s="101"/>
      <c r="AP38" s="101"/>
      <c r="AQ38" s="103"/>
    </row>
    <row r="39" spans="2:43" x14ac:dyDescent="0.35">
      <c r="B39" s="100" t="str" cm="1">
        <f t="array" aca="1" ref="B39" ca="1">_xlfn.TEXTAFTER(CELL("filename",A37),"]")</f>
        <v>08_TIDP</v>
      </c>
      <c r="C39" s="90" t="str" cm="1">
        <f t="array" ref="C39">tbL_Input_Project[Project Code]</f>
        <v>ABC1234</v>
      </c>
      <c r="D39" s="90" t="str">
        <f>INDEX(tbL_Input_Originator[],
MATCH("08_TIDP",tbL_Input_Originator[Worksheet]),
MATCH("Originator Code",tbL_Input_Originator[#Headers])
)</f>
        <v>TBC</v>
      </c>
      <c r="E39" s="87"/>
      <c r="F39" s="87"/>
      <c r="G39" s="87"/>
      <c r="H39" s="87"/>
      <c r="I39" s="87"/>
      <c r="J39" s="87"/>
      <c r="K39" s="94"/>
      <c r="L39" s="90" t="str">
        <f t="shared" si="1"/>
        <v/>
      </c>
      <c r="M39" s="90" t="str">
        <f t="shared" si="2"/>
        <v/>
      </c>
      <c r="N39" s="100" t="str" cm="1">
        <f t="array" ref="N39">IFERROR(_xlfn.TEXTJOIN("
",TRUE,_xlfn.XLOOKUP(_xlfn.TEXTSPLIT(K39,"
"),
tbl_Lookup_DEIR[ID (DEIR Lookup)],
tbl_Lookup_DEIR[Name (DEIR Lookup)],
"")),"")</f>
        <v/>
      </c>
      <c r="O39" s="100" t="str" cm="1">
        <f t="array" ref="O39">IFERROR(_xlfn.TEXTJOIN("
",TRUE,_xlfn.XLOOKUP(_xlfn.TEXTSPLIT(K39,"
"),
tbl_Lookup_DEIR[ID (DEIR Lookup)],
tbl_Lookup_DEIR[Uniclass PM Level 3 Classification (DEIR Lookup)],
"")),"")</f>
        <v/>
      </c>
      <c r="P39" s="78"/>
      <c r="Q39" s="101"/>
      <c r="R39" s="101"/>
      <c r="S39" s="102"/>
      <c r="T39" s="101"/>
      <c r="U39" s="101"/>
      <c r="V39" s="102"/>
      <c r="W39" s="101"/>
      <c r="X39" s="101"/>
      <c r="Y39" s="102"/>
      <c r="Z39" s="101"/>
      <c r="AA39" s="101"/>
      <c r="AB39" s="102"/>
      <c r="AC39" s="101"/>
      <c r="AD39" s="101"/>
      <c r="AE39" s="102"/>
      <c r="AF39" s="101"/>
      <c r="AG39" s="101"/>
      <c r="AH39" s="102"/>
      <c r="AI39" s="101"/>
      <c r="AJ39" s="101"/>
      <c r="AK39" s="102"/>
      <c r="AL39" s="101"/>
      <c r="AM39" s="101"/>
      <c r="AN39" s="102"/>
      <c r="AO39" s="101"/>
      <c r="AP39" s="101"/>
      <c r="AQ39" s="103"/>
    </row>
    <row r="40" spans="2:43" x14ac:dyDescent="0.35">
      <c r="B40" s="100" t="str" cm="1">
        <f t="array" aca="1" ref="B40" ca="1">_xlfn.TEXTAFTER(CELL("filename",A38),"]")</f>
        <v>08_TIDP</v>
      </c>
      <c r="C40" s="90" t="str" cm="1">
        <f t="array" ref="C40">tbL_Input_Project[Project Code]</f>
        <v>ABC1234</v>
      </c>
      <c r="D40" s="90" t="str">
        <f>INDEX(tbL_Input_Originator[],
MATCH("08_TIDP",tbL_Input_Originator[Worksheet]),
MATCH("Originator Code",tbL_Input_Originator[#Headers])
)</f>
        <v>TBC</v>
      </c>
      <c r="E40" s="87"/>
      <c r="F40" s="87"/>
      <c r="G40" s="87"/>
      <c r="H40" s="87"/>
      <c r="I40" s="87"/>
      <c r="J40" s="87"/>
      <c r="K40" s="94"/>
      <c r="L40" s="90" t="str">
        <f t="shared" si="1"/>
        <v/>
      </c>
      <c r="M40" s="90" t="str">
        <f t="shared" si="2"/>
        <v/>
      </c>
      <c r="N40" s="100" t="str" cm="1">
        <f t="array" ref="N40">IFERROR(_xlfn.TEXTJOIN("
",TRUE,_xlfn.XLOOKUP(_xlfn.TEXTSPLIT(K40,"
"),
tbl_Lookup_DEIR[ID (DEIR Lookup)],
tbl_Lookup_DEIR[Name (DEIR Lookup)],
"")),"")</f>
        <v/>
      </c>
      <c r="O40" s="100" t="str" cm="1">
        <f t="array" ref="O40">IFERROR(_xlfn.TEXTJOIN("
",TRUE,_xlfn.XLOOKUP(_xlfn.TEXTSPLIT(K40,"
"),
tbl_Lookup_DEIR[ID (DEIR Lookup)],
tbl_Lookup_DEIR[Uniclass PM Level 3 Classification (DEIR Lookup)],
"")),"")</f>
        <v/>
      </c>
      <c r="P40" s="78"/>
      <c r="Q40" s="101"/>
      <c r="R40" s="101"/>
      <c r="S40" s="102"/>
      <c r="T40" s="101"/>
      <c r="U40" s="101"/>
      <c r="V40" s="102"/>
      <c r="W40" s="101"/>
      <c r="X40" s="101"/>
      <c r="Y40" s="102"/>
      <c r="Z40" s="101"/>
      <c r="AA40" s="101"/>
      <c r="AB40" s="102"/>
      <c r="AC40" s="101"/>
      <c r="AD40" s="101"/>
      <c r="AE40" s="102"/>
      <c r="AF40" s="101"/>
      <c r="AG40" s="101"/>
      <c r="AH40" s="102"/>
      <c r="AI40" s="101"/>
      <c r="AJ40" s="101"/>
      <c r="AK40" s="102"/>
      <c r="AL40" s="101"/>
      <c r="AM40" s="101"/>
      <c r="AN40" s="102"/>
      <c r="AO40" s="101"/>
      <c r="AP40" s="101"/>
      <c r="AQ40" s="103"/>
    </row>
    <row r="41" spans="2:43" x14ac:dyDescent="0.35">
      <c r="B41" s="100" t="str" cm="1">
        <f t="array" aca="1" ref="B41" ca="1">_xlfn.TEXTAFTER(CELL("filename",A39),"]")</f>
        <v>08_TIDP</v>
      </c>
      <c r="C41" s="90" t="str" cm="1">
        <f t="array" ref="C41">tbL_Input_Project[Project Code]</f>
        <v>ABC1234</v>
      </c>
      <c r="D41" s="90" t="str">
        <f>INDEX(tbL_Input_Originator[],
MATCH("08_TIDP",tbL_Input_Originator[Worksheet]),
MATCH("Originator Code",tbL_Input_Originator[#Headers])
)</f>
        <v>TBC</v>
      </c>
      <c r="E41" s="87"/>
      <c r="F41" s="87"/>
      <c r="G41" s="87"/>
      <c r="H41" s="87"/>
      <c r="I41" s="87"/>
      <c r="J41" s="87"/>
      <c r="K41" s="94"/>
      <c r="L41" s="90" t="str">
        <f t="shared" si="1"/>
        <v/>
      </c>
      <c r="M41" s="90" t="str">
        <f t="shared" si="2"/>
        <v/>
      </c>
      <c r="N41" s="100" t="str" cm="1">
        <f t="array" ref="N41">IFERROR(_xlfn.TEXTJOIN("
",TRUE,_xlfn.XLOOKUP(_xlfn.TEXTSPLIT(K41,"
"),
tbl_Lookup_DEIR[ID (DEIR Lookup)],
tbl_Lookup_DEIR[Name (DEIR Lookup)],
"")),"")</f>
        <v/>
      </c>
      <c r="O41" s="100" t="str" cm="1">
        <f t="array" ref="O41">IFERROR(_xlfn.TEXTJOIN("
",TRUE,_xlfn.XLOOKUP(_xlfn.TEXTSPLIT(K41,"
"),
tbl_Lookup_DEIR[ID (DEIR Lookup)],
tbl_Lookup_DEIR[Uniclass PM Level 3 Classification (DEIR Lookup)],
"")),"")</f>
        <v/>
      </c>
      <c r="P41" s="78"/>
      <c r="Q41" s="101"/>
      <c r="R41" s="101"/>
      <c r="S41" s="102"/>
      <c r="T41" s="101"/>
      <c r="U41" s="101"/>
      <c r="V41" s="102"/>
      <c r="W41" s="101"/>
      <c r="X41" s="101"/>
      <c r="Y41" s="102"/>
      <c r="Z41" s="101"/>
      <c r="AA41" s="101"/>
      <c r="AB41" s="102"/>
      <c r="AC41" s="101"/>
      <c r="AD41" s="101"/>
      <c r="AE41" s="102"/>
      <c r="AF41" s="101"/>
      <c r="AG41" s="101"/>
      <c r="AH41" s="102"/>
      <c r="AI41" s="101"/>
      <c r="AJ41" s="101"/>
      <c r="AK41" s="102"/>
      <c r="AL41" s="101"/>
      <c r="AM41" s="101"/>
      <c r="AN41" s="102"/>
      <c r="AO41" s="101"/>
      <c r="AP41" s="101"/>
      <c r="AQ41" s="103"/>
    </row>
    <row r="42" spans="2:43" x14ac:dyDescent="0.35">
      <c r="B42" s="100" t="str" cm="1">
        <f t="array" aca="1" ref="B42" ca="1">_xlfn.TEXTAFTER(CELL("filename",A40),"]")</f>
        <v>08_TIDP</v>
      </c>
      <c r="C42" s="90" t="str" cm="1">
        <f t="array" ref="C42">tbL_Input_Project[Project Code]</f>
        <v>ABC1234</v>
      </c>
      <c r="D42" s="90" t="str">
        <f>INDEX(tbL_Input_Originator[],
MATCH("08_TIDP",tbL_Input_Originator[Worksheet]),
MATCH("Originator Code",tbL_Input_Originator[#Headers])
)</f>
        <v>TBC</v>
      </c>
      <c r="E42" s="87"/>
      <c r="F42" s="87"/>
      <c r="G42" s="87"/>
      <c r="H42" s="87"/>
      <c r="I42" s="87"/>
      <c r="J42" s="87"/>
      <c r="K42" s="94"/>
      <c r="L42" s="90" t="str">
        <f t="shared" si="1"/>
        <v/>
      </c>
      <c r="M42" s="90" t="str">
        <f t="shared" si="2"/>
        <v/>
      </c>
      <c r="N42" s="100" t="str" cm="1">
        <f t="array" ref="N42">IFERROR(_xlfn.TEXTJOIN("
",TRUE,_xlfn.XLOOKUP(_xlfn.TEXTSPLIT(K42,"
"),
tbl_Lookup_DEIR[ID (DEIR Lookup)],
tbl_Lookup_DEIR[Name (DEIR Lookup)],
"")),"")</f>
        <v/>
      </c>
      <c r="O42" s="100" t="str" cm="1">
        <f t="array" ref="O42">IFERROR(_xlfn.TEXTJOIN("
",TRUE,_xlfn.XLOOKUP(_xlfn.TEXTSPLIT(K42,"
"),
tbl_Lookup_DEIR[ID (DEIR Lookup)],
tbl_Lookup_DEIR[Uniclass PM Level 3 Classification (DEIR Lookup)],
"")),"")</f>
        <v/>
      </c>
      <c r="P42" s="78"/>
      <c r="Q42" s="101"/>
      <c r="R42" s="101"/>
      <c r="S42" s="102"/>
      <c r="T42" s="101"/>
      <c r="U42" s="101"/>
      <c r="V42" s="102"/>
      <c r="W42" s="101"/>
      <c r="X42" s="101"/>
      <c r="Y42" s="102"/>
      <c r="Z42" s="101"/>
      <c r="AA42" s="101"/>
      <c r="AB42" s="102"/>
      <c r="AC42" s="101"/>
      <c r="AD42" s="101"/>
      <c r="AE42" s="102"/>
      <c r="AF42" s="101"/>
      <c r="AG42" s="101"/>
      <c r="AH42" s="102"/>
      <c r="AI42" s="101"/>
      <c r="AJ42" s="101"/>
      <c r="AK42" s="102"/>
      <c r="AL42" s="101"/>
      <c r="AM42" s="101"/>
      <c r="AN42" s="102"/>
      <c r="AO42" s="101"/>
      <c r="AP42" s="101"/>
      <c r="AQ42" s="103"/>
    </row>
    <row r="43" spans="2:43" x14ac:dyDescent="0.35">
      <c r="B43" s="100" t="str" cm="1">
        <f t="array" aca="1" ref="B43" ca="1">_xlfn.TEXTAFTER(CELL("filename",A41),"]")</f>
        <v>08_TIDP</v>
      </c>
      <c r="C43" s="90" t="str" cm="1">
        <f t="array" ref="C43">tbL_Input_Project[Project Code]</f>
        <v>ABC1234</v>
      </c>
      <c r="D43" s="90" t="str">
        <f>INDEX(tbL_Input_Originator[],
MATCH("08_TIDP",tbL_Input_Originator[Worksheet]),
MATCH("Originator Code",tbL_Input_Originator[#Headers])
)</f>
        <v>TBC</v>
      </c>
      <c r="E43" s="87"/>
      <c r="F43" s="87"/>
      <c r="G43" s="87"/>
      <c r="H43" s="87"/>
      <c r="I43" s="87"/>
      <c r="J43" s="87"/>
      <c r="K43" s="94"/>
      <c r="L43" s="90" t="str">
        <f t="shared" si="1"/>
        <v/>
      </c>
      <c r="M43" s="90" t="str">
        <f t="shared" si="2"/>
        <v/>
      </c>
      <c r="N43" s="100" t="str" cm="1">
        <f t="array" ref="N43">IFERROR(_xlfn.TEXTJOIN("
",TRUE,_xlfn.XLOOKUP(_xlfn.TEXTSPLIT(K43,"
"),
tbl_Lookup_DEIR[ID (DEIR Lookup)],
tbl_Lookup_DEIR[Name (DEIR Lookup)],
"")),"")</f>
        <v/>
      </c>
      <c r="O43" s="100" t="str" cm="1">
        <f t="array" ref="O43">IFERROR(_xlfn.TEXTJOIN("
",TRUE,_xlfn.XLOOKUP(_xlfn.TEXTSPLIT(K43,"
"),
tbl_Lookup_DEIR[ID (DEIR Lookup)],
tbl_Lookup_DEIR[Uniclass PM Level 3 Classification (DEIR Lookup)],
"")),"")</f>
        <v/>
      </c>
      <c r="P43" s="78"/>
      <c r="Q43" s="101"/>
      <c r="R43" s="101"/>
      <c r="S43" s="102"/>
      <c r="T43" s="101"/>
      <c r="U43" s="101"/>
      <c r="V43" s="102"/>
      <c r="W43" s="101"/>
      <c r="X43" s="101"/>
      <c r="Y43" s="102"/>
      <c r="Z43" s="101"/>
      <c r="AA43" s="101"/>
      <c r="AB43" s="102"/>
      <c r="AC43" s="101"/>
      <c r="AD43" s="101"/>
      <c r="AE43" s="102"/>
      <c r="AF43" s="101"/>
      <c r="AG43" s="101"/>
      <c r="AH43" s="102"/>
      <c r="AI43" s="101"/>
      <c r="AJ43" s="101"/>
      <c r="AK43" s="102"/>
      <c r="AL43" s="101"/>
      <c r="AM43" s="101"/>
      <c r="AN43" s="102"/>
      <c r="AO43" s="101"/>
      <c r="AP43" s="101"/>
      <c r="AQ43" s="103"/>
    </row>
    <row r="44" spans="2:43" x14ac:dyDescent="0.35">
      <c r="B44" s="100" t="str" cm="1">
        <f t="array" aca="1" ref="B44" ca="1">_xlfn.TEXTAFTER(CELL("filename",A42),"]")</f>
        <v>08_TIDP</v>
      </c>
      <c r="C44" s="90" t="str" cm="1">
        <f t="array" ref="C44">tbL_Input_Project[Project Code]</f>
        <v>ABC1234</v>
      </c>
      <c r="D44" s="90" t="str">
        <f>INDEX(tbL_Input_Originator[],
MATCH("08_TIDP",tbL_Input_Originator[Worksheet]),
MATCH("Originator Code",tbL_Input_Originator[#Headers])
)</f>
        <v>TBC</v>
      </c>
      <c r="E44" s="87"/>
      <c r="F44" s="87"/>
      <c r="G44" s="87"/>
      <c r="H44" s="87"/>
      <c r="I44" s="87"/>
      <c r="J44" s="87"/>
      <c r="K44" s="94"/>
      <c r="L44" s="90" t="str">
        <f t="shared" si="1"/>
        <v/>
      </c>
      <c r="M44" s="90" t="str">
        <f t="shared" si="2"/>
        <v/>
      </c>
      <c r="N44" s="100" t="str" cm="1">
        <f t="array" ref="N44">IFERROR(_xlfn.TEXTJOIN("
",TRUE,_xlfn.XLOOKUP(_xlfn.TEXTSPLIT(K44,"
"),
tbl_Lookup_DEIR[ID (DEIR Lookup)],
tbl_Lookup_DEIR[Name (DEIR Lookup)],
"")),"")</f>
        <v/>
      </c>
      <c r="O44" s="100" t="str" cm="1">
        <f t="array" ref="O44">IFERROR(_xlfn.TEXTJOIN("
",TRUE,_xlfn.XLOOKUP(_xlfn.TEXTSPLIT(K44,"
"),
tbl_Lookup_DEIR[ID (DEIR Lookup)],
tbl_Lookup_DEIR[Uniclass PM Level 3 Classification (DEIR Lookup)],
"")),"")</f>
        <v/>
      </c>
      <c r="P44" s="78"/>
      <c r="Q44" s="101"/>
      <c r="R44" s="101"/>
      <c r="S44" s="102"/>
      <c r="T44" s="101"/>
      <c r="U44" s="101"/>
      <c r="V44" s="102"/>
      <c r="W44" s="101"/>
      <c r="X44" s="101"/>
      <c r="Y44" s="102"/>
      <c r="Z44" s="101"/>
      <c r="AA44" s="101"/>
      <c r="AB44" s="102"/>
      <c r="AC44" s="101"/>
      <c r="AD44" s="101"/>
      <c r="AE44" s="102"/>
      <c r="AF44" s="101"/>
      <c r="AG44" s="101"/>
      <c r="AH44" s="102"/>
      <c r="AI44" s="101"/>
      <c r="AJ44" s="101"/>
      <c r="AK44" s="102"/>
      <c r="AL44" s="101"/>
      <c r="AM44" s="101"/>
      <c r="AN44" s="102"/>
      <c r="AO44" s="101"/>
      <c r="AP44" s="101"/>
      <c r="AQ44" s="103"/>
    </row>
    <row r="45" spans="2:43" x14ac:dyDescent="0.35">
      <c r="B45" s="100" t="str" cm="1">
        <f t="array" aca="1" ref="B45" ca="1">_xlfn.TEXTAFTER(CELL("filename",A43),"]")</f>
        <v>08_TIDP</v>
      </c>
      <c r="C45" s="90" t="str" cm="1">
        <f t="array" ref="C45">tbL_Input_Project[Project Code]</f>
        <v>ABC1234</v>
      </c>
      <c r="D45" s="90" t="str">
        <f>INDEX(tbL_Input_Originator[],
MATCH("08_TIDP",tbL_Input_Originator[Worksheet]),
MATCH("Originator Code",tbL_Input_Originator[#Headers])
)</f>
        <v>TBC</v>
      </c>
      <c r="E45" s="87"/>
      <c r="F45" s="87"/>
      <c r="G45" s="87"/>
      <c r="H45" s="87"/>
      <c r="I45" s="87"/>
      <c r="J45" s="87"/>
      <c r="K45" s="94"/>
      <c r="L45" s="90" t="str">
        <f t="shared" si="1"/>
        <v/>
      </c>
      <c r="M45" s="90" t="str">
        <f t="shared" si="2"/>
        <v/>
      </c>
      <c r="N45" s="100" t="str" cm="1">
        <f t="array" ref="N45">IFERROR(_xlfn.TEXTJOIN("
",TRUE,_xlfn.XLOOKUP(_xlfn.TEXTSPLIT(K45,"
"),
tbl_Lookup_DEIR[ID (DEIR Lookup)],
tbl_Lookup_DEIR[Name (DEIR Lookup)],
"")),"")</f>
        <v/>
      </c>
      <c r="O45" s="100" t="str" cm="1">
        <f t="array" ref="O45">IFERROR(_xlfn.TEXTJOIN("
",TRUE,_xlfn.XLOOKUP(_xlfn.TEXTSPLIT(K45,"
"),
tbl_Lookup_DEIR[ID (DEIR Lookup)],
tbl_Lookup_DEIR[Uniclass PM Level 3 Classification (DEIR Lookup)],
"")),"")</f>
        <v/>
      </c>
      <c r="P45" s="78"/>
      <c r="Q45" s="101"/>
      <c r="R45" s="101"/>
      <c r="S45" s="102"/>
      <c r="T45" s="101"/>
      <c r="U45" s="101"/>
      <c r="V45" s="102"/>
      <c r="W45" s="101"/>
      <c r="X45" s="101"/>
      <c r="Y45" s="102"/>
      <c r="Z45" s="101"/>
      <c r="AA45" s="101"/>
      <c r="AB45" s="102"/>
      <c r="AC45" s="101"/>
      <c r="AD45" s="101"/>
      <c r="AE45" s="102"/>
      <c r="AF45" s="101"/>
      <c r="AG45" s="101"/>
      <c r="AH45" s="102"/>
      <c r="AI45" s="101"/>
      <c r="AJ45" s="101"/>
      <c r="AK45" s="102"/>
      <c r="AL45" s="101"/>
      <c r="AM45" s="101"/>
      <c r="AN45" s="102"/>
      <c r="AO45" s="101"/>
      <c r="AP45" s="101"/>
      <c r="AQ45" s="103"/>
    </row>
    <row r="46" spans="2:43" x14ac:dyDescent="0.35">
      <c r="B46" s="100" t="str" cm="1">
        <f t="array" aca="1" ref="B46" ca="1">_xlfn.TEXTAFTER(CELL("filename",A44),"]")</f>
        <v>08_TIDP</v>
      </c>
      <c r="C46" s="90" t="str" cm="1">
        <f t="array" ref="C46">tbL_Input_Project[Project Code]</f>
        <v>ABC1234</v>
      </c>
      <c r="D46" s="90" t="str">
        <f>INDEX(tbL_Input_Originator[],
MATCH("08_TIDP",tbL_Input_Originator[Worksheet]),
MATCH("Originator Code",tbL_Input_Originator[#Headers])
)</f>
        <v>TBC</v>
      </c>
      <c r="E46" s="87"/>
      <c r="F46" s="87"/>
      <c r="G46" s="87"/>
      <c r="H46" s="87"/>
      <c r="I46" s="87"/>
      <c r="J46" s="87"/>
      <c r="K46" s="94"/>
      <c r="L46" s="90" t="str">
        <f t="shared" si="1"/>
        <v/>
      </c>
      <c r="M46" s="90" t="str">
        <f t="shared" si="2"/>
        <v/>
      </c>
      <c r="N46" s="100" t="str" cm="1">
        <f t="array" ref="N46">IFERROR(_xlfn.TEXTJOIN("
",TRUE,_xlfn.XLOOKUP(_xlfn.TEXTSPLIT(K46,"
"),
tbl_Lookup_DEIR[ID (DEIR Lookup)],
tbl_Lookup_DEIR[Name (DEIR Lookup)],
"")),"")</f>
        <v/>
      </c>
      <c r="O46" s="100" t="str" cm="1">
        <f t="array" ref="O46">IFERROR(_xlfn.TEXTJOIN("
",TRUE,_xlfn.XLOOKUP(_xlfn.TEXTSPLIT(K46,"
"),
tbl_Lookup_DEIR[ID (DEIR Lookup)],
tbl_Lookup_DEIR[Uniclass PM Level 3 Classification (DEIR Lookup)],
"")),"")</f>
        <v/>
      </c>
      <c r="P46" s="78"/>
      <c r="Q46" s="101"/>
      <c r="R46" s="101"/>
      <c r="S46" s="102"/>
      <c r="T46" s="101"/>
      <c r="U46" s="101"/>
      <c r="V46" s="102"/>
      <c r="W46" s="101"/>
      <c r="X46" s="101"/>
      <c r="Y46" s="102"/>
      <c r="Z46" s="101"/>
      <c r="AA46" s="101"/>
      <c r="AB46" s="102"/>
      <c r="AC46" s="101"/>
      <c r="AD46" s="101"/>
      <c r="AE46" s="102"/>
      <c r="AF46" s="101"/>
      <c r="AG46" s="101"/>
      <c r="AH46" s="102"/>
      <c r="AI46" s="101"/>
      <c r="AJ46" s="101"/>
      <c r="AK46" s="102"/>
      <c r="AL46" s="101"/>
      <c r="AM46" s="101"/>
      <c r="AN46" s="102"/>
      <c r="AO46" s="101"/>
      <c r="AP46" s="101"/>
      <c r="AQ46" s="103"/>
    </row>
    <row r="47" spans="2:43" x14ac:dyDescent="0.35">
      <c r="B47" s="100" t="str" cm="1">
        <f t="array" aca="1" ref="B47" ca="1">_xlfn.TEXTAFTER(CELL("filename",A45),"]")</f>
        <v>08_TIDP</v>
      </c>
      <c r="C47" s="90" t="str" cm="1">
        <f t="array" ref="C47">tbL_Input_Project[Project Code]</f>
        <v>ABC1234</v>
      </c>
      <c r="D47" s="90" t="str">
        <f>INDEX(tbL_Input_Originator[],
MATCH("08_TIDP",tbL_Input_Originator[Worksheet]),
MATCH("Originator Code",tbL_Input_Originator[#Headers])
)</f>
        <v>TBC</v>
      </c>
      <c r="E47" s="87"/>
      <c r="F47" s="87"/>
      <c r="G47" s="87"/>
      <c r="H47" s="87"/>
      <c r="I47" s="87"/>
      <c r="J47" s="87"/>
      <c r="K47" s="94"/>
      <c r="L47" s="90" t="str">
        <f t="shared" si="1"/>
        <v/>
      </c>
      <c r="M47" s="90" t="str">
        <f t="shared" si="2"/>
        <v/>
      </c>
      <c r="N47" s="100" t="str" cm="1">
        <f t="array" ref="N47">IFERROR(_xlfn.TEXTJOIN("
",TRUE,_xlfn.XLOOKUP(_xlfn.TEXTSPLIT(K47,"
"),
tbl_Lookup_DEIR[ID (DEIR Lookup)],
tbl_Lookup_DEIR[Name (DEIR Lookup)],
"")),"")</f>
        <v/>
      </c>
      <c r="O47" s="100" t="str" cm="1">
        <f t="array" ref="O47">IFERROR(_xlfn.TEXTJOIN("
",TRUE,_xlfn.XLOOKUP(_xlfn.TEXTSPLIT(K47,"
"),
tbl_Lookup_DEIR[ID (DEIR Lookup)],
tbl_Lookup_DEIR[Uniclass PM Level 3 Classification (DEIR Lookup)],
"")),"")</f>
        <v/>
      </c>
      <c r="P47" s="78"/>
      <c r="Q47" s="101"/>
      <c r="R47" s="101"/>
      <c r="S47" s="102"/>
      <c r="T47" s="101"/>
      <c r="U47" s="101"/>
      <c r="V47" s="102"/>
      <c r="W47" s="101"/>
      <c r="X47" s="101"/>
      <c r="Y47" s="102"/>
      <c r="Z47" s="101"/>
      <c r="AA47" s="101"/>
      <c r="AB47" s="102"/>
      <c r="AC47" s="101"/>
      <c r="AD47" s="101"/>
      <c r="AE47" s="102"/>
      <c r="AF47" s="101"/>
      <c r="AG47" s="101"/>
      <c r="AH47" s="102"/>
      <c r="AI47" s="101"/>
      <c r="AJ47" s="101"/>
      <c r="AK47" s="102"/>
      <c r="AL47" s="101"/>
      <c r="AM47" s="101"/>
      <c r="AN47" s="102"/>
      <c r="AO47" s="101"/>
      <c r="AP47" s="101"/>
      <c r="AQ47" s="103"/>
    </row>
    <row r="48" spans="2:43" x14ac:dyDescent="0.35">
      <c r="B48" s="100" t="str" cm="1">
        <f t="array" aca="1" ref="B48" ca="1">_xlfn.TEXTAFTER(CELL("filename",A46),"]")</f>
        <v>08_TIDP</v>
      </c>
      <c r="C48" s="90" t="str" cm="1">
        <f t="array" ref="C48">tbL_Input_Project[Project Code]</f>
        <v>ABC1234</v>
      </c>
      <c r="D48" s="90" t="str">
        <f>INDEX(tbL_Input_Originator[],
MATCH("08_TIDP",tbL_Input_Originator[Worksheet]),
MATCH("Originator Code",tbL_Input_Originator[#Headers])
)</f>
        <v>TBC</v>
      </c>
      <c r="E48" s="87"/>
      <c r="F48" s="87"/>
      <c r="G48" s="87"/>
      <c r="H48" s="87"/>
      <c r="I48" s="87"/>
      <c r="J48" s="87"/>
      <c r="K48" s="94"/>
      <c r="L48" s="90" t="str">
        <f t="shared" si="1"/>
        <v/>
      </c>
      <c r="M48" s="90" t="str">
        <f t="shared" si="2"/>
        <v/>
      </c>
      <c r="N48" s="100" t="str" cm="1">
        <f t="array" ref="N48">IFERROR(_xlfn.TEXTJOIN("
",TRUE,_xlfn.XLOOKUP(_xlfn.TEXTSPLIT(K48,"
"),
tbl_Lookup_DEIR[ID (DEIR Lookup)],
tbl_Lookup_DEIR[Name (DEIR Lookup)],
"")),"")</f>
        <v/>
      </c>
      <c r="O48" s="100" t="str" cm="1">
        <f t="array" ref="O48">IFERROR(_xlfn.TEXTJOIN("
",TRUE,_xlfn.XLOOKUP(_xlfn.TEXTSPLIT(K48,"
"),
tbl_Lookup_DEIR[ID (DEIR Lookup)],
tbl_Lookup_DEIR[Uniclass PM Level 3 Classification (DEIR Lookup)],
"")),"")</f>
        <v/>
      </c>
      <c r="P48" s="78"/>
      <c r="Q48" s="101"/>
      <c r="R48" s="101"/>
      <c r="S48" s="102"/>
      <c r="T48" s="101"/>
      <c r="U48" s="101"/>
      <c r="V48" s="102"/>
      <c r="W48" s="101"/>
      <c r="X48" s="101"/>
      <c r="Y48" s="102"/>
      <c r="Z48" s="101"/>
      <c r="AA48" s="101"/>
      <c r="AB48" s="102"/>
      <c r="AC48" s="101"/>
      <c r="AD48" s="101"/>
      <c r="AE48" s="102"/>
      <c r="AF48" s="101"/>
      <c r="AG48" s="101"/>
      <c r="AH48" s="102"/>
      <c r="AI48" s="101"/>
      <c r="AJ48" s="101"/>
      <c r="AK48" s="102"/>
      <c r="AL48" s="101"/>
      <c r="AM48" s="101"/>
      <c r="AN48" s="102"/>
      <c r="AO48" s="101"/>
      <c r="AP48" s="101"/>
      <c r="AQ48" s="103"/>
    </row>
    <row r="49" spans="2:43" x14ac:dyDescent="0.35">
      <c r="B49" s="100" t="str" cm="1">
        <f t="array" aca="1" ref="B49" ca="1">_xlfn.TEXTAFTER(CELL("filename",A47),"]")</f>
        <v>08_TIDP</v>
      </c>
      <c r="C49" s="90" t="str" cm="1">
        <f t="array" ref="C49">tbL_Input_Project[Project Code]</f>
        <v>ABC1234</v>
      </c>
      <c r="D49" s="90" t="str">
        <f>INDEX(tbL_Input_Originator[],
MATCH("08_TIDP",tbL_Input_Originator[Worksheet]),
MATCH("Originator Code",tbL_Input_Originator[#Headers])
)</f>
        <v>TBC</v>
      </c>
      <c r="E49" s="87"/>
      <c r="F49" s="87"/>
      <c r="G49" s="87"/>
      <c r="H49" s="87"/>
      <c r="I49" s="87"/>
      <c r="J49" s="87"/>
      <c r="K49" s="94"/>
      <c r="L49" s="90" t="str">
        <f t="shared" si="1"/>
        <v/>
      </c>
      <c r="M49" s="90" t="str">
        <f t="shared" si="2"/>
        <v/>
      </c>
      <c r="N49" s="100" t="str" cm="1">
        <f t="array" ref="N49">IFERROR(_xlfn.TEXTJOIN("
",TRUE,_xlfn.XLOOKUP(_xlfn.TEXTSPLIT(K49,"
"),
tbl_Lookup_DEIR[ID (DEIR Lookup)],
tbl_Lookup_DEIR[Name (DEIR Lookup)],
"")),"")</f>
        <v/>
      </c>
      <c r="O49" s="100" t="str" cm="1">
        <f t="array" ref="O49">IFERROR(_xlfn.TEXTJOIN("
",TRUE,_xlfn.XLOOKUP(_xlfn.TEXTSPLIT(K49,"
"),
tbl_Lookup_DEIR[ID (DEIR Lookup)],
tbl_Lookup_DEIR[Uniclass PM Level 3 Classification (DEIR Lookup)],
"")),"")</f>
        <v/>
      </c>
      <c r="P49" s="78"/>
      <c r="Q49" s="101"/>
      <c r="R49" s="101"/>
      <c r="S49" s="102"/>
      <c r="T49" s="101"/>
      <c r="U49" s="101"/>
      <c r="V49" s="102"/>
      <c r="W49" s="101"/>
      <c r="X49" s="101"/>
      <c r="Y49" s="102"/>
      <c r="Z49" s="101"/>
      <c r="AA49" s="101"/>
      <c r="AB49" s="102"/>
      <c r="AC49" s="101"/>
      <c r="AD49" s="101"/>
      <c r="AE49" s="102"/>
      <c r="AF49" s="101"/>
      <c r="AG49" s="101"/>
      <c r="AH49" s="102"/>
      <c r="AI49" s="101"/>
      <c r="AJ49" s="101"/>
      <c r="AK49" s="102"/>
      <c r="AL49" s="101"/>
      <c r="AM49" s="101"/>
      <c r="AN49" s="102"/>
      <c r="AO49" s="101"/>
      <c r="AP49" s="101"/>
      <c r="AQ49" s="103"/>
    </row>
    <row r="50" spans="2:43" x14ac:dyDescent="0.35">
      <c r="B50" s="100" t="str" cm="1">
        <f t="array" aca="1" ref="B50" ca="1">_xlfn.TEXTAFTER(CELL("filename",A48),"]")</f>
        <v>08_TIDP</v>
      </c>
      <c r="C50" s="90" t="str" cm="1">
        <f t="array" ref="C50">tbL_Input_Project[Project Code]</f>
        <v>ABC1234</v>
      </c>
      <c r="D50" s="90" t="str">
        <f>INDEX(tbL_Input_Originator[],
MATCH("08_TIDP",tbL_Input_Originator[Worksheet]),
MATCH("Originator Code",tbL_Input_Originator[#Headers])
)</f>
        <v>TBC</v>
      </c>
      <c r="E50" s="87"/>
      <c r="F50" s="87"/>
      <c r="G50" s="87"/>
      <c r="H50" s="87"/>
      <c r="I50" s="87"/>
      <c r="J50" s="87"/>
      <c r="K50" s="94"/>
      <c r="L50" s="90" t="str">
        <f t="shared" si="1"/>
        <v/>
      </c>
      <c r="M50" s="90" t="str">
        <f t="shared" si="2"/>
        <v/>
      </c>
      <c r="N50" s="100" t="str" cm="1">
        <f t="array" ref="N50">IFERROR(_xlfn.TEXTJOIN("
",TRUE,_xlfn.XLOOKUP(_xlfn.TEXTSPLIT(K50,"
"),
tbl_Lookup_DEIR[ID (DEIR Lookup)],
tbl_Lookup_DEIR[Name (DEIR Lookup)],
"")),"")</f>
        <v/>
      </c>
      <c r="O50" s="100" t="str" cm="1">
        <f t="array" ref="O50">IFERROR(_xlfn.TEXTJOIN("
",TRUE,_xlfn.XLOOKUP(_xlfn.TEXTSPLIT(K50,"
"),
tbl_Lookup_DEIR[ID (DEIR Lookup)],
tbl_Lookup_DEIR[Uniclass PM Level 3 Classification (DEIR Lookup)],
"")),"")</f>
        <v/>
      </c>
      <c r="P50" s="78"/>
      <c r="Q50" s="101"/>
      <c r="R50" s="101"/>
      <c r="S50" s="102"/>
      <c r="T50" s="101"/>
      <c r="U50" s="101"/>
      <c r="V50" s="102"/>
      <c r="W50" s="101"/>
      <c r="X50" s="101"/>
      <c r="Y50" s="102"/>
      <c r="Z50" s="101"/>
      <c r="AA50" s="101"/>
      <c r="AB50" s="102"/>
      <c r="AC50" s="101"/>
      <c r="AD50" s="101"/>
      <c r="AE50" s="102"/>
      <c r="AF50" s="101"/>
      <c r="AG50" s="101"/>
      <c r="AH50" s="102"/>
      <c r="AI50" s="101"/>
      <c r="AJ50" s="101"/>
      <c r="AK50" s="102"/>
      <c r="AL50" s="101"/>
      <c r="AM50" s="101"/>
      <c r="AN50" s="102"/>
      <c r="AO50" s="101"/>
      <c r="AP50" s="101"/>
      <c r="AQ50" s="103"/>
    </row>
    <row r="51" spans="2:43" x14ac:dyDescent="0.35">
      <c r="B51" s="100" t="str" cm="1">
        <f t="array" aca="1" ref="B51" ca="1">_xlfn.TEXTAFTER(CELL("filename",A49),"]")</f>
        <v>08_TIDP</v>
      </c>
      <c r="C51" s="90" t="str" cm="1">
        <f t="array" ref="C51">tbL_Input_Project[Project Code]</f>
        <v>ABC1234</v>
      </c>
      <c r="D51" s="90" t="str">
        <f>INDEX(tbL_Input_Originator[],
MATCH("08_TIDP",tbL_Input_Originator[Worksheet]),
MATCH("Originator Code",tbL_Input_Originator[#Headers])
)</f>
        <v>TBC</v>
      </c>
      <c r="E51" s="87"/>
      <c r="F51" s="87"/>
      <c r="G51" s="87"/>
      <c r="H51" s="87"/>
      <c r="I51" s="87"/>
      <c r="J51" s="87"/>
      <c r="K51" s="94"/>
      <c r="L51" s="90" t="str">
        <f t="shared" si="1"/>
        <v/>
      </c>
      <c r="M51" s="90" t="str">
        <f t="shared" si="2"/>
        <v/>
      </c>
      <c r="N51" s="100" t="str" cm="1">
        <f t="array" ref="N51">IFERROR(_xlfn.TEXTJOIN("
",TRUE,_xlfn.XLOOKUP(_xlfn.TEXTSPLIT(K51,"
"),
tbl_Lookup_DEIR[ID (DEIR Lookup)],
tbl_Lookup_DEIR[Name (DEIR Lookup)],
"")),"")</f>
        <v/>
      </c>
      <c r="O51" s="100" t="str" cm="1">
        <f t="array" ref="O51">IFERROR(_xlfn.TEXTJOIN("
",TRUE,_xlfn.XLOOKUP(_xlfn.TEXTSPLIT(K51,"
"),
tbl_Lookup_DEIR[ID (DEIR Lookup)],
tbl_Lookup_DEIR[Uniclass PM Level 3 Classification (DEIR Lookup)],
"")),"")</f>
        <v/>
      </c>
      <c r="P51" s="78"/>
      <c r="Q51" s="101"/>
      <c r="R51" s="101"/>
      <c r="S51" s="102"/>
      <c r="T51" s="101"/>
      <c r="U51" s="101"/>
      <c r="V51" s="102"/>
      <c r="W51" s="101"/>
      <c r="X51" s="101"/>
      <c r="Y51" s="102"/>
      <c r="Z51" s="101"/>
      <c r="AA51" s="101"/>
      <c r="AB51" s="102"/>
      <c r="AC51" s="101"/>
      <c r="AD51" s="101"/>
      <c r="AE51" s="102"/>
      <c r="AF51" s="101"/>
      <c r="AG51" s="101"/>
      <c r="AH51" s="102"/>
      <c r="AI51" s="101"/>
      <c r="AJ51" s="101"/>
      <c r="AK51" s="102"/>
      <c r="AL51" s="101"/>
      <c r="AM51" s="101"/>
      <c r="AN51" s="102"/>
      <c r="AO51" s="101"/>
      <c r="AP51" s="101"/>
      <c r="AQ51" s="103"/>
    </row>
    <row r="52" spans="2:43" x14ac:dyDescent="0.35">
      <c r="B52" s="100" t="str" cm="1">
        <f t="array" aca="1" ref="B52" ca="1">_xlfn.TEXTAFTER(CELL("filename",A50),"]")</f>
        <v>08_TIDP</v>
      </c>
      <c r="C52" s="90" t="str" cm="1">
        <f t="array" ref="C52">tbL_Input_Project[Project Code]</f>
        <v>ABC1234</v>
      </c>
      <c r="D52" s="90" t="str">
        <f>INDEX(tbL_Input_Originator[],
MATCH("08_TIDP",tbL_Input_Originator[Worksheet]),
MATCH("Originator Code",tbL_Input_Originator[#Headers])
)</f>
        <v>TBC</v>
      </c>
      <c r="E52" s="87"/>
      <c r="F52" s="87"/>
      <c r="G52" s="87"/>
      <c r="H52" s="87"/>
      <c r="I52" s="87"/>
      <c r="J52" s="87"/>
      <c r="K52" s="94"/>
      <c r="L52" s="90" t="str">
        <f t="shared" si="1"/>
        <v/>
      </c>
      <c r="M52" s="90" t="str">
        <f t="shared" si="2"/>
        <v/>
      </c>
      <c r="N52" s="100" t="str" cm="1">
        <f t="array" ref="N52">IFERROR(_xlfn.TEXTJOIN("
",TRUE,_xlfn.XLOOKUP(_xlfn.TEXTSPLIT(K52,"
"),
tbl_Lookup_DEIR[ID (DEIR Lookup)],
tbl_Lookup_DEIR[Name (DEIR Lookup)],
"")),"")</f>
        <v/>
      </c>
      <c r="O52" s="100" t="str" cm="1">
        <f t="array" ref="O52">IFERROR(_xlfn.TEXTJOIN("
",TRUE,_xlfn.XLOOKUP(_xlfn.TEXTSPLIT(K52,"
"),
tbl_Lookup_DEIR[ID (DEIR Lookup)],
tbl_Lookup_DEIR[Uniclass PM Level 3 Classification (DEIR Lookup)],
"")),"")</f>
        <v/>
      </c>
      <c r="P52" s="78"/>
      <c r="Q52" s="101"/>
      <c r="R52" s="101"/>
      <c r="S52" s="102"/>
      <c r="T52" s="101"/>
      <c r="U52" s="101"/>
      <c r="V52" s="102"/>
      <c r="W52" s="101"/>
      <c r="X52" s="101"/>
      <c r="Y52" s="102"/>
      <c r="Z52" s="101"/>
      <c r="AA52" s="101"/>
      <c r="AB52" s="102"/>
      <c r="AC52" s="101"/>
      <c r="AD52" s="101"/>
      <c r="AE52" s="102"/>
      <c r="AF52" s="101"/>
      <c r="AG52" s="101"/>
      <c r="AH52" s="102"/>
      <c r="AI52" s="101"/>
      <c r="AJ52" s="101"/>
      <c r="AK52" s="102"/>
      <c r="AL52" s="101"/>
      <c r="AM52" s="101"/>
      <c r="AN52" s="102"/>
      <c r="AO52" s="101"/>
      <c r="AP52" s="101"/>
      <c r="AQ52" s="103"/>
    </row>
    <row r="53" spans="2:43" x14ac:dyDescent="0.35">
      <c r="B53" s="100" t="str" cm="1">
        <f t="array" aca="1" ref="B53" ca="1">_xlfn.TEXTAFTER(CELL("filename",A51),"]")</f>
        <v>08_TIDP</v>
      </c>
      <c r="C53" s="90" t="str" cm="1">
        <f t="array" ref="C53">tbL_Input_Project[Project Code]</f>
        <v>ABC1234</v>
      </c>
      <c r="D53" s="90" t="str">
        <f>INDEX(tbL_Input_Originator[],
MATCH("08_TIDP",tbL_Input_Originator[Worksheet]),
MATCH("Originator Code",tbL_Input_Originator[#Headers])
)</f>
        <v>TBC</v>
      </c>
      <c r="E53" s="87"/>
      <c r="F53" s="87"/>
      <c r="G53" s="87"/>
      <c r="H53" s="87"/>
      <c r="I53" s="87"/>
      <c r="J53" s="87"/>
      <c r="K53" s="94"/>
      <c r="L53" s="90" t="str">
        <f t="shared" si="1"/>
        <v/>
      </c>
      <c r="M53" s="90" t="str">
        <f t="shared" si="2"/>
        <v/>
      </c>
      <c r="N53" s="100" t="str" cm="1">
        <f t="array" ref="N53">IFERROR(_xlfn.TEXTJOIN("
",TRUE,_xlfn.XLOOKUP(_xlfn.TEXTSPLIT(K53,"
"),
tbl_Lookup_DEIR[ID (DEIR Lookup)],
tbl_Lookup_DEIR[Name (DEIR Lookup)],
"")),"")</f>
        <v/>
      </c>
      <c r="O53" s="100" t="str" cm="1">
        <f t="array" ref="O53">IFERROR(_xlfn.TEXTJOIN("
",TRUE,_xlfn.XLOOKUP(_xlfn.TEXTSPLIT(K53,"
"),
tbl_Lookup_DEIR[ID (DEIR Lookup)],
tbl_Lookup_DEIR[Uniclass PM Level 3 Classification (DEIR Lookup)],
"")),"")</f>
        <v/>
      </c>
      <c r="P53" s="78"/>
      <c r="Q53" s="101"/>
      <c r="R53" s="101"/>
      <c r="S53" s="102"/>
      <c r="T53" s="101"/>
      <c r="U53" s="101"/>
      <c r="V53" s="102"/>
      <c r="W53" s="101"/>
      <c r="X53" s="101"/>
      <c r="Y53" s="102"/>
      <c r="Z53" s="101"/>
      <c r="AA53" s="101"/>
      <c r="AB53" s="102"/>
      <c r="AC53" s="101"/>
      <c r="AD53" s="101"/>
      <c r="AE53" s="102"/>
      <c r="AF53" s="101"/>
      <c r="AG53" s="101"/>
      <c r="AH53" s="102"/>
      <c r="AI53" s="101"/>
      <c r="AJ53" s="101"/>
      <c r="AK53" s="102"/>
      <c r="AL53" s="101"/>
      <c r="AM53" s="101"/>
      <c r="AN53" s="102"/>
      <c r="AO53" s="101"/>
      <c r="AP53" s="101"/>
      <c r="AQ53" s="103"/>
    </row>
    <row r="54" spans="2:43" x14ac:dyDescent="0.35">
      <c r="B54" s="100" t="str" cm="1">
        <f t="array" aca="1" ref="B54" ca="1">_xlfn.TEXTAFTER(CELL("filename",A52),"]")</f>
        <v>08_TIDP</v>
      </c>
      <c r="C54" s="90" t="str" cm="1">
        <f t="array" ref="C54">tbL_Input_Project[Project Code]</f>
        <v>ABC1234</v>
      </c>
      <c r="D54" s="90" t="str">
        <f>INDEX(tbL_Input_Originator[],
MATCH("08_TIDP",tbL_Input_Originator[Worksheet]),
MATCH("Originator Code",tbL_Input_Originator[#Headers])
)</f>
        <v>TBC</v>
      </c>
      <c r="E54" s="87"/>
      <c r="F54" s="87"/>
      <c r="G54" s="87"/>
      <c r="H54" s="87"/>
      <c r="I54" s="87"/>
      <c r="J54" s="87"/>
      <c r="K54" s="94"/>
      <c r="L54" s="90" t="str">
        <f t="shared" si="1"/>
        <v/>
      </c>
      <c r="M54" s="90" t="str">
        <f t="shared" si="2"/>
        <v/>
      </c>
      <c r="N54" s="100" t="str" cm="1">
        <f t="array" ref="N54">IFERROR(_xlfn.TEXTJOIN("
",TRUE,_xlfn.XLOOKUP(_xlfn.TEXTSPLIT(K54,"
"),
tbl_Lookup_DEIR[ID (DEIR Lookup)],
tbl_Lookup_DEIR[Name (DEIR Lookup)],
"")),"")</f>
        <v/>
      </c>
      <c r="O54" s="100" t="str" cm="1">
        <f t="array" ref="O54">IFERROR(_xlfn.TEXTJOIN("
",TRUE,_xlfn.XLOOKUP(_xlfn.TEXTSPLIT(K54,"
"),
tbl_Lookup_DEIR[ID (DEIR Lookup)],
tbl_Lookup_DEIR[Uniclass PM Level 3 Classification (DEIR Lookup)],
"")),"")</f>
        <v/>
      </c>
      <c r="P54" s="78"/>
      <c r="Q54" s="101"/>
      <c r="R54" s="101"/>
      <c r="S54" s="102"/>
      <c r="T54" s="101"/>
      <c r="U54" s="101"/>
      <c r="V54" s="102"/>
      <c r="W54" s="101"/>
      <c r="X54" s="101"/>
      <c r="Y54" s="102"/>
      <c r="Z54" s="101"/>
      <c r="AA54" s="101"/>
      <c r="AB54" s="102"/>
      <c r="AC54" s="101"/>
      <c r="AD54" s="101"/>
      <c r="AE54" s="102"/>
      <c r="AF54" s="101"/>
      <c r="AG54" s="101"/>
      <c r="AH54" s="102"/>
      <c r="AI54" s="101"/>
      <c r="AJ54" s="101"/>
      <c r="AK54" s="102"/>
      <c r="AL54" s="101"/>
      <c r="AM54" s="101"/>
      <c r="AN54" s="102"/>
      <c r="AO54" s="101"/>
      <c r="AP54" s="101"/>
      <c r="AQ54" s="103"/>
    </row>
    <row r="55" spans="2:43" x14ac:dyDescent="0.35">
      <c r="B55" s="100" t="str" cm="1">
        <f t="array" aca="1" ref="B55" ca="1">_xlfn.TEXTAFTER(CELL("filename",A53),"]")</f>
        <v>08_TIDP</v>
      </c>
      <c r="C55" s="90" t="str" cm="1">
        <f t="array" ref="C55">tbL_Input_Project[Project Code]</f>
        <v>ABC1234</v>
      </c>
      <c r="D55" s="90" t="str">
        <f>INDEX(tbL_Input_Originator[],
MATCH("08_TIDP",tbL_Input_Originator[Worksheet]),
MATCH("Originator Code",tbL_Input_Originator[#Headers])
)</f>
        <v>TBC</v>
      </c>
      <c r="E55" s="87"/>
      <c r="F55" s="87"/>
      <c r="G55" s="87"/>
      <c r="H55" s="87"/>
      <c r="I55" s="87"/>
      <c r="J55" s="87"/>
      <c r="K55" s="94"/>
      <c r="L55" s="90" t="str">
        <f t="shared" si="1"/>
        <v/>
      </c>
      <c r="M55" s="90" t="str">
        <f t="shared" si="2"/>
        <v/>
      </c>
      <c r="N55" s="100" t="str" cm="1">
        <f t="array" ref="N55">IFERROR(_xlfn.TEXTJOIN("
",TRUE,_xlfn.XLOOKUP(_xlfn.TEXTSPLIT(K55,"
"),
tbl_Lookup_DEIR[ID (DEIR Lookup)],
tbl_Lookup_DEIR[Name (DEIR Lookup)],
"")),"")</f>
        <v/>
      </c>
      <c r="O55" s="100" t="str" cm="1">
        <f t="array" ref="O55">IFERROR(_xlfn.TEXTJOIN("
",TRUE,_xlfn.XLOOKUP(_xlfn.TEXTSPLIT(K55,"
"),
tbl_Lookup_DEIR[ID (DEIR Lookup)],
tbl_Lookup_DEIR[Uniclass PM Level 3 Classification (DEIR Lookup)],
"")),"")</f>
        <v/>
      </c>
      <c r="P55" s="78"/>
      <c r="Q55" s="101"/>
      <c r="R55" s="101"/>
      <c r="S55" s="102"/>
      <c r="T55" s="101"/>
      <c r="U55" s="101"/>
      <c r="V55" s="102"/>
      <c r="W55" s="101"/>
      <c r="X55" s="101"/>
      <c r="Y55" s="102"/>
      <c r="Z55" s="101"/>
      <c r="AA55" s="101"/>
      <c r="AB55" s="102"/>
      <c r="AC55" s="101"/>
      <c r="AD55" s="101"/>
      <c r="AE55" s="102"/>
      <c r="AF55" s="101"/>
      <c r="AG55" s="101"/>
      <c r="AH55" s="102"/>
      <c r="AI55" s="101"/>
      <c r="AJ55" s="101"/>
      <c r="AK55" s="102"/>
      <c r="AL55" s="101"/>
      <c r="AM55" s="101"/>
      <c r="AN55" s="102"/>
      <c r="AO55" s="101"/>
      <c r="AP55" s="101"/>
      <c r="AQ55" s="103"/>
    </row>
    <row r="56" spans="2:43" x14ac:dyDescent="0.35">
      <c r="B56" s="100" t="str" cm="1">
        <f t="array" aca="1" ref="B56" ca="1">_xlfn.TEXTAFTER(CELL("filename",A54),"]")</f>
        <v>08_TIDP</v>
      </c>
      <c r="C56" s="90" t="str" cm="1">
        <f t="array" ref="C56">tbL_Input_Project[Project Code]</f>
        <v>ABC1234</v>
      </c>
      <c r="D56" s="90" t="str">
        <f>INDEX(tbL_Input_Originator[],
MATCH("08_TIDP",tbL_Input_Originator[Worksheet]),
MATCH("Originator Code",tbL_Input_Originator[#Headers])
)</f>
        <v>TBC</v>
      </c>
      <c r="E56" s="87"/>
      <c r="F56" s="87"/>
      <c r="G56" s="87"/>
      <c r="H56" s="87"/>
      <c r="I56" s="87"/>
      <c r="J56" s="87"/>
      <c r="K56" s="94"/>
      <c r="L56" s="90" t="str">
        <f t="shared" si="1"/>
        <v/>
      </c>
      <c r="M56" s="90" t="str">
        <f t="shared" si="2"/>
        <v/>
      </c>
      <c r="N56" s="100" t="str" cm="1">
        <f t="array" ref="N56">IFERROR(_xlfn.TEXTJOIN("
",TRUE,_xlfn.XLOOKUP(_xlfn.TEXTSPLIT(K56,"
"),
tbl_Lookup_DEIR[ID (DEIR Lookup)],
tbl_Lookup_DEIR[Name (DEIR Lookup)],
"")),"")</f>
        <v/>
      </c>
      <c r="O56" s="100" t="str" cm="1">
        <f t="array" ref="O56">IFERROR(_xlfn.TEXTJOIN("
",TRUE,_xlfn.XLOOKUP(_xlfn.TEXTSPLIT(K56,"
"),
tbl_Lookup_DEIR[ID (DEIR Lookup)],
tbl_Lookup_DEIR[Uniclass PM Level 3 Classification (DEIR Lookup)],
"")),"")</f>
        <v/>
      </c>
      <c r="P56" s="78"/>
      <c r="Q56" s="101"/>
      <c r="R56" s="101"/>
      <c r="S56" s="102"/>
      <c r="T56" s="101"/>
      <c r="U56" s="101"/>
      <c r="V56" s="102"/>
      <c r="W56" s="101"/>
      <c r="X56" s="101"/>
      <c r="Y56" s="102"/>
      <c r="Z56" s="101"/>
      <c r="AA56" s="101"/>
      <c r="AB56" s="102"/>
      <c r="AC56" s="101"/>
      <c r="AD56" s="101"/>
      <c r="AE56" s="102"/>
      <c r="AF56" s="101"/>
      <c r="AG56" s="101"/>
      <c r="AH56" s="102"/>
      <c r="AI56" s="101"/>
      <c r="AJ56" s="101"/>
      <c r="AK56" s="102"/>
      <c r="AL56" s="101"/>
      <c r="AM56" s="101"/>
      <c r="AN56" s="102"/>
      <c r="AO56" s="101"/>
      <c r="AP56" s="101"/>
      <c r="AQ56" s="103"/>
    </row>
    <row r="57" spans="2:43" x14ac:dyDescent="0.35">
      <c r="B57" s="100" t="str" cm="1">
        <f t="array" aca="1" ref="B57" ca="1">_xlfn.TEXTAFTER(CELL("filename",A55),"]")</f>
        <v>08_TIDP</v>
      </c>
      <c r="C57" s="90" t="str" cm="1">
        <f t="array" ref="C57">tbL_Input_Project[Project Code]</f>
        <v>ABC1234</v>
      </c>
      <c r="D57" s="90" t="str">
        <f>INDEX(tbL_Input_Originator[],
MATCH("08_TIDP",tbL_Input_Originator[Worksheet]),
MATCH("Originator Code",tbL_Input_Originator[#Headers])
)</f>
        <v>TBC</v>
      </c>
      <c r="E57" s="87"/>
      <c r="F57" s="87"/>
      <c r="G57" s="87"/>
      <c r="H57" s="87"/>
      <c r="I57" s="87"/>
      <c r="J57" s="87"/>
      <c r="K57" s="94"/>
      <c r="L57" s="90" t="str">
        <f t="shared" si="1"/>
        <v/>
      </c>
      <c r="M57" s="90" t="str">
        <f t="shared" si="2"/>
        <v/>
      </c>
      <c r="N57" s="100" t="str" cm="1">
        <f t="array" ref="N57">IFERROR(_xlfn.TEXTJOIN("
",TRUE,_xlfn.XLOOKUP(_xlfn.TEXTSPLIT(K57,"
"),
tbl_Lookup_DEIR[ID (DEIR Lookup)],
tbl_Lookup_DEIR[Name (DEIR Lookup)],
"")),"")</f>
        <v/>
      </c>
      <c r="O57" s="100" t="str" cm="1">
        <f t="array" ref="O57">IFERROR(_xlfn.TEXTJOIN("
",TRUE,_xlfn.XLOOKUP(_xlfn.TEXTSPLIT(K57,"
"),
tbl_Lookup_DEIR[ID (DEIR Lookup)],
tbl_Lookup_DEIR[Uniclass PM Level 3 Classification (DEIR Lookup)],
"")),"")</f>
        <v/>
      </c>
      <c r="P57" s="78"/>
      <c r="Q57" s="101"/>
      <c r="R57" s="101"/>
      <c r="S57" s="102"/>
      <c r="T57" s="101"/>
      <c r="U57" s="101"/>
      <c r="V57" s="102"/>
      <c r="W57" s="101"/>
      <c r="X57" s="101"/>
      <c r="Y57" s="102"/>
      <c r="Z57" s="101"/>
      <c r="AA57" s="101"/>
      <c r="AB57" s="102"/>
      <c r="AC57" s="101"/>
      <c r="AD57" s="101"/>
      <c r="AE57" s="102"/>
      <c r="AF57" s="101"/>
      <c r="AG57" s="101"/>
      <c r="AH57" s="102"/>
      <c r="AI57" s="101"/>
      <c r="AJ57" s="101"/>
      <c r="AK57" s="102"/>
      <c r="AL57" s="101"/>
      <c r="AM57" s="101"/>
      <c r="AN57" s="102"/>
      <c r="AO57" s="101"/>
      <c r="AP57" s="101"/>
      <c r="AQ57" s="103"/>
    </row>
    <row r="58" spans="2:43" x14ac:dyDescent="0.35">
      <c r="B58" s="100" t="str" cm="1">
        <f t="array" aca="1" ref="B58" ca="1">_xlfn.TEXTAFTER(CELL("filename",A56),"]")</f>
        <v>08_TIDP</v>
      </c>
      <c r="C58" s="90" t="str" cm="1">
        <f t="array" ref="C58">tbL_Input_Project[Project Code]</f>
        <v>ABC1234</v>
      </c>
      <c r="D58" s="90" t="str">
        <f>INDEX(tbL_Input_Originator[],
MATCH("08_TIDP",tbL_Input_Originator[Worksheet]),
MATCH("Originator Code",tbL_Input_Originator[#Headers])
)</f>
        <v>TBC</v>
      </c>
      <c r="E58" s="87"/>
      <c r="F58" s="87"/>
      <c r="G58" s="87"/>
      <c r="H58" s="87"/>
      <c r="I58" s="87"/>
      <c r="J58" s="87"/>
      <c r="K58" s="94"/>
      <c r="L58" s="90" t="str">
        <f t="shared" si="1"/>
        <v/>
      </c>
      <c r="M58" s="90" t="str">
        <f t="shared" si="2"/>
        <v/>
      </c>
      <c r="N58" s="100" t="str" cm="1">
        <f t="array" ref="N58">IFERROR(_xlfn.TEXTJOIN("
",TRUE,_xlfn.XLOOKUP(_xlfn.TEXTSPLIT(K58,"
"),
tbl_Lookup_DEIR[ID (DEIR Lookup)],
tbl_Lookup_DEIR[Name (DEIR Lookup)],
"")),"")</f>
        <v/>
      </c>
      <c r="O58" s="100" t="str" cm="1">
        <f t="array" ref="O58">IFERROR(_xlfn.TEXTJOIN("
",TRUE,_xlfn.XLOOKUP(_xlfn.TEXTSPLIT(K58,"
"),
tbl_Lookup_DEIR[ID (DEIR Lookup)],
tbl_Lookup_DEIR[Uniclass PM Level 3 Classification (DEIR Lookup)],
"")),"")</f>
        <v/>
      </c>
      <c r="P58" s="78"/>
      <c r="Q58" s="101"/>
      <c r="R58" s="101"/>
      <c r="S58" s="102"/>
      <c r="T58" s="101"/>
      <c r="U58" s="101"/>
      <c r="V58" s="102"/>
      <c r="W58" s="101"/>
      <c r="X58" s="101"/>
      <c r="Y58" s="102"/>
      <c r="Z58" s="101"/>
      <c r="AA58" s="101"/>
      <c r="AB58" s="102"/>
      <c r="AC58" s="101"/>
      <c r="AD58" s="101"/>
      <c r="AE58" s="102"/>
      <c r="AF58" s="101"/>
      <c r="AG58" s="101"/>
      <c r="AH58" s="102"/>
      <c r="AI58" s="101"/>
      <c r="AJ58" s="101"/>
      <c r="AK58" s="102"/>
      <c r="AL58" s="101"/>
      <c r="AM58" s="101"/>
      <c r="AN58" s="102"/>
      <c r="AO58" s="101"/>
      <c r="AP58" s="101"/>
      <c r="AQ58" s="103"/>
    </row>
    <row r="59" spans="2:43" x14ac:dyDescent="0.35">
      <c r="B59" s="100" t="str" cm="1">
        <f t="array" aca="1" ref="B59" ca="1">_xlfn.TEXTAFTER(CELL("filename",A57),"]")</f>
        <v>08_TIDP</v>
      </c>
      <c r="C59" s="90" t="str" cm="1">
        <f t="array" ref="C59">tbL_Input_Project[Project Code]</f>
        <v>ABC1234</v>
      </c>
      <c r="D59" s="90" t="str">
        <f>INDEX(tbL_Input_Originator[],
MATCH("08_TIDP",tbL_Input_Originator[Worksheet]),
MATCH("Originator Code",tbL_Input_Originator[#Headers])
)</f>
        <v>TBC</v>
      </c>
      <c r="E59" s="87"/>
      <c r="F59" s="87"/>
      <c r="G59" s="87"/>
      <c r="H59" s="87"/>
      <c r="I59" s="87"/>
      <c r="J59" s="87"/>
      <c r="K59" s="94"/>
      <c r="L59" s="90" t="str">
        <f t="shared" si="1"/>
        <v/>
      </c>
      <c r="M59" s="90" t="str">
        <f t="shared" si="2"/>
        <v/>
      </c>
      <c r="N59" s="100" t="str" cm="1">
        <f t="array" ref="N59">IFERROR(_xlfn.TEXTJOIN("
",TRUE,_xlfn.XLOOKUP(_xlfn.TEXTSPLIT(K59,"
"),
tbl_Lookup_DEIR[ID (DEIR Lookup)],
tbl_Lookup_DEIR[Name (DEIR Lookup)],
"")),"")</f>
        <v/>
      </c>
      <c r="O59" s="100" t="str" cm="1">
        <f t="array" ref="O59">IFERROR(_xlfn.TEXTJOIN("
",TRUE,_xlfn.XLOOKUP(_xlfn.TEXTSPLIT(K59,"
"),
tbl_Lookup_DEIR[ID (DEIR Lookup)],
tbl_Lookup_DEIR[Uniclass PM Level 3 Classification (DEIR Lookup)],
"")),"")</f>
        <v/>
      </c>
      <c r="P59" s="78"/>
      <c r="Q59" s="101"/>
      <c r="R59" s="101"/>
      <c r="S59" s="102"/>
      <c r="T59" s="101"/>
      <c r="U59" s="101"/>
      <c r="V59" s="102"/>
      <c r="W59" s="101"/>
      <c r="X59" s="101"/>
      <c r="Y59" s="102"/>
      <c r="Z59" s="101"/>
      <c r="AA59" s="101"/>
      <c r="AB59" s="102"/>
      <c r="AC59" s="101"/>
      <c r="AD59" s="101"/>
      <c r="AE59" s="102"/>
      <c r="AF59" s="101"/>
      <c r="AG59" s="101"/>
      <c r="AH59" s="102"/>
      <c r="AI59" s="101"/>
      <c r="AJ59" s="101"/>
      <c r="AK59" s="102"/>
      <c r="AL59" s="101"/>
      <c r="AM59" s="101"/>
      <c r="AN59" s="102"/>
      <c r="AO59" s="101"/>
      <c r="AP59" s="101"/>
      <c r="AQ59" s="103"/>
    </row>
    <row r="60" spans="2:43" x14ac:dyDescent="0.35">
      <c r="B60" s="100" t="str" cm="1">
        <f t="array" aca="1" ref="B60" ca="1">_xlfn.TEXTAFTER(CELL("filename",A58),"]")</f>
        <v>08_TIDP</v>
      </c>
      <c r="C60" s="90" t="str" cm="1">
        <f t="array" ref="C60">tbL_Input_Project[Project Code]</f>
        <v>ABC1234</v>
      </c>
      <c r="D60" s="90" t="str">
        <f>INDEX(tbL_Input_Originator[],
MATCH("08_TIDP",tbL_Input_Originator[Worksheet]),
MATCH("Originator Code",tbL_Input_Originator[#Headers])
)</f>
        <v>TBC</v>
      </c>
      <c r="E60" s="87"/>
      <c r="F60" s="87"/>
      <c r="G60" s="87"/>
      <c r="H60" s="87"/>
      <c r="I60" s="87"/>
      <c r="J60" s="87"/>
      <c r="K60" s="94"/>
      <c r="L60" s="90" t="str">
        <f t="shared" si="1"/>
        <v/>
      </c>
      <c r="M60" s="90" t="str">
        <f t="shared" si="2"/>
        <v/>
      </c>
      <c r="N60" s="100" t="str" cm="1">
        <f t="array" ref="N60">IFERROR(_xlfn.TEXTJOIN("
",TRUE,_xlfn.XLOOKUP(_xlfn.TEXTSPLIT(K60,"
"),
tbl_Lookup_DEIR[ID (DEIR Lookup)],
tbl_Lookup_DEIR[Name (DEIR Lookup)],
"")),"")</f>
        <v/>
      </c>
      <c r="O60" s="100" t="str" cm="1">
        <f t="array" ref="O60">IFERROR(_xlfn.TEXTJOIN("
",TRUE,_xlfn.XLOOKUP(_xlfn.TEXTSPLIT(K60,"
"),
tbl_Lookup_DEIR[ID (DEIR Lookup)],
tbl_Lookup_DEIR[Uniclass PM Level 3 Classification (DEIR Lookup)],
"")),"")</f>
        <v/>
      </c>
      <c r="P60" s="78"/>
      <c r="Q60" s="101"/>
      <c r="R60" s="101"/>
      <c r="S60" s="102"/>
      <c r="T60" s="101"/>
      <c r="U60" s="101"/>
      <c r="V60" s="102"/>
      <c r="W60" s="101"/>
      <c r="X60" s="101"/>
      <c r="Y60" s="102"/>
      <c r="Z60" s="101"/>
      <c r="AA60" s="101"/>
      <c r="AB60" s="102"/>
      <c r="AC60" s="101"/>
      <c r="AD60" s="101"/>
      <c r="AE60" s="102"/>
      <c r="AF60" s="101"/>
      <c r="AG60" s="101"/>
      <c r="AH60" s="102"/>
      <c r="AI60" s="101"/>
      <c r="AJ60" s="101"/>
      <c r="AK60" s="102"/>
      <c r="AL60" s="101"/>
      <c r="AM60" s="101"/>
      <c r="AN60" s="102"/>
      <c r="AO60" s="101"/>
      <c r="AP60" s="101"/>
      <c r="AQ60" s="103"/>
    </row>
    <row r="61" spans="2:43" x14ac:dyDescent="0.35">
      <c r="B61" s="100" t="str" cm="1">
        <f t="array" aca="1" ref="B61" ca="1">_xlfn.TEXTAFTER(CELL("filename",A59),"]")</f>
        <v>08_TIDP</v>
      </c>
      <c r="C61" s="90" t="str" cm="1">
        <f t="array" ref="C61">tbL_Input_Project[Project Code]</f>
        <v>ABC1234</v>
      </c>
      <c r="D61" s="90" t="str">
        <f>INDEX(tbL_Input_Originator[],
MATCH("08_TIDP",tbL_Input_Originator[Worksheet]),
MATCH("Originator Code",tbL_Input_Originator[#Headers])
)</f>
        <v>TBC</v>
      </c>
      <c r="E61" s="87"/>
      <c r="F61" s="87"/>
      <c r="G61" s="87"/>
      <c r="H61" s="87"/>
      <c r="I61" s="87"/>
      <c r="J61" s="87"/>
      <c r="K61" s="94"/>
      <c r="L61" s="90" t="str">
        <f t="shared" si="1"/>
        <v/>
      </c>
      <c r="M61" s="90" t="str">
        <f t="shared" si="2"/>
        <v/>
      </c>
      <c r="N61" s="100" t="str" cm="1">
        <f t="array" ref="N61">IFERROR(_xlfn.TEXTJOIN("
",TRUE,_xlfn.XLOOKUP(_xlfn.TEXTSPLIT(K61,"
"),
tbl_Lookup_DEIR[ID (DEIR Lookup)],
tbl_Lookup_DEIR[Name (DEIR Lookup)],
"")),"")</f>
        <v/>
      </c>
      <c r="O61" s="100" t="str" cm="1">
        <f t="array" ref="O61">IFERROR(_xlfn.TEXTJOIN("
",TRUE,_xlfn.XLOOKUP(_xlfn.TEXTSPLIT(K61,"
"),
tbl_Lookup_DEIR[ID (DEIR Lookup)],
tbl_Lookup_DEIR[Uniclass PM Level 3 Classification (DEIR Lookup)],
"")),"")</f>
        <v/>
      </c>
      <c r="P61" s="78"/>
      <c r="Q61" s="101"/>
      <c r="R61" s="101"/>
      <c r="S61" s="102"/>
      <c r="T61" s="101"/>
      <c r="U61" s="101"/>
      <c r="V61" s="102"/>
      <c r="W61" s="101"/>
      <c r="X61" s="101"/>
      <c r="Y61" s="102"/>
      <c r="Z61" s="101"/>
      <c r="AA61" s="101"/>
      <c r="AB61" s="102"/>
      <c r="AC61" s="101"/>
      <c r="AD61" s="101"/>
      <c r="AE61" s="102"/>
      <c r="AF61" s="101"/>
      <c r="AG61" s="101"/>
      <c r="AH61" s="102"/>
      <c r="AI61" s="101"/>
      <c r="AJ61" s="101"/>
      <c r="AK61" s="102"/>
      <c r="AL61" s="101"/>
      <c r="AM61" s="101"/>
      <c r="AN61" s="102"/>
      <c r="AO61" s="101"/>
      <c r="AP61" s="101"/>
      <c r="AQ61" s="103"/>
    </row>
    <row r="62" spans="2:43" x14ac:dyDescent="0.35">
      <c r="B62" s="100" t="str" cm="1">
        <f t="array" aca="1" ref="B62" ca="1">_xlfn.TEXTAFTER(CELL("filename",A60),"]")</f>
        <v>08_TIDP</v>
      </c>
      <c r="C62" s="90" t="str" cm="1">
        <f t="array" ref="C62">tbL_Input_Project[Project Code]</f>
        <v>ABC1234</v>
      </c>
      <c r="D62" s="90" t="str">
        <f>INDEX(tbL_Input_Originator[],
MATCH("08_TIDP",tbL_Input_Originator[Worksheet]),
MATCH("Originator Code",tbL_Input_Originator[#Headers])
)</f>
        <v>TBC</v>
      </c>
      <c r="E62" s="87"/>
      <c r="F62" s="87"/>
      <c r="G62" s="87"/>
      <c r="H62" s="87"/>
      <c r="I62" s="87"/>
      <c r="J62" s="87"/>
      <c r="K62" s="94"/>
      <c r="L62" s="90" t="str">
        <f t="shared" si="1"/>
        <v/>
      </c>
      <c r="M62" s="90" t="str">
        <f t="shared" si="2"/>
        <v/>
      </c>
      <c r="N62" s="100" t="str" cm="1">
        <f t="array" ref="N62">IFERROR(_xlfn.TEXTJOIN("
",TRUE,_xlfn.XLOOKUP(_xlfn.TEXTSPLIT(K62,"
"),
tbl_Lookup_DEIR[ID (DEIR Lookup)],
tbl_Lookup_DEIR[Name (DEIR Lookup)],
"")),"")</f>
        <v/>
      </c>
      <c r="O62" s="100" t="str" cm="1">
        <f t="array" ref="O62">IFERROR(_xlfn.TEXTJOIN("
",TRUE,_xlfn.XLOOKUP(_xlfn.TEXTSPLIT(K62,"
"),
tbl_Lookup_DEIR[ID (DEIR Lookup)],
tbl_Lookup_DEIR[Uniclass PM Level 3 Classification (DEIR Lookup)],
"")),"")</f>
        <v/>
      </c>
      <c r="P62" s="78"/>
      <c r="Q62" s="101"/>
      <c r="R62" s="101"/>
      <c r="S62" s="102"/>
      <c r="T62" s="101"/>
      <c r="U62" s="101"/>
      <c r="V62" s="102"/>
      <c r="W62" s="101"/>
      <c r="X62" s="101"/>
      <c r="Y62" s="102"/>
      <c r="Z62" s="101"/>
      <c r="AA62" s="101"/>
      <c r="AB62" s="102"/>
      <c r="AC62" s="101"/>
      <c r="AD62" s="101"/>
      <c r="AE62" s="102"/>
      <c r="AF62" s="101"/>
      <c r="AG62" s="101"/>
      <c r="AH62" s="102"/>
      <c r="AI62" s="101"/>
      <c r="AJ62" s="101"/>
      <c r="AK62" s="102"/>
      <c r="AL62" s="101"/>
      <c r="AM62" s="101"/>
      <c r="AN62" s="102"/>
      <c r="AO62" s="101"/>
      <c r="AP62" s="101"/>
      <c r="AQ62" s="103"/>
    </row>
    <row r="63" spans="2:43" x14ac:dyDescent="0.35">
      <c r="B63" s="100" t="str" cm="1">
        <f t="array" aca="1" ref="B63" ca="1">_xlfn.TEXTAFTER(CELL("filename",A61),"]")</f>
        <v>08_TIDP</v>
      </c>
      <c r="C63" s="90" t="str" cm="1">
        <f t="array" ref="C63">tbL_Input_Project[Project Code]</f>
        <v>ABC1234</v>
      </c>
      <c r="D63" s="90" t="str">
        <f>INDEX(tbL_Input_Originator[],
MATCH("08_TIDP",tbL_Input_Originator[Worksheet]),
MATCH("Originator Code",tbL_Input_Originator[#Headers])
)</f>
        <v>TBC</v>
      </c>
      <c r="E63" s="87"/>
      <c r="F63" s="87"/>
      <c r="G63" s="87"/>
      <c r="H63" s="87"/>
      <c r="I63" s="87"/>
      <c r="J63" s="87"/>
      <c r="K63" s="94"/>
      <c r="L63" s="90" t="str">
        <f t="shared" si="1"/>
        <v/>
      </c>
      <c r="M63" s="90" t="str">
        <f t="shared" si="2"/>
        <v/>
      </c>
      <c r="N63" s="100" t="str" cm="1">
        <f t="array" ref="N63">IFERROR(_xlfn.TEXTJOIN("
",TRUE,_xlfn.XLOOKUP(_xlfn.TEXTSPLIT(K63,"
"),
tbl_Lookup_DEIR[ID (DEIR Lookup)],
tbl_Lookup_DEIR[Name (DEIR Lookup)],
"")),"")</f>
        <v/>
      </c>
      <c r="O63" s="100" t="str" cm="1">
        <f t="array" ref="O63">IFERROR(_xlfn.TEXTJOIN("
",TRUE,_xlfn.XLOOKUP(_xlfn.TEXTSPLIT(K63,"
"),
tbl_Lookup_DEIR[ID (DEIR Lookup)],
tbl_Lookup_DEIR[Uniclass PM Level 3 Classification (DEIR Lookup)],
"")),"")</f>
        <v/>
      </c>
      <c r="P63" s="78"/>
      <c r="Q63" s="101"/>
      <c r="R63" s="101"/>
      <c r="S63" s="102"/>
      <c r="T63" s="101"/>
      <c r="U63" s="101"/>
      <c r="V63" s="102"/>
      <c r="W63" s="101"/>
      <c r="X63" s="101"/>
      <c r="Y63" s="102"/>
      <c r="Z63" s="101"/>
      <c r="AA63" s="101"/>
      <c r="AB63" s="102"/>
      <c r="AC63" s="101"/>
      <c r="AD63" s="101"/>
      <c r="AE63" s="102"/>
      <c r="AF63" s="101"/>
      <c r="AG63" s="101"/>
      <c r="AH63" s="102"/>
      <c r="AI63" s="101"/>
      <c r="AJ63" s="101"/>
      <c r="AK63" s="102"/>
      <c r="AL63" s="101"/>
      <c r="AM63" s="101"/>
      <c r="AN63" s="102"/>
      <c r="AO63" s="101"/>
      <c r="AP63" s="101"/>
      <c r="AQ63" s="103"/>
    </row>
    <row r="64" spans="2:43" x14ac:dyDescent="0.35">
      <c r="B64" s="100" t="str" cm="1">
        <f t="array" aca="1" ref="B64" ca="1">_xlfn.TEXTAFTER(CELL("filename",A62),"]")</f>
        <v>08_TIDP</v>
      </c>
      <c r="C64" s="90" t="str" cm="1">
        <f t="array" ref="C64">tbL_Input_Project[Project Code]</f>
        <v>ABC1234</v>
      </c>
      <c r="D64" s="90" t="str">
        <f>INDEX(tbL_Input_Originator[],
MATCH("08_TIDP",tbL_Input_Originator[Worksheet]),
MATCH("Originator Code",tbL_Input_Originator[#Headers])
)</f>
        <v>TBC</v>
      </c>
      <c r="E64" s="87"/>
      <c r="F64" s="87"/>
      <c r="G64" s="87"/>
      <c r="H64" s="87"/>
      <c r="I64" s="87"/>
      <c r="J64" s="87"/>
      <c r="K64" s="94"/>
      <c r="L64" s="90" t="str">
        <f t="shared" si="1"/>
        <v/>
      </c>
      <c r="M64" s="90" t="str">
        <f t="shared" si="2"/>
        <v/>
      </c>
      <c r="N64" s="100" t="str" cm="1">
        <f t="array" ref="N64">IFERROR(_xlfn.TEXTJOIN("
",TRUE,_xlfn.XLOOKUP(_xlfn.TEXTSPLIT(K64,"
"),
tbl_Lookup_DEIR[ID (DEIR Lookup)],
tbl_Lookup_DEIR[Name (DEIR Lookup)],
"")),"")</f>
        <v/>
      </c>
      <c r="O64" s="100" t="str" cm="1">
        <f t="array" ref="O64">IFERROR(_xlfn.TEXTJOIN("
",TRUE,_xlfn.XLOOKUP(_xlfn.TEXTSPLIT(K64,"
"),
tbl_Lookup_DEIR[ID (DEIR Lookup)],
tbl_Lookup_DEIR[Uniclass PM Level 3 Classification (DEIR Lookup)],
"")),"")</f>
        <v/>
      </c>
      <c r="P64" s="78"/>
      <c r="Q64" s="101"/>
      <c r="R64" s="101"/>
      <c r="S64" s="102"/>
      <c r="T64" s="101"/>
      <c r="U64" s="101"/>
      <c r="V64" s="102"/>
      <c r="W64" s="101"/>
      <c r="X64" s="101"/>
      <c r="Y64" s="102"/>
      <c r="Z64" s="101"/>
      <c r="AA64" s="101"/>
      <c r="AB64" s="102"/>
      <c r="AC64" s="101"/>
      <c r="AD64" s="101"/>
      <c r="AE64" s="102"/>
      <c r="AF64" s="101"/>
      <c r="AG64" s="101"/>
      <c r="AH64" s="102"/>
      <c r="AI64" s="101"/>
      <c r="AJ64" s="101"/>
      <c r="AK64" s="102"/>
      <c r="AL64" s="101"/>
      <c r="AM64" s="101"/>
      <c r="AN64" s="102"/>
      <c r="AO64" s="101"/>
      <c r="AP64" s="101"/>
      <c r="AQ64" s="103"/>
    </row>
    <row r="65" spans="2:43" x14ac:dyDescent="0.35">
      <c r="B65" s="100" t="str" cm="1">
        <f t="array" aca="1" ref="B65" ca="1">_xlfn.TEXTAFTER(CELL("filename",A63),"]")</f>
        <v>08_TIDP</v>
      </c>
      <c r="C65" s="90" t="str" cm="1">
        <f t="array" ref="C65">tbL_Input_Project[Project Code]</f>
        <v>ABC1234</v>
      </c>
      <c r="D65" s="90" t="str">
        <f>INDEX(tbL_Input_Originator[],
MATCH("08_TIDP",tbL_Input_Originator[Worksheet]),
MATCH("Originator Code",tbL_Input_Originator[#Headers])
)</f>
        <v>TBC</v>
      </c>
      <c r="E65" s="87"/>
      <c r="F65" s="87"/>
      <c r="G65" s="87"/>
      <c r="H65" s="87"/>
      <c r="I65" s="87"/>
      <c r="J65" s="87"/>
      <c r="K65" s="94"/>
      <c r="L65" s="90" t="str">
        <f t="shared" si="1"/>
        <v/>
      </c>
      <c r="M65" s="90" t="str">
        <f t="shared" si="2"/>
        <v/>
      </c>
      <c r="N65" s="100" t="str" cm="1">
        <f t="array" ref="N65">IFERROR(_xlfn.TEXTJOIN("
",TRUE,_xlfn.XLOOKUP(_xlfn.TEXTSPLIT(K65,"
"),
tbl_Lookup_DEIR[ID (DEIR Lookup)],
tbl_Lookup_DEIR[Name (DEIR Lookup)],
"")),"")</f>
        <v/>
      </c>
      <c r="O65" s="100" t="str" cm="1">
        <f t="array" ref="O65">IFERROR(_xlfn.TEXTJOIN("
",TRUE,_xlfn.XLOOKUP(_xlfn.TEXTSPLIT(K65,"
"),
tbl_Lookup_DEIR[ID (DEIR Lookup)],
tbl_Lookup_DEIR[Uniclass PM Level 3 Classification (DEIR Lookup)],
"")),"")</f>
        <v/>
      </c>
      <c r="P65" s="78"/>
      <c r="Q65" s="101"/>
      <c r="R65" s="101"/>
      <c r="S65" s="102"/>
      <c r="T65" s="101"/>
      <c r="U65" s="101"/>
      <c r="V65" s="102"/>
      <c r="W65" s="101"/>
      <c r="X65" s="101"/>
      <c r="Y65" s="102"/>
      <c r="Z65" s="101"/>
      <c r="AA65" s="101"/>
      <c r="AB65" s="102"/>
      <c r="AC65" s="101"/>
      <c r="AD65" s="101"/>
      <c r="AE65" s="102"/>
      <c r="AF65" s="101"/>
      <c r="AG65" s="101"/>
      <c r="AH65" s="102"/>
      <c r="AI65" s="101"/>
      <c r="AJ65" s="101"/>
      <c r="AK65" s="102"/>
      <c r="AL65" s="101"/>
      <c r="AM65" s="101"/>
      <c r="AN65" s="102"/>
      <c r="AO65" s="101"/>
      <c r="AP65" s="101"/>
      <c r="AQ65" s="103"/>
    </row>
    <row r="66" spans="2:43" x14ac:dyDescent="0.35">
      <c r="B66" s="100" t="str" cm="1">
        <f t="array" aca="1" ref="B66" ca="1">_xlfn.TEXTAFTER(CELL("filename",A64),"]")</f>
        <v>08_TIDP</v>
      </c>
      <c r="C66" s="90" t="str" cm="1">
        <f t="array" ref="C66">tbL_Input_Project[Project Code]</f>
        <v>ABC1234</v>
      </c>
      <c r="D66" s="90" t="str">
        <f>INDEX(tbL_Input_Originator[],
MATCH("08_TIDP",tbL_Input_Originator[Worksheet]),
MATCH("Originator Code",tbL_Input_Originator[#Headers])
)</f>
        <v>TBC</v>
      </c>
      <c r="E66" s="87"/>
      <c r="F66" s="87"/>
      <c r="G66" s="87"/>
      <c r="H66" s="87"/>
      <c r="I66" s="87"/>
      <c r="J66" s="87"/>
      <c r="K66" s="94"/>
      <c r="L66" s="90" t="str">
        <f t="shared" si="1"/>
        <v/>
      </c>
      <c r="M66" s="90" t="str">
        <f t="shared" si="2"/>
        <v/>
      </c>
      <c r="N66" s="100" t="str" cm="1">
        <f t="array" ref="N66">IFERROR(_xlfn.TEXTJOIN("
",TRUE,_xlfn.XLOOKUP(_xlfn.TEXTSPLIT(K66,"
"),
tbl_Lookup_DEIR[ID (DEIR Lookup)],
tbl_Lookup_DEIR[Name (DEIR Lookup)],
"")),"")</f>
        <v/>
      </c>
      <c r="O66" s="100" t="str" cm="1">
        <f t="array" ref="O66">IFERROR(_xlfn.TEXTJOIN("
",TRUE,_xlfn.XLOOKUP(_xlfn.TEXTSPLIT(K66,"
"),
tbl_Lookup_DEIR[ID (DEIR Lookup)],
tbl_Lookup_DEIR[Uniclass PM Level 3 Classification (DEIR Lookup)],
"")),"")</f>
        <v/>
      </c>
      <c r="P66" s="78"/>
      <c r="Q66" s="101"/>
      <c r="R66" s="101"/>
      <c r="S66" s="102"/>
      <c r="T66" s="101"/>
      <c r="U66" s="101"/>
      <c r="V66" s="102"/>
      <c r="W66" s="101"/>
      <c r="X66" s="101"/>
      <c r="Y66" s="102"/>
      <c r="Z66" s="101"/>
      <c r="AA66" s="101"/>
      <c r="AB66" s="102"/>
      <c r="AC66" s="101"/>
      <c r="AD66" s="101"/>
      <c r="AE66" s="102"/>
      <c r="AF66" s="101"/>
      <c r="AG66" s="101"/>
      <c r="AH66" s="102"/>
      <c r="AI66" s="101"/>
      <c r="AJ66" s="101"/>
      <c r="AK66" s="102"/>
      <c r="AL66" s="101"/>
      <c r="AM66" s="101"/>
      <c r="AN66" s="102"/>
      <c r="AO66" s="101"/>
      <c r="AP66" s="101"/>
      <c r="AQ66" s="103"/>
    </row>
    <row r="67" spans="2:43" x14ac:dyDescent="0.35">
      <c r="B67" s="100" t="str" cm="1">
        <f t="array" aca="1" ref="B67" ca="1">_xlfn.TEXTAFTER(CELL("filename",A65),"]")</f>
        <v>08_TIDP</v>
      </c>
      <c r="C67" s="90" t="str" cm="1">
        <f t="array" ref="C67">tbL_Input_Project[Project Code]</f>
        <v>ABC1234</v>
      </c>
      <c r="D67" s="90" t="str">
        <f>INDEX(tbL_Input_Originator[],
MATCH("08_TIDP",tbL_Input_Originator[Worksheet]),
MATCH("Originator Code",tbL_Input_Originator[#Headers])
)</f>
        <v>TBC</v>
      </c>
      <c r="E67" s="87"/>
      <c r="F67" s="87"/>
      <c r="G67" s="87"/>
      <c r="H67" s="87"/>
      <c r="I67" s="87"/>
      <c r="J67" s="87"/>
      <c r="K67" s="94"/>
      <c r="L67" s="90" t="str">
        <f t="shared" si="1"/>
        <v/>
      </c>
      <c r="M67" s="90" t="str">
        <f t="shared" ref="M67:M98" si="3">IF(OR(ISBLANK(C67),ISBLANK(D67),ISBLANK(E67),ISBLANK(F67),ISBLANK(G67),ISBLANK(H67),ISBLANK(I67),ISBLANK(J67),ISBLANK(K67)),"",CONCATENATE(C67,"-",D67,"-",E67,"-",F67,"-",G67,"-",H67,"-",I67,"-",J67,""))</f>
        <v/>
      </c>
      <c r="N67" s="100" t="str" cm="1">
        <f t="array" ref="N67">IFERROR(_xlfn.TEXTJOIN("
",TRUE,_xlfn.XLOOKUP(_xlfn.TEXTSPLIT(K67,"
"),
tbl_Lookup_DEIR[ID (DEIR Lookup)],
tbl_Lookup_DEIR[Name (DEIR Lookup)],
"")),"")</f>
        <v/>
      </c>
      <c r="O67" s="100" t="str" cm="1">
        <f t="array" ref="O67">IFERROR(_xlfn.TEXTJOIN("
",TRUE,_xlfn.XLOOKUP(_xlfn.TEXTSPLIT(K67,"
"),
tbl_Lookup_DEIR[ID (DEIR Lookup)],
tbl_Lookup_DEIR[Uniclass PM Level 3 Classification (DEIR Lookup)],
"")),"")</f>
        <v/>
      </c>
      <c r="P67" s="78"/>
      <c r="Q67" s="101"/>
      <c r="R67" s="101"/>
      <c r="S67" s="102"/>
      <c r="T67" s="101"/>
      <c r="U67" s="101"/>
      <c r="V67" s="102"/>
      <c r="W67" s="101"/>
      <c r="X67" s="101"/>
      <c r="Y67" s="102"/>
      <c r="Z67" s="101"/>
      <c r="AA67" s="101"/>
      <c r="AB67" s="102"/>
      <c r="AC67" s="101"/>
      <c r="AD67" s="101"/>
      <c r="AE67" s="102"/>
      <c r="AF67" s="101"/>
      <c r="AG67" s="101"/>
      <c r="AH67" s="102"/>
      <c r="AI67" s="101"/>
      <c r="AJ67" s="101"/>
      <c r="AK67" s="102"/>
      <c r="AL67" s="101"/>
      <c r="AM67" s="101"/>
      <c r="AN67" s="102"/>
      <c r="AO67" s="101"/>
      <c r="AP67" s="101"/>
      <c r="AQ67" s="103"/>
    </row>
    <row r="68" spans="2:43" x14ac:dyDescent="0.35">
      <c r="B68" s="100" t="str" cm="1">
        <f t="array" aca="1" ref="B68" ca="1">_xlfn.TEXTAFTER(CELL("filename",A66),"]")</f>
        <v>08_TIDP</v>
      </c>
      <c r="C68" s="90" t="str" cm="1">
        <f t="array" ref="C68">tbL_Input_Project[Project Code]</f>
        <v>ABC1234</v>
      </c>
      <c r="D68" s="90" t="str">
        <f>INDEX(tbL_Input_Originator[],
MATCH("08_TIDP",tbL_Input_Originator[Worksheet]),
MATCH("Originator Code",tbL_Input_Originator[#Headers])
)</f>
        <v>TBC</v>
      </c>
      <c r="E68" s="87"/>
      <c r="F68" s="87"/>
      <c r="G68" s="87"/>
      <c r="H68" s="87"/>
      <c r="I68" s="87"/>
      <c r="J68" s="87"/>
      <c r="K68" s="94"/>
      <c r="L68" s="90" t="str">
        <f t="shared" ref="L68:L131" si="4">IF(OR(ISBLANK(C68),ISBLANK(D68),ISBLANK(E68),ISBLANK(F68),ISBLANK(G68),ISBLANK(H68),ISBLANK(I68)),"",CONCATENATE(C68,"-",D68,"-",E68,"-",F68,"-",G68,"-",H68,"-",I68))</f>
        <v/>
      </c>
      <c r="M68" s="90" t="str">
        <f t="shared" si="3"/>
        <v/>
      </c>
      <c r="N68" s="100" t="str" cm="1">
        <f t="array" ref="N68">IFERROR(_xlfn.TEXTJOIN("
",TRUE,_xlfn.XLOOKUP(_xlfn.TEXTSPLIT(K68,"
"),
tbl_Lookup_DEIR[ID (DEIR Lookup)],
tbl_Lookup_DEIR[Name (DEIR Lookup)],
"")),"")</f>
        <v/>
      </c>
      <c r="O68" s="100" t="str" cm="1">
        <f t="array" ref="O68">IFERROR(_xlfn.TEXTJOIN("
",TRUE,_xlfn.XLOOKUP(_xlfn.TEXTSPLIT(K68,"
"),
tbl_Lookup_DEIR[ID (DEIR Lookup)],
tbl_Lookup_DEIR[Uniclass PM Level 3 Classification (DEIR Lookup)],
"")),"")</f>
        <v/>
      </c>
      <c r="P68" s="78"/>
      <c r="Q68" s="101"/>
      <c r="R68" s="101"/>
      <c r="S68" s="102"/>
      <c r="T68" s="101"/>
      <c r="U68" s="101"/>
      <c r="V68" s="102"/>
      <c r="W68" s="101"/>
      <c r="X68" s="101"/>
      <c r="Y68" s="102"/>
      <c r="Z68" s="101"/>
      <c r="AA68" s="101"/>
      <c r="AB68" s="102"/>
      <c r="AC68" s="101"/>
      <c r="AD68" s="101"/>
      <c r="AE68" s="102"/>
      <c r="AF68" s="101"/>
      <c r="AG68" s="101"/>
      <c r="AH68" s="102"/>
      <c r="AI68" s="101"/>
      <c r="AJ68" s="101"/>
      <c r="AK68" s="102"/>
      <c r="AL68" s="101"/>
      <c r="AM68" s="101"/>
      <c r="AN68" s="102"/>
      <c r="AO68" s="101"/>
      <c r="AP68" s="101"/>
      <c r="AQ68" s="103"/>
    </row>
    <row r="69" spans="2:43" x14ac:dyDescent="0.35">
      <c r="B69" s="100" t="str" cm="1">
        <f t="array" aca="1" ref="B69" ca="1">_xlfn.TEXTAFTER(CELL("filename",A67),"]")</f>
        <v>08_TIDP</v>
      </c>
      <c r="C69" s="90" t="str" cm="1">
        <f t="array" ref="C69">tbL_Input_Project[Project Code]</f>
        <v>ABC1234</v>
      </c>
      <c r="D69" s="90" t="str">
        <f>INDEX(tbL_Input_Originator[],
MATCH("08_TIDP",tbL_Input_Originator[Worksheet]),
MATCH("Originator Code",tbL_Input_Originator[#Headers])
)</f>
        <v>TBC</v>
      </c>
      <c r="E69" s="87"/>
      <c r="F69" s="87"/>
      <c r="G69" s="87"/>
      <c r="H69" s="87"/>
      <c r="I69" s="87"/>
      <c r="J69" s="87"/>
      <c r="K69" s="94"/>
      <c r="L69" s="90" t="str">
        <f t="shared" si="4"/>
        <v/>
      </c>
      <c r="M69" s="90" t="str">
        <f t="shared" si="3"/>
        <v/>
      </c>
      <c r="N69" s="100" t="str" cm="1">
        <f t="array" ref="N69">IFERROR(_xlfn.TEXTJOIN("
",TRUE,_xlfn.XLOOKUP(_xlfn.TEXTSPLIT(K69,"
"),
tbl_Lookup_DEIR[ID (DEIR Lookup)],
tbl_Lookup_DEIR[Name (DEIR Lookup)],
"")),"")</f>
        <v/>
      </c>
      <c r="O69" s="100" t="str" cm="1">
        <f t="array" ref="O69">IFERROR(_xlfn.TEXTJOIN("
",TRUE,_xlfn.XLOOKUP(_xlfn.TEXTSPLIT(K69,"
"),
tbl_Lookup_DEIR[ID (DEIR Lookup)],
tbl_Lookup_DEIR[Uniclass PM Level 3 Classification (DEIR Lookup)],
"")),"")</f>
        <v/>
      </c>
      <c r="P69" s="78"/>
      <c r="Q69" s="101"/>
      <c r="R69" s="101"/>
      <c r="S69" s="102"/>
      <c r="T69" s="101"/>
      <c r="U69" s="101"/>
      <c r="V69" s="102"/>
      <c r="W69" s="101"/>
      <c r="X69" s="101"/>
      <c r="Y69" s="102"/>
      <c r="Z69" s="101"/>
      <c r="AA69" s="101"/>
      <c r="AB69" s="102"/>
      <c r="AC69" s="101"/>
      <c r="AD69" s="101"/>
      <c r="AE69" s="102"/>
      <c r="AF69" s="101"/>
      <c r="AG69" s="101"/>
      <c r="AH69" s="102"/>
      <c r="AI69" s="101"/>
      <c r="AJ69" s="101"/>
      <c r="AK69" s="102"/>
      <c r="AL69" s="101"/>
      <c r="AM69" s="101"/>
      <c r="AN69" s="102"/>
      <c r="AO69" s="101"/>
      <c r="AP69" s="101"/>
      <c r="AQ69" s="103"/>
    </row>
    <row r="70" spans="2:43" x14ac:dyDescent="0.35">
      <c r="B70" s="100" t="str" cm="1">
        <f t="array" aca="1" ref="B70" ca="1">_xlfn.TEXTAFTER(CELL("filename",A68),"]")</f>
        <v>08_TIDP</v>
      </c>
      <c r="C70" s="90" t="str" cm="1">
        <f t="array" ref="C70">tbL_Input_Project[Project Code]</f>
        <v>ABC1234</v>
      </c>
      <c r="D70" s="90" t="str">
        <f>INDEX(tbL_Input_Originator[],
MATCH("08_TIDP",tbL_Input_Originator[Worksheet]),
MATCH("Originator Code",tbL_Input_Originator[#Headers])
)</f>
        <v>TBC</v>
      </c>
      <c r="E70" s="87"/>
      <c r="F70" s="87"/>
      <c r="G70" s="87"/>
      <c r="H70" s="87"/>
      <c r="I70" s="87"/>
      <c r="J70" s="87"/>
      <c r="K70" s="94"/>
      <c r="L70" s="90" t="str">
        <f t="shared" si="4"/>
        <v/>
      </c>
      <c r="M70" s="90" t="str">
        <f t="shared" si="3"/>
        <v/>
      </c>
      <c r="N70" s="100" t="str" cm="1">
        <f t="array" ref="N70">IFERROR(_xlfn.TEXTJOIN("
",TRUE,_xlfn.XLOOKUP(_xlfn.TEXTSPLIT(K70,"
"),
tbl_Lookup_DEIR[ID (DEIR Lookup)],
tbl_Lookup_DEIR[Name (DEIR Lookup)],
"")),"")</f>
        <v/>
      </c>
      <c r="O70" s="100" t="str" cm="1">
        <f t="array" ref="O70">IFERROR(_xlfn.TEXTJOIN("
",TRUE,_xlfn.XLOOKUP(_xlfn.TEXTSPLIT(K70,"
"),
tbl_Lookup_DEIR[ID (DEIR Lookup)],
tbl_Lookup_DEIR[Uniclass PM Level 3 Classification (DEIR Lookup)],
"")),"")</f>
        <v/>
      </c>
      <c r="P70" s="78"/>
      <c r="Q70" s="101"/>
      <c r="R70" s="101"/>
      <c r="S70" s="102"/>
      <c r="T70" s="101"/>
      <c r="U70" s="101"/>
      <c r="V70" s="102"/>
      <c r="W70" s="101"/>
      <c r="X70" s="101"/>
      <c r="Y70" s="102"/>
      <c r="Z70" s="101"/>
      <c r="AA70" s="101"/>
      <c r="AB70" s="102"/>
      <c r="AC70" s="101"/>
      <c r="AD70" s="101"/>
      <c r="AE70" s="102"/>
      <c r="AF70" s="101"/>
      <c r="AG70" s="101"/>
      <c r="AH70" s="102"/>
      <c r="AI70" s="101"/>
      <c r="AJ70" s="101"/>
      <c r="AK70" s="102"/>
      <c r="AL70" s="101"/>
      <c r="AM70" s="101"/>
      <c r="AN70" s="102"/>
      <c r="AO70" s="101"/>
      <c r="AP70" s="101"/>
      <c r="AQ70" s="103"/>
    </row>
    <row r="71" spans="2:43" x14ac:dyDescent="0.35">
      <c r="B71" s="100" t="str" cm="1">
        <f t="array" aca="1" ref="B71" ca="1">_xlfn.TEXTAFTER(CELL("filename",A69),"]")</f>
        <v>08_TIDP</v>
      </c>
      <c r="C71" s="90" t="str" cm="1">
        <f t="array" ref="C71">tbL_Input_Project[Project Code]</f>
        <v>ABC1234</v>
      </c>
      <c r="D71" s="90" t="str">
        <f>INDEX(tbL_Input_Originator[],
MATCH("08_TIDP",tbL_Input_Originator[Worksheet]),
MATCH("Originator Code",tbL_Input_Originator[#Headers])
)</f>
        <v>TBC</v>
      </c>
      <c r="E71" s="87"/>
      <c r="F71" s="87"/>
      <c r="G71" s="87"/>
      <c r="H71" s="87"/>
      <c r="I71" s="87"/>
      <c r="J71" s="87"/>
      <c r="K71" s="94"/>
      <c r="L71" s="90" t="str">
        <f t="shared" si="4"/>
        <v/>
      </c>
      <c r="M71" s="90" t="str">
        <f t="shared" si="3"/>
        <v/>
      </c>
      <c r="N71" s="100" t="str" cm="1">
        <f t="array" ref="N71">IFERROR(_xlfn.TEXTJOIN("
",TRUE,_xlfn.XLOOKUP(_xlfn.TEXTSPLIT(K71,"
"),
tbl_Lookup_DEIR[ID (DEIR Lookup)],
tbl_Lookup_DEIR[Name (DEIR Lookup)],
"")),"")</f>
        <v/>
      </c>
      <c r="O71" s="100" t="str" cm="1">
        <f t="array" ref="O71">IFERROR(_xlfn.TEXTJOIN("
",TRUE,_xlfn.XLOOKUP(_xlfn.TEXTSPLIT(K71,"
"),
tbl_Lookup_DEIR[ID (DEIR Lookup)],
tbl_Lookup_DEIR[Uniclass PM Level 3 Classification (DEIR Lookup)],
"")),"")</f>
        <v/>
      </c>
      <c r="P71" s="78"/>
      <c r="Q71" s="101"/>
      <c r="R71" s="101"/>
      <c r="S71" s="102"/>
      <c r="T71" s="101"/>
      <c r="U71" s="101"/>
      <c r="V71" s="102"/>
      <c r="W71" s="101"/>
      <c r="X71" s="101"/>
      <c r="Y71" s="102"/>
      <c r="Z71" s="101"/>
      <c r="AA71" s="101"/>
      <c r="AB71" s="102"/>
      <c r="AC71" s="101"/>
      <c r="AD71" s="101"/>
      <c r="AE71" s="102"/>
      <c r="AF71" s="101"/>
      <c r="AG71" s="101"/>
      <c r="AH71" s="102"/>
      <c r="AI71" s="101"/>
      <c r="AJ71" s="101"/>
      <c r="AK71" s="102"/>
      <c r="AL71" s="101"/>
      <c r="AM71" s="101"/>
      <c r="AN71" s="102"/>
      <c r="AO71" s="101"/>
      <c r="AP71" s="101"/>
      <c r="AQ71" s="103"/>
    </row>
    <row r="72" spans="2:43" x14ac:dyDescent="0.35">
      <c r="B72" s="100" t="str" cm="1">
        <f t="array" aca="1" ref="B72" ca="1">_xlfn.TEXTAFTER(CELL("filename",A70),"]")</f>
        <v>08_TIDP</v>
      </c>
      <c r="C72" s="90" t="str" cm="1">
        <f t="array" ref="C72">tbL_Input_Project[Project Code]</f>
        <v>ABC1234</v>
      </c>
      <c r="D72" s="90" t="str">
        <f>INDEX(tbL_Input_Originator[],
MATCH("08_TIDP",tbL_Input_Originator[Worksheet]),
MATCH("Originator Code",tbL_Input_Originator[#Headers])
)</f>
        <v>TBC</v>
      </c>
      <c r="E72" s="87"/>
      <c r="F72" s="87"/>
      <c r="G72" s="87"/>
      <c r="H72" s="87"/>
      <c r="I72" s="87"/>
      <c r="J72" s="87"/>
      <c r="K72" s="94"/>
      <c r="L72" s="90" t="str">
        <f t="shared" si="4"/>
        <v/>
      </c>
      <c r="M72" s="90" t="str">
        <f t="shared" si="3"/>
        <v/>
      </c>
      <c r="N72" s="100" t="str" cm="1">
        <f t="array" ref="N72">IFERROR(_xlfn.TEXTJOIN("
",TRUE,_xlfn.XLOOKUP(_xlfn.TEXTSPLIT(K72,"
"),
tbl_Lookup_DEIR[ID (DEIR Lookup)],
tbl_Lookup_DEIR[Name (DEIR Lookup)],
"")),"")</f>
        <v/>
      </c>
      <c r="O72" s="100" t="str" cm="1">
        <f t="array" ref="O72">IFERROR(_xlfn.TEXTJOIN("
",TRUE,_xlfn.XLOOKUP(_xlfn.TEXTSPLIT(K72,"
"),
tbl_Lookup_DEIR[ID (DEIR Lookup)],
tbl_Lookup_DEIR[Uniclass PM Level 3 Classification (DEIR Lookup)],
"")),"")</f>
        <v/>
      </c>
      <c r="P72" s="78"/>
      <c r="Q72" s="101"/>
      <c r="R72" s="101"/>
      <c r="S72" s="102"/>
      <c r="T72" s="101"/>
      <c r="U72" s="101"/>
      <c r="V72" s="102"/>
      <c r="W72" s="101"/>
      <c r="X72" s="101"/>
      <c r="Y72" s="102"/>
      <c r="Z72" s="101"/>
      <c r="AA72" s="101"/>
      <c r="AB72" s="102"/>
      <c r="AC72" s="101"/>
      <c r="AD72" s="101"/>
      <c r="AE72" s="102"/>
      <c r="AF72" s="101"/>
      <c r="AG72" s="101"/>
      <c r="AH72" s="102"/>
      <c r="AI72" s="101"/>
      <c r="AJ72" s="101"/>
      <c r="AK72" s="102"/>
      <c r="AL72" s="101"/>
      <c r="AM72" s="101"/>
      <c r="AN72" s="102"/>
      <c r="AO72" s="101"/>
      <c r="AP72" s="101"/>
      <c r="AQ72" s="103"/>
    </row>
    <row r="73" spans="2:43" x14ac:dyDescent="0.35">
      <c r="B73" s="100" t="str" cm="1">
        <f t="array" aca="1" ref="B73" ca="1">_xlfn.TEXTAFTER(CELL("filename",A71),"]")</f>
        <v>08_TIDP</v>
      </c>
      <c r="C73" s="90" t="str" cm="1">
        <f t="array" ref="C73">tbL_Input_Project[Project Code]</f>
        <v>ABC1234</v>
      </c>
      <c r="D73" s="90" t="str">
        <f>INDEX(tbL_Input_Originator[],
MATCH("08_TIDP",tbL_Input_Originator[Worksheet]),
MATCH("Originator Code",tbL_Input_Originator[#Headers])
)</f>
        <v>TBC</v>
      </c>
      <c r="E73" s="87"/>
      <c r="F73" s="87"/>
      <c r="G73" s="87"/>
      <c r="H73" s="87"/>
      <c r="I73" s="87"/>
      <c r="J73" s="87"/>
      <c r="K73" s="94"/>
      <c r="L73" s="90" t="str">
        <f t="shared" si="4"/>
        <v/>
      </c>
      <c r="M73" s="90" t="str">
        <f t="shared" si="3"/>
        <v/>
      </c>
      <c r="N73" s="100" t="str" cm="1">
        <f t="array" ref="N73">IFERROR(_xlfn.TEXTJOIN("
",TRUE,_xlfn.XLOOKUP(_xlfn.TEXTSPLIT(K73,"
"),
tbl_Lookup_DEIR[ID (DEIR Lookup)],
tbl_Lookup_DEIR[Name (DEIR Lookup)],
"")),"")</f>
        <v/>
      </c>
      <c r="O73" s="100" t="str" cm="1">
        <f t="array" ref="O73">IFERROR(_xlfn.TEXTJOIN("
",TRUE,_xlfn.XLOOKUP(_xlfn.TEXTSPLIT(K73,"
"),
tbl_Lookup_DEIR[ID (DEIR Lookup)],
tbl_Lookup_DEIR[Uniclass PM Level 3 Classification (DEIR Lookup)],
"")),"")</f>
        <v/>
      </c>
      <c r="P73" s="78"/>
      <c r="Q73" s="101"/>
      <c r="R73" s="101"/>
      <c r="S73" s="102"/>
      <c r="T73" s="101"/>
      <c r="U73" s="101"/>
      <c r="V73" s="102"/>
      <c r="W73" s="101"/>
      <c r="X73" s="101"/>
      <c r="Y73" s="102"/>
      <c r="Z73" s="101"/>
      <c r="AA73" s="101"/>
      <c r="AB73" s="102"/>
      <c r="AC73" s="101"/>
      <c r="AD73" s="101"/>
      <c r="AE73" s="102"/>
      <c r="AF73" s="101"/>
      <c r="AG73" s="101"/>
      <c r="AH73" s="102"/>
      <c r="AI73" s="101"/>
      <c r="AJ73" s="101"/>
      <c r="AK73" s="102"/>
      <c r="AL73" s="101"/>
      <c r="AM73" s="101"/>
      <c r="AN73" s="102"/>
      <c r="AO73" s="101"/>
      <c r="AP73" s="101"/>
      <c r="AQ73" s="103"/>
    </row>
    <row r="74" spans="2:43" x14ac:dyDescent="0.35">
      <c r="B74" s="100" t="str" cm="1">
        <f t="array" aca="1" ref="B74" ca="1">_xlfn.TEXTAFTER(CELL("filename",A72),"]")</f>
        <v>08_TIDP</v>
      </c>
      <c r="C74" s="90" t="str" cm="1">
        <f t="array" ref="C74">tbL_Input_Project[Project Code]</f>
        <v>ABC1234</v>
      </c>
      <c r="D74" s="90" t="str">
        <f>INDEX(tbL_Input_Originator[],
MATCH("08_TIDP",tbL_Input_Originator[Worksheet]),
MATCH("Originator Code",tbL_Input_Originator[#Headers])
)</f>
        <v>TBC</v>
      </c>
      <c r="E74" s="87"/>
      <c r="F74" s="87"/>
      <c r="G74" s="87"/>
      <c r="H74" s="87"/>
      <c r="I74" s="87"/>
      <c r="J74" s="87"/>
      <c r="K74" s="94"/>
      <c r="L74" s="90" t="str">
        <f t="shared" si="4"/>
        <v/>
      </c>
      <c r="M74" s="90" t="str">
        <f t="shared" si="3"/>
        <v/>
      </c>
      <c r="N74" s="100" t="str" cm="1">
        <f t="array" ref="N74">IFERROR(_xlfn.TEXTJOIN("
",TRUE,_xlfn.XLOOKUP(_xlfn.TEXTSPLIT(K74,"
"),
tbl_Lookup_DEIR[ID (DEIR Lookup)],
tbl_Lookup_DEIR[Name (DEIR Lookup)],
"")),"")</f>
        <v/>
      </c>
      <c r="O74" s="100" t="str" cm="1">
        <f t="array" ref="O74">IFERROR(_xlfn.TEXTJOIN("
",TRUE,_xlfn.XLOOKUP(_xlfn.TEXTSPLIT(K74,"
"),
tbl_Lookup_DEIR[ID (DEIR Lookup)],
tbl_Lookup_DEIR[Uniclass PM Level 3 Classification (DEIR Lookup)],
"")),"")</f>
        <v/>
      </c>
      <c r="P74" s="78"/>
      <c r="Q74" s="101"/>
      <c r="R74" s="101"/>
      <c r="S74" s="102"/>
      <c r="T74" s="101"/>
      <c r="U74" s="101"/>
      <c r="V74" s="102"/>
      <c r="W74" s="101"/>
      <c r="X74" s="101"/>
      <c r="Y74" s="102"/>
      <c r="Z74" s="101"/>
      <c r="AA74" s="101"/>
      <c r="AB74" s="102"/>
      <c r="AC74" s="101"/>
      <c r="AD74" s="101"/>
      <c r="AE74" s="102"/>
      <c r="AF74" s="101"/>
      <c r="AG74" s="101"/>
      <c r="AH74" s="102"/>
      <c r="AI74" s="101"/>
      <c r="AJ74" s="101"/>
      <c r="AK74" s="102"/>
      <c r="AL74" s="101"/>
      <c r="AM74" s="101"/>
      <c r="AN74" s="102"/>
      <c r="AO74" s="101"/>
      <c r="AP74" s="101"/>
      <c r="AQ74" s="103"/>
    </row>
    <row r="75" spans="2:43" x14ac:dyDescent="0.35">
      <c r="B75" s="100" t="str" cm="1">
        <f t="array" aca="1" ref="B75" ca="1">_xlfn.TEXTAFTER(CELL("filename",A73),"]")</f>
        <v>08_TIDP</v>
      </c>
      <c r="C75" s="90" t="str" cm="1">
        <f t="array" ref="C75">tbL_Input_Project[Project Code]</f>
        <v>ABC1234</v>
      </c>
      <c r="D75" s="90" t="str">
        <f>INDEX(tbL_Input_Originator[],
MATCH("08_TIDP",tbL_Input_Originator[Worksheet]),
MATCH("Originator Code",tbL_Input_Originator[#Headers])
)</f>
        <v>TBC</v>
      </c>
      <c r="E75" s="87"/>
      <c r="F75" s="87"/>
      <c r="G75" s="87"/>
      <c r="H75" s="87"/>
      <c r="I75" s="87"/>
      <c r="J75" s="87"/>
      <c r="K75" s="94"/>
      <c r="L75" s="90" t="str">
        <f t="shared" si="4"/>
        <v/>
      </c>
      <c r="M75" s="90" t="str">
        <f t="shared" si="3"/>
        <v/>
      </c>
      <c r="N75" s="100" t="str" cm="1">
        <f t="array" ref="N75">IFERROR(_xlfn.TEXTJOIN("
",TRUE,_xlfn.XLOOKUP(_xlfn.TEXTSPLIT(K75,"
"),
tbl_Lookup_DEIR[ID (DEIR Lookup)],
tbl_Lookup_DEIR[Name (DEIR Lookup)],
"")),"")</f>
        <v/>
      </c>
      <c r="O75" s="100" t="str" cm="1">
        <f t="array" ref="O75">IFERROR(_xlfn.TEXTJOIN("
",TRUE,_xlfn.XLOOKUP(_xlfn.TEXTSPLIT(K75,"
"),
tbl_Lookup_DEIR[ID (DEIR Lookup)],
tbl_Lookup_DEIR[Uniclass PM Level 3 Classification (DEIR Lookup)],
"")),"")</f>
        <v/>
      </c>
      <c r="P75" s="78"/>
      <c r="Q75" s="101"/>
      <c r="R75" s="101"/>
      <c r="S75" s="102"/>
      <c r="T75" s="101"/>
      <c r="U75" s="101"/>
      <c r="V75" s="102"/>
      <c r="W75" s="101"/>
      <c r="X75" s="101"/>
      <c r="Y75" s="102"/>
      <c r="Z75" s="101"/>
      <c r="AA75" s="101"/>
      <c r="AB75" s="102"/>
      <c r="AC75" s="101"/>
      <c r="AD75" s="101"/>
      <c r="AE75" s="102"/>
      <c r="AF75" s="101"/>
      <c r="AG75" s="101"/>
      <c r="AH75" s="102"/>
      <c r="AI75" s="101"/>
      <c r="AJ75" s="101"/>
      <c r="AK75" s="102"/>
      <c r="AL75" s="101"/>
      <c r="AM75" s="101"/>
      <c r="AN75" s="102"/>
      <c r="AO75" s="101"/>
      <c r="AP75" s="101"/>
      <c r="AQ75" s="103"/>
    </row>
    <row r="76" spans="2:43" x14ac:dyDescent="0.35">
      <c r="B76" s="100" t="str" cm="1">
        <f t="array" aca="1" ref="B76" ca="1">_xlfn.TEXTAFTER(CELL("filename",A74),"]")</f>
        <v>08_TIDP</v>
      </c>
      <c r="C76" s="90" t="str" cm="1">
        <f t="array" ref="C76">tbL_Input_Project[Project Code]</f>
        <v>ABC1234</v>
      </c>
      <c r="D76" s="90" t="str">
        <f>INDEX(tbL_Input_Originator[],
MATCH("08_TIDP",tbL_Input_Originator[Worksheet]),
MATCH("Originator Code",tbL_Input_Originator[#Headers])
)</f>
        <v>TBC</v>
      </c>
      <c r="E76" s="87"/>
      <c r="F76" s="87"/>
      <c r="G76" s="87"/>
      <c r="H76" s="87"/>
      <c r="I76" s="87"/>
      <c r="J76" s="87"/>
      <c r="K76" s="94"/>
      <c r="L76" s="90" t="str">
        <f t="shared" si="4"/>
        <v/>
      </c>
      <c r="M76" s="90" t="str">
        <f t="shared" si="3"/>
        <v/>
      </c>
      <c r="N76" s="100" t="str" cm="1">
        <f t="array" ref="N76">IFERROR(_xlfn.TEXTJOIN("
",TRUE,_xlfn.XLOOKUP(_xlfn.TEXTSPLIT(K76,"
"),
tbl_Lookup_DEIR[ID (DEIR Lookup)],
tbl_Lookup_DEIR[Name (DEIR Lookup)],
"")),"")</f>
        <v/>
      </c>
      <c r="O76" s="100" t="str" cm="1">
        <f t="array" ref="O76">IFERROR(_xlfn.TEXTJOIN("
",TRUE,_xlfn.XLOOKUP(_xlfn.TEXTSPLIT(K76,"
"),
tbl_Lookup_DEIR[ID (DEIR Lookup)],
tbl_Lookup_DEIR[Uniclass PM Level 3 Classification (DEIR Lookup)],
"")),"")</f>
        <v/>
      </c>
      <c r="P76" s="78"/>
      <c r="Q76" s="101"/>
      <c r="R76" s="101"/>
      <c r="S76" s="102"/>
      <c r="T76" s="101"/>
      <c r="U76" s="101"/>
      <c r="V76" s="102"/>
      <c r="W76" s="101"/>
      <c r="X76" s="101"/>
      <c r="Y76" s="102"/>
      <c r="Z76" s="101"/>
      <c r="AA76" s="101"/>
      <c r="AB76" s="102"/>
      <c r="AC76" s="101"/>
      <c r="AD76" s="101"/>
      <c r="AE76" s="102"/>
      <c r="AF76" s="101"/>
      <c r="AG76" s="101"/>
      <c r="AH76" s="102"/>
      <c r="AI76" s="101"/>
      <c r="AJ76" s="101"/>
      <c r="AK76" s="102"/>
      <c r="AL76" s="101"/>
      <c r="AM76" s="101"/>
      <c r="AN76" s="102"/>
      <c r="AO76" s="101"/>
      <c r="AP76" s="101"/>
      <c r="AQ76" s="103"/>
    </row>
    <row r="77" spans="2:43" x14ac:dyDescent="0.35">
      <c r="B77" s="100" t="str" cm="1">
        <f t="array" aca="1" ref="B77" ca="1">_xlfn.TEXTAFTER(CELL("filename",A75),"]")</f>
        <v>08_TIDP</v>
      </c>
      <c r="C77" s="90" t="str" cm="1">
        <f t="array" ref="C77">tbL_Input_Project[Project Code]</f>
        <v>ABC1234</v>
      </c>
      <c r="D77" s="90" t="str">
        <f>INDEX(tbL_Input_Originator[],
MATCH("08_TIDP",tbL_Input_Originator[Worksheet]),
MATCH("Originator Code",tbL_Input_Originator[#Headers])
)</f>
        <v>TBC</v>
      </c>
      <c r="E77" s="87"/>
      <c r="F77" s="87"/>
      <c r="G77" s="87"/>
      <c r="H77" s="87"/>
      <c r="I77" s="87"/>
      <c r="J77" s="87"/>
      <c r="K77" s="94"/>
      <c r="L77" s="90" t="str">
        <f t="shared" si="4"/>
        <v/>
      </c>
      <c r="M77" s="90" t="str">
        <f t="shared" si="3"/>
        <v/>
      </c>
      <c r="N77" s="100" t="str" cm="1">
        <f t="array" ref="N77">IFERROR(_xlfn.TEXTJOIN("
",TRUE,_xlfn.XLOOKUP(_xlfn.TEXTSPLIT(K77,"
"),
tbl_Lookup_DEIR[ID (DEIR Lookup)],
tbl_Lookup_DEIR[Name (DEIR Lookup)],
"")),"")</f>
        <v/>
      </c>
      <c r="O77" s="100" t="str" cm="1">
        <f t="array" ref="O77">IFERROR(_xlfn.TEXTJOIN("
",TRUE,_xlfn.XLOOKUP(_xlfn.TEXTSPLIT(K77,"
"),
tbl_Lookup_DEIR[ID (DEIR Lookup)],
tbl_Lookup_DEIR[Uniclass PM Level 3 Classification (DEIR Lookup)],
"")),"")</f>
        <v/>
      </c>
      <c r="P77" s="78"/>
      <c r="Q77" s="101"/>
      <c r="R77" s="101"/>
      <c r="S77" s="102"/>
      <c r="T77" s="101"/>
      <c r="U77" s="101"/>
      <c r="V77" s="102"/>
      <c r="W77" s="101"/>
      <c r="X77" s="101"/>
      <c r="Y77" s="102"/>
      <c r="Z77" s="101"/>
      <c r="AA77" s="101"/>
      <c r="AB77" s="102"/>
      <c r="AC77" s="101"/>
      <c r="AD77" s="101"/>
      <c r="AE77" s="102"/>
      <c r="AF77" s="101"/>
      <c r="AG77" s="101"/>
      <c r="AH77" s="102"/>
      <c r="AI77" s="101"/>
      <c r="AJ77" s="101"/>
      <c r="AK77" s="102"/>
      <c r="AL77" s="101"/>
      <c r="AM77" s="101"/>
      <c r="AN77" s="102"/>
      <c r="AO77" s="101"/>
      <c r="AP77" s="101"/>
      <c r="AQ77" s="103"/>
    </row>
    <row r="78" spans="2:43" x14ac:dyDescent="0.35">
      <c r="B78" s="100" t="str" cm="1">
        <f t="array" aca="1" ref="B78" ca="1">_xlfn.TEXTAFTER(CELL("filename",A76),"]")</f>
        <v>08_TIDP</v>
      </c>
      <c r="C78" s="90" t="str" cm="1">
        <f t="array" ref="C78">tbL_Input_Project[Project Code]</f>
        <v>ABC1234</v>
      </c>
      <c r="D78" s="90" t="str">
        <f>INDEX(tbL_Input_Originator[],
MATCH("08_TIDP",tbL_Input_Originator[Worksheet]),
MATCH("Originator Code",tbL_Input_Originator[#Headers])
)</f>
        <v>TBC</v>
      </c>
      <c r="E78" s="87"/>
      <c r="F78" s="87"/>
      <c r="G78" s="87"/>
      <c r="H78" s="87"/>
      <c r="I78" s="87"/>
      <c r="J78" s="87"/>
      <c r="K78" s="94"/>
      <c r="L78" s="90" t="str">
        <f t="shared" si="4"/>
        <v/>
      </c>
      <c r="M78" s="90" t="str">
        <f t="shared" si="3"/>
        <v/>
      </c>
      <c r="N78" s="100" t="str" cm="1">
        <f t="array" ref="N78">IFERROR(_xlfn.TEXTJOIN("
",TRUE,_xlfn.XLOOKUP(_xlfn.TEXTSPLIT(K78,"
"),
tbl_Lookup_DEIR[ID (DEIR Lookup)],
tbl_Lookup_DEIR[Name (DEIR Lookup)],
"")),"")</f>
        <v/>
      </c>
      <c r="O78" s="100" t="str" cm="1">
        <f t="array" ref="O78">IFERROR(_xlfn.TEXTJOIN("
",TRUE,_xlfn.XLOOKUP(_xlfn.TEXTSPLIT(K78,"
"),
tbl_Lookup_DEIR[ID (DEIR Lookup)],
tbl_Lookup_DEIR[Uniclass PM Level 3 Classification (DEIR Lookup)],
"")),"")</f>
        <v/>
      </c>
      <c r="P78" s="78"/>
      <c r="Q78" s="101"/>
      <c r="R78" s="101"/>
      <c r="S78" s="102"/>
      <c r="T78" s="101"/>
      <c r="U78" s="101"/>
      <c r="V78" s="102"/>
      <c r="W78" s="101"/>
      <c r="X78" s="101"/>
      <c r="Y78" s="102"/>
      <c r="Z78" s="101"/>
      <c r="AA78" s="101"/>
      <c r="AB78" s="102"/>
      <c r="AC78" s="101"/>
      <c r="AD78" s="101"/>
      <c r="AE78" s="102"/>
      <c r="AF78" s="101"/>
      <c r="AG78" s="101"/>
      <c r="AH78" s="102"/>
      <c r="AI78" s="101"/>
      <c r="AJ78" s="101"/>
      <c r="AK78" s="102"/>
      <c r="AL78" s="101"/>
      <c r="AM78" s="101"/>
      <c r="AN78" s="102"/>
      <c r="AO78" s="101"/>
      <c r="AP78" s="101"/>
      <c r="AQ78" s="103"/>
    </row>
    <row r="79" spans="2:43" x14ac:dyDescent="0.35">
      <c r="B79" s="100" t="str" cm="1">
        <f t="array" aca="1" ref="B79" ca="1">_xlfn.TEXTAFTER(CELL("filename",A77),"]")</f>
        <v>08_TIDP</v>
      </c>
      <c r="C79" s="90" t="str" cm="1">
        <f t="array" ref="C79">tbL_Input_Project[Project Code]</f>
        <v>ABC1234</v>
      </c>
      <c r="D79" s="90" t="str">
        <f>INDEX(tbL_Input_Originator[],
MATCH("08_TIDP",tbL_Input_Originator[Worksheet]),
MATCH("Originator Code",tbL_Input_Originator[#Headers])
)</f>
        <v>TBC</v>
      </c>
      <c r="E79" s="87"/>
      <c r="F79" s="87"/>
      <c r="G79" s="87"/>
      <c r="H79" s="87"/>
      <c r="I79" s="87"/>
      <c r="J79" s="87"/>
      <c r="K79" s="94"/>
      <c r="L79" s="90" t="str">
        <f t="shared" si="4"/>
        <v/>
      </c>
      <c r="M79" s="90" t="str">
        <f t="shared" si="3"/>
        <v/>
      </c>
      <c r="N79" s="100" t="str" cm="1">
        <f t="array" ref="N79">IFERROR(_xlfn.TEXTJOIN("
",TRUE,_xlfn.XLOOKUP(_xlfn.TEXTSPLIT(K79,"
"),
tbl_Lookup_DEIR[ID (DEIR Lookup)],
tbl_Lookup_DEIR[Name (DEIR Lookup)],
"")),"")</f>
        <v/>
      </c>
      <c r="O79" s="100" t="str" cm="1">
        <f t="array" ref="O79">IFERROR(_xlfn.TEXTJOIN("
",TRUE,_xlfn.XLOOKUP(_xlfn.TEXTSPLIT(K79,"
"),
tbl_Lookup_DEIR[ID (DEIR Lookup)],
tbl_Lookup_DEIR[Uniclass PM Level 3 Classification (DEIR Lookup)],
"")),"")</f>
        <v/>
      </c>
      <c r="P79" s="78"/>
      <c r="Q79" s="101"/>
      <c r="R79" s="101"/>
      <c r="S79" s="102"/>
      <c r="T79" s="101"/>
      <c r="U79" s="101"/>
      <c r="V79" s="102"/>
      <c r="W79" s="101"/>
      <c r="X79" s="101"/>
      <c r="Y79" s="102"/>
      <c r="Z79" s="101"/>
      <c r="AA79" s="101"/>
      <c r="AB79" s="102"/>
      <c r="AC79" s="101"/>
      <c r="AD79" s="101"/>
      <c r="AE79" s="102"/>
      <c r="AF79" s="101"/>
      <c r="AG79" s="101"/>
      <c r="AH79" s="102"/>
      <c r="AI79" s="101"/>
      <c r="AJ79" s="101"/>
      <c r="AK79" s="102"/>
      <c r="AL79" s="101"/>
      <c r="AM79" s="101"/>
      <c r="AN79" s="102"/>
      <c r="AO79" s="101"/>
      <c r="AP79" s="101"/>
      <c r="AQ79" s="103"/>
    </row>
    <row r="80" spans="2:43" x14ac:dyDescent="0.35">
      <c r="B80" s="100" t="str" cm="1">
        <f t="array" aca="1" ref="B80" ca="1">_xlfn.TEXTAFTER(CELL("filename",A78),"]")</f>
        <v>08_TIDP</v>
      </c>
      <c r="C80" s="90" t="str" cm="1">
        <f t="array" ref="C80">tbL_Input_Project[Project Code]</f>
        <v>ABC1234</v>
      </c>
      <c r="D80" s="90" t="str">
        <f>INDEX(tbL_Input_Originator[],
MATCH("08_TIDP",tbL_Input_Originator[Worksheet]),
MATCH("Originator Code",tbL_Input_Originator[#Headers])
)</f>
        <v>TBC</v>
      </c>
      <c r="E80" s="87"/>
      <c r="F80" s="87"/>
      <c r="G80" s="87"/>
      <c r="H80" s="87"/>
      <c r="I80" s="87"/>
      <c r="J80" s="87"/>
      <c r="K80" s="94"/>
      <c r="L80" s="90" t="str">
        <f t="shared" si="4"/>
        <v/>
      </c>
      <c r="M80" s="90" t="str">
        <f t="shared" si="3"/>
        <v/>
      </c>
      <c r="N80" s="100" t="str" cm="1">
        <f t="array" ref="N80">IFERROR(_xlfn.TEXTJOIN("
",TRUE,_xlfn.XLOOKUP(_xlfn.TEXTSPLIT(K80,"
"),
tbl_Lookup_DEIR[ID (DEIR Lookup)],
tbl_Lookup_DEIR[Name (DEIR Lookup)],
"")),"")</f>
        <v/>
      </c>
      <c r="O80" s="100" t="str" cm="1">
        <f t="array" ref="O80">IFERROR(_xlfn.TEXTJOIN("
",TRUE,_xlfn.XLOOKUP(_xlfn.TEXTSPLIT(K80,"
"),
tbl_Lookup_DEIR[ID (DEIR Lookup)],
tbl_Lookup_DEIR[Uniclass PM Level 3 Classification (DEIR Lookup)],
"")),"")</f>
        <v/>
      </c>
      <c r="P80" s="78"/>
      <c r="Q80" s="101"/>
      <c r="R80" s="101"/>
      <c r="S80" s="102"/>
      <c r="T80" s="101"/>
      <c r="U80" s="101"/>
      <c r="V80" s="102"/>
      <c r="W80" s="101"/>
      <c r="X80" s="101"/>
      <c r="Y80" s="102"/>
      <c r="Z80" s="101"/>
      <c r="AA80" s="101"/>
      <c r="AB80" s="102"/>
      <c r="AC80" s="101"/>
      <c r="AD80" s="101"/>
      <c r="AE80" s="102"/>
      <c r="AF80" s="101"/>
      <c r="AG80" s="101"/>
      <c r="AH80" s="102"/>
      <c r="AI80" s="101"/>
      <c r="AJ80" s="101"/>
      <c r="AK80" s="102"/>
      <c r="AL80" s="101"/>
      <c r="AM80" s="101"/>
      <c r="AN80" s="102"/>
      <c r="AO80" s="101"/>
      <c r="AP80" s="101"/>
      <c r="AQ80" s="103"/>
    </row>
    <row r="81" spans="2:43" x14ac:dyDescent="0.35">
      <c r="B81" s="100" t="str" cm="1">
        <f t="array" aca="1" ref="B81" ca="1">_xlfn.TEXTAFTER(CELL("filename",A79),"]")</f>
        <v>08_TIDP</v>
      </c>
      <c r="C81" s="90" t="str" cm="1">
        <f t="array" ref="C81">tbL_Input_Project[Project Code]</f>
        <v>ABC1234</v>
      </c>
      <c r="D81" s="90" t="str">
        <f>INDEX(tbL_Input_Originator[],
MATCH("08_TIDP",tbL_Input_Originator[Worksheet]),
MATCH("Originator Code",tbL_Input_Originator[#Headers])
)</f>
        <v>TBC</v>
      </c>
      <c r="E81" s="87"/>
      <c r="F81" s="87"/>
      <c r="G81" s="87"/>
      <c r="H81" s="87"/>
      <c r="I81" s="87"/>
      <c r="J81" s="87"/>
      <c r="K81" s="94"/>
      <c r="L81" s="90" t="str">
        <f t="shared" si="4"/>
        <v/>
      </c>
      <c r="M81" s="90" t="str">
        <f t="shared" si="3"/>
        <v/>
      </c>
      <c r="N81" s="100" t="str" cm="1">
        <f t="array" ref="N81">IFERROR(_xlfn.TEXTJOIN("
",TRUE,_xlfn.XLOOKUP(_xlfn.TEXTSPLIT(K81,"
"),
tbl_Lookup_DEIR[ID (DEIR Lookup)],
tbl_Lookup_DEIR[Name (DEIR Lookup)],
"")),"")</f>
        <v/>
      </c>
      <c r="O81" s="100" t="str" cm="1">
        <f t="array" ref="O81">IFERROR(_xlfn.TEXTJOIN("
",TRUE,_xlfn.XLOOKUP(_xlfn.TEXTSPLIT(K81,"
"),
tbl_Lookup_DEIR[ID (DEIR Lookup)],
tbl_Lookup_DEIR[Uniclass PM Level 3 Classification (DEIR Lookup)],
"")),"")</f>
        <v/>
      </c>
      <c r="P81" s="78"/>
      <c r="Q81" s="101"/>
      <c r="R81" s="101"/>
      <c r="S81" s="102"/>
      <c r="T81" s="101"/>
      <c r="U81" s="101"/>
      <c r="V81" s="102"/>
      <c r="W81" s="101"/>
      <c r="X81" s="101"/>
      <c r="Y81" s="102"/>
      <c r="Z81" s="101"/>
      <c r="AA81" s="101"/>
      <c r="AB81" s="102"/>
      <c r="AC81" s="101"/>
      <c r="AD81" s="101"/>
      <c r="AE81" s="102"/>
      <c r="AF81" s="101"/>
      <c r="AG81" s="101"/>
      <c r="AH81" s="102"/>
      <c r="AI81" s="101"/>
      <c r="AJ81" s="101"/>
      <c r="AK81" s="102"/>
      <c r="AL81" s="101"/>
      <c r="AM81" s="101"/>
      <c r="AN81" s="102"/>
      <c r="AO81" s="101"/>
      <c r="AP81" s="101"/>
      <c r="AQ81" s="103"/>
    </row>
    <row r="82" spans="2:43" x14ac:dyDescent="0.35">
      <c r="B82" s="100" t="str" cm="1">
        <f t="array" aca="1" ref="B82" ca="1">_xlfn.TEXTAFTER(CELL("filename",A80),"]")</f>
        <v>08_TIDP</v>
      </c>
      <c r="C82" s="90" t="str" cm="1">
        <f t="array" ref="C82">tbL_Input_Project[Project Code]</f>
        <v>ABC1234</v>
      </c>
      <c r="D82" s="90" t="str">
        <f>INDEX(tbL_Input_Originator[],
MATCH("08_TIDP",tbL_Input_Originator[Worksheet]),
MATCH("Originator Code",tbL_Input_Originator[#Headers])
)</f>
        <v>TBC</v>
      </c>
      <c r="E82" s="87"/>
      <c r="F82" s="87"/>
      <c r="G82" s="87"/>
      <c r="H82" s="87"/>
      <c r="I82" s="87"/>
      <c r="J82" s="87"/>
      <c r="K82" s="94"/>
      <c r="L82" s="90" t="str">
        <f t="shared" si="4"/>
        <v/>
      </c>
      <c r="M82" s="90" t="str">
        <f t="shared" si="3"/>
        <v/>
      </c>
      <c r="N82" s="100" t="str" cm="1">
        <f t="array" ref="N82">IFERROR(_xlfn.TEXTJOIN("
",TRUE,_xlfn.XLOOKUP(_xlfn.TEXTSPLIT(K82,"
"),
tbl_Lookup_DEIR[ID (DEIR Lookup)],
tbl_Lookup_DEIR[Name (DEIR Lookup)],
"")),"")</f>
        <v/>
      </c>
      <c r="O82" s="100" t="str" cm="1">
        <f t="array" ref="O82">IFERROR(_xlfn.TEXTJOIN("
",TRUE,_xlfn.XLOOKUP(_xlfn.TEXTSPLIT(K82,"
"),
tbl_Lookup_DEIR[ID (DEIR Lookup)],
tbl_Lookup_DEIR[Uniclass PM Level 3 Classification (DEIR Lookup)],
"")),"")</f>
        <v/>
      </c>
      <c r="P82" s="78"/>
      <c r="Q82" s="101"/>
      <c r="R82" s="101"/>
      <c r="S82" s="102"/>
      <c r="T82" s="101"/>
      <c r="U82" s="101"/>
      <c r="V82" s="102"/>
      <c r="W82" s="101"/>
      <c r="X82" s="101"/>
      <c r="Y82" s="102"/>
      <c r="Z82" s="101"/>
      <c r="AA82" s="101"/>
      <c r="AB82" s="102"/>
      <c r="AC82" s="101"/>
      <c r="AD82" s="101"/>
      <c r="AE82" s="102"/>
      <c r="AF82" s="101"/>
      <c r="AG82" s="101"/>
      <c r="AH82" s="102"/>
      <c r="AI82" s="101"/>
      <c r="AJ82" s="101"/>
      <c r="AK82" s="102"/>
      <c r="AL82" s="101"/>
      <c r="AM82" s="101"/>
      <c r="AN82" s="102"/>
      <c r="AO82" s="101"/>
      <c r="AP82" s="101"/>
      <c r="AQ82" s="103"/>
    </row>
    <row r="83" spans="2:43" x14ac:dyDescent="0.35">
      <c r="B83" s="100" t="str" cm="1">
        <f t="array" aca="1" ref="B83" ca="1">_xlfn.TEXTAFTER(CELL("filename",A81),"]")</f>
        <v>08_TIDP</v>
      </c>
      <c r="C83" s="90" t="str" cm="1">
        <f t="array" ref="C83">tbL_Input_Project[Project Code]</f>
        <v>ABC1234</v>
      </c>
      <c r="D83" s="90" t="str">
        <f>INDEX(tbL_Input_Originator[],
MATCH("08_TIDP",tbL_Input_Originator[Worksheet]),
MATCH("Originator Code",tbL_Input_Originator[#Headers])
)</f>
        <v>TBC</v>
      </c>
      <c r="E83" s="87"/>
      <c r="F83" s="87"/>
      <c r="G83" s="87"/>
      <c r="H83" s="87"/>
      <c r="I83" s="87"/>
      <c r="J83" s="87"/>
      <c r="K83" s="94"/>
      <c r="L83" s="90" t="str">
        <f t="shared" si="4"/>
        <v/>
      </c>
      <c r="M83" s="90" t="str">
        <f t="shared" si="3"/>
        <v/>
      </c>
      <c r="N83" s="100" t="str" cm="1">
        <f t="array" ref="N83">IFERROR(_xlfn.TEXTJOIN("
",TRUE,_xlfn.XLOOKUP(_xlfn.TEXTSPLIT(K83,"
"),
tbl_Lookup_DEIR[ID (DEIR Lookup)],
tbl_Lookup_DEIR[Name (DEIR Lookup)],
"")),"")</f>
        <v/>
      </c>
      <c r="O83" s="100" t="str" cm="1">
        <f t="array" ref="O83">IFERROR(_xlfn.TEXTJOIN("
",TRUE,_xlfn.XLOOKUP(_xlfn.TEXTSPLIT(K83,"
"),
tbl_Lookup_DEIR[ID (DEIR Lookup)],
tbl_Lookup_DEIR[Uniclass PM Level 3 Classification (DEIR Lookup)],
"")),"")</f>
        <v/>
      </c>
      <c r="P83" s="78"/>
      <c r="Q83" s="101"/>
      <c r="R83" s="101"/>
      <c r="S83" s="102"/>
      <c r="T83" s="101"/>
      <c r="U83" s="101"/>
      <c r="V83" s="102"/>
      <c r="W83" s="101"/>
      <c r="X83" s="101"/>
      <c r="Y83" s="102"/>
      <c r="Z83" s="101"/>
      <c r="AA83" s="101"/>
      <c r="AB83" s="102"/>
      <c r="AC83" s="101"/>
      <c r="AD83" s="101"/>
      <c r="AE83" s="102"/>
      <c r="AF83" s="101"/>
      <c r="AG83" s="101"/>
      <c r="AH83" s="102"/>
      <c r="AI83" s="101"/>
      <c r="AJ83" s="101"/>
      <c r="AK83" s="102"/>
      <c r="AL83" s="101"/>
      <c r="AM83" s="101"/>
      <c r="AN83" s="102"/>
      <c r="AO83" s="101"/>
      <c r="AP83" s="101"/>
      <c r="AQ83" s="103"/>
    </row>
    <row r="84" spans="2:43" x14ac:dyDescent="0.35">
      <c r="B84" s="100" t="str" cm="1">
        <f t="array" aca="1" ref="B84" ca="1">_xlfn.TEXTAFTER(CELL("filename",A82),"]")</f>
        <v>08_TIDP</v>
      </c>
      <c r="C84" s="90" t="str" cm="1">
        <f t="array" ref="C84">tbL_Input_Project[Project Code]</f>
        <v>ABC1234</v>
      </c>
      <c r="D84" s="90" t="str">
        <f>INDEX(tbL_Input_Originator[],
MATCH("08_TIDP",tbL_Input_Originator[Worksheet]),
MATCH("Originator Code",tbL_Input_Originator[#Headers])
)</f>
        <v>TBC</v>
      </c>
      <c r="E84" s="87"/>
      <c r="F84" s="87"/>
      <c r="G84" s="87"/>
      <c r="H84" s="87"/>
      <c r="I84" s="87"/>
      <c r="J84" s="87"/>
      <c r="K84" s="94"/>
      <c r="L84" s="90" t="str">
        <f t="shared" si="4"/>
        <v/>
      </c>
      <c r="M84" s="90" t="str">
        <f t="shared" si="3"/>
        <v/>
      </c>
      <c r="N84" s="100" t="str" cm="1">
        <f t="array" ref="N84">IFERROR(_xlfn.TEXTJOIN("
",TRUE,_xlfn.XLOOKUP(_xlfn.TEXTSPLIT(K84,"
"),
tbl_Lookup_DEIR[ID (DEIR Lookup)],
tbl_Lookup_DEIR[Name (DEIR Lookup)],
"")),"")</f>
        <v/>
      </c>
      <c r="O84" s="100" t="str" cm="1">
        <f t="array" ref="O84">IFERROR(_xlfn.TEXTJOIN("
",TRUE,_xlfn.XLOOKUP(_xlfn.TEXTSPLIT(K84,"
"),
tbl_Lookup_DEIR[ID (DEIR Lookup)],
tbl_Lookup_DEIR[Uniclass PM Level 3 Classification (DEIR Lookup)],
"")),"")</f>
        <v/>
      </c>
      <c r="P84" s="78"/>
      <c r="Q84" s="101"/>
      <c r="R84" s="101"/>
      <c r="S84" s="102"/>
      <c r="T84" s="101"/>
      <c r="U84" s="101"/>
      <c r="V84" s="102"/>
      <c r="W84" s="101"/>
      <c r="X84" s="101"/>
      <c r="Y84" s="102"/>
      <c r="Z84" s="101"/>
      <c r="AA84" s="101"/>
      <c r="AB84" s="102"/>
      <c r="AC84" s="101"/>
      <c r="AD84" s="101"/>
      <c r="AE84" s="102"/>
      <c r="AF84" s="101"/>
      <c r="AG84" s="101"/>
      <c r="AH84" s="102"/>
      <c r="AI84" s="101"/>
      <c r="AJ84" s="101"/>
      <c r="AK84" s="102"/>
      <c r="AL84" s="101"/>
      <c r="AM84" s="101"/>
      <c r="AN84" s="102"/>
      <c r="AO84" s="101"/>
      <c r="AP84" s="101"/>
      <c r="AQ84" s="103"/>
    </row>
    <row r="85" spans="2:43" x14ac:dyDescent="0.35">
      <c r="B85" s="100" t="str" cm="1">
        <f t="array" aca="1" ref="B85" ca="1">_xlfn.TEXTAFTER(CELL("filename",A83),"]")</f>
        <v>08_TIDP</v>
      </c>
      <c r="C85" s="90" t="str" cm="1">
        <f t="array" ref="C85">tbL_Input_Project[Project Code]</f>
        <v>ABC1234</v>
      </c>
      <c r="D85" s="90" t="str">
        <f>INDEX(tbL_Input_Originator[],
MATCH("08_TIDP",tbL_Input_Originator[Worksheet]),
MATCH("Originator Code",tbL_Input_Originator[#Headers])
)</f>
        <v>TBC</v>
      </c>
      <c r="E85" s="87"/>
      <c r="F85" s="87"/>
      <c r="G85" s="87"/>
      <c r="H85" s="87"/>
      <c r="I85" s="87"/>
      <c r="J85" s="87"/>
      <c r="K85" s="94"/>
      <c r="L85" s="90" t="str">
        <f t="shared" si="4"/>
        <v/>
      </c>
      <c r="M85" s="90" t="str">
        <f t="shared" si="3"/>
        <v/>
      </c>
      <c r="N85" s="100" t="str" cm="1">
        <f t="array" ref="N85">IFERROR(_xlfn.TEXTJOIN("
",TRUE,_xlfn.XLOOKUP(_xlfn.TEXTSPLIT(K85,"
"),
tbl_Lookup_DEIR[ID (DEIR Lookup)],
tbl_Lookup_DEIR[Name (DEIR Lookup)],
"")),"")</f>
        <v/>
      </c>
      <c r="O85" s="100" t="str" cm="1">
        <f t="array" ref="O85">IFERROR(_xlfn.TEXTJOIN("
",TRUE,_xlfn.XLOOKUP(_xlfn.TEXTSPLIT(K85,"
"),
tbl_Lookup_DEIR[ID (DEIR Lookup)],
tbl_Lookup_DEIR[Uniclass PM Level 3 Classification (DEIR Lookup)],
"")),"")</f>
        <v/>
      </c>
      <c r="P85" s="78"/>
      <c r="Q85" s="101"/>
      <c r="R85" s="101"/>
      <c r="S85" s="102"/>
      <c r="T85" s="101"/>
      <c r="U85" s="101"/>
      <c r="V85" s="102"/>
      <c r="W85" s="101"/>
      <c r="X85" s="101"/>
      <c r="Y85" s="102"/>
      <c r="Z85" s="101"/>
      <c r="AA85" s="101"/>
      <c r="AB85" s="102"/>
      <c r="AC85" s="101"/>
      <c r="AD85" s="101"/>
      <c r="AE85" s="102"/>
      <c r="AF85" s="101"/>
      <c r="AG85" s="101"/>
      <c r="AH85" s="102"/>
      <c r="AI85" s="101"/>
      <c r="AJ85" s="101"/>
      <c r="AK85" s="102"/>
      <c r="AL85" s="101"/>
      <c r="AM85" s="101"/>
      <c r="AN85" s="102"/>
      <c r="AO85" s="101"/>
      <c r="AP85" s="101"/>
      <c r="AQ85" s="103"/>
    </row>
    <row r="86" spans="2:43" x14ac:dyDescent="0.35">
      <c r="B86" s="100" t="str" cm="1">
        <f t="array" aca="1" ref="B86" ca="1">_xlfn.TEXTAFTER(CELL("filename",A84),"]")</f>
        <v>08_TIDP</v>
      </c>
      <c r="C86" s="90" t="str" cm="1">
        <f t="array" ref="C86">tbL_Input_Project[Project Code]</f>
        <v>ABC1234</v>
      </c>
      <c r="D86" s="90" t="str">
        <f>INDEX(tbL_Input_Originator[],
MATCH("08_TIDP",tbL_Input_Originator[Worksheet]),
MATCH("Originator Code",tbL_Input_Originator[#Headers])
)</f>
        <v>TBC</v>
      </c>
      <c r="E86" s="87"/>
      <c r="F86" s="87"/>
      <c r="G86" s="87"/>
      <c r="H86" s="87"/>
      <c r="I86" s="87"/>
      <c r="J86" s="87"/>
      <c r="K86" s="94"/>
      <c r="L86" s="90" t="str">
        <f t="shared" si="4"/>
        <v/>
      </c>
      <c r="M86" s="90" t="str">
        <f t="shared" si="3"/>
        <v/>
      </c>
      <c r="N86" s="100" t="str" cm="1">
        <f t="array" ref="N86">IFERROR(_xlfn.TEXTJOIN("
",TRUE,_xlfn.XLOOKUP(_xlfn.TEXTSPLIT(K86,"
"),
tbl_Lookup_DEIR[ID (DEIR Lookup)],
tbl_Lookup_DEIR[Name (DEIR Lookup)],
"")),"")</f>
        <v/>
      </c>
      <c r="O86" s="100" t="str" cm="1">
        <f t="array" ref="O86">IFERROR(_xlfn.TEXTJOIN("
",TRUE,_xlfn.XLOOKUP(_xlfn.TEXTSPLIT(K86,"
"),
tbl_Lookup_DEIR[ID (DEIR Lookup)],
tbl_Lookup_DEIR[Uniclass PM Level 3 Classification (DEIR Lookup)],
"")),"")</f>
        <v/>
      </c>
      <c r="P86" s="78"/>
      <c r="Q86" s="101"/>
      <c r="R86" s="101"/>
      <c r="S86" s="102"/>
      <c r="T86" s="101"/>
      <c r="U86" s="101"/>
      <c r="V86" s="102"/>
      <c r="W86" s="101"/>
      <c r="X86" s="101"/>
      <c r="Y86" s="102"/>
      <c r="Z86" s="101"/>
      <c r="AA86" s="101"/>
      <c r="AB86" s="102"/>
      <c r="AC86" s="101"/>
      <c r="AD86" s="101"/>
      <c r="AE86" s="102"/>
      <c r="AF86" s="101"/>
      <c r="AG86" s="101"/>
      <c r="AH86" s="102"/>
      <c r="AI86" s="101"/>
      <c r="AJ86" s="101"/>
      <c r="AK86" s="102"/>
      <c r="AL86" s="101"/>
      <c r="AM86" s="101"/>
      <c r="AN86" s="102"/>
      <c r="AO86" s="101"/>
      <c r="AP86" s="101"/>
      <c r="AQ86" s="103"/>
    </row>
    <row r="87" spans="2:43" x14ac:dyDescent="0.35">
      <c r="B87" s="100" t="str" cm="1">
        <f t="array" aca="1" ref="B87" ca="1">_xlfn.TEXTAFTER(CELL("filename",A85),"]")</f>
        <v>08_TIDP</v>
      </c>
      <c r="C87" s="90" t="str" cm="1">
        <f t="array" ref="C87">tbL_Input_Project[Project Code]</f>
        <v>ABC1234</v>
      </c>
      <c r="D87" s="90" t="str">
        <f>INDEX(tbL_Input_Originator[],
MATCH("08_TIDP",tbL_Input_Originator[Worksheet]),
MATCH("Originator Code",tbL_Input_Originator[#Headers])
)</f>
        <v>TBC</v>
      </c>
      <c r="E87" s="87"/>
      <c r="F87" s="87"/>
      <c r="G87" s="87"/>
      <c r="H87" s="87"/>
      <c r="I87" s="87"/>
      <c r="J87" s="87"/>
      <c r="K87" s="94"/>
      <c r="L87" s="90" t="str">
        <f t="shared" si="4"/>
        <v/>
      </c>
      <c r="M87" s="90" t="str">
        <f t="shared" si="3"/>
        <v/>
      </c>
      <c r="N87" s="100" t="str" cm="1">
        <f t="array" ref="N87">IFERROR(_xlfn.TEXTJOIN("
",TRUE,_xlfn.XLOOKUP(_xlfn.TEXTSPLIT(K87,"
"),
tbl_Lookup_DEIR[ID (DEIR Lookup)],
tbl_Lookup_DEIR[Name (DEIR Lookup)],
"")),"")</f>
        <v/>
      </c>
      <c r="O87" s="100" t="str" cm="1">
        <f t="array" ref="O87">IFERROR(_xlfn.TEXTJOIN("
",TRUE,_xlfn.XLOOKUP(_xlfn.TEXTSPLIT(K87,"
"),
tbl_Lookup_DEIR[ID (DEIR Lookup)],
tbl_Lookup_DEIR[Uniclass PM Level 3 Classification (DEIR Lookup)],
"")),"")</f>
        <v/>
      </c>
      <c r="P87" s="78"/>
      <c r="Q87" s="101"/>
      <c r="R87" s="101"/>
      <c r="S87" s="102"/>
      <c r="T87" s="101"/>
      <c r="U87" s="101"/>
      <c r="V87" s="102"/>
      <c r="W87" s="101"/>
      <c r="X87" s="101"/>
      <c r="Y87" s="102"/>
      <c r="Z87" s="101"/>
      <c r="AA87" s="101"/>
      <c r="AB87" s="102"/>
      <c r="AC87" s="101"/>
      <c r="AD87" s="101"/>
      <c r="AE87" s="102"/>
      <c r="AF87" s="101"/>
      <c r="AG87" s="101"/>
      <c r="AH87" s="102"/>
      <c r="AI87" s="101"/>
      <c r="AJ87" s="101"/>
      <c r="AK87" s="102"/>
      <c r="AL87" s="101"/>
      <c r="AM87" s="101"/>
      <c r="AN87" s="102"/>
      <c r="AO87" s="101"/>
      <c r="AP87" s="101"/>
      <c r="AQ87" s="103"/>
    </row>
    <row r="88" spans="2:43" x14ac:dyDescent="0.35">
      <c r="B88" s="100" t="str" cm="1">
        <f t="array" aca="1" ref="B88" ca="1">_xlfn.TEXTAFTER(CELL("filename",A86),"]")</f>
        <v>08_TIDP</v>
      </c>
      <c r="C88" s="90" t="str" cm="1">
        <f t="array" ref="C88">tbL_Input_Project[Project Code]</f>
        <v>ABC1234</v>
      </c>
      <c r="D88" s="90" t="str">
        <f>INDEX(tbL_Input_Originator[],
MATCH("08_TIDP",tbL_Input_Originator[Worksheet]),
MATCH("Originator Code",tbL_Input_Originator[#Headers])
)</f>
        <v>TBC</v>
      </c>
      <c r="E88" s="87"/>
      <c r="F88" s="87"/>
      <c r="G88" s="87"/>
      <c r="H88" s="87"/>
      <c r="I88" s="87"/>
      <c r="J88" s="87"/>
      <c r="K88" s="94"/>
      <c r="L88" s="90" t="str">
        <f t="shared" si="4"/>
        <v/>
      </c>
      <c r="M88" s="90" t="str">
        <f t="shared" si="3"/>
        <v/>
      </c>
      <c r="N88" s="100" t="str" cm="1">
        <f t="array" ref="N88">IFERROR(_xlfn.TEXTJOIN("
",TRUE,_xlfn.XLOOKUP(_xlfn.TEXTSPLIT(K88,"
"),
tbl_Lookup_DEIR[ID (DEIR Lookup)],
tbl_Lookup_DEIR[Name (DEIR Lookup)],
"")),"")</f>
        <v/>
      </c>
      <c r="O88" s="100" t="str" cm="1">
        <f t="array" ref="O88">IFERROR(_xlfn.TEXTJOIN("
",TRUE,_xlfn.XLOOKUP(_xlfn.TEXTSPLIT(K88,"
"),
tbl_Lookup_DEIR[ID (DEIR Lookup)],
tbl_Lookup_DEIR[Uniclass PM Level 3 Classification (DEIR Lookup)],
"")),"")</f>
        <v/>
      </c>
      <c r="P88" s="78"/>
      <c r="Q88" s="101"/>
      <c r="R88" s="101"/>
      <c r="S88" s="102"/>
      <c r="T88" s="101"/>
      <c r="U88" s="101"/>
      <c r="V88" s="102"/>
      <c r="W88" s="101"/>
      <c r="X88" s="101"/>
      <c r="Y88" s="102"/>
      <c r="Z88" s="101"/>
      <c r="AA88" s="101"/>
      <c r="AB88" s="102"/>
      <c r="AC88" s="101"/>
      <c r="AD88" s="101"/>
      <c r="AE88" s="102"/>
      <c r="AF88" s="101"/>
      <c r="AG88" s="101"/>
      <c r="AH88" s="102"/>
      <c r="AI88" s="101"/>
      <c r="AJ88" s="101"/>
      <c r="AK88" s="102"/>
      <c r="AL88" s="101"/>
      <c r="AM88" s="101"/>
      <c r="AN88" s="102"/>
      <c r="AO88" s="101"/>
      <c r="AP88" s="101"/>
      <c r="AQ88" s="103"/>
    </row>
    <row r="89" spans="2:43" x14ac:dyDescent="0.35">
      <c r="B89" s="100" t="str" cm="1">
        <f t="array" aca="1" ref="B89" ca="1">_xlfn.TEXTAFTER(CELL("filename",A87),"]")</f>
        <v>08_TIDP</v>
      </c>
      <c r="C89" s="90" t="str" cm="1">
        <f t="array" ref="C89">tbL_Input_Project[Project Code]</f>
        <v>ABC1234</v>
      </c>
      <c r="D89" s="90" t="str">
        <f>INDEX(tbL_Input_Originator[],
MATCH("08_TIDP",tbL_Input_Originator[Worksheet]),
MATCH("Originator Code",tbL_Input_Originator[#Headers])
)</f>
        <v>TBC</v>
      </c>
      <c r="E89" s="87"/>
      <c r="F89" s="87"/>
      <c r="G89" s="87"/>
      <c r="H89" s="87"/>
      <c r="I89" s="87"/>
      <c r="J89" s="87"/>
      <c r="K89" s="94"/>
      <c r="L89" s="90" t="str">
        <f t="shared" si="4"/>
        <v/>
      </c>
      <c r="M89" s="90" t="str">
        <f t="shared" si="3"/>
        <v/>
      </c>
      <c r="N89" s="100" t="str" cm="1">
        <f t="array" ref="N89">IFERROR(_xlfn.TEXTJOIN("
",TRUE,_xlfn.XLOOKUP(_xlfn.TEXTSPLIT(K89,"
"),
tbl_Lookup_DEIR[ID (DEIR Lookup)],
tbl_Lookup_DEIR[Name (DEIR Lookup)],
"")),"")</f>
        <v/>
      </c>
      <c r="O89" s="100" t="str" cm="1">
        <f t="array" ref="O89">IFERROR(_xlfn.TEXTJOIN("
",TRUE,_xlfn.XLOOKUP(_xlfn.TEXTSPLIT(K89,"
"),
tbl_Lookup_DEIR[ID (DEIR Lookup)],
tbl_Lookup_DEIR[Uniclass PM Level 3 Classification (DEIR Lookup)],
"")),"")</f>
        <v/>
      </c>
      <c r="P89" s="78"/>
      <c r="Q89" s="101"/>
      <c r="R89" s="101"/>
      <c r="S89" s="102"/>
      <c r="T89" s="101"/>
      <c r="U89" s="101"/>
      <c r="V89" s="102"/>
      <c r="W89" s="101"/>
      <c r="X89" s="101"/>
      <c r="Y89" s="102"/>
      <c r="Z89" s="101"/>
      <c r="AA89" s="101"/>
      <c r="AB89" s="102"/>
      <c r="AC89" s="101"/>
      <c r="AD89" s="101"/>
      <c r="AE89" s="102"/>
      <c r="AF89" s="101"/>
      <c r="AG89" s="101"/>
      <c r="AH89" s="102"/>
      <c r="AI89" s="101"/>
      <c r="AJ89" s="101"/>
      <c r="AK89" s="102"/>
      <c r="AL89" s="101"/>
      <c r="AM89" s="101"/>
      <c r="AN89" s="102"/>
      <c r="AO89" s="101"/>
      <c r="AP89" s="101"/>
      <c r="AQ89" s="103"/>
    </row>
    <row r="90" spans="2:43" x14ac:dyDescent="0.35">
      <c r="B90" s="100" t="str" cm="1">
        <f t="array" aca="1" ref="B90" ca="1">_xlfn.TEXTAFTER(CELL("filename",A88),"]")</f>
        <v>08_TIDP</v>
      </c>
      <c r="C90" s="90" t="str" cm="1">
        <f t="array" ref="C90">tbL_Input_Project[Project Code]</f>
        <v>ABC1234</v>
      </c>
      <c r="D90" s="90" t="str">
        <f>INDEX(tbL_Input_Originator[],
MATCH("08_TIDP",tbL_Input_Originator[Worksheet]),
MATCH("Originator Code",tbL_Input_Originator[#Headers])
)</f>
        <v>TBC</v>
      </c>
      <c r="E90" s="87"/>
      <c r="F90" s="87"/>
      <c r="G90" s="87"/>
      <c r="H90" s="87"/>
      <c r="I90" s="87"/>
      <c r="J90" s="87"/>
      <c r="K90" s="94"/>
      <c r="L90" s="90" t="str">
        <f t="shared" si="4"/>
        <v/>
      </c>
      <c r="M90" s="90" t="str">
        <f t="shared" si="3"/>
        <v/>
      </c>
      <c r="N90" s="100" t="str" cm="1">
        <f t="array" ref="N90">IFERROR(_xlfn.TEXTJOIN("
",TRUE,_xlfn.XLOOKUP(_xlfn.TEXTSPLIT(K90,"
"),
tbl_Lookup_DEIR[ID (DEIR Lookup)],
tbl_Lookup_DEIR[Name (DEIR Lookup)],
"")),"")</f>
        <v/>
      </c>
      <c r="O90" s="100" t="str" cm="1">
        <f t="array" ref="O90">IFERROR(_xlfn.TEXTJOIN("
",TRUE,_xlfn.XLOOKUP(_xlfn.TEXTSPLIT(K90,"
"),
tbl_Lookup_DEIR[ID (DEIR Lookup)],
tbl_Lookup_DEIR[Uniclass PM Level 3 Classification (DEIR Lookup)],
"")),"")</f>
        <v/>
      </c>
      <c r="P90" s="78"/>
      <c r="Q90" s="101"/>
      <c r="R90" s="101"/>
      <c r="S90" s="102"/>
      <c r="T90" s="101"/>
      <c r="U90" s="101"/>
      <c r="V90" s="102"/>
      <c r="W90" s="101"/>
      <c r="X90" s="101"/>
      <c r="Y90" s="102"/>
      <c r="Z90" s="101"/>
      <c r="AA90" s="101"/>
      <c r="AB90" s="102"/>
      <c r="AC90" s="101"/>
      <c r="AD90" s="101"/>
      <c r="AE90" s="102"/>
      <c r="AF90" s="101"/>
      <c r="AG90" s="101"/>
      <c r="AH90" s="102"/>
      <c r="AI90" s="101"/>
      <c r="AJ90" s="101"/>
      <c r="AK90" s="102"/>
      <c r="AL90" s="101"/>
      <c r="AM90" s="101"/>
      <c r="AN90" s="102"/>
      <c r="AO90" s="101"/>
      <c r="AP90" s="101"/>
      <c r="AQ90" s="103"/>
    </row>
    <row r="91" spans="2:43" x14ac:dyDescent="0.35">
      <c r="B91" s="100" t="str" cm="1">
        <f t="array" aca="1" ref="B91" ca="1">_xlfn.TEXTAFTER(CELL("filename",A89),"]")</f>
        <v>08_TIDP</v>
      </c>
      <c r="C91" s="90" t="str" cm="1">
        <f t="array" ref="C91">tbL_Input_Project[Project Code]</f>
        <v>ABC1234</v>
      </c>
      <c r="D91" s="90" t="str">
        <f>INDEX(tbL_Input_Originator[],
MATCH("08_TIDP",tbL_Input_Originator[Worksheet]),
MATCH("Originator Code",tbL_Input_Originator[#Headers])
)</f>
        <v>TBC</v>
      </c>
      <c r="E91" s="87"/>
      <c r="F91" s="87"/>
      <c r="G91" s="87"/>
      <c r="H91" s="87"/>
      <c r="I91" s="87"/>
      <c r="J91" s="87"/>
      <c r="K91" s="94"/>
      <c r="L91" s="90" t="str">
        <f t="shared" si="4"/>
        <v/>
      </c>
      <c r="M91" s="90" t="str">
        <f t="shared" si="3"/>
        <v/>
      </c>
      <c r="N91" s="100" t="str" cm="1">
        <f t="array" ref="N91">IFERROR(_xlfn.TEXTJOIN("
",TRUE,_xlfn.XLOOKUP(_xlfn.TEXTSPLIT(K91,"
"),
tbl_Lookup_DEIR[ID (DEIR Lookup)],
tbl_Lookup_DEIR[Name (DEIR Lookup)],
"")),"")</f>
        <v/>
      </c>
      <c r="O91" s="100" t="str" cm="1">
        <f t="array" ref="O91">IFERROR(_xlfn.TEXTJOIN("
",TRUE,_xlfn.XLOOKUP(_xlfn.TEXTSPLIT(K91,"
"),
tbl_Lookup_DEIR[ID (DEIR Lookup)],
tbl_Lookup_DEIR[Uniclass PM Level 3 Classification (DEIR Lookup)],
"")),"")</f>
        <v/>
      </c>
      <c r="P91" s="78"/>
      <c r="Q91" s="101"/>
      <c r="R91" s="101"/>
      <c r="S91" s="102"/>
      <c r="T91" s="101"/>
      <c r="U91" s="101"/>
      <c r="V91" s="102"/>
      <c r="W91" s="101"/>
      <c r="X91" s="101"/>
      <c r="Y91" s="102"/>
      <c r="Z91" s="101"/>
      <c r="AA91" s="101"/>
      <c r="AB91" s="102"/>
      <c r="AC91" s="101"/>
      <c r="AD91" s="101"/>
      <c r="AE91" s="102"/>
      <c r="AF91" s="101"/>
      <c r="AG91" s="101"/>
      <c r="AH91" s="102"/>
      <c r="AI91" s="101"/>
      <c r="AJ91" s="101"/>
      <c r="AK91" s="102"/>
      <c r="AL91" s="101"/>
      <c r="AM91" s="101"/>
      <c r="AN91" s="102"/>
      <c r="AO91" s="101"/>
      <c r="AP91" s="101"/>
      <c r="AQ91" s="103"/>
    </row>
    <row r="92" spans="2:43" x14ac:dyDescent="0.35">
      <c r="B92" s="100" t="str" cm="1">
        <f t="array" aca="1" ref="B92" ca="1">_xlfn.TEXTAFTER(CELL("filename",A90),"]")</f>
        <v>08_TIDP</v>
      </c>
      <c r="C92" s="90" t="str" cm="1">
        <f t="array" ref="C92">tbL_Input_Project[Project Code]</f>
        <v>ABC1234</v>
      </c>
      <c r="D92" s="90" t="str">
        <f>INDEX(tbL_Input_Originator[],
MATCH("08_TIDP",tbL_Input_Originator[Worksheet]),
MATCH("Originator Code",tbL_Input_Originator[#Headers])
)</f>
        <v>TBC</v>
      </c>
      <c r="E92" s="87"/>
      <c r="F92" s="87"/>
      <c r="G92" s="87"/>
      <c r="H92" s="87"/>
      <c r="I92" s="87"/>
      <c r="J92" s="87"/>
      <c r="K92" s="94"/>
      <c r="L92" s="90" t="str">
        <f t="shared" si="4"/>
        <v/>
      </c>
      <c r="M92" s="90" t="str">
        <f t="shared" si="3"/>
        <v/>
      </c>
      <c r="N92" s="100" t="str" cm="1">
        <f t="array" ref="N92">IFERROR(_xlfn.TEXTJOIN("
",TRUE,_xlfn.XLOOKUP(_xlfn.TEXTSPLIT(K92,"
"),
tbl_Lookup_DEIR[ID (DEIR Lookup)],
tbl_Lookup_DEIR[Name (DEIR Lookup)],
"")),"")</f>
        <v/>
      </c>
      <c r="O92" s="100" t="str" cm="1">
        <f t="array" ref="O92">IFERROR(_xlfn.TEXTJOIN("
",TRUE,_xlfn.XLOOKUP(_xlfn.TEXTSPLIT(K92,"
"),
tbl_Lookup_DEIR[ID (DEIR Lookup)],
tbl_Lookup_DEIR[Uniclass PM Level 3 Classification (DEIR Lookup)],
"")),"")</f>
        <v/>
      </c>
      <c r="P92" s="78"/>
      <c r="Q92" s="101"/>
      <c r="R92" s="101"/>
      <c r="S92" s="102"/>
      <c r="T92" s="101"/>
      <c r="U92" s="101"/>
      <c r="V92" s="102"/>
      <c r="W92" s="101"/>
      <c r="X92" s="101"/>
      <c r="Y92" s="102"/>
      <c r="Z92" s="101"/>
      <c r="AA92" s="101"/>
      <c r="AB92" s="102"/>
      <c r="AC92" s="101"/>
      <c r="AD92" s="101"/>
      <c r="AE92" s="102"/>
      <c r="AF92" s="101"/>
      <c r="AG92" s="101"/>
      <c r="AH92" s="102"/>
      <c r="AI92" s="101"/>
      <c r="AJ92" s="101"/>
      <c r="AK92" s="102"/>
      <c r="AL92" s="101"/>
      <c r="AM92" s="101"/>
      <c r="AN92" s="102"/>
      <c r="AO92" s="101"/>
      <c r="AP92" s="101"/>
      <c r="AQ92" s="103"/>
    </row>
    <row r="93" spans="2:43" x14ac:dyDescent="0.35">
      <c r="B93" s="100" t="str" cm="1">
        <f t="array" aca="1" ref="B93" ca="1">_xlfn.TEXTAFTER(CELL("filename",A91),"]")</f>
        <v>08_TIDP</v>
      </c>
      <c r="C93" s="90" t="str" cm="1">
        <f t="array" ref="C93">tbL_Input_Project[Project Code]</f>
        <v>ABC1234</v>
      </c>
      <c r="D93" s="90" t="str">
        <f>INDEX(tbL_Input_Originator[],
MATCH("08_TIDP",tbL_Input_Originator[Worksheet]),
MATCH("Originator Code",tbL_Input_Originator[#Headers])
)</f>
        <v>TBC</v>
      </c>
      <c r="E93" s="87"/>
      <c r="F93" s="87"/>
      <c r="G93" s="87"/>
      <c r="H93" s="87"/>
      <c r="I93" s="87"/>
      <c r="J93" s="87"/>
      <c r="K93" s="94"/>
      <c r="L93" s="90" t="str">
        <f t="shared" si="4"/>
        <v/>
      </c>
      <c r="M93" s="90" t="str">
        <f t="shared" si="3"/>
        <v/>
      </c>
      <c r="N93" s="100" t="str" cm="1">
        <f t="array" ref="N93">IFERROR(_xlfn.TEXTJOIN("
",TRUE,_xlfn.XLOOKUP(_xlfn.TEXTSPLIT(K93,"
"),
tbl_Lookup_DEIR[ID (DEIR Lookup)],
tbl_Lookup_DEIR[Name (DEIR Lookup)],
"")),"")</f>
        <v/>
      </c>
      <c r="O93" s="100" t="str" cm="1">
        <f t="array" ref="O93">IFERROR(_xlfn.TEXTJOIN("
",TRUE,_xlfn.XLOOKUP(_xlfn.TEXTSPLIT(K93,"
"),
tbl_Lookup_DEIR[ID (DEIR Lookup)],
tbl_Lookup_DEIR[Uniclass PM Level 3 Classification (DEIR Lookup)],
"")),"")</f>
        <v/>
      </c>
      <c r="P93" s="78"/>
      <c r="Q93" s="101"/>
      <c r="R93" s="101"/>
      <c r="S93" s="102"/>
      <c r="T93" s="101"/>
      <c r="U93" s="101"/>
      <c r="V93" s="102"/>
      <c r="W93" s="101"/>
      <c r="X93" s="101"/>
      <c r="Y93" s="102"/>
      <c r="Z93" s="101"/>
      <c r="AA93" s="101"/>
      <c r="AB93" s="102"/>
      <c r="AC93" s="101"/>
      <c r="AD93" s="101"/>
      <c r="AE93" s="102"/>
      <c r="AF93" s="101"/>
      <c r="AG93" s="101"/>
      <c r="AH93" s="102"/>
      <c r="AI93" s="101"/>
      <c r="AJ93" s="101"/>
      <c r="AK93" s="102"/>
      <c r="AL93" s="101"/>
      <c r="AM93" s="101"/>
      <c r="AN93" s="102"/>
      <c r="AO93" s="101"/>
      <c r="AP93" s="101"/>
      <c r="AQ93" s="103"/>
    </row>
    <row r="94" spans="2:43" x14ac:dyDescent="0.35">
      <c r="B94" s="100" t="str" cm="1">
        <f t="array" aca="1" ref="B94" ca="1">_xlfn.TEXTAFTER(CELL("filename",A92),"]")</f>
        <v>08_TIDP</v>
      </c>
      <c r="C94" s="90" t="str" cm="1">
        <f t="array" ref="C94">tbL_Input_Project[Project Code]</f>
        <v>ABC1234</v>
      </c>
      <c r="D94" s="90" t="str">
        <f>INDEX(tbL_Input_Originator[],
MATCH("08_TIDP",tbL_Input_Originator[Worksheet]),
MATCH("Originator Code",tbL_Input_Originator[#Headers])
)</f>
        <v>TBC</v>
      </c>
      <c r="E94" s="87"/>
      <c r="F94" s="87"/>
      <c r="G94" s="87"/>
      <c r="H94" s="87"/>
      <c r="I94" s="87"/>
      <c r="J94" s="87"/>
      <c r="K94" s="94"/>
      <c r="L94" s="90" t="str">
        <f t="shared" si="4"/>
        <v/>
      </c>
      <c r="M94" s="90" t="str">
        <f t="shared" si="3"/>
        <v/>
      </c>
      <c r="N94" s="100" t="str" cm="1">
        <f t="array" ref="N94">IFERROR(_xlfn.TEXTJOIN("
",TRUE,_xlfn.XLOOKUP(_xlfn.TEXTSPLIT(K94,"
"),
tbl_Lookup_DEIR[ID (DEIR Lookup)],
tbl_Lookup_DEIR[Name (DEIR Lookup)],
"")),"")</f>
        <v/>
      </c>
      <c r="O94" s="100" t="str" cm="1">
        <f t="array" ref="O94">IFERROR(_xlfn.TEXTJOIN("
",TRUE,_xlfn.XLOOKUP(_xlfn.TEXTSPLIT(K94,"
"),
tbl_Lookup_DEIR[ID (DEIR Lookup)],
tbl_Lookup_DEIR[Uniclass PM Level 3 Classification (DEIR Lookup)],
"")),"")</f>
        <v/>
      </c>
      <c r="P94" s="78"/>
      <c r="Q94" s="101"/>
      <c r="R94" s="101"/>
      <c r="S94" s="102"/>
      <c r="T94" s="101"/>
      <c r="U94" s="101"/>
      <c r="V94" s="102"/>
      <c r="W94" s="101"/>
      <c r="X94" s="101"/>
      <c r="Y94" s="102"/>
      <c r="Z94" s="101"/>
      <c r="AA94" s="101"/>
      <c r="AB94" s="102"/>
      <c r="AC94" s="101"/>
      <c r="AD94" s="101"/>
      <c r="AE94" s="102"/>
      <c r="AF94" s="101"/>
      <c r="AG94" s="101"/>
      <c r="AH94" s="102"/>
      <c r="AI94" s="101"/>
      <c r="AJ94" s="101"/>
      <c r="AK94" s="102"/>
      <c r="AL94" s="101"/>
      <c r="AM94" s="101"/>
      <c r="AN94" s="102"/>
      <c r="AO94" s="101"/>
      <c r="AP94" s="101"/>
      <c r="AQ94" s="103"/>
    </row>
    <row r="95" spans="2:43" x14ac:dyDescent="0.35">
      <c r="B95" s="100" t="str" cm="1">
        <f t="array" aca="1" ref="B95" ca="1">_xlfn.TEXTAFTER(CELL("filename",A93),"]")</f>
        <v>08_TIDP</v>
      </c>
      <c r="C95" s="90" t="str" cm="1">
        <f t="array" ref="C95">tbL_Input_Project[Project Code]</f>
        <v>ABC1234</v>
      </c>
      <c r="D95" s="90" t="str">
        <f>INDEX(tbL_Input_Originator[],
MATCH("08_TIDP",tbL_Input_Originator[Worksheet]),
MATCH("Originator Code",tbL_Input_Originator[#Headers])
)</f>
        <v>TBC</v>
      </c>
      <c r="E95" s="87"/>
      <c r="F95" s="87"/>
      <c r="G95" s="87"/>
      <c r="H95" s="87"/>
      <c r="I95" s="87"/>
      <c r="J95" s="87"/>
      <c r="K95" s="94"/>
      <c r="L95" s="90" t="str">
        <f t="shared" si="4"/>
        <v/>
      </c>
      <c r="M95" s="90" t="str">
        <f t="shared" si="3"/>
        <v/>
      </c>
      <c r="N95" s="100" t="str" cm="1">
        <f t="array" ref="N95">IFERROR(_xlfn.TEXTJOIN("
",TRUE,_xlfn.XLOOKUP(_xlfn.TEXTSPLIT(K95,"
"),
tbl_Lookup_DEIR[ID (DEIR Lookup)],
tbl_Lookup_DEIR[Name (DEIR Lookup)],
"")),"")</f>
        <v/>
      </c>
      <c r="O95" s="100" t="str" cm="1">
        <f t="array" ref="O95">IFERROR(_xlfn.TEXTJOIN("
",TRUE,_xlfn.XLOOKUP(_xlfn.TEXTSPLIT(K95,"
"),
tbl_Lookup_DEIR[ID (DEIR Lookup)],
tbl_Lookup_DEIR[Uniclass PM Level 3 Classification (DEIR Lookup)],
"")),"")</f>
        <v/>
      </c>
      <c r="P95" s="78"/>
      <c r="Q95" s="101"/>
      <c r="R95" s="101"/>
      <c r="S95" s="102"/>
      <c r="T95" s="101"/>
      <c r="U95" s="101"/>
      <c r="V95" s="102"/>
      <c r="W95" s="101"/>
      <c r="X95" s="101"/>
      <c r="Y95" s="102"/>
      <c r="Z95" s="101"/>
      <c r="AA95" s="101"/>
      <c r="AB95" s="102"/>
      <c r="AC95" s="101"/>
      <c r="AD95" s="101"/>
      <c r="AE95" s="102"/>
      <c r="AF95" s="101"/>
      <c r="AG95" s="101"/>
      <c r="AH95" s="102"/>
      <c r="AI95" s="101"/>
      <c r="AJ95" s="101"/>
      <c r="AK95" s="102"/>
      <c r="AL95" s="101"/>
      <c r="AM95" s="101"/>
      <c r="AN95" s="102"/>
      <c r="AO95" s="101"/>
      <c r="AP95" s="101"/>
      <c r="AQ95" s="103"/>
    </row>
    <row r="96" spans="2:43" x14ac:dyDescent="0.35">
      <c r="B96" s="100" t="str" cm="1">
        <f t="array" aca="1" ref="B96" ca="1">_xlfn.TEXTAFTER(CELL("filename",A94),"]")</f>
        <v>08_TIDP</v>
      </c>
      <c r="C96" s="90" t="str" cm="1">
        <f t="array" ref="C96">tbL_Input_Project[Project Code]</f>
        <v>ABC1234</v>
      </c>
      <c r="D96" s="90" t="str">
        <f>INDEX(tbL_Input_Originator[],
MATCH("08_TIDP",tbL_Input_Originator[Worksheet]),
MATCH("Originator Code",tbL_Input_Originator[#Headers])
)</f>
        <v>TBC</v>
      </c>
      <c r="E96" s="87"/>
      <c r="F96" s="87"/>
      <c r="G96" s="87"/>
      <c r="H96" s="87"/>
      <c r="I96" s="87"/>
      <c r="J96" s="87"/>
      <c r="K96" s="94"/>
      <c r="L96" s="90" t="str">
        <f t="shared" si="4"/>
        <v/>
      </c>
      <c r="M96" s="90" t="str">
        <f t="shared" si="3"/>
        <v/>
      </c>
      <c r="N96" s="100" t="str" cm="1">
        <f t="array" ref="N96">IFERROR(_xlfn.TEXTJOIN("
",TRUE,_xlfn.XLOOKUP(_xlfn.TEXTSPLIT(K96,"
"),
tbl_Lookup_DEIR[ID (DEIR Lookup)],
tbl_Lookup_DEIR[Name (DEIR Lookup)],
"")),"")</f>
        <v/>
      </c>
      <c r="O96" s="100" t="str" cm="1">
        <f t="array" ref="O96">IFERROR(_xlfn.TEXTJOIN("
",TRUE,_xlfn.XLOOKUP(_xlfn.TEXTSPLIT(K96,"
"),
tbl_Lookup_DEIR[ID (DEIR Lookup)],
tbl_Lookup_DEIR[Uniclass PM Level 3 Classification (DEIR Lookup)],
"")),"")</f>
        <v/>
      </c>
      <c r="P96" s="78"/>
      <c r="Q96" s="101"/>
      <c r="R96" s="101"/>
      <c r="S96" s="102"/>
      <c r="T96" s="101"/>
      <c r="U96" s="101"/>
      <c r="V96" s="102"/>
      <c r="W96" s="101"/>
      <c r="X96" s="101"/>
      <c r="Y96" s="102"/>
      <c r="Z96" s="101"/>
      <c r="AA96" s="101"/>
      <c r="AB96" s="102"/>
      <c r="AC96" s="101"/>
      <c r="AD96" s="101"/>
      <c r="AE96" s="102"/>
      <c r="AF96" s="101"/>
      <c r="AG96" s="101"/>
      <c r="AH96" s="102"/>
      <c r="AI96" s="101"/>
      <c r="AJ96" s="101"/>
      <c r="AK96" s="102"/>
      <c r="AL96" s="101"/>
      <c r="AM96" s="101"/>
      <c r="AN96" s="102"/>
      <c r="AO96" s="101"/>
      <c r="AP96" s="101"/>
      <c r="AQ96" s="103"/>
    </row>
    <row r="97" spans="2:43" x14ac:dyDescent="0.35">
      <c r="B97" s="100" t="str" cm="1">
        <f t="array" aca="1" ref="B97" ca="1">_xlfn.TEXTAFTER(CELL("filename",A95),"]")</f>
        <v>08_TIDP</v>
      </c>
      <c r="C97" s="90" t="str" cm="1">
        <f t="array" ref="C97">tbL_Input_Project[Project Code]</f>
        <v>ABC1234</v>
      </c>
      <c r="D97" s="90" t="str">
        <f>INDEX(tbL_Input_Originator[],
MATCH("08_TIDP",tbL_Input_Originator[Worksheet]),
MATCH("Originator Code",tbL_Input_Originator[#Headers])
)</f>
        <v>TBC</v>
      </c>
      <c r="E97" s="87"/>
      <c r="F97" s="87"/>
      <c r="G97" s="87"/>
      <c r="H97" s="87"/>
      <c r="I97" s="87"/>
      <c r="J97" s="87"/>
      <c r="K97" s="94"/>
      <c r="L97" s="90" t="str">
        <f t="shared" si="4"/>
        <v/>
      </c>
      <c r="M97" s="90" t="str">
        <f t="shared" si="3"/>
        <v/>
      </c>
      <c r="N97" s="100" t="str" cm="1">
        <f t="array" ref="N97">IFERROR(_xlfn.TEXTJOIN("
",TRUE,_xlfn.XLOOKUP(_xlfn.TEXTSPLIT(K97,"
"),
tbl_Lookup_DEIR[ID (DEIR Lookup)],
tbl_Lookup_DEIR[Name (DEIR Lookup)],
"")),"")</f>
        <v/>
      </c>
      <c r="O97" s="100" t="str" cm="1">
        <f t="array" ref="O97">IFERROR(_xlfn.TEXTJOIN("
",TRUE,_xlfn.XLOOKUP(_xlfn.TEXTSPLIT(K97,"
"),
tbl_Lookup_DEIR[ID (DEIR Lookup)],
tbl_Lookup_DEIR[Uniclass PM Level 3 Classification (DEIR Lookup)],
"")),"")</f>
        <v/>
      </c>
      <c r="P97" s="78"/>
      <c r="Q97" s="101"/>
      <c r="R97" s="101"/>
      <c r="S97" s="102"/>
      <c r="T97" s="101"/>
      <c r="U97" s="101"/>
      <c r="V97" s="102"/>
      <c r="W97" s="101"/>
      <c r="X97" s="101"/>
      <c r="Y97" s="102"/>
      <c r="Z97" s="101"/>
      <c r="AA97" s="101"/>
      <c r="AB97" s="102"/>
      <c r="AC97" s="101"/>
      <c r="AD97" s="101"/>
      <c r="AE97" s="102"/>
      <c r="AF97" s="101"/>
      <c r="AG97" s="101"/>
      <c r="AH97" s="102"/>
      <c r="AI97" s="101"/>
      <c r="AJ97" s="101"/>
      <c r="AK97" s="102"/>
      <c r="AL97" s="101"/>
      <c r="AM97" s="101"/>
      <c r="AN97" s="102"/>
      <c r="AO97" s="101"/>
      <c r="AP97" s="101"/>
      <c r="AQ97" s="103"/>
    </row>
    <row r="98" spans="2:43" x14ac:dyDescent="0.35">
      <c r="B98" s="100" t="str" cm="1">
        <f t="array" aca="1" ref="B98" ca="1">_xlfn.TEXTAFTER(CELL("filename",A96),"]")</f>
        <v>08_TIDP</v>
      </c>
      <c r="C98" s="90" t="str" cm="1">
        <f t="array" ref="C98">tbL_Input_Project[Project Code]</f>
        <v>ABC1234</v>
      </c>
      <c r="D98" s="90" t="str">
        <f>INDEX(tbL_Input_Originator[],
MATCH("08_TIDP",tbL_Input_Originator[Worksheet]),
MATCH("Originator Code",tbL_Input_Originator[#Headers])
)</f>
        <v>TBC</v>
      </c>
      <c r="E98" s="87"/>
      <c r="F98" s="87"/>
      <c r="G98" s="87"/>
      <c r="H98" s="87"/>
      <c r="I98" s="87"/>
      <c r="J98" s="87"/>
      <c r="K98" s="94"/>
      <c r="L98" s="90" t="str">
        <f t="shared" si="4"/>
        <v/>
      </c>
      <c r="M98" s="90" t="str">
        <f t="shared" si="3"/>
        <v/>
      </c>
      <c r="N98" s="100" t="str" cm="1">
        <f t="array" ref="N98">IFERROR(_xlfn.TEXTJOIN("
",TRUE,_xlfn.XLOOKUP(_xlfn.TEXTSPLIT(K98,"
"),
tbl_Lookup_DEIR[ID (DEIR Lookup)],
tbl_Lookup_DEIR[Name (DEIR Lookup)],
"")),"")</f>
        <v/>
      </c>
      <c r="O98" s="100" t="str" cm="1">
        <f t="array" ref="O98">IFERROR(_xlfn.TEXTJOIN("
",TRUE,_xlfn.XLOOKUP(_xlfn.TEXTSPLIT(K98,"
"),
tbl_Lookup_DEIR[ID (DEIR Lookup)],
tbl_Lookup_DEIR[Uniclass PM Level 3 Classification (DEIR Lookup)],
"")),"")</f>
        <v/>
      </c>
      <c r="P98" s="78"/>
      <c r="Q98" s="101"/>
      <c r="R98" s="101"/>
      <c r="S98" s="102"/>
      <c r="T98" s="101"/>
      <c r="U98" s="101"/>
      <c r="V98" s="102"/>
      <c r="W98" s="101"/>
      <c r="X98" s="101"/>
      <c r="Y98" s="102"/>
      <c r="Z98" s="101"/>
      <c r="AA98" s="101"/>
      <c r="AB98" s="102"/>
      <c r="AC98" s="101"/>
      <c r="AD98" s="101"/>
      <c r="AE98" s="102"/>
      <c r="AF98" s="101"/>
      <c r="AG98" s="101"/>
      <c r="AH98" s="102"/>
      <c r="AI98" s="101"/>
      <c r="AJ98" s="101"/>
      <c r="AK98" s="102"/>
      <c r="AL98" s="101"/>
      <c r="AM98" s="101"/>
      <c r="AN98" s="102"/>
      <c r="AO98" s="101"/>
      <c r="AP98" s="101"/>
      <c r="AQ98" s="103"/>
    </row>
    <row r="99" spans="2:43" x14ac:dyDescent="0.35">
      <c r="B99" s="100" t="str" cm="1">
        <f t="array" aca="1" ref="B99" ca="1">_xlfn.TEXTAFTER(CELL("filename",A97),"]")</f>
        <v>08_TIDP</v>
      </c>
      <c r="C99" s="90" t="str" cm="1">
        <f t="array" ref="C99">tbL_Input_Project[Project Code]</f>
        <v>ABC1234</v>
      </c>
      <c r="D99" s="90" t="str">
        <f>INDEX(tbL_Input_Originator[],
MATCH("08_TIDP",tbL_Input_Originator[Worksheet]),
MATCH("Originator Code",tbL_Input_Originator[#Headers])
)</f>
        <v>TBC</v>
      </c>
      <c r="E99" s="87"/>
      <c r="F99" s="87"/>
      <c r="G99" s="87"/>
      <c r="H99" s="87"/>
      <c r="I99" s="87"/>
      <c r="J99" s="87"/>
      <c r="K99" s="94"/>
      <c r="L99" s="90" t="str">
        <f t="shared" si="4"/>
        <v/>
      </c>
      <c r="M99" s="90" t="str">
        <f t="shared" ref="M99:M130" si="5">IF(OR(ISBLANK(C99),ISBLANK(D99),ISBLANK(E99),ISBLANK(F99),ISBLANK(G99),ISBLANK(H99),ISBLANK(I99),ISBLANK(J99),ISBLANK(K99)),"",CONCATENATE(C99,"-",D99,"-",E99,"-",F99,"-",G99,"-",H99,"-",I99,"-",J99,""))</f>
        <v/>
      </c>
      <c r="N99" s="100" t="str" cm="1">
        <f t="array" ref="N99">IFERROR(_xlfn.TEXTJOIN("
",TRUE,_xlfn.XLOOKUP(_xlfn.TEXTSPLIT(K99,"
"),
tbl_Lookup_DEIR[ID (DEIR Lookup)],
tbl_Lookup_DEIR[Name (DEIR Lookup)],
"")),"")</f>
        <v/>
      </c>
      <c r="O99" s="100" t="str" cm="1">
        <f t="array" ref="O99">IFERROR(_xlfn.TEXTJOIN("
",TRUE,_xlfn.XLOOKUP(_xlfn.TEXTSPLIT(K99,"
"),
tbl_Lookup_DEIR[ID (DEIR Lookup)],
tbl_Lookup_DEIR[Uniclass PM Level 3 Classification (DEIR Lookup)],
"")),"")</f>
        <v/>
      </c>
      <c r="P99" s="78"/>
      <c r="Q99" s="101"/>
      <c r="R99" s="101"/>
      <c r="S99" s="102"/>
      <c r="T99" s="101"/>
      <c r="U99" s="101"/>
      <c r="V99" s="102"/>
      <c r="W99" s="101"/>
      <c r="X99" s="101"/>
      <c r="Y99" s="102"/>
      <c r="Z99" s="101"/>
      <c r="AA99" s="101"/>
      <c r="AB99" s="102"/>
      <c r="AC99" s="101"/>
      <c r="AD99" s="101"/>
      <c r="AE99" s="102"/>
      <c r="AF99" s="101"/>
      <c r="AG99" s="101"/>
      <c r="AH99" s="102"/>
      <c r="AI99" s="101"/>
      <c r="AJ99" s="101"/>
      <c r="AK99" s="102"/>
      <c r="AL99" s="101"/>
      <c r="AM99" s="101"/>
      <c r="AN99" s="102"/>
      <c r="AO99" s="101"/>
      <c r="AP99" s="101"/>
      <c r="AQ99" s="103"/>
    </row>
    <row r="100" spans="2:43" x14ac:dyDescent="0.35">
      <c r="B100" s="100" t="str" cm="1">
        <f t="array" aca="1" ref="B100" ca="1">_xlfn.TEXTAFTER(CELL("filename",A98),"]")</f>
        <v>08_TIDP</v>
      </c>
      <c r="C100" s="90" t="str" cm="1">
        <f t="array" ref="C100">tbL_Input_Project[Project Code]</f>
        <v>ABC1234</v>
      </c>
      <c r="D100" s="90" t="str">
        <f>INDEX(tbL_Input_Originator[],
MATCH("08_TIDP",tbL_Input_Originator[Worksheet]),
MATCH("Originator Code",tbL_Input_Originator[#Headers])
)</f>
        <v>TBC</v>
      </c>
      <c r="E100" s="87"/>
      <c r="F100" s="87"/>
      <c r="G100" s="87"/>
      <c r="H100" s="87"/>
      <c r="I100" s="87"/>
      <c r="J100" s="87"/>
      <c r="K100" s="94"/>
      <c r="L100" s="90" t="str">
        <f t="shared" si="4"/>
        <v/>
      </c>
      <c r="M100" s="90" t="str">
        <f t="shared" si="5"/>
        <v/>
      </c>
      <c r="N100" s="100" t="str" cm="1">
        <f t="array" ref="N100">IFERROR(_xlfn.TEXTJOIN("
",TRUE,_xlfn.XLOOKUP(_xlfn.TEXTSPLIT(K100,"
"),
tbl_Lookup_DEIR[ID (DEIR Lookup)],
tbl_Lookup_DEIR[Name (DEIR Lookup)],
"")),"")</f>
        <v/>
      </c>
      <c r="O100" s="100" t="str" cm="1">
        <f t="array" ref="O100">IFERROR(_xlfn.TEXTJOIN("
",TRUE,_xlfn.XLOOKUP(_xlfn.TEXTSPLIT(K100,"
"),
tbl_Lookup_DEIR[ID (DEIR Lookup)],
tbl_Lookup_DEIR[Uniclass PM Level 3 Classification (DEIR Lookup)],
"")),"")</f>
        <v/>
      </c>
      <c r="P100" s="78"/>
      <c r="Q100" s="101"/>
      <c r="R100" s="101"/>
      <c r="S100" s="102"/>
      <c r="T100" s="101"/>
      <c r="U100" s="101"/>
      <c r="V100" s="102"/>
      <c r="W100" s="101"/>
      <c r="X100" s="101"/>
      <c r="Y100" s="102"/>
      <c r="Z100" s="101"/>
      <c r="AA100" s="101"/>
      <c r="AB100" s="102"/>
      <c r="AC100" s="101"/>
      <c r="AD100" s="101"/>
      <c r="AE100" s="102"/>
      <c r="AF100" s="101"/>
      <c r="AG100" s="101"/>
      <c r="AH100" s="102"/>
      <c r="AI100" s="101"/>
      <c r="AJ100" s="101"/>
      <c r="AK100" s="102"/>
      <c r="AL100" s="101"/>
      <c r="AM100" s="101"/>
      <c r="AN100" s="102"/>
      <c r="AO100" s="101"/>
      <c r="AP100" s="101"/>
      <c r="AQ100" s="103"/>
    </row>
    <row r="101" spans="2:43" x14ac:dyDescent="0.35">
      <c r="B101" s="100" t="str" cm="1">
        <f t="array" aca="1" ref="B101" ca="1">_xlfn.TEXTAFTER(CELL("filename",A99),"]")</f>
        <v>08_TIDP</v>
      </c>
      <c r="C101" s="90" t="str" cm="1">
        <f t="array" ref="C101">tbL_Input_Project[Project Code]</f>
        <v>ABC1234</v>
      </c>
      <c r="D101" s="90" t="str">
        <f>INDEX(tbL_Input_Originator[],
MATCH("08_TIDP",tbL_Input_Originator[Worksheet]),
MATCH("Originator Code",tbL_Input_Originator[#Headers])
)</f>
        <v>TBC</v>
      </c>
      <c r="E101" s="87"/>
      <c r="F101" s="87"/>
      <c r="G101" s="87"/>
      <c r="H101" s="87"/>
      <c r="I101" s="87"/>
      <c r="J101" s="87"/>
      <c r="K101" s="94"/>
      <c r="L101" s="90" t="str">
        <f t="shared" si="4"/>
        <v/>
      </c>
      <c r="M101" s="90" t="str">
        <f t="shared" si="5"/>
        <v/>
      </c>
      <c r="N101" s="100" t="str" cm="1">
        <f t="array" ref="N101">IFERROR(_xlfn.TEXTJOIN("
",TRUE,_xlfn.XLOOKUP(_xlfn.TEXTSPLIT(K101,"
"),
tbl_Lookup_DEIR[ID (DEIR Lookup)],
tbl_Lookup_DEIR[Name (DEIR Lookup)],
"")),"")</f>
        <v/>
      </c>
      <c r="O101" s="100" t="str" cm="1">
        <f t="array" ref="O101">IFERROR(_xlfn.TEXTJOIN("
",TRUE,_xlfn.XLOOKUP(_xlfn.TEXTSPLIT(K101,"
"),
tbl_Lookup_DEIR[ID (DEIR Lookup)],
tbl_Lookup_DEIR[Uniclass PM Level 3 Classification (DEIR Lookup)],
"")),"")</f>
        <v/>
      </c>
      <c r="P101" s="78"/>
      <c r="Q101" s="101"/>
      <c r="R101" s="101"/>
      <c r="S101" s="102"/>
      <c r="T101" s="101"/>
      <c r="U101" s="101"/>
      <c r="V101" s="102"/>
      <c r="W101" s="101"/>
      <c r="X101" s="101"/>
      <c r="Y101" s="102"/>
      <c r="Z101" s="101"/>
      <c r="AA101" s="101"/>
      <c r="AB101" s="102"/>
      <c r="AC101" s="101"/>
      <c r="AD101" s="101"/>
      <c r="AE101" s="102"/>
      <c r="AF101" s="101"/>
      <c r="AG101" s="101"/>
      <c r="AH101" s="102"/>
      <c r="AI101" s="101"/>
      <c r="AJ101" s="101"/>
      <c r="AK101" s="102"/>
      <c r="AL101" s="101"/>
      <c r="AM101" s="101"/>
      <c r="AN101" s="102"/>
      <c r="AO101" s="101"/>
      <c r="AP101" s="101"/>
      <c r="AQ101" s="103"/>
    </row>
    <row r="102" spans="2:43" x14ac:dyDescent="0.35">
      <c r="B102" s="100" t="str" cm="1">
        <f t="array" aca="1" ref="B102" ca="1">_xlfn.TEXTAFTER(CELL("filename",A100),"]")</f>
        <v>08_TIDP</v>
      </c>
      <c r="C102" s="90" t="str" cm="1">
        <f t="array" ref="C102">tbL_Input_Project[Project Code]</f>
        <v>ABC1234</v>
      </c>
      <c r="D102" s="90" t="str">
        <f>INDEX(tbL_Input_Originator[],
MATCH("08_TIDP",tbL_Input_Originator[Worksheet]),
MATCH("Originator Code",tbL_Input_Originator[#Headers])
)</f>
        <v>TBC</v>
      </c>
      <c r="E102" s="87"/>
      <c r="F102" s="87"/>
      <c r="G102" s="87"/>
      <c r="H102" s="87"/>
      <c r="I102" s="87"/>
      <c r="J102" s="87"/>
      <c r="K102" s="94"/>
      <c r="L102" s="90" t="str">
        <f t="shared" si="4"/>
        <v/>
      </c>
      <c r="M102" s="90" t="str">
        <f t="shared" si="5"/>
        <v/>
      </c>
      <c r="N102" s="100" t="str" cm="1">
        <f t="array" ref="N102">IFERROR(_xlfn.TEXTJOIN("
",TRUE,_xlfn.XLOOKUP(_xlfn.TEXTSPLIT(K102,"
"),
tbl_Lookup_DEIR[ID (DEIR Lookup)],
tbl_Lookup_DEIR[Name (DEIR Lookup)],
"")),"")</f>
        <v/>
      </c>
      <c r="O102" s="100" t="str" cm="1">
        <f t="array" ref="O102">IFERROR(_xlfn.TEXTJOIN("
",TRUE,_xlfn.XLOOKUP(_xlfn.TEXTSPLIT(K102,"
"),
tbl_Lookup_DEIR[ID (DEIR Lookup)],
tbl_Lookup_DEIR[Uniclass PM Level 3 Classification (DEIR Lookup)],
"")),"")</f>
        <v/>
      </c>
      <c r="P102" s="78"/>
      <c r="Q102" s="101"/>
      <c r="R102" s="101"/>
      <c r="S102" s="102"/>
      <c r="T102" s="101"/>
      <c r="U102" s="101"/>
      <c r="V102" s="102"/>
      <c r="W102" s="101"/>
      <c r="X102" s="101"/>
      <c r="Y102" s="102"/>
      <c r="Z102" s="101"/>
      <c r="AA102" s="101"/>
      <c r="AB102" s="102"/>
      <c r="AC102" s="101"/>
      <c r="AD102" s="101"/>
      <c r="AE102" s="102"/>
      <c r="AF102" s="101"/>
      <c r="AG102" s="101"/>
      <c r="AH102" s="102"/>
      <c r="AI102" s="101"/>
      <c r="AJ102" s="101"/>
      <c r="AK102" s="102"/>
      <c r="AL102" s="101"/>
      <c r="AM102" s="101"/>
      <c r="AN102" s="102"/>
      <c r="AO102" s="101"/>
      <c r="AP102" s="101"/>
      <c r="AQ102" s="103"/>
    </row>
    <row r="103" spans="2:43" x14ac:dyDescent="0.35">
      <c r="B103" s="100" t="str" cm="1">
        <f t="array" aca="1" ref="B103" ca="1">_xlfn.TEXTAFTER(CELL("filename",A101),"]")</f>
        <v>08_TIDP</v>
      </c>
      <c r="C103" s="90" t="str" cm="1">
        <f t="array" ref="C103">tbL_Input_Project[Project Code]</f>
        <v>ABC1234</v>
      </c>
      <c r="D103" s="90" t="str">
        <f>INDEX(tbL_Input_Originator[],
MATCH("08_TIDP",tbL_Input_Originator[Worksheet]),
MATCH("Originator Code",tbL_Input_Originator[#Headers])
)</f>
        <v>TBC</v>
      </c>
      <c r="E103" s="87"/>
      <c r="F103" s="87"/>
      <c r="G103" s="87"/>
      <c r="H103" s="87"/>
      <c r="I103" s="87"/>
      <c r="J103" s="87"/>
      <c r="K103" s="94"/>
      <c r="L103" s="90" t="str">
        <f t="shared" si="4"/>
        <v/>
      </c>
      <c r="M103" s="90" t="str">
        <f t="shared" si="5"/>
        <v/>
      </c>
      <c r="N103" s="100" t="str" cm="1">
        <f t="array" ref="N103">IFERROR(_xlfn.TEXTJOIN("
",TRUE,_xlfn.XLOOKUP(_xlfn.TEXTSPLIT(K103,"
"),
tbl_Lookup_DEIR[ID (DEIR Lookup)],
tbl_Lookup_DEIR[Name (DEIR Lookup)],
"")),"")</f>
        <v/>
      </c>
      <c r="O103" s="100" t="str" cm="1">
        <f t="array" ref="O103">IFERROR(_xlfn.TEXTJOIN("
",TRUE,_xlfn.XLOOKUP(_xlfn.TEXTSPLIT(K103,"
"),
tbl_Lookup_DEIR[ID (DEIR Lookup)],
tbl_Lookup_DEIR[Uniclass PM Level 3 Classification (DEIR Lookup)],
"")),"")</f>
        <v/>
      </c>
      <c r="P103" s="78"/>
      <c r="Q103" s="101"/>
      <c r="R103" s="101"/>
      <c r="S103" s="102"/>
      <c r="T103" s="101"/>
      <c r="U103" s="101"/>
      <c r="V103" s="102"/>
      <c r="W103" s="101"/>
      <c r="X103" s="101"/>
      <c r="Y103" s="102"/>
      <c r="Z103" s="101"/>
      <c r="AA103" s="101"/>
      <c r="AB103" s="102"/>
      <c r="AC103" s="101"/>
      <c r="AD103" s="101"/>
      <c r="AE103" s="102"/>
      <c r="AF103" s="101"/>
      <c r="AG103" s="101"/>
      <c r="AH103" s="102"/>
      <c r="AI103" s="101"/>
      <c r="AJ103" s="101"/>
      <c r="AK103" s="102"/>
      <c r="AL103" s="101"/>
      <c r="AM103" s="101"/>
      <c r="AN103" s="102"/>
      <c r="AO103" s="101"/>
      <c r="AP103" s="101"/>
      <c r="AQ103" s="103"/>
    </row>
    <row r="104" spans="2:43" x14ac:dyDescent="0.35">
      <c r="B104" s="100" t="str" cm="1">
        <f t="array" aca="1" ref="B104" ca="1">_xlfn.TEXTAFTER(CELL("filename",A102),"]")</f>
        <v>08_TIDP</v>
      </c>
      <c r="C104" s="90" t="str" cm="1">
        <f t="array" ref="C104">tbL_Input_Project[Project Code]</f>
        <v>ABC1234</v>
      </c>
      <c r="D104" s="90" t="str">
        <f>INDEX(tbL_Input_Originator[],
MATCH("08_TIDP",tbL_Input_Originator[Worksheet]),
MATCH("Originator Code",tbL_Input_Originator[#Headers])
)</f>
        <v>TBC</v>
      </c>
      <c r="E104" s="87"/>
      <c r="F104" s="87"/>
      <c r="G104" s="87"/>
      <c r="H104" s="87"/>
      <c r="I104" s="87"/>
      <c r="J104" s="87"/>
      <c r="K104" s="94"/>
      <c r="L104" s="90" t="str">
        <f t="shared" si="4"/>
        <v/>
      </c>
      <c r="M104" s="90" t="str">
        <f t="shared" si="5"/>
        <v/>
      </c>
      <c r="N104" s="100" t="str" cm="1">
        <f t="array" ref="N104">IFERROR(_xlfn.TEXTJOIN("
",TRUE,_xlfn.XLOOKUP(_xlfn.TEXTSPLIT(K104,"
"),
tbl_Lookup_DEIR[ID (DEIR Lookup)],
tbl_Lookup_DEIR[Name (DEIR Lookup)],
"")),"")</f>
        <v/>
      </c>
      <c r="O104" s="100" t="str" cm="1">
        <f t="array" ref="O104">IFERROR(_xlfn.TEXTJOIN("
",TRUE,_xlfn.XLOOKUP(_xlfn.TEXTSPLIT(K104,"
"),
tbl_Lookup_DEIR[ID (DEIR Lookup)],
tbl_Lookup_DEIR[Uniclass PM Level 3 Classification (DEIR Lookup)],
"")),"")</f>
        <v/>
      </c>
      <c r="P104" s="78"/>
      <c r="Q104" s="101"/>
      <c r="R104" s="101"/>
      <c r="S104" s="102"/>
      <c r="T104" s="101"/>
      <c r="U104" s="101"/>
      <c r="V104" s="102"/>
      <c r="W104" s="101"/>
      <c r="X104" s="101"/>
      <c r="Y104" s="102"/>
      <c r="Z104" s="101"/>
      <c r="AA104" s="101"/>
      <c r="AB104" s="102"/>
      <c r="AC104" s="101"/>
      <c r="AD104" s="101"/>
      <c r="AE104" s="102"/>
      <c r="AF104" s="101"/>
      <c r="AG104" s="101"/>
      <c r="AH104" s="102"/>
      <c r="AI104" s="101"/>
      <c r="AJ104" s="101"/>
      <c r="AK104" s="102"/>
      <c r="AL104" s="101"/>
      <c r="AM104" s="101"/>
      <c r="AN104" s="102"/>
      <c r="AO104" s="101"/>
      <c r="AP104" s="101"/>
      <c r="AQ104" s="103"/>
    </row>
    <row r="105" spans="2:43" x14ac:dyDescent="0.35">
      <c r="B105" s="100" t="str" cm="1">
        <f t="array" aca="1" ref="B105" ca="1">_xlfn.TEXTAFTER(CELL("filename",A103),"]")</f>
        <v>08_TIDP</v>
      </c>
      <c r="C105" s="90" t="str" cm="1">
        <f t="array" ref="C105">tbL_Input_Project[Project Code]</f>
        <v>ABC1234</v>
      </c>
      <c r="D105" s="90" t="str">
        <f>INDEX(tbL_Input_Originator[],
MATCH("08_TIDP",tbL_Input_Originator[Worksheet]),
MATCH("Originator Code",tbL_Input_Originator[#Headers])
)</f>
        <v>TBC</v>
      </c>
      <c r="E105" s="87"/>
      <c r="F105" s="87"/>
      <c r="G105" s="87"/>
      <c r="H105" s="87"/>
      <c r="I105" s="87"/>
      <c r="J105" s="87"/>
      <c r="K105" s="94"/>
      <c r="L105" s="90" t="str">
        <f t="shared" si="4"/>
        <v/>
      </c>
      <c r="M105" s="90" t="str">
        <f t="shared" si="5"/>
        <v/>
      </c>
      <c r="N105" s="100" t="str" cm="1">
        <f t="array" ref="N105">IFERROR(_xlfn.TEXTJOIN("
",TRUE,_xlfn.XLOOKUP(_xlfn.TEXTSPLIT(K105,"
"),
tbl_Lookup_DEIR[ID (DEIR Lookup)],
tbl_Lookup_DEIR[Name (DEIR Lookup)],
"")),"")</f>
        <v/>
      </c>
      <c r="O105" s="100" t="str" cm="1">
        <f t="array" ref="O105">IFERROR(_xlfn.TEXTJOIN("
",TRUE,_xlfn.XLOOKUP(_xlfn.TEXTSPLIT(K105,"
"),
tbl_Lookup_DEIR[ID (DEIR Lookup)],
tbl_Lookup_DEIR[Uniclass PM Level 3 Classification (DEIR Lookup)],
"")),"")</f>
        <v/>
      </c>
      <c r="P105" s="78"/>
      <c r="Q105" s="101"/>
      <c r="R105" s="101"/>
      <c r="S105" s="102"/>
      <c r="T105" s="101"/>
      <c r="U105" s="101"/>
      <c r="V105" s="102"/>
      <c r="W105" s="101"/>
      <c r="X105" s="101"/>
      <c r="Y105" s="102"/>
      <c r="Z105" s="101"/>
      <c r="AA105" s="101"/>
      <c r="AB105" s="102"/>
      <c r="AC105" s="101"/>
      <c r="AD105" s="101"/>
      <c r="AE105" s="102"/>
      <c r="AF105" s="101"/>
      <c r="AG105" s="101"/>
      <c r="AH105" s="102"/>
      <c r="AI105" s="101"/>
      <c r="AJ105" s="101"/>
      <c r="AK105" s="102"/>
      <c r="AL105" s="101"/>
      <c r="AM105" s="101"/>
      <c r="AN105" s="102"/>
      <c r="AO105" s="101"/>
      <c r="AP105" s="101"/>
      <c r="AQ105" s="103"/>
    </row>
    <row r="106" spans="2:43" x14ac:dyDescent="0.35">
      <c r="B106" s="100" t="str" cm="1">
        <f t="array" aca="1" ref="B106" ca="1">_xlfn.TEXTAFTER(CELL("filename",A104),"]")</f>
        <v>08_TIDP</v>
      </c>
      <c r="C106" s="90" t="str" cm="1">
        <f t="array" ref="C106">tbL_Input_Project[Project Code]</f>
        <v>ABC1234</v>
      </c>
      <c r="D106" s="90" t="str">
        <f>INDEX(tbL_Input_Originator[],
MATCH("08_TIDP",tbL_Input_Originator[Worksheet]),
MATCH("Originator Code",tbL_Input_Originator[#Headers])
)</f>
        <v>TBC</v>
      </c>
      <c r="E106" s="87"/>
      <c r="F106" s="87"/>
      <c r="G106" s="87"/>
      <c r="H106" s="87"/>
      <c r="I106" s="87"/>
      <c r="J106" s="87"/>
      <c r="K106" s="94"/>
      <c r="L106" s="90" t="str">
        <f t="shared" si="4"/>
        <v/>
      </c>
      <c r="M106" s="90" t="str">
        <f t="shared" si="5"/>
        <v/>
      </c>
      <c r="N106" s="100" t="str" cm="1">
        <f t="array" ref="N106">IFERROR(_xlfn.TEXTJOIN("
",TRUE,_xlfn.XLOOKUP(_xlfn.TEXTSPLIT(K106,"
"),
tbl_Lookup_DEIR[ID (DEIR Lookup)],
tbl_Lookup_DEIR[Name (DEIR Lookup)],
"")),"")</f>
        <v/>
      </c>
      <c r="O106" s="100" t="str" cm="1">
        <f t="array" ref="O106">IFERROR(_xlfn.TEXTJOIN("
",TRUE,_xlfn.XLOOKUP(_xlfn.TEXTSPLIT(K106,"
"),
tbl_Lookup_DEIR[ID (DEIR Lookup)],
tbl_Lookup_DEIR[Uniclass PM Level 3 Classification (DEIR Lookup)],
"")),"")</f>
        <v/>
      </c>
      <c r="P106" s="78"/>
      <c r="Q106" s="101"/>
      <c r="R106" s="101"/>
      <c r="S106" s="102"/>
      <c r="T106" s="101"/>
      <c r="U106" s="101"/>
      <c r="V106" s="102"/>
      <c r="W106" s="101"/>
      <c r="X106" s="101"/>
      <c r="Y106" s="102"/>
      <c r="Z106" s="101"/>
      <c r="AA106" s="101"/>
      <c r="AB106" s="102"/>
      <c r="AC106" s="101"/>
      <c r="AD106" s="101"/>
      <c r="AE106" s="102"/>
      <c r="AF106" s="101"/>
      <c r="AG106" s="101"/>
      <c r="AH106" s="102"/>
      <c r="AI106" s="101"/>
      <c r="AJ106" s="101"/>
      <c r="AK106" s="102"/>
      <c r="AL106" s="101"/>
      <c r="AM106" s="101"/>
      <c r="AN106" s="102"/>
      <c r="AO106" s="101"/>
      <c r="AP106" s="101"/>
      <c r="AQ106" s="103"/>
    </row>
    <row r="107" spans="2:43" x14ac:dyDescent="0.35">
      <c r="B107" s="100" t="str" cm="1">
        <f t="array" aca="1" ref="B107" ca="1">_xlfn.TEXTAFTER(CELL("filename",A105),"]")</f>
        <v>08_TIDP</v>
      </c>
      <c r="C107" s="90" t="str" cm="1">
        <f t="array" ref="C107">tbL_Input_Project[Project Code]</f>
        <v>ABC1234</v>
      </c>
      <c r="D107" s="90" t="str">
        <f>INDEX(tbL_Input_Originator[],
MATCH("08_TIDP",tbL_Input_Originator[Worksheet]),
MATCH("Originator Code",tbL_Input_Originator[#Headers])
)</f>
        <v>TBC</v>
      </c>
      <c r="E107" s="87"/>
      <c r="F107" s="87"/>
      <c r="G107" s="87"/>
      <c r="H107" s="87"/>
      <c r="I107" s="87"/>
      <c r="J107" s="87"/>
      <c r="K107" s="94"/>
      <c r="L107" s="90" t="str">
        <f t="shared" si="4"/>
        <v/>
      </c>
      <c r="M107" s="90" t="str">
        <f t="shared" si="5"/>
        <v/>
      </c>
      <c r="N107" s="100" t="str" cm="1">
        <f t="array" ref="N107">IFERROR(_xlfn.TEXTJOIN("
",TRUE,_xlfn.XLOOKUP(_xlfn.TEXTSPLIT(K107,"
"),
tbl_Lookup_DEIR[ID (DEIR Lookup)],
tbl_Lookup_DEIR[Name (DEIR Lookup)],
"")),"")</f>
        <v/>
      </c>
      <c r="O107" s="100" t="str" cm="1">
        <f t="array" ref="O107">IFERROR(_xlfn.TEXTJOIN("
",TRUE,_xlfn.XLOOKUP(_xlfn.TEXTSPLIT(K107,"
"),
tbl_Lookup_DEIR[ID (DEIR Lookup)],
tbl_Lookup_DEIR[Uniclass PM Level 3 Classification (DEIR Lookup)],
"")),"")</f>
        <v/>
      </c>
      <c r="P107" s="78"/>
      <c r="Q107" s="101"/>
      <c r="R107" s="101"/>
      <c r="S107" s="102"/>
      <c r="T107" s="101"/>
      <c r="U107" s="101"/>
      <c r="V107" s="102"/>
      <c r="W107" s="101"/>
      <c r="X107" s="101"/>
      <c r="Y107" s="102"/>
      <c r="Z107" s="101"/>
      <c r="AA107" s="101"/>
      <c r="AB107" s="102"/>
      <c r="AC107" s="101"/>
      <c r="AD107" s="101"/>
      <c r="AE107" s="102"/>
      <c r="AF107" s="101"/>
      <c r="AG107" s="101"/>
      <c r="AH107" s="102"/>
      <c r="AI107" s="101"/>
      <c r="AJ107" s="101"/>
      <c r="AK107" s="102"/>
      <c r="AL107" s="101"/>
      <c r="AM107" s="101"/>
      <c r="AN107" s="102"/>
      <c r="AO107" s="101"/>
      <c r="AP107" s="101"/>
      <c r="AQ107" s="103"/>
    </row>
    <row r="108" spans="2:43" x14ac:dyDescent="0.35">
      <c r="B108" s="100" t="str" cm="1">
        <f t="array" aca="1" ref="B108" ca="1">_xlfn.TEXTAFTER(CELL("filename",A106),"]")</f>
        <v>08_TIDP</v>
      </c>
      <c r="C108" s="90" t="str" cm="1">
        <f t="array" ref="C108">tbL_Input_Project[Project Code]</f>
        <v>ABC1234</v>
      </c>
      <c r="D108" s="90" t="str">
        <f>INDEX(tbL_Input_Originator[],
MATCH("08_TIDP",tbL_Input_Originator[Worksheet]),
MATCH("Originator Code",tbL_Input_Originator[#Headers])
)</f>
        <v>TBC</v>
      </c>
      <c r="E108" s="87"/>
      <c r="F108" s="87"/>
      <c r="G108" s="87"/>
      <c r="H108" s="87"/>
      <c r="I108" s="87"/>
      <c r="J108" s="87"/>
      <c r="K108" s="94"/>
      <c r="L108" s="90" t="str">
        <f t="shared" si="4"/>
        <v/>
      </c>
      <c r="M108" s="90" t="str">
        <f t="shared" si="5"/>
        <v/>
      </c>
      <c r="N108" s="100" t="str" cm="1">
        <f t="array" ref="N108">IFERROR(_xlfn.TEXTJOIN("
",TRUE,_xlfn.XLOOKUP(_xlfn.TEXTSPLIT(K108,"
"),
tbl_Lookup_DEIR[ID (DEIR Lookup)],
tbl_Lookup_DEIR[Name (DEIR Lookup)],
"")),"")</f>
        <v/>
      </c>
      <c r="O108" s="100" t="str" cm="1">
        <f t="array" ref="O108">IFERROR(_xlfn.TEXTJOIN("
",TRUE,_xlfn.XLOOKUP(_xlfn.TEXTSPLIT(K108,"
"),
tbl_Lookup_DEIR[ID (DEIR Lookup)],
tbl_Lookup_DEIR[Uniclass PM Level 3 Classification (DEIR Lookup)],
"")),"")</f>
        <v/>
      </c>
      <c r="P108" s="78"/>
      <c r="Q108" s="101"/>
      <c r="R108" s="101"/>
      <c r="S108" s="102"/>
      <c r="T108" s="101"/>
      <c r="U108" s="101"/>
      <c r="V108" s="102"/>
      <c r="W108" s="101"/>
      <c r="X108" s="101"/>
      <c r="Y108" s="102"/>
      <c r="Z108" s="101"/>
      <c r="AA108" s="101"/>
      <c r="AB108" s="102"/>
      <c r="AC108" s="101"/>
      <c r="AD108" s="101"/>
      <c r="AE108" s="102"/>
      <c r="AF108" s="101"/>
      <c r="AG108" s="101"/>
      <c r="AH108" s="102"/>
      <c r="AI108" s="101"/>
      <c r="AJ108" s="101"/>
      <c r="AK108" s="102"/>
      <c r="AL108" s="101"/>
      <c r="AM108" s="101"/>
      <c r="AN108" s="102"/>
      <c r="AO108" s="101"/>
      <c r="AP108" s="101"/>
      <c r="AQ108" s="103"/>
    </row>
    <row r="109" spans="2:43" x14ac:dyDescent="0.35">
      <c r="B109" s="100" t="str" cm="1">
        <f t="array" aca="1" ref="B109" ca="1">_xlfn.TEXTAFTER(CELL("filename",A107),"]")</f>
        <v>08_TIDP</v>
      </c>
      <c r="C109" s="90" t="str" cm="1">
        <f t="array" ref="C109">tbL_Input_Project[Project Code]</f>
        <v>ABC1234</v>
      </c>
      <c r="D109" s="90" t="str">
        <f>INDEX(tbL_Input_Originator[],
MATCH("08_TIDP",tbL_Input_Originator[Worksheet]),
MATCH("Originator Code",tbL_Input_Originator[#Headers])
)</f>
        <v>TBC</v>
      </c>
      <c r="E109" s="87"/>
      <c r="F109" s="87"/>
      <c r="G109" s="87"/>
      <c r="H109" s="87"/>
      <c r="I109" s="87"/>
      <c r="J109" s="87"/>
      <c r="K109" s="94"/>
      <c r="L109" s="90" t="str">
        <f t="shared" si="4"/>
        <v/>
      </c>
      <c r="M109" s="90" t="str">
        <f t="shared" si="5"/>
        <v/>
      </c>
      <c r="N109" s="100" t="str" cm="1">
        <f t="array" ref="N109">IFERROR(_xlfn.TEXTJOIN("
",TRUE,_xlfn.XLOOKUP(_xlfn.TEXTSPLIT(K109,"
"),
tbl_Lookup_DEIR[ID (DEIR Lookup)],
tbl_Lookup_DEIR[Name (DEIR Lookup)],
"")),"")</f>
        <v/>
      </c>
      <c r="O109" s="100" t="str" cm="1">
        <f t="array" ref="O109">IFERROR(_xlfn.TEXTJOIN("
",TRUE,_xlfn.XLOOKUP(_xlfn.TEXTSPLIT(K109,"
"),
tbl_Lookup_DEIR[ID (DEIR Lookup)],
tbl_Lookup_DEIR[Uniclass PM Level 3 Classification (DEIR Lookup)],
"")),"")</f>
        <v/>
      </c>
      <c r="P109" s="78"/>
      <c r="Q109" s="101"/>
      <c r="R109" s="101"/>
      <c r="S109" s="102"/>
      <c r="T109" s="101"/>
      <c r="U109" s="101"/>
      <c r="V109" s="102"/>
      <c r="W109" s="101"/>
      <c r="X109" s="101"/>
      <c r="Y109" s="102"/>
      <c r="Z109" s="101"/>
      <c r="AA109" s="101"/>
      <c r="AB109" s="102"/>
      <c r="AC109" s="101"/>
      <c r="AD109" s="101"/>
      <c r="AE109" s="102"/>
      <c r="AF109" s="101"/>
      <c r="AG109" s="101"/>
      <c r="AH109" s="102"/>
      <c r="AI109" s="101"/>
      <c r="AJ109" s="101"/>
      <c r="AK109" s="102"/>
      <c r="AL109" s="101"/>
      <c r="AM109" s="101"/>
      <c r="AN109" s="102"/>
      <c r="AO109" s="101"/>
      <c r="AP109" s="101"/>
      <c r="AQ109" s="103"/>
    </row>
    <row r="110" spans="2:43" x14ac:dyDescent="0.35">
      <c r="B110" s="100" t="str" cm="1">
        <f t="array" aca="1" ref="B110" ca="1">_xlfn.TEXTAFTER(CELL("filename",A108),"]")</f>
        <v>08_TIDP</v>
      </c>
      <c r="C110" s="90" t="str" cm="1">
        <f t="array" ref="C110">tbL_Input_Project[Project Code]</f>
        <v>ABC1234</v>
      </c>
      <c r="D110" s="90" t="str">
        <f>INDEX(tbL_Input_Originator[],
MATCH("08_TIDP",tbL_Input_Originator[Worksheet]),
MATCH("Originator Code",tbL_Input_Originator[#Headers])
)</f>
        <v>TBC</v>
      </c>
      <c r="E110" s="87"/>
      <c r="F110" s="87"/>
      <c r="G110" s="87"/>
      <c r="H110" s="87"/>
      <c r="I110" s="87"/>
      <c r="J110" s="87"/>
      <c r="K110" s="94"/>
      <c r="L110" s="90" t="str">
        <f t="shared" si="4"/>
        <v/>
      </c>
      <c r="M110" s="90" t="str">
        <f t="shared" si="5"/>
        <v/>
      </c>
      <c r="N110" s="100" t="str" cm="1">
        <f t="array" ref="N110">IFERROR(_xlfn.TEXTJOIN("
",TRUE,_xlfn.XLOOKUP(_xlfn.TEXTSPLIT(K110,"
"),
tbl_Lookup_DEIR[ID (DEIR Lookup)],
tbl_Lookup_DEIR[Name (DEIR Lookup)],
"")),"")</f>
        <v/>
      </c>
      <c r="O110" s="100" t="str" cm="1">
        <f t="array" ref="O110">IFERROR(_xlfn.TEXTJOIN("
",TRUE,_xlfn.XLOOKUP(_xlfn.TEXTSPLIT(K110,"
"),
tbl_Lookup_DEIR[ID (DEIR Lookup)],
tbl_Lookup_DEIR[Uniclass PM Level 3 Classification (DEIR Lookup)],
"")),"")</f>
        <v/>
      </c>
      <c r="P110" s="78"/>
      <c r="Q110" s="101"/>
      <c r="R110" s="101"/>
      <c r="S110" s="102"/>
      <c r="T110" s="101"/>
      <c r="U110" s="101"/>
      <c r="V110" s="102"/>
      <c r="W110" s="101"/>
      <c r="X110" s="101"/>
      <c r="Y110" s="102"/>
      <c r="Z110" s="101"/>
      <c r="AA110" s="101"/>
      <c r="AB110" s="102"/>
      <c r="AC110" s="101"/>
      <c r="AD110" s="101"/>
      <c r="AE110" s="102"/>
      <c r="AF110" s="101"/>
      <c r="AG110" s="101"/>
      <c r="AH110" s="102"/>
      <c r="AI110" s="101"/>
      <c r="AJ110" s="101"/>
      <c r="AK110" s="102"/>
      <c r="AL110" s="101"/>
      <c r="AM110" s="101"/>
      <c r="AN110" s="102"/>
      <c r="AO110" s="101"/>
      <c r="AP110" s="101"/>
      <c r="AQ110" s="103"/>
    </row>
    <row r="111" spans="2:43" x14ac:dyDescent="0.35">
      <c r="B111" s="100" t="str" cm="1">
        <f t="array" aca="1" ref="B111" ca="1">_xlfn.TEXTAFTER(CELL("filename",A109),"]")</f>
        <v>08_TIDP</v>
      </c>
      <c r="C111" s="90" t="str" cm="1">
        <f t="array" ref="C111">tbL_Input_Project[Project Code]</f>
        <v>ABC1234</v>
      </c>
      <c r="D111" s="90" t="str">
        <f>INDEX(tbL_Input_Originator[],
MATCH("08_TIDP",tbL_Input_Originator[Worksheet]),
MATCH("Originator Code",tbL_Input_Originator[#Headers])
)</f>
        <v>TBC</v>
      </c>
      <c r="E111" s="87"/>
      <c r="F111" s="87"/>
      <c r="G111" s="87"/>
      <c r="H111" s="87"/>
      <c r="I111" s="87"/>
      <c r="J111" s="87"/>
      <c r="K111" s="94"/>
      <c r="L111" s="90" t="str">
        <f t="shared" si="4"/>
        <v/>
      </c>
      <c r="M111" s="90" t="str">
        <f t="shared" si="5"/>
        <v/>
      </c>
      <c r="N111" s="100" t="str" cm="1">
        <f t="array" ref="N111">IFERROR(_xlfn.TEXTJOIN("
",TRUE,_xlfn.XLOOKUP(_xlfn.TEXTSPLIT(K111,"
"),
tbl_Lookup_DEIR[ID (DEIR Lookup)],
tbl_Lookup_DEIR[Name (DEIR Lookup)],
"")),"")</f>
        <v/>
      </c>
      <c r="O111" s="100" t="str" cm="1">
        <f t="array" ref="O111">IFERROR(_xlfn.TEXTJOIN("
",TRUE,_xlfn.XLOOKUP(_xlfn.TEXTSPLIT(K111,"
"),
tbl_Lookup_DEIR[ID (DEIR Lookup)],
tbl_Lookup_DEIR[Uniclass PM Level 3 Classification (DEIR Lookup)],
"")),"")</f>
        <v/>
      </c>
      <c r="P111" s="78"/>
      <c r="Q111" s="101"/>
      <c r="R111" s="101"/>
      <c r="S111" s="102"/>
      <c r="T111" s="101"/>
      <c r="U111" s="101"/>
      <c r="V111" s="102"/>
      <c r="W111" s="101"/>
      <c r="X111" s="101"/>
      <c r="Y111" s="102"/>
      <c r="Z111" s="101"/>
      <c r="AA111" s="101"/>
      <c r="AB111" s="102"/>
      <c r="AC111" s="101"/>
      <c r="AD111" s="101"/>
      <c r="AE111" s="102"/>
      <c r="AF111" s="101"/>
      <c r="AG111" s="101"/>
      <c r="AH111" s="102"/>
      <c r="AI111" s="101"/>
      <c r="AJ111" s="101"/>
      <c r="AK111" s="102"/>
      <c r="AL111" s="101"/>
      <c r="AM111" s="101"/>
      <c r="AN111" s="102"/>
      <c r="AO111" s="101"/>
      <c r="AP111" s="101"/>
      <c r="AQ111" s="103"/>
    </row>
    <row r="112" spans="2:43" x14ac:dyDescent="0.35">
      <c r="B112" s="100" t="str" cm="1">
        <f t="array" aca="1" ref="B112" ca="1">_xlfn.TEXTAFTER(CELL("filename",A110),"]")</f>
        <v>08_TIDP</v>
      </c>
      <c r="C112" s="90" t="str" cm="1">
        <f t="array" ref="C112">tbL_Input_Project[Project Code]</f>
        <v>ABC1234</v>
      </c>
      <c r="D112" s="90" t="str">
        <f>INDEX(tbL_Input_Originator[],
MATCH("08_TIDP",tbL_Input_Originator[Worksheet]),
MATCH("Originator Code",tbL_Input_Originator[#Headers])
)</f>
        <v>TBC</v>
      </c>
      <c r="E112" s="87"/>
      <c r="F112" s="87"/>
      <c r="G112" s="87"/>
      <c r="H112" s="87"/>
      <c r="I112" s="87"/>
      <c r="J112" s="87"/>
      <c r="K112" s="94"/>
      <c r="L112" s="90" t="str">
        <f t="shared" si="4"/>
        <v/>
      </c>
      <c r="M112" s="90" t="str">
        <f t="shared" si="5"/>
        <v/>
      </c>
      <c r="N112" s="100" t="str" cm="1">
        <f t="array" ref="N112">IFERROR(_xlfn.TEXTJOIN("
",TRUE,_xlfn.XLOOKUP(_xlfn.TEXTSPLIT(K112,"
"),
tbl_Lookup_DEIR[ID (DEIR Lookup)],
tbl_Lookup_DEIR[Name (DEIR Lookup)],
"")),"")</f>
        <v/>
      </c>
      <c r="O112" s="100" t="str" cm="1">
        <f t="array" ref="O112">IFERROR(_xlfn.TEXTJOIN("
",TRUE,_xlfn.XLOOKUP(_xlfn.TEXTSPLIT(K112,"
"),
tbl_Lookup_DEIR[ID (DEIR Lookup)],
tbl_Lookup_DEIR[Uniclass PM Level 3 Classification (DEIR Lookup)],
"")),"")</f>
        <v/>
      </c>
      <c r="P112" s="78"/>
      <c r="Q112" s="101"/>
      <c r="R112" s="101"/>
      <c r="S112" s="102"/>
      <c r="T112" s="101"/>
      <c r="U112" s="101"/>
      <c r="V112" s="102"/>
      <c r="W112" s="101"/>
      <c r="X112" s="101"/>
      <c r="Y112" s="102"/>
      <c r="Z112" s="101"/>
      <c r="AA112" s="101"/>
      <c r="AB112" s="102"/>
      <c r="AC112" s="101"/>
      <c r="AD112" s="101"/>
      <c r="AE112" s="102"/>
      <c r="AF112" s="101"/>
      <c r="AG112" s="101"/>
      <c r="AH112" s="102"/>
      <c r="AI112" s="101"/>
      <c r="AJ112" s="101"/>
      <c r="AK112" s="102"/>
      <c r="AL112" s="101"/>
      <c r="AM112" s="101"/>
      <c r="AN112" s="102"/>
      <c r="AO112" s="101"/>
      <c r="AP112" s="101"/>
      <c r="AQ112" s="103"/>
    </row>
    <row r="113" spans="2:43" x14ac:dyDescent="0.35">
      <c r="B113" s="100" t="str" cm="1">
        <f t="array" aca="1" ref="B113" ca="1">_xlfn.TEXTAFTER(CELL("filename",A111),"]")</f>
        <v>08_TIDP</v>
      </c>
      <c r="C113" s="90" t="str" cm="1">
        <f t="array" ref="C113">tbL_Input_Project[Project Code]</f>
        <v>ABC1234</v>
      </c>
      <c r="D113" s="90" t="str">
        <f>INDEX(tbL_Input_Originator[],
MATCH("08_TIDP",tbL_Input_Originator[Worksheet]),
MATCH("Originator Code",tbL_Input_Originator[#Headers])
)</f>
        <v>TBC</v>
      </c>
      <c r="E113" s="87"/>
      <c r="F113" s="87"/>
      <c r="G113" s="87"/>
      <c r="H113" s="87"/>
      <c r="I113" s="87"/>
      <c r="J113" s="87"/>
      <c r="K113" s="94"/>
      <c r="L113" s="90" t="str">
        <f t="shared" si="4"/>
        <v/>
      </c>
      <c r="M113" s="90" t="str">
        <f t="shared" si="5"/>
        <v/>
      </c>
      <c r="N113" s="100" t="str" cm="1">
        <f t="array" ref="N113">IFERROR(_xlfn.TEXTJOIN("
",TRUE,_xlfn.XLOOKUP(_xlfn.TEXTSPLIT(K113,"
"),
tbl_Lookup_DEIR[ID (DEIR Lookup)],
tbl_Lookup_DEIR[Name (DEIR Lookup)],
"")),"")</f>
        <v/>
      </c>
      <c r="O113" s="100" t="str" cm="1">
        <f t="array" ref="O113">IFERROR(_xlfn.TEXTJOIN("
",TRUE,_xlfn.XLOOKUP(_xlfn.TEXTSPLIT(K113,"
"),
tbl_Lookup_DEIR[ID (DEIR Lookup)],
tbl_Lookup_DEIR[Uniclass PM Level 3 Classification (DEIR Lookup)],
"")),"")</f>
        <v/>
      </c>
      <c r="P113" s="78"/>
      <c r="Q113" s="101"/>
      <c r="R113" s="101"/>
      <c r="S113" s="102"/>
      <c r="T113" s="101"/>
      <c r="U113" s="101"/>
      <c r="V113" s="102"/>
      <c r="W113" s="101"/>
      <c r="X113" s="101"/>
      <c r="Y113" s="102"/>
      <c r="Z113" s="101"/>
      <c r="AA113" s="101"/>
      <c r="AB113" s="102"/>
      <c r="AC113" s="101"/>
      <c r="AD113" s="101"/>
      <c r="AE113" s="102"/>
      <c r="AF113" s="101"/>
      <c r="AG113" s="101"/>
      <c r="AH113" s="102"/>
      <c r="AI113" s="101"/>
      <c r="AJ113" s="101"/>
      <c r="AK113" s="102"/>
      <c r="AL113" s="101"/>
      <c r="AM113" s="101"/>
      <c r="AN113" s="102"/>
      <c r="AO113" s="101"/>
      <c r="AP113" s="101"/>
      <c r="AQ113" s="103"/>
    </row>
    <row r="114" spans="2:43" x14ac:dyDescent="0.35">
      <c r="B114" s="100" t="str" cm="1">
        <f t="array" aca="1" ref="B114" ca="1">_xlfn.TEXTAFTER(CELL("filename",A112),"]")</f>
        <v>08_TIDP</v>
      </c>
      <c r="C114" s="90" t="str" cm="1">
        <f t="array" ref="C114">tbL_Input_Project[Project Code]</f>
        <v>ABC1234</v>
      </c>
      <c r="D114" s="90" t="str">
        <f>INDEX(tbL_Input_Originator[],
MATCH("08_TIDP",tbL_Input_Originator[Worksheet]),
MATCH("Originator Code",tbL_Input_Originator[#Headers])
)</f>
        <v>TBC</v>
      </c>
      <c r="E114" s="87"/>
      <c r="F114" s="87"/>
      <c r="G114" s="87"/>
      <c r="H114" s="87"/>
      <c r="I114" s="87"/>
      <c r="J114" s="87"/>
      <c r="K114" s="94"/>
      <c r="L114" s="90" t="str">
        <f t="shared" si="4"/>
        <v/>
      </c>
      <c r="M114" s="90" t="str">
        <f t="shared" si="5"/>
        <v/>
      </c>
      <c r="N114" s="100" t="str" cm="1">
        <f t="array" ref="N114">IFERROR(_xlfn.TEXTJOIN("
",TRUE,_xlfn.XLOOKUP(_xlfn.TEXTSPLIT(K114,"
"),
tbl_Lookup_DEIR[ID (DEIR Lookup)],
tbl_Lookup_DEIR[Name (DEIR Lookup)],
"")),"")</f>
        <v/>
      </c>
      <c r="O114" s="100" t="str" cm="1">
        <f t="array" ref="O114">IFERROR(_xlfn.TEXTJOIN("
",TRUE,_xlfn.XLOOKUP(_xlfn.TEXTSPLIT(K114,"
"),
tbl_Lookup_DEIR[ID (DEIR Lookup)],
tbl_Lookup_DEIR[Uniclass PM Level 3 Classification (DEIR Lookup)],
"")),"")</f>
        <v/>
      </c>
      <c r="P114" s="78"/>
      <c r="Q114" s="101"/>
      <c r="R114" s="101"/>
      <c r="S114" s="102"/>
      <c r="T114" s="101"/>
      <c r="U114" s="101"/>
      <c r="V114" s="102"/>
      <c r="W114" s="101"/>
      <c r="X114" s="101"/>
      <c r="Y114" s="102"/>
      <c r="Z114" s="101"/>
      <c r="AA114" s="101"/>
      <c r="AB114" s="102"/>
      <c r="AC114" s="101"/>
      <c r="AD114" s="101"/>
      <c r="AE114" s="102"/>
      <c r="AF114" s="101"/>
      <c r="AG114" s="101"/>
      <c r="AH114" s="102"/>
      <c r="AI114" s="101"/>
      <c r="AJ114" s="101"/>
      <c r="AK114" s="102"/>
      <c r="AL114" s="101"/>
      <c r="AM114" s="101"/>
      <c r="AN114" s="102"/>
      <c r="AO114" s="101"/>
      <c r="AP114" s="101"/>
      <c r="AQ114" s="103"/>
    </row>
    <row r="115" spans="2:43" x14ac:dyDescent="0.35">
      <c r="B115" s="100" t="str" cm="1">
        <f t="array" aca="1" ref="B115" ca="1">_xlfn.TEXTAFTER(CELL("filename",A113),"]")</f>
        <v>08_TIDP</v>
      </c>
      <c r="C115" s="90" t="str" cm="1">
        <f t="array" ref="C115">tbL_Input_Project[Project Code]</f>
        <v>ABC1234</v>
      </c>
      <c r="D115" s="90" t="str">
        <f>INDEX(tbL_Input_Originator[],
MATCH("08_TIDP",tbL_Input_Originator[Worksheet]),
MATCH("Originator Code",tbL_Input_Originator[#Headers])
)</f>
        <v>TBC</v>
      </c>
      <c r="E115" s="87"/>
      <c r="F115" s="87"/>
      <c r="G115" s="87"/>
      <c r="H115" s="87"/>
      <c r="I115" s="87"/>
      <c r="J115" s="87"/>
      <c r="K115" s="94"/>
      <c r="L115" s="90" t="str">
        <f t="shared" si="4"/>
        <v/>
      </c>
      <c r="M115" s="90" t="str">
        <f t="shared" si="5"/>
        <v/>
      </c>
      <c r="N115" s="100" t="str" cm="1">
        <f t="array" ref="N115">IFERROR(_xlfn.TEXTJOIN("
",TRUE,_xlfn.XLOOKUP(_xlfn.TEXTSPLIT(K115,"
"),
tbl_Lookup_DEIR[ID (DEIR Lookup)],
tbl_Lookup_DEIR[Name (DEIR Lookup)],
"")),"")</f>
        <v/>
      </c>
      <c r="O115" s="100" t="str" cm="1">
        <f t="array" ref="O115">IFERROR(_xlfn.TEXTJOIN("
",TRUE,_xlfn.XLOOKUP(_xlfn.TEXTSPLIT(K115,"
"),
tbl_Lookup_DEIR[ID (DEIR Lookup)],
tbl_Lookup_DEIR[Uniclass PM Level 3 Classification (DEIR Lookup)],
"")),"")</f>
        <v/>
      </c>
      <c r="P115" s="78"/>
      <c r="Q115" s="101"/>
      <c r="R115" s="101"/>
      <c r="S115" s="102"/>
      <c r="T115" s="101"/>
      <c r="U115" s="101"/>
      <c r="V115" s="102"/>
      <c r="W115" s="101"/>
      <c r="X115" s="101"/>
      <c r="Y115" s="102"/>
      <c r="Z115" s="101"/>
      <c r="AA115" s="101"/>
      <c r="AB115" s="102"/>
      <c r="AC115" s="101"/>
      <c r="AD115" s="101"/>
      <c r="AE115" s="102"/>
      <c r="AF115" s="101"/>
      <c r="AG115" s="101"/>
      <c r="AH115" s="102"/>
      <c r="AI115" s="101"/>
      <c r="AJ115" s="101"/>
      <c r="AK115" s="102"/>
      <c r="AL115" s="101"/>
      <c r="AM115" s="101"/>
      <c r="AN115" s="102"/>
      <c r="AO115" s="101"/>
      <c r="AP115" s="101"/>
      <c r="AQ115" s="103"/>
    </row>
    <row r="116" spans="2:43" x14ac:dyDescent="0.35">
      <c r="B116" s="100" t="str" cm="1">
        <f t="array" aca="1" ref="B116" ca="1">_xlfn.TEXTAFTER(CELL("filename",A114),"]")</f>
        <v>08_TIDP</v>
      </c>
      <c r="C116" s="90" t="str" cm="1">
        <f t="array" ref="C116">tbL_Input_Project[Project Code]</f>
        <v>ABC1234</v>
      </c>
      <c r="D116" s="90" t="str">
        <f>INDEX(tbL_Input_Originator[],
MATCH("08_TIDP",tbL_Input_Originator[Worksheet]),
MATCH("Originator Code",tbL_Input_Originator[#Headers])
)</f>
        <v>TBC</v>
      </c>
      <c r="E116" s="87"/>
      <c r="F116" s="87"/>
      <c r="G116" s="87"/>
      <c r="H116" s="87"/>
      <c r="I116" s="87"/>
      <c r="J116" s="87"/>
      <c r="K116" s="94"/>
      <c r="L116" s="90" t="str">
        <f t="shared" si="4"/>
        <v/>
      </c>
      <c r="M116" s="90" t="str">
        <f t="shared" si="5"/>
        <v/>
      </c>
      <c r="N116" s="100" t="str" cm="1">
        <f t="array" ref="N116">IFERROR(_xlfn.TEXTJOIN("
",TRUE,_xlfn.XLOOKUP(_xlfn.TEXTSPLIT(K116,"
"),
tbl_Lookup_DEIR[ID (DEIR Lookup)],
tbl_Lookup_DEIR[Name (DEIR Lookup)],
"")),"")</f>
        <v/>
      </c>
      <c r="O116" s="100" t="str" cm="1">
        <f t="array" ref="O116">IFERROR(_xlfn.TEXTJOIN("
",TRUE,_xlfn.XLOOKUP(_xlfn.TEXTSPLIT(K116,"
"),
tbl_Lookup_DEIR[ID (DEIR Lookup)],
tbl_Lookup_DEIR[Uniclass PM Level 3 Classification (DEIR Lookup)],
"")),"")</f>
        <v/>
      </c>
      <c r="P116" s="78"/>
      <c r="Q116" s="101"/>
      <c r="R116" s="101"/>
      <c r="S116" s="102"/>
      <c r="T116" s="101"/>
      <c r="U116" s="101"/>
      <c r="V116" s="102"/>
      <c r="W116" s="101"/>
      <c r="X116" s="101"/>
      <c r="Y116" s="102"/>
      <c r="Z116" s="101"/>
      <c r="AA116" s="101"/>
      <c r="AB116" s="102"/>
      <c r="AC116" s="101"/>
      <c r="AD116" s="101"/>
      <c r="AE116" s="102"/>
      <c r="AF116" s="101"/>
      <c r="AG116" s="101"/>
      <c r="AH116" s="102"/>
      <c r="AI116" s="101"/>
      <c r="AJ116" s="101"/>
      <c r="AK116" s="102"/>
      <c r="AL116" s="101"/>
      <c r="AM116" s="101"/>
      <c r="AN116" s="102"/>
      <c r="AO116" s="101"/>
      <c r="AP116" s="101"/>
      <c r="AQ116" s="103"/>
    </row>
    <row r="117" spans="2:43" x14ac:dyDescent="0.35">
      <c r="B117" s="100" t="str" cm="1">
        <f t="array" aca="1" ref="B117" ca="1">_xlfn.TEXTAFTER(CELL("filename",A115),"]")</f>
        <v>08_TIDP</v>
      </c>
      <c r="C117" s="90" t="str" cm="1">
        <f t="array" ref="C117">tbL_Input_Project[Project Code]</f>
        <v>ABC1234</v>
      </c>
      <c r="D117" s="90" t="str">
        <f>INDEX(tbL_Input_Originator[],
MATCH("08_TIDP",tbL_Input_Originator[Worksheet]),
MATCH("Originator Code",tbL_Input_Originator[#Headers])
)</f>
        <v>TBC</v>
      </c>
      <c r="E117" s="87"/>
      <c r="F117" s="87"/>
      <c r="G117" s="87"/>
      <c r="H117" s="87"/>
      <c r="I117" s="87"/>
      <c r="J117" s="87"/>
      <c r="K117" s="94"/>
      <c r="L117" s="90" t="str">
        <f t="shared" si="4"/>
        <v/>
      </c>
      <c r="M117" s="90" t="str">
        <f t="shared" si="5"/>
        <v/>
      </c>
      <c r="N117" s="100" t="str" cm="1">
        <f t="array" ref="N117">IFERROR(_xlfn.TEXTJOIN("
",TRUE,_xlfn.XLOOKUP(_xlfn.TEXTSPLIT(K117,"
"),
tbl_Lookup_DEIR[ID (DEIR Lookup)],
tbl_Lookup_DEIR[Name (DEIR Lookup)],
"")),"")</f>
        <v/>
      </c>
      <c r="O117" s="100" t="str" cm="1">
        <f t="array" ref="O117">IFERROR(_xlfn.TEXTJOIN("
",TRUE,_xlfn.XLOOKUP(_xlfn.TEXTSPLIT(K117,"
"),
tbl_Lookup_DEIR[ID (DEIR Lookup)],
tbl_Lookup_DEIR[Uniclass PM Level 3 Classification (DEIR Lookup)],
"")),"")</f>
        <v/>
      </c>
      <c r="P117" s="78"/>
      <c r="Q117" s="101"/>
      <c r="R117" s="101"/>
      <c r="S117" s="102"/>
      <c r="T117" s="101"/>
      <c r="U117" s="101"/>
      <c r="V117" s="102"/>
      <c r="W117" s="101"/>
      <c r="X117" s="101"/>
      <c r="Y117" s="102"/>
      <c r="Z117" s="101"/>
      <c r="AA117" s="101"/>
      <c r="AB117" s="102"/>
      <c r="AC117" s="101"/>
      <c r="AD117" s="101"/>
      <c r="AE117" s="102"/>
      <c r="AF117" s="101"/>
      <c r="AG117" s="101"/>
      <c r="AH117" s="102"/>
      <c r="AI117" s="101"/>
      <c r="AJ117" s="101"/>
      <c r="AK117" s="102"/>
      <c r="AL117" s="101"/>
      <c r="AM117" s="101"/>
      <c r="AN117" s="102"/>
      <c r="AO117" s="101"/>
      <c r="AP117" s="101"/>
      <c r="AQ117" s="103"/>
    </row>
    <row r="118" spans="2:43" x14ac:dyDescent="0.35">
      <c r="B118" s="100" t="str" cm="1">
        <f t="array" aca="1" ref="B118" ca="1">_xlfn.TEXTAFTER(CELL("filename",A116),"]")</f>
        <v>08_TIDP</v>
      </c>
      <c r="C118" s="90" t="str" cm="1">
        <f t="array" ref="C118">tbL_Input_Project[Project Code]</f>
        <v>ABC1234</v>
      </c>
      <c r="D118" s="90" t="str">
        <f>INDEX(tbL_Input_Originator[],
MATCH("08_TIDP",tbL_Input_Originator[Worksheet]),
MATCH("Originator Code",tbL_Input_Originator[#Headers])
)</f>
        <v>TBC</v>
      </c>
      <c r="E118" s="87"/>
      <c r="F118" s="87"/>
      <c r="G118" s="87"/>
      <c r="H118" s="87"/>
      <c r="I118" s="87"/>
      <c r="J118" s="87"/>
      <c r="K118" s="94"/>
      <c r="L118" s="90" t="str">
        <f t="shared" si="4"/>
        <v/>
      </c>
      <c r="M118" s="90" t="str">
        <f t="shared" si="5"/>
        <v/>
      </c>
      <c r="N118" s="100" t="str" cm="1">
        <f t="array" ref="N118">IFERROR(_xlfn.TEXTJOIN("
",TRUE,_xlfn.XLOOKUP(_xlfn.TEXTSPLIT(K118,"
"),
tbl_Lookup_DEIR[ID (DEIR Lookup)],
tbl_Lookup_DEIR[Name (DEIR Lookup)],
"")),"")</f>
        <v/>
      </c>
      <c r="O118" s="100" t="str" cm="1">
        <f t="array" ref="O118">IFERROR(_xlfn.TEXTJOIN("
",TRUE,_xlfn.XLOOKUP(_xlfn.TEXTSPLIT(K118,"
"),
tbl_Lookup_DEIR[ID (DEIR Lookup)],
tbl_Lookup_DEIR[Uniclass PM Level 3 Classification (DEIR Lookup)],
"")),"")</f>
        <v/>
      </c>
      <c r="P118" s="78"/>
      <c r="Q118" s="101"/>
      <c r="R118" s="101"/>
      <c r="S118" s="102"/>
      <c r="T118" s="101"/>
      <c r="U118" s="101"/>
      <c r="V118" s="102"/>
      <c r="W118" s="101"/>
      <c r="X118" s="101"/>
      <c r="Y118" s="102"/>
      <c r="Z118" s="101"/>
      <c r="AA118" s="101"/>
      <c r="AB118" s="102"/>
      <c r="AC118" s="101"/>
      <c r="AD118" s="101"/>
      <c r="AE118" s="102"/>
      <c r="AF118" s="101"/>
      <c r="AG118" s="101"/>
      <c r="AH118" s="102"/>
      <c r="AI118" s="101"/>
      <c r="AJ118" s="101"/>
      <c r="AK118" s="102"/>
      <c r="AL118" s="101"/>
      <c r="AM118" s="101"/>
      <c r="AN118" s="102"/>
      <c r="AO118" s="101"/>
      <c r="AP118" s="101"/>
      <c r="AQ118" s="103"/>
    </row>
    <row r="119" spans="2:43" x14ac:dyDescent="0.35">
      <c r="B119" s="100" t="str" cm="1">
        <f t="array" aca="1" ref="B119" ca="1">_xlfn.TEXTAFTER(CELL("filename",A117),"]")</f>
        <v>08_TIDP</v>
      </c>
      <c r="C119" s="90" t="str" cm="1">
        <f t="array" ref="C119">tbL_Input_Project[Project Code]</f>
        <v>ABC1234</v>
      </c>
      <c r="D119" s="90" t="str">
        <f>INDEX(tbL_Input_Originator[],
MATCH("08_TIDP",tbL_Input_Originator[Worksheet]),
MATCH("Originator Code",tbL_Input_Originator[#Headers])
)</f>
        <v>TBC</v>
      </c>
      <c r="E119" s="87"/>
      <c r="F119" s="87"/>
      <c r="G119" s="87"/>
      <c r="H119" s="87"/>
      <c r="I119" s="87"/>
      <c r="J119" s="87"/>
      <c r="K119" s="94"/>
      <c r="L119" s="90" t="str">
        <f t="shared" si="4"/>
        <v/>
      </c>
      <c r="M119" s="90" t="str">
        <f t="shared" si="5"/>
        <v/>
      </c>
      <c r="N119" s="100" t="str" cm="1">
        <f t="array" ref="N119">IFERROR(_xlfn.TEXTJOIN("
",TRUE,_xlfn.XLOOKUP(_xlfn.TEXTSPLIT(K119,"
"),
tbl_Lookup_DEIR[ID (DEIR Lookup)],
tbl_Lookup_DEIR[Name (DEIR Lookup)],
"")),"")</f>
        <v/>
      </c>
      <c r="O119" s="100" t="str" cm="1">
        <f t="array" ref="O119">IFERROR(_xlfn.TEXTJOIN("
",TRUE,_xlfn.XLOOKUP(_xlfn.TEXTSPLIT(K119,"
"),
tbl_Lookup_DEIR[ID (DEIR Lookup)],
tbl_Lookup_DEIR[Uniclass PM Level 3 Classification (DEIR Lookup)],
"")),"")</f>
        <v/>
      </c>
      <c r="P119" s="78"/>
      <c r="Q119" s="101"/>
      <c r="R119" s="101"/>
      <c r="S119" s="102"/>
      <c r="T119" s="101"/>
      <c r="U119" s="101"/>
      <c r="V119" s="102"/>
      <c r="W119" s="101"/>
      <c r="X119" s="101"/>
      <c r="Y119" s="102"/>
      <c r="Z119" s="101"/>
      <c r="AA119" s="101"/>
      <c r="AB119" s="102"/>
      <c r="AC119" s="101"/>
      <c r="AD119" s="101"/>
      <c r="AE119" s="102"/>
      <c r="AF119" s="101"/>
      <c r="AG119" s="101"/>
      <c r="AH119" s="102"/>
      <c r="AI119" s="101"/>
      <c r="AJ119" s="101"/>
      <c r="AK119" s="102"/>
      <c r="AL119" s="101"/>
      <c r="AM119" s="101"/>
      <c r="AN119" s="102"/>
      <c r="AO119" s="101"/>
      <c r="AP119" s="101"/>
      <c r="AQ119" s="103"/>
    </row>
    <row r="120" spans="2:43" x14ac:dyDescent="0.35">
      <c r="B120" s="100" t="str" cm="1">
        <f t="array" aca="1" ref="B120" ca="1">_xlfn.TEXTAFTER(CELL("filename",A118),"]")</f>
        <v>08_TIDP</v>
      </c>
      <c r="C120" s="90" t="str" cm="1">
        <f t="array" ref="C120">tbL_Input_Project[Project Code]</f>
        <v>ABC1234</v>
      </c>
      <c r="D120" s="90" t="str">
        <f>INDEX(tbL_Input_Originator[],
MATCH("08_TIDP",tbL_Input_Originator[Worksheet]),
MATCH("Originator Code",tbL_Input_Originator[#Headers])
)</f>
        <v>TBC</v>
      </c>
      <c r="E120" s="87"/>
      <c r="F120" s="87"/>
      <c r="G120" s="87"/>
      <c r="H120" s="87"/>
      <c r="I120" s="87"/>
      <c r="J120" s="87"/>
      <c r="K120" s="94"/>
      <c r="L120" s="90" t="str">
        <f t="shared" si="4"/>
        <v/>
      </c>
      <c r="M120" s="90" t="str">
        <f t="shared" si="5"/>
        <v/>
      </c>
      <c r="N120" s="100" t="str" cm="1">
        <f t="array" ref="N120">IFERROR(_xlfn.TEXTJOIN("
",TRUE,_xlfn.XLOOKUP(_xlfn.TEXTSPLIT(K120,"
"),
tbl_Lookup_DEIR[ID (DEIR Lookup)],
tbl_Lookup_DEIR[Name (DEIR Lookup)],
"")),"")</f>
        <v/>
      </c>
      <c r="O120" s="100" t="str" cm="1">
        <f t="array" ref="O120">IFERROR(_xlfn.TEXTJOIN("
",TRUE,_xlfn.XLOOKUP(_xlfn.TEXTSPLIT(K120,"
"),
tbl_Lookup_DEIR[ID (DEIR Lookup)],
tbl_Lookup_DEIR[Uniclass PM Level 3 Classification (DEIR Lookup)],
"")),"")</f>
        <v/>
      </c>
      <c r="P120" s="78"/>
      <c r="Q120" s="101"/>
      <c r="R120" s="101"/>
      <c r="S120" s="102"/>
      <c r="T120" s="101"/>
      <c r="U120" s="101"/>
      <c r="V120" s="102"/>
      <c r="W120" s="101"/>
      <c r="X120" s="101"/>
      <c r="Y120" s="102"/>
      <c r="Z120" s="101"/>
      <c r="AA120" s="101"/>
      <c r="AB120" s="102"/>
      <c r="AC120" s="101"/>
      <c r="AD120" s="101"/>
      <c r="AE120" s="102"/>
      <c r="AF120" s="101"/>
      <c r="AG120" s="101"/>
      <c r="AH120" s="102"/>
      <c r="AI120" s="101"/>
      <c r="AJ120" s="101"/>
      <c r="AK120" s="102"/>
      <c r="AL120" s="101"/>
      <c r="AM120" s="101"/>
      <c r="AN120" s="102"/>
      <c r="AO120" s="101"/>
      <c r="AP120" s="101"/>
      <c r="AQ120" s="103"/>
    </row>
    <row r="121" spans="2:43" x14ac:dyDescent="0.35">
      <c r="B121" s="100" t="str" cm="1">
        <f t="array" aca="1" ref="B121" ca="1">_xlfn.TEXTAFTER(CELL("filename",A119),"]")</f>
        <v>08_TIDP</v>
      </c>
      <c r="C121" s="90" t="str" cm="1">
        <f t="array" ref="C121">tbL_Input_Project[Project Code]</f>
        <v>ABC1234</v>
      </c>
      <c r="D121" s="90" t="str">
        <f>INDEX(tbL_Input_Originator[],
MATCH("08_TIDP",tbL_Input_Originator[Worksheet]),
MATCH("Originator Code",tbL_Input_Originator[#Headers])
)</f>
        <v>TBC</v>
      </c>
      <c r="E121" s="87"/>
      <c r="F121" s="87"/>
      <c r="G121" s="87"/>
      <c r="H121" s="87"/>
      <c r="I121" s="87"/>
      <c r="J121" s="87"/>
      <c r="K121" s="94"/>
      <c r="L121" s="90" t="str">
        <f t="shared" si="4"/>
        <v/>
      </c>
      <c r="M121" s="90" t="str">
        <f t="shared" si="5"/>
        <v/>
      </c>
      <c r="N121" s="100" t="str" cm="1">
        <f t="array" ref="N121">IFERROR(_xlfn.TEXTJOIN("
",TRUE,_xlfn.XLOOKUP(_xlfn.TEXTSPLIT(K121,"
"),
tbl_Lookup_DEIR[ID (DEIR Lookup)],
tbl_Lookup_DEIR[Name (DEIR Lookup)],
"")),"")</f>
        <v/>
      </c>
      <c r="O121" s="100" t="str" cm="1">
        <f t="array" ref="O121">IFERROR(_xlfn.TEXTJOIN("
",TRUE,_xlfn.XLOOKUP(_xlfn.TEXTSPLIT(K121,"
"),
tbl_Lookup_DEIR[ID (DEIR Lookup)],
tbl_Lookup_DEIR[Uniclass PM Level 3 Classification (DEIR Lookup)],
"")),"")</f>
        <v/>
      </c>
      <c r="P121" s="78"/>
      <c r="Q121" s="101"/>
      <c r="R121" s="101"/>
      <c r="S121" s="102"/>
      <c r="T121" s="101"/>
      <c r="U121" s="101"/>
      <c r="V121" s="102"/>
      <c r="W121" s="101"/>
      <c r="X121" s="101"/>
      <c r="Y121" s="102"/>
      <c r="Z121" s="101"/>
      <c r="AA121" s="101"/>
      <c r="AB121" s="102"/>
      <c r="AC121" s="101"/>
      <c r="AD121" s="101"/>
      <c r="AE121" s="102"/>
      <c r="AF121" s="101"/>
      <c r="AG121" s="101"/>
      <c r="AH121" s="102"/>
      <c r="AI121" s="101"/>
      <c r="AJ121" s="101"/>
      <c r="AK121" s="102"/>
      <c r="AL121" s="101"/>
      <c r="AM121" s="101"/>
      <c r="AN121" s="102"/>
      <c r="AO121" s="101"/>
      <c r="AP121" s="101"/>
      <c r="AQ121" s="103"/>
    </row>
    <row r="122" spans="2:43" x14ac:dyDescent="0.35">
      <c r="B122" s="100" t="str" cm="1">
        <f t="array" aca="1" ref="B122" ca="1">_xlfn.TEXTAFTER(CELL("filename",A120),"]")</f>
        <v>08_TIDP</v>
      </c>
      <c r="C122" s="90" t="str" cm="1">
        <f t="array" ref="C122">tbL_Input_Project[Project Code]</f>
        <v>ABC1234</v>
      </c>
      <c r="D122" s="90" t="str">
        <f>INDEX(tbL_Input_Originator[],
MATCH("08_TIDP",tbL_Input_Originator[Worksheet]),
MATCH("Originator Code",tbL_Input_Originator[#Headers])
)</f>
        <v>TBC</v>
      </c>
      <c r="E122" s="87"/>
      <c r="F122" s="87"/>
      <c r="G122" s="87"/>
      <c r="H122" s="87"/>
      <c r="I122" s="87"/>
      <c r="J122" s="87"/>
      <c r="K122" s="94"/>
      <c r="L122" s="90" t="str">
        <f t="shared" si="4"/>
        <v/>
      </c>
      <c r="M122" s="90" t="str">
        <f t="shared" si="5"/>
        <v/>
      </c>
      <c r="N122" s="100" t="str" cm="1">
        <f t="array" ref="N122">IFERROR(_xlfn.TEXTJOIN("
",TRUE,_xlfn.XLOOKUP(_xlfn.TEXTSPLIT(K122,"
"),
tbl_Lookup_DEIR[ID (DEIR Lookup)],
tbl_Lookup_DEIR[Name (DEIR Lookup)],
"")),"")</f>
        <v/>
      </c>
      <c r="O122" s="100" t="str" cm="1">
        <f t="array" ref="O122">IFERROR(_xlfn.TEXTJOIN("
",TRUE,_xlfn.XLOOKUP(_xlfn.TEXTSPLIT(K122,"
"),
tbl_Lookup_DEIR[ID (DEIR Lookup)],
tbl_Lookup_DEIR[Uniclass PM Level 3 Classification (DEIR Lookup)],
"")),"")</f>
        <v/>
      </c>
      <c r="P122" s="78"/>
      <c r="Q122" s="101"/>
      <c r="R122" s="101"/>
      <c r="S122" s="102"/>
      <c r="T122" s="101"/>
      <c r="U122" s="101"/>
      <c r="V122" s="102"/>
      <c r="W122" s="101"/>
      <c r="X122" s="101"/>
      <c r="Y122" s="102"/>
      <c r="Z122" s="101"/>
      <c r="AA122" s="101"/>
      <c r="AB122" s="102"/>
      <c r="AC122" s="101"/>
      <c r="AD122" s="101"/>
      <c r="AE122" s="102"/>
      <c r="AF122" s="101"/>
      <c r="AG122" s="101"/>
      <c r="AH122" s="102"/>
      <c r="AI122" s="101"/>
      <c r="AJ122" s="101"/>
      <c r="AK122" s="102"/>
      <c r="AL122" s="101"/>
      <c r="AM122" s="101"/>
      <c r="AN122" s="102"/>
      <c r="AO122" s="101"/>
      <c r="AP122" s="101"/>
      <c r="AQ122" s="103"/>
    </row>
    <row r="123" spans="2:43" x14ac:dyDescent="0.35">
      <c r="B123" s="100" t="str" cm="1">
        <f t="array" aca="1" ref="B123" ca="1">_xlfn.TEXTAFTER(CELL("filename",A121),"]")</f>
        <v>08_TIDP</v>
      </c>
      <c r="C123" s="90" t="str" cm="1">
        <f t="array" ref="C123">tbL_Input_Project[Project Code]</f>
        <v>ABC1234</v>
      </c>
      <c r="D123" s="90" t="str">
        <f>INDEX(tbL_Input_Originator[],
MATCH("08_TIDP",tbL_Input_Originator[Worksheet]),
MATCH("Originator Code",tbL_Input_Originator[#Headers])
)</f>
        <v>TBC</v>
      </c>
      <c r="E123" s="87"/>
      <c r="F123" s="87"/>
      <c r="G123" s="87"/>
      <c r="H123" s="87"/>
      <c r="I123" s="87"/>
      <c r="J123" s="87"/>
      <c r="K123" s="94"/>
      <c r="L123" s="90" t="str">
        <f t="shared" si="4"/>
        <v/>
      </c>
      <c r="M123" s="90" t="str">
        <f t="shared" si="5"/>
        <v/>
      </c>
      <c r="N123" s="100" t="str" cm="1">
        <f t="array" ref="N123">IFERROR(_xlfn.TEXTJOIN("
",TRUE,_xlfn.XLOOKUP(_xlfn.TEXTSPLIT(K123,"
"),
tbl_Lookup_DEIR[ID (DEIR Lookup)],
tbl_Lookup_DEIR[Name (DEIR Lookup)],
"")),"")</f>
        <v/>
      </c>
      <c r="O123" s="100" t="str" cm="1">
        <f t="array" ref="O123">IFERROR(_xlfn.TEXTJOIN("
",TRUE,_xlfn.XLOOKUP(_xlfn.TEXTSPLIT(K123,"
"),
tbl_Lookup_DEIR[ID (DEIR Lookup)],
tbl_Lookup_DEIR[Uniclass PM Level 3 Classification (DEIR Lookup)],
"")),"")</f>
        <v/>
      </c>
      <c r="P123" s="78"/>
      <c r="Q123" s="101"/>
      <c r="R123" s="101"/>
      <c r="S123" s="102"/>
      <c r="T123" s="101"/>
      <c r="U123" s="101"/>
      <c r="V123" s="102"/>
      <c r="W123" s="101"/>
      <c r="X123" s="101"/>
      <c r="Y123" s="102"/>
      <c r="Z123" s="101"/>
      <c r="AA123" s="101"/>
      <c r="AB123" s="102"/>
      <c r="AC123" s="101"/>
      <c r="AD123" s="101"/>
      <c r="AE123" s="102"/>
      <c r="AF123" s="101"/>
      <c r="AG123" s="101"/>
      <c r="AH123" s="102"/>
      <c r="AI123" s="101"/>
      <c r="AJ123" s="101"/>
      <c r="AK123" s="102"/>
      <c r="AL123" s="101"/>
      <c r="AM123" s="101"/>
      <c r="AN123" s="102"/>
      <c r="AO123" s="101"/>
      <c r="AP123" s="101"/>
      <c r="AQ123" s="103"/>
    </row>
    <row r="124" spans="2:43" x14ac:dyDescent="0.35">
      <c r="B124" s="100" t="str" cm="1">
        <f t="array" aca="1" ref="B124" ca="1">_xlfn.TEXTAFTER(CELL("filename",A122),"]")</f>
        <v>08_TIDP</v>
      </c>
      <c r="C124" s="90" t="str" cm="1">
        <f t="array" ref="C124">tbL_Input_Project[Project Code]</f>
        <v>ABC1234</v>
      </c>
      <c r="D124" s="90" t="str">
        <f>INDEX(tbL_Input_Originator[],
MATCH("08_TIDP",tbL_Input_Originator[Worksheet]),
MATCH("Originator Code",tbL_Input_Originator[#Headers])
)</f>
        <v>TBC</v>
      </c>
      <c r="E124" s="87"/>
      <c r="F124" s="87"/>
      <c r="G124" s="87"/>
      <c r="H124" s="87"/>
      <c r="I124" s="87"/>
      <c r="J124" s="87"/>
      <c r="K124" s="94"/>
      <c r="L124" s="90" t="str">
        <f t="shared" si="4"/>
        <v/>
      </c>
      <c r="M124" s="90" t="str">
        <f t="shared" si="5"/>
        <v/>
      </c>
      <c r="N124" s="100" t="str" cm="1">
        <f t="array" ref="N124">IFERROR(_xlfn.TEXTJOIN("
",TRUE,_xlfn.XLOOKUP(_xlfn.TEXTSPLIT(K124,"
"),
tbl_Lookup_DEIR[ID (DEIR Lookup)],
tbl_Lookup_DEIR[Name (DEIR Lookup)],
"")),"")</f>
        <v/>
      </c>
      <c r="O124" s="100" t="str" cm="1">
        <f t="array" ref="O124">IFERROR(_xlfn.TEXTJOIN("
",TRUE,_xlfn.XLOOKUP(_xlfn.TEXTSPLIT(K124,"
"),
tbl_Lookup_DEIR[ID (DEIR Lookup)],
tbl_Lookup_DEIR[Uniclass PM Level 3 Classification (DEIR Lookup)],
"")),"")</f>
        <v/>
      </c>
      <c r="P124" s="78"/>
      <c r="Q124" s="101"/>
      <c r="R124" s="101"/>
      <c r="S124" s="102"/>
      <c r="T124" s="101"/>
      <c r="U124" s="101"/>
      <c r="V124" s="102"/>
      <c r="W124" s="101"/>
      <c r="X124" s="101"/>
      <c r="Y124" s="102"/>
      <c r="Z124" s="101"/>
      <c r="AA124" s="101"/>
      <c r="AB124" s="102"/>
      <c r="AC124" s="101"/>
      <c r="AD124" s="101"/>
      <c r="AE124" s="102"/>
      <c r="AF124" s="101"/>
      <c r="AG124" s="101"/>
      <c r="AH124" s="102"/>
      <c r="AI124" s="101"/>
      <c r="AJ124" s="101"/>
      <c r="AK124" s="102"/>
      <c r="AL124" s="101"/>
      <c r="AM124" s="101"/>
      <c r="AN124" s="102"/>
      <c r="AO124" s="101"/>
      <c r="AP124" s="101"/>
      <c r="AQ124" s="103"/>
    </row>
    <row r="125" spans="2:43" x14ac:dyDescent="0.35">
      <c r="B125" s="100" t="str" cm="1">
        <f t="array" aca="1" ref="B125" ca="1">_xlfn.TEXTAFTER(CELL("filename",A123),"]")</f>
        <v>08_TIDP</v>
      </c>
      <c r="C125" s="90" t="str" cm="1">
        <f t="array" ref="C125">tbL_Input_Project[Project Code]</f>
        <v>ABC1234</v>
      </c>
      <c r="D125" s="90" t="str">
        <f>INDEX(tbL_Input_Originator[],
MATCH("08_TIDP",tbL_Input_Originator[Worksheet]),
MATCH("Originator Code",tbL_Input_Originator[#Headers])
)</f>
        <v>TBC</v>
      </c>
      <c r="E125" s="87"/>
      <c r="F125" s="87"/>
      <c r="G125" s="87"/>
      <c r="H125" s="87"/>
      <c r="I125" s="87"/>
      <c r="J125" s="87"/>
      <c r="K125" s="94"/>
      <c r="L125" s="90" t="str">
        <f t="shared" si="4"/>
        <v/>
      </c>
      <c r="M125" s="90" t="str">
        <f t="shared" si="5"/>
        <v/>
      </c>
      <c r="N125" s="100" t="str" cm="1">
        <f t="array" ref="N125">IFERROR(_xlfn.TEXTJOIN("
",TRUE,_xlfn.XLOOKUP(_xlfn.TEXTSPLIT(K125,"
"),
tbl_Lookup_DEIR[ID (DEIR Lookup)],
tbl_Lookup_DEIR[Name (DEIR Lookup)],
"")),"")</f>
        <v/>
      </c>
      <c r="O125" s="100" t="str" cm="1">
        <f t="array" ref="O125">IFERROR(_xlfn.TEXTJOIN("
",TRUE,_xlfn.XLOOKUP(_xlfn.TEXTSPLIT(K125,"
"),
tbl_Lookup_DEIR[ID (DEIR Lookup)],
tbl_Lookup_DEIR[Uniclass PM Level 3 Classification (DEIR Lookup)],
"")),"")</f>
        <v/>
      </c>
      <c r="P125" s="78"/>
      <c r="Q125" s="101"/>
      <c r="R125" s="101"/>
      <c r="S125" s="102"/>
      <c r="T125" s="101"/>
      <c r="U125" s="101"/>
      <c r="V125" s="102"/>
      <c r="W125" s="101"/>
      <c r="X125" s="101"/>
      <c r="Y125" s="102"/>
      <c r="Z125" s="101"/>
      <c r="AA125" s="101"/>
      <c r="AB125" s="102"/>
      <c r="AC125" s="101"/>
      <c r="AD125" s="101"/>
      <c r="AE125" s="102"/>
      <c r="AF125" s="101"/>
      <c r="AG125" s="101"/>
      <c r="AH125" s="102"/>
      <c r="AI125" s="101"/>
      <c r="AJ125" s="101"/>
      <c r="AK125" s="102"/>
      <c r="AL125" s="101"/>
      <c r="AM125" s="101"/>
      <c r="AN125" s="102"/>
      <c r="AO125" s="101"/>
      <c r="AP125" s="101"/>
      <c r="AQ125" s="103"/>
    </row>
    <row r="126" spans="2:43" x14ac:dyDescent="0.35">
      <c r="B126" s="100" t="str" cm="1">
        <f t="array" aca="1" ref="B126" ca="1">_xlfn.TEXTAFTER(CELL("filename",A124),"]")</f>
        <v>08_TIDP</v>
      </c>
      <c r="C126" s="90" t="str" cm="1">
        <f t="array" ref="C126">tbL_Input_Project[Project Code]</f>
        <v>ABC1234</v>
      </c>
      <c r="D126" s="90" t="str">
        <f>INDEX(tbL_Input_Originator[],
MATCH("08_TIDP",tbL_Input_Originator[Worksheet]),
MATCH("Originator Code",tbL_Input_Originator[#Headers])
)</f>
        <v>TBC</v>
      </c>
      <c r="E126" s="87"/>
      <c r="F126" s="87"/>
      <c r="G126" s="87"/>
      <c r="H126" s="87"/>
      <c r="I126" s="87"/>
      <c r="J126" s="87"/>
      <c r="K126" s="94"/>
      <c r="L126" s="90" t="str">
        <f t="shared" si="4"/>
        <v/>
      </c>
      <c r="M126" s="90" t="str">
        <f t="shared" si="5"/>
        <v/>
      </c>
      <c r="N126" s="100" t="str" cm="1">
        <f t="array" ref="N126">IFERROR(_xlfn.TEXTJOIN("
",TRUE,_xlfn.XLOOKUP(_xlfn.TEXTSPLIT(K126,"
"),
tbl_Lookup_DEIR[ID (DEIR Lookup)],
tbl_Lookup_DEIR[Name (DEIR Lookup)],
"")),"")</f>
        <v/>
      </c>
      <c r="O126" s="100" t="str" cm="1">
        <f t="array" ref="O126">IFERROR(_xlfn.TEXTJOIN("
",TRUE,_xlfn.XLOOKUP(_xlfn.TEXTSPLIT(K126,"
"),
tbl_Lookup_DEIR[ID (DEIR Lookup)],
tbl_Lookup_DEIR[Uniclass PM Level 3 Classification (DEIR Lookup)],
"")),"")</f>
        <v/>
      </c>
      <c r="P126" s="78"/>
      <c r="Q126" s="101"/>
      <c r="R126" s="101"/>
      <c r="S126" s="102"/>
      <c r="T126" s="101"/>
      <c r="U126" s="101"/>
      <c r="V126" s="102"/>
      <c r="W126" s="101"/>
      <c r="X126" s="101"/>
      <c r="Y126" s="102"/>
      <c r="Z126" s="101"/>
      <c r="AA126" s="101"/>
      <c r="AB126" s="102"/>
      <c r="AC126" s="101"/>
      <c r="AD126" s="101"/>
      <c r="AE126" s="102"/>
      <c r="AF126" s="101"/>
      <c r="AG126" s="101"/>
      <c r="AH126" s="102"/>
      <c r="AI126" s="101"/>
      <c r="AJ126" s="101"/>
      <c r="AK126" s="102"/>
      <c r="AL126" s="101"/>
      <c r="AM126" s="101"/>
      <c r="AN126" s="102"/>
      <c r="AO126" s="101"/>
      <c r="AP126" s="101"/>
      <c r="AQ126" s="103"/>
    </row>
    <row r="127" spans="2:43" x14ac:dyDescent="0.35">
      <c r="B127" s="100" t="str" cm="1">
        <f t="array" aca="1" ref="B127" ca="1">_xlfn.TEXTAFTER(CELL("filename",A125),"]")</f>
        <v>08_TIDP</v>
      </c>
      <c r="C127" s="90" t="str" cm="1">
        <f t="array" ref="C127">tbL_Input_Project[Project Code]</f>
        <v>ABC1234</v>
      </c>
      <c r="D127" s="90" t="str">
        <f>INDEX(tbL_Input_Originator[],
MATCH("08_TIDP",tbL_Input_Originator[Worksheet]),
MATCH("Originator Code",tbL_Input_Originator[#Headers])
)</f>
        <v>TBC</v>
      </c>
      <c r="E127" s="87"/>
      <c r="F127" s="87"/>
      <c r="G127" s="87"/>
      <c r="H127" s="87"/>
      <c r="I127" s="87"/>
      <c r="J127" s="87"/>
      <c r="K127" s="94"/>
      <c r="L127" s="90" t="str">
        <f t="shared" si="4"/>
        <v/>
      </c>
      <c r="M127" s="90" t="str">
        <f t="shared" si="5"/>
        <v/>
      </c>
      <c r="N127" s="100" t="str" cm="1">
        <f t="array" ref="N127">IFERROR(_xlfn.TEXTJOIN("
",TRUE,_xlfn.XLOOKUP(_xlfn.TEXTSPLIT(K127,"
"),
tbl_Lookup_DEIR[ID (DEIR Lookup)],
tbl_Lookup_DEIR[Name (DEIR Lookup)],
"")),"")</f>
        <v/>
      </c>
      <c r="O127" s="100" t="str" cm="1">
        <f t="array" ref="O127">IFERROR(_xlfn.TEXTJOIN("
",TRUE,_xlfn.XLOOKUP(_xlfn.TEXTSPLIT(K127,"
"),
tbl_Lookup_DEIR[ID (DEIR Lookup)],
tbl_Lookup_DEIR[Uniclass PM Level 3 Classification (DEIR Lookup)],
"")),"")</f>
        <v/>
      </c>
      <c r="P127" s="78"/>
      <c r="Q127" s="101"/>
      <c r="R127" s="101"/>
      <c r="S127" s="102"/>
      <c r="T127" s="101"/>
      <c r="U127" s="101"/>
      <c r="V127" s="102"/>
      <c r="W127" s="101"/>
      <c r="X127" s="101"/>
      <c r="Y127" s="102"/>
      <c r="Z127" s="101"/>
      <c r="AA127" s="101"/>
      <c r="AB127" s="102"/>
      <c r="AC127" s="101"/>
      <c r="AD127" s="101"/>
      <c r="AE127" s="102"/>
      <c r="AF127" s="101"/>
      <c r="AG127" s="101"/>
      <c r="AH127" s="102"/>
      <c r="AI127" s="101"/>
      <c r="AJ127" s="101"/>
      <c r="AK127" s="102"/>
      <c r="AL127" s="101"/>
      <c r="AM127" s="101"/>
      <c r="AN127" s="102"/>
      <c r="AO127" s="101"/>
      <c r="AP127" s="101"/>
      <c r="AQ127" s="103"/>
    </row>
    <row r="128" spans="2:43" x14ac:dyDescent="0.35">
      <c r="B128" s="100" t="str" cm="1">
        <f t="array" aca="1" ref="B128" ca="1">_xlfn.TEXTAFTER(CELL("filename",A126),"]")</f>
        <v>08_TIDP</v>
      </c>
      <c r="C128" s="90" t="str" cm="1">
        <f t="array" ref="C128">tbL_Input_Project[Project Code]</f>
        <v>ABC1234</v>
      </c>
      <c r="D128" s="90" t="str">
        <f>INDEX(tbL_Input_Originator[],
MATCH("08_TIDP",tbL_Input_Originator[Worksheet]),
MATCH("Originator Code",tbL_Input_Originator[#Headers])
)</f>
        <v>TBC</v>
      </c>
      <c r="E128" s="87"/>
      <c r="F128" s="87"/>
      <c r="G128" s="87"/>
      <c r="H128" s="87"/>
      <c r="I128" s="87"/>
      <c r="J128" s="87"/>
      <c r="K128" s="94"/>
      <c r="L128" s="90" t="str">
        <f t="shared" si="4"/>
        <v/>
      </c>
      <c r="M128" s="90" t="str">
        <f t="shared" si="5"/>
        <v/>
      </c>
      <c r="N128" s="100" t="str" cm="1">
        <f t="array" ref="N128">IFERROR(_xlfn.TEXTJOIN("
",TRUE,_xlfn.XLOOKUP(_xlfn.TEXTSPLIT(K128,"
"),
tbl_Lookup_DEIR[ID (DEIR Lookup)],
tbl_Lookup_DEIR[Name (DEIR Lookup)],
"")),"")</f>
        <v/>
      </c>
      <c r="O128" s="100" t="str" cm="1">
        <f t="array" ref="O128">IFERROR(_xlfn.TEXTJOIN("
",TRUE,_xlfn.XLOOKUP(_xlfn.TEXTSPLIT(K128,"
"),
tbl_Lookup_DEIR[ID (DEIR Lookup)],
tbl_Lookup_DEIR[Uniclass PM Level 3 Classification (DEIR Lookup)],
"")),"")</f>
        <v/>
      </c>
      <c r="P128" s="78"/>
      <c r="Q128" s="101"/>
      <c r="R128" s="101"/>
      <c r="S128" s="102"/>
      <c r="T128" s="101"/>
      <c r="U128" s="101"/>
      <c r="V128" s="102"/>
      <c r="W128" s="101"/>
      <c r="X128" s="101"/>
      <c r="Y128" s="102"/>
      <c r="Z128" s="101"/>
      <c r="AA128" s="101"/>
      <c r="AB128" s="102"/>
      <c r="AC128" s="101"/>
      <c r="AD128" s="101"/>
      <c r="AE128" s="102"/>
      <c r="AF128" s="101"/>
      <c r="AG128" s="101"/>
      <c r="AH128" s="102"/>
      <c r="AI128" s="101"/>
      <c r="AJ128" s="101"/>
      <c r="AK128" s="102"/>
      <c r="AL128" s="101"/>
      <c r="AM128" s="101"/>
      <c r="AN128" s="102"/>
      <c r="AO128" s="101"/>
      <c r="AP128" s="101"/>
      <c r="AQ128" s="103"/>
    </row>
    <row r="129" spans="2:43" x14ac:dyDescent="0.35">
      <c r="B129" s="100" t="str" cm="1">
        <f t="array" aca="1" ref="B129" ca="1">_xlfn.TEXTAFTER(CELL("filename",A127),"]")</f>
        <v>08_TIDP</v>
      </c>
      <c r="C129" s="90" t="str" cm="1">
        <f t="array" ref="C129">tbL_Input_Project[Project Code]</f>
        <v>ABC1234</v>
      </c>
      <c r="D129" s="90" t="str">
        <f>INDEX(tbL_Input_Originator[],
MATCH("08_TIDP",tbL_Input_Originator[Worksheet]),
MATCH("Originator Code",tbL_Input_Originator[#Headers])
)</f>
        <v>TBC</v>
      </c>
      <c r="E129" s="87"/>
      <c r="F129" s="87"/>
      <c r="G129" s="87"/>
      <c r="H129" s="87"/>
      <c r="I129" s="87"/>
      <c r="J129" s="87"/>
      <c r="K129" s="94"/>
      <c r="L129" s="90" t="str">
        <f t="shared" si="4"/>
        <v/>
      </c>
      <c r="M129" s="90" t="str">
        <f t="shared" si="5"/>
        <v/>
      </c>
      <c r="N129" s="100" t="str" cm="1">
        <f t="array" ref="N129">IFERROR(_xlfn.TEXTJOIN("
",TRUE,_xlfn.XLOOKUP(_xlfn.TEXTSPLIT(K129,"
"),
tbl_Lookup_DEIR[ID (DEIR Lookup)],
tbl_Lookup_DEIR[Name (DEIR Lookup)],
"")),"")</f>
        <v/>
      </c>
      <c r="O129" s="100" t="str" cm="1">
        <f t="array" ref="O129">IFERROR(_xlfn.TEXTJOIN("
",TRUE,_xlfn.XLOOKUP(_xlfn.TEXTSPLIT(K129,"
"),
tbl_Lookup_DEIR[ID (DEIR Lookup)],
tbl_Lookup_DEIR[Uniclass PM Level 3 Classification (DEIR Lookup)],
"")),"")</f>
        <v/>
      </c>
      <c r="P129" s="78"/>
      <c r="Q129" s="101"/>
      <c r="R129" s="101"/>
      <c r="S129" s="102"/>
      <c r="T129" s="101"/>
      <c r="U129" s="101"/>
      <c r="V129" s="102"/>
      <c r="W129" s="101"/>
      <c r="X129" s="101"/>
      <c r="Y129" s="102"/>
      <c r="Z129" s="101"/>
      <c r="AA129" s="101"/>
      <c r="AB129" s="102"/>
      <c r="AC129" s="101"/>
      <c r="AD129" s="101"/>
      <c r="AE129" s="102"/>
      <c r="AF129" s="101"/>
      <c r="AG129" s="101"/>
      <c r="AH129" s="102"/>
      <c r="AI129" s="101"/>
      <c r="AJ129" s="101"/>
      <c r="AK129" s="102"/>
      <c r="AL129" s="101"/>
      <c r="AM129" s="101"/>
      <c r="AN129" s="102"/>
      <c r="AO129" s="101"/>
      <c r="AP129" s="101"/>
      <c r="AQ129" s="103"/>
    </row>
    <row r="130" spans="2:43" x14ac:dyDescent="0.35">
      <c r="B130" s="100" t="str" cm="1">
        <f t="array" aca="1" ref="B130" ca="1">_xlfn.TEXTAFTER(CELL("filename",A128),"]")</f>
        <v>08_TIDP</v>
      </c>
      <c r="C130" s="90" t="str" cm="1">
        <f t="array" ref="C130">tbL_Input_Project[Project Code]</f>
        <v>ABC1234</v>
      </c>
      <c r="D130" s="90" t="str">
        <f>INDEX(tbL_Input_Originator[],
MATCH("08_TIDP",tbL_Input_Originator[Worksheet]),
MATCH("Originator Code",tbL_Input_Originator[#Headers])
)</f>
        <v>TBC</v>
      </c>
      <c r="E130" s="87"/>
      <c r="F130" s="87"/>
      <c r="G130" s="87"/>
      <c r="H130" s="87"/>
      <c r="I130" s="87"/>
      <c r="J130" s="87"/>
      <c r="K130" s="94"/>
      <c r="L130" s="90" t="str">
        <f t="shared" si="4"/>
        <v/>
      </c>
      <c r="M130" s="90" t="str">
        <f t="shared" si="5"/>
        <v/>
      </c>
      <c r="N130" s="100" t="str" cm="1">
        <f t="array" ref="N130">IFERROR(_xlfn.TEXTJOIN("
",TRUE,_xlfn.XLOOKUP(_xlfn.TEXTSPLIT(K130,"
"),
tbl_Lookup_DEIR[ID (DEIR Lookup)],
tbl_Lookup_DEIR[Name (DEIR Lookup)],
"")),"")</f>
        <v/>
      </c>
      <c r="O130" s="100" t="str" cm="1">
        <f t="array" ref="O130">IFERROR(_xlfn.TEXTJOIN("
",TRUE,_xlfn.XLOOKUP(_xlfn.TEXTSPLIT(K130,"
"),
tbl_Lookup_DEIR[ID (DEIR Lookup)],
tbl_Lookup_DEIR[Uniclass PM Level 3 Classification (DEIR Lookup)],
"")),"")</f>
        <v/>
      </c>
      <c r="P130" s="78"/>
      <c r="Q130" s="101"/>
      <c r="R130" s="101"/>
      <c r="S130" s="102"/>
      <c r="T130" s="101"/>
      <c r="U130" s="101"/>
      <c r="V130" s="102"/>
      <c r="W130" s="101"/>
      <c r="X130" s="101"/>
      <c r="Y130" s="102"/>
      <c r="Z130" s="101"/>
      <c r="AA130" s="101"/>
      <c r="AB130" s="102"/>
      <c r="AC130" s="101"/>
      <c r="AD130" s="101"/>
      <c r="AE130" s="102"/>
      <c r="AF130" s="101"/>
      <c r="AG130" s="101"/>
      <c r="AH130" s="102"/>
      <c r="AI130" s="101"/>
      <c r="AJ130" s="101"/>
      <c r="AK130" s="102"/>
      <c r="AL130" s="101"/>
      <c r="AM130" s="101"/>
      <c r="AN130" s="102"/>
      <c r="AO130" s="101"/>
      <c r="AP130" s="101"/>
      <c r="AQ130" s="103"/>
    </row>
    <row r="131" spans="2:43" x14ac:dyDescent="0.35">
      <c r="B131" s="100" t="str" cm="1">
        <f t="array" aca="1" ref="B131" ca="1">_xlfn.TEXTAFTER(CELL("filename",A129),"]")</f>
        <v>08_TIDP</v>
      </c>
      <c r="C131" s="90" t="str" cm="1">
        <f t="array" ref="C131">tbL_Input_Project[Project Code]</f>
        <v>ABC1234</v>
      </c>
      <c r="D131" s="90" t="str">
        <f>INDEX(tbL_Input_Originator[],
MATCH("08_TIDP",tbL_Input_Originator[Worksheet]),
MATCH("Originator Code",tbL_Input_Originator[#Headers])
)</f>
        <v>TBC</v>
      </c>
      <c r="E131" s="87"/>
      <c r="F131" s="87"/>
      <c r="G131" s="87"/>
      <c r="H131" s="87"/>
      <c r="I131" s="87"/>
      <c r="J131" s="87"/>
      <c r="K131" s="94"/>
      <c r="L131" s="90" t="str">
        <f t="shared" si="4"/>
        <v/>
      </c>
      <c r="M131" s="90" t="str">
        <f t="shared" ref="M131:M162" si="6">IF(OR(ISBLANK(C131),ISBLANK(D131),ISBLANK(E131),ISBLANK(F131),ISBLANK(G131),ISBLANK(H131),ISBLANK(I131),ISBLANK(J131),ISBLANK(K131)),"",CONCATENATE(C131,"-",D131,"-",E131,"-",F131,"-",G131,"-",H131,"-",I131,"-",J131,""))</f>
        <v/>
      </c>
      <c r="N131" s="100" t="str" cm="1">
        <f t="array" ref="N131">IFERROR(_xlfn.TEXTJOIN("
",TRUE,_xlfn.XLOOKUP(_xlfn.TEXTSPLIT(K131,"
"),
tbl_Lookup_DEIR[ID (DEIR Lookup)],
tbl_Lookup_DEIR[Name (DEIR Lookup)],
"")),"")</f>
        <v/>
      </c>
      <c r="O131" s="100" t="str" cm="1">
        <f t="array" ref="O131">IFERROR(_xlfn.TEXTJOIN("
",TRUE,_xlfn.XLOOKUP(_xlfn.TEXTSPLIT(K131,"
"),
tbl_Lookup_DEIR[ID (DEIR Lookup)],
tbl_Lookup_DEIR[Uniclass PM Level 3 Classification (DEIR Lookup)],
"")),"")</f>
        <v/>
      </c>
      <c r="P131" s="78"/>
      <c r="Q131" s="101"/>
      <c r="R131" s="101"/>
      <c r="S131" s="102"/>
      <c r="T131" s="101"/>
      <c r="U131" s="101"/>
      <c r="V131" s="102"/>
      <c r="W131" s="101"/>
      <c r="X131" s="101"/>
      <c r="Y131" s="102"/>
      <c r="Z131" s="101"/>
      <c r="AA131" s="101"/>
      <c r="AB131" s="102"/>
      <c r="AC131" s="101"/>
      <c r="AD131" s="101"/>
      <c r="AE131" s="102"/>
      <c r="AF131" s="101"/>
      <c r="AG131" s="101"/>
      <c r="AH131" s="102"/>
      <c r="AI131" s="101"/>
      <c r="AJ131" s="101"/>
      <c r="AK131" s="102"/>
      <c r="AL131" s="101"/>
      <c r="AM131" s="101"/>
      <c r="AN131" s="102"/>
      <c r="AO131" s="101"/>
      <c r="AP131" s="101"/>
      <c r="AQ131" s="103"/>
    </row>
    <row r="132" spans="2:43" x14ac:dyDescent="0.35">
      <c r="B132" s="100" t="str" cm="1">
        <f t="array" aca="1" ref="B132" ca="1">_xlfn.TEXTAFTER(CELL("filename",A130),"]")</f>
        <v>08_TIDP</v>
      </c>
      <c r="C132" s="90" t="str" cm="1">
        <f t="array" ref="C132">tbL_Input_Project[Project Code]</f>
        <v>ABC1234</v>
      </c>
      <c r="D132" s="90" t="str">
        <f>INDEX(tbL_Input_Originator[],
MATCH("08_TIDP",tbL_Input_Originator[Worksheet]),
MATCH("Originator Code",tbL_Input_Originator[#Headers])
)</f>
        <v>TBC</v>
      </c>
      <c r="E132" s="87"/>
      <c r="F132" s="87"/>
      <c r="G132" s="87"/>
      <c r="H132" s="87"/>
      <c r="I132" s="87"/>
      <c r="J132" s="87"/>
      <c r="K132" s="94"/>
      <c r="L132" s="90" t="str">
        <f t="shared" ref="L132:L195" si="7">IF(OR(ISBLANK(C132),ISBLANK(D132),ISBLANK(E132),ISBLANK(F132),ISBLANK(G132),ISBLANK(H132),ISBLANK(I132)),"",CONCATENATE(C132,"-",D132,"-",E132,"-",F132,"-",G132,"-",H132,"-",I132))</f>
        <v/>
      </c>
      <c r="M132" s="90" t="str">
        <f t="shared" si="6"/>
        <v/>
      </c>
      <c r="N132" s="100" t="str" cm="1">
        <f t="array" ref="N132">IFERROR(_xlfn.TEXTJOIN("
",TRUE,_xlfn.XLOOKUP(_xlfn.TEXTSPLIT(K132,"
"),
tbl_Lookup_DEIR[ID (DEIR Lookup)],
tbl_Lookup_DEIR[Name (DEIR Lookup)],
"")),"")</f>
        <v/>
      </c>
      <c r="O132" s="100" t="str" cm="1">
        <f t="array" ref="O132">IFERROR(_xlfn.TEXTJOIN("
",TRUE,_xlfn.XLOOKUP(_xlfn.TEXTSPLIT(K132,"
"),
tbl_Lookup_DEIR[ID (DEIR Lookup)],
tbl_Lookup_DEIR[Uniclass PM Level 3 Classification (DEIR Lookup)],
"")),"")</f>
        <v/>
      </c>
      <c r="P132" s="78"/>
      <c r="Q132" s="101"/>
      <c r="R132" s="101"/>
      <c r="S132" s="102"/>
      <c r="T132" s="101"/>
      <c r="U132" s="101"/>
      <c r="V132" s="102"/>
      <c r="W132" s="101"/>
      <c r="X132" s="101"/>
      <c r="Y132" s="102"/>
      <c r="Z132" s="101"/>
      <c r="AA132" s="101"/>
      <c r="AB132" s="102"/>
      <c r="AC132" s="101"/>
      <c r="AD132" s="101"/>
      <c r="AE132" s="102"/>
      <c r="AF132" s="101"/>
      <c r="AG132" s="101"/>
      <c r="AH132" s="102"/>
      <c r="AI132" s="101"/>
      <c r="AJ132" s="101"/>
      <c r="AK132" s="102"/>
      <c r="AL132" s="101"/>
      <c r="AM132" s="101"/>
      <c r="AN132" s="102"/>
      <c r="AO132" s="101"/>
      <c r="AP132" s="101"/>
      <c r="AQ132" s="103"/>
    </row>
    <row r="133" spans="2:43" x14ac:dyDescent="0.35">
      <c r="B133" s="100" t="str" cm="1">
        <f t="array" aca="1" ref="B133" ca="1">_xlfn.TEXTAFTER(CELL("filename",A131),"]")</f>
        <v>08_TIDP</v>
      </c>
      <c r="C133" s="90" t="str" cm="1">
        <f t="array" ref="C133">tbL_Input_Project[Project Code]</f>
        <v>ABC1234</v>
      </c>
      <c r="D133" s="90" t="str">
        <f>INDEX(tbL_Input_Originator[],
MATCH("08_TIDP",tbL_Input_Originator[Worksheet]),
MATCH("Originator Code",tbL_Input_Originator[#Headers])
)</f>
        <v>TBC</v>
      </c>
      <c r="E133" s="87"/>
      <c r="F133" s="87"/>
      <c r="G133" s="87"/>
      <c r="H133" s="87"/>
      <c r="I133" s="87"/>
      <c r="J133" s="87"/>
      <c r="K133" s="94"/>
      <c r="L133" s="90" t="str">
        <f t="shared" si="7"/>
        <v/>
      </c>
      <c r="M133" s="90" t="str">
        <f t="shared" si="6"/>
        <v/>
      </c>
      <c r="N133" s="100" t="str" cm="1">
        <f t="array" ref="N133">IFERROR(_xlfn.TEXTJOIN("
",TRUE,_xlfn.XLOOKUP(_xlfn.TEXTSPLIT(K133,"
"),
tbl_Lookup_DEIR[ID (DEIR Lookup)],
tbl_Lookup_DEIR[Name (DEIR Lookup)],
"")),"")</f>
        <v/>
      </c>
      <c r="O133" s="100" t="str" cm="1">
        <f t="array" ref="O133">IFERROR(_xlfn.TEXTJOIN("
",TRUE,_xlfn.XLOOKUP(_xlfn.TEXTSPLIT(K133,"
"),
tbl_Lookup_DEIR[ID (DEIR Lookup)],
tbl_Lookup_DEIR[Uniclass PM Level 3 Classification (DEIR Lookup)],
"")),"")</f>
        <v/>
      </c>
      <c r="P133" s="78"/>
      <c r="Q133" s="101"/>
      <c r="R133" s="101"/>
      <c r="S133" s="102"/>
      <c r="T133" s="101"/>
      <c r="U133" s="101"/>
      <c r="V133" s="102"/>
      <c r="W133" s="101"/>
      <c r="X133" s="101"/>
      <c r="Y133" s="102"/>
      <c r="Z133" s="101"/>
      <c r="AA133" s="101"/>
      <c r="AB133" s="102"/>
      <c r="AC133" s="101"/>
      <c r="AD133" s="101"/>
      <c r="AE133" s="102"/>
      <c r="AF133" s="101"/>
      <c r="AG133" s="101"/>
      <c r="AH133" s="102"/>
      <c r="AI133" s="101"/>
      <c r="AJ133" s="101"/>
      <c r="AK133" s="102"/>
      <c r="AL133" s="101"/>
      <c r="AM133" s="101"/>
      <c r="AN133" s="102"/>
      <c r="AO133" s="101"/>
      <c r="AP133" s="101"/>
      <c r="AQ133" s="103"/>
    </row>
    <row r="134" spans="2:43" x14ac:dyDescent="0.35">
      <c r="B134" s="100" t="str" cm="1">
        <f t="array" aca="1" ref="B134" ca="1">_xlfn.TEXTAFTER(CELL("filename",A132),"]")</f>
        <v>08_TIDP</v>
      </c>
      <c r="C134" s="90" t="str" cm="1">
        <f t="array" ref="C134">tbL_Input_Project[Project Code]</f>
        <v>ABC1234</v>
      </c>
      <c r="D134" s="90" t="str">
        <f>INDEX(tbL_Input_Originator[],
MATCH("08_TIDP",tbL_Input_Originator[Worksheet]),
MATCH("Originator Code",tbL_Input_Originator[#Headers])
)</f>
        <v>TBC</v>
      </c>
      <c r="E134" s="87"/>
      <c r="F134" s="87"/>
      <c r="G134" s="87"/>
      <c r="H134" s="87"/>
      <c r="I134" s="87"/>
      <c r="J134" s="87"/>
      <c r="K134" s="94"/>
      <c r="L134" s="90" t="str">
        <f t="shared" si="7"/>
        <v/>
      </c>
      <c r="M134" s="90" t="str">
        <f t="shared" si="6"/>
        <v/>
      </c>
      <c r="N134" s="100" t="str" cm="1">
        <f t="array" ref="N134">IFERROR(_xlfn.TEXTJOIN("
",TRUE,_xlfn.XLOOKUP(_xlfn.TEXTSPLIT(K134,"
"),
tbl_Lookup_DEIR[ID (DEIR Lookup)],
tbl_Lookup_DEIR[Name (DEIR Lookup)],
"")),"")</f>
        <v/>
      </c>
      <c r="O134" s="100" t="str" cm="1">
        <f t="array" ref="O134">IFERROR(_xlfn.TEXTJOIN("
",TRUE,_xlfn.XLOOKUP(_xlfn.TEXTSPLIT(K134,"
"),
tbl_Lookup_DEIR[ID (DEIR Lookup)],
tbl_Lookup_DEIR[Uniclass PM Level 3 Classification (DEIR Lookup)],
"")),"")</f>
        <v/>
      </c>
      <c r="P134" s="78"/>
      <c r="Q134" s="101"/>
      <c r="R134" s="101"/>
      <c r="S134" s="102"/>
      <c r="T134" s="101"/>
      <c r="U134" s="101"/>
      <c r="V134" s="102"/>
      <c r="W134" s="101"/>
      <c r="X134" s="101"/>
      <c r="Y134" s="102"/>
      <c r="Z134" s="101"/>
      <c r="AA134" s="101"/>
      <c r="AB134" s="102"/>
      <c r="AC134" s="101"/>
      <c r="AD134" s="101"/>
      <c r="AE134" s="102"/>
      <c r="AF134" s="101"/>
      <c r="AG134" s="101"/>
      <c r="AH134" s="102"/>
      <c r="AI134" s="101"/>
      <c r="AJ134" s="101"/>
      <c r="AK134" s="102"/>
      <c r="AL134" s="101"/>
      <c r="AM134" s="101"/>
      <c r="AN134" s="102"/>
      <c r="AO134" s="101"/>
      <c r="AP134" s="101"/>
      <c r="AQ134" s="103"/>
    </row>
    <row r="135" spans="2:43" x14ac:dyDescent="0.35">
      <c r="B135" s="100" t="str" cm="1">
        <f t="array" aca="1" ref="B135" ca="1">_xlfn.TEXTAFTER(CELL("filename",A133),"]")</f>
        <v>08_TIDP</v>
      </c>
      <c r="C135" s="90" t="str" cm="1">
        <f t="array" ref="C135">tbL_Input_Project[Project Code]</f>
        <v>ABC1234</v>
      </c>
      <c r="D135" s="90" t="str">
        <f>INDEX(tbL_Input_Originator[],
MATCH("08_TIDP",tbL_Input_Originator[Worksheet]),
MATCH("Originator Code",tbL_Input_Originator[#Headers])
)</f>
        <v>TBC</v>
      </c>
      <c r="E135" s="87"/>
      <c r="F135" s="87"/>
      <c r="G135" s="87"/>
      <c r="H135" s="87"/>
      <c r="I135" s="87"/>
      <c r="J135" s="87"/>
      <c r="K135" s="94"/>
      <c r="L135" s="90" t="str">
        <f t="shared" si="7"/>
        <v/>
      </c>
      <c r="M135" s="90" t="str">
        <f t="shared" si="6"/>
        <v/>
      </c>
      <c r="N135" s="100" t="str" cm="1">
        <f t="array" ref="N135">IFERROR(_xlfn.TEXTJOIN("
",TRUE,_xlfn.XLOOKUP(_xlfn.TEXTSPLIT(K135,"
"),
tbl_Lookup_DEIR[ID (DEIR Lookup)],
tbl_Lookup_DEIR[Name (DEIR Lookup)],
"")),"")</f>
        <v/>
      </c>
      <c r="O135" s="100" t="str" cm="1">
        <f t="array" ref="O135">IFERROR(_xlfn.TEXTJOIN("
",TRUE,_xlfn.XLOOKUP(_xlfn.TEXTSPLIT(K135,"
"),
tbl_Lookup_DEIR[ID (DEIR Lookup)],
tbl_Lookup_DEIR[Uniclass PM Level 3 Classification (DEIR Lookup)],
"")),"")</f>
        <v/>
      </c>
      <c r="P135" s="78"/>
      <c r="Q135" s="101"/>
      <c r="R135" s="101"/>
      <c r="S135" s="102"/>
      <c r="T135" s="101"/>
      <c r="U135" s="101"/>
      <c r="V135" s="102"/>
      <c r="W135" s="101"/>
      <c r="X135" s="101"/>
      <c r="Y135" s="102"/>
      <c r="Z135" s="101"/>
      <c r="AA135" s="101"/>
      <c r="AB135" s="102"/>
      <c r="AC135" s="101"/>
      <c r="AD135" s="101"/>
      <c r="AE135" s="102"/>
      <c r="AF135" s="101"/>
      <c r="AG135" s="101"/>
      <c r="AH135" s="102"/>
      <c r="AI135" s="101"/>
      <c r="AJ135" s="101"/>
      <c r="AK135" s="102"/>
      <c r="AL135" s="101"/>
      <c r="AM135" s="101"/>
      <c r="AN135" s="102"/>
      <c r="AO135" s="101"/>
      <c r="AP135" s="101"/>
      <c r="AQ135" s="103"/>
    </row>
    <row r="136" spans="2:43" x14ac:dyDescent="0.35">
      <c r="B136" s="100" t="str" cm="1">
        <f t="array" aca="1" ref="B136" ca="1">_xlfn.TEXTAFTER(CELL("filename",A134),"]")</f>
        <v>08_TIDP</v>
      </c>
      <c r="C136" s="90" t="str" cm="1">
        <f t="array" ref="C136">tbL_Input_Project[Project Code]</f>
        <v>ABC1234</v>
      </c>
      <c r="D136" s="90" t="str">
        <f>INDEX(tbL_Input_Originator[],
MATCH("08_TIDP",tbL_Input_Originator[Worksheet]),
MATCH("Originator Code",tbL_Input_Originator[#Headers])
)</f>
        <v>TBC</v>
      </c>
      <c r="E136" s="87"/>
      <c r="F136" s="87"/>
      <c r="G136" s="87"/>
      <c r="H136" s="87"/>
      <c r="I136" s="87"/>
      <c r="J136" s="87"/>
      <c r="K136" s="94"/>
      <c r="L136" s="90" t="str">
        <f t="shared" si="7"/>
        <v/>
      </c>
      <c r="M136" s="90" t="str">
        <f t="shared" si="6"/>
        <v/>
      </c>
      <c r="N136" s="100" t="str" cm="1">
        <f t="array" ref="N136">IFERROR(_xlfn.TEXTJOIN("
",TRUE,_xlfn.XLOOKUP(_xlfn.TEXTSPLIT(K136,"
"),
tbl_Lookup_DEIR[ID (DEIR Lookup)],
tbl_Lookup_DEIR[Name (DEIR Lookup)],
"")),"")</f>
        <v/>
      </c>
      <c r="O136" s="100" t="str" cm="1">
        <f t="array" ref="O136">IFERROR(_xlfn.TEXTJOIN("
",TRUE,_xlfn.XLOOKUP(_xlfn.TEXTSPLIT(K136,"
"),
tbl_Lookup_DEIR[ID (DEIR Lookup)],
tbl_Lookup_DEIR[Uniclass PM Level 3 Classification (DEIR Lookup)],
"")),"")</f>
        <v/>
      </c>
      <c r="P136" s="78"/>
      <c r="Q136" s="101"/>
      <c r="R136" s="101"/>
      <c r="S136" s="102"/>
      <c r="T136" s="101"/>
      <c r="U136" s="101"/>
      <c r="V136" s="102"/>
      <c r="W136" s="101"/>
      <c r="X136" s="101"/>
      <c r="Y136" s="102"/>
      <c r="Z136" s="101"/>
      <c r="AA136" s="101"/>
      <c r="AB136" s="102"/>
      <c r="AC136" s="101"/>
      <c r="AD136" s="101"/>
      <c r="AE136" s="102"/>
      <c r="AF136" s="101"/>
      <c r="AG136" s="101"/>
      <c r="AH136" s="102"/>
      <c r="AI136" s="101"/>
      <c r="AJ136" s="101"/>
      <c r="AK136" s="102"/>
      <c r="AL136" s="101"/>
      <c r="AM136" s="101"/>
      <c r="AN136" s="102"/>
      <c r="AO136" s="101"/>
      <c r="AP136" s="101"/>
      <c r="AQ136" s="103"/>
    </row>
    <row r="137" spans="2:43" x14ac:dyDescent="0.35">
      <c r="B137" s="100" t="str" cm="1">
        <f t="array" aca="1" ref="B137" ca="1">_xlfn.TEXTAFTER(CELL("filename",A135),"]")</f>
        <v>08_TIDP</v>
      </c>
      <c r="C137" s="90" t="str" cm="1">
        <f t="array" ref="C137">tbL_Input_Project[Project Code]</f>
        <v>ABC1234</v>
      </c>
      <c r="D137" s="90" t="str">
        <f>INDEX(tbL_Input_Originator[],
MATCH("08_TIDP",tbL_Input_Originator[Worksheet]),
MATCH("Originator Code",tbL_Input_Originator[#Headers])
)</f>
        <v>TBC</v>
      </c>
      <c r="E137" s="87"/>
      <c r="F137" s="87"/>
      <c r="G137" s="87"/>
      <c r="H137" s="87"/>
      <c r="I137" s="87"/>
      <c r="J137" s="87"/>
      <c r="K137" s="94"/>
      <c r="L137" s="90" t="str">
        <f t="shared" si="7"/>
        <v/>
      </c>
      <c r="M137" s="90" t="str">
        <f t="shared" si="6"/>
        <v/>
      </c>
      <c r="N137" s="100" t="str" cm="1">
        <f t="array" ref="N137">IFERROR(_xlfn.TEXTJOIN("
",TRUE,_xlfn.XLOOKUP(_xlfn.TEXTSPLIT(K137,"
"),
tbl_Lookup_DEIR[ID (DEIR Lookup)],
tbl_Lookup_DEIR[Name (DEIR Lookup)],
"")),"")</f>
        <v/>
      </c>
      <c r="O137" s="100" t="str" cm="1">
        <f t="array" ref="O137">IFERROR(_xlfn.TEXTJOIN("
",TRUE,_xlfn.XLOOKUP(_xlfn.TEXTSPLIT(K137,"
"),
tbl_Lookup_DEIR[ID (DEIR Lookup)],
tbl_Lookup_DEIR[Uniclass PM Level 3 Classification (DEIR Lookup)],
"")),"")</f>
        <v/>
      </c>
      <c r="P137" s="78"/>
      <c r="Q137" s="101"/>
      <c r="R137" s="101"/>
      <c r="S137" s="102"/>
      <c r="T137" s="101"/>
      <c r="U137" s="101"/>
      <c r="V137" s="102"/>
      <c r="W137" s="101"/>
      <c r="X137" s="101"/>
      <c r="Y137" s="102"/>
      <c r="Z137" s="101"/>
      <c r="AA137" s="101"/>
      <c r="AB137" s="102"/>
      <c r="AC137" s="101"/>
      <c r="AD137" s="101"/>
      <c r="AE137" s="102"/>
      <c r="AF137" s="101"/>
      <c r="AG137" s="101"/>
      <c r="AH137" s="102"/>
      <c r="AI137" s="101"/>
      <c r="AJ137" s="101"/>
      <c r="AK137" s="102"/>
      <c r="AL137" s="101"/>
      <c r="AM137" s="101"/>
      <c r="AN137" s="102"/>
      <c r="AO137" s="101"/>
      <c r="AP137" s="101"/>
      <c r="AQ137" s="103"/>
    </row>
    <row r="138" spans="2:43" x14ac:dyDescent="0.35">
      <c r="B138" s="100" t="str" cm="1">
        <f t="array" aca="1" ref="B138" ca="1">_xlfn.TEXTAFTER(CELL("filename",A136),"]")</f>
        <v>08_TIDP</v>
      </c>
      <c r="C138" s="90" t="str" cm="1">
        <f t="array" ref="C138">tbL_Input_Project[Project Code]</f>
        <v>ABC1234</v>
      </c>
      <c r="D138" s="90" t="str">
        <f>INDEX(tbL_Input_Originator[],
MATCH("08_TIDP",tbL_Input_Originator[Worksheet]),
MATCH("Originator Code",tbL_Input_Originator[#Headers])
)</f>
        <v>TBC</v>
      </c>
      <c r="E138" s="87"/>
      <c r="F138" s="87"/>
      <c r="G138" s="87"/>
      <c r="H138" s="87"/>
      <c r="I138" s="87"/>
      <c r="J138" s="87"/>
      <c r="K138" s="94"/>
      <c r="L138" s="90" t="str">
        <f t="shared" si="7"/>
        <v/>
      </c>
      <c r="M138" s="90" t="str">
        <f t="shared" si="6"/>
        <v/>
      </c>
      <c r="N138" s="100" t="str" cm="1">
        <f t="array" ref="N138">IFERROR(_xlfn.TEXTJOIN("
",TRUE,_xlfn.XLOOKUP(_xlfn.TEXTSPLIT(K138,"
"),
tbl_Lookup_DEIR[ID (DEIR Lookup)],
tbl_Lookup_DEIR[Name (DEIR Lookup)],
"")),"")</f>
        <v/>
      </c>
      <c r="O138" s="100" t="str" cm="1">
        <f t="array" ref="O138">IFERROR(_xlfn.TEXTJOIN("
",TRUE,_xlfn.XLOOKUP(_xlfn.TEXTSPLIT(K138,"
"),
tbl_Lookup_DEIR[ID (DEIR Lookup)],
tbl_Lookup_DEIR[Uniclass PM Level 3 Classification (DEIR Lookup)],
"")),"")</f>
        <v/>
      </c>
      <c r="P138" s="78"/>
      <c r="Q138" s="101"/>
      <c r="R138" s="101"/>
      <c r="S138" s="102"/>
      <c r="T138" s="101"/>
      <c r="U138" s="101"/>
      <c r="V138" s="102"/>
      <c r="W138" s="101"/>
      <c r="X138" s="101"/>
      <c r="Y138" s="102"/>
      <c r="Z138" s="101"/>
      <c r="AA138" s="101"/>
      <c r="AB138" s="102"/>
      <c r="AC138" s="101"/>
      <c r="AD138" s="101"/>
      <c r="AE138" s="102"/>
      <c r="AF138" s="101"/>
      <c r="AG138" s="101"/>
      <c r="AH138" s="102"/>
      <c r="AI138" s="101"/>
      <c r="AJ138" s="101"/>
      <c r="AK138" s="102"/>
      <c r="AL138" s="101"/>
      <c r="AM138" s="101"/>
      <c r="AN138" s="102"/>
      <c r="AO138" s="101"/>
      <c r="AP138" s="101"/>
      <c r="AQ138" s="103"/>
    </row>
    <row r="139" spans="2:43" x14ac:dyDescent="0.35">
      <c r="B139" s="100" t="str" cm="1">
        <f t="array" aca="1" ref="B139" ca="1">_xlfn.TEXTAFTER(CELL("filename",A137),"]")</f>
        <v>08_TIDP</v>
      </c>
      <c r="C139" s="90" t="str" cm="1">
        <f t="array" ref="C139">tbL_Input_Project[Project Code]</f>
        <v>ABC1234</v>
      </c>
      <c r="D139" s="90" t="str">
        <f>INDEX(tbL_Input_Originator[],
MATCH("08_TIDP",tbL_Input_Originator[Worksheet]),
MATCH("Originator Code",tbL_Input_Originator[#Headers])
)</f>
        <v>TBC</v>
      </c>
      <c r="E139" s="87"/>
      <c r="F139" s="87"/>
      <c r="G139" s="87"/>
      <c r="H139" s="87"/>
      <c r="I139" s="87"/>
      <c r="J139" s="87"/>
      <c r="K139" s="94"/>
      <c r="L139" s="90" t="str">
        <f t="shared" si="7"/>
        <v/>
      </c>
      <c r="M139" s="90" t="str">
        <f t="shared" si="6"/>
        <v/>
      </c>
      <c r="N139" s="100" t="str" cm="1">
        <f t="array" ref="N139">IFERROR(_xlfn.TEXTJOIN("
",TRUE,_xlfn.XLOOKUP(_xlfn.TEXTSPLIT(K139,"
"),
tbl_Lookup_DEIR[ID (DEIR Lookup)],
tbl_Lookup_DEIR[Name (DEIR Lookup)],
"")),"")</f>
        <v/>
      </c>
      <c r="O139" s="100" t="str" cm="1">
        <f t="array" ref="O139">IFERROR(_xlfn.TEXTJOIN("
",TRUE,_xlfn.XLOOKUP(_xlfn.TEXTSPLIT(K139,"
"),
tbl_Lookup_DEIR[ID (DEIR Lookup)],
tbl_Lookup_DEIR[Uniclass PM Level 3 Classification (DEIR Lookup)],
"")),"")</f>
        <v/>
      </c>
      <c r="P139" s="78"/>
      <c r="Q139" s="101"/>
      <c r="R139" s="101"/>
      <c r="S139" s="102"/>
      <c r="T139" s="101"/>
      <c r="U139" s="101"/>
      <c r="V139" s="102"/>
      <c r="W139" s="101"/>
      <c r="X139" s="101"/>
      <c r="Y139" s="102"/>
      <c r="Z139" s="101"/>
      <c r="AA139" s="101"/>
      <c r="AB139" s="102"/>
      <c r="AC139" s="101"/>
      <c r="AD139" s="101"/>
      <c r="AE139" s="102"/>
      <c r="AF139" s="101"/>
      <c r="AG139" s="101"/>
      <c r="AH139" s="102"/>
      <c r="AI139" s="101"/>
      <c r="AJ139" s="101"/>
      <c r="AK139" s="102"/>
      <c r="AL139" s="101"/>
      <c r="AM139" s="101"/>
      <c r="AN139" s="102"/>
      <c r="AO139" s="101"/>
      <c r="AP139" s="101"/>
      <c r="AQ139" s="103"/>
    </row>
    <row r="140" spans="2:43" x14ac:dyDescent="0.35">
      <c r="B140" s="100" t="str" cm="1">
        <f t="array" aca="1" ref="B140" ca="1">_xlfn.TEXTAFTER(CELL("filename",A138),"]")</f>
        <v>08_TIDP</v>
      </c>
      <c r="C140" s="90" t="str" cm="1">
        <f t="array" ref="C140">tbL_Input_Project[Project Code]</f>
        <v>ABC1234</v>
      </c>
      <c r="D140" s="90" t="str">
        <f>INDEX(tbL_Input_Originator[],
MATCH("08_TIDP",tbL_Input_Originator[Worksheet]),
MATCH("Originator Code",tbL_Input_Originator[#Headers])
)</f>
        <v>TBC</v>
      </c>
      <c r="E140" s="87"/>
      <c r="F140" s="87"/>
      <c r="G140" s="87"/>
      <c r="H140" s="87"/>
      <c r="I140" s="87"/>
      <c r="J140" s="87"/>
      <c r="K140" s="94"/>
      <c r="L140" s="90" t="str">
        <f t="shared" si="7"/>
        <v/>
      </c>
      <c r="M140" s="90" t="str">
        <f t="shared" si="6"/>
        <v/>
      </c>
      <c r="N140" s="100" t="str" cm="1">
        <f t="array" ref="N140">IFERROR(_xlfn.TEXTJOIN("
",TRUE,_xlfn.XLOOKUP(_xlfn.TEXTSPLIT(K140,"
"),
tbl_Lookup_DEIR[ID (DEIR Lookup)],
tbl_Lookup_DEIR[Name (DEIR Lookup)],
"")),"")</f>
        <v/>
      </c>
      <c r="O140" s="100" t="str" cm="1">
        <f t="array" ref="O140">IFERROR(_xlfn.TEXTJOIN("
",TRUE,_xlfn.XLOOKUP(_xlfn.TEXTSPLIT(K140,"
"),
tbl_Lookup_DEIR[ID (DEIR Lookup)],
tbl_Lookup_DEIR[Uniclass PM Level 3 Classification (DEIR Lookup)],
"")),"")</f>
        <v/>
      </c>
      <c r="P140" s="78"/>
      <c r="Q140" s="101"/>
      <c r="R140" s="101"/>
      <c r="S140" s="102"/>
      <c r="T140" s="101"/>
      <c r="U140" s="101"/>
      <c r="V140" s="102"/>
      <c r="W140" s="101"/>
      <c r="X140" s="101"/>
      <c r="Y140" s="102"/>
      <c r="Z140" s="101"/>
      <c r="AA140" s="101"/>
      <c r="AB140" s="102"/>
      <c r="AC140" s="101"/>
      <c r="AD140" s="101"/>
      <c r="AE140" s="102"/>
      <c r="AF140" s="101"/>
      <c r="AG140" s="101"/>
      <c r="AH140" s="102"/>
      <c r="AI140" s="101"/>
      <c r="AJ140" s="101"/>
      <c r="AK140" s="102"/>
      <c r="AL140" s="101"/>
      <c r="AM140" s="101"/>
      <c r="AN140" s="102"/>
      <c r="AO140" s="101"/>
      <c r="AP140" s="101"/>
      <c r="AQ140" s="103"/>
    </row>
    <row r="141" spans="2:43" x14ac:dyDescent="0.35">
      <c r="B141" s="100" t="str" cm="1">
        <f t="array" aca="1" ref="B141" ca="1">_xlfn.TEXTAFTER(CELL("filename",A139),"]")</f>
        <v>08_TIDP</v>
      </c>
      <c r="C141" s="90" t="str" cm="1">
        <f t="array" ref="C141">tbL_Input_Project[Project Code]</f>
        <v>ABC1234</v>
      </c>
      <c r="D141" s="90" t="str">
        <f>INDEX(tbL_Input_Originator[],
MATCH("08_TIDP",tbL_Input_Originator[Worksheet]),
MATCH("Originator Code",tbL_Input_Originator[#Headers])
)</f>
        <v>TBC</v>
      </c>
      <c r="E141" s="87"/>
      <c r="F141" s="87"/>
      <c r="G141" s="87"/>
      <c r="H141" s="87"/>
      <c r="I141" s="87"/>
      <c r="J141" s="87"/>
      <c r="K141" s="94"/>
      <c r="L141" s="90" t="str">
        <f t="shared" si="7"/>
        <v/>
      </c>
      <c r="M141" s="90" t="str">
        <f t="shared" si="6"/>
        <v/>
      </c>
      <c r="N141" s="100" t="str" cm="1">
        <f t="array" ref="N141">IFERROR(_xlfn.TEXTJOIN("
",TRUE,_xlfn.XLOOKUP(_xlfn.TEXTSPLIT(K141,"
"),
tbl_Lookup_DEIR[ID (DEIR Lookup)],
tbl_Lookup_DEIR[Name (DEIR Lookup)],
"")),"")</f>
        <v/>
      </c>
      <c r="O141" s="100" t="str" cm="1">
        <f t="array" ref="O141">IFERROR(_xlfn.TEXTJOIN("
",TRUE,_xlfn.XLOOKUP(_xlfn.TEXTSPLIT(K141,"
"),
tbl_Lookup_DEIR[ID (DEIR Lookup)],
tbl_Lookup_DEIR[Uniclass PM Level 3 Classification (DEIR Lookup)],
"")),"")</f>
        <v/>
      </c>
      <c r="P141" s="78"/>
      <c r="Q141" s="101"/>
      <c r="R141" s="101"/>
      <c r="S141" s="102"/>
      <c r="T141" s="101"/>
      <c r="U141" s="101"/>
      <c r="V141" s="102"/>
      <c r="W141" s="101"/>
      <c r="X141" s="101"/>
      <c r="Y141" s="102"/>
      <c r="Z141" s="101"/>
      <c r="AA141" s="101"/>
      <c r="AB141" s="102"/>
      <c r="AC141" s="101"/>
      <c r="AD141" s="101"/>
      <c r="AE141" s="102"/>
      <c r="AF141" s="101"/>
      <c r="AG141" s="101"/>
      <c r="AH141" s="102"/>
      <c r="AI141" s="101"/>
      <c r="AJ141" s="101"/>
      <c r="AK141" s="102"/>
      <c r="AL141" s="101"/>
      <c r="AM141" s="101"/>
      <c r="AN141" s="102"/>
      <c r="AO141" s="101"/>
      <c r="AP141" s="101"/>
      <c r="AQ141" s="103"/>
    </row>
    <row r="142" spans="2:43" x14ac:dyDescent="0.35">
      <c r="B142" s="100" t="str" cm="1">
        <f t="array" aca="1" ref="B142" ca="1">_xlfn.TEXTAFTER(CELL("filename",A140),"]")</f>
        <v>08_TIDP</v>
      </c>
      <c r="C142" s="90" t="str" cm="1">
        <f t="array" ref="C142">tbL_Input_Project[Project Code]</f>
        <v>ABC1234</v>
      </c>
      <c r="D142" s="90" t="str">
        <f>INDEX(tbL_Input_Originator[],
MATCH("08_TIDP",tbL_Input_Originator[Worksheet]),
MATCH("Originator Code",tbL_Input_Originator[#Headers])
)</f>
        <v>TBC</v>
      </c>
      <c r="E142" s="87"/>
      <c r="F142" s="87"/>
      <c r="G142" s="87"/>
      <c r="H142" s="87"/>
      <c r="I142" s="87"/>
      <c r="J142" s="87"/>
      <c r="K142" s="94"/>
      <c r="L142" s="90" t="str">
        <f t="shared" si="7"/>
        <v/>
      </c>
      <c r="M142" s="90" t="str">
        <f t="shared" si="6"/>
        <v/>
      </c>
      <c r="N142" s="100" t="str" cm="1">
        <f t="array" ref="N142">IFERROR(_xlfn.TEXTJOIN("
",TRUE,_xlfn.XLOOKUP(_xlfn.TEXTSPLIT(K142,"
"),
tbl_Lookup_DEIR[ID (DEIR Lookup)],
tbl_Lookup_DEIR[Name (DEIR Lookup)],
"")),"")</f>
        <v/>
      </c>
      <c r="O142" s="100" t="str" cm="1">
        <f t="array" ref="O142">IFERROR(_xlfn.TEXTJOIN("
",TRUE,_xlfn.XLOOKUP(_xlfn.TEXTSPLIT(K142,"
"),
tbl_Lookup_DEIR[ID (DEIR Lookup)],
tbl_Lookup_DEIR[Uniclass PM Level 3 Classification (DEIR Lookup)],
"")),"")</f>
        <v/>
      </c>
      <c r="P142" s="78"/>
      <c r="Q142" s="101"/>
      <c r="R142" s="101"/>
      <c r="S142" s="102"/>
      <c r="T142" s="101"/>
      <c r="U142" s="101"/>
      <c r="V142" s="102"/>
      <c r="W142" s="101"/>
      <c r="X142" s="101"/>
      <c r="Y142" s="102"/>
      <c r="Z142" s="101"/>
      <c r="AA142" s="101"/>
      <c r="AB142" s="102"/>
      <c r="AC142" s="101"/>
      <c r="AD142" s="101"/>
      <c r="AE142" s="102"/>
      <c r="AF142" s="101"/>
      <c r="AG142" s="101"/>
      <c r="AH142" s="102"/>
      <c r="AI142" s="101"/>
      <c r="AJ142" s="101"/>
      <c r="AK142" s="102"/>
      <c r="AL142" s="101"/>
      <c r="AM142" s="101"/>
      <c r="AN142" s="102"/>
      <c r="AO142" s="101"/>
      <c r="AP142" s="101"/>
      <c r="AQ142" s="103"/>
    </row>
    <row r="143" spans="2:43" x14ac:dyDescent="0.35">
      <c r="B143" s="100" t="str" cm="1">
        <f t="array" aca="1" ref="B143" ca="1">_xlfn.TEXTAFTER(CELL("filename",A141),"]")</f>
        <v>08_TIDP</v>
      </c>
      <c r="C143" s="90" t="str" cm="1">
        <f t="array" ref="C143">tbL_Input_Project[Project Code]</f>
        <v>ABC1234</v>
      </c>
      <c r="D143" s="90" t="str">
        <f>INDEX(tbL_Input_Originator[],
MATCH("08_TIDP",tbL_Input_Originator[Worksheet]),
MATCH("Originator Code",tbL_Input_Originator[#Headers])
)</f>
        <v>TBC</v>
      </c>
      <c r="E143" s="87"/>
      <c r="F143" s="87"/>
      <c r="G143" s="87"/>
      <c r="H143" s="87"/>
      <c r="I143" s="87"/>
      <c r="J143" s="87"/>
      <c r="K143" s="94"/>
      <c r="L143" s="90" t="str">
        <f t="shared" si="7"/>
        <v/>
      </c>
      <c r="M143" s="90" t="str">
        <f t="shared" si="6"/>
        <v/>
      </c>
      <c r="N143" s="100" t="str" cm="1">
        <f t="array" ref="N143">IFERROR(_xlfn.TEXTJOIN("
",TRUE,_xlfn.XLOOKUP(_xlfn.TEXTSPLIT(K143,"
"),
tbl_Lookup_DEIR[ID (DEIR Lookup)],
tbl_Lookup_DEIR[Name (DEIR Lookup)],
"")),"")</f>
        <v/>
      </c>
      <c r="O143" s="100" t="str" cm="1">
        <f t="array" ref="O143">IFERROR(_xlfn.TEXTJOIN("
",TRUE,_xlfn.XLOOKUP(_xlfn.TEXTSPLIT(K143,"
"),
tbl_Lookup_DEIR[ID (DEIR Lookup)],
tbl_Lookup_DEIR[Uniclass PM Level 3 Classification (DEIR Lookup)],
"")),"")</f>
        <v/>
      </c>
      <c r="P143" s="78"/>
      <c r="Q143" s="101"/>
      <c r="R143" s="101"/>
      <c r="S143" s="102"/>
      <c r="T143" s="101"/>
      <c r="U143" s="101"/>
      <c r="V143" s="102"/>
      <c r="W143" s="101"/>
      <c r="X143" s="101"/>
      <c r="Y143" s="102"/>
      <c r="Z143" s="101"/>
      <c r="AA143" s="101"/>
      <c r="AB143" s="102"/>
      <c r="AC143" s="101"/>
      <c r="AD143" s="101"/>
      <c r="AE143" s="102"/>
      <c r="AF143" s="101"/>
      <c r="AG143" s="101"/>
      <c r="AH143" s="102"/>
      <c r="AI143" s="101"/>
      <c r="AJ143" s="101"/>
      <c r="AK143" s="102"/>
      <c r="AL143" s="101"/>
      <c r="AM143" s="101"/>
      <c r="AN143" s="102"/>
      <c r="AO143" s="101"/>
      <c r="AP143" s="101"/>
      <c r="AQ143" s="103"/>
    </row>
    <row r="144" spans="2:43" x14ac:dyDescent="0.35">
      <c r="B144" s="100" t="str" cm="1">
        <f t="array" aca="1" ref="B144" ca="1">_xlfn.TEXTAFTER(CELL("filename",A142),"]")</f>
        <v>08_TIDP</v>
      </c>
      <c r="C144" s="90" t="str" cm="1">
        <f t="array" ref="C144">tbL_Input_Project[Project Code]</f>
        <v>ABC1234</v>
      </c>
      <c r="D144" s="90" t="str">
        <f>INDEX(tbL_Input_Originator[],
MATCH("08_TIDP",tbL_Input_Originator[Worksheet]),
MATCH("Originator Code",tbL_Input_Originator[#Headers])
)</f>
        <v>TBC</v>
      </c>
      <c r="E144" s="87"/>
      <c r="F144" s="87"/>
      <c r="G144" s="87"/>
      <c r="H144" s="87"/>
      <c r="I144" s="87"/>
      <c r="J144" s="87"/>
      <c r="K144" s="94"/>
      <c r="L144" s="90" t="str">
        <f t="shared" si="7"/>
        <v/>
      </c>
      <c r="M144" s="90" t="str">
        <f t="shared" si="6"/>
        <v/>
      </c>
      <c r="N144" s="100" t="str" cm="1">
        <f t="array" ref="N144">IFERROR(_xlfn.TEXTJOIN("
",TRUE,_xlfn.XLOOKUP(_xlfn.TEXTSPLIT(K144,"
"),
tbl_Lookup_DEIR[ID (DEIR Lookup)],
tbl_Lookup_DEIR[Name (DEIR Lookup)],
"")),"")</f>
        <v/>
      </c>
      <c r="O144" s="100" t="str" cm="1">
        <f t="array" ref="O144">IFERROR(_xlfn.TEXTJOIN("
",TRUE,_xlfn.XLOOKUP(_xlfn.TEXTSPLIT(K144,"
"),
tbl_Lookup_DEIR[ID (DEIR Lookup)],
tbl_Lookup_DEIR[Uniclass PM Level 3 Classification (DEIR Lookup)],
"")),"")</f>
        <v/>
      </c>
      <c r="P144" s="78"/>
      <c r="Q144" s="101"/>
      <c r="R144" s="101"/>
      <c r="S144" s="102"/>
      <c r="T144" s="101"/>
      <c r="U144" s="101"/>
      <c r="V144" s="102"/>
      <c r="W144" s="101"/>
      <c r="X144" s="101"/>
      <c r="Y144" s="102"/>
      <c r="Z144" s="101"/>
      <c r="AA144" s="101"/>
      <c r="AB144" s="102"/>
      <c r="AC144" s="101"/>
      <c r="AD144" s="101"/>
      <c r="AE144" s="102"/>
      <c r="AF144" s="101"/>
      <c r="AG144" s="101"/>
      <c r="AH144" s="102"/>
      <c r="AI144" s="101"/>
      <c r="AJ144" s="101"/>
      <c r="AK144" s="102"/>
      <c r="AL144" s="101"/>
      <c r="AM144" s="101"/>
      <c r="AN144" s="102"/>
      <c r="AO144" s="101"/>
      <c r="AP144" s="101"/>
      <c r="AQ144" s="103"/>
    </row>
    <row r="145" spans="2:43" x14ac:dyDescent="0.35">
      <c r="B145" s="100" t="str" cm="1">
        <f t="array" aca="1" ref="B145" ca="1">_xlfn.TEXTAFTER(CELL("filename",A143),"]")</f>
        <v>08_TIDP</v>
      </c>
      <c r="C145" s="90" t="str" cm="1">
        <f t="array" ref="C145">tbL_Input_Project[Project Code]</f>
        <v>ABC1234</v>
      </c>
      <c r="D145" s="90" t="str">
        <f>INDEX(tbL_Input_Originator[],
MATCH("08_TIDP",tbL_Input_Originator[Worksheet]),
MATCH("Originator Code",tbL_Input_Originator[#Headers])
)</f>
        <v>TBC</v>
      </c>
      <c r="E145" s="87"/>
      <c r="F145" s="87"/>
      <c r="G145" s="87"/>
      <c r="H145" s="87"/>
      <c r="I145" s="87"/>
      <c r="J145" s="87"/>
      <c r="K145" s="94"/>
      <c r="L145" s="90" t="str">
        <f t="shared" si="7"/>
        <v/>
      </c>
      <c r="M145" s="90" t="str">
        <f t="shared" si="6"/>
        <v/>
      </c>
      <c r="N145" s="100" t="str" cm="1">
        <f t="array" ref="N145">IFERROR(_xlfn.TEXTJOIN("
",TRUE,_xlfn.XLOOKUP(_xlfn.TEXTSPLIT(K145,"
"),
tbl_Lookup_DEIR[ID (DEIR Lookup)],
tbl_Lookup_DEIR[Name (DEIR Lookup)],
"")),"")</f>
        <v/>
      </c>
      <c r="O145" s="100" t="str" cm="1">
        <f t="array" ref="O145">IFERROR(_xlfn.TEXTJOIN("
",TRUE,_xlfn.XLOOKUP(_xlfn.TEXTSPLIT(K145,"
"),
tbl_Lookup_DEIR[ID (DEIR Lookup)],
tbl_Lookup_DEIR[Uniclass PM Level 3 Classification (DEIR Lookup)],
"")),"")</f>
        <v/>
      </c>
      <c r="P145" s="78"/>
      <c r="Q145" s="101"/>
      <c r="R145" s="101"/>
      <c r="S145" s="102"/>
      <c r="T145" s="101"/>
      <c r="U145" s="101"/>
      <c r="V145" s="102"/>
      <c r="W145" s="101"/>
      <c r="X145" s="101"/>
      <c r="Y145" s="102"/>
      <c r="Z145" s="101"/>
      <c r="AA145" s="101"/>
      <c r="AB145" s="102"/>
      <c r="AC145" s="101"/>
      <c r="AD145" s="101"/>
      <c r="AE145" s="102"/>
      <c r="AF145" s="101"/>
      <c r="AG145" s="101"/>
      <c r="AH145" s="102"/>
      <c r="AI145" s="101"/>
      <c r="AJ145" s="101"/>
      <c r="AK145" s="102"/>
      <c r="AL145" s="101"/>
      <c r="AM145" s="101"/>
      <c r="AN145" s="102"/>
      <c r="AO145" s="101"/>
      <c r="AP145" s="101"/>
      <c r="AQ145" s="103"/>
    </row>
    <row r="146" spans="2:43" x14ac:dyDescent="0.35">
      <c r="B146" s="100" t="str" cm="1">
        <f t="array" aca="1" ref="B146" ca="1">_xlfn.TEXTAFTER(CELL("filename",A144),"]")</f>
        <v>08_TIDP</v>
      </c>
      <c r="C146" s="90" t="str" cm="1">
        <f t="array" ref="C146">tbL_Input_Project[Project Code]</f>
        <v>ABC1234</v>
      </c>
      <c r="D146" s="90" t="str">
        <f>INDEX(tbL_Input_Originator[],
MATCH("08_TIDP",tbL_Input_Originator[Worksheet]),
MATCH("Originator Code",tbL_Input_Originator[#Headers])
)</f>
        <v>TBC</v>
      </c>
      <c r="E146" s="87"/>
      <c r="F146" s="87"/>
      <c r="G146" s="87"/>
      <c r="H146" s="87"/>
      <c r="I146" s="87"/>
      <c r="J146" s="87"/>
      <c r="K146" s="94"/>
      <c r="L146" s="90" t="str">
        <f t="shared" si="7"/>
        <v/>
      </c>
      <c r="M146" s="90" t="str">
        <f t="shared" si="6"/>
        <v/>
      </c>
      <c r="N146" s="100" t="str" cm="1">
        <f t="array" ref="N146">IFERROR(_xlfn.TEXTJOIN("
",TRUE,_xlfn.XLOOKUP(_xlfn.TEXTSPLIT(K146,"
"),
tbl_Lookup_DEIR[ID (DEIR Lookup)],
tbl_Lookup_DEIR[Name (DEIR Lookup)],
"")),"")</f>
        <v/>
      </c>
      <c r="O146" s="100" t="str" cm="1">
        <f t="array" ref="O146">IFERROR(_xlfn.TEXTJOIN("
",TRUE,_xlfn.XLOOKUP(_xlfn.TEXTSPLIT(K146,"
"),
tbl_Lookup_DEIR[ID (DEIR Lookup)],
tbl_Lookup_DEIR[Uniclass PM Level 3 Classification (DEIR Lookup)],
"")),"")</f>
        <v/>
      </c>
      <c r="P146" s="78"/>
      <c r="Q146" s="101"/>
      <c r="R146" s="101"/>
      <c r="S146" s="102"/>
      <c r="T146" s="101"/>
      <c r="U146" s="101"/>
      <c r="V146" s="102"/>
      <c r="W146" s="101"/>
      <c r="X146" s="101"/>
      <c r="Y146" s="102"/>
      <c r="Z146" s="101"/>
      <c r="AA146" s="101"/>
      <c r="AB146" s="102"/>
      <c r="AC146" s="101"/>
      <c r="AD146" s="101"/>
      <c r="AE146" s="102"/>
      <c r="AF146" s="101"/>
      <c r="AG146" s="101"/>
      <c r="AH146" s="102"/>
      <c r="AI146" s="101"/>
      <c r="AJ146" s="101"/>
      <c r="AK146" s="102"/>
      <c r="AL146" s="101"/>
      <c r="AM146" s="101"/>
      <c r="AN146" s="102"/>
      <c r="AO146" s="101"/>
      <c r="AP146" s="101"/>
      <c r="AQ146" s="103"/>
    </row>
    <row r="147" spans="2:43" x14ac:dyDescent="0.35">
      <c r="B147" s="100" t="str" cm="1">
        <f t="array" aca="1" ref="B147" ca="1">_xlfn.TEXTAFTER(CELL("filename",A145),"]")</f>
        <v>08_TIDP</v>
      </c>
      <c r="C147" s="90" t="str" cm="1">
        <f t="array" ref="C147">tbL_Input_Project[Project Code]</f>
        <v>ABC1234</v>
      </c>
      <c r="D147" s="90" t="str">
        <f>INDEX(tbL_Input_Originator[],
MATCH("08_TIDP",tbL_Input_Originator[Worksheet]),
MATCH("Originator Code",tbL_Input_Originator[#Headers])
)</f>
        <v>TBC</v>
      </c>
      <c r="E147" s="87"/>
      <c r="F147" s="87"/>
      <c r="G147" s="87"/>
      <c r="H147" s="87"/>
      <c r="I147" s="87"/>
      <c r="J147" s="87"/>
      <c r="K147" s="94"/>
      <c r="L147" s="90" t="str">
        <f t="shared" si="7"/>
        <v/>
      </c>
      <c r="M147" s="90" t="str">
        <f t="shared" si="6"/>
        <v/>
      </c>
      <c r="N147" s="100" t="str" cm="1">
        <f t="array" ref="N147">IFERROR(_xlfn.TEXTJOIN("
",TRUE,_xlfn.XLOOKUP(_xlfn.TEXTSPLIT(K147,"
"),
tbl_Lookup_DEIR[ID (DEIR Lookup)],
tbl_Lookup_DEIR[Name (DEIR Lookup)],
"")),"")</f>
        <v/>
      </c>
      <c r="O147" s="100" t="str" cm="1">
        <f t="array" ref="O147">IFERROR(_xlfn.TEXTJOIN("
",TRUE,_xlfn.XLOOKUP(_xlfn.TEXTSPLIT(K147,"
"),
tbl_Lookup_DEIR[ID (DEIR Lookup)],
tbl_Lookup_DEIR[Uniclass PM Level 3 Classification (DEIR Lookup)],
"")),"")</f>
        <v/>
      </c>
      <c r="P147" s="78"/>
      <c r="Q147" s="101"/>
      <c r="R147" s="101"/>
      <c r="S147" s="102"/>
      <c r="T147" s="101"/>
      <c r="U147" s="101"/>
      <c r="V147" s="102"/>
      <c r="W147" s="101"/>
      <c r="X147" s="101"/>
      <c r="Y147" s="102"/>
      <c r="Z147" s="101"/>
      <c r="AA147" s="101"/>
      <c r="AB147" s="102"/>
      <c r="AC147" s="101"/>
      <c r="AD147" s="101"/>
      <c r="AE147" s="102"/>
      <c r="AF147" s="101"/>
      <c r="AG147" s="101"/>
      <c r="AH147" s="102"/>
      <c r="AI147" s="101"/>
      <c r="AJ147" s="101"/>
      <c r="AK147" s="102"/>
      <c r="AL147" s="101"/>
      <c r="AM147" s="101"/>
      <c r="AN147" s="102"/>
      <c r="AO147" s="101"/>
      <c r="AP147" s="101"/>
      <c r="AQ147" s="103"/>
    </row>
    <row r="148" spans="2:43" x14ac:dyDescent="0.35">
      <c r="B148" s="100" t="str" cm="1">
        <f t="array" aca="1" ref="B148" ca="1">_xlfn.TEXTAFTER(CELL("filename",A146),"]")</f>
        <v>08_TIDP</v>
      </c>
      <c r="C148" s="90" t="str" cm="1">
        <f t="array" ref="C148">tbL_Input_Project[Project Code]</f>
        <v>ABC1234</v>
      </c>
      <c r="D148" s="90" t="str">
        <f>INDEX(tbL_Input_Originator[],
MATCH("08_TIDP",tbL_Input_Originator[Worksheet]),
MATCH("Originator Code",tbL_Input_Originator[#Headers])
)</f>
        <v>TBC</v>
      </c>
      <c r="E148" s="87"/>
      <c r="F148" s="87"/>
      <c r="G148" s="87"/>
      <c r="H148" s="87"/>
      <c r="I148" s="87"/>
      <c r="J148" s="87"/>
      <c r="K148" s="94"/>
      <c r="L148" s="90" t="str">
        <f t="shared" si="7"/>
        <v/>
      </c>
      <c r="M148" s="90" t="str">
        <f t="shared" si="6"/>
        <v/>
      </c>
      <c r="N148" s="100" t="str" cm="1">
        <f t="array" ref="N148">IFERROR(_xlfn.TEXTJOIN("
",TRUE,_xlfn.XLOOKUP(_xlfn.TEXTSPLIT(K148,"
"),
tbl_Lookup_DEIR[ID (DEIR Lookup)],
tbl_Lookup_DEIR[Name (DEIR Lookup)],
"")),"")</f>
        <v/>
      </c>
      <c r="O148" s="100" t="str" cm="1">
        <f t="array" ref="O148">IFERROR(_xlfn.TEXTJOIN("
",TRUE,_xlfn.XLOOKUP(_xlfn.TEXTSPLIT(K148,"
"),
tbl_Lookup_DEIR[ID (DEIR Lookup)],
tbl_Lookup_DEIR[Uniclass PM Level 3 Classification (DEIR Lookup)],
"")),"")</f>
        <v/>
      </c>
      <c r="P148" s="78"/>
      <c r="Q148" s="101"/>
      <c r="R148" s="101"/>
      <c r="S148" s="102"/>
      <c r="T148" s="101"/>
      <c r="U148" s="101"/>
      <c r="V148" s="102"/>
      <c r="W148" s="101"/>
      <c r="X148" s="101"/>
      <c r="Y148" s="102"/>
      <c r="Z148" s="101"/>
      <c r="AA148" s="101"/>
      <c r="AB148" s="102"/>
      <c r="AC148" s="101"/>
      <c r="AD148" s="101"/>
      <c r="AE148" s="102"/>
      <c r="AF148" s="101"/>
      <c r="AG148" s="101"/>
      <c r="AH148" s="102"/>
      <c r="AI148" s="101"/>
      <c r="AJ148" s="101"/>
      <c r="AK148" s="102"/>
      <c r="AL148" s="101"/>
      <c r="AM148" s="101"/>
      <c r="AN148" s="102"/>
      <c r="AO148" s="101"/>
      <c r="AP148" s="101"/>
      <c r="AQ148" s="103"/>
    </row>
    <row r="149" spans="2:43" x14ac:dyDescent="0.35">
      <c r="B149" s="100" t="str" cm="1">
        <f t="array" aca="1" ref="B149" ca="1">_xlfn.TEXTAFTER(CELL("filename",A147),"]")</f>
        <v>08_TIDP</v>
      </c>
      <c r="C149" s="90" t="str" cm="1">
        <f t="array" ref="C149">tbL_Input_Project[Project Code]</f>
        <v>ABC1234</v>
      </c>
      <c r="D149" s="90" t="str">
        <f>INDEX(tbL_Input_Originator[],
MATCH("08_TIDP",tbL_Input_Originator[Worksheet]),
MATCH("Originator Code",tbL_Input_Originator[#Headers])
)</f>
        <v>TBC</v>
      </c>
      <c r="E149" s="87"/>
      <c r="F149" s="87"/>
      <c r="G149" s="87"/>
      <c r="H149" s="87"/>
      <c r="I149" s="87"/>
      <c r="J149" s="87"/>
      <c r="K149" s="94"/>
      <c r="L149" s="90" t="str">
        <f t="shared" si="7"/>
        <v/>
      </c>
      <c r="M149" s="90" t="str">
        <f t="shared" si="6"/>
        <v/>
      </c>
      <c r="N149" s="100" t="str" cm="1">
        <f t="array" ref="N149">IFERROR(_xlfn.TEXTJOIN("
",TRUE,_xlfn.XLOOKUP(_xlfn.TEXTSPLIT(K149,"
"),
tbl_Lookup_DEIR[ID (DEIR Lookup)],
tbl_Lookup_DEIR[Name (DEIR Lookup)],
"")),"")</f>
        <v/>
      </c>
      <c r="O149" s="100" t="str" cm="1">
        <f t="array" ref="O149">IFERROR(_xlfn.TEXTJOIN("
",TRUE,_xlfn.XLOOKUP(_xlfn.TEXTSPLIT(K149,"
"),
tbl_Lookup_DEIR[ID (DEIR Lookup)],
tbl_Lookup_DEIR[Uniclass PM Level 3 Classification (DEIR Lookup)],
"")),"")</f>
        <v/>
      </c>
      <c r="P149" s="78"/>
      <c r="Q149" s="101"/>
      <c r="R149" s="101"/>
      <c r="S149" s="102"/>
      <c r="T149" s="101"/>
      <c r="U149" s="101"/>
      <c r="V149" s="102"/>
      <c r="W149" s="101"/>
      <c r="X149" s="101"/>
      <c r="Y149" s="102"/>
      <c r="Z149" s="101"/>
      <c r="AA149" s="101"/>
      <c r="AB149" s="102"/>
      <c r="AC149" s="101"/>
      <c r="AD149" s="101"/>
      <c r="AE149" s="102"/>
      <c r="AF149" s="101"/>
      <c r="AG149" s="101"/>
      <c r="AH149" s="102"/>
      <c r="AI149" s="101"/>
      <c r="AJ149" s="101"/>
      <c r="AK149" s="102"/>
      <c r="AL149" s="101"/>
      <c r="AM149" s="101"/>
      <c r="AN149" s="102"/>
      <c r="AO149" s="101"/>
      <c r="AP149" s="101"/>
      <c r="AQ149" s="103"/>
    </row>
    <row r="150" spans="2:43" x14ac:dyDescent="0.35">
      <c r="B150" s="100" t="str" cm="1">
        <f t="array" aca="1" ref="B150" ca="1">_xlfn.TEXTAFTER(CELL("filename",A148),"]")</f>
        <v>08_TIDP</v>
      </c>
      <c r="C150" s="90" t="str" cm="1">
        <f t="array" ref="C150">tbL_Input_Project[Project Code]</f>
        <v>ABC1234</v>
      </c>
      <c r="D150" s="90" t="str">
        <f>INDEX(tbL_Input_Originator[],
MATCH("08_TIDP",tbL_Input_Originator[Worksheet]),
MATCH("Originator Code",tbL_Input_Originator[#Headers])
)</f>
        <v>TBC</v>
      </c>
      <c r="E150" s="87"/>
      <c r="F150" s="87"/>
      <c r="G150" s="87"/>
      <c r="H150" s="87"/>
      <c r="I150" s="87"/>
      <c r="J150" s="87"/>
      <c r="K150" s="94"/>
      <c r="L150" s="90" t="str">
        <f t="shared" si="7"/>
        <v/>
      </c>
      <c r="M150" s="90" t="str">
        <f t="shared" si="6"/>
        <v/>
      </c>
      <c r="N150" s="100" t="str" cm="1">
        <f t="array" ref="N150">IFERROR(_xlfn.TEXTJOIN("
",TRUE,_xlfn.XLOOKUP(_xlfn.TEXTSPLIT(K150,"
"),
tbl_Lookup_DEIR[ID (DEIR Lookup)],
tbl_Lookup_DEIR[Name (DEIR Lookup)],
"")),"")</f>
        <v/>
      </c>
      <c r="O150" s="100" t="str" cm="1">
        <f t="array" ref="O150">IFERROR(_xlfn.TEXTJOIN("
",TRUE,_xlfn.XLOOKUP(_xlfn.TEXTSPLIT(K150,"
"),
tbl_Lookup_DEIR[ID (DEIR Lookup)],
tbl_Lookup_DEIR[Uniclass PM Level 3 Classification (DEIR Lookup)],
"")),"")</f>
        <v/>
      </c>
      <c r="P150" s="78"/>
      <c r="Q150" s="101"/>
      <c r="R150" s="101"/>
      <c r="S150" s="102"/>
      <c r="T150" s="101"/>
      <c r="U150" s="101"/>
      <c r="V150" s="102"/>
      <c r="W150" s="101"/>
      <c r="X150" s="101"/>
      <c r="Y150" s="102"/>
      <c r="Z150" s="101"/>
      <c r="AA150" s="101"/>
      <c r="AB150" s="102"/>
      <c r="AC150" s="101"/>
      <c r="AD150" s="101"/>
      <c r="AE150" s="102"/>
      <c r="AF150" s="101"/>
      <c r="AG150" s="101"/>
      <c r="AH150" s="102"/>
      <c r="AI150" s="101"/>
      <c r="AJ150" s="101"/>
      <c r="AK150" s="102"/>
      <c r="AL150" s="101"/>
      <c r="AM150" s="101"/>
      <c r="AN150" s="102"/>
      <c r="AO150" s="101"/>
      <c r="AP150" s="101"/>
      <c r="AQ150" s="103"/>
    </row>
    <row r="151" spans="2:43" x14ac:dyDescent="0.35">
      <c r="B151" s="100" t="str" cm="1">
        <f t="array" aca="1" ref="B151" ca="1">_xlfn.TEXTAFTER(CELL("filename",A149),"]")</f>
        <v>08_TIDP</v>
      </c>
      <c r="C151" s="90" t="str" cm="1">
        <f t="array" ref="C151">tbL_Input_Project[Project Code]</f>
        <v>ABC1234</v>
      </c>
      <c r="D151" s="90" t="str">
        <f>INDEX(tbL_Input_Originator[],
MATCH("08_TIDP",tbL_Input_Originator[Worksheet]),
MATCH("Originator Code",tbL_Input_Originator[#Headers])
)</f>
        <v>TBC</v>
      </c>
      <c r="E151" s="87"/>
      <c r="F151" s="87"/>
      <c r="G151" s="87"/>
      <c r="H151" s="87"/>
      <c r="I151" s="87"/>
      <c r="J151" s="87"/>
      <c r="K151" s="94"/>
      <c r="L151" s="90" t="str">
        <f t="shared" si="7"/>
        <v/>
      </c>
      <c r="M151" s="90" t="str">
        <f t="shared" si="6"/>
        <v/>
      </c>
      <c r="N151" s="100" t="str" cm="1">
        <f t="array" ref="N151">IFERROR(_xlfn.TEXTJOIN("
",TRUE,_xlfn.XLOOKUP(_xlfn.TEXTSPLIT(K151,"
"),
tbl_Lookup_DEIR[ID (DEIR Lookup)],
tbl_Lookup_DEIR[Name (DEIR Lookup)],
"")),"")</f>
        <v/>
      </c>
      <c r="O151" s="100" t="str" cm="1">
        <f t="array" ref="O151">IFERROR(_xlfn.TEXTJOIN("
",TRUE,_xlfn.XLOOKUP(_xlfn.TEXTSPLIT(K151,"
"),
tbl_Lookup_DEIR[ID (DEIR Lookup)],
tbl_Lookup_DEIR[Uniclass PM Level 3 Classification (DEIR Lookup)],
"")),"")</f>
        <v/>
      </c>
      <c r="P151" s="78"/>
      <c r="Q151" s="101"/>
      <c r="R151" s="101"/>
      <c r="S151" s="102"/>
      <c r="T151" s="101"/>
      <c r="U151" s="101"/>
      <c r="V151" s="102"/>
      <c r="W151" s="101"/>
      <c r="X151" s="101"/>
      <c r="Y151" s="102"/>
      <c r="Z151" s="101"/>
      <c r="AA151" s="101"/>
      <c r="AB151" s="102"/>
      <c r="AC151" s="101"/>
      <c r="AD151" s="101"/>
      <c r="AE151" s="102"/>
      <c r="AF151" s="101"/>
      <c r="AG151" s="101"/>
      <c r="AH151" s="102"/>
      <c r="AI151" s="101"/>
      <c r="AJ151" s="101"/>
      <c r="AK151" s="102"/>
      <c r="AL151" s="101"/>
      <c r="AM151" s="101"/>
      <c r="AN151" s="102"/>
      <c r="AO151" s="101"/>
      <c r="AP151" s="101"/>
      <c r="AQ151" s="103"/>
    </row>
    <row r="152" spans="2:43" x14ac:dyDescent="0.35">
      <c r="B152" s="100" t="str" cm="1">
        <f t="array" aca="1" ref="B152" ca="1">_xlfn.TEXTAFTER(CELL("filename",A150),"]")</f>
        <v>08_TIDP</v>
      </c>
      <c r="C152" s="90" t="str" cm="1">
        <f t="array" ref="C152">tbL_Input_Project[Project Code]</f>
        <v>ABC1234</v>
      </c>
      <c r="D152" s="90" t="str">
        <f>INDEX(tbL_Input_Originator[],
MATCH("08_TIDP",tbL_Input_Originator[Worksheet]),
MATCH("Originator Code",tbL_Input_Originator[#Headers])
)</f>
        <v>TBC</v>
      </c>
      <c r="E152" s="87"/>
      <c r="F152" s="87"/>
      <c r="G152" s="87"/>
      <c r="H152" s="87"/>
      <c r="I152" s="87"/>
      <c r="J152" s="87"/>
      <c r="K152" s="94"/>
      <c r="L152" s="90" t="str">
        <f t="shared" si="7"/>
        <v/>
      </c>
      <c r="M152" s="90" t="str">
        <f t="shared" si="6"/>
        <v/>
      </c>
      <c r="N152" s="100" t="str" cm="1">
        <f t="array" ref="N152">IFERROR(_xlfn.TEXTJOIN("
",TRUE,_xlfn.XLOOKUP(_xlfn.TEXTSPLIT(K152,"
"),
tbl_Lookup_DEIR[ID (DEIR Lookup)],
tbl_Lookup_DEIR[Name (DEIR Lookup)],
"")),"")</f>
        <v/>
      </c>
      <c r="O152" s="100" t="str" cm="1">
        <f t="array" ref="O152">IFERROR(_xlfn.TEXTJOIN("
",TRUE,_xlfn.XLOOKUP(_xlfn.TEXTSPLIT(K152,"
"),
tbl_Lookup_DEIR[ID (DEIR Lookup)],
tbl_Lookup_DEIR[Uniclass PM Level 3 Classification (DEIR Lookup)],
"")),"")</f>
        <v/>
      </c>
      <c r="P152" s="78"/>
      <c r="Q152" s="101"/>
      <c r="R152" s="101"/>
      <c r="S152" s="102"/>
      <c r="T152" s="101"/>
      <c r="U152" s="101"/>
      <c r="V152" s="102"/>
      <c r="W152" s="101"/>
      <c r="X152" s="101"/>
      <c r="Y152" s="102"/>
      <c r="Z152" s="101"/>
      <c r="AA152" s="101"/>
      <c r="AB152" s="102"/>
      <c r="AC152" s="101"/>
      <c r="AD152" s="101"/>
      <c r="AE152" s="102"/>
      <c r="AF152" s="101"/>
      <c r="AG152" s="101"/>
      <c r="AH152" s="102"/>
      <c r="AI152" s="101"/>
      <c r="AJ152" s="101"/>
      <c r="AK152" s="102"/>
      <c r="AL152" s="101"/>
      <c r="AM152" s="101"/>
      <c r="AN152" s="102"/>
      <c r="AO152" s="101"/>
      <c r="AP152" s="101"/>
      <c r="AQ152" s="103"/>
    </row>
    <row r="153" spans="2:43" x14ac:dyDescent="0.35">
      <c r="B153" s="100" t="str" cm="1">
        <f t="array" aca="1" ref="B153" ca="1">_xlfn.TEXTAFTER(CELL("filename",A151),"]")</f>
        <v>08_TIDP</v>
      </c>
      <c r="C153" s="90" t="str" cm="1">
        <f t="array" ref="C153">tbL_Input_Project[Project Code]</f>
        <v>ABC1234</v>
      </c>
      <c r="D153" s="90" t="str">
        <f>INDEX(tbL_Input_Originator[],
MATCH("08_TIDP",tbL_Input_Originator[Worksheet]),
MATCH("Originator Code",tbL_Input_Originator[#Headers])
)</f>
        <v>TBC</v>
      </c>
      <c r="E153" s="87"/>
      <c r="F153" s="87"/>
      <c r="G153" s="87"/>
      <c r="H153" s="87"/>
      <c r="I153" s="87"/>
      <c r="J153" s="87"/>
      <c r="K153" s="94"/>
      <c r="L153" s="90" t="str">
        <f t="shared" si="7"/>
        <v/>
      </c>
      <c r="M153" s="90" t="str">
        <f t="shared" si="6"/>
        <v/>
      </c>
      <c r="N153" s="100" t="str" cm="1">
        <f t="array" ref="N153">IFERROR(_xlfn.TEXTJOIN("
",TRUE,_xlfn.XLOOKUP(_xlfn.TEXTSPLIT(K153,"
"),
tbl_Lookup_DEIR[ID (DEIR Lookup)],
tbl_Lookup_DEIR[Name (DEIR Lookup)],
"")),"")</f>
        <v/>
      </c>
      <c r="O153" s="100" t="str" cm="1">
        <f t="array" ref="O153">IFERROR(_xlfn.TEXTJOIN("
",TRUE,_xlfn.XLOOKUP(_xlfn.TEXTSPLIT(K153,"
"),
tbl_Lookup_DEIR[ID (DEIR Lookup)],
tbl_Lookup_DEIR[Uniclass PM Level 3 Classification (DEIR Lookup)],
"")),"")</f>
        <v/>
      </c>
      <c r="P153" s="78"/>
      <c r="Q153" s="101"/>
      <c r="R153" s="101"/>
      <c r="S153" s="102"/>
      <c r="T153" s="101"/>
      <c r="U153" s="101"/>
      <c r="V153" s="102"/>
      <c r="W153" s="101"/>
      <c r="X153" s="101"/>
      <c r="Y153" s="102"/>
      <c r="Z153" s="101"/>
      <c r="AA153" s="101"/>
      <c r="AB153" s="102"/>
      <c r="AC153" s="101"/>
      <c r="AD153" s="101"/>
      <c r="AE153" s="102"/>
      <c r="AF153" s="101"/>
      <c r="AG153" s="101"/>
      <c r="AH153" s="102"/>
      <c r="AI153" s="101"/>
      <c r="AJ153" s="101"/>
      <c r="AK153" s="102"/>
      <c r="AL153" s="101"/>
      <c r="AM153" s="101"/>
      <c r="AN153" s="102"/>
      <c r="AO153" s="101"/>
      <c r="AP153" s="101"/>
      <c r="AQ153" s="103"/>
    </row>
    <row r="154" spans="2:43" x14ac:dyDescent="0.35">
      <c r="B154" s="100" t="str" cm="1">
        <f t="array" aca="1" ref="B154" ca="1">_xlfn.TEXTAFTER(CELL("filename",A152),"]")</f>
        <v>08_TIDP</v>
      </c>
      <c r="C154" s="90" t="str" cm="1">
        <f t="array" ref="C154">tbL_Input_Project[Project Code]</f>
        <v>ABC1234</v>
      </c>
      <c r="D154" s="90" t="str">
        <f>INDEX(tbL_Input_Originator[],
MATCH("08_TIDP",tbL_Input_Originator[Worksheet]),
MATCH("Originator Code",tbL_Input_Originator[#Headers])
)</f>
        <v>TBC</v>
      </c>
      <c r="E154" s="87"/>
      <c r="F154" s="87"/>
      <c r="G154" s="87"/>
      <c r="H154" s="87"/>
      <c r="I154" s="87"/>
      <c r="J154" s="87"/>
      <c r="K154" s="94"/>
      <c r="L154" s="90" t="str">
        <f t="shared" si="7"/>
        <v/>
      </c>
      <c r="M154" s="90" t="str">
        <f t="shared" si="6"/>
        <v/>
      </c>
      <c r="N154" s="100" t="str" cm="1">
        <f t="array" ref="N154">IFERROR(_xlfn.TEXTJOIN("
",TRUE,_xlfn.XLOOKUP(_xlfn.TEXTSPLIT(K154,"
"),
tbl_Lookup_DEIR[ID (DEIR Lookup)],
tbl_Lookup_DEIR[Name (DEIR Lookup)],
"")),"")</f>
        <v/>
      </c>
      <c r="O154" s="100" t="str" cm="1">
        <f t="array" ref="O154">IFERROR(_xlfn.TEXTJOIN("
",TRUE,_xlfn.XLOOKUP(_xlfn.TEXTSPLIT(K154,"
"),
tbl_Lookup_DEIR[ID (DEIR Lookup)],
tbl_Lookup_DEIR[Uniclass PM Level 3 Classification (DEIR Lookup)],
"")),"")</f>
        <v/>
      </c>
      <c r="P154" s="78"/>
      <c r="Q154" s="101"/>
      <c r="R154" s="101"/>
      <c r="S154" s="102"/>
      <c r="T154" s="101"/>
      <c r="U154" s="101"/>
      <c r="V154" s="102"/>
      <c r="W154" s="101"/>
      <c r="X154" s="101"/>
      <c r="Y154" s="102"/>
      <c r="Z154" s="101"/>
      <c r="AA154" s="101"/>
      <c r="AB154" s="102"/>
      <c r="AC154" s="101"/>
      <c r="AD154" s="101"/>
      <c r="AE154" s="102"/>
      <c r="AF154" s="101"/>
      <c r="AG154" s="101"/>
      <c r="AH154" s="102"/>
      <c r="AI154" s="101"/>
      <c r="AJ154" s="101"/>
      <c r="AK154" s="102"/>
      <c r="AL154" s="101"/>
      <c r="AM154" s="101"/>
      <c r="AN154" s="102"/>
      <c r="AO154" s="101"/>
      <c r="AP154" s="101"/>
      <c r="AQ154" s="103"/>
    </row>
    <row r="155" spans="2:43" x14ac:dyDescent="0.35">
      <c r="B155" s="100" t="str" cm="1">
        <f t="array" aca="1" ref="B155" ca="1">_xlfn.TEXTAFTER(CELL("filename",A153),"]")</f>
        <v>08_TIDP</v>
      </c>
      <c r="C155" s="90" t="str" cm="1">
        <f t="array" ref="C155">tbL_Input_Project[Project Code]</f>
        <v>ABC1234</v>
      </c>
      <c r="D155" s="90" t="str">
        <f>INDEX(tbL_Input_Originator[],
MATCH("08_TIDP",tbL_Input_Originator[Worksheet]),
MATCH("Originator Code",tbL_Input_Originator[#Headers])
)</f>
        <v>TBC</v>
      </c>
      <c r="E155" s="87"/>
      <c r="F155" s="87"/>
      <c r="G155" s="87"/>
      <c r="H155" s="87"/>
      <c r="I155" s="87"/>
      <c r="J155" s="87"/>
      <c r="K155" s="94"/>
      <c r="L155" s="90" t="str">
        <f t="shared" si="7"/>
        <v/>
      </c>
      <c r="M155" s="90" t="str">
        <f t="shared" si="6"/>
        <v/>
      </c>
      <c r="N155" s="100" t="str" cm="1">
        <f t="array" ref="N155">IFERROR(_xlfn.TEXTJOIN("
",TRUE,_xlfn.XLOOKUP(_xlfn.TEXTSPLIT(K155,"
"),
tbl_Lookup_DEIR[ID (DEIR Lookup)],
tbl_Lookup_DEIR[Name (DEIR Lookup)],
"")),"")</f>
        <v/>
      </c>
      <c r="O155" s="100" t="str" cm="1">
        <f t="array" ref="O155">IFERROR(_xlfn.TEXTJOIN("
",TRUE,_xlfn.XLOOKUP(_xlfn.TEXTSPLIT(K155,"
"),
tbl_Lookup_DEIR[ID (DEIR Lookup)],
tbl_Lookup_DEIR[Uniclass PM Level 3 Classification (DEIR Lookup)],
"")),"")</f>
        <v/>
      </c>
      <c r="P155" s="78"/>
      <c r="Q155" s="101"/>
      <c r="R155" s="101"/>
      <c r="S155" s="102"/>
      <c r="T155" s="101"/>
      <c r="U155" s="101"/>
      <c r="V155" s="102"/>
      <c r="W155" s="101"/>
      <c r="X155" s="101"/>
      <c r="Y155" s="102"/>
      <c r="Z155" s="101"/>
      <c r="AA155" s="101"/>
      <c r="AB155" s="102"/>
      <c r="AC155" s="101"/>
      <c r="AD155" s="101"/>
      <c r="AE155" s="102"/>
      <c r="AF155" s="101"/>
      <c r="AG155" s="101"/>
      <c r="AH155" s="102"/>
      <c r="AI155" s="101"/>
      <c r="AJ155" s="101"/>
      <c r="AK155" s="102"/>
      <c r="AL155" s="101"/>
      <c r="AM155" s="101"/>
      <c r="AN155" s="102"/>
      <c r="AO155" s="101"/>
      <c r="AP155" s="101"/>
      <c r="AQ155" s="103"/>
    </row>
    <row r="156" spans="2:43" x14ac:dyDescent="0.35">
      <c r="B156" s="100" t="str" cm="1">
        <f t="array" aca="1" ref="B156" ca="1">_xlfn.TEXTAFTER(CELL("filename",A154),"]")</f>
        <v>08_TIDP</v>
      </c>
      <c r="C156" s="90" t="str" cm="1">
        <f t="array" ref="C156">tbL_Input_Project[Project Code]</f>
        <v>ABC1234</v>
      </c>
      <c r="D156" s="90" t="str">
        <f>INDEX(tbL_Input_Originator[],
MATCH("08_TIDP",tbL_Input_Originator[Worksheet]),
MATCH("Originator Code",tbL_Input_Originator[#Headers])
)</f>
        <v>TBC</v>
      </c>
      <c r="E156" s="87"/>
      <c r="F156" s="87"/>
      <c r="G156" s="87"/>
      <c r="H156" s="87"/>
      <c r="I156" s="87"/>
      <c r="J156" s="87"/>
      <c r="K156" s="94"/>
      <c r="L156" s="90" t="str">
        <f t="shared" si="7"/>
        <v/>
      </c>
      <c r="M156" s="90" t="str">
        <f t="shared" si="6"/>
        <v/>
      </c>
      <c r="N156" s="100" t="str" cm="1">
        <f t="array" ref="N156">IFERROR(_xlfn.TEXTJOIN("
",TRUE,_xlfn.XLOOKUP(_xlfn.TEXTSPLIT(K156,"
"),
tbl_Lookup_DEIR[ID (DEIR Lookup)],
tbl_Lookup_DEIR[Name (DEIR Lookup)],
"")),"")</f>
        <v/>
      </c>
      <c r="O156" s="100" t="str" cm="1">
        <f t="array" ref="O156">IFERROR(_xlfn.TEXTJOIN("
",TRUE,_xlfn.XLOOKUP(_xlfn.TEXTSPLIT(K156,"
"),
tbl_Lookup_DEIR[ID (DEIR Lookup)],
tbl_Lookup_DEIR[Uniclass PM Level 3 Classification (DEIR Lookup)],
"")),"")</f>
        <v/>
      </c>
      <c r="P156" s="78"/>
      <c r="Q156" s="101"/>
      <c r="R156" s="101"/>
      <c r="S156" s="102"/>
      <c r="T156" s="101"/>
      <c r="U156" s="101"/>
      <c r="V156" s="102"/>
      <c r="W156" s="101"/>
      <c r="X156" s="101"/>
      <c r="Y156" s="102"/>
      <c r="Z156" s="101"/>
      <c r="AA156" s="101"/>
      <c r="AB156" s="102"/>
      <c r="AC156" s="101"/>
      <c r="AD156" s="101"/>
      <c r="AE156" s="102"/>
      <c r="AF156" s="101"/>
      <c r="AG156" s="101"/>
      <c r="AH156" s="102"/>
      <c r="AI156" s="101"/>
      <c r="AJ156" s="101"/>
      <c r="AK156" s="102"/>
      <c r="AL156" s="101"/>
      <c r="AM156" s="101"/>
      <c r="AN156" s="102"/>
      <c r="AO156" s="101"/>
      <c r="AP156" s="101"/>
      <c r="AQ156" s="103"/>
    </row>
    <row r="157" spans="2:43" x14ac:dyDescent="0.35">
      <c r="B157" s="100" t="str" cm="1">
        <f t="array" aca="1" ref="B157" ca="1">_xlfn.TEXTAFTER(CELL("filename",A155),"]")</f>
        <v>08_TIDP</v>
      </c>
      <c r="C157" s="90" t="str" cm="1">
        <f t="array" ref="C157">tbL_Input_Project[Project Code]</f>
        <v>ABC1234</v>
      </c>
      <c r="D157" s="90" t="str">
        <f>INDEX(tbL_Input_Originator[],
MATCH("08_TIDP",tbL_Input_Originator[Worksheet]),
MATCH("Originator Code",tbL_Input_Originator[#Headers])
)</f>
        <v>TBC</v>
      </c>
      <c r="E157" s="87"/>
      <c r="F157" s="87"/>
      <c r="G157" s="87"/>
      <c r="H157" s="87"/>
      <c r="I157" s="87"/>
      <c r="J157" s="87"/>
      <c r="K157" s="94"/>
      <c r="L157" s="90" t="str">
        <f t="shared" si="7"/>
        <v/>
      </c>
      <c r="M157" s="90" t="str">
        <f t="shared" si="6"/>
        <v/>
      </c>
      <c r="N157" s="100" t="str" cm="1">
        <f t="array" ref="N157">IFERROR(_xlfn.TEXTJOIN("
",TRUE,_xlfn.XLOOKUP(_xlfn.TEXTSPLIT(K157,"
"),
tbl_Lookup_DEIR[ID (DEIR Lookup)],
tbl_Lookup_DEIR[Name (DEIR Lookup)],
"")),"")</f>
        <v/>
      </c>
      <c r="O157" s="100" t="str" cm="1">
        <f t="array" ref="O157">IFERROR(_xlfn.TEXTJOIN("
",TRUE,_xlfn.XLOOKUP(_xlfn.TEXTSPLIT(K157,"
"),
tbl_Lookup_DEIR[ID (DEIR Lookup)],
tbl_Lookup_DEIR[Uniclass PM Level 3 Classification (DEIR Lookup)],
"")),"")</f>
        <v/>
      </c>
      <c r="P157" s="78"/>
      <c r="Q157" s="101"/>
      <c r="R157" s="101"/>
      <c r="S157" s="102"/>
      <c r="T157" s="101"/>
      <c r="U157" s="101"/>
      <c r="V157" s="102"/>
      <c r="W157" s="101"/>
      <c r="X157" s="101"/>
      <c r="Y157" s="102"/>
      <c r="Z157" s="101"/>
      <c r="AA157" s="101"/>
      <c r="AB157" s="102"/>
      <c r="AC157" s="101"/>
      <c r="AD157" s="101"/>
      <c r="AE157" s="102"/>
      <c r="AF157" s="101"/>
      <c r="AG157" s="101"/>
      <c r="AH157" s="102"/>
      <c r="AI157" s="101"/>
      <c r="AJ157" s="101"/>
      <c r="AK157" s="102"/>
      <c r="AL157" s="101"/>
      <c r="AM157" s="101"/>
      <c r="AN157" s="102"/>
      <c r="AO157" s="101"/>
      <c r="AP157" s="101"/>
      <c r="AQ157" s="103"/>
    </row>
    <row r="158" spans="2:43" x14ac:dyDescent="0.35">
      <c r="B158" s="100" t="str" cm="1">
        <f t="array" aca="1" ref="B158" ca="1">_xlfn.TEXTAFTER(CELL("filename",A156),"]")</f>
        <v>08_TIDP</v>
      </c>
      <c r="C158" s="90" t="str" cm="1">
        <f t="array" ref="C158">tbL_Input_Project[Project Code]</f>
        <v>ABC1234</v>
      </c>
      <c r="D158" s="90" t="str">
        <f>INDEX(tbL_Input_Originator[],
MATCH("08_TIDP",tbL_Input_Originator[Worksheet]),
MATCH("Originator Code",tbL_Input_Originator[#Headers])
)</f>
        <v>TBC</v>
      </c>
      <c r="E158" s="87"/>
      <c r="F158" s="87"/>
      <c r="G158" s="87"/>
      <c r="H158" s="87"/>
      <c r="I158" s="87"/>
      <c r="J158" s="87"/>
      <c r="K158" s="94"/>
      <c r="L158" s="90" t="str">
        <f t="shared" si="7"/>
        <v/>
      </c>
      <c r="M158" s="90" t="str">
        <f t="shared" si="6"/>
        <v/>
      </c>
      <c r="N158" s="100" t="str" cm="1">
        <f t="array" ref="N158">IFERROR(_xlfn.TEXTJOIN("
",TRUE,_xlfn.XLOOKUP(_xlfn.TEXTSPLIT(K158,"
"),
tbl_Lookup_DEIR[ID (DEIR Lookup)],
tbl_Lookup_DEIR[Name (DEIR Lookup)],
"")),"")</f>
        <v/>
      </c>
      <c r="O158" s="100" t="str" cm="1">
        <f t="array" ref="O158">IFERROR(_xlfn.TEXTJOIN("
",TRUE,_xlfn.XLOOKUP(_xlfn.TEXTSPLIT(K158,"
"),
tbl_Lookup_DEIR[ID (DEIR Lookup)],
tbl_Lookup_DEIR[Uniclass PM Level 3 Classification (DEIR Lookup)],
"")),"")</f>
        <v/>
      </c>
      <c r="P158" s="78"/>
      <c r="Q158" s="101"/>
      <c r="R158" s="101"/>
      <c r="S158" s="102"/>
      <c r="T158" s="101"/>
      <c r="U158" s="101"/>
      <c r="V158" s="102"/>
      <c r="W158" s="101"/>
      <c r="X158" s="101"/>
      <c r="Y158" s="102"/>
      <c r="Z158" s="101"/>
      <c r="AA158" s="101"/>
      <c r="AB158" s="102"/>
      <c r="AC158" s="101"/>
      <c r="AD158" s="101"/>
      <c r="AE158" s="102"/>
      <c r="AF158" s="101"/>
      <c r="AG158" s="101"/>
      <c r="AH158" s="102"/>
      <c r="AI158" s="101"/>
      <c r="AJ158" s="101"/>
      <c r="AK158" s="102"/>
      <c r="AL158" s="101"/>
      <c r="AM158" s="101"/>
      <c r="AN158" s="102"/>
      <c r="AO158" s="101"/>
      <c r="AP158" s="101"/>
      <c r="AQ158" s="103"/>
    </row>
    <row r="159" spans="2:43" x14ac:dyDescent="0.35">
      <c r="B159" s="100" t="str" cm="1">
        <f t="array" aca="1" ref="B159" ca="1">_xlfn.TEXTAFTER(CELL("filename",A157),"]")</f>
        <v>08_TIDP</v>
      </c>
      <c r="C159" s="90" t="str" cm="1">
        <f t="array" ref="C159">tbL_Input_Project[Project Code]</f>
        <v>ABC1234</v>
      </c>
      <c r="D159" s="90" t="str">
        <f>INDEX(tbL_Input_Originator[],
MATCH("08_TIDP",tbL_Input_Originator[Worksheet]),
MATCH("Originator Code",tbL_Input_Originator[#Headers])
)</f>
        <v>TBC</v>
      </c>
      <c r="E159" s="87"/>
      <c r="F159" s="87"/>
      <c r="G159" s="87"/>
      <c r="H159" s="87"/>
      <c r="I159" s="87"/>
      <c r="J159" s="87"/>
      <c r="K159" s="94"/>
      <c r="L159" s="90" t="str">
        <f t="shared" si="7"/>
        <v/>
      </c>
      <c r="M159" s="90" t="str">
        <f t="shared" si="6"/>
        <v/>
      </c>
      <c r="N159" s="100" t="str" cm="1">
        <f t="array" ref="N159">IFERROR(_xlfn.TEXTJOIN("
",TRUE,_xlfn.XLOOKUP(_xlfn.TEXTSPLIT(K159,"
"),
tbl_Lookup_DEIR[ID (DEIR Lookup)],
tbl_Lookup_DEIR[Name (DEIR Lookup)],
"")),"")</f>
        <v/>
      </c>
      <c r="O159" s="100" t="str" cm="1">
        <f t="array" ref="O159">IFERROR(_xlfn.TEXTJOIN("
",TRUE,_xlfn.XLOOKUP(_xlfn.TEXTSPLIT(K159,"
"),
tbl_Lookup_DEIR[ID (DEIR Lookup)],
tbl_Lookup_DEIR[Uniclass PM Level 3 Classification (DEIR Lookup)],
"")),"")</f>
        <v/>
      </c>
      <c r="P159" s="78"/>
      <c r="Q159" s="101"/>
      <c r="R159" s="101"/>
      <c r="S159" s="102"/>
      <c r="T159" s="101"/>
      <c r="U159" s="101"/>
      <c r="V159" s="102"/>
      <c r="W159" s="101"/>
      <c r="X159" s="101"/>
      <c r="Y159" s="102"/>
      <c r="Z159" s="101"/>
      <c r="AA159" s="101"/>
      <c r="AB159" s="102"/>
      <c r="AC159" s="101"/>
      <c r="AD159" s="101"/>
      <c r="AE159" s="102"/>
      <c r="AF159" s="101"/>
      <c r="AG159" s="101"/>
      <c r="AH159" s="102"/>
      <c r="AI159" s="101"/>
      <c r="AJ159" s="101"/>
      <c r="AK159" s="102"/>
      <c r="AL159" s="101"/>
      <c r="AM159" s="101"/>
      <c r="AN159" s="102"/>
      <c r="AO159" s="101"/>
      <c r="AP159" s="101"/>
      <c r="AQ159" s="103"/>
    </row>
    <row r="160" spans="2:43" x14ac:dyDescent="0.35">
      <c r="B160" s="100" t="str" cm="1">
        <f t="array" aca="1" ref="B160" ca="1">_xlfn.TEXTAFTER(CELL("filename",A158),"]")</f>
        <v>08_TIDP</v>
      </c>
      <c r="C160" s="90" t="str" cm="1">
        <f t="array" ref="C160">tbL_Input_Project[Project Code]</f>
        <v>ABC1234</v>
      </c>
      <c r="D160" s="90" t="str">
        <f>INDEX(tbL_Input_Originator[],
MATCH("08_TIDP",tbL_Input_Originator[Worksheet]),
MATCH("Originator Code",tbL_Input_Originator[#Headers])
)</f>
        <v>TBC</v>
      </c>
      <c r="E160" s="87"/>
      <c r="F160" s="87"/>
      <c r="G160" s="87"/>
      <c r="H160" s="87"/>
      <c r="I160" s="87"/>
      <c r="J160" s="87"/>
      <c r="K160" s="94"/>
      <c r="L160" s="90" t="str">
        <f t="shared" si="7"/>
        <v/>
      </c>
      <c r="M160" s="90" t="str">
        <f t="shared" si="6"/>
        <v/>
      </c>
      <c r="N160" s="100" t="str" cm="1">
        <f t="array" ref="N160">IFERROR(_xlfn.TEXTJOIN("
",TRUE,_xlfn.XLOOKUP(_xlfn.TEXTSPLIT(K160,"
"),
tbl_Lookup_DEIR[ID (DEIR Lookup)],
tbl_Lookup_DEIR[Name (DEIR Lookup)],
"")),"")</f>
        <v/>
      </c>
      <c r="O160" s="100" t="str" cm="1">
        <f t="array" ref="O160">IFERROR(_xlfn.TEXTJOIN("
",TRUE,_xlfn.XLOOKUP(_xlfn.TEXTSPLIT(K160,"
"),
tbl_Lookup_DEIR[ID (DEIR Lookup)],
tbl_Lookup_DEIR[Uniclass PM Level 3 Classification (DEIR Lookup)],
"")),"")</f>
        <v/>
      </c>
      <c r="P160" s="78"/>
      <c r="Q160" s="101"/>
      <c r="R160" s="101"/>
      <c r="S160" s="102"/>
      <c r="T160" s="101"/>
      <c r="U160" s="101"/>
      <c r="V160" s="102"/>
      <c r="W160" s="101"/>
      <c r="X160" s="101"/>
      <c r="Y160" s="102"/>
      <c r="Z160" s="101"/>
      <c r="AA160" s="101"/>
      <c r="AB160" s="102"/>
      <c r="AC160" s="101"/>
      <c r="AD160" s="101"/>
      <c r="AE160" s="102"/>
      <c r="AF160" s="101"/>
      <c r="AG160" s="101"/>
      <c r="AH160" s="102"/>
      <c r="AI160" s="101"/>
      <c r="AJ160" s="101"/>
      <c r="AK160" s="102"/>
      <c r="AL160" s="101"/>
      <c r="AM160" s="101"/>
      <c r="AN160" s="102"/>
      <c r="AO160" s="101"/>
      <c r="AP160" s="101"/>
      <c r="AQ160" s="103"/>
    </row>
    <row r="161" spans="2:43" x14ac:dyDescent="0.35">
      <c r="B161" s="100" t="str" cm="1">
        <f t="array" aca="1" ref="B161" ca="1">_xlfn.TEXTAFTER(CELL("filename",A159),"]")</f>
        <v>08_TIDP</v>
      </c>
      <c r="C161" s="90" t="str" cm="1">
        <f t="array" ref="C161">tbL_Input_Project[Project Code]</f>
        <v>ABC1234</v>
      </c>
      <c r="D161" s="90" t="str">
        <f>INDEX(tbL_Input_Originator[],
MATCH("08_TIDP",tbL_Input_Originator[Worksheet]),
MATCH("Originator Code",tbL_Input_Originator[#Headers])
)</f>
        <v>TBC</v>
      </c>
      <c r="E161" s="87"/>
      <c r="F161" s="87"/>
      <c r="G161" s="87"/>
      <c r="H161" s="87"/>
      <c r="I161" s="87"/>
      <c r="J161" s="87"/>
      <c r="K161" s="94"/>
      <c r="L161" s="90" t="str">
        <f t="shared" si="7"/>
        <v/>
      </c>
      <c r="M161" s="90" t="str">
        <f t="shared" si="6"/>
        <v/>
      </c>
      <c r="N161" s="100" t="str" cm="1">
        <f t="array" ref="N161">IFERROR(_xlfn.TEXTJOIN("
",TRUE,_xlfn.XLOOKUP(_xlfn.TEXTSPLIT(K161,"
"),
tbl_Lookup_DEIR[ID (DEIR Lookup)],
tbl_Lookup_DEIR[Name (DEIR Lookup)],
"")),"")</f>
        <v/>
      </c>
      <c r="O161" s="100" t="str" cm="1">
        <f t="array" ref="O161">IFERROR(_xlfn.TEXTJOIN("
",TRUE,_xlfn.XLOOKUP(_xlfn.TEXTSPLIT(K161,"
"),
tbl_Lookup_DEIR[ID (DEIR Lookup)],
tbl_Lookup_DEIR[Uniclass PM Level 3 Classification (DEIR Lookup)],
"")),"")</f>
        <v/>
      </c>
      <c r="P161" s="78"/>
      <c r="Q161" s="101"/>
      <c r="R161" s="101"/>
      <c r="S161" s="102"/>
      <c r="T161" s="101"/>
      <c r="U161" s="101"/>
      <c r="V161" s="102"/>
      <c r="W161" s="101"/>
      <c r="X161" s="101"/>
      <c r="Y161" s="102"/>
      <c r="Z161" s="101"/>
      <c r="AA161" s="101"/>
      <c r="AB161" s="102"/>
      <c r="AC161" s="101"/>
      <c r="AD161" s="101"/>
      <c r="AE161" s="102"/>
      <c r="AF161" s="101"/>
      <c r="AG161" s="101"/>
      <c r="AH161" s="102"/>
      <c r="AI161" s="101"/>
      <c r="AJ161" s="101"/>
      <c r="AK161" s="102"/>
      <c r="AL161" s="101"/>
      <c r="AM161" s="101"/>
      <c r="AN161" s="102"/>
      <c r="AO161" s="101"/>
      <c r="AP161" s="101"/>
      <c r="AQ161" s="103"/>
    </row>
    <row r="162" spans="2:43" x14ac:dyDescent="0.35">
      <c r="B162" s="100" t="str" cm="1">
        <f t="array" aca="1" ref="B162" ca="1">_xlfn.TEXTAFTER(CELL("filename",A160),"]")</f>
        <v>08_TIDP</v>
      </c>
      <c r="C162" s="90" t="str" cm="1">
        <f t="array" ref="C162">tbL_Input_Project[Project Code]</f>
        <v>ABC1234</v>
      </c>
      <c r="D162" s="90" t="str">
        <f>INDEX(tbL_Input_Originator[],
MATCH("08_TIDP",tbL_Input_Originator[Worksheet]),
MATCH("Originator Code",tbL_Input_Originator[#Headers])
)</f>
        <v>TBC</v>
      </c>
      <c r="E162" s="87"/>
      <c r="F162" s="87"/>
      <c r="G162" s="87"/>
      <c r="H162" s="87"/>
      <c r="I162" s="87"/>
      <c r="J162" s="87"/>
      <c r="K162" s="94"/>
      <c r="L162" s="90" t="str">
        <f t="shared" si="7"/>
        <v/>
      </c>
      <c r="M162" s="90" t="str">
        <f t="shared" si="6"/>
        <v/>
      </c>
      <c r="N162" s="100" t="str" cm="1">
        <f t="array" ref="N162">IFERROR(_xlfn.TEXTJOIN("
",TRUE,_xlfn.XLOOKUP(_xlfn.TEXTSPLIT(K162,"
"),
tbl_Lookup_DEIR[ID (DEIR Lookup)],
tbl_Lookup_DEIR[Name (DEIR Lookup)],
"")),"")</f>
        <v/>
      </c>
      <c r="O162" s="100" t="str" cm="1">
        <f t="array" ref="O162">IFERROR(_xlfn.TEXTJOIN("
",TRUE,_xlfn.XLOOKUP(_xlfn.TEXTSPLIT(K162,"
"),
tbl_Lookup_DEIR[ID (DEIR Lookup)],
tbl_Lookup_DEIR[Uniclass PM Level 3 Classification (DEIR Lookup)],
"")),"")</f>
        <v/>
      </c>
      <c r="P162" s="78"/>
      <c r="Q162" s="101"/>
      <c r="R162" s="101"/>
      <c r="S162" s="102"/>
      <c r="T162" s="101"/>
      <c r="U162" s="101"/>
      <c r="V162" s="102"/>
      <c r="W162" s="101"/>
      <c r="X162" s="101"/>
      <c r="Y162" s="102"/>
      <c r="Z162" s="101"/>
      <c r="AA162" s="101"/>
      <c r="AB162" s="102"/>
      <c r="AC162" s="101"/>
      <c r="AD162" s="101"/>
      <c r="AE162" s="102"/>
      <c r="AF162" s="101"/>
      <c r="AG162" s="101"/>
      <c r="AH162" s="102"/>
      <c r="AI162" s="101"/>
      <c r="AJ162" s="101"/>
      <c r="AK162" s="102"/>
      <c r="AL162" s="101"/>
      <c r="AM162" s="101"/>
      <c r="AN162" s="102"/>
      <c r="AO162" s="101"/>
      <c r="AP162" s="101"/>
      <c r="AQ162" s="103"/>
    </row>
    <row r="163" spans="2:43" x14ac:dyDescent="0.35">
      <c r="B163" s="100" t="str" cm="1">
        <f t="array" aca="1" ref="B163" ca="1">_xlfn.TEXTAFTER(CELL("filename",A161),"]")</f>
        <v>08_TIDP</v>
      </c>
      <c r="C163" s="90" t="str" cm="1">
        <f t="array" ref="C163">tbL_Input_Project[Project Code]</f>
        <v>ABC1234</v>
      </c>
      <c r="D163" s="90" t="str">
        <f>INDEX(tbL_Input_Originator[],
MATCH("08_TIDP",tbL_Input_Originator[Worksheet]),
MATCH("Originator Code",tbL_Input_Originator[#Headers])
)</f>
        <v>TBC</v>
      </c>
      <c r="E163" s="87"/>
      <c r="F163" s="87"/>
      <c r="G163" s="87"/>
      <c r="H163" s="87"/>
      <c r="I163" s="87"/>
      <c r="J163" s="87"/>
      <c r="K163" s="94"/>
      <c r="L163" s="90" t="str">
        <f t="shared" si="7"/>
        <v/>
      </c>
      <c r="M163" s="90" t="str">
        <f t="shared" ref="M163:M194" si="8">IF(OR(ISBLANK(C163),ISBLANK(D163),ISBLANK(E163),ISBLANK(F163),ISBLANK(G163),ISBLANK(H163),ISBLANK(I163),ISBLANK(J163),ISBLANK(K163)),"",CONCATENATE(C163,"-",D163,"-",E163,"-",F163,"-",G163,"-",H163,"-",I163,"-",J163,""))</f>
        <v/>
      </c>
      <c r="N163" s="100" t="str" cm="1">
        <f t="array" ref="N163">IFERROR(_xlfn.TEXTJOIN("
",TRUE,_xlfn.XLOOKUP(_xlfn.TEXTSPLIT(K163,"
"),
tbl_Lookup_DEIR[ID (DEIR Lookup)],
tbl_Lookup_DEIR[Name (DEIR Lookup)],
"")),"")</f>
        <v/>
      </c>
      <c r="O163" s="100" t="str" cm="1">
        <f t="array" ref="O163">IFERROR(_xlfn.TEXTJOIN("
",TRUE,_xlfn.XLOOKUP(_xlfn.TEXTSPLIT(K163,"
"),
tbl_Lookup_DEIR[ID (DEIR Lookup)],
tbl_Lookup_DEIR[Uniclass PM Level 3 Classification (DEIR Lookup)],
"")),"")</f>
        <v/>
      </c>
      <c r="P163" s="78"/>
      <c r="Q163" s="101"/>
      <c r="R163" s="101"/>
      <c r="S163" s="102"/>
      <c r="T163" s="101"/>
      <c r="U163" s="101"/>
      <c r="V163" s="102"/>
      <c r="W163" s="101"/>
      <c r="X163" s="101"/>
      <c r="Y163" s="102"/>
      <c r="Z163" s="101"/>
      <c r="AA163" s="101"/>
      <c r="AB163" s="102"/>
      <c r="AC163" s="101"/>
      <c r="AD163" s="101"/>
      <c r="AE163" s="102"/>
      <c r="AF163" s="101"/>
      <c r="AG163" s="101"/>
      <c r="AH163" s="102"/>
      <c r="AI163" s="101"/>
      <c r="AJ163" s="101"/>
      <c r="AK163" s="102"/>
      <c r="AL163" s="101"/>
      <c r="AM163" s="101"/>
      <c r="AN163" s="102"/>
      <c r="AO163" s="101"/>
      <c r="AP163" s="101"/>
      <c r="AQ163" s="103"/>
    </row>
    <row r="164" spans="2:43" x14ac:dyDescent="0.35">
      <c r="B164" s="100" t="str" cm="1">
        <f t="array" aca="1" ref="B164" ca="1">_xlfn.TEXTAFTER(CELL("filename",A162),"]")</f>
        <v>08_TIDP</v>
      </c>
      <c r="C164" s="90" t="str" cm="1">
        <f t="array" ref="C164">tbL_Input_Project[Project Code]</f>
        <v>ABC1234</v>
      </c>
      <c r="D164" s="90" t="str">
        <f>INDEX(tbL_Input_Originator[],
MATCH("08_TIDP",tbL_Input_Originator[Worksheet]),
MATCH("Originator Code",tbL_Input_Originator[#Headers])
)</f>
        <v>TBC</v>
      </c>
      <c r="E164" s="87"/>
      <c r="F164" s="87"/>
      <c r="G164" s="87"/>
      <c r="H164" s="87"/>
      <c r="I164" s="87"/>
      <c r="J164" s="87"/>
      <c r="K164" s="94"/>
      <c r="L164" s="90" t="str">
        <f t="shared" si="7"/>
        <v/>
      </c>
      <c r="M164" s="90" t="str">
        <f t="shared" si="8"/>
        <v/>
      </c>
      <c r="N164" s="100" t="str" cm="1">
        <f t="array" ref="N164">IFERROR(_xlfn.TEXTJOIN("
",TRUE,_xlfn.XLOOKUP(_xlfn.TEXTSPLIT(K164,"
"),
tbl_Lookup_DEIR[ID (DEIR Lookup)],
tbl_Lookup_DEIR[Name (DEIR Lookup)],
"")),"")</f>
        <v/>
      </c>
      <c r="O164" s="100" t="str" cm="1">
        <f t="array" ref="O164">IFERROR(_xlfn.TEXTJOIN("
",TRUE,_xlfn.XLOOKUP(_xlfn.TEXTSPLIT(K164,"
"),
tbl_Lookup_DEIR[ID (DEIR Lookup)],
tbl_Lookup_DEIR[Uniclass PM Level 3 Classification (DEIR Lookup)],
"")),"")</f>
        <v/>
      </c>
      <c r="P164" s="78"/>
      <c r="Q164" s="101"/>
      <c r="R164" s="101"/>
      <c r="S164" s="102"/>
      <c r="T164" s="101"/>
      <c r="U164" s="101"/>
      <c r="V164" s="102"/>
      <c r="W164" s="101"/>
      <c r="X164" s="101"/>
      <c r="Y164" s="102"/>
      <c r="Z164" s="101"/>
      <c r="AA164" s="101"/>
      <c r="AB164" s="102"/>
      <c r="AC164" s="101"/>
      <c r="AD164" s="101"/>
      <c r="AE164" s="102"/>
      <c r="AF164" s="101"/>
      <c r="AG164" s="101"/>
      <c r="AH164" s="102"/>
      <c r="AI164" s="101"/>
      <c r="AJ164" s="101"/>
      <c r="AK164" s="102"/>
      <c r="AL164" s="101"/>
      <c r="AM164" s="101"/>
      <c r="AN164" s="102"/>
      <c r="AO164" s="101"/>
      <c r="AP164" s="101"/>
      <c r="AQ164" s="103"/>
    </row>
    <row r="165" spans="2:43" x14ac:dyDescent="0.35">
      <c r="B165" s="100" t="str" cm="1">
        <f t="array" aca="1" ref="B165" ca="1">_xlfn.TEXTAFTER(CELL("filename",A163),"]")</f>
        <v>08_TIDP</v>
      </c>
      <c r="C165" s="90" t="str" cm="1">
        <f t="array" ref="C165">tbL_Input_Project[Project Code]</f>
        <v>ABC1234</v>
      </c>
      <c r="D165" s="90" t="str">
        <f>INDEX(tbL_Input_Originator[],
MATCH("08_TIDP",tbL_Input_Originator[Worksheet]),
MATCH("Originator Code",tbL_Input_Originator[#Headers])
)</f>
        <v>TBC</v>
      </c>
      <c r="E165" s="87"/>
      <c r="F165" s="87"/>
      <c r="G165" s="87"/>
      <c r="H165" s="87"/>
      <c r="I165" s="87"/>
      <c r="J165" s="87"/>
      <c r="K165" s="94"/>
      <c r="L165" s="90" t="str">
        <f t="shared" si="7"/>
        <v/>
      </c>
      <c r="M165" s="90" t="str">
        <f t="shared" si="8"/>
        <v/>
      </c>
      <c r="N165" s="100" t="str" cm="1">
        <f t="array" ref="N165">IFERROR(_xlfn.TEXTJOIN("
",TRUE,_xlfn.XLOOKUP(_xlfn.TEXTSPLIT(K165,"
"),
tbl_Lookup_DEIR[ID (DEIR Lookup)],
tbl_Lookup_DEIR[Name (DEIR Lookup)],
"")),"")</f>
        <v/>
      </c>
      <c r="O165" s="100" t="str" cm="1">
        <f t="array" ref="O165">IFERROR(_xlfn.TEXTJOIN("
",TRUE,_xlfn.XLOOKUP(_xlfn.TEXTSPLIT(K165,"
"),
tbl_Lookup_DEIR[ID (DEIR Lookup)],
tbl_Lookup_DEIR[Uniclass PM Level 3 Classification (DEIR Lookup)],
"")),"")</f>
        <v/>
      </c>
      <c r="P165" s="78"/>
      <c r="Q165" s="101"/>
      <c r="R165" s="101"/>
      <c r="S165" s="102"/>
      <c r="T165" s="101"/>
      <c r="U165" s="101"/>
      <c r="V165" s="102"/>
      <c r="W165" s="101"/>
      <c r="X165" s="101"/>
      <c r="Y165" s="102"/>
      <c r="Z165" s="101"/>
      <c r="AA165" s="101"/>
      <c r="AB165" s="102"/>
      <c r="AC165" s="101"/>
      <c r="AD165" s="101"/>
      <c r="AE165" s="102"/>
      <c r="AF165" s="101"/>
      <c r="AG165" s="101"/>
      <c r="AH165" s="102"/>
      <c r="AI165" s="101"/>
      <c r="AJ165" s="101"/>
      <c r="AK165" s="102"/>
      <c r="AL165" s="101"/>
      <c r="AM165" s="101"/>
      <c r="AN165" s="102"/>
      <c r="AO165" s="101"/>
      <c r="AP165" s="101"/>
      <c r="AQ165" s="103"/>
    </row>
    <row r="166" spans="2:43" x14ac:dyDescent="0.35">
      <c r="B166" s="100" t="str" cm="1">
        <f t="array" aca="1" ref="B166" ca="1">_xlfn.TEXTAFTER(CELL("filename",A164),"]")</f>
        <v>08_TIDP</v>
      </c>
      <c r="C166" s="90" t="str" cm="1">
        <f t="array" ref="C166">tbL_Input_Project[Project Code]</f>
        <v>ABC1234</v>
      </c>
      <c r="D166" s="90" t="str">
        <f>INDEX(tbL_Input_Originator[],
MATCH("08_TIDP",tbL_Input_Originator[Worksheet]),
MATCH("Originator Code",tbL_Input_Originator[#Headers])
)</f>
        <v>TBC</v>
      </c>
      <c r="E166" s="87"/>
      <c r="F166" s="87"/>
      <c r="G166" s="87"/>
      <c r="H166" s="87"/>
      <c r="I166" s="87"/>
      <c r="J166" s="87"/>
      <c r="K166" s="94"/>
      <c r="L166" s="90" t="str">
        <f t="shared" si="7"/>
        <v/>
      </c>
      <c r="M166" s="90" t="str">
        <f t="shared" si="8"/>
        <v/>
      </c>
      <c r="N166" s="100" t="str" cm="1">
        <f t="array" ref="N166">IFERROR(_xlfn.TEXTJOIN("
",TRUE,_xlfn.XLOOKUP(_xlfn.TEXTSPLIT(K166,"
"),
tbl_Lookup_DEIR[ID (DEIR Lookup)],
tbl_Lookup_DEIR[Name (DEIR Lookup)],
"")),"")</f>
        <v/>
      </c>
      <c r="O166" s="100" t="str" cm="1">
        <f t="array" ref="O166">IFERROR(_xlfn.TEXTJOIN("
",TRUE,_xlfn.XLOOKUP(_xlfn.TEXTSPLIT(K166,"
"),
tbl_Lookup_DEIR[ID (DEIR Lookup)],
tbl_Lookup_DEIR[Uniclass PM Level 3 Classification (DEIR Lookup)],
"")),"")</f>
        <v/>
      </c>
      <c r="P166" s="78"/>
      <c r="Q166" s="101"/>
      <c r="R166" s="101"/>
      <c r="S166" s="102"/>
      <c r="T166" s="101"/>
      <c r="U166" s="101"/>
      <c r="V166" s="102"/>
      <c r="W166" s="101"/>
      <c r="X166" s="101"/>
      <c r="Y166" s="102"/>
      <c r="Z166" s="101"/>
      <c r="AA166" s="101"/>
      <c r="AB166" s="102"/>
      <c r="AC166" s="101"/>
      <c r="AD166" s="101"/>
      <c r="AE166" s="102"/>
      <c r="AF166" s="101"/>
      <c r="AG166" s="101"/>
      <c r="AH166" s="102"/>
      <c r="AI166" s="101"/>
      <c r="AJ166" s="101"/>
      <c r="AK166" s="102"/>
      <c r="AL166" s="101"/>
      <c r="AM166" s="101"/>
      <c r="AN166" s="102"/>
      <c r="AO166" s="101"/>
      <c r="AP166" s="101"/>
      <c r="AQ166" s="103"/>
    </row>
    <row r="167" spans="2:43" x14ac:dyDescent="0.35">
      <c r="B167" s="100" t="str" cm="1">
        <f t="array" aca="1" ref="B167" ca="1">_xlfn.TEXTAFTER(CELL("filename",A165),"]")</f>
        <v>08_TIDP</v>
      </c>
      <c r="C167" s="90" t="str" cm="1">
        <f t="array" ref="C167">tbL_Input_Project[Project Code]</f>
        <v>ABC1234</v>
      </c>
      <c r="D167" s="90" t="str">
        <f>INDEX(tbL_Input_Originator[],
MATCH("08_TIDP",tbL_Input_Originator[Worksheet]),
MATCH("Originator Code",tbL_Input_Originator[#Headers])
)</f>
        <v>TBC</v>
      </c>
      <c r="E167" s="87"/>
      <c r="F167" s="87"/>
      <c r="G167" s="87"/>
      <c r="H167" s="87"/>
      <c r="I167" s="87"/>
      <c r="J167" s="87"/>
      <c r="K167" s="94"/>
      <c r="L167" s="90" t="str">
        <f t="shared" si="7"/>
        <v/>
      </c>
      <c r="M167" s="90" t="str">
        <f t="shared" si="8"/>
        <v/>
      </c>
      <c r="N167" s="100" t="str" cm="1">
        <f t="array" ref="N167">IFERROR(_xlfn.TEXTJOIN("
",TRUE,_xlfn.XLOOKUP(_xlfn.TEXTSPLIT(K167,"
"),
tbl_Lookup_DEIR[ID (DEIR Lookup)],
tbl_Lookup_DEIR[Name (DEIR Lookup)],
"")),"")</f>
        <v/>
      </c>
      <c r="O167" s="100" t="str" cm="1">
        <f t="array" ref="O167">IFERROR(_xlfn.TEXTJOIN("
",TRUE,_xlfn.XLOOKUP(_xlfn.TEXTSPLIT(K167,"
"),
tbl_Lookup_DEIR[ID (DEIR Lookup)],
tbl_Lookup_DEIR[Uniclass PM Level 3 Classification (DEIR Lookup)],
"")),"")</f>
        <v/>
      </c>
      <c r="P167" s="78"/>
      <c r="Q167" s="101"/>
      <c r="R167" s="101"/>
      <c r="S167" s="102"/>
      <c r="T167" s="101"/>
      <c r="U167" s="101"/>
      <c r="V167" s="102"/>
      <c r="W167" s="101"/>
      <c r="X167" s="101"/>
      <c r="Y167" s="102"/>
      <c r="Z167" s="101"/>
      <c r="AA167" s="101"/>
      <c r="AB167" s="102"/>
      <c r="AC167" s="101"/>
      <c r="AD167" s="101"/>
      <c r="AE167" s="102"/>
      <c r="AF167" s="101"/>
      <c r="AG167" s="101"/>
      <c r="AH167" s="102"/>
      <c r="AI167" s="101"/>
      <c r="AJ167" s="101"/>
      <c r="AK167" s="102"/>
      <c r="AL167" s="101"/>
      <c r="AM167" s="101"/>
      <c r="AN167" s="102"/>
      <c r="AO167" s="101"/>
      <c r="AP167" s="101"/>
      <c r="AQ167" s="103"/>
    </row>
    <row r="168" spans="2:43" x14ac:dyDescent="0.35">
      <c r="B168" s="100" t="str" cm="1">
        <f t="array" aca="1" ref="B168" ca="1">_xlfn.TEXTAFTER(CELL("filename",A166),"]")</f>
        <v>08_TIDP</v>
      </c>
      <c r="C168" s="90" t="str" cm="1">
        <f t="array" ref="C168">tbL_Input_Project[Project Code]</f>
        <v>ABC1234</v>
      </c>
      <c r="D168" s="90" t="str">
        <f>INDEX(tbL_Input_Originator[],
MATCH("08_TIDP",tbL_Input_Originator[Worksheet]),
MATCH("Originator Code",tbL_Input_Originator[#Headers])
)</f>
        <v>TBC</v>
      </c>
      <c r="E168" s="87"/>
      <c r="F168" s="87"/>
      <c r="G168" s="87"/>
      <c r="H168" s="87"/>
      <c r="I168" s="87"/>
      <c r="J168" s="87"/>
      <c r="K168" s="94"/>
      <c r="L168" s="90" t="str">
        <f t="shared" si="7"/>
        <v/>
      </c>
      <c r="M168" s="90" t="str">
        <f t="shared" si="8"/>
        <v/>
      </c>
      <c r="N168" s="100" t="str" cm="1">
        <f t="array" ref="N168">IFERROR(_xlfn.TEXTJOIN("
",TRUE,_xlfn.XLOOKUP(_xlfn.TEXTSPLIT(K168,"
"),
tbl_Lookup_DEIR[ID (DEIR Lookup)],
tbl_Lookup_DEIR[Name (DEIR Lookup)],
"")),"")</f>
        <v/>
      </c>
      <c r="O168" s="100" t="str" cm="1">
        <f t="array" ref="O168">IFERROR(_xlfn.TEXTJOIN("
",TRUE,_xlfn.XLOOKUP(_xlfn.TEXTSPLIT(K168,"
"),
tbl_Lookup_DEIR[ID (DEIR Lookup)],
tbl_Lookup_DEIR[Uniclass PM Level 3 Classification (DEIR Lookup)],
"")),"")</f>
        <v/>
      </c>
      <c r="P168" s="78"/>
      <c r="Q168" s="101"/>
      <c r="R168" s="101"/>
      <c r="S168" s="102"/>
      <c r="T168" s="101"/>
      <c r="U168" s="101"/>
      <c r="V168" s="102"/>
      <c r="W168" s="101"/>
      <c r="X168" s="101"/>
      <c r="Y168" s="102"/>
      <c r="Z168" s="101"/>
      <c r="AA168" s="101"/>
      <c r="AB168" s="102"/>
      <c r="AC168" s="101"/>
      <c r="AD168" s="101"/>
      <c r="AE168" s="102"/>
      <c r="AF168" s="101"/>
      <c r="AG168" s="101"/>
      <c r="AH168" s="102"/>
      <c r="AI168" s="101"/>
      <c r="AJ168" s="101"/>
      <c r="AK168" s="102"/>
      <c r="AL168" s="101"/>
      <c r="AM168" s="101"/>
      <c r="AN168" s="102"/>
      <c r="AO168" s="101"/>
      <c r="AP168" s="101"/>
      <c r="AQ168" s="103"/>
    </row>
    <row r="169" spans="2:43" x14ac:dyDescent="0.35">
      <c r="B169" s="100" t="str" cm="1">
        <f t="array" aca="1" ref="B169" ca="1">_xlfn.TEXTAFTER(CELL("filename",A167),"]")</f>
        <v>08_TIDP</v>
      </c>
      <c r="C169" s="90" t="str" cm="1">
        <f t="array" ref="C169">tbL_Input_Project[Project Code]</f>
        <v>ABC1234</v>
      </c>
      <c r="D169" s="90" t="str">
        <f>INDEX(tbL_Input_Originator[],
MATCH("08_TIDP",tbL_Input_Originator[Worksheet]),
MATCH("Originator Code",tbL_Input_Originator[#Headers])
)</f>
        <v>TBC</v>
      </c>
      <c r="E169" s="87"/>
      <c r="F169" s="87"/>
      <c r="G169" s="87"/>
      <c r="H169" s="87"/>
      <c r="I169" s="87"/>
      <c r="J169" s="87"/>
      <c r="K169" s="94"/>
      <c r="L169" s="90" t="str">
        <f t="shared" si="7"/>
        <v/>
      </c>
      <c r="M169" s="90" t="str">
        <f t="shared" si="8"/>
        <v/>
      </c>
      <c r="N169" s="100" t="str" cm="1">
        <f t="array" ref="N169">IFERROR(_xlfn.TEXTJOIN("
",TRUE,_xlfn.XLOOKUP(_xlfn.TEXTSPLIT(K169,"
"),
tbl_Lookup_DEIR[ID (DEIR Lookup)],
tbl_Lookup_DEIR[Name (DEIR Lookup)],
"")),"")</f>
        <v/>
      </c>
      <c r="O169" s="100" t="str" cm="1">
        <f t="array" ref="O169">IFERROR(_xlfn.TEXTJOIN("
",TRUE,_xlfn.XLOOKUP(_xlfn.TEXTSPLIT(K169,"
"),
tbl_Lookup_DEIR[ID (DEIR Lookup)],
tbl_Lookup_DEIR[Uniclass PM Level 3 Classification (DEIR Lookup)],
"")),"")</f>
        <v/>
      </c>
      <c r="P169" s="78"/>
      <c r="Q169" s="101"/>
      <c r="R169" s="101"/>
      <c r="S169" s="102"/>
      <c r="T169" s="101"/>
      <c r="U169" s="101"/>
      <c r="V169" s="102"/>
      <c r="W169" s="101"/>
      <c r="X169" s="101"/>
      <c r="Y169" s="102"/>
      <c r="Z169" s="101"/>
      <c r="AA169" s="101"/>
      <c r="AB169" s="102"/>
      <c r="AC169" s="101"/>
      <c r="AD169" s="101"/>
      <c r="AE169" s="102"/>
      <c r="AF169" s="101"/>
      <c r="AG169" s="101"/>
      <c r="AH169" s="102"/>
      <c r="AI169" s="101"/>
      <c r="AJ169" s="101"/>
      <c r="AK169" s="102"/>
      <c r="AL169" s="101"/>
      <c r="AM169" s="101"/>
      <c r="AN169" s="102"/>
      <c r="AO169" s="101"/>
      <c r="AP169" s="101"/>
      <c r="AQ169" s="103"/>
    </row>
    <row r="170" spans="2:43" x14ac:dyDescent="0.35">
      <c r="B170" s="100" t="str" cm="1">
        <f t="array" aca="1" ref="B170" ca="1">_xlfn.TEXTAFTER(CELL("filename",A168),"]")</f>
        <v>08_TIDP</v>
      </c>
      <c r="C170" s="90" t="str" cm="1">
        <f t="array" ref="C170">tbL_Input_Project[Project Code]</f>
        <v>ABC1234</v>
      </c>
      <c r="D170" s="90" t="str">
        <f>INDEX(tbL_Input_Originator[],
MATCH("08_TIDP",tbL_Input_Originator[Worksheet]),
MATCH("Originator Code",tbL_Input_Originator[#Headers])
)</f>
        <v>TBC</v>
      </c>
      <c r="E170" s="87"/>
      <c r="F170" s="87"/>
      <c r="G170" s="87"/>
      <c r="H170" s="87"/>
      <c r="I170" s="87"/>
      <c r="J170" s="87"/>
      <c r="K170" s="94"/>
      <c r="L170" s="90" t="str">
        <f t="shared" si="7"/>
        <v/>
      </c>
      <c r="M170" s="90" t="str">
        <f t="shared" si="8"/>
        <v/>
      </c>
      <c r="N170" s="100" t="str" cm="1">
        <f t="array" ref="N170">IFERROR(_xlfn.TEXTJOIN("
",TRUE,_xlfn.XLOOKUP(_xlfn.TEXTSPLIT(K170,"
"),
tbl_Lookup_DEIR[ID (DEIR Lookup)],
tbl_Lookup_DEIR[Name (DEIR Lookup)],
"")),"")</f>
        <v/>
      </c>
      <c r="O170" s="100" t="str" cm="1">
        <f t="array" ref="O170">IFERROR(_xlfn.TEXTJOIN("
",TRUE,_xlfn.XLOOKUP(_xlfn.TEXTSPLIT(K170,"
"),
tbl_Lookup_DEIR[ID (DEIR Lookup)],
tbl_Lookup_DEIR[Uniclass PM Level 3 Classification (DEIR Lookup)],
"")),"")</f>
        <v/>
      </c>
      <c r="P170" s="78"/>
      <c r="Q170" s="101"/>
      <c r="R170" s="101"/>
      <c r="S170" s="102"/>
      <c r="T170" s="101"/>
      <c r="U170" s="101"/>
      <c r="V170" s="102"/>
      <c r="W170" s="101"/>
      <c r="X170" s="101"/>
      <c r="Y170" s="102"/>
      <c r="Z170" s="101"/>
      <c r="AA170" s="101"/>
      <c r="AB170" s="102"/>
      <c r="AC170" s="101"/>
      <c r="AD170" s="101"/>
      <c r="AE170" s="102"/>
      <c r="AF170" s="101"/>
      <c r="AG170" s="101"/>
      <c r="AH170" s="102"/>
      <c r="AI170" s="101"/>
      <c r="AJ170" s="101"/>
      <c r="AK170" s="102"/>
      <c r="AL170" s="101"/>
      <c r="AM170" s="101"/>
      <c r="AN170" s="102"/>
      <c r="AO170" s="101"/>
      <c r="AP170" s="101"/>
      <c r="AQ170" s="103"/>
    </row>
    <row r="171" spans="2:43" x14ac:dyDescent="0.35">
      <c r="B171" s="100" t="str" cm="1">
        <f t="array" aca="1" ref="B171" ca="1">_xlfn.TEXTAFTER(CELL("filename",A169),"]")</f>
        <v>08_TIDP</v>
      </c>
      <c r="C171" s="90" t="str" cm="1">
        <f t="array" ref="C171">tbL_Input_Project[Project Code]</f>
        <v>ABC1234</v>
      </c>
      <c r="D171" s="90" t="str">
        <f>INDEX(tbL_Input_Originator[],
MATCH("08_TIDP",tbL_Input_Originator[Worksheet]),
MATCH("Originator Code",tbL_Input_Originator[#Headers])
)</f>
        <v>TBC</v>
      </c>
      <c r="E171" s="87"/>
      <c r="F171" s="87"/>
      <c r="G171" s="87"/>
      <c r="H171" s="87"/>
      <c r="I171" s="87"/>
      <c r="J171" s="87"/>
      <c r="K171" s="94"/>
      <c r="L171" s="90" t="str">
        <f t="shared" si="7"/>
        <v/>
      </c>
      <c r="M171" s="90" t="str">
        <f t="shared" si="8"/>
        <v/>
      </c>
      <c r="N171" s="100" t="str" cm="1">
        <f t="array" ref="N171">IFERROR(_xlfn.TEXTJOIN("
",TRUE,_xlfn.XLOOKUP(_xlfn.TEXTSPLIT(K171,"
"),
tbl_Lookup_DEIR[ID (DEIR Lookup)],
tbl_Lookup_DEIR[Name (DEIR Lookup)],
"")),"")</f>
        <v/>
      </c>
      <c r="O171" s="100" t="str" cm="1">
        <f t="array" ref="O171">IFERROR(_xlfn.TEXTJOIN("
",TRUE,_xlfn.XLOOKUP(_xlfn.TEXTSPLIT(K171,"
"),
tbl_Lookup_DEIR[ID (DEIR Lookup)],
tbl_Lookup_DEIR[Uniclass PM Level 3 Classification (DEIR Lookup)],
"")),"")</f>
        <v/>
      </c>
      <c r="P171" s="78"/>
      <c r="Q171" s="101"/>
      <c r="R171" s="101"/>
      <c r="S171" s="102"/>
      <c r="T171" s="101"/>
      <c r="U171" s="101"/>
      <c r="V171" s="102"/>
      <c r="W171" s="101"/>
      <c r="X171" s="101"/>
      <c r="Y171" s="102"/>
      <c r="Z171" s="101"/>
      <c r="AA171" s="101"/>
      <c r="AB171" s="102"/>
      <c r="AC171" s="101"/>
      <c r="AD171" s="101"/>
      <c r="AE171" s="102"/>
      <c r="AF171" s="101"/>
      <c r="AG171" s="101"/>
      <c r="AH171" s="102"/>
      <c r="AI171" s="101"/>
      <c r="AJ171" s="101"/>
      <c r="AK171" s="102"/>
      <c r="AL171" s="101"/>
      <c r="AM171" s="101"/>
      <c r="AN171" s="102"/>
      <c r="AO171" s="101"/>
      <c r="AP171" s="101"/>
      <c r="AQ171" s="103"/>
    </row>
    <row r="172" spans="2:43" x14ac:dyDescent="0.35">
      <c r="B172" s="100" t="str" cm="1">
        <f t="array" aca="1" ref="B172" ca="1">_xlfn.TEXTAFTER(CELL("filename",A170),"]")</f>
        <v>08_TIDP</v>
      </c>
      <c r="C172" s="90" t="str" cm="1">
        <f t="array" ref="C172">tbL_Input_Project[Project Code]</f>
        <v>ABC1234</v>
      </c>
      <c r="D172" s="90" t="str">
        <f>INDEX(tbL_Input_Originator[],
MATCH("08_TIDP",tbL_Input_Originator[Worksheet]),
MATCH("Originator Code",tbL_Input_Originator[#Headers])
)</f>
        <v>TBC</v>
      </c>
      <c r="E172" s="87"/>
      <c r="F172" s="87"/>
      <c r="G172" s="87"/>
      <c r="H172" s="87"/>
      <c r="I172" s="87"/>
      <c r="J172" s="87"/>
      <c r="K172" s="94"/>
      <c r="L172" s="90" t="str">
        <f t="shared" si="7"/>
        <v/>
      </c>
      <c r="M172" s="90" t="str">
        <f t="shared" si="8"/>
        <v/>
      </c>
      <c r="N172" s="100" t="str" cm="1">
        <f t="array" ref="N172">IFERROR(_xlfn.TEXTJOIN("
",TRUE,_xlfn.XLOOKUP(_xlfn.TEXTSPLIT(K172,"
"),
tbl_Lookup_DEIR[ID (DEIR Lookup)],
tbl_Lookup_DEIR[Name (DEIR Lookup)],
"")),"")</f>
        <v/>
      </c>
      <c r="O172" s="100" t="str" cm="1">
        <f t="array" ref="O172">IFERROR(_xlfn.TEXTJOIN("
",TRUE,_xlfn.XLOOKUP(_xlfn.TEXTSPLIT(K172,"
"),
tbl_Lookup_DEIR[ID (DEIR Lookup)],
tbl_Lookup_DEIR[Uniclass PM Level 3 Classification (DEIR Lookup)],
"")),"")</f>
        <v/>
      </c>
      <c r="P172" s="78"/>
      <c r="Q172" s="101"/>
      <c r="R172" s="101"/>
      <c r="S172" s="102"/>
      <c r="T172" s="101"/>
      <c r="U172" s="101"/>
      <c r="V172" s="102"/>
      <c r="W172" s="101"/>
      <c r="X172" s="101"/>
      <c r="Y172" s="102"/>
      <c r="Z172" s="101"/>
      <c r="AA172" s="101"/>
      <c r="AB172" s="102"/>
      <c r="AC172" s="101"/>
      <c r="AD172" s="101"/>
      <c r="AE172" s="102"/>
      <c r="AF172" s="101"/>
      <c r="AG172" s="101"/>
      <c r="AH172" s="102"/>
      <c r="AI172" s="101"/>
      <c r="AJ172" s="101"/>
      <c r="AK172" s="102"/>
      <c r="AL172" s="101"/>
      <c r="AM172" s="101"/>
      <c r="AN172" s="102"/>
      <c r="AO172" s="101"/>
      <c r="AP172" s="101"/>
      <c r="AQ172" s="103"/>
    </row>
    <row r="173" spans="2:43" x14ac:dyDescent="0.35">
      <c r="B173" s="100" t="str" cm="1">
        <f t="array" aca="1" ref="B173" ca="1">_xlfn.TEXTAFTER(CELL("filename",A171),"]")</f>
        <v>08_TIDP</v>
      </c>
      <c r="C173" s="90" t="str" cm="1">
        <f t="array" ref="C173">tbL_Input_Project[Project Code]</f>
        <v>ABC1234</v>
      </c>
      <c r="D173" s="90" t="str">
        <f>INDEX(tbL_Input_Originator[],
MATCH("08_TIDP",tbL_Input_Originator[Worksheet]),
MATCH("Originator Code",tbL_Input_Originator[#Headers])
)</f>
        <v>TBC</v>
      </c>
      <c r="E173" s="87"/>
      <c r="F173" s="87"/>
      <c r="G173" s="87"/>
      <c r="H173" s="87"/>
      <c r="I173" s="87"/>
      <c r="J173" s="87"/>
      <c r="K173" s="94"/>
      <c r="L173" s="90" t="str">
        <f t="shared" si="7"/>
        <v/>
      </c>
      <c r="M173" s="90" t="str">
        <f t="shared" si="8"/>
        <v/>
      </c>
      <c r="N173" s="100" t="str" cm="1">
        <f t="array" ref="N173">IFERROR(_xlfn.TEXTJOIN("
",TRUE,_xlfn.XLOOKUP(_xlfn.TEXTSPLIT(K173,"
"),
tbl_Lookup_DEIR[ID (DEIR Lookup)],
tbl_Lookup_DEIR[Name (DEIR Lookup)],
"")),"")</f>
        <v/>
      </c>
      <c r="O173" s="100" t="str" cm="1">
        <f t="array" ref="O173">IFERROR(_xlfn.TEXTJOIN("
",TRUE,_xlfn.XLOOKUP(_xlfn.TEXTSPLIT(K173,"
"),
tbl_Lookup_DEIR[ID (DEIR Lookup)],
tbl_Lookup_DEIR[Uniclass PM Level 3 Classification (DEIR Lookup)],
"")),"")</f>
        <v/>
      </c>
      <c r="P173" s="78"/>
      <c r="Q173" s="101"/>
      <c r="R173" s="101"/>
      <c r="S173" s="102"/>
      <c r="T173" s="101"/>
      <c r="U173" s="101"/>
      <c r="V173" s="102"/>
      <c r="W173" s="101"/>
      <c r="X173" s="101"/>
      <c r="Y173" s="102"/>
      <c r="Z173" s="101"/>
      <c r="AA173" s="101"/>
      <c r="AB173" s="102"/>
      <c r="AC173" s="101"/>
      <c r="AD173" s="101"/>
      <c r="AE173" s="102"/>
      <c r="AF173" s="101"/>
      <c r="AG173" s="101"/>
      <c r="AH173" s="102"/>
      <c r="AI173" s="101"/>
      <c r="AJ173" s="101"/>
      <c r="AK173" s="102"/>
      <c r="AL173" s="101"/>
      <c r="AM173" s="101"/>
      <c r="AN173" s="102"/>
      <c r="AO173" s="101"/>
      <c r="AP173" s="101"/>
      <c r="AQ173" s="103"/>
    </row>
    <row r="174" spans="2:43" x14ac:dyDescent="0.35">
      <c r="B174" s="100" t="str" cm="1">
        <f t="array" aca="1" ref="B174" ca="1">_xlfn.TEXTAFTER(CELL("filename",A172),"]")</f>
        <v>08_TIDP</v>
      </c>
      <c r="C174" s="90" t="str" cm="1">
        <f t="array" ref="C174">tbL_Input_Project[Project Code]</f>
        <v>ABC1234</v>
      </c>
      <c r="D174" s="90" t="str">
        <f>INDEX(tbL_Input_Originator[],
MATCH("08_TIDP",tbL_Input_Originator[Worksheet]),
MATCH("Originator Code",tbL_Input_Originator[#Headers])
)</f>
        <v>TBC</v>
      </c>
      <c r="E174" s="87"/>
      <c r="F174" s="87"/>
      <c r="G174" s="87"/>
      <c r="H174" s="87"/>
      <c r="I174" s="87"/>
      <c r="J174" s="87"/>
      <c r="K174" s="94"/>
      <c r="L174" s="90" t="str">
        <f t="shared" si="7"/>
        <v/>
      </c>
      <c r="M174" s="90" t="str">
        <f t="shared" si="8"/>
        <v/>
      </c>
      <c r="N174" s="100" t="str" cm="1">
        <f t="array" ref="N174">IFERROR(_xlfn.TEXTJOIN("
",TRUE,_xlfn.XLOOKUP(_xlfn.TEXTSPLIT(K174,"
"),
tbl_Lookup_DEIR[ID (DEIR Lookup)],
tbl_Lookup_DEIR[Name (DEIR Lookup)],
"")),"")</f>
        <v/>
      </c>
      <c r="O174" s="100" t="str" cm="1">
        <f t="array" ref="O174">IFERROR(_xlfn.TEXTJOIN("
",TRUE,_xlfn.XLOOKUP(_xlfn.TEXTSPLIT(K174,"
"),
tbl_Lookup_DEIR[ID (DEIR Lookup)],
tbl_Lookup_DEIR[Uniclass PM Level 3 Classification (DEIR Lookup)],
"")),"")</f>
        <v/>
      </c>
      <c r="P174" s="78"/>
      <c r="Q174" s="101"/>
      <c r="R174" s="101"/>
      <c r="S174" s="102"/>
      <c r="T174" s="101"/>
      <c r="U174" s="101"/>
      <c r="V174" s="102"/>
      <c r="W174" s="101"/>
      <c r="X174" s="101"/>
      <c r="Y174" s="102"/>
      <c r="Z174" s="101"/>
      <c r="AA174" s="101"/>
      <c r="AB174" s="102"/>
      <c r="AC174" s="101"/>
      <c r="AD174" s="101"/>
      <c r="AE174" s="102"/>
      <c r="AF174" s="101"/>
      <c r="AG174" s="101"/>
      <c r="AH174" s="102"/>
      <c r="AI174" s="101"/>
      <c r="AJ174" s="101"/>
      <c r="AK174" s="102"/>
      <c r="AL174" s="101"/>
      <c r="AM174" s="101"/>
      <c r="AN174" s="102"/>
      <c r="AO174" s="101"/>
      <c r="AP174" s="101"/>
      <c r="AQ174" s="103"/>
    </row>
    <row r="175" spans="2:43" x14ac:dyDescent="0.35">
      <c r="B175" s="100" t="str" cm="1">
        <f t="array" aca="1" ref="B175" ca="1">_xlfn.TEXTAFTER(CELL("filename",A173),"]")</f>
        <v>08_TIDP</v>
      </c>
      <c r="C175" s="90" t="str" cm="1">
        <f t="array" ref="C175">tbL_Input_Project[Project Code]</f>
        <v>ABC1234</v>
      </c>
      <c r="D175" s="90" t="str">
        <f>INDEX(tbL_Input_Originator[],
MATCH("08_TIDP",tbL_Input_Originator[Worksheet]),
MATCH("Originator Code",tbL_Input_Originator[#Headers])
)</f>
        <v>TBC</v>
      </c>
      <c r="E175" s="87"/>
      <c r="F175" s="87"/>
      <c r="G175" s="87"/>
      <c r="H175" s="87"/>
      <c r="I175" s="87"/>
      <c r="J175" s="87"/>
      <c r="K175" s="94"/>
      <c r="L175" s="90" t="str">
        <f t="shared" si="7"/>
        <v/>
      </c>
      <c r="M175" s="90" t="str">
        <f t="shared" si="8"/>
        <v/>
      </c>
      <c r="N175" s="100" t="str" cm="1">
        <f t="array" ref="N175">IFERROR(_xlfn.TEXTJOIN("
",TRUE,_xlfn.XLOOKUP(_xlfn.TEXTSPLIT(K175,"
"),
tbl_Lookup_DEIR[ID (DEIR Lookup)],
tbl_Lookup_DEIR[Name (DEIR Lookup)],
"")),"")</f>
        <v/>
      </c>
      <c r="O175" s="100" t="str" cm="1">
        <f t="array" ref="O175">IFERROR(_xlfn.TEXTJOIN("
",TRUE,_xlfn.XLOOKUP(_xlfn.TEXTSPLIT(K175,"
"),
tbl_Lookup_DEIR[ID (DEIR Lookup)],
tbl_Lookup_DEIR[Uniclass PM Level 3 Classification (DEIR Lookup)],
"")),"")</f>
        <v/>
      </c>
      <c r="P175" s="78"/>
      <c r="Q175" s="101"/>
      <c r="R175" s="101"/>
      <c r="S175" s="102"/>
      <c r="T175" s="101"/>
      <c r="U175" s="101"/>
      <c r="V175" s="102"/>
      <c r="W175" s="101"/>
      <c r="X175" s="101"/>
      <c r="Y175" s="102"/>
      <c r="Z175" s="101"/>
      <c r="AA175" s="101"/>
      <c r="AB175" s="102"/>
      <c r="AC175" s="101"/>
      <c r="AD175" s="101"/>
      <c r="AE175" s="102"/>
      <c r="AF175" s="101"/>
      <c r="AG175" s="101"/>
      <c r="AH175" s="102"/>
      <c r="AI175" s="101"/>
      <c r="AJ175" s="101"/>
      <c r="AK175" s="102"/>
      <c r="AL175" s="101"/>
      <c r="AM175" s="101"/>
      <c r="AN175" s="102"/>
      <c r="AO175" s="101"/>
      <c r="AP175" s="101"/>
      <c r="AQ175" s="103"/>
    </row>
    <row r="176" spans="2:43" x14ac:dyDescent="0.35">
      <c r="B176" s="100" t="str" cm="1">
        <f t="array" aca="1" ref="B176" ca="1">_xlfn.TEXTAFTER(CELL("filename",A174),"]")</f>
        <v>08_TIDP</v>
      </c>
      <c r="C176" s="90" t="str" cm="1">
        <f t="array" ref="C176">tbL_Input_Project[Project Code]</f>
        <v>ABC1234</v>
      </c>
      <c r="D176" s="90" t="str">
        <f>INDEX(tbL_Input_Originator[],
MATCH("08_TIDP",tbL_Input_Originator[Worksheet]),
MATCH("Originator Code",tbL_Input_Originator[#Headers])
)</f>
        <v>TBC</v>
      </c>
      <c r="E176" s="87"/>
      <c r="F176" s="87"/>
      <c r="G176" s="87"/>
      <c r="H176" s="87"/>
      <c r="I176" s="87"/>
      <c r="J176" s="87"/>
      <c r="K176" s="94"/>
      <c r="L176" s="90" t="str">
        <f t="shared" si="7"/>
        <v/>
      </c>
      <c r="M176" s="90" t="str">
        <f t="shared" si="8"/>
        <v/>
      </c>
      <c r="N176" s="100" t="str" cm="1">
        <f t="array" ref="N176">IFERROR(_xlfn.TEXTJOIN("
",TRUE,_xlfn.XLOOKUP(_xlfn.TEXTSPLIT(K176,"
"),
tbl_Lookup_DEIR[ID (DEIR Lookup)],
tbl_Lookup_DEIR[Name (DEIR Lookup)],
"")),"")</f>
        <v/>
      </c>
      <c r="O176" s="100" t="str" cm="1">
        <f t="array" ref="O176">IFERROR(_xlfn.TEXTJOIN("
",TRUE,_xlfn.XLOOKUP(_xlfn.TEXTSPLIT(K176,"
"),
tbl_Lookup_DEIR[ID (DEIR Lookup)],
tbl_Lookup_DEIR[Uniclass PM Level 3 Classification (DEIR Lookup)],
"")),"")</f>
        <v/>
      </c>
      <c r="P176" s="78"/>
      <c r="Q176" s="101"/>
      <c r="R176" s="101"/>
      <c r="S176" s="102"/>
      <c r="T176" s="101"/>
      <c r="U176" s="101"/>
      <c r="V176" s="102"/>
      <c r="W176" s="101"/>
      <c r="X176" s="101"/>
      <c r="Y176" s="102"/>
      <c r="Z176" s="101"/>
      <c r="AA176" s="101"/>
      <c r="AB176" s="102"/>
      <c r="AC176" s="101"/>
      <c r="AD176" s="101"/>
      <c r="AE176" s="102"/>
      <c r="AF176" s="101"/>
      <c r="AG176" s="101"/>
      <c r="AH176" s="102"/>
      <c r="AI176" s="101"/>
      <c r="AJ176" s="101"/>
      <c r="AK176" s="102"/>
      <c r="AL176" s="101"/>
      <c r="AM176" s="101"/>
      <c r="AN176" s="102"/>
      <c r="AO176" s="101"/>
      <c r="AP176" s="101"/>
      <c r="AQ176" s="103"/>
    </row>
    <row r="177" spans="2:43" x14ac:dyDescent="0.35">
      <c r="B177" s="100" t="str" cm="1">
        <f t="array" aca="1" ref="B177" ca="1">_xlfn.TEXTAFTER(CELL("filename",A175),"]")</f>
        <v>08_TIDP</v>
      </c>
      <c r="C177" s="90" t="str" cm="1">
        <f t="array" ref="C177">tbL_Input_Project[Project Code]</f>
        <v>ABC1234</v>
      </c>
      <c r="D177" s="90" t="str">
        <f>INDEX(tbL_Input_Originator[],
MATCH("08_TIDP",tbL_Input_Originator[Worksheet]),
MATCH("Originator Code",tbL_Input_Originator[#Headers])
)</f>
        <v>TBC</v>
      </c>
      <c r="E177" s="87"/>
      <c r="F177" s="87"/>
      <c r="G177" s="87"/>
      <c r="H177" s="87"/>
      <c r="I177" s="87"/>
      <c r="J177" s="87"/>
      <c r="K177" s="94"/>
      <c r="L177" s="90" t="str">
        <f t="shared" si="7"/>
        <v/>
      </c>
      <c r="M177" s="90" t="str">
        <f t="shared" si="8"/>
        <v/>
      </c>
      <c r="N177" s="100" t="str" cm="1">
        <f t="array" ref="N177">IFERROR(_xlfn.TEXTJOIN("
",TRUE,_xlfn.XLOOKUP(_xlfn.TEXTSPLIT(K177,"
"),
tbl_Lookup_DEIR[ID (DEIR Lookup)],
tbl_Lookup_DEIR[Name (DEIR Lookup)],
"")),"")</f>
        <v/>
      </c>
      <c r="O177" s="100" t="str" cm="1">
        <f t="array" ref="O177">IFERROR(_xlfn.TEXTJOIN("
",TRUE,_xlfn.XLOOKUP(_xlfn.TEXTSPLIT(K177,"
"),
tbl_Lookup_DEIR[ID (DEIR Lookup)],
tbl_Lookup_DEIR[Uniclass PM Level 3 Classification (DEIR Lookup)],
"")),"")</f>
        <v/>
      </c>
      <c r="P177" s="78"/>
      <c r="Q177" s="101"/>
      <c r="R177" s="101"/>
      <c r="S177" s="102"/>
      <c r="T177" s="101"/>
      <c r="U177" s="101"/>
      <c r="V177" s="102"/>
      <c r="W177" s="101"/>
      <c r="X177" s="101"/>
      <c r="Y177" s="102"/>
      <c r="Z177" s="101"/>
      <c r="AA177" s="101"/>
      <c r="AB177" s="102"/>
      <c r="AC177" s="101"/>
      <c r="AD177" s="101"/>
      <c r="AE177" s="102"/>
      <c r="AF177" s="101"/>
      <c r="AG177" s="101"/>
      <c r="AH177" s="102"/>
      <c r="AI177" s="101"/>
      <c r="AJ177" s="101"/>
      <c r="AK177" s="102"/>
      <c r="AL177" s="101"/>
      <c r="AM177" s="101"/>
      <c r="AN177" s="102"/>
      <c r="AO177" s="101"/>
      <c r="AP177" s="101"/>
      <c r="AQ177" s="103"/>
    </row>
    <row r="178" spans="2:43" x14ac:dyDescent="0.35">
      <c r="B178" s="100" t="str" cm="1">
        <f t="array" aca="1" ref="B178" ca="1">_xlfn.TEXTAFTER(CELL("filename",A176),"]")</f>
        <v>08_TIDP</v>
      </c>
      <c r="C178" s="90" t="str" cm="1">
        <f t="array" ref="C178">tbL_Input_Project[Project Code]</f>
        <v>ABC1234</v>
      </c>
      <c r="D178" s="90" t="str">
        <f>INDEX(tbL_Input_Originator[],
MATCH("08_TIDP",tbL_Input_Originator[Worksheet]),
MATCH("Originator Code",tbL_Input_Originator[#Headers])
)</f>
        <v>TBC</v>
      </c>
      <c r="E178" s="87"/>
      <c r="F178" s="87"/>
      <c r="G178" s="87"/>
      <c r="H178" s="87"/>
      <c r="I178" s="87"/>
      <c r="J178" s="87"/>
      <c r="K178" s="94"/>
      <c r="L178" s="90" t="str">
        <f t="shared" si="7"/>
        <v/>
      </c>
      <c r="M178" s="90" t="str">
        <f t="shared" si="8"/>
        <v/>
      </c>
      <c r="N178" s="100" t="str" cm="1">
        <f t="array" ref="N178">IFERROR(_xlfn.TEXTJOIN("
",TRUE,_xlfn.XLOOKUP(_xlfn.TEXTSPLIT(K178,"
"),
tbl_Lookup_DEIR[ID (DEIR Lookup)],
tbl_Lookup_DEIR[Name (DEIR Lookup)],
"")),"")</f>
        <v/>
      </c>
      <c r="O178" s="100" t="str" cm="1">
        <f t="array" ref="O178">IFERROR(_xlfn.TEXTJOIN("
",TRUE,_xlfn.XLOOKUP(_xlfn.TEXTSPLIT(K178,"
"),
tbl_Lookup_DEIR[ID (DEIR Lookup)],
tbl_Lookup_DEIR[Uniclass PM Level 3 Classification (DEIR Lookup)],
"")),"")</f>
        <v/>
      </c>
      <c r="P178" s="78"/>
      <c r="Q178" s="101"/>
      <c r="R178" s="101"/>
      <c r="S178" s="102"/>
      <c r="T178" s="101"/>
      <c r="U178" s="101"/>
      <c r="V178" s="102"/>
      <c r="W178" s="101"/>
      <c r="X178" s="101"/>
      <c r="Y178" s="102"/>
      <c r="Z178" s="101"/>
      <c r="AA178" s="101"/>
      <c r="AB178" s="102"/>
      <c r="AC178" s="101"/>
      <c r="AD178" s="101"/>
      <c r="AE178" s="102"/>
      <c r="AF178" s="101"/>
      <c r="AG178" s="101"/>
      <c r="AH178" s="102"/>
      <c r="AI178" s="101"/>
      <c r="AJ178" s="101"/>
      <c r="AK178" s="102"/>
      <c r="AL178" s="101"/>
      <c r="AM178" s="101"/>
      <c r="AN178" s="102"/>
      <c r="AO178" s="101"/>
      <c r="AP178" s="101"/>
      <c r="AQ178" s="103"/>
    </row>
    <row r="179" spans="2:43" x14ac:dyDescent="0.35">
      <c r="B179" s="100" t="str" cm="1">
        <f t="array" aca="1" ref="B179" ca="1">_xlfn.TEXTAFTER(CELL("filename",A177),"]")</f>
        <v>08_TIDP</v>
      </c>
      <c r="C179" s="90" t="str" cm="1">
        <f t="array" ref="C179">tbL_Input_Project[Project Code]</f>
        <v>ABC1234</v>
      </c>
      <c r="D179" s="90" t="str">
        <f>INDEX(tbL_Input_Originator[],
MATCH("08_TIDP",tbL_Input_Originator[Worksheet]),
MATCH("Originator Code",tbL_Input_Originator[#Headers])
)</f>
        <v>TBC</v>
      </c>
      <c r="E179" s="87"/>
      <c r="F179" s="87"/>
      <c r="G179" s="87"/>
      <c r="H179" s="87"/>
      <c r="I179" s="87"/>
      <c r="J179" s="87"/>
      <c r="K179" s="94"/>
      <c r="L179" s="90" t="str">
        <f t="shared" si="7"/>
        <v/>
      </c>
      <c r="M179" s="90" t="str">
        <f t="shared" si="8"/>
        <v/>
      </c>
      <c r="N179" s="100" t="str" cm="1">
        <f t="array" ref="N179">IFERROR(_xlfn.TEXTJOIN("
",TRUE,_xlfn.XLOOKUP(_xlfn.TEXTSPLIT(K179,"
"),
tbl_Lookup_DEIR[ID (DEIR Lookup)],
tbl_Lookup_DEIR[Name (DEIR Lookup)],
"")),"")</f>
        <v/>
      </c>
      <c r="O179" s="100" t="str" cm="1">
        <f t="array" ref="O179">IFERROR(_xlfn.TEXTJOIN("
",TRUE,_xlfn.XLOOKUP(_xlfn.TEXTSPLIT(K179,"
"),
tbl_Lookup_DEIR[ID (DEIR Lookup)],
tbl_Lookup_DEIR[Uniclass PM Level 3 Classification (DEIR Lookup)],
"")),"")</f>
        <v/>
      </c>
      <c r="P179" s="78"/>
      <c r="Q179" s="101"/>
      <c r="R179" s="101"/>
      <c r="S179" s="102"/>
      <c r="T179" s="101"/>
      <c r="U179" s="101"/>
      <c r="V179" s="102"/>
      <c r="W179" s="101"/>
      <c r="X179" s="101"/>
      <c r="Y179" s="102"/>
      <c r="Z179" s="101"/>
      <c r="AA179" s="101"/>
      <c r="AB179" s="102"/>
      <c r="AC179" s="101"/>
      <c r="AD179" s="101"/>
      <c r="AE179" s="102"/>
      <c r="AF179" s="101"/>
      <c r="AG179" s="101"/>
      <c r="AH179" s="102"/>
      <c r="AI179" s="101"/>
      <c r="AJ179" s="101"/>
      <c r="AK179" s="102"/>
      <c r="AL179" s="101"/>
      <c r="AM179" s="101"/>
      <c r="AN179" s="102"/>
      <c r="AO179" s="101"/>
      <c r="AP179" s="101"/>
      <c r="AQ179" s="103"/>
    </row>
    <row r="180" spans="2:43" x14ac:dyDescent="0.35">
      <c r="B180" s="100" t="str" cm="1">
        <f t="array" aca="1" ref="B180" ca="1">_xlfn.TEXTAFTER(CELL("filename",A178),"]")</f>
        <v>08_TIDP</v>
      </c>
      <c r="C180" s="90" t="str" cm="1">
        <f t="array" ref="C180">tbL_Input_Project[Project Code]</f>
        <v>ABC1234</v>
      </c>
      <c r="D180" s="90" t="str">
        <f>INDEX(tbL_Input_Originator[],
MATCH("08_TIDP",tbL_Input_Originator[Worksheet]),
MATCH("Originator Code",tbL_Input_Originator[#Headers])
)</f>
        <v>TBC</v>
      </c>
      <c r="E180" s="87"/>
      <c r="F180" s="87"/>
      <c r="G180" s="87"/>
      <c r="H180" s="87"/>
      <c r="I180" s="87"/>
      <c r="J180" s="87"/>
      <c r="K180" s="94"/>
      <c r="L180" s="90" t="str">
        <f t="shared" si="7"/>
        <v/>
      </c>
      <c r="M180" s="90" t="str">
        <f t="shared" si="8"/>
        <v/>
      </c>
      <c r="N180" s="100" t="str" cm="1">
        <f t="array" ref="N180">IFERROR(_xlfn.TEXTJOIN("
",TRUE,_xlfn.XLOOKUP(_xlfn.TEXTSPLIT(K180,"
"),
tbl_Lookup_DEIR[ID (DEIR Lookup)],
tbl_Lookup_DEIR[Name (DEIR Lookup)],
"")),"")</f>
        <v/>
      </c>
      <c r="O180" s="100" t="str" cm="1">
        <f t="array" ref="O180">IFERROR(_xlfn.TEXTJOIN("
",TRUE,_xlfn.XLOOKUP(_xlfn.TEXTSPLIT(K180,"
"),
tbl_Lookup_DEIR[ID (DEIR Lookup)],
tbl_Lookup_DEIR[Uniclass PM Level 3 Classification (DEIR Lookup)],
"")),"")</f>
        <v/>
      </c>
      <c r="P180" s="78"/>
      <c r="Q180" s="101"/>
      <c r="R180" s="101"/>
      <c r="S180" s="102"/>
      <c r="T180" s="101"/>
      <c r="U180" s="101"/>
      <c r="V180" s="102"/>
      <c r="W180" s="101"/>
      <c r="X180" s="101"/>
      <c r="Y180" s="102"/>
      <c r="Z180" s="101"/>
      <c r="AA180" s="101"/>
      <c r="AB180" s="102"/>
      <c r="AC180" s="101"/>
      <c r="AD180" s="101"/>
      <c r="AE180" s="102"/>
      <c r="AF180" s="101"/>
      <c r="AG180" s="101"/>
      <c r="AH180" s="102"/>
      <c r="AI180" s="101"/>
      <c r="AJ180" s="101"/>
      <c r="AK180" s="102"/>
      <c r="AL180" s="101"/>
      <c r="AM180" s="101"/>
      <c r="AN180" s="102"/>
      <c r="AO180" s="101"/>
      <c r="AP180" s="101"/>
      <c r="AQ180" s="103"/>
    </row>
    <row r="181" spans="2:43" x14ac:dyDescent="0.35">
      <c r="B181" s="100" t="str" cm="1">
        <f t="array" aca="1" ref="B181" ca="1">_xlfn.TEXTAFTER(CELL("filename",A179),"]")</f>
        <v>08_TIDP</v>
      </c>
      <c r="C181" s="90" t="str" cm="1">
        <f t="array" ref="C181">tbL_Input_Project[Project Code]</f>
        <v>ABC1234</v>
      </c>
      <c r="D181" s="90" t="str">
        <f>INDEX(tbL_Input_Originator[],
MATCH("08_TIDP",tbL_Input_Originator[Worksheet]),
MATCH("Originator Code",tbL_Input_Originator[#Headers])
)</f>
        <v>TBC</v>
      </c>
      <c r="E181" s="87"/>
      <c r="F181" s="87"/>
      <c r="G181" s="87"/>
      <c r="H181" s="87"/>
      <c r="I181" s="87"/>
      <c r="J181" s="87"/>
      <c r="K181" s="94"/>
      <c r="L181" s="90" t="str">
        <f t="shared" si="7"/>
        <v/>
      </c>
      <c r="M181" s="90" t="str">
        <f t="shared" si="8"/>
        <v/>
      </c>
      <c r="N181" s="100" t="str" cm="1">
        <f t="array" ref="N181">IFERROR(_xlfn.TEXTJOIN("
",TRUE,_xlfn.XLOOKUP(_xlfn.TEXTSPLIT(K181,"
"),
tbl_Lookup_DEIR[ID (DEIR Lookup)],
tbl_Lookup_DEIR[Name (DEIR Lookup)],
"")),"")</f>
        <v/>
      </c>
      <c r="O181" s="100" t="str" cm="1">
        <f t="array" ref="O181">IFERROR(_xlfn.TEXTJOIN("
",TRUE,_xlfn.XLOOKUP(_xlfn.TEXTSPLIT(K181,"
"),
tbl_Lookup_DEIR[ID (DEIR Lookup)],
tbl_Lookup_DEIR[Uniclass PM Level 3 Classification (DEIR Lookup)],
"")),"")</f>
        <v/>
      </c>
      <c r="P181" s="78"/>
      <c r="Q181" s="101"/>
      <c r="R181" s="101"/>
      <c r="S181" s="102"/>
      <c r="T181" s="101"/>
      <c r="U181" s="101"/>
      <c r="V181" s="102"/>
      <c r="W181" s="101"/>
      <c r="X181" s="101"/>
      <c r="Y181" s="102"/>
      <c r="Z181" s="101"/>
      <c r="AA181" s="101"/>
      <c r="AB181" s="102"/>
      <c r="AC181" s="101"/>
      <c r="AD181" s="101"/>
      <c r="AE181" s="102"/>
      <c r="AF181" s="101"/>
      <c r="AG181" s="101"/>
      <c r="AH181" s="102"/>
      <c r="AI181" s="101"/>
      <c r="AJ181" s="101"/>
      <c r="AK181" s="102"/>
      <c r="AL181" s="101"/>
      <c r="AM181" s="101"/>
      <c r="AN181" s="102"/>
      <c r="AO181" s="101"/>
      <c r="AP181" s="101"/>
      <c r="AQ181" s="103"/>
    </row>
    <row r="182" spans="2:43" x14ac:dyDescent="0.35">
      <c r="B182" s="100" t="str" cm="1">
        <f t="array" aca="1" ref="B182" ca="1">_xlfn.TEXTAFTER(CELL("filename",A180),"]")</f>
        <v>08_TIDP</v>
      </c>
      <c r="C182" s="90" t="str" cm="1">
        <f t="array" ref="C182">tbL_Input_Project[Project Code]</f>
        <v>ABC1234</v>
      </c>
      <c r="D182" s="90" t="str">
        <f>INDEX(tbL_Input_Originator[],
MATCH("08_TIDP",tbL_Input_Originator[Worksheet]),
MATCH("Originator Code",tbL_Input_Originator[#Headers])
)</f>
        <v>TBC</v>
      </c>
      <c r="E182" s="87"/>
      <c r="F182" s="87"/>
      <c r="G182" s="87"/>
      <c r="H182" s="87"/>
      <c r="I182" s="87"/>
      <c r="J182" s="87"/>
      <c r="K182" s="94"/>
      <c r="L182" s="90" t="str">
        <f t="shared" si="7"/>
        <v/>
      </c>
      <c r="M182" s="90" t="str">
        <f t="shared" si="8"/>
        <v/>
      </c>
      <c r="N182" s="100" t="str" cm="1">
        <f t="array" ref="N182">IFERROR(_xlfn.TEXTJOIN("
",TRUE,_xlfn.XLOOKUP(_xlfn.TEXTSPLIT(K182,"
"),
tbl_Lookup_DEIR[ID (DEIR Lookup)],
tbl_Lookup_DEIR[Name (DEIR Lookup)],
"")),"")</f>
        <v/>
      </c>
      <c r="O182" s="100" t="str" cm="1">
        <f t="array" ref="O182">IFERROR(_xlfn.TEXTJOIN("
",TRUE,_xlfn.XLOOKUP(_xlfn.TEXTSPLIT(K182,"
"),
tbl_Lookup_DEIR[ID (DEIR Lookup)],
tbl_Lookup_DEIR[Uniclass PM Level 3 Classification (DEIR Lookup)],
"")),"")</f>
        <v/>
      </c>
      <c r="P182" s="78"/>
      <c r="Q182" s="101"/>
      <c r="R182" s="101"/>
      <c r="S182" s="102"/>
      <c r="T182" s="101"/>
      <c r="U182" s="101"/>
      <c r="V182" s="102"/>
      <c r="W182" s="101"/>
      <c r="X182" s="101"/>
      <c r="Y182" s="102"/>
      <c r="Z182" s="101"/>
      <c r="AA182" s="101"/>
      <c r="AB182" s="102"/>
      <c r="AC182" s="101"/>
      <c r="AD182" s="101"/>
      <c r="AE182" s="102"/>
      <c r="AF182" s="101"/>
      <c r="AG182" s="101"/>
      <c r="AH182" s="102"/>
      <c r="AI182" s="101"/>
      <c r="AJ182" s="101"/>
      <c r="AK182" s="102"/>
      <c r="AL182" s="101"/>
      <c r="AM182" s="101"/>
      <c r="AN182" s="102"/>
      <c r="AO182" s="101"/>
      <c r="AP182" s="101"/>
      <c r="AQ182" s="103"/>
    </row>
    <row r="183" spans="2:43" x14ac:dyDescent="0.35">
      <c r="B183" s="100" t="str" cm="1">
        <f t="array" aca="1" ref="B183" ca="1">_xlfn.TEXTAFTER(CELL("filename",A181),"]")</f>
        <v>08_TIDP</v>
      </c>
      <c r="C183" s="90" t="str" cm="1">
        <f t="array" ref="C183">tbL_Input_Project[Project Code]</f>
        <v>ABC1234</v>
      </c>
      <c r="D183" s="90" t="str">
        <f>INDEX(tbL_Input_Originator[],
MATCH("08_TIDP",tbL_Input_Originator[Worksheet]),
MATCH("Originator Code",tbL_Input_Originator[#Headers])
)</f>
        <v>TBC</v>
      </c>
      <c r="E183" s="87"/>
      <c r="F183" s="87"/>
      <c r="G183" s="87"/>
      <c r="H183" s="87"/>
      <c r="I183" s="87"/>
      <c r="J183" s="87"/>
      <c r="K183" s="94"/>
      <c r="L183" s="90" t="str">
        <f t="shared" si="7"/>
        <v/>
      </c>
      <c r="M183" s="90" t="str">
        <f t="shared" si="8"/>
        <v/>
      </c>
      <c r="N183" s="100" t="str" cm="1">
        <f t="array" ref="N183">IFERROR(_xlfn.TEXTJOIN("
",TRUE,_xlfn.XLOOKUP(_xlfn.TEXTSPLIT(K183,"
"),
tbl_Lookup_DEIR[ID (DEIR Lookup)],
tbl_Lookup_DEIR[Name (DEIR Lookup)],
"")),"")</f>
        <v/>
      </c>
      <c r="O183" s="100" t="str" cm="1">
        <f t="array" ref="O183">IFERROR(_xlfn.TEXTJOIN("
",TRUE,_xlfn.XLOOKUP(_xlfn.TEXTSPLIT(K183,"
"),
tbl_Lookup_DEIR[ID (DEIR Lookup)],
tbl_Lookup_DEIR[Uniclass PM Level 3 Classification (DEIR Lookup)],
"")),"")</f>
        <v/>
      </c>
      <c r="P183" s="78"/>
      <c r="Q183" s="101"/>
      <c r="R183" s="101"/>
      <c r="S183" s="102"/>
      <c r="T183" s="101"/>
      <c r="U183" s="101"/>
      <c r="V183" s="102"/>
      <c r="W183" s="101"/>
      <c r="X183" s="101"/>
      <c r="Y183" s="102"/>
      <c r="Z183" s="101"/>
      <c r="AA183" s="101"/>
      <c r="AB183" s="102"/>
      <c r="AC183" s="101"/>
      <c r="AD183" s="101"/>
      <c r="AE183" s="102"/>
      <c r="AF183" s="101"/>
      <c r="AG183" s="101"/>
      <c r="AH183" s="102"/>
      <c r="AI183" s="101"/>
      <c r="AJ183" s="101"/>
      <c r="AK183" s="102"/>
      <c r="AL183" s="101"/>
      <c r="AM183" s="101"/>
      <c r="AN183" s="102"/>
      <c r="AO183" s="101"/>
      <c r="AP183" s="101"/>
      <c r="AQ183" s="103"/>
    </row>
    <row r="184" spans="2:43" x14ac:dyDescent="0.35">
      <c r="B184" s="100" t="str" cm="1">
        <f t="array" aca="1" ref="B184" ca="1">_xlfn.TEXTAFTER(CELL("filename",A182),"]")</f>
        <v>08_TIDP</v>
      </c>
      <c r="C184" s="90" t="str" cm="1">
        <f t="array" ref="C184">tbL_Input_Project[Project Code]</f>
        <v>ABC1234</v>
      </c>
      <c r="D184" s="90" t="str">
        <f>INDEX(tbL_Input_Originator[],
MATCH("08_TIDP",tbL_Input_Originator[Worksheet]),
MATCH("Originator Code",tbL_Input_Originator[#Headers])
)</f>
        <v>TBC</v>
      </c>
      <c r="E184" s="87"/>
      <c r="F184" s="87"/>
      <c r="G184" s="87"/>
      <c r="H184" s="87"/>
      <c r="I184" s="87"/>
      <c r="J184" s="87"/>
      <c r="K184" s="94"/>
      <c r="L184" s="90" t="str">
        <f t="shared" si="7"/>
        <v/>
      </c>
      <c r="M184" s="90" t="str">
        <f t="shared" si="8"/>
        <v/>
      </c>
      <c r="N184" s="100" t="str" cm="1">
        <f t="array" ref="N184">IFERROR(_xlfn.TEXTJOIN("
",TRUE,_xlfn.XLOOKUP(_xlfn.TEXTSPLIT(K184,"
"),
tbl_Lookup_DEIR[ID (DEIR Lookup)],
tbl_Lookup_DEIR[Name (DEIR Lookup)],
"")),"")</f>
        <v/>
      </c>
      <c r="O184" s="100" t="str" cm="1">
        <f t="array" ref="O184">IFERROR(_xlfn.TEXTJOIN("
",TRUE,_xlfn.XLOOKUP(_xlfn.TEXTSPLIT(K184,"
"),
tbl_Lookup_DEIR[ID (DEIR Lookup)],
tbl_Lookup_DEIR[Uniclass PM Level 3 Classification (DEIR Lookup)],
"")),"")</f>
        <v/>
      </c>
      <c r="P184" s="78"/>
      <c r="Q184" s="101"/>
      <c r="R184" s="101"/>
      <c r="S184" s="102"/>
      <c r="T184" s="101"/>
      <c r="U184" s="101"/>
      <c r="V184" s="102"/>
      <c r="W184" s="101"/>
      <c r="X184" s="101"/>
      <c r="Y184" s="102"/>
      <c r="Z184" s="101"/>
      <c r="AA184" s="101"/>
      <c r="AB184" s="102"/>
      <c r="AC184" s="101"/>
      <c r="AD184" s="101"/>
      <c r="AE184" s="102"/>
      <c r="AF184" s="101"/>
      <c r="AG184" s="101"/>
      <c r="AH184" s="102"/>
      <c r="AI184" s="101"/>
      <c r="AJ184" s="101"/>
      <c r="AK184" s="102"/>
      <c r="AL184" s="101"/>
      <c r="AM184" s="101"/>
      <c r="AN184" s="102"/>
      <c r="AO184" s="101"/>
      <c r="AP184" s="101"/>
      <c r="AQ184" s="103"/>
    </row>
    <row r="185" spans="2:43" x14ac:dyDescent="0.35">
      <c r="B185" s="100" t="str" cm="1">
        <f t="array" aca="1" ref="B185" ca="1">_xlfn.TEXTAFTER(CELL("filename",A183),"]")</f>
        <v>08_TIDP</v>
      </c>
      <c r="C185" s="90" t="str" cm="1">
        <f t="array" ref="C185">tbL_Input_Project[Project Code]</f>
        <v>ABC1234</v>
      </c>
      <c r="D185" s="90" t="str">
        <f>INDEX(tbL_Input_Originator[],
MATCH("08_TIDP",tbL_Input_Originator[Worksheet]),
MATCH("Originator Code",tbL_Input_Originator[#Headers])
)</f>
        <v>TBC</v>
      </c>
      <c r="E185" s="87"/>
      <c r="F185" s="87"/>
      <c r="G185" s="87"/>
      <c r="H185" s="87"/>
      <c r="I185" s="87"/>
      <c r="J185" s="87"/>
      <c r="K185" s="94"/>
      <c r="L185" s="90" t="str">
        <f t="shared" si="7"/>
        <v/>
      </c>
      <c r="M185" s="90" t="str">
        <f t="shared" si="8"/>
        <v/>
      </c>
      <c r="N185" s="100" t="str" cm="1">
        <f t="array" ref="N185">IFERROR(_xlfn.TEXTJOIN("
",TRUE,_xlfn.XLOOKUP(_xlfn.TEXTSPLIT(K185,"
"),
tbl_Lookup_DEIR[ID (DEIR Lookup)],
tbl_Lookup_DEIR[Name (DEIR Lookup)],
"")),"")</f>
        <v/>
      </c>
      <c r="O185" s="100" t="str" cm="1">
        <f t="array" ref="O185">IFERROR(_xlfn.TEXTJOIN("
",TRUE,_xlfn.XLOOKUP(_xlfn.TEXTSPLIT(K185,"
"),
tbl_Lookup_DEIR[ID (DEIR Lookup)],
tbl_Lookup_DEIR[Uniclass PM Level 3 Classification (DEIR Lookup)],
"")),"")</f>
        <v/>
      </c>
      <c r="P185" s="78"/>
      <c r="Q185" s="101"/>
      <c r="R185" s="101"/>
      <c r="S185" s="102"/>
      <c r="T185" s="101"/>
      <c r="U185" s="101"/>
      <c r="V185" s="102"/>
      <c r="W185" s="101"/>
      <c r="X185" s="101"/>
      <c r="Y185" s="102"/>
      <c r="Z185" s="101"/>
      <c r="AA185" s="101"/>
      <c r="AB185" s="102"/>
      <c r="AC185" s="101"/>
      <c r="AD185" s="101"/>
      <c r="AE185" s="102"/>
      <c r="AF185" s="101"/>
      <c r="AG185" s="101"/>
      <c r="AH185" s="102"/>
      <c r="AI185" s="101"/>
      <c r="AJ185" s="101"/>
      <c r="AK185" s="102"/>
      <c r="AL185" s="101"/>
      <c r="AM185" s="101"/>
      <c r="AN185" s="102"/>
      <c r="AO185" s="101"/>
      <c r="AP185" s="101"/>
      <c r="AQ185" s="103"/>
    </row>
    <row r="186" spans="2:43" x14ac:dyDescent="0.35">
      <c r="B186" s="100" t="str" cm="1">
        <f t="array" aca="1" ref="B186" ca="1">_xlfn.TEXTAFTER(CELL("filename",A184),"]")</f>
        <v>08_TIDP</v>
      </c>
      <c r="C186" s="90" t="str" cm="1">
        <f t="array" ref="C186">tbL_Input_Project[Project Code]</f>
        <v>ABC1234</v>
      </c>
      <c r="D186" s="90" t="str">
        <f>INDEX(tbL_Input_Originator[],
MATCH("08_TIDP",tbL_Input_Originator[Worksheet]),
MATCH("Originator Code",tbL_Input_Originator[#Headers])
)</f>
        <v>TBC</v>
      </c>
      <c r="E186" s="87"/>
      <c r="F186" s="87"/>
      <c r="G186" s="87"/>
      <c r="H186" s="87"/>
      <c r="I186" s="87"/>
      <c r="J186" s="87"/>
      <c r="K186" s="94"/>
      <c r="L186" s="90" t="str">
        <f t="shared" si="7"/>
        <v/>
      </c>
      <c r="M186" s="90" t="str">
        <f t="shared" si="8"/>
        <v/>
      </c>
      <c r="N186" s="100" t="str" cm="1">
        <f t="array" ref="N186">IFERROR(_xlfn.TEXTJOIN("
",TRUE,_xlfn.XLOOKUP(_xlfn.TEXTSPLIT(K186,"
"),
tbl_Lookup_DEIR[ID (DEIR Lookup)],
tbl_Lookup_DEIR[Name (DEIR Lookup)],
"")),"")</f>
        <v/>
      </c>
      <c r="O186" s="100" t="str" cm="1">
        <f t="array" ref="O186">IFERROR(_xlfn.TEXTJOIN("
",TRUE,_xlfn.XLOOKUP(_xlfn.TEXTSPLIT(K186,"
"),
tbl_Lookup_DEIR[ID (DEIR Lookup)],
tbl_Lookup_DEIR[Uniclass PM Level 3 Classification (DEIR Lookup)],
"")),"")</f>
        <v/>
      </c>
      <c r="P186" s="78"/>
      <c r="Q186" s="101"/>
      <c r="R186" s="101"/>
      <c r="S186" s="102"/>
      <c r="T186" s="101"/>
      <c r="U186" s="101"/>
      <c r="V186" s="102"/>
      <c r="W186" s="101"/>
      <c r="X186" s="101"/>
      <c r="Y186" s="102"/>
      <c r="Z186" s="101"/>
      <c r="AA186" s="101"/>
      <c r="AB186" s="102"/>
      <c r="AC186" s="101"/>
      <c r="AD186" s="101"/>
      <c r="AE186" s="102"/>
      <c r="AF186" s="101"/>
      <c r="AG186" s="101"/>
      <c r="AH186" s="102"/>
      <c r="AI186" s="101"/>
      <c r="AJ186" s="101"/>
      <c r="AK186" s="102"/>
      <c r="AL186" s="101"/>
      <c r="AM186" s="101"/>
      <c r="AN186" s="102"/>
      <c r="AO186" s="101"/>
      <c r="AP186" s="101"/>
      <c r="AQ186" s="103"/>
    </row>
    <row r="187" spans="2:43" x14ac:dyDescent="0.35">
      <c r="B187" s="100" t="str" cm="1">
        <f t="array" aca="1" ref="B187" ca="1">_xlfn.TEXTAFTER(CELL("filename",A185),"]")</f>
        <v>08_TIDP</v>
      </c>
      <c r="C187" s="90" t="str" cm="1">
        <f t="array" ref="C187">tbL_Input_Project[Project Code]</f>
        <v>ABC1234</v>
      </c>
      <c r="D187" s="90" t="str">
        <f>INDEX(tbL_Input_Originator[],
MATCH("08_TIDP",tbL_Input_Originator[Worksheet]),
MATCH("Originator Code",tbL_Input_Originator[#Headers])
)</f>
        <v>TBC</v>
      </c>
      <c r="E187" s="87"/>
      <c r="F187" s="87"/>
      <c r="G187" s="87"/>
      <c r="H187" s="87"/>
      <c r="I187" s="87"/>
      <c r="J187" s="87"/>
      <c r="K187" s="94"/>
      <c r="L187" s="90" t="str">
        <f t="shared" si="7"/>
        <v/>
      </c>
      <c r="M187" s="90" t="str">
        <f t="shared" si="8"/>
        <v/>
      </c>
      <c r="N187" s="100" t="str" cm="1">
        <f t="array" ref="N187">IFERROR(_xlfn.TEXTJOIN("
",TRUE,_xlfn.XLOOKUP(_xlfn.TEXTSPLIT(K187,"
"),
tbl_Lookup_DEIR[ID (DEIR Lookup)],
tbl_Lookup_DEIR[Name (DEIR Lookup)],
"")),"")</f>
        <v/>
      </c>
      <c r="O187" s="100" t="str" cm="1">
        <f t="array" ref="O187">IFERROR(_xlfn.TEXTJOIN("
",TRUE,_xlfn.XLOOKUP(_xlfn.TEXTSPLIT(K187,"
"),
tbl_Lookup_DEIR[ID (DEIR Lookup)],
tbl_Lookup_DEIR[Uniclass PM Level 3 Classification (DEIR Lookup)],
"")),"")</f>
        <v/>
      </c>
      <c r="P187" s="78"/>
      <c r="Q187" s="101"/>
      <c r="R187" s="101"/>
      <c r="S187" s="102"/>
      <c r="T187" s="101"/>
      <c r="U187" s="101"/>
      <c r="V187" s="102"/>
      <c r="W187" s="101"/>
      <c r="X187" s="101"/>
      <c r="Y187" s="102"/>
      <c r="Z187" s="101"/>
      <c r="AA187" s="101"/>
      <c r="AB187" s="102"/>
      <c r="AC187" s="101"/>
      <c r="AD187" s="101"/>
      <c r="AE187" s="102"/>
      <c r="AF187" s="101"/>
      <c r="AG187" s="101"/>
      <c r="AH187" s="102"/>
      <c r="AI187" s="101"/>
      <c r="AJ187" s="101"/>
      <c r="AK187" s="102"/>
      <c r="AL187" s="101"/>
      <c r="AM187" s="101"/>
      <c r="AN187" s="102"/>
      <c r="AO187" s="101"/>
      <c r="AP187" s="101"/>
      <c r="AQ187" s="103"/>
    </row>
    <row r="188" spans="2:43" x14ac:dyDescent="0.35">
      <c r="B188" s="100" t="str" cm="1">
        <f t="array" aca="1" ref="B188" ca="1">_xlfn.TEXTAFTER(CELL("filename",A186),"]")</f>
        <v>08_TIDP</v>
      </c>
      <c r="C188" s="90" t="str" cm="1">
        <f t="array" ref="C188">tbL_Input_Project[Project Code]</f>
        <v>ABC1234</v>
      </c>
      <c r="D188" s="90" t="str">
        <f>INDEX(tbL_Input_Originator[],
MATCH("08_TIDP",tbL_Input_Originator[Worksheet]),
MATCH("Originator Code",tbL_Input_Originator[#Headers])
)</f>
        <v>TBC</v>
      </c>
      <c r="E188" s="87"/>
      <c r="F188" s="87"/>
      <c r="G188" s="87"/>
      <c r="H188" s="87"/>
      <c r="I188" s="87"/>
      <c r="J188" s="87"/>
      <c r="K188" s="94"/>
      <c r="L188" s="90" t="str">
        <f t="shared" si="7"/>
        <v/>
      </c>
      <c r="M188" s="90" t="str">
        <f t="shared" si="8"/>
        <v/>
      </c>
      <c r="N188" s="100" t="str" cm="1">
        <f t="array" ref="N188">IFERROR(_xlfn.TEXTJOIN("
",TRUE,_xlfn.XLOOKUP(_xlfn.TEXTSPLIT(K188,"
"),
tbl_Lookup_DEIR[ID (DEIR Lookup)],
tbl_Lookup_DEIR[Name (DEIR Lookup)],
"")),"")</f>
        <v/>
      </c>
      <c r="O188" s="100" t="str" cm="1">
        <f t="array" ref="O188">IFERROR(_xlfn.TEXTJOIN("
",TRUE,_xlfn.XLOOKUP(_xlfn.TEXTSPLIT(K188,"
"),
tbl_Lookup_DEIR[ID (DEIR Lookup)],
tbl_Lookup_DEIR[Uniclass PM Level 3 Classification (DEIR Lookup)],
"")),"")</f>
        <v/>
      </c>
      <c r="P188" s="78"/>
      <c r="Q188" s="101"/>
      <c r="R188" s="101"/>
      <c r="S188" s="102"/>
      <c r="T188" s="101"/>
      <c r="U188" s="101"/>
      <c r="V188" s="102"/>
      <c r="W188" s="101"/>
      <c r="X188" s="101"/>
      <c r="Y188" s="102"/>
      <c r="Z188" s="101"/>
      <c r="AA188" s="101"/>
      <c r="AB188" s="102"/>
      <c r="AC188" s="101"/>
      <c r="AD188" s="101"/>
      <c r="AE188" s="102"/>
      <c r="AF188" s="101"/>
      <c r="AG188" s="101"/>
      <c r="AH188" s="102"/>
      <c r="AI188" s="101"/>
      <c r="AJ188" s="101"/>
      <c r="AK188" s="102"/>
      <c r="AL188" s="101"/>
      <c r="AM188" s="101"/>
      <c r="AN188" s="102"/>
      <c r="AO188" s="101"/>
      <c r="AP188" s="101"/>
      <c r="AQ188" s="103"/>
    </row>
    <row r="189" spans="2:43" x14ac:dyDescent="0.35">
      <c r="B189" s="100" t="str" cm="1">
        <f t="array" aca="1" ref="B189" ca="1">_xlfn.TEXTAFTER(CELL("filename",A187),"]")</f>
        <v>08_TIDP</v>
      </c>
      <c r="C189" s="90" t="str" cm="1">
        <f t="array" ref="C189">tbL_Input_Project[Project Code]</f>
        <v>ABC1234</v>
      </c>
      <c r="D189" s="90" t="str">
        <f>INDEX(tbL_Input_Originator[],
MATCH("08_TIDP",tbL_Input_Originator[Worksheet]),
MATCH("Originator Code",tbL_Input_Originator[#Headers])
)</f>
        <v>TBC</v>
      </c>
      <c r="E189" s="87"/>
      <c r="F189" s="87"/>
      <c r="G189" s="87"/>
      <c r="H189" s="87"/>
      <c r="I189" s="87"/>
      <c r="J189" s="87"/>
      <c r="K189" s="94"/>
      <c r="L189" s="90" t="str">
        <f t="shared" si="7"/>
        <v/>
      </c>
      <c r="M189" s="90" t="str">
        <f t="shared" si="8"/>
        <v/>
      </c>
      <c r="N189" s="100" t="str" cm="1">
        <f t="array" ref="N189">IFERROR(_xlfn.TEXTJOIN("
",TRUE,_xlfn.XLOOKUP(_xlfn.TEXTSPLIT(K189,"
"),
tbl_Lookup_DEIR[ID (DEIR Lookup)],
tbl_Lookup_DEIR[Name (DEIR Lookup)],
"")),"")</f>
        <v/>
      </c>
      <c r="O189" s="100" t="str" cm="1">
        <f t="array" ref="O189">IFERROR(_xlfn.TEXTJOIN("
",TRUE,_xlfn.XLOOKUP(_xlfn.TEXTSPLIT(K189,"
"),
tbl_Lookup_DEIR[ID (DEIR Lookup)],
tbl_Lookup_DEIR[Uniclass PM Level 3 Classification (DEIR Lookup)],
"")),"")</f>
        <v/>
      </c>
      <c r="P189" s="78"/>
      <c r="Q189" s="101"/>
      <c r="R189" s="101"/>
      <c r="S189" s="102"/>
      <c r="T189" s="101"/>
      <c r="U189" s="101"/>
      <c r="V189" s="102"/>
      <c r="W189" s="101"/>
      <c r="X189" s="101"/>
      <c r="Y189" s="102"/>
      <c r="Z189" s="101"/>
      <c r="AA189" s="101"/>
      <c r="AB189" s="102"/>
      <c r="AC189" s="101"/>
      <c r="AD189" s="101"/>
      <c r="AE189" s="102"/>
      <c r="AF189" s="101"/>
      <c r="AG189" s="101"/>
      <c r="AH189" s="102"/>
      <c r="AI189" s="101"/>
      <c r="AJ189" s="101"/>
      <c r="AK189" s="102"/>
      <c r="AL189" s="101"/>
      <c r="AM189" s="101"/>
      <c r="AN189" s="102"/>
      <c r="AO189" s="101"/>
      <c r="AP189" s="101"/>
      <c r="AQ189" s="103"/>
    </row>
    <row r="190" spans="2:43" x14ac:dyDescent="0.35">
      <c r="B190" s="100" t="str" cm="1">
        <f t="array" aca="1" ref="B190" ca="1">_xlfn.TEXTAFTER(CELL("filename",A188),"]")</f>
        <v>08_TIDP</v>
      </c>
      <c r="C190" s="90" t="str" cm="1">
        <f t="array" ref="C190">tbL_Input_Project[Project Code]</f>
        <v>ABC1234</v>
      </c>
      <c r="D190" s="90" t="str">
        <f>INDEX(tbL_Input_Originator[],
MATCH("08_TIDP",tbL_Input_Originator[Worksheet]),
MATCH("Originator Code",tbL_Input_Originator[#Headers])
)</f>
        <v>TBC</v>
      </c>
      <c r="E190" s="87"/>
      <c r="F190" s="87"/>
      <c r="G190" s="87"/>
      <c r="H190" s="87"/>
      <c r="I190" s="87"/>
      <c r="J190" s="87"/>
      <c r="K190" s="94"/>
      <c r="L190" s="90" t="str">
        <f t="shared" si="7"/>
        <v/>
      </c>
      <c r="M190" s="90" t="str">
        <f t="shared" si="8"/>
        <v/>
      </c>
      <c r="N190" s="100" t="str" cm="1">
        <f t="array" ref="N190">IFERROR(_xlfn.TEXTJOIN("
",TRUE,_xlfn.XLOOKUP(_xlfn.TEXTSPLIT(K190,"
"),
tbl_Lookup_DEIR[ID (DEIR Lookup)],
tbl_Lookup_DEIR[Name (DEIR Lookup)],
"")),"")</f>
        <v/>
      </c>
      <c r="O190" s="100" t="str" cm="1">
        <f t="array" ref="O190">IFERROR(_xlfn.TEXTJOIN("
",TRUE,_xlfn.XLOOKUP(_xlfn.TEXTSPLIT(K190,"
"),
tbl_Lookup_DEIR[ID (DEIR Lookup)],
tbl_Lookup_DEIR[Uniclass PM Level 3 Classification (DEIR Lookup)],
"")),"")</f>
        <v/>
      </c>
      <c r="P190" s="78"/>
      <c r="Q190" s="101"/>
      <c r="R190" s="101"/>
      <c r="S190" s="102"/>
      <c r="T190" s="101"/>
      <c r="U190" s="101"/>
      <c r="V190" s="102"/>
      <c r="W190" s="101"/>
      <c r="X190" s="101"/>
      <c r="Y190" s="102"/>
      <c r="Z190" s="101"/>
      <c r="AA190" s="101"/>
      <c r="AB190" s="102"/>
      <c r="AC190" s="101"/>
      <c r="AD190" s="101"/>
      <c r="AE190" s="102"/>
      <c r="AF190" s="101"/>
      <c r="AG190" s="101"/>
      <c r="AH190" s="102"/>
      <c r="AI190" s="101"/>
      <c r="AJ190" s="101"/>
      <c r="AK190" s="102"/>
      <c r="AL190" s="101"/>
      <c r="AM190" s="101"/>
      <c r="AN190" s="102"/>
      <c r="AO190" s="101"/>
      <c r="AP190" s="101"/>
      <c r="AQ190" s="103"/>
    </row>
    <row r="191" spans="2:43" x14ac:dyDescent="0.35">
      <c r="B191" s="100" t="str" cm="1">
        <f t="array" aca="1" ref="B191" ca="1">_xlfn.TEXTAFTER(CELL("filename",A189),"]")</f>
        <v>08_TIDP</v>
      </c>
      <c r="C191" s="90" t="str" cm="1">
        <f t="array" ref="C191">tbL_Input_Project[Project Code]</f>
        <v>ABC1234</v>
      </c>
      <c r="D191" s="90" t="str">
        <f>INDEX(tbL_Input_Originator[],
MATCH("08_TIDP",tbL_Input_Originator[Worksheet]),
MATCH("Originator Code",tbL_Input_Originator[#Headers])
)</f>
        <v>TBC</v>
      </c>
      <c r="E191" s="87"/>
      <c r="F191" s="87"/>
      <c r="G191" s="87"/>
      <c r="H191" s="87"/>
      <c r="I191" s="87"/>
      <c r="J191" s="87"/>
      <c r="K191" s="94"/>
      <c r="L191" s="90" t="str">
        <f t="shared" si="7"/>
        <v/>
      </c>
      <c r="M191" s="90" t="str">
        <f t="shared" si="8"/>
        <v/>
      </c>
      <c r="N191" s="100" t="str" cm="1">
        <f t="array" ref="N191">IFERROR(_xlfn.TEXTJOIN("
",TRUE,_xlfn.XLOOKUP(_xlfn.TEXTSPLIT(K191,"
"),
tbl_Lookup_DEIR[ID (DEIR Lookup)],
tbl_Lookup_DEIR[Name (DEIR Lookup)],
"")),"")</f>
        <v/>
      </c>
      <c r="O191" s="100" t="str" cm="1">
        <f t="array" ref="O191">IFERROR(_xlfn.TEXTJOIN("
",TRUE,_xlfn.XLOOKUP(_xlfn.TEXTSPLIT(K191,"
"),
tbl_Lookup_DEIR[ID (DEIR Lookup)],
tbl_Lookup_DEIR[Uniclass PM Level 3 Classification (DEIR Lookup)],
"")),"")</f>
        <v/>
      </c>
      <c r="P191" s="78"/>
      <c r="Q191" s="101"/>
      <c r="R191" s="101"/>
      <c r="S191" s="102"/>
      <c r="T191" s="101"/>
      <c r="U191" s="101"/>
      <c r="V191" s="102"/>
      <c r="W191" s="101"/>
      <c r="X191" s="101"/>
      <c r="Y191" s="102"/>
      <c r="Z191" s="101"/>
      <c r="AA191" s="101"/>
      <c r="AB191" s="102"/>
      <c r="AC191" s="101"/>
      <c r="AD191" s="101"/>
      <c r="AE191" s="102"/>
      <c r="AF191" s="101"/>
      <c r="AG191" s="101"/>
      <c r="AH191" s="102"/>
      <c r="AI191" s="101"/>
      <c r="AJ191" s="101"/>
      <c r="AK191" s="102"/>
      <c r="AL191" s="101"/>
      <c r="AM191" s="101"/>
      <c r="AN191" s="102"/>
      <c r="AO191" s="101"/>
      <c r="AP191" s="101"/>
      <c r="AQ191" s="103"/>
    </row>
    <row r="192" spans="2:43" x14ac:dyDescent="0.35">
      <c r="B192" s="100" t="str" cm="1">
        <f t="array" aca="1" ref="B192" ca="1">_xlfn.TEXTAFTER(CELL("filename",A190),"]")</f>
        <v>08_TIDP</v>
      </c>
      <c r="C192" s="90" t="str" cm="1">
        <f t="array" ref="C192">tbL_Input_Project[Project Code]</f>
        <v>ABC1234</v>
      </c>
      <c r="D192" s="90" t="str">
        <f>INDEX(tbL_Input_Originator[],
MATCH("08_TIDP",tbL_Input_Originator[Worksheet]),
MATCH("Originator Code",tbL_Input_Originator[#Headers])
)</f>
        <v>TBC</v>
      </c>
      <c r="E192" s="87"/>
      <c r="F192" s="87"/>
      <c r="G192" s="87"/>
      <c r="H192" s="87"/>
      <c r="I192" s="87"/>
      <c r="J192" s="87"/>
      <c r="K192" s="94"/>
      <c r="L192" s="90" t="str">
        <f t="shared" si="7"/>
        <v/>
      </c>
      <c r="M192" s="90" t="str">
        <f t="shared" si="8"/>
        <v/>
      </c>
      <c r="N192" s="100" t="str" cm="1">
        <f t="array" ref="N192">IFERROR(_xlfn.TEXTJOIN("
",TRUE,_xlfn.XLOOKUP(_xlfn.TEXTSPLIT(K192,"
"),
tbl_Lookup_DEIR[ID (DEIR Lookup)],
tbl_Lookup_DEIR[Name (DEIR Lookup)],
"")),"")</f>
        <v/>
      </c>
      <c r="O192" s="100" t="str" cm="1">
        <f t="array" ref="O192">IFERROR(_xlfn.TEXTJOIN("
",TRUE,_xlfn.XLOOKUP(_xlfn.TEXTSPLIT(K192,"
"),
tbl_Lookup_DEIR[ID (DEIR Lookup)],
tbl_Lookup_DEIR[Uniclass PM Level 3 Classification (DEIR Lookup)],
"")),"")</f>
        <v/>
      </c>
      <c r="P192" s="78"/>
      <c r="Q192" s="101"/>
      <c r="R192" s="101"/>
      <c r="S192" s="102"/>
      <c r="T192" s="101"/>
      <c r="U192" s="101"/>
      <c r="V192" s="102"/>
      <c r="W192" s="101"/>
      <c r="X192" s="101"/>
      <c r="Y192" s="102"/>
      <c r="Z192" s="101"/>
      <c r="AA192" s="101"/>
      <c r="AB192" s="102"/>
      <c r="AC192" s="101"/>
      <c r="AD192" s="101"/>
      <c r="AE192" s="102"/>
      <c r="AF192" s="101"/>
      <c r="AG192" s="101"/>
      <c r="AH192" s="102"/>
      <c r="AI192" s="101"/>
      <c r="AJ192" s="101"/>
      <c r="AK192" s="102"/>
      <c r="AL192" s="101"/>
      <c r="AM192" s="101"/>
      <c r="AN192" s="102"/>
      <c r="AO192" s="101"/>
      <c r="AP192" s="101"/>
      <c r="AQ192" s="103"/>
    </row>
    <row r="193" spans="2:43" x14ac:dyDescent="0.35">
      <c r="B193" s="100" t="str" cm="1">
        <f t="array" aca="1" ref="B193" ca="1">_xlfn.TEXTAFTER(CELL("filename",A191),"]")</f>
        <v>08_TIDP</v>
      </c>
      <c r="C193" s="90" t="str" cm="1">
        <f t="array" ref="C193">tbL_Input_Project[Project Code]</f>
        <v>ABC1234</v>
      </c>
      <c r="D193" s="90" t="str">
        <f>INDEX(tbL_Input_Originator[],
MATCH("08_TIDP",tbL_Input_Originator[Worksheet]),
MATCH("Originator Code",tbL_Input_Originator[#Headers])
)</f>
        <v>TBC</v>
      </c>
      <c r="E193" s="87"/>
      <c r="F193" s="87"/>
      <c r="G193" s="87"/>
      <c r="H193" s="87"/>
      <c r="I193" s="87"/>
      <c r="J193" s="87"/>
      <c r="K193" s="94"/>
      <c r="L193" s="90" t="str">
        <f t="shared" si="7"/>
        <v/>
      </c>
      <c r="M193" s="90" t="str">
        <f t="shared" si="8"/>
        <v/>
      </c>
      <c r="N193" s="100" t="str" cm="1">
        <f t="array" ref="N193">IFERROR(_xlfn.TEXTJOIN("
",TRUE,_xlfn.XLOOKUP(_xlfn.TEXTSPLIT(K193,"
"),
tbl_Lookup_DEIR[ID (DEIR Lookup)],
tbl_Lookup_DEIR[Name (DEIR Lookup)],
"")),"")</f>
        <v/>
      </c>
      <c r="O193" s="100" t="str" cm="1">
        <f t="array" ref="O193">IFERROR(_xlfn.TEXTJOIN("
",TRUE,_xlfn.XLOOKUP(_xlfn.TEXTSPLIT(K193,"
"),
tbl_Lookup_DEIR[ID (DEIR Lookup)],
tbl_Lookup_DEIR[Uniclass PM Level 3 Classification (DEIR Lookup)],
"")),"")</f>
        <v/>
      </c>
      <c r="P193" s="78"/>
      <c r="Q193" s="101"/>
      <c r="R193" s="101"/>
      <c r="S193" s="102"/>
      <c r="T193" s="101"/>
      <c r="U193" s="101"/>
      <c r="V193" s="102"/>
      <c r="W193" s="101"/>
      <c r="X193" s="101"/>
      <c r="Y193" s="102"/>
      <c r="Z193" s="101"/>
      <c r="AA193" s="101"/>
      <c r="AB193" s="102"/>
      <c r="AC193" s="101"/>
      <c r="AD193" s="101"/>
      <c r="AE193" s="102"/>
      <c r="AF193" s="101"/>
      <c r="AG193" s="101"/>
      <c r="AH193" s="102"/>
      <c r="AI193" s="101"/>
      <c r="AJ193" s="101"/>
      <c r="AK193" s="102"/>
      <c r="AL193" s="101"/>
      <c r="AM193" s="101"/>
      <c r="AN193" s="102"/>
      <c r="AO193" s="101"/>
      <c r="AP193" s="101"/>
      <c r="AQ193" s="103"/>
    </row>
    <row r="194" spans="2:43" x14ac:dyDescent="0.35">
      <c r="B194" s="100" t="str" cm="1">
        <f t="array" aca="1" ref="B194" ca="1">_xlfn.TEXTAFTER(CELL("filename",A192),"]")</f>
        <v>08_TIDP</v>
      </c>
      <c r="C194" s="90" t="str" cm="1">
        <f t="array" ref="C194">tbL_Input_Project[Project Code]</f>
        <v>ABC1234</v>
      </c>
      <c r="D194" s="90" t="str">
        <f>INDEX(tbL_Input_Originator[],
MATCH("08_TIDP",tbL_Input_Originator[Worksheet]),
MATCH("Originator Code",tbL_Input_Originator[#Headers])
)</f>
        <v>TBC</v>
      </c>
      <c r="E194" s="87"/>
      <c r="F194" s="87"/>
      <c r="G194" s="87"/>
      <c r="H194" s="87"/>
      <c r="I194" s="87"/>
      <c r="J194" s="87"/>
      <c r="K194" s="94"/>
      <c r="L194" s="90" t="str">
        <f t="shared" si="7"/>
        <v/>
      </c>
      <c r="M194" s="90" t="str">
        <f t="shared" si="8"/>
        <v/>
      </c>
      <c r="N194" s="100" t="str" cm="1">
        <f t="array" ref="N194">IFERROR(_xlfn.TEXTJOIN("
",TRUE,_xlfn.XLOOKUP(_xlfn.TEXTSPLIT(K194,"
"),
tbl_Lookup_DEIR[ID (DEIR Lookup)],
tbl_Lookup_DEIR[Name (DEIR Lookup)],
"")),"")</f>
        <v/>
      </c>
      <c r="O194" s="100" t="str" cm="1">
        <f t="array" ref="O194">IFERROR(_xlfn.TEXTJOIN("
",TRUE,_xlfn.XLOOKUP(_xlfn.TEXTSPLIT(K194,"
"),
tbl_Lookup_DEIR[ID (DEIR Lookup)],
tbl_Lookup_DEIR[Uniclass PM Level 3 Classification (DEIR Lookup)],
"")),"")</f>
        <v/>
      </c>
      <c r="P194" s="78"/>
      <c r="Q194" s="101"/>
      <c r="R194" s="101"/>
      <c r="S194" s="102"/>
      <c r="T194" s="101"/>
      <c r="U194" s="101"/>
      <c r="V194" s="102"/>
      <c r="W194" s="101"/>
      <c r="X194" s="101"/>
      <c r="Y194" s="102"/>
      <c r="Z194" s="101"/>
      <c r="AA194" s="101"/>
      <c r="AB194" s="102"/>
      <c r="AC194" s="101"/>
      <c r="AD194" s="101"/>
      <c r="AE194" s="102"/>
      <c r="AF194" s="101"/>
      <c r="AG194" s="101"/>
      <c r="AH194" s="102"/>
      <c r="AI194" s="101"/>
      <c r="AJ194" s="101"/>
      <c r="AK194" s="102"/>
      <c r="AL194" s="101"/>
      <c r="AM194" s="101"/>
      <c r="AN194" s="102"/>
      <c r="AO194" s="101"/>
      <c r="AP194" s="101"/>
      <c r="AQ194" s="103"/>
    </row>
    <row r="195" spans="2:43" x14ac:dyDescent="0.35">
      <c r="B195" s="100" t="str" cm="1">
        <f t="array" aca="1" ref="B195" ca="1">_xlfn.TEXTAFTER(CELL("filename",A193),"]")</f>
        <v>08_TIDP</v>
      </c>
      <c r="C195" s="90" t="str" cm="1">
        <f t="array" ref="C195">tbL_Input_Project[Project Code]</f>
        <v>ABC1234</v>
      </c>
      <c r="D195" s="90" t="str">
        <f>INDEX(tbL_Input_Originator[],
MATCH("08_TIDP",tbL_Input_Originator[Worksheet]),
MATCH("Originator Code",tbL_Input_Originator[#Headers])
)</f>
        <v>TBC</v>
      </c>
      <c r="E195" s="87"/>
      <c r="F195" s="87"/>
      <c r="G195" s="87"/>
      <c r="H195" s="87"/>
      <c r="I195" s="87"/>
      <c r="J195" s="87"/>
      <c r="K195" s="94"/>
      <c r="L195" s="90" t="str">
        <f t="shared" si="7"/>
        <v/>
      </c>
      <c r="M195" s="90" t="str">
        <f t="shared" ref="M195:M200" si="9">IF(OR(ISBLANK(C195),ISBLANK(D195),ISBLANK(E195),ISBLANK(F195),ISBLANK(G195),ISBLANK(H195),ISBLANK(I195),ISBLANK(J195),ISBLANK(K195)),"",CONCATENATE(C195,"-",D195,"-",E195,"-",F195,"-",G195,"-",H195,"-",I195,"-",J195,""))</f>
        <v/>
      </c>
      <c r="N195" s="100" t="str" cm="1">
        <f t="array" ref="N195">IFERROR(_xlfn.TEXTJOIN("
",TRUE,_xlfn.XLOOKUP(_xlfn.TEXTSPLIT(K195,"
"),
tbl_Lookup_DEIR[ID (DEIR Lookup)],
tbl_Lookup_DEIR[Name (DEIR Lookup)],
"")),"")</f>
        <v/>
      </c>
      <c r="O195" s="100" t="str" cm="1">
        <f t="array" ref="O195">IFERROR(_xlfn.TEXTJOIN("
",TRUE,_xlfn.XLOOKUP(_xlfn.TEXTSPLIT(K195,"
"),
tbl_Lookup_DEIR[ID (DEIR Lookup)],
tbl_Lookup_DEIR[Uniclass PM Level 3 Classification (DEIR Lookup)],
"")),"")</f>
        <v/>
      </c>
      <c r="P195" s="78"/>
      <c r="Q195" s="101"/>
      <c r="R195" s="101"/>
      <c r="S195" s="102"/>
      <c r="T195" s="101"/>
      <c r="U195" s="101"/>
      <c r="V195" s="102"/>
      <c r="W195" s="101"/>
      <c r="X195" s="101"/>
      <c r="Y195" s="102"/>
      <c r="Z195" s="101"/>
      <c r="AA195" s="101"/>
      <c r="AB195" s="102"/>
      <c r="AC195" s="101"/>
      <c r="AD195" s="101"/>
      <c r="AE195" s="102"/>
      <c r="AF195" s="101"/>
      <c r="AG195" s="101"/>
      <c r="AH195" s="102"/>
      <c r="AI195" s="101"/>
      <c r="AJ195" s="101"/>
      <c r="AK195" s="102"/>
      <c r="AL195" s="101"/>
      <c r="AM195" s="101"/>
      <c r="AN195" s="102"/>
      <c r="AO195" s="101"/>
      <c r="AP195" s="101"/>
      <c r="AQ195" s="103"/>
    </row>
    <row r="196" spans="2:43" x14ac:dyDescent="0.35">
      <c r="B196" s="100" t="str" cm="1">
        <f t="array" aca="1" ref="B196" ca="1">_xlfn.TEXTAFTER(CELL("filename",A194),"]")</f>
        <v>08_TIDP</v>
      </c>
      <c r="C196" s="90" t="str" cm="1">
        <f t="array" ref="C196">tbL_Input_Project[Project Code]</f>
        <v>ABC1234</v>
      </c>
      <c r="D196" s="90" t="str">
        <f>INDEX(tbL_Input_Originator[],
MATCH("08_TIDP",tbL_Input_Originator[Worksheet]),
MATCH("Originator Code",tbL_Input_Originator[#Headers])
)</f>
        <v>TBC</v>
      </c>
      <c r="E196" s="87"/>
      <c r="F196" s="87"/>
      <c r="G196" s="87"/>
      <c r="H196" s="87"/>
      <c r="I196" s="87"/>
      <c r="J196" s="87"/>
      <c r="K196" s="94"/>
      <c r="L196" s="90" t="str">
        <f t="shared" ref="L196:L200" si="10">IF(OR(ISBLANK(C196),ISBLANK(D196),ISBLANK(E196),ISBLANK(F196),ISBLANK(G196),ISBLANK(H196),ISBLANK(I196)),"",CONCATENATE(C196,"-",D196,"-",E196,"-",F196,"-",G196,"-",H196,"-",I196))</f>
        <v/>
      </c>
      <c r="M196" s="90" t="str">
        <f t="shared" si="9"/>
        <v/>
      </c>
      <c r="N196" s="100" t="str" cm="1">
        <f t="array" ref="N196">IFERROR(_xlfn.TEXTJOIN("
",TRUE,_xlfn.XLOOKUP(_xlfn.TEXTSPLIT(K196,"
"),
tbl_Lookup_DEIR[ID (DEIR Lookup)],
tbl_Lookup_DEIR[Name (DEIR Lookup)],
"")),"")</f>
        <v/>
      </c>
      <c r="O196" s="100" t="str" cm="1">
        <f t="array" ref="O196">IFERROR(_xlfn.TEXTJOIN("
",TRUE,_xlfn.XLOOKUP(_xlfn.TEXTSPLIT(K196,"
"),
tbl_Lookup_DEIR[ID (DEIR Lookup)],
tbl_Lookup_DEIR[Uniclass PM Level 3 Classification (DEIR Lookup)],
"")),"")</f>
        <v/>
      </c>
      <c r="P196" s="78"/>
      <c r="Q196" s="101"/>
      <c r="R196" s="101"/>
      <c r="S196" s="102"/>
      <c r="T196" s="101"/>
      <c r="U196" s="101"/>
      <c r="V196" s="102"/>
      <c r="W196" s="101"/>
      <c r="X196" s="101"/>
      <c r="Y196" s="102"/>
      <c r="Z196" s="101"/>
      <c r="AA196" s="101"/>
      <c r="AB196" s="102"/>
      <c r="AC196" s="101"/>
      <c r="AD196" s="101"/>
      <c r="AE196" s="102"/>
      <c r="AF196" s="101"/>
      <c r="AG196" s="101"/>
      <c r="AH196" s="102"/>
      <c r="AI196" s="101"/>
      <c r="AJ196" s="101"/>
      <c r="AK196" s="102"/>
      <c r="AL196" s="101"/>
      <c r="AM196" s="101"/>
      <c r="AN196" s="102"/>
      <c r="AO196" s="101"/>
      <c r="AP196" s="101"/>
      <c r="AQ196" s="103"/>
    </row>
    <row r="197" spans="2:43" x14ac:dyDescent="0.35">
      <c r="B197" s="100" t="str" cm="1">
        <f t="array" aca="1" ref="B197" ca="1">_xlfn.TEXTAFTER(CELL("filename",A195),"]")</f>
        <v>08_TIDP</v>
      </c>
      <c r="C197" s="90" t="str" cm="1">
        <f t="array" ref="C197">tbL_Input_Project[Project Code]</f>
        <v>ABC1234</v>
      </c>
      <c r="D197" s="90" t="str">
        <f>INDEX(tbL_Input_Originator[],
MATCH("08_TIDP",tbL_Input_Originator[Worksheet]),
MATCH("Originator Code",tbL_Input_Originator[#Headers])
)</f>
        <v>TBC</v>
      </c>
      <c r="E197" s="87"/>
      <c r="F197" s="87"/>
      <c r="G197" s="87"/>
      <c r="H197" s="87"/>
      <c r="I197" s="87"/>
      <c r="J197" s="87"/>
      <c r="K197" s="94"/>
      <c r="L197" s="90" t="str">
        <f t="shared" si="10"/>
        <v/>
      </c>
      <c r="M197" s="90" t="str">
        <f t="shared" si="9"/>
        <v/>
      </c>
      <c r="N197" s="100" t="str" cm="1">
        <f t="array" ref="N197">IFERROR(_xlfn.TEXTJOIN("
",TRUE,_xlfn.XLOOKUP(_xlfn.TEXTSPLIT(K197,"
"),
tbl_Lookup_DEIR[ID (DEIR Lookup)],
tbl_Lookup_DEIR[Name (DEIR Lookup)],
"")),"")</f>
        <v/>
      </c>
      <c r="O197" s="100" t="str" cm="1">
        <f t="array" ref="O197">IFERROR(_xlfn.TEXTJOIN("
",TRUE,_xlfn.XLOOKUP(_xlfn.TEXTSPLIT(K197,"
"),
tbl_Lookup_DEIR[ID (DEIR Lookup)],
tbl_Lookup_DEIR[Uniclass PM Level 3 Classification (DEIR Lookup)],
"")),"")</f>
        <v/>
      </c>
      <c r="P197" s="78"/>
      <c r="Q197" s="101"/>
      <c r="R197" s="101"/>
      <c r="S197" s="102"/>
      <c r="T197" s="101"/>
      <c r="U197" s="101"/>
      <c r="V197" s="102"/>
      <c r="W197" s="101"/>
      <c r="X197" s="101"/>
      <c r="Y197" s="102"/>
      <c r="Z197" s="101"/>
      <c r="AA197" s="101"/>
      <c r="AB197" s="102"/>
      <c r="AC197" s="101"/>
      <c r="AD197" s="101"/>
      <c r="AE197" s="102"/>
      <c r="AF197" s="101"/>
      <c r="AG197" s="101"/>
      <c r="AH197" s="102"/>
      <c r="AI197" s="101"/>
      <c r="AJ197" s="101"/>
      <c r="AK197" s="102"/>
      <c r="AL197" s="101"/>
      <c r="AM197" s="101"/>
      <c r="AN197" s="102"/>
      <c r="AO197" s="101"/>
      <c r="AP197" s="101"/>
      <c r="AQ197" s="103"/>
    </row>
    <row r="198" spans="2:43" x14ac:dyDescent="0.35">
      <c r="B198" s="100" t="str" cm="1">
        <f t="array" aca="1" ref="B198" ca="1">_xlfn.TEXTAFTER(CELL("filename",A196),"]")</f>
        <v>08_TIDP</v>
      </c>
      <c r="C198" s="90" t="str" cm="1">
        <f t="array" ref="C198">tbL_Input_Project[Project Code]</f>
        <v>ABC1234</v>
      </c>
      <c r="D198" s="90" t="str">
        <f>INDEX(tbL_Input_Originator[],
MATCH("08_TIDP",tbL_Input_Originator[Worksheet]),
MATCH("Originator Code",tbL_Input_Originator[#Headers])
)</f>
        <v>TBC</v>
      </c>
      <c r="E198" s="87"/>
      <c r="F198" s="87"/>
      <c r="G198" s="87"/>
      <c r="H198" s="87"/>
      <c r="I198" s="87"/>
      <c r="J198" s="87"/>
      <c r="K198" s="94"/>
      <c r="L198" s="90" t="str">
        <f t="shared" si="10"/>
        <v/>
      </c>
      <c r="M198" s="90" t="str">
        <f t="shared" si="9"/>
        <v/>
      </c>
      <c r="N198" s="100" t="str" cm="1">
        <f t="array" ref="N198">IFERROR(_xlfn.TEXTJOIN("
",TRUE,_xlfn.XLOOKUP(_xlfn.TEXTSPLIT(K198,"
"),
tbl_Lookup_DEIR[ID (DEIR Lookup)],
tbl_Lookup_DEIR[Name (DEIR Lookup)],
"")),"")</f>
        <v/>
      </c>
      <c r="O198" s="100" t="str" cm="1">
        <f t="array" ref="O198">IFERROR(_xlfn.TEXTJOIN("
",TRUE,_xlfn.XLOOKUP(_xlfn.TEXTSPLIT(K198,"
"),
tbl_Lookup_DEIR[ID (DEIR Lookup)],
tbl_Lookup_DEIR[Uniclass PM Level 3 Classification (DEIR Lookup)],
"")),"")</f>
        <v/>
      </c>
      <c r="P198" s="78"/>
      <c r="Q198" s="101"/>
      <c r="R198" s="101"/>
      <c r="S198" s="102"/>
      <c r="T198" s="101"/>
      <c r="U198" s="101"/>
      <c r="V198" s="102"/>
      <c r="W198" s="101"/>
      <c r="X198" s="101"/>
      <c r="Y198" s="102"/>
      <c r="Z198" s="101"/>
      <c r="AA198" s="101"/>
      <c r="AB198" s="102"/>
      <c r="AC198" s="101"/>
      <c r="AD198" s="101"/>
      <c r="AE198" s="102"/>
      <c r="AF198" s="101"/>
      <c r="AG198" s="101"/>
      <c r="AH198" s="102"/>
      <c r="AI198" s="101"/>
      <c r="AJ198" s="101"/>
      <c r="AK198" s="102"/>
      <c r="AL198" s="101"/>
      <c r="AM198" s="101"/>
      <c r="AN198" s="102"/>
      <c r="AO198" s="101"/>
      <c r="AP198" s="101"/>
      <c r="AQ198" s="103"/>
    </row>
    <row r="199" spans="2:43" x14ac:dyDescent="0.35">
      <c r="B199" s="100" t="str" cm="1">
        <f t="array" aca="1" ref="B199" ca="1">_xlfn.TEXTAFTER(CELL("filename",A197),"]")</f>
        <v>08_TIDP</v>
      </c>
      <c r="C199" s="90" t="str" cm="1">
        <f t="array" ref="C199">tbL_Input_Project[Project Code]</f>
        <v>ABC1234</v>
      </c>
      <c r="D199" s="90" t="str">
        <f>INDEX(tbL_Input_Originator[],
MATCH("08_TIDP",tbL_Input_Originator[Worksheet]),
MATCH("Originator Code",tbL_Input_Originator[#Headers])
)</f>
        <v>TBC</v>
      </c>
      <c r="E199" s="87"/>
      <c r="F199" s="87"/>
      <c r="G199" s="87"/>
      <c r="H199" s="87"/>
      <c r="I199" s="87"/>
      <c r="J199" s="87"/>
      <c r="K199" s="94"/>
      <c r="L199" s="90" t="str">
        <f t="shared" si="10"/>
        <v/>
      </c>
      <c r="M199" s="90" t="str">
        <f t="shared" si="9"/>
        <v/>
      </c>
      <c r="N199" s="100" t="str" cm="1">
        <f t="array" ref="N199">IFERROR(_xlfn.TEXTJOIN("
",TRUE,_xlfn.XLOOKUP(_xlfn.TEXTSPLIT(K199,"
"),
tbl_Lookup_DEIR[ID (DEIR Lookup)],
tbl_Lookup_DEIR[Name (DEIR Lookup)],
"")),"")</f>
        <v/>
      </c>
      <c r="O199" s="100" t="str" cm="1">
        <f t="array" ref="O199">IFERROR(_xlfn.TEXTJOIN("
",TRUE,_xlfn.XLOOKUP(_xlfn.TEXTSPLIT(K199,"
"),
tbl_Lookup_DEIR[ID (DEIR Lookup)],
tbl_Lookup_DEIR[Uniclass PM Level 3 Classification (DEIR Lookup)],
"")),"")</f>
        <v/>
      </c>
      <c r="P199" s="78"/>
      <c r="Q199" s="101"/>
      <c r="R199" s="101"/>
      <c r="S199" s="102"/>
      <c r="T199" s="101"/>
      <c r="U199" s="101"/>
      <c r="V199" s="102"/>
      <c r="W199" s="101"/>
      <c r="X199" s="101"/>
      <c r="Y199" s="102"/>
      <c r="Z199" s="101"/>
      <c r="AA199" s="101"/>
      <c r="AB199" s="102"/>
      <c r="AC199" s="101"/>
      <c r="AD199" s="101"/>
      <c r="AE199" s="102"/>
      <c r="AF199" s="101"/>
      <c r="AG199" s="101"/>
      <c r="AH199" s="102"/>
      <c r="AI199" s="101"/>
      <c r="AJ199" s="101"/>
      <c r="AK199" s="102"/>
      <c r="AL199" s="101"/>
      <c r="AM199" s="101"/>
      <c r="AN199" s="102"/>
      <c r="AO199" s="101"/>
      <c r="AP199" s="101"/>
      <c r="AQ199" s="103"/>
    </row>
    <row r="200" spans="2:43" x14ac:dyDescent="0.35">
      <c r="B200" s="100" t="str" cm="1">
        <f t="array" aca="1" ref="B200" ca="1">_xlfn.TEXTAFTER(CELL("filename",A198),"]")</f>
        <v>08_TIDP</v>
      </c>
      <c r="C200" s="90" t="str" cm="1">
        <f t="array" ref="C200">tbL_Input_Project[Project Code]</f>
        <v>ABC1234</v>
      </c>
      <c r="D200" s="90" t="str">
        <f>INDEX(tbL_Input_Originator[],
MATCH("08_TIDP",tbL_Input_Originator[Worksheet]),
MATCH("Originator Code",tbL_Input_Originator[#Headers])
)</f>
        <v>TBC</v>
      </c>
      <c r="E200" s="87"/>
      <c r="F200" s="87"/>
      <c r="G200" s="87"/>
      <c r="H200" s="87"/>
      <c r="I200" s="87"/>
      <c r="J200" s="87"/>
      <c r="K200" s="94"/>
      <c r="L200" s="90" t="str">
        <f t="shared" si="10"/>
        <v/>
      </c>
      <c r="M200" s="90" t="str">
        <f t="shared" si="9"/>
        <v/>
      </c>
      <c r="N200" s="100" t="str" cm="1">
        <f t="array" ref="N200">IFERROR(_xlfn.TEXTJOIN("
",TRUE,_xlfn.XLOOKUP(_xlfn.TEXTSPLIT(K200,"
"),
tbl_Lookup_DEIR[ID (DEIR Lookup)],
tbl_Lookup_DEIR[Name (DEIR Lookup)],
"")),"")</f>
        <v/>
      </c>
      <c r="O200" s="100" t="str" cm="1">
        <f t="array" ref="O200">IFERROR(_xlfn.TEXTJOIN("
",TRUE,_xlfn.XLOOKUP(_xlfn.TEXTSPLIT(K200,"
"),
tbl_Lookup_DEIR[ID (DEIR Lookup)],
tbl_Lookup_DEIR[Uniclass PM Level 3 Classification (DEIR Lookup)],
"")),"")</f>
        <v/>
      </c>
      <c r="P200" s="78"/>
      <c r="Q200" s="101"/>
      <c r="R200" s="101"/>
      <c r="S200" s="102"/>
      <c r="T200" s="101"/>
      <c r="U200" s="101"/>
      <c r="V200" s="102"/>
      <c r="W200" s="101"/>
      <c r="X200" s="101"/>
      <c r="Y200" s="102"/>
      <c r="Z200" s="101"/>
      <c r="AA200" s="101"/>
      <c r="AB200" s="102"/>
      <c r="AC200" s="101"/>
      <c r="AD200" s="101"/>
      <c r="AE200" s="102"/>
      <c r="AF200" s="101"/>
      <c r="AG200" s="101"/>
      <c r="AH200" s="102"/>
      <c r="AI200" s="101"/>
      <c r="AJ200" s="101"/>
      <c r="AK200" s="102"/>
      <c r="AL200" s="101"/>
      <c r="AM200" s="101"/>
      <c r="AN200" s="102"/>
      <c r="AO200" s="101"/>
      <c r="AP200" s="101"/>
      <c r="AQ200" s="103"/>
    </row>
  </sheetData>
  <phoneticPr fontId="13" type="noConversion"/>
  <conditionalFormatting sqref="L1 L3:L1048576">
    <cfRule type="expression" dxfId="69" priority="3">
      <formula>AND(COUNTIF($L:$L, $L1) &gt; 1, $L1&lt;&gt;"")</formula>
    </cfRule>
  </conditionalFormatting>
  <conditionalFormatting sqref="L2">
    <cfRule type="expression" dxfId="68" priority="1">
      <formula>AND(COUNTIF($L:$L, $L2) &gt; 1, $L2&lt;&gt;"")</formula>
    </cfRule>
  </conditionalFormatting>
  <conditionalFormatting sqref="M1 M3:M1048576">
    <cfRule type="expression" dxfId="67" priority="4">
      <formula>AND(COUNTIF($M:$M, $M1) &gt; 1, $M1&lt;&gt;"")</formula>
    </cfRule>
  </conditionalFormatting>
  <conditionalFormatting sqref="M2">
    <cfRule type="expression" dxfId="66" priority="2">
      <formula>AND(COUNTIF($M:$M, $M2) &gt; 1, $M2&lt;&gt;"")</formula>
    </cfRule>
  </conditionalFormatting>
  <dataValidations count="9">
    <dataValidation type="textLength" allowBlank="1" showInputMessage="1" showErrorMessage="1" sqref="AP3:AP200" xr:uid="{9B70050E-33D1-4B4C-9119-B0C7DEB67F7C}">
      <formula1>3</formula1>
      <formula2>3</formula2>
    </dataValidation>
    <dataValidation type="list" allowBlank="1" showInputMessage="1" showErrorMessage="1" sqref="P3:P1048576" xr:uid="{E34EC44D-ABBC-43F6-ACD6-EDF9945C510E}">
      <formula1>PL_PIS_SecurityClassification</formula1>
    </dataValidation>
    <dataValidation type="textLength" allowBlank="1" showInputMessage="1" showErrorMessage="1" sqref="I3:I1048576" xr:uid="{80A52CC1-A384-45F1-87EE-34E7E8A241C8}">
      <formula1>4</formula1>
      <formula2>4</formula2>
    </dataValidation>
    <dataValidation type="list" allowBlank="1" showInputMessage="1" showErrorMessage="1" sqref="H3:H1048576" xr:uid="{9806B459-F161-4384-AD49-4EC6CE4F8239}">
      <formula1>PL_PIS_DisciplineCode</formula1>
    </dataValidation>
    <dataValidation type="list" allowBlank="1" showInputMessage="1" showErrorMessage="1" sqref="G3:G1048576" xr:uid="{E9280669-ABD3-4C9B-B421-A543950E062F}">
      <formula1>PL_PIS_Form</formula1>
    </dataValidation>
    <dataValidation type="list" allowBlank="1" showInputMessage="1" showErrorMessage="1" sqref="F3:F1048576" xr:uid="{CB6E55B3-17D4-4014-AE1C-3F526A93294C}">
      <formula1>PL_PIS_SpatialBreakdown</formula1>
    </dataValidation>
    <dataValidation type="list" allowBlank="1" showInputMessage="1" showErrorMessage="1" sqref="E3:E1048576" xr:uid="{B0692749-9388-4AC3-8E94-97C671D39669}">
      <formula1>PL_PIS_FunctionalBreakdown</formula1>
    </dataValidation>
    <dataValidation type="list" errorStyle="warning" allowBlank="1" showInputMessage="1" showErrorMessage="1" error="This error is because you have selected values not within the Project's Information Standard. Please review and align with standard otherwise this will be flagged as non-compliant." sqref="D2:D1048576" xr:uid="{E91145E8-C6EB-4F59-B2AF-0522378FB490}">
      <formula1>PL_PIS_Originator</formula1>
    </dataValidation>
    <dataValidation type="list" errorStyle="warning" allowBlank="1" showInputMessage="1" showErrorMessage="1" error="This error is because you have selected values not within the Project's Information Standard. Please review and align with standard otherwise this will be flagged as non-compliant." sqref="C2:C1048576" xr:uid="{A5C55763-CB85-4257-8F97-9F3109F3C1AB}">
      <formula1>PL_PIS_ProjectCode</formula1>
    </dataValidation>
  </dataValidations>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f1a8702-d3b4-401d-a91a-f850c6c1cb75">
      <Terms xmlns="http://schemas.microsoft.com/office/infopath/2007/PartnerControls"/>
    </lcf76f155ced4ddcb4097134ff3c332f>
    <TaxCatchAll xmlns="8c566321-f672-4e06-a901-b5e72b4c4357" xsi:nil="true"/>
    <pe180027001f4919b18b0bdd88f25283 xmlns="b6d7a2f9-57d5-4d93-a656-daae7e3e20ce">
      <Terms xmlns="http://schemas.microsoft.com/office/infopath/2007/PartnerControls"/>
    </pe180027001f4919b18b0bdd88f25283>
    <k620d320a9014e088b9c810dee2e1ac5 xmlns="b6d7a2f9-57d5-4d93-a656-daae7e3e20ce">
      <Terms xmlns="http://schemas.microsoft.com/office/infopath/2007/PartnerControls"/>
    </k620d320a9014e088b9c810dee2e1ac5>
  </documentManagement>
</p:properties>
</file>

<file path=customXml/item2.xml>��< ? x m l   v e r s i o n = " 1 . 0 "   e n c o d i n g = " u t f - 1 6 " ? > < D a t a M a s h u p   s q m i d = " d 2 e d 8 3 e 4 - e 0 e e - 4 c 1 b - b b 0 0 - a e 3 b 9 9 0 9 f 2 6 3 "   x m l n s = " h t t p : / / s c h e m a s . m i c r o s o f t . c o m / D a t a M a s h u p " > A A A A A K s O A A B Q S w M E F A A C A A g A t G E s X K 7 g Y V q m A A A A 9 g A A A B I A H A B D b 2 5 m a W c v U G F j a 2 F n Z S 5 4 b W w g o h g A K K A U A A A A A A A A A A A A A A A A A A A A A A A A A A A A h Y 9 N D o I w G E S v Q r q n P 2 g i k o + S 6 M K N J C Y m x m 1 T K z R C M b R Y 7 u b C I 3 k F M Y q 6 c z l v 3 m L m f r 1 B 1 t d V c F G t 1 Y 1 J E c M U B c r I 5 q B N k a L O H c M Y Z R w 2 Q p 5 E o Y J B N j b p 7 S F F p X P n h B D v P f Y T 3 L Q F i S h l Z J + v t 7 J U t U A f W f + X Q 2 2 s E 0 Y q x G H 3 G s M j z K Z z z G Y x p k B G C L k 2 X y E a 9 j 7 b H w j L r n J d q 7 g y 4 W o B Z I x A 3 h / 4 A 1 B L A w Q U A A I A C A C 0 Y S x c 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t G E s X M i p h Y C s C w A A 2 F 4 A A B M A H A B G b 3 J t d W x h c y 9 T Z W N 0 a W 9 u M S 5 t I K I Y A C i g F A A A A A A A A A A A A A A A A A A A A A A A A A A A A O 1 c 3 X L k O B W + T 1 X e w d u B L T e 4 M 3 F 3 5 2 f Y n Y W k k 2 w F k p 2 Q B B i q C b 2 O W 0 n M u O 0 u / 2 Q n F U L x G F D F F d z y F D w K T 4 J k u 2 1 Z O r K l t s 3 V T E 1 n M p b O O d / 5 0 Z F 0 L H W I 7 M j x P e 0 6 / d f 8 a n N j c y N 8 t A I 0 1 6 I 7 d 3 Y d 3 y 2 c M M R N Z 9 4 y j m b J T + 2 d 5 q J o c 0 P D f 6 7 9 O L A R f n L y y U b u 9 i Q O A u R F v / O D j 3 e + / 1 H v v 0 y / s x b o X U / I r H f 7 O p 3 4 X o S p b j c 3 H I 9 m y 6 L Z G c 1 u z o 4 v 1 5 W f k V d J 3 N z g Z I 6 b y R z X y u Q k 7 j a T u K s u c a + Z x D 1 1 i f v N J O 6 r S z x o J v F A X e L b Z h L f K k s 0 d x p J z M i V J J r N J J r q E o f N J A 7 V J T b L O m Z 9 1 u E k N s s 5 p n r O M Z v l H F M 9 5 5 j N c o 6 p n n P M Z j n H V M 8 5 Z r O c Y 6 r n H L N Z z j E l c s 4 G L e / S s T + e O 2 E 0 u w z 8 P + E 1 x L q C W T 4 0 A i N l t 9 W b P F r e A x Z 8 8 7 x E P c z 3 x r p z 0 f Z N Y H n h v R 8 s J r 4 b L z z S G O q p b O P l p b c C N v H n q G d o E W 7 W I v Q p e j W 0 o p E A K T W + 9 g u 9 G c E C A x z G 0 a M f N N Y / Z d O e + r / x H N u 1 w l C 7 8 v F f F 2 k 3 T u T y h u C 6 g e Z 6 H z g P j m d F W E + w / d g J b W f p O p 6 Q / s H y n N B K l p x K N m f C n D H X 7 N v A j 5 e f b d / E 9 r m q V 2 j p W j b W 9 b e W G 1 P K Z s + T p z p j E a P n v b H w z w 8 9 I + s W r P r f Y P Y G D 6 8 k c O E / Y U 7 v o 0 d E l C O m D A u 5 1 8 j F Q z R 7 r H P 4 j A o 7 A 0 a r A n L t B x H m e + X / Q I v H D 3 U R S O J l 3 v D v g z n W / z C 0 k T d 3 v A f a u G d e i B I h F y g g 1 k s Z F d I O 5 / P 0 k V 6 G g 4 G n F P g 3 Z N m P G j H r 9 s R f 3 G G 5 + s u U A X G L + w 9 w 1 6 Q X T n J L F O h T 2 E y 3 / d d + j S 9 M s T M E + h h Q v A K W W i l V H v o C E H V J o G A f f k 4 F L a U C n 4 R y 7 t e Q z g Z J U x E J 5 X x Q N S h F S k L x A U Q R j x 7 I J c c x 5 m N b E a I g Y / a R 4 9 n p a G Y V g + y m m B o o m c p 5 Q T E H l l J D J f A c F J 9 r 8 q Y 8 4 w i S H O g Z 5 p E 2 w P 8 s n 3 v K 8 w g P 0 O g d k k 9 g P z o R 1 j o O E D + r J N S 8 5 i s U w u n M F O J g p 5 X e B H + u o y A m C C z 3 z c R 5 c t z 2 g A w l g Z g E R a d I R p J I h h j F C f 4 c x Y 5 L w l e 7 R s G T Y 5 N o b w v K W B L K K F 1 q 9 L 5 F H s I W a Q / A r i S A M R b + S x K k t h / j p G K 3 a I M 9 S Q i 7 W P w p + T h t j o 9 9 S e l 7 W P I 5 + V j e P L S t Z Y s Q D i Q h 7 G P x F 3 L x C K 9 B a 5 G 8 l U R y g F F c d j s y z B 1 J L G 8 x j l + t H x b l Z R i D Q L D z P Y 2 9 5 O W B 5 R 4 F y P o 4 9 3 / w G q + / A J 7 t L c Y K 5 l q B G F 5 J o d A O n C X p 3 L A 8 c L 3 E C 5 Y 2 L c Q y b M 8 8 G e f / n 2 1 O M Z T m E Y O Z t B g i B F I 3 a p 9 j H e L l 7 P j k 7 G p d p S k W 8 q W 6 i 7 P j y x k e y s 4 8 X T p D s v N + V + g e L 4 8 9 b A x 2 h Q r s B E j D a m 2 6 M i G 2 k + s 8 4 d k Z d 9 H O j j W d g O 3 T C e 7 U c a N k C c 4 s q p O l L n m m 8 0 K z z a 8 + P f O I 7 1 J F i P o W T m W B h l k i D 1 v p V v v 6 G 8 2 L X b e / 5 k K 4 j A 2 v d q v l 1 f e A l s f y e y t g j f z S G i R h R z r S 6 a 0 Q x h J l O L S 7 Z 4 0 4 e o F X 6 g H l Q 9 K F 2 l X w m y 1 p b A k r z D z l S S b y o + d c o p 4 U O X 4 d + x G 6 j p 6 x 4 E n 4 1 C e D V I r 7 t i k N Z H s o 3 3 U k 3 3 U s 3 3 V X v u u e f N f 9 w r F X S c N 8 l v m I C k b y n N p 6 C t 1 P 8 q a C 4 V e V / l d 5 h w 3 L J Q E V 0 s Q r 0 K p C g U f i L m 7 e V W C Q O D G Z q B S I 9 s q 7 b R X S f U L 6 X b y 4 Q 8 G s V 5 Q b M s u b Q N W R i Q J M f u i 6 y f o v T 7 5 J T T G J A n 2 a c S L l R q 3 X Z / g P A f 4 r 0 Z g g 4 X r q x 1 5 e 0 y T z + D Z e u I a R n v 5 + h u e 1 I M T 9 d e 1 F m + Z I s L g t + K 3 R l H 7 b c 6 u 9 a n 2 N R T U S o x o W U b m a + x N c z r 0 2 L d D m k 4 s W P S J P 6 0 3 8 B T a G 5 U U 9 D b k h w g b 3 v U H x k B E / F s y b K 3 Q 4 s d M W p 6 2 U + 6 8 Y A Z A L V 4 L q f F d w Y d x X N E A e p I S 3 7 M S s 5 j p l a n 6 M G 4 t W y J M U d r B 6 2 J 4 / C 9 4 i l 1 J I Z b w K J C f I v Z T c O g 8 D H B l X A z 0 g n 0 P Q W n Y + l J q n w o 0 a E x M A M R Q c k L a l W Y H f 8 r Q X L 4 B w U e B A 6 s h E E D s 1 Q e E D w a i L I 5 Y v E 0 R s M x R B H L S W w 4 e b l a f w L p Y J H J Y M i h p O v W I R 0 G W 8 s G J F w c K p I J V r 8 O I B i g 5 O a G 2 K w Y z Y n I I f g U m E y G w 7 a 5 C 1 1 D T f r L N p A T 8 H 8 w B B m K 3 E O h j o m K t w Z B N E M g 4 q 1 n v g I C Y i 6 l x T s G A c V D R A b q I k d z S / s + + q y 0 4 r W i H X U d j B 1 1 L t u b H g L X I m h V T G p e k 6 H H I n J Q r T T u I w 8 h d m y a X n y H u I H v V p t p a / 7 W M u Y 8 3 y s t r s 9 l m o p 7 + c B v 6 C U F B d s y K V l / y / X 0 Y D B U C G M 9 8 5 0 F b N s N 2 S U l E Q I z W L b v W w k K Q K 4 M 2 d b M I V n 3 / I A B I v l y p u K y z Z A Y h k 6 x O K C k I U a X o k o p 9 B L i N M Y a / J 9 G d d M P 2 q C 6 b / / e s / u 2 B r d M F 0 u w u m X 3 R j 1 X 9 0 w f Y / / + q C 6 4 + 6 Y P r j L p j + s Q u m X 3 b B 9 C d d M N W 7 Y N r v g u l L F 0 x f u 2 A 6 7 Y L p b R d M f 9 o F 0 3 d d M P 2 6 C 6 b f d M H 0 5 1 0 w / X M X T P / Q B d M 3 X T D 9 R T c T 6 t + 7 Y P u X L p h u d T L 1 / 7 s L r t 9 3 4 6 u / V b K l 9 g b 1 2 w A T P g c t 3 D W Q H X C M 9 y P J i 9 H D M I w D y 7 N L u 8 D y 6 4 B 3 H M Z K e / C F a F U G F f V L V V a i c p Y y p K J W o k r K 7 d t V G a R b u j U E U z G n R A x G n + J R W 3 G w N n g H X 9 7 S s i + d o F P P V U V q c T m y V O K C T v H m W 3 x m l w 0 O L O h 0 2 k k Q + E H I H U 5 L H q f 1 k I p z x f z 1 L M a N g u P u U K 9 K A w H 9 x T a D m N N m B N o h y / K 9 C m N D L M r 2 B 3 r A u Y 7 t K T j D l / m J v U N x I b o s m H o z v 2 B C X Z 8 3 6 G v x B n 1 j 3 a A v k x v 0 P W + D v o J t 0 L e j D f r i s k H f K T b o 6 7 4 G f R P X o C / J G v T 9 V Y O + W m r Q t z 4 N + k K m Q d + V X P c U f n 7 S K b l w S Q 5 q h Y 8 I R V u 6 e 9 / X c 1 / 1 m b G l p e 0 X l h f j 4 C N T b t Y D O C 1 F d + 2 z y S R p L O c c T A l J r z k r Q K q I F E A Y f 4 G O n E J L 8 W n p M b Q + R J H f 8 b i 8 0 M 7 R E 3 K 1 k T Y h D 5 x 7 c p C J Q K n l c Y 3 s O H C i Z 4 a Q V e n k k 5 0 c t t N 2 d s y E T Y b 2 W T v D w w S l n H + P / w w u L g b H x 5 x J K P p h Q / p R Q / p x Q / r d h v R 7 D e n 3 G 9 I f N K R / K 0 W / 5 h l E d v J K F p n T r X U G Z X E + k U o 9 y c E b 6 D B g + f w V c z T x R S b / l H u s 5 h u Z j C M 4 x c k e Q W o r G U k d b p J I W G o c e I P I J T m Y I j N P G x l Q l g f g k R a z I k R f K b B p G o X o K w U 2 z b s Q f a X A p o k a o q 8 U 2 D S z Q / S V A p t O B R B 9 p c C m c w d E X y m w 6 W Q D 0 V c K l J u d 1 G Y 3 b u 8 g W F 9 K n P B e 8 9 4 v O 3 F x C 2 L x N F I / H c h u o B X z f U X u V s q 6 r S 1 S V Z O h Y i p T T E S K a U Q x C S g O Y c U B q D p 8 B G t B 7 i s P 8 s U g f 5 d B 6 k o K G 4 N J I e v w a G I O R + P B z d F k 8 O E D + X s 8 + D A Y 4 R g Z 1 I d 9 v 7 T R Z 9 B D + / z i U k / l 3 Z + G u + F O h 7 r E 9 0 R w q p N s N H s f R 6 I v L h R + M y F b r 0 7 O v g x W R 8 2 h 0 3 O p D c r 1 v M 2 N 8 q K u O N R z h L C 6 q L j M U n e p y U i / 0 2 O n z 1 X S U 2 T U x Y i q O n p Z D b 7 a 2 D p g k w J 8 8 i k K L J v U s A h H 7 f A + S j y c c Q R V Y G 7 q h a w m F E 1 S U Z R W J x F e a D N L D w g J v g q j J B K q N c I 2 l 9 d X U O N t 3 R t D e W 9 U q 1 n n F 5 A 6 8 Z C a n q C b S F T J e I q r 8 q 7 l J o E q g h p y 6 y 4 b y b u s Q t 8 6 f / G k i b N U d R S 4 a y g 3 s M h 5 3 n U 8 B I E v q v a t e 2 S s M I j 8 Q G X Q E A O k g 6 Q e v M D U I y l T U z f K 1 h o S R C 3 + n V L r l t 6 V t z S k U Z 2 9 K Z r E 6 t L q C G w / l r J 9 9 i J o H b u X A G d v l F o 3 + p 6 8 0 V l V 6 g y e v w N 7 e a l F L 7 D x r s j G K t t W O b W k X v H S q 7 0 t 3 Q 7 A U h 6 z K h H 2 g 6 Y a Y W c 4 N 4 t 5 r 1 K K s A c T / s J + q X m E z V J 7 9 t o v C J A u i Q O b M u F V Z A 5 E / t 9 y H D b 4 c i 6 g I v I 5 R C p e i V b 0 g S N E Y g / 4 P 1 B L A Q I t A B Q A A g A I A L R h L F y u 4 G F a p g A A A P Y A A A A S A A A A A A A A A A A A A A A A A A A A A A B D b 2 5 m a W c v U G F j a 2 F n Z S 5 4 b W x Q S w E C L Q A U A A I A C A C 0 Y S x c U 3 I 4 L J s A A A D h A A A A E w A A A A A A A A A A A A A A A A D y A A A A W 0 N v b n R l b n R f V H l w Z X N d L n h t b F B L A Q I t A B Q A A g A I A L R h L F z I q Y W A r A s A A N h e A A A T A A A A A A A A A A A A A A A A A N o B A A B G b 3 J t d W x h c y 9 T Z W N 0 a W 9 u M S 5 t U E s F B g A A A A A D A A M A w g A A A N M N 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g r / A A A A A A A A 6 P 4 A A O + 7 v z w / e G 1 s I H Z l c n N p b 2 4 9 I j E u M C I g Z W 5 j b 2 R p b m c 9 I n V 0 Z i 0 4 I j 8 + P E x v Y 2 F s U G F j a 2 F n Z U 1 l d G F k Y X R h R m l s Z S B 4 b W x u c z p 4 c 2 Q 9 I m h 0 d H A 6 L y 9 3 d 3 c u d z M u b 3 J n L z I w M D E v W E 1 M U 2 N o Z W 1 h I i B 4 b W x u c z p 4 c 2 k 9 I m h 0 d H A 6 L y 9 3 d 3 c u d z M u b 3 J n L z I w M D E v W E 1 M U 2 N o Z W 1 h L W l u c 3 R h b m N l I j 4 8 S X R l b X M + P E l 0 Z W 0 + P E l 0 Z W 1 M b 2 N h d G l v b j 4 8 S X R l b V R 5 c G U + R m 9 y b X V s Y T w v S X R l b V R 5 c G U + P E l 0 Z W 1 Q Y X R o P l N l Y 3 R p b 2 4 x L 3 R i b F 9 Q a W N r T G l z d F 9 Q c m 9 q Z W N 0 P C 9 J d G V t U G F 0 a D 4 8 L 0 l 0 Z W 1 M b 2 N h d G l v b j 4 8 U 3 R h Y m x l R W 5 0 c m l l c z 4 8 R W 5 0 c n k g V H l w Z T 0 i Q n V m Z m V y T m V 4 d F J l Z n J l c 2 g i I F Z h b H V l P S J s M S I g L z 4 8 R W 5 0 c n k g V H l w Z T 0 i R m l s b E V u Y W J s Z W Q i I F Z h b H V l P S J s M C I g L z 4 8 R W 5 0 c n k g V H l w Z T 0 i R m l s b E V y c m 9 y Q 2 9 k Z S I g V m F s d W U 9 I n N V b m t u b 3 d u I i A v P j x F b n R y e S B U e X B l P S J G a W x s Z W R D b 2 1 w b G V 0 Z V J l c 3 V s d F R v V 2 9 y a 3 N o Z W V 0 I i B W Y W x 1 Z T 0 i b D A i I C 8 + P E V u d H J 5 I F R 5 c G U 9 I k Z p b G x U b 0 R h d G F N b 2 R l b E V u Y W J s Z W Q i I F Z h b H V l P S J s M C I g L z 4 8 R W 5 0 c n k g V H l w Z T 0 i S X N Q c m l 2 Y X R l I i B W Y W x 1 Z T 0 i b D A i I C 8 + P E V u d H J 5 I F R 5 c G U 9 I l F 1 Z X J 5 R 3 J v d X B J R C I g V m F s d W U 9 I n M 0 Y j Y 4 M z g x O C 1 l N T N k L T R m N T Q t Y j B l M i 0 4 Z T J i N D d k Y z V l O G Y i I C 8 + P E V u d H J 5 I F R 5 c G U 9 I l J l c 3 V s d F R 5 c G U i I F Z h b H V l P S J z V G F i b G U i I C 8 + P E V u d H J 5 I F R 5 c G U 9 I k 5 h d m l n Y X R p b 2 5 T d G V w T m F t Z S I g V m F s d W U 9 I n N O Y X Z p Z 2 F 0 a W 9 u I i A v P j x F b n R y e S B U e X B l P S J G a W x s T 2 J q Z W N 0 V H l w Z S I g V m F s d W U 9 I n N D b 2 5 u Z W N 0 a W 9 u T 2 5 s e S I g L z 4 8 R W 5 0 c n k g V H l w Z T 0 i U X V l c n l J R C I g V m F s d W U 9 I n M x N T A 5 M m N m M S 0 0 M D M 1 L T Q x M m E t O T Z k Y S 0 z M T k 1 Y W U z N 2 U 2 Y T Q i I C 8 + P E V u d H J 5 I F R 5 c G U 9 I k F k Z G V k V G 9 E Y X R h T W 9 k Z W w i I F Z h b H V l P S J s M C I g L z 4 8 R W 5 0 c n k g V H l w Z T 0 i R m l s b E x h c 3 R V c G R h d G V k I i B W Y W x 1 Z T 0 i Z D I w M j Y t M D E t M T J U M T I 6 M T M 6 N D A u M z A 1 M T E 4 N l o i I C 8 + P E V u d H J 5 I F R 5 c G U 9 I k Z p b G x T d G F 0 d X M i I F Z h b H V l P S J z Q 2 9 t c G x l d G U i I C 8 + P C 9 T d G F i b G V F b n R y a W V z P j w v S X R l b T 4 8 S X R l b T 4 8 S X R l b U x v Y 2 F 0 a W 9 u P j x J d G V t V H l w Z T 5 G b 3 J t d W x h P C 9 J d G V t V H l w Z T 4 8 S X R l b V B h d G g + U 2 V j d G l v b j E v d G J s X 1 B p Y 2 t M a X N 0 X 0 F 1 d G h v c j w v S X R l b V B h d G g + P C 9 J d G V t T G 9 j Y X R p b 2 4 + P F N 0 Y W J s Z U V u d H J p Z X M + P E V u d H J 5 I F R 5 c G U 9 I k J 1 Z m Z l c k 5 l e H R S Z W Z y Z X N o I i B W Y W x 1 Z T 0 i b D E i I C 8 + P E V u d H J 5 I F R 5 c G U 9 I k Z p b G x F b m F i b G V k I i B W Y W x 1 Z T 0 i b D A i I C 8 + P E V u d H J 5 I F R 5 c G U 9 I k Z p b G x F c n J v c k N v Z G U i I F Z h b H V l P S J z V W 5 r b m 9 3 b i I g L z 4 8 R W 5 0 c n k g V H l w Z T 0 i R m l s b G V k Q 2 9 t c G x l d G V S Z X N 1 b H R U b 1 d v c m t z a G V l d C I g V m F s d W U 9 I m w w I i A v P j x F b n R y e S B U e X B l P S J G a W x s V G 9 E Y X R h T W 9 k Z W x F b m F i b G V k I i B W Y W x 1 Z T 0 i b D A i I C 8 + P E V u d H J 5 I F R 5 c G U 9 I k l z U H J p d m F 0 Z S I g V m F s d W U 9 I m w w I i A v P j x F b n R y e S B U e X B l P S J R d W V y e U d y b 3 V w S U Q i I F Z h b H V l P S J z N G I 2 O D M 4 M T g t Z T U z Z C 0 0 Z j U 0 L W I w Z T I t O G U y Y j Q 3 Z G M 1 Z T h m I i A v P j x F b n R y e S B U e X B l P S J S Z X N 1 b H R U e X B l I i B W Y W x 1 Z T 0 i c 1 R h Y m x l I i A v P j x F b n R y e S B U e X B l P S J O Y X Z p Z 2 F 0 a W 9 u U 3 R l c E 5 h b W U i I F Z h b H V l P S J z T m F 2 a W d h d G l v b i I g L z 4 8 R W 5 0 c n k g V H l w Z T 0 i R m l s b E 9 i a m V j d F R 5 c G U i I F Z h b H V l P S J z Q 2 9 u b m V j d G l v b k 9 u b H k i I C 8 + P E V u d H J 5 I F R 5 c G U 9 I l F 1 Z X J 5 S U Q i I F Z h b H V l P S J z Z W Z h O G Y 3 Y T I t Z T M y Y y 0 0 Z G Y w L W F j M m I t N 2 I x N m M 2 N j l h M m I 5 I i A v P j x F b n R y e S B U e X B l P S J B Z G R l Z F R v R G F 0 Y U 1 v Z G V s I i B W Y W x 1 Z T 0 i b D A i I C 8 + P E V u d H J 5 I F R 5 c G U 9 I k Z p b G x M Y X N 0 V X B k Y X R l Z C I g V m F s d W U 9 I m Q y M D I 2 L T A x L T E y V D E y O j E z O j Q w L j M w N T E x O D Z a I i A v P j x F b n R y e S B U e X B l P S J G a W x s U 3 R h d H V z I i B W Y W x 1 Z T 0 i c 0 N v b X B s Z X R l I i A v P j w v U 3 R h Y m x l R W 5 0 c m l l c z 4 8 L 0 l 0 Z W 0 + P E l 0 Z W 0 + P E l 0 Z W 1 M b 2 N h d G l v b j 4 8 S X R l b V R 5 c G U + R m 9 y b X V s Y T w v S X R l b V R 5 c G U + P E l 0 Z W 1 Q Y X R o P l N l Y 3 R p b 2 4 x L 3 R i b F 9 Q a W N r T G l z d F 9 G d W 5 j d G l v b m F s Q n J l Y W t k b 3 d u P C 9 J d G V t U G F 0 a D 4 8 L 0 l 0 Z W 1 M b 2 N h d G l v b j 4 8 U 3 R h Y m x l R W 5 0 c m l l c z 4 8 R W 5 0 c n k g V H l w Z T 0 i Q n V m Z m V y T m V 4 d F J l Z n J l c 2 g i I F Z h b H V l P S J s M S I g L z 4 8 R W 5 0 c n k g V H l w Z T 0 i R m l s b E V u Y W J s Z W Q i I F Z h b H V l P S J s M C I g L z 4 8 R W 5 0 c n k g V H l w Z T 0 i R m l s b E V y c m 9 y Q 2 9 k Z S I g V m F s d W U 9 I n N V b m t u b 3 d u I i A v P j x F b n R y e S B U e X B l P S J G a W x s Z W R D b 2 1 w b G V 0 Z V J l c 3 V s d F R v V 2 9 y a 3 N o Z W V 0 I i B W Y W x 1 Z T 0 i b D A i I C 8 + P E V u d H J 5 I F R 5 c G U 9 I k Z p b G x U b 0 R h d G F N b 2 R l b E V u Y W J s Z W Q i I F Z h b H V l P S J s M C I g L z 4 8 R W 5 0 c n k g V H l w Z T 0 i S X N Q c m l 2 Y X R l I i B W Y W x 1 Z T 0 i b D A i I C 8 + P E V u d H J 5 I F R 5 c G U 9 I l F 1 Z X J 5 R 3 J v d X B J R C I g V m F s d W U 9 I n M 0 Y j Y 4 M z g x O C 1 l N T N k L T R m N T Q t Y j B l M i 0 4 Z T J i N D d k Y z V l O G Y i I C 8 + P E V u d H J 5 I F R 5 c G U 9 I l J l c 3 V s d F R 5 c G U i I F Z h b H V l P S J z V G F i b G U i I C 8 + P E V u d H J 5 I F R 5 c G U 9 I k 5 h d m l n Y X R p b 2 5 T d G V w T m F t Z S I g V m F s d W U 9 I n N O Y X Z p Z 2 F 0 a W 9 u I i A v P j x F b n R y e S B U e X B l P S J G a W x s T 2 J q Z W N 0 V H l w Z S I g V m F s d W U 9 I n N D b 2 5 u Z W N 0 a W 9 u T 2 5 s e S I g L z 4 8 R W 5 0 c n k g V H l w Z T 0 i U X V l c n l J R C I g V m F s d W U 9 I n M y O D I 2 Z j g x N S 0 4 N W I 3 L T R m M j E t O D d m O S 1 m M T J i N j F i O T Z l Y T g i I C 8 + P E V u d H J 5 I F R 5 c G U 9 I k F k Z G V k V G 9 E Y X R h T W 9 k Z W w i I F Z h b H V l P S J s M C I g L z 4 8 R W 5 0 c n k g V H l w Z T 0 i R m l s b E x h c 3 R V c G R h d G V k I i B W Y W x 1 Z T 0 i Z D I w M j Y t M D E t M T J U M T I 6 M T M 6 N D A u M z I w N z U x N l o i I C 8 + P E V u d H J 5 I F R 5 c G U 9 I k Z p b G x T d G F 0 d X M i I F Z h b H V l P S J z Q 2 9 t c G x l d G U i I C 8 + P C 9 T d G F i b G V F b n R y a W V z P j w v S X R l b T 4 8 S X R l b T 4 8 S X R l b U x v Y 2 F 0 a W 9 u P j x J d G V t V H l w Z T 5 G b 3 J t d W x h P C 9 J d G V t V H l w Z T 4 8 S X R l b V B h d G g + U 2 V j d G l v b j E v d G J s X 1 B p Y 2 t M a X N 0 X 1 N w Y X R p Y W x C c m V h a 2 R v d 2 4 8 L 0 l 0 Z W 1 Q Y X R o P j w v S X R l b U x v Y 2 F 0 a W 9 u P j x T d G F i b G V F b n R y a W V z P j x F b n R y e S B U e X B l P S J C d W Z m Z X J O Z X h 0 U m V m c m V z a C I g V m F s d W U 9 I m w x I i A v P j x F b n R y e S B U e X B l P S J G a W x s R W 5 h Y m x l Z C I g V m F s d W U 9 I m w w I i A v P j x F b n R y e S B U e X B l P S J G a W x s R X J y b 3 J D b 2 R l I i B W Y W x 1 Z T 0 i c 1 V u a 2 5 v d 2 4 i I C 8 + P E V u d H J 5 I F R 5 c G U 9 I k Z p b G x l Z E N v b X B s Z X R l U m V z d W x 0 V G 9 X b 3 J r c 2 h l Z X Q i I F Z h b H V l P S J s M C I g L z 4 8 R W 5 0 c n k g V H l w Z T 0 i R m l s b F R v R G F 0 Y U 1 v Z G V s R W 5 h Y m x l Z C I g V m F s d W U 9 I m w w I i A v P j x F b n R y e S B U e X B l P S J J c 1 B y a X Z h d G U i I F Z h b H V l P S J s M C I g L z 4 8 R W 5 0 c n k g V H l w Z T 0 i U X V l c n l H c m 9 1 c E l E I i B W Y W x 1 Z T 0 i c z R i N j g z O D E 4 L W U 1 M 2 Q t N G Y 1 N C 1 i M G U y L T h l M m I 0 N 2 R j N W U 4 Z i I g L z 4 8 R W 5 0 c n k g V H l w Z T 0 i U m V z d W x 0 V H l w Z S I g V m F s d W U 9 I n N U Y W J s Z S I g L z 4 8 R W 5 0 c n k g V H l w Z T 0 i T m F 2 a W d h d G l v b l N 0 Z X B O Y W 1 l I i B W Y W x 1 Z T 0 i c 0 5 h d m l n Y X R p b 2 4 i I C 8 + P E V u d H J 5 I F R 5 c G U 9 I k Z p b G x P Y m p l Y 3 R U e X B l I i B W Y W x 1 Z T 0 i c 0 N v b m 5 l Y 3 R p b 2 5 P b m x 5 I i A v P j x F b n R y e S B U e X B l P S J R d W V y e U l E I i B W Y W x 1 Z T 0 i c z F j M W M 3 Z m V m L T V j M 2 U t N G E w N y 0 4 Y z h j L T U x N 2 J j Y 2 I w N m Q 4 Y i I g L z 4 8 R W 5 0 c n k g V H l w Z T 0 i Q W R k Z W R U b 0 R h d G F N b 2 R l b C I g V m F s d W U 9 I m w w I i A v P j x F b n R y e S B U e X B l P S J G a W x s T G F z d F V w Z G F 0 Z W Q i I F Z h b H V l P S J k M j A y N i 0 w M S 0 x M l Q x M j o x M z o 0 M C 4 z M j A 3 N T E 2 W i I g L z 4 8 R W 5 0 c n k g V H l w Z T 0 i R m l s b F N 0 Y X R 1 c y I g V m F s d W U 9 I n N D b 2 1 w b G V 0 Z S I g L z 4 8 L 1 N 0 Y W J s Z U V u d H J p Z X M + P C 9 J d G V t P j x J d G V t P j x J d G V t T G 9 j Y X R p b 2 4 + P E l 0 Z W 1 U e X B l P k Z v c m 1 1 b G E 8 L 0 l 0 Z W 1 U e X B l P j x J d G V t U G F 0 a D 5 T Z W N 0 a W 9 u M S 9 0 Y m x f U G l j a 0 x p c 3 R f R m 9 y b T w v S X R l b V B h d G g + P C 9 J d G V t T G 9 j Y X R p b 2 4 + P F N 0 Y W J s Z U V u d H J p Z X M + P E V u d H J 5 I F R 5 c G U 9 I k J 1 Z m Z l c k 5 l e H R S Z W Z y Z X N o I i B W Y W x 1 Z T 0 i b D E i I C 8 + P E V u d H J 5 I F R 5 c G U 9 I k Z p b G x F b m F i b G V k I i B W Y W x 1 Z T 0 i b D A i I C 8 + P E V u d H J 5 I F R 5 c G U 9 I k Z p b G x F c n J v c k N v Z G U i I F Z h b H V l P S J z V W 5 r b m 9 3 b i I g L z 4 8 R W 5 0 c n k g V H l w Z T 0 i R m l s b G V k Q 2 9 t c G x l d G V S Z X N 1 b H R U b 1 d v c m t z a G V l d C I g V m F s d W U 9 I m w w I i A v P j x F b n R y e S B U e X B l P S J G a W x s V G 9 E Y X R h T W 9 k Z W x F b m F i b G V k I i B W Y W x 1 Z T 0 i b D A i I C 8 + P E V u d H J 5 I F R 5 c G U 9 I k l z U H J p d m F 0 Z S I g V m F s d W U 9 I m w w I i A v P j x F b n R y e S B U e X B l P S J R d W V y e U d y b 3 V w S U Q i I F Z h b H V l P S J z N G I 2 O D M 4 M T g t Z T U z Z C 0 0 Z j U 0 L W I w Z T I t O G U y Y j Q 3 Z G M 1 Z T h m I i A v P j x F b n R y e S B U e X B l P S J S Z X N 1 b H R U e X B l I i B W Y W x 1 Z T 0 i c 1 R h Y m x l I i A v P j x F b n R y e S B U e X B l P S J O Y X Z p Z 2 F 0 a W 9 u U 3 R l c E 5 h b W U i I F Z h b H V l P S J z T m F 2 a W d h d G l v b i I g L z 4 8 R W 5 0 c n k g V H l w Z T 0 i R m l s b E 9 i a m V j d F R 5 c G U i I F Z h b H V l P S J z Q 2 9 u b m V j d G l v b k 9 u b H k i I C 8 + P E V u d H J 5 I F R 5 c G U 9 I l F 1 Z X J 5 S U Q i I F Z h b H V l P S J z N T E 1 Z j Q 0 N W M t Z T F i Z S 0 0 Z m Z i L T k 4 M G U t Y m Y 0 M G Y y Z D Y 2 Z T E 3 I i A v P j x F b n R y e S B U e X B l P S J B Z G R l Z F R v R G F 0 Y U 1 v Z G V s I i B W Y W x 1 Z T 0 i b D A i I C 8 + P E V u d H J 5 I F R 5 c G U 9 I k Z p b G x M Y X N 0 V X B k Y X R l Z C I g V m F s d W U 9 I m Q y M D I 2 L T A x L T E y V D E y O j E z O j Q w L j M y M D c 1 M T Z a I i A v P j x F b n R y e S B U e X B l P S J G a W x s U 3 R h d H V z I i B W Y W x 1 Z T 0 i c 0 N v b X B s Z X R l I i A v P j w v U 3 R h Y m x l R W 5 0 c m l l c z 4 8 L 0 l 0 Z W 0 + P E l 0 Z W 0 + P E l 0 Z W 1 M b 2 N h d G l v b j 4 8 S X R l b V R 5 c G U + R m 9 y b X V s Y T w v S X R l b V R 5 c G U + P E l 0 Z W 1 Q Y X R o P l N l Y 3 R p b 2 4 x L 3 R i b F 9 M b 2 9 r d X B f R E V J U j w v S X R l b V B h d G g + P C 9 J d G V t T G 9 j Y X R p b 2 4 + P F N 0 Y W J s Z U V u d H J p Z X M + P E V u d H J 5 I F R 5 c G U 9 I k J 1 Z m Z l c k 5 l e H R S Z W Z y Z X N o I i B W Y W x 1 Z T 0 i b D E i I C 8 + P E V u d H J 5 I F R 5 c G U 9 I k Z p b G x F b m F i b G V k I i B W Y W x 1 Z T 0 i b D A i I C 8 + P E V u d H J 5 I F R 5 c G U 9 I k Z p b G x l Z E N v b X B s Z X R l U m V z d W x 0 V G 9 X b 3 J r c 2 h l Z X Q i I F Z h b H V l P S J s M C I g L z 4 8 R W 5 0 c n k g V H l w Z T 0 i R m l s b F R v R G F 0 Y U 1 v Z G V s R W 5 h Y m x l Z C I g V m F s d W U 9 I m w w I i A v P j x F b n R y e S B U e X B l P S J J c 1 B y a X Z h d G U i I F Z h b H V l P S J s M C I g L z 4 8 R W 5 0 c n k g V H l w Z T 0 i U X V l c n l H c m 9 1 c E l E I i B W Y W x 1 Z T 0 i c z R i N j g z O D E 4 L W U 1 M 2 Q t N G Y 1 N C 1 i M G U y L T h l M m I 0 N 2 R j N W U 4 Z i I g L z 4 8 R W 5 0 c n k g V H l w Z T 0 i U m V j b 3 Z l c n l U Y X J n Z X R D b 2 x 1 b W 4 i I F Z h b H V l P S J s M S I g L z 4 8 R W 5 0 c n k g V H l w Z T 0 i U m V j b 3 Z l c n l U Y X J n Z X R S b 3 c i I F Z h b H V l P S J s M S I g L z 4 8 R W 5 0 c n k g V H l w Z T 0 i U m V j b 3 Z l c n l U Y X J n Z X R T a G V l d C I g V m F s d W U 9 I n N 0 Y m x f T G 9 v a 3 V w X 0 R F S V I i I C 8 + P E V u d H J 5 I F R 5 c G U 9 I l J l c 3 V s d F R 5 c G U i I F Z h b H V l P S J z V G F i b G U i I C 8 + P E V u d H J 5 I F R 5 c G U 9 I k 5 h d m l n Y X R p b 2 5 T d G V w T m F t Z S I g V m F s d W U 9 I n N O Y X Z p Z 2 F 0 a W 9 u I i A v P j x F b n R y e S B U e X B l P S J G a W x s T 2 J q Z W N 0 V H l w Z S I g V m F s d W U 9 I n N D b 2 5 u Z W N 0 a W 9 u T 2 5 s e S I g L z 4 8 R W 5 0 c n k g V H l w Z T 0 i T m F t Z V V w Z G F 0 Z W R B Z n R l c k Z p b G w i I F Z h b H V l P S J s M C I g L z 4 8 R W 5 0 c n k g V H l w Z T 0 i U X V l c n l J R C I g V m F s d W U 9 I n N j Y 2 M x Y W Z j M S 1 j M z h j L T Q w O G M t O G F m Z S 1 i M D Y 5 Y W Q 5 M D h i O T M i I C 8 + P E V u d H J 5 I F R 5 c G U 9 I k Z p b G x M Y X N 0 V X B k Y X R l Z C I g V m F s d W U 9 I m Q y M D I 2 L T A x L T E y V D E y O j E z O j Q w L j M z N j M 4 N j J a I i A v P j x F b n R y e S B U e X B l P S J G a W x s Q 2 9 s d W 1 u V H l w Z X M i I F Z h b H V l P S J z Q U F B Q U F B Q U F B Q U F B Q U F B Q U F B Q U F B Q U F B Q U F B Q U F B Q U F B Q U F B Q U F B Q U F B Q U F B Q U E 9 I i A v P j x F b n R y e S B U e X B l P S J G a W x s R X J y b 3 J D b 2 R l I i B W Y W x 1 Z T 0 i c 1 V u a 2 5 v d 2 4 i I C 8 + P E V u d H J 5 I F R 5 c G U 9 I k F k Z G V k V G 9 E Y X R h T W 9 k Z W w i I F Z h b H V l P S J s M C I g L z 4 8 R W 5 0 c n k g V H l w Z T 0 i R m l s b E N v b H V t b k 5 h b W V z I i B W Y W x 1 Z T 0 i c 1 s m c X V v d D t S S U J B I F N 0 Y W d l I E Z p b H R l c i Z x d W 9 0 O y w m c X V v d D t E Z W x p d m V y Y W J s Z S B S Z X Z p Z X c g R 3 J v d X B p b m c m c X V v d D s s J n F 1 b 3 Q 7 R G Z F I F J l Z i A o R E V J U i k m c X V v d D s s J n F 1 b 3 Q 7 R G V s a X Z l c m F i b G U g T m F t Z S B M b 2 9 r d X A g K E R F S V I p J n F 1 b 3 Q 7 L C Z x d W 9 0 O 0 R m R S B S Z W Y g Y W 5 k I E R l b G l 2 Z X J h Y m x l I E 5 h b W U g T G 9 v a 3 V w I C h E R U l S K S Z x d W 9 0 O y w m c X V v d D t T Y 2 F s Z S B M b 2 9 r d X A g K E R F S V I p J n F 1 b 3 Q 7 L C Z x d W 9 0 O 0 V 4 Y 2 h h b m d l I E Z v c m 1 h d C B M b 2 9 r d X A g K E R F S V I p J n F 1 b 3 Q 7 L C Z x d W 9 0 O 0 l u Z m 9 y b W F 0 a W 9 u I F J l c X V p c m V t Z W 5 0 I F B h c m V u d C B M b 2 9 r d X A g K E R F S V I p J n F 1 b 3 Q 7 L C Z x d W 9 0 O 1 V u a W N s Y X N z I F B y b 2 p l Y 3 Q g T W F u Y W d l b W V u d C B D b 2 R l I G F u Z C B U a X R s Z S A o S n V s e S A y M D I y K S B M b 2 9 r d X A g K E R F S V I p J n F 1 b 3 Q 7 L C Z x d W 9 0 O 0 E m c X V v d D s s J n F 1 b 3 Q 7 Q i Z x d W 9 0 O y w m c X V v d D t D J n F 1 b 3 Q 7 L C Z x d W 9 0 O 0 U m c X V v d D s s J n F 1 b 3 Q 7 S C Z x d W 9 0 O y w m c X V v d D t J J n F 1 b 3 Q 7 L C Z x d W 9 0 O 0 o m c X V v d D s s J n F 1 b 3 Q 7 S y Z x d W 9 0 O y w m c X V v d D t M J n F 1 b 3 Q 7 L C Z x d W 9 0 O 0 0 m c X V v d D s s J n F 1 b 3 Q 7 T y Z x d W 9 0 O y w m c X V v d D t Q J n F 1 b 3 Q 7 L C Z x d W 9 0 O 1 E m c X V v d D s s J n F 1 b 3 Q 7 U i Z x d W 9 0 O y w m c X V v d D t T J n F 1 b 3 Q 7 L C Z x d W 9 0 O 1 Q m c X V v d D s s J n F 1 b 3 Q 7 V y Z x d W 9 0 O y w m c X V v d D t Y J n F 1 b 3 Q 7 L C Z x d W 9 0 O 1 g g K E l D V C k m c X V v d D s s J n F 1 b 3 Q 7 W C A o S U 0 p J n F 1 b 3 Q 7 L C Z x d W 9 0 O 1 k m c X V v d D s s J n F 1 b 3 Q 7 W i Z x d W 9 0 O y w m c X V v d D t a I C h N R V A p J n F 1 b 3 Q 7 L C Z x d W 9 0 O 1 N w Y X J l M S Z x d W 9 0 O y w m c X V v d D t T c G F y Z T I m c X V v d D s s J n F 1 b 3 Q 7 U 3 B h c m U z J n F 1 b 3 Q 7 X S I g L z 4 8 R W 5 0 c n k g V H l w Z T 0 i R m l s b F N 0 Y X R 1 c y I g V m F s d W U 9 I n N D b 2 1 w b G V 0 Z S I g L z 4 8 R W 5 0 c n k g V H l w Z T 0 i U m V s Y X R p b 2 5 z a G l w S W 5 m b 0 N v b n R h a W 5 l c i I g V m F s d W U 9 I n N 7 J n F 1 b 3 Q 7 Y 2 9 s d W 1 u Q 2 9 1 b n Q m c X V v d D s 6 M z U s J n F 1 b 3 Q 7 a 2 V 5 Q 2 9 s d W 1 u T m F t Z X M m c X V v d D s 6 W 1 0 s J n F 1 b 3 Q 7 c X V l c n l S Z W x h d G l v b n N o a X B z J n F 1 b 3 Q 7 O l t d L C Z x d W 9 0 O 2 N v b H V t b k l k Z W 5 0 a X R p Z X M m c X V v d D s 6 W y Z x d W 9 0 O 1 N l Y 3 R p b 2 4 x L 3 R i b F 9 M b 2 9 r d X B f R E V J U i 9 B d X R v U m V t b 3 Z l Z E N v b H V t b n M x L n t S S U J B I F N 0 Y W d l I E Z p b H R l c i w w f S Z x d W 9 0 O y w m c X V v d D t T Z W N 0 a W 9 u M S 9 0 Y m x f T G 9 v a 3 V w X 0 R F S V I v Q X V 0 b 1 J l b W 9 2 Z W R D b 2 x 1 b W 5 z M S 5 7 R G V s a X Z l c m F i b G U g U m V 2 a W V 3 I E d y b 3 V w a W 5 n L D F 9 J n F 1 b 3 Q 7 L C Z x d W 9 0 O 1 N l Y 3 R p b 2 4 x L 3 R i b F 9 M b 2 9 r d X B f R E V J U i 9 B d X R v U m V t b 3 Z l Z E N v b H V t b n M x L n t E Z k U g U m V m I C h E R U l S K S w y f S Z x d W 9 0 O y w m c X V v d D t T Z W N 0 a W 9 u M S 9 0 Y m x f T G 9 v a 3 V w X 0 R F S V I v Q X V 0 b 1 J l b W 9 2 Z W R D b 2 x 1 b W 5 z M S 5 7 R G V s a X Z l c m F i b G U g T m F t Z S B M b 2 9 r d X A g K E R F S V I p L D N 9 J n F 1 b 3 Q 7 L C Z x d W 9 0 O 1 N l Y 3 R p b 2 4 x L 3 R i b F 9 M b 2 9 r d X B f R E V J U i 9 B d X R v U m V t b 3 Z l Z E N v b H V t b n M x L n t E Z k U g U m V m I G F u Z C B E Z W x p d m V y Y W J s Z S B O Y W 1 l I E x v b 2 t 1 c C A o R E V J U i k s N H 0 m c X V v d D s s J n F 1 b 3 Q 7 U 2 V j d G l v b j E v d G J s X 0 x v b 2 t 1 c F 9 E R U l S L 0 F 1 d G 9 S Z W 1 v d m V k Q 2 9 s d W 1 u c z E u e 1 N j Y W x l I E x v b 2 t 1 c C A o R E V J U i k s N X 0 m c X V v d D s s J n F 1 b 3 Q 7 U 2 V j d G l v b j E v d G J s X 0 x v b 2 t 1 c F 9 E R U l S L 0 F 1 d G 9 S Z W 1 v d m V k Q 2 9 s d W 1 u c z E u e 0 V 4 Y 2 h h b m d l I E Z v c m 1 h d C B M b 2 9 r d X A g K E R F S V I p L D Z 9 J n F 1 b 3 Q 7 L C Z x d W 9 0 O 1 N l Y 3 R p b 2 4 x L 3 R i b F 9 M b 2 9 r d X B f R E V J U i 9 B d X R v U m V t b 3 Z l Z E N v b H V t b n M x L n t J b m Z v c m 1 h d G l v b i B S Z X F 1 a X J l b W V u d C B Q Y X J l b n Q g T G 9 v a 3 V w I C h E R U l S K S w 3 f S Z x d W 9 0 O y w m c X V v d D t T Z W N 0 a W 9 u M S 9 0 Y m x f T G 9 v a 3 V w X 0 R F S V I v Q X V 0 b 1 J l b W 9 2 Z W R D b 2 x 1 b W 5 z M S 5 7 V W 5 p Y 2 x h c 3 M g U H J v a m V j d C B N Y W 5 h Z 2 V t Z W 5 0 I E N v Z G U g Y W 5 k I F R p d G x l I C h K d W x 5 I D I w M j I p I E x v b 2 t 1 c C A o R E V J U i k s O H 0 m c X V v d D s s J n F 1 b 3 Q 7 U 2 V j d G l v b j E v d G J s X 0 x v b 2 t 1 c F 9 E R U l S L 0 F 1 d G 9 S Z W 1 v d m V k Q 2 9 s d W 1 u c z E u e 0 E s O X 0 m c X V v d D s s J n F 1 b 3 Q 7 U 2 V j d G l v b j E v d G J s X 0 x v b 2 t 1 c F 9 E R U l S L 0 F 1 d G 9 S Z W 1 v d m V k Q 2 9 s d W 1 u c z E u e 0 I s M T B 9 J n F 1 b 3 Q 7 L C Z x d W 9 0 O 1 N l Y 3 R p b 2 4 x L 3 R i b F 9 M b 2 9 r d X B f R E V J U i 9 B d X R v U m V t b 3 Z l Z E N v b H V t b n M x L n t D L D E x f S Z x d W 9 0 O y w m c X V v d D t T Z W N 0 a W 9 u M S 9 0 Y m x f T G 9 v a 3 V w X 0 R F S V I v Q X V 0 b 1 J l b W 9 2 Z W R D b 2 x 1 b W 5 z M S 5 7 R S w x M n 0 m c X V v d D s s J n F 1 b 3 Q 7 U 2 V j d G l v b j E v d G J s X 0 x v b 2 t 1 c F 9 E R U l S L 0 F 1 d G 9 S Z W 1 v d m V k Q 2 9 s d W 1 u c z E u e 0 g s M T N 9 J n F 1 b 3 Q 7 L C Z x d W 9 0 O 1 N l Y 3 R p b 2 4 x L 3 R i b F 9 M b 2 9 r d X B f R E V J U i 9 B d X R v U m V t b 3 Z l Z E N v b H V t b n M x L n t J L D E 0 f S Z x d W 9 0 O y w m c X V v d D t T Z W N 0 a W 9 u M S 9 0 Y m x f T G 9 v a 3 V w X 0 R F S V I v Q X V 0 b 1 J l b W 9 2 Z W R D b 2 x 1 b W 5 z M S 5 7 S i w x N X 0 m c X V v d D s s J n F 1 b 3 Q 7 U 2 V j d G l v b j E v d G J s X 0 x v b 2 t 1 c F 9 E R U l S L 0 F 1 d G 9 S Z W 1 v d m V k Q 2 9 s d W 1 u c z E u e 0 s s M T Z 9 J n F 1 b 3 Q 7 L C Z x d W 9 0 O 1 N l Y 3 R p b 2 4 x L 3 R i b F 9 M b 2 9 r d X B f R E V J U i 9 B d X R v U m V t b 3 Z l Z E N v b H V t b n M x L n t M L D E 3 f S Z x d W 9 0 O y w m c X V v d D t T Z W N 0 a W 9 u M S 9 0 Y m x f T G 9 v a 3 V w X 0 R F S V I v Q X V 0 b 1 J l b W 9 2 Z W R D b 2 x 1 b W 5 z M S 5 7 T S w x O H 0 m c X V v d D s s J n F 1 b 3 Q 7 U 2 V j d G l v b j E v d G J s X 0 x v b 2 t 1 c F 9 E R U l S L 0 F 1 d G 9 S Z W 1 v d m V k Q 2 9 s d W 1 u c z E u e 0 8 s M T l 9 J n F 1 b 3 Q 7 L C Z x d W 9 0 O 1 N l Y 3 R p b 2 4 x L 3 R i b F 9 M b 2 9 r d X B f R E V J U i 9 B d X R v U m V t b 3 Z l Z E N v b H V t b n M x L n t Q L D I w f S Z x d W 9 0 O y w m c X V v d D t T Z W N 0 a W 9 u M S 9 0 Y m x f T G 9 v a 3 V w X 0 R F S V I v Q X V 0 b 1 J l b W 9 2 Z W R D b 2 x 1 b W 5 z M S 5 7 U S w y M X 0 m c X V v d D s s J n F 1 b 3 Q 7 U 2 V j d G l v b j E v d G J s X 0 x v b 2 t 1 c F 9 E R U l S L 0 F 1 d G 9 S Z W 1 v d m V k Q 2 9 s d W 1 u c z E u e 1 I s M j J 9 J n F 1 b 3 Q 7 L C Z x d W 9 0 O 1 N l Y 3 R p b 2 4 x L 3 R i b F 9 M b 2 9 r d X B f R E V J U i 9 B d X R v U m V t b 3 Z l Z E N v b H V t b n M x L n t T L D I z f S Z x d W 9 0 O y w m c X V v d D t T Z W N 0 a W 9 u M S 9 0 Y m x f T G 9 v a 3 V w X 0 R F S V I v Q X V 0 b 1 J l b W 9 2 Z W R D b 2 x 1 b W 5 z M S 5 7 V C w y N H 0 m c X V v d D s s J n F 1 b 3 Q 7 U 2 V j d G l v b j E v d G J s X 0 x v b 2 t 1 c F 9 E R U l S L 0 F 1 d G 9 S Z W 1 v d m V k Q 2 9 s d W 1 u c z E u e 1 c s M j V 9 J n F 1 b 3 Q 7 L C Z x d W 9 0 O 1 N l Y 3 R p b 2 4 x L 3 R i b F 9 M b 2 9 r d X B f R E V J U i 9 B d X R v U m V t b 3 Z l Z E N v b H V t b n M x L n t Y L D I 2 f S Z x d W 9 0 O y w m c X V v d D t T Z W N 0 a W 9 u M S 9 0 Y m x f T G 9 v a 3 V w X 0 R F S V I v Q X V 0 b 1 J l b W 9 2 Z W R D b 2 x 1 b W 5 z M S 5 7 W C A o S U N U K S w y N 3 0 m c X V v d D s s J n F 1 b 3 Q 7 U 2 V j d G l v b j E v d G J s X 0 x v b 2 t 1 c F 9 E R U l S L 0 F 1 d G 9 S Z W 1 v d m V k Q 2 9 s d W 1 u c z E u e 1 g g K E l N K S w y O H 0 m c X V v d D s s J n F 1 b 3 Q 7 U 2 V j d G l v b j E v d G J s X 0 x v b 2 t 1 c F 9 E R U l S L 0 F 1 d G 9 S Z W 1 v d m V k Q 2 9 s d W 1 u c z E u e 1 k s M j l 9 J n F 1 b 3 Q 7 L C Z x d W 9 0 O 1 N l Y 3 R p b 2 4 x L 3 R i b F 9 M b 2 9 r d X B f R E V J U i 9 B d X R v U m V t b 3 Z l Z E N v b H V t b n M x L n t a L D M w f S Z x d W 9 0 O y w m c X V v d D t T Z W N 0 a W 9 u M S 9 0 Y m x f T G 9 v a 3 V w X 0 R F S V I v Q X V 0 b 1 J l b W 9 2 Z W R D b 2 x 1 b W 5 z M S 5 7 W i A o T U V Q K S w z M X 0 m c X V v d D s s J n F 1 b 3 Q 7 U 2 V j d G l v b j E v d G J s X 0 x v b 2 t 1 c F 9 E R U l S L 0 F 1 d G 9 S Z W 1 v d m V k Q 2 9 s d W 1 u c z E u e 1 N w Y X J l M S w z M n 0 m c X V v d D s s J n F 1 b 3 Q 7 U 2 V j d G l v b j E v d G J s X 0 x v b 2 t 1 c F 9 E R U l S L 0 F 1 d G 9 S Z W 1 v d m V k Q 2 9 s d W 1 u c z E u e 1 N w Y X J l M i w z M 3 0 m c X V v d D s s J n F 1 b 3 Q 7 U 2 V j d G l v b j E v d G J s X 0 x v b 2 t 1 c F 9 E R U l S L 0 F 1 d G 9 S Z W 1 v d m V k Q 2 9 s d W 1 u c z E u e 1 N w Y X J l M y w z N H 0 m c X V v d D t d L C Z x d W 9 0 O 0 N v b H V t b k N v d W 5 0 J n F 1 b 3 Q 7 O j M 1 L C Z x d W 9 0 O 0 t l e U N v b H V t b k 5 h b W V z J n F 1 b 3 Q 7 O l t d L C Z x d W 9 0 O 0 N v b H V t b k l k Z W 5 0 a X R p Z X M m c X V v d D s 6 W y Z x d W 9 0 O 1 N l Y 3 R p b 2 4 x L 3 R i b F 9 M b 2 9 r d X B f R E V J U i 9 B d X R v U m V t b 3 Z l Z E N v b H V t b n M x L n t S S U J B I F N 0 Y W d l I E Z p b H R l c i w w f S Z x d W 9 0 O y w m c X V v d D t T Z W N 0 a W 9 u M S 9 0 Y m x f T G 9 v a 3 V w X 0 R F S V I v Q X V 0 b 1 J l b W 9 2 Z W R D b 2 x 1 b W 5 z M S 5 7 R G V s a X Z l c m F i b G U g U m V 2 a W V 3 I E d y b 3 V w a W 5 n L D F 9 J n F 1 b 3 Q 7 L C Z x d W 9 0 O 1 N l Y 3 R p b 2 4 x L 3 R i b F 9 M b 2 9 r d X B f R E V J U i 9 B d X R v U m V t b 3 Z l Z E N v b H V t b n M x L n t E Z k U g U m V m I C h E R U l S K S w y f S Z x d W 9 0 O y w m c X V v d D t T Z W N 0 a W 9 u M S 9 0 Y m x f T G 9 v a 3 V w X 0 R F S V I v Q X V 0 b 1 J l b W 9 2 Z W R D b 2 x 1 b W 5 z M S 5 7 R G V s a X Z l c m F i b G U g T m F t Z S B M b 2 9 r d X A g K E R F S V I p L D N 9 J n F 1 b 3 Q 7 L C Z x d W 9 0 O 1 N l Y 3 R p b 2 4 x L 3 R i b F 9 M b 2 9 r d X B f R E V J U i 9 B d X R v U m V t b 3 Z l Z E N v b H V t b n M x L n t E Z k U g U m V m I G F u Z C B E Z W x p d m V y Y W J s Z S B O Y W 1 l I E x v b 2 t 1 c C A o R E V J U i k s N H 0 m c X V v d D s s J n F 1 b 3 Q 7 U 2 V j d G l v b j E v d G J s X 0 x v b 2 t 1 c F 9 E R U l S L 0 F 1 d G 9 S Z W 1 v d m V k Q 2 9 s d W 1 u c z E u e 1 N j Y W x l I E x v b 2 t 1 c C A o R E V J U i k s N X 0 m c X V v d D s s J n F 1 b 3 Q 7 U 2 V j d G l v b j E v d G J s X 0 x v b 2 t 1 c F 9 E R U l S L 0 F 1 d G 9 S Z W 1 v d m V k Q 2 9 s d W 1 u c z E u e 0 V 4 Y 2 h h b m d l I E Z v c m 1 h d C B M b 2 9 r d X A g K E R F S V I p L D Z 9 J n F 1 b 3 Q 7 L C Z x d W 9 0 O 1 N l Y 3 R p b 2 4 x L 3 R i b F 9 M b 2 9 r d X B f R E V J U i 9 B d X R v U m V t b 3 Z l Z E N v b H V t b n M x L n t J b m Z v c m 1 h d G l v b i B S Z X F 1 a X J l b W V u d C B Q Y X J l b n Q g T G 9 v a 3 V w I C h E R U l S K S w 3 f S Z x d W 9 0 O y w m c X V v d D t T Z W N 0 a W 9 u M S 9 0 Y m x f T G 9 v a 3 V w X 0 R F S V I v Q X V 0 b 1 J l b W 9 2 Z W R D b 2 x 1 b W 5 z M S 5 7 V W 5 p Y 2 x h c 3 M g U H J v a m V j d C B N Y W 5 h Z 2 V t Z W 5 0 I E N v Z G U g Y W 5 k I F R p d G x l I C h K d W x 5 I D I w M j I p I E x v b 2 t 1 c C A o R E V J U i k s O H 0 m c X V v d D s s J n F 1 b 3 Q 7 U 2 V j d G l v b j E v d G J s X 0 x v b 2 t 1 c F 9 E R U l S L 0 F 1 d G 9 S Z W 1 v d m V k Q 2 9 s d W 1 u c z E u e 0 E s O X 0 m c X V v d D s s J n F 1 b 3 Q 7 U 2 V j d G l v b j E v d G J s X 0 x v b 2 t 1 c F 9 E R U l S L 0 F 1 d G 9 S Z W 1 v d m V k Q 2 9 s d W 1 u c z E u e 0 I s M T B 9 J n F 1 b 3 Q 7 L C Z x d W 9 0 O 1 N l Y 3 R p b 2 4 x L 3 R i b F 9 M b 2 9 r d X B f R E V J U i 9 B d X R v U m V t b 3 Z l Z E N v b H V t b n M x L n t D L D E x f S Z x d W 9 0 O y w m c X V v d D t T Z W N 0 a W 9 u M S 9 0 Y m x f T G 9 v a 3 V w X 0 R F S V I v Q X V 0 b 1 J l b W 9 2 Z W R D b 2 x 1 b W 5 z M S 5 7 R S w x M n 0 m c X V v d D s s J n F 1 b 3 Q 7 U 2 V j d G l v b j E v d G J s X 0 x v b 2 t 1 c F 9 E R U l S L 0 F 1 d G 9 S Z W 1 v d m V k Q 2 9 s d W 1 u c z E u e 0 g s M T N 9 J n F 1 b 3 Q 7 L C Z x d W 9 0 O 1 N l Y 3 R p b 2 4 x L 3 R i b F 9 M b 2 9 r d X B f R E V J U i 9 B d X R v U m V t b 3 Z l Z E N v b H V t b n M x L n t J L D E 0 f S Z x d W 9 0 O y w m c X V v d D t T Z W N 0 a W 9 u M S 9 0 Y m x f T G 9 v a 3 V w X 0 R F S V I v Q X V 0 b 1 J l b W 9 2 Z W R D b 2 x 1 b W 5 z M S 5 7 S i w x N X 0 m c X V v d D s s J n F 1 b 3 Q 7 U 2 V j d G l v b j E v d G J s X 0 x v b 2 t 1 c F 9 E R U l S L 0 F 1 d G 9 S Z W 1 v d m V k Q 2 9 s d W 1 u c z E u e 0 s s M T Z 9 J n F 1 b 3 Q 7 L C Z x d W 9 0 O 1 N l Y 3 R p b 2 4 x L 3 R i b F 9 M b 2 9 r d X B f R E V J U i 9 B d X R v U m V t b 3 Z l Z E N v b H V t b n M x L n t M L D E 3 f S Z x d W 9 0 O y w m c X V v d D t T Z W N 0 a W 9 u M S 9 0 Y m x f T G 9 v a 3 V w X 0 R F S V I v Q X V 0 b 1 J l b W 9 2 Z W R D b 2 x 1 b W 5 z M S 5 7 T S w x O H 0 m c X V v d D s s J n F 1 b 3 Q 7 U 2 V j d G l v b j E v d G J s X 0 x v b 2 t 1 c F 9 E R U l S L 0 F 1 d G 9 S Z W 1 v d m V k Q 2 9 s d W 1 u c z E u e 0 8 s M T l 9 J n F 1 b 3 Q 7 L C Z x d W 9 0 O 1 N l Y 3 R p b 2 4 x L 3 R i b F 9 M b 2 9 r d X B f R E V J U i 9 B d X R v U m V t b 3 Z l Z E N v b H V t b n M x L n t Q L D I w f S Z x d W 9 0 O y w m c X V v d D t T Z W N 0 a W 9 u M S 9 0 Y m x f T G 9 v a 3 V w X 0 R F S V I v Q X V 0 b 1 J l b W 9 2 Z W R D b 2 x 1 b W 5 z M S 5 7 U S w y M X 0 m c X V v d D s s J n F 1 b 3 Q 7 U 2 V j d G l v b j E v d G J s X 0 x v b 2 t 1 c F 9 E R U l S L 0 F 1 d G 9 S Z W 1 v d m V k Q 2 9 s d W 1 u c z E u e 1 I s M j J 9 J n F 1 b 3 Q 7 L C Z x d W 9 0 O 1 N l Y 3 R p b 2 4 x L 3 R i b F 9 M b 2 9 r d X B f R E V J U i 9 B d X R v U m V t b 3 Z l Z E N v b H V t b n M x L n t T L D I z f S Z x d W 9 0 O y w m c X V v d D t T Z W N 0 a W 9 u M S 9 0 Y m x f T G 9 v a 3 V w X 0 R F S V I v Q X V 0 b 1 J l b W 9 2 Z W R D b 2 x 1 b W 5 z M S 5 7 V C w y N H 0 m c X V v d D s s J n F 1 b 3 Q 7 U 2 V j d G l v b j E v d G J s X 0 x v b 2 t 1 c F 9 E R U l S L 0 F 1 d G 9 S Z W 1 v d m V k Q 2 9 s d W 1 u c z E u e 1 c s M j V 9 J n F 1 b 3 Q 7 L C Z x d W 9 0 O 1 N l Y 3 R p b 2 4 x L 3 R i b F 9 M b 2 9 r d X B f R E V J U i 9 B d X R v U m V t b 3 Z l Z E N v b H V t b n M x L n t Y L D I 2 f S Z x d W 9 0 O y w m c X V v d D t T Z W N 0 a W 9 u M S 9 0 Y m x f T G 9 v a 3 V w X 0 R F S V I v Q X V 0 b 1 J l b W 9 2 Z W R D b 2 x 1 b W 5 z M S 5 7 W C A o S U N U K S w y N 3 0 m c X V v d D s s J n F 1 b 3 Q 7 U 2 V j d G l v b j E v d G J s X 0 x v b 2 t 1 c F 9 E R U l S L 0 F 1 d G 9 S Z W 1 v d m V k Q 2 9 s d W 1 u c z E u e 1 g g K E l N K S w y O H 0 m c X V v d D s s J n F 1 b 3 Q 7 U 2 V j d G l v b j E v d G J s X 0 x v b 2 t 1 c F 9 E R U l S L 0 F 1 d G 9 S Z W 1 v d m V k Q 2 9 s d W 1 u c z E u e 1 k s M j l 9 J n F 1 b 3 Q 7 L C Z x d W 9 0 O 1 N l Y 3 R p b 2 4 x L 3 R i b F 9 M b 2 9 r d X B f R E V J U i 9 B d X R v U m V t b 3 Z l Z E N v b H V t b n M x L n t a L D M w f S Z x d W 9 0 O y w m c X V v d D t T Z W N 0 a W 9 u M S 9 0 Y m x f T G 9 v a 3 V w X 0 R F S V I v Q X V 0 b 1 J l b W 9 2 Z W R D b 2 x 1 b W 5 z M S 5 7 W i A o T U V Q K S w z M X 0 m c X V v d D s s J n F 1 b 3 Q 7 U 2 V j d G l v b j E v d G J s X 0 x v b 2 t 1 c F 9 E R U l S L 0 F 1 d G 9 S Z W 1 v d m V k Q 2 9 s d W 1 u c z E u e 1 N w Y X J l M S w z M n 0 m c X V v d D s s J n F 1 b 3 Q 7 U 2 V j d G l v b j E v d G J s X 0 x v b 2 t 1 c F 9 E R U l S L 0 F 1 d G 9 S Z W 1 v d m V k Q 2 9 s d W 1 u c z E u e 1 N w Y X J l M i w z M 3 0 m c X V v d D s s J n F 1 b 3 Q 7 U 2 V j d G l v b j E v d G J s X 0 x v b 2 t 1 c F 9 E R U l S L 0 F 1 d G 9 S Z W 1 v d m V k Q 2 9 s d W 1 u c z E u e 1 N w Y X J l M y w z N H 0 m c X V v d D t d L C Z x d W 9 0 O 1 J l b G F 0 a W 9 u c 2 h p c E l u Z m 8 m c X V v d D s 6 W 1 1 9 I i A v P j w v U 3 R h Y m x l R W 5 0 c m l l c z 4 8 L 0 l 0 Z W 0 + P E l 0 Z W 0 + P E l 0 Z W 1 M b 2 N h d G l v b j 4 8 S X R l b V R 5 c G U + R m 9 y b X V s Y T w v S X R l b V R 5 c G U + P E l 0 Z W 1 Q Y X R o P l N l Y 3 R p b 2 4 x L 3 R i b F 9 Q a W N r T G l z d F 9 Q c m 9 q Z W N 0 L 1 N v d X J j Z T w v S X R l b V B h d G g + P C 9 J d G V t T G 9 j Y X R p b 2 4 + P F N 0 Y W J s Z U V u d H J p Z X M g L z 4 8 L 0 l 0 Z W 0 + P E l 0 Z W 0 + P E l 0 Z W 1 M b 2 N h d G l v b j 4 8 S X R l b V R 5 c G U + R m 9 y b X V s Y T w v S X R l b V R 5 c G U + P E l 0 Z W 1 Q Y X R o P l N l Y 3 R p b 2 4 x L 3 R i b F 9 Q a W N r T G l z d F 9 Q c m 9 q Z W N 0 L 0 N o Y W 5 n Z W Q l M j B U e X B l P C 9 J d G V t U G F 0 a D 4 8 L 0 l 0 Z W 1 M b 2 N h d G l v b j 4 8 U 3 R h Y m x l R W 5 0 c m l l c y A v P j w v S X R l b T 4 8 S X R l b T 4 8 S X R l b U x v Y 2 F 0 a W 9 u P j x J d G V t V H l w Z T 5 G b 3 J t d W x h P C 9 J d G V t V H l w Z T 4 8 S X R l b V B h d G g + U 2 V j d G l v b j E v d G J s X 1 B p Y 2 t M a X N 0 X 0 F 1 d G h v c i 9 T b 3 V y Y 2 U 8 L 0 l 0 Z W 1 Q Y X R o P j w v S X R l b U x v Y 2 F 0 a W 9 u P j x T d G F i b G V F b n R y a W V z I C 8 + P C 9 J d G V t P j x J d G V t P j x J d G V t T G 9 j Y X R p b 2 4 + P E l 0 Z W 1 U e X B l P k Z v c m 1 1 b G E 8 L 0 l 0 Z W 1 U e X B l P j x J d G V t U G F 0 a D 5 T Z W N 0 a W 9 u M S 9 0 Y m x f U G l j a 0 x p c 3 R f Q X V 0 a G 9 y L 0 N o Y W 5 n Z W Q l M j B U e X B l P C 9 J d G V t U G F 0 a D 4 8 L 0 l 0 Z W 1 M b 2 N h d G l v b j 4 8 U 3 R h Y m x l R W 5 0 c m l l c y A v P j w v S X R l b T 4 8 S X R l b T 4 8 S X R l b U x v Y 2 F 0 a W 9 u P j x J d G V t V H l w Z T 5 G b 3 J t d W x h P C 9 J d G V t V H l w Z T 4 8 S X R l b V B h d G g + U 2 V j d G l v b j E v d G J s X 1 B p Y 2 t M a X N 0 X 0 Z 1 b m N 0 a W 9 u Y W x C c m V h a 2 R v d 2 4 v U 2 9 1 c m N l P C 9 J d G V t U G F 0 a D 4 8 L 0 l 0 Z W 1 M b 2 N h d G l v b j 4 8 U 3 R h Y m x l R W 5 0 c m l l c y A v P j w v S X R l b T 4 8 S X R l b T 4 8 S X R l b U x v Y 2 F 0 a W 9 u P j x J d G V t V H l w Z T 5 G b 3 J t d W x h P C 9 J d G V t V H l w Z T 4 8 S X R l b V B h d G g + U 2 V j d G l v b j E v d G J s X 1 B p Y 2 t M a X N 0 X 0 Z 1 b m N 0 a W 9 u Y W x C c m V h a 2 R v d 2 4 v Q 2 h h b m d l Z C U y M F R 5 c G U 8 L 0 l 0 Z W 1 Q Y X R o P j w v S X R l b U x v Y 2 F 0 a W 9 u P j x T d G F i b G V F b n R y a W V z I C 8 + P C 9 J d G V t P j x J d G V t P j x J d G V t T G 9 j Y X R p b 2 4 + P E l 0 Z W 1 U e X B l P k Z v c m 1 1 b G E 8 L 0 l 0 Z W 1 U e X B l P j x J d G V t U G F 0 a D 5 T Z W N 0 a W 9 u M S 9 0 Y m x f U G l j a 0 x p c 3 R f U 3 B h d G l h b E J y Z W F r Z G 9 3 b i 9 T b 3 V y Y 2 U 8 L 0 l 0 Z W 1 Q Y X R o P j w v S X R l b U x v Y 2 F 0 a W 9 u P j x T d G F i b G V F b n R y a W V z I C 8 + P C 9 J d G V t P j x J d G V t P j x J d G V t T G 9 j Y X R p b 2 4 + P E l 0 Z W 1 U e X B l P k Z v c m 1 1 b G E 8 L 0 l 0 Z W 1 U e X B l P j x J d G V t U G F 0 a D 5 T Z W N 0 a W 9 u M S 9 0 Y m x f U G l j a 0 x p c 3 R f U 3 B h d G l h b E J y Z W F r Z G 9 3 b i 9 D a G F u Z 2 V k J T I w V H l w Z T w v S X R l b V B h d G g + P C 9 J d G V t T G 9 j Y X R p b 2 4 + P F N 0 Y W J s Z U V u d H J p Z X M g L z 4 8 L 0 l 0 Z W 0 + P E l 0 Z W 0 + P E l 0 Z W 1 M b 2 N h d G l v b j 4 8 S X R l b V R 5 c G U + R m 9 y b X V s Y T w v S X R l b V R 5 c G U + P E l 0 Z W 1 Q Y X R o P l N l Y 3 R p b 2 4 x L 3 R i b F 9 Q a W N r T G l z d F 9 G b 3 J t L 1 N v d X J j Z T w v S X R l b V B h d G g + P C 9 J d G V t T G 9 j Y X R p b 2 4 + P F N 0 Y W J s Z U V u d H J p Z X M g L z 4 8 L 0 l 0 Z W 0 + P E l 0 Z W 0 + P E l 0 Z W 1 M b 2 N h d G l v b j 4 8 S X R l b V R 5 c G U + R m 9 y b X V s Y T w v S X R l b V R 5 c G U + P E l 0 Z W 1 Q Y X R o P l N l Y 3 R p b 2 4 x L 3 R i b F 9 Q a W N r T G l z d F 9 G b 3 J t L 0 N o Y W 5 n Z W Q l M j B U e X B l P C 9 J d G V t U G F 0 a D 4 8 L 0 l 0 Z W 1 M b 2 N h d G l v b j 4 8 U 3 R h Y m x l R W 5 0 c m l l c y A v P j w v S X R l b T 4 8 S X R l b T 4 8 S X R l b U x v Y 2 F 0 a W 9 u P j x J d G V t V H l w Z T 5 G b 3 J t d W x h P C 9 J d G V t V H l w Z T 4 8 S X R l b V B h d G g + U 2 V j d G l v b j E v d G J s X 0 x v b 2 t 1 c F 9 E R U l S L 1 N v d X J j Z T w v S X R l b V B h d G g + P C 9 J d G V t T G 9 j Y X R p b 2 4 + P F N 0 Y W J s Z U V u d H J p Z X M g L z 4 8 L 0 l 0 Z W 0 + P E l 0 Z W 0 + P E l 0 Z W 1 M b 2 N h d G l v b j 4 8 S X R l b V R 5 c G U + Q W x s R m 9 y b X V s Y X M 8 L 0 l 0 Z W 1 U e X B l P j x J d G V t U G F 0 a C A v P j w v S X R l b U x v Y 2 F 0 a W 9 u P j x T d G F i b G V F b n R y a W V z P j x F b n R y e S B U e X B l P S J R d W V y e U d y b 3 V w c y I g V m F s d W U 9 I n N B d 0 F B Q U F B Q U F B Q V l P R 2 h M U G V W V V Q 3 R G l q a X R I M 0 Y 2 U E N G Q n B Z M n R N Y V h O M E F B Q U N B Q U F B Q U F B Q U F I e l U 0 e S t 4 c 3 M x T G 1 R a C 9 P W V R r O T F B R l N X N X d k W F F B Q U F F Q U F B Q U F B Q U F B U 2 N Y O D J K N 0 5 Y V X U 1 c X R l b H p y d z h M d 1 p Q Z F h S d 2 R Y U U F B Q U F B Q U F B P S I g L z 4 8 R W 5 0 c n k g V H l w Z T 0 i U m V s Y X R p b 2 5 z a G l w c y I g V m F s d W U 9 I n N B Q U F B Q U E 9 P S I g L z 4 8 L 1 N 0 Y W J s Z U V u d H J p Z X M + P C 9 J d G V t P j x J d G V t P j x J d G V t T G 9 j Y X R p b 2 4 + P E l 0 Z W 1 U e X B l P k Z v c m 1 1 b G E 8 L 0 l 0 Z W 1 U e X B l P j x J d G V t U G F 0 a D 5 T Z W N 0 a W 9 u M S 9 0 Y m x f U G l j a 0 x p c 3 R f Q X V 0 a G 9 y X 0 R p c 2 N p c G x p b m V z P C 9 J d G V t U G F 0 a D 4 8 L 0 l 0 Z W 1 M b 2 N h d G l v b j 4 8 U 3 R h Y m x l R W 5 0 c m l l c z 4 8 R W 5 0 c n k g V H l w Z T 0 i R m l s b E V y c m 9 y Q 2 9 k Z S I g V m F s d W U 9 I n N V b m t u b 3 d u I i A v P j x F b n R y e S B U e X B l P S J O Y W 1 l V X B k Y X R l Z E F m d G V y R m l s b C I g V m F s d W U 9 I m w x I i A v P j x F b n R y e S B U e X B l P S J G a W x s R W 5 h Y m x l Z C I g V m F s d W U 9 I m w w I i A v P j x F b n R y e S B U e X B l P S J G a W x s Z W R D b 2 1 w b G V 0 Z V J l c 3 V s d F R v V 2 9 y a 3 N o Z W V 0 I i B W Y W x 1 Z T 0 i b D A i I C 8 + P E V u d H J 5 I F R 5 c G U 9 I k Z p b G x U b 0 R h d G F N b 2 R l b E V u Y W J s Z W Q i I F Z h b H V l P S J s M C I g L z 4 8 R W 5 0 c n k g V H l w Z T 0 i S X N Q c m l 2 Y X R l I i B W Y W x 1 Z T 0 i b D A i I C 8 + P E V u d H J 5 I F R 5 c G U 9 I l F 1 Z X J 5 R 3 J v d X B J R C I g V m F s d W U 9 I n M 0 Y j Y 4 M z g x O C 1 l N T N k L T R m N T Q t Y j B l M i 0 4 Z T J i N D d k Y z V l O G Y i I C 8 + P E V u d H J 5 I F R 5 c G U 9 I l J l c 3 V s d F R 5 c G U i I F Z h b H V l P S J z V G F i b G U i I C 8 + P E V u d H J 5 I F R 5 c G U 9 I k J 1 Z m Z l c k 5 l e H R S Z W Z y Z X N o I i B W Y W x 1 Z T 0 i b D E i I C 8 + P E V u d H J 5 I F R 5 c G U 9 I k Z p b G x P Y m p l Y 3 R U e X B l I i B W Y W x 1 Z T 0 i c 0 N v b m 5 l Y 3 R p b 2 5 P b m x 5 I i A v P j x F b n R y e S B U e X B l P S J M b 2 F k Z W R U b 0 F u Y W x 5 c 2 l z U 2 V y d m l j Z X M i I F Z h b H V l P S J s M C I g L z 4 8 R W 5 0 c n k g V H l w Z T 0 i T m F 2 a W d h d G l v b l N 0 Z X B O Y W 1 l I i B W Y W x 1 Z T 0 i c 0 5 h d m l n Y X R p b 2 4 i I C 8 + P E V u d H J 5 I F R 5 c G U 9 I l F 1 Z X J 5 S U Q i I F Z h b H V l P S J z N G I 0 M z E y M D A t N D E 3 M S 0 0 Y j I w L W I y M z Q t Y z M w M z R i N j J m M D U 1 I i A v P j x F b n R y e S B U e X B l P S J B Z G R l Z F R v R G F 0 Y U 1 v Z G V s I i B W Y W x 1 Z T 0 i b D A i I C 8 + P E V u d H J 5 I F R 5 c G U 9 I k Z p b G x M Y X N 0 V X B k Y X R l Z C I g V m F s d W U 9 I m Q y M D I 2 L T A x L T E y V D E y O j E z O j Q w L j M y M D c 1 M T Z a I i A v P j x F b n R y e S B U e X B l P S J G a W x s U 3 R h d H V z I i B W Y W x 1 Z T 0 i c 0 N v b X B s Z X R l I i A v P j w v U 3 R h Y m x l R W 5 0 c m l l c z 4 8 L 0 l 0 Z W 0 + P E l 0 Z W 0 + P E l 0 Z W 1 M b 2 N h d G l v b j 4 8 S X R l b V R 5 c G U + R m 9 y b X V s Y T w v S X R l b V R 5 c G U + P E l 0 Z W 1 Q Y X R o P l N l Y 3 R p b 2 4 x L 3 R i b F 9 Q a W N r T G l z d F 9 B d X R o b 3 J f R G l z Y 2 l w b G l u Z X M v U 2 9 1 c m N l P C 9 J d G V t U G F 0 a D 4 8 L 0 l 0 Z W 1 M b 2 N h d G l v b j 4 8 U 3 R h Y m x l R W 5 0 c m l l c y A v P j w v S X R l b T 4 8 S X R l b T 4 8 S X R l b U x v Y 2 F 0 a W 9 u P j x J d G V t V H l w Z T 5 G b 3 J t d W x h P C 9 J d G V t V H l w Z T 4 8 S X R l b V B h d G g + U 2 V j d G l v b j E v d G J s X 1 B p Y 2 t M a X N 0 X 0 F 1 d G h v c l 9 E a X N j a X B s a W 5 l c y 9 D a G F u Z 2 V k J T I w V H l w Z T w v S X R l b V B h d G g + P C 9 J d G V t T G 9 j Y X R p b 2 4 + P F N 0 Y W J s Z U V u d H J p Z X M g L z 4 8 L 0 l 0 Z W 0 + P E l 0 Z W 0 + P E l 0 Z W 1 M b 2 N h d G l v b j 4 8 S X R l b V R 5 c G U + R m 9 y b X V s Y T w v S X R l b V R 5 c G U + P E l 0 Z W 1 Q Y X R o P l N l Y 3 R p b 2 4 x L 3 R i b F 9 Q a W N r T G l z d F 9 B d X R o b 3 J f R G l z Y 2 l w b G l u Z X M v U m V v c m R l c m V k J T I w Q 2 9 s d W 1 u c z w v S X R l b V B h d G g + P C 9 J d G V t T G 9 j Y X R p b 2 4 + P F N 0 Y W J s Z U V u d H J p Z X M g L z 4 8 L 0 l 0 Z W 0 + P E l 0 Z W 0 + P E l 0 Z W 1 M b 2 N h d G l v b j 4 8 S X R l b V R 5 c G U + R m 9 y b X V s Y T w v S X R l b V R 5 c G U + P E l 0 Z W 1 Q Y X R o P l N l Y 3 R p b 2 4 x L 3 R i b F 9 Q a W N r T G l z d F 9 B d X R o b 3 J f R G l z Y 2 l w b G l u Z X M v U m V t b 3 Z l Z C U y M E R 1 c G x p Y 2 F 0 Z X M 8 L 0 l 0 Z W 1 Q Y X R o P j w v S X R l b U x v Y 2 F 0 a W 9 u P j x T d G F i b G V F b n R y a W V z I C 8 + P C 9 J d G V t P j x J d G V t P j x J d G V t T G 9 j Y X R p b 2 4 + P E l 0 Z W 1 U e X B l P k Z v c m 1 1 b G E 8 L 0 l 0 Z W 1 U e X B l P j x J d G V t U G F 0 a D 5 T Z W N 0 a W 9 u M S 9 0 Y m x f U G l j a 0 x p c 3 R f Q X V 0 a G 9 y X 0 R p c 2 N p c G x p b m V z L 1 N v c n R l Z C U y M F J v d 3 M 8 L 0 l 0 Z W 1 Q Y X R o P j w v S X R l b U x v Y 2 F 0 a W 9 u P j x T d G F i b G V F b n R y a W V z I C 8 + P C 9 J d G V t P j x J d G V t P j x J d G V t T G 9 j Y X R p b 2 4 + P E l 0 Z W 1 U e X B l P k Z v c m 1 1 b G E 8 L 0 l 0 Z W 1 U e X B l P j x J d G V t U G F 0 a D 5 T Z W N 0 a W 9 u M S 9 0 Y m x f U G l j a 0 x p c 3 R f Q X V 0 a G 9 y X 0 R p c 2 N p c G x p b m V z L 1 J l b W 9 2 Z W Q l M j B P d G h l c i U y M E N v b H V t b n M 8 L 0 l 0 Z W 1 Q Y X R o P j w v S X R l b U x v Y 2 F 0 a W 9 u P j x T d G F i b G V F b n R y a W V z I C 8 + P C 9 J d G V t P j x J d G V t P j x J d G V t T G 9 j Y X R p b 2 4 + P E l 0 Z W 1 U e X B l P k Z v c m 1 1 b G E 8 L 0 l 0 Z W 1 U e X B l P j x J d G V t U G F 0 a D 5 T Z W N 0 a W 9 u M S 9 0 Y m x f U G l j a 0 x p c 3 R f Q X V 0 a G 9 y X 0 R p c 2 N p c G x p b m V z L 0 R 1 c G x p Y 2 F 0 Z W Q l M j B D b 2 x 1 b W 4 8 L 0 l 0 Z W 1 Q Y X R o P j w v S X R l b U x v Y 2 F 0 a W 9 u P j x T d G F i b G V F b n R y a W V z I C 8 + P C 9 J d G V t P j x J d G V t P j x J d G V t T G 9 j Y X R p b 2 4 + P E l 0 Z W 1 U e X B l P k Z v c m 1 1 b G E 8 L 0 l 0 Z W 1 U e X B l P j x J d G V t U G F 0 a D 5 T Z W N 0 a W 9 u M S 9 0 Y m x f U G l j a 0 x p c 3 R f Q X V 0 a G 9 y X 0 R p c 2 N p c G x p b m V z L 1 J l c G x h Y 2 V k J T I w V m F s d W U 8 L 0 l 0 Z W 1 Q Y X R o P j w v S X R l b U x v Y 2 F 0 a W 9 u P j x T d G F i b G V F b n R y a W V z I C 8 + P C 9 J d G V t P j x J d G V t P j x J d G V t T G 9 j Y X R p b 2 4 + P E l 0 Z W 1 U e X B l P k Z v c m 1 1 b G E 8 L 0 l 0 Z W 1 U e X B l P j x J d G V t U G F 0 a D 5 T Z W N 0 a W 9 u M S 9 0 Y m x f U G l j a 0 x p c 3 R f Q X V 0 a G 9 y X 0 R p c 2 N p c G x p b m V z L 1 J l c G x h Y 2 V k J T I w V m F s d W U x P C 9 J d G V t U G F 0 a D 4 8 L 0 l 0 Z W 1 M b 2 N h d G l v b j 4 8 U 3 R h Y m x l R W 5 0 c m l l c y A v P j w v S X R l b T 4 8 S X R l b T 4 8 S X R l b U x v Y 2 F 0 a W 9 u P j x J d G V t V H l w Z T 5 G b 3 J t d W x h P C 9 J d G V t V H l w Z T 4 8 S X R l b V B h d G g + U 2 V j d G l v b j E v d G J s X 1 B p Y 2 t M a X N 0 X 0 F 1 d G h v c l 9 E a X N j a X B s a W 5 l c y 9 S Z X B s Y W N l Z C U y M F Z h b H V l M j w v S X R l b V B h d G g + P C 9 J d G V t T G 9 j Y X R p b 2 4 + P F N 0 Y W J s Z U V u d H J p Z X M g L z 4 8 L 0 l 0 Z W 0 + P E l 0 Z W 0 + P E l 0 Z W 1 M b 2 N h d G l v b j 4 8 S X R l b V R 5 c G U + R m 9 y b X V s Y T w v S X R l b V R 5 c G U + P E l 0 Z W 1 Q Y X R o P l N l Y 3 R p b 2 4 x L 3 R i b F 9 Q a W N r T G l z d F 9 B d X R o b 3 J f R G l z Y 2 l w b G l u Z X M v U m V w b G F j Z W Q l M j B W Y W x 1 Z T M 8 L 0 l 0 Z W 1 Q Y X R o P j w v S X R l b U x v Y 2 F 0 a W 9 u P j x T d G F i b G V F b n R y a W V z I C 8 + P C 9 J d G V t P j x J d G V t P j x J d G V t T G 9 j Y X R p b 2 4 + P E l 0 Z W 1 U e X B l P k Z v c m 1 1 b G E 8 L 0 l 0 Z W 1 U e X B l P j x J d G V t U G F 0 a D 5 T Z W N 0 a W 9 u M S 9 0 Y m x f U G l j a 0 x p c 3 R f Q X V 0 a G 9 y X 0 R p c 2 N p c G x p b m V z L 1 J l c G x h Y 2 V k J T I w V m F s d W U 0 P C 9 J d G V t U G F 0 a D 4 8 L 0 l 0 Z W 1 M b 2 N h d G l v b j 4 8 U 3 R h Y m x l R W 5 0 c m l l c y A v P j w v S X R l b T 4 8 S X R l b T 4 8 S X R l b U x v Y 2 F 0 a W 9 u P j x J d G V t V H l w Z T 5 G b 3 J t d W x h P C 9 J d G V t V H l w Z T 4 8 S X R l b V B h d G g + U 2 V j d G l v b j E v d G J s X 1 B p Y 2 t M a X N 0 X 0 F 1 d G h v c l 9 E a X N j a X B s a W 5 l c y 9 S Z X B s Y W N l Z C U y M F Z h b H V l N T w v S X R l b V B h d G g + P C 9 J d G V t T G 9 j Y X R p b 2 4 + P F N 0 Y W J s Z U V u d H J p Z X M g L z 4 8 L 0 l 0 Z W 0 + P E l 0 Z W 0 + P E l 0 Z W 1 M b 2 N h d G l v b j 4 8 S X R l b V R 5 c G U + R m 9 y b X V s Y T w v S X R l b V R 5 c G U + P E l 0 Z W 1 Q Y X R o P l N l Y 3 R p b 2 4 x L 3 R i b F 9 Q a W N r T G l z d F 9 B d X R o b 3 J f R G l z Y 2 l w b G l u Z X M v U m V w b G F j Z W Q l M j B W Y W x 1 Z T Y 8 L 0 l 0 Z W 1 Q Y X R o P j w v S X R l b U x v Y 2 F 0 a W 9 u P j x T d G F i b G V F b n R y a W V z I C 8 + P C 9 J d G V t P j x J d G V t P j x J d G V t T G 9 j Y X R p b 2 4 + P E l 0 Z W 1 U e X B l P k Z v c m 1 1 b G E 8 L 0 l 0 Z W 1 U e X B l P j x J d G V t U G F 0 a D 5 T Z W N 0 a W 9 u M S 9 0 Y m x f U G l j a 0 x p c 3 R f Q X V 0 a G 9 y X 0 R p c 2 N p c G x p b m V z L 1 J l c G x h Y 2 V k J T I w V m F s d W U 3 P C 9 J d G V t U G F 0 a D 4 8 L 0 l 0 Z W 1 M b 2 N h d G l v b j 4 8 U 3 R h Y m x l R W 5 0 c m l l c y A v P j w v S X R l b T 4 8 S X R l b T 4 8 S X R l b U x v Y 2 F 0 a W 9 u P j x J d G V t V H l w Z T 5 G b 3 J t d W x h P C 9 J d G V t V H l w Z T 4 8 S X R l b V B h d G g + U 2 V j d G l v b j E v d G J s X 1 B p Y 2 t M a X N 0 X 0 F 1 d G h v c l 9 E a X N j a X B s a W 5 l c y 9 S Z X B s Y W N l Z C U y M F Z h b H V l O D w v S X R l b V B h d G g + P C 9 J d G V t T G 9 j Y X R p b 2 4 + P F N 0 Y W J s Z U V u d H J p Z X M g L z 4 8 L 0 l 0 Z W 0 + P E l 0 Z W 0 + P E l 0 Z W 1 M b 2 N h d G l v b j 4 8 S X R l b V R 5 c G U + R m 9 y b X V s Y T w v S X R l b V R 5 c G U + P E l 0 Z W 1 Q Y X R o P l N l Y 3 R p b 2 4 x L 3 R i b F 9 Q a W N r T G l z d F 9 B d X R o b 3 J f R G l z Y 2 l w b G l u Z X M v U m V w b G F j Z W Q l M j B W Y W x 1 Z T k 8 L 0 l 0 Z W 1 Q Y X R o P j w v S X R l b U x v Y 2 F 0 a W 9 u P j x T d G F i b G V F b n R y a W V z I C 8 + P C 9 J d G V t P j x J d G V t P j x J d G V t T G 9 j Y X R p b 2 4 + P E l 0 Z W 1 U e X B l P k Z v c m 1 1 b G E 8 L 0 l 0 Z W 1 U e X B l P j x J d G V t U G F 0 a D 5 T Z W N 0 a W 9 u M S 9 0 Y m x f U G l j a 0 x p c 3 R f Q X V 0 a G 9 y X 0 R p c 2 N p c G x p b m V z L 1 J l c G x h Y 2 V k J T I w V m F s d W U x M D w v S X R l b V B h d G g + P C 9 J d G V t T G 9 j Y X R p b 2 4 + P F N 0 Y W J s Z U V u d H J p Z X M g L z 4 8 L 0 l 0 Z W 0 + P E l 0 Z W 0 + P E l 0 Z W 1 M b 2 N h d G l v b j 4 8 S X R l b V R 5 c G U + R m 9 y b X V s Y T w v S X R l b V R 5 c G U + P E l 0 Z W 1 Q Y X R o P l N l Y 3 R p b 2 4 x L 3 R i b F 9 Q a W N r T G l z d F 9 B d X R o b 3 J f R 3 J v d X A 8 L 0 l 0 Z W 1 Q Y X R o P j w v S X R l b U x v Y 2 F 0 a W 9 u P j x T d G F i b G V F b n R y a W V z P j x F b n R y e S B U e X B l P S J O Y W 1 l V X B k Y X R l Z E F m d G V y R m l s b C I g V m F s d W U 9 I m w w I i A v P j x F b n R y e S B U e X B l P S J G a W x s R W 5 h Y m x l Z C I g V m F s d W U 9 I m w w I i A v P j x F b n R y e S B U e X B l P S J G a W x s Z W R D b 2 1 w b G V 0 Z V J l c 3 V s d F R v V 2 9 y a 3 N o Z W V 0 I i B W Y W x 1 Z T 0 i b D A i I C 8 + P E V u d H J 5 I F R 5 c G U 9 I k Z p b G x U b 0 R h d G F N b 2 R l b E V u Y W J s Z W Q i I F Z h b H V l P S J s M C I g L z 4 8 R W 5 0 c n k g V H l w Z T 0 i S X N Q c m l 2 Y X R l I i B W Y W x 1 Z T 0 i b D A i I C 8 + P E V u d H J 5 I F R 5 c G U 9 I l F 1 Z X J 5 R 3 J v d X B J R C I g V m F s d W U 9 I n M 0 Y j Y 4 M z g x O C 1 l N T N k L T R m N T Q t Y j B l M i 0 4 Z T J i N D d k Y z V l O G Y i I C 8 + P E V u d H J 5 I F R 5 c G U 9 I l J l c 3 V s d F R 5 c G U i I F Z h b H V l P S J z V G F i b G U i I C 8 + P E V u d H J 5 I F R 5 c G U 9 I k J 1 Z m Z l c k 5 l e H R S Z W Z y Z X N o I i B W Y W x 1 Z T 0 i b D E i I C 8 + P E V u d H J 5 I F R 5 c G U 9 I k Z p b G x P Y m p l Y 3 R U e X B l I i B W Y W x 1 Z T 0 i c 0 N v b m 5 l Y 3 R p b 2 5 P b m x 5 I i A v P j x F b n R y e S B U e X B l P S J M b 2 F k Z W R U b 0 F u Y W x 5 c 2 l z U 2 V y d m l j Z X M i I F Z h b H V l P S J s M C I g L z 4 8 R W 5 0 c n k g V H l w Z T 0 i T m F 2 a W d h d G l v b l N 0 Z X B O Y W 1 l I i B W Y W x 1 Z T 0 i c 0 5 h d m l n Y X R p b 2 4 i I C 8 + P E V u d H J 5 I F R 5 c G U 9 I l J l Y 2 9 2 Z X J 5 V G F y Z 2 V 0 U m 9 3 I i B W Y W x 1 Z T 0 i b D I 1 I i A v P j x F b n R y e S B U e X B l P S J S Z W N v d m V y e V R h c m d l d E N v b H V t b i I g V m F s d W U 9 I m w z N y I g L z 4 8 R W 5 0 c n k g V H l w Z T 0 i U m V j b 3 Z l c n l U Y X J n Z X R T a G V l d C I g V m F s d W U 9 I n N B X 1 B p Y 2 t M a X N 0 c y I g L z 4 8 R W 5 0 c n k g V H l w Z T 0 i U X V l c n l J R C I g V m F s d W U 9 I n N i Y z g 1 M T B m O C 1 h Z j M 2 L T R h Z T M t O D Q 1 N S 0 w N z M x Y 2 J i Z G Z i M m Y i I C 8 + P E V u d H J 5 I F R 5 c G U 9 I k Z p b G x M Y X N 0 V X B k Y X R l Z C I g V m F s d W U 9 I m Q y M D I 2 L T A x L T E y V D E y O j E z O j Q w L j M w N T E x O D Z a I i A v P j x F b n R y e S B U e X B l P S J G a W x s Q 2 9 s d W 1 u V H l w Z X M i I F Z h b H V l P S J z Q m d Z Q S I g L z 4 8 R W 5 0 c n k g V H l w Z T 0 i R m l s b E V y c m 9 y Q 2 9 k Z S I g V m F s d W U 9 I n N V b m t u b 3 d u I i A v P j x F b n R y e S B U e X B l P S J B Z G R l Z F R v R G F 0 Y U 1 v Z G V s I i B W Y W x 1 Z T 0 i b D A i I C 8 + P E V u d H J 5 I F R 5 c G U 9 I k Z p b G x D b 2 x 1 b W 5 O Y W 1 l c y I g V m F s d W U 9 I n N b J n F 1 b 3 Q 7 T 3 J p Z 2 l u Y X R v c i B D b 2 R l J n F 1 b 3 Q 7 L C Z x d W 9 0 O 0 R p c 2 N p c G x p b m U g Q 2 9 k Z S Z x d W 9 0 O y w m c X V v d D t N Z X J n Z W Q m c X V v d D t d I i A v P j x F b n R y e S B U e X B l P S J G a W x s U 3 R h d H V z I i B W Y W x 1 Z T 0 i c 0 N v b X B s Z X R l I i A v P j x F b n R y e S B U e X B l P S J S Z W x h d G l v b n N o a X B J b m Z v Q 2 9 u d G F p b m V y I i B W Y W x 1 Z T 0 i c 3 s m c X V v d D t j b 2 x 1 b W 5 D b 3 V u d C Z x d W 9 0 O z o z L C Z x d W 9 0 O 2 t l e U N v b H V t b k 5 h b W V z J n F 1 b 3 Q 7 O l t d L C Z x d W 9 0 O 3 F 1 Z X J 5 U m V s Y X R p b 2 5 z a G l w c y Z x d W 9 0 O z p b X S w m c X V v d D t j b 2 x 1 b W 5 J Z G V u d G l 0 a W V z J n F 1 b 3 Q 7 O l s m c X V v d D t T Z W N 0 a W 9 u M S 9 0 Y m x f U G l j a 0 x p c 3 R f Q X V 0 a G 9 y X 0 d y b 3 V w L 0 F 1 d G 9 S Z W 1 v d m V k Q 2 9 s d W 1 u c z E u e 0 9 y a W d p b m F 0 b 3 I g Q 2 9 k Z S w w f S Z x d W 9 0 O y w m c X V v d D t T Z W N 0 a W 9 u M S 9 0 Y m x f U G l j a 0 x p c 3 R f Q X V 0 a G 9 y X 0 d y b 3 V w L 0 F 1 d G 9 S Z W 1 v d m V k Q 2 9 s d W 1 u c z E u e 0 R p c 2 N p c G x p b m U g Q 2 9 k Z S w x f S Z x d W 9 0 O y w m c X V v d D t T Z W N 0 a W 9 u M S 9 0 Y m x f U G l j a 0 x p c 3 R f Q X V 0 a G 9 y X 0 d y b 3 V w L 0 F 1 d G 9 S Z W 1 v d m V k Q 2 9 s d W 1 u c z E u e 0 1 l c m d l Z C w y f S Z x d W 9 0 O 1 0 s J n F 1 b 3 Q 7 Q 2 9 s d W 1 u Q 2 9 1 b n Q m c X V v d D s 6 M y w m c X V v d D t L Z X l D b 2 x 1 b W 5 O Y W 1 l c y Z x d W 9 0 O z p b X S w m c X V v d D t D b 2 x 1 b W 5 J Z G V u d G l 0 a W V z J n F 1 b 3 Q 7 O l s m c X V v d D t T Z W N 0 a W 9 u M S 9 0 Y m x f U G l j a 0 x p c 3 R f Q X V 0 a G 9 y X 0 d y b 3 V w L 0 F 1 d G 9 S Z W 1 v d m V k Q 2 9 s d W 1 u c z E u e 0 9 y a W d p b m F 0 b 3 I g Q 2 9 k Z S w w f S Z x d W 9 0 O y w m c X V v d D t T Z W N 0 a W 9 u M S 9 0 Y m x f U G l j a 0 x p c 3 R f Q X V 0 a G 9 y X 0 d y b 3 V w L 0 F 1 d G 9 S Z W 1 v d m V k Q 2 9 s d W 1 u c z E u e 0 R p c 2 N p c G x p b m U g Q 2 9 k Z S w x f S Z x d W 9 0 O y w m c X V v d D t T Z W N 0 a W 9 u M S 9 0 Y m x f U G l j a 0 x p c 3 R f Q X V 0 a G 9 y X 0 d y b 3 V w L 0 F 1 d G 9 S Z W 1 v d m V k Q 2 9 s d W 1 u c z E u e 0 1 l c m d l Z C w y f S Z x d W 9 0 O 1 0 s J n F 1 b 3 Q 7 U m V s Y X R p b 2 5 z a G l w S W 5 m b y Z x d W 9 0 O z p b X X 0 i I C 8 + P C 9 T d G F i b G V F b n R y a W V z P j w v S X R l b T 4 8 S X R l b T 4 8 S X R l b U x v Y 2 F 0 a W 9 u P j x J d G V t V H l w Z T 5 G b 3 J t d W x h P C 9 J d G V t V H l w Z T 4 8 S X R l b V B h d G g + U 2 V j d G l v b j E v d G J s X 1 B p Y 2 t M a X N 0 X 0 F 1 d G h v c l 9 H c m 9 1 c C 9 T b 3 V y Y 2 U 8 L 0 l 0 Z W 1 Q Y X R o P j w v S X R l b U x v Y 2 F 0 a W 9 u P j x T d G F i b G V F b n R y a W V z I C 8 + P C 9 J d G V t P j x J d G V t P j x J d G V t T G 9 j Y X R p b 2 4 + P E l 0 Z W 1 U e X B l P k Z v c m 1 1 b G E 8 L 0 l 0 Z W 1 U e X B l P j x J d G V t U G F 0 a D 5 T Z W N 0 a W 9 u M S 9 0 Y m x f U G l j a 0 x p c 3 R f Q X V 0 a G 9 y X 0 d y b 3 V w L 0 N o Y W 5 n Z W Q l M j B U e X B l P C 9 J d G V t U G F 0 a D 4 8 L 0 l 0 Z W 1 M b 2 N h d G l v b j 4 8 U 3 R h Y m x l R W 5 0 c m l l c y A v P j w v S X R l b T 4 8 S X R l b T 4 8 S X R l b U x v Y 2 F 0 a W 9 u P j x J d G V t V H l w Z T 5 G b 3 J t d W x h P C 9 J d G V t V H l w Z T 4 8 S X R l b V B h d G g + U 2 V j d G l v b j E v d G J s X 1 B p Y 2 t M a X N 0 X 0 F 1 d G h v c l 9 H c m 9 1 c C 9 S Z W 1 v d m V k J T I w T 3 R o Z X I l M j B D b 2 x 1 b W 5 z P C 9 J d G V t U G F 0 a D 4 8 L 0 l 0 Z W 1 M b 2 N h d G l v b j 4 8 U 3 R h Y m x l R W 5 0 c m l l c y A v P j w v S X R l b T 4 8 S X R l b T 4 8 S X R l b U x v Y 2 F 0 a W 9 u P j x J d G V t V H l w Z T 5 G b 3 J t d W x h P C 9 J d G V t V H l w Z T 4 8 S X R l b V B h d G g + U 2 V j d G l v b j E v d G J s X 1 B p Y 2 t M a X N 0 X 0 F 1 d G h v c l 9 H c m 9 1 c C 9 T b 3 J 0 Z W Q l M j B S b 3 d z P C 9 J d G V t U G F 0 a D 4 8 L 0 l 0 Z W 1 M b 2 N h d G l v b j 4 8 U 3 R h Y m x l R W 5 0 c m l l c y A v P j w v S X R l b T 4 8 S X R l b T 4 8 S X R l b U x v Y 2 F 0 a W 9 u P j x J d G V t V H l w Z T 5 G b 3 J t d W x h P C 9 J d G V t V H l w Z T 4 8 S X R l b V B h d G g + U 2 V j d G l v b j E v d G J s X 1 B p Y 2 t M a X N 0 X 0 F 1 d G h v c l 9 H c m 9 1 c C 9 J b n N l c n R l Z C U y M E 1 l c m d l Z C U y M E N v b H V t b j w v S X R l b V B h d G g + P C 9 J d G V t T G 9 j Y X R p b 2 4 + P F N 0 Y W J s Z U V u d H J p Z X M g L z 4 8 L 0 l 0 Z W 0 + P E l 0 Z W 0 + P E l 0 Z W 1 M b 2 N h d G l v b j 4 8 S X R l b V R 5 c G U + R m 9 y b X V s Y T w v S X R l b V R 5 c G U + P E l 0 Z W 1 Q Y X R o P l N l Y 3 R p b 2 4 x L 3 R i b F 9 Q a W N r T G l z d F 9 B d X R o b 3 J f R 3 J v d X A v U m V t b 3 Z l Z C U y M E 9 0 a G V y J T I w Q 2 9 s d W 1 u c z E 8 L 0 l 0 Z W 1 Q Y X R o P j w v S X R l b U x v Y 2 F 0 a W 9 u P j x T d G F i b G V F b n R y a W V z I C 8 + P C 9 J d G V t P j x J d G V t P j x J d G V t T G 9 j Y X R p b 2 4 + P E l 0 Z W 1 U e X B l P k Z v c m 1 1 b G E 8 L 0 l 0 Z W 1 U e X B l P j x J d G V t U G F 0 a D 5 T Z W N 0 a W 9 u M S 9 0 Y m x f U G l j a 0 x p c 3 R f Q X V 0 a G 9 y X 0 d y b 3 V w L 1 J l c G x h Y 2 V k J T I w V m F s d W U 8 L 0 l 0 Z W 1 Q Y X R o P j w v S X R l b U x v Y 2 F 0 a W 9 u P j x T d G F i b G V F b n R y a W V z I C 8 + P C 9 J d G V t P j x J d G V t P j x J d G V t T G 9 j Y X R p b 2 4 + P E l 0 Z W 1 U e X B l P k Z v c m 1 1 b G E 8 L 0 l 0 Z W 1 U e X B l P j x J d G V t U G F 0 a D 5 T Z W N 0 a W 9 u M S 9 0 Y m x f U 3 V i b W l z c 2 l v b k l u c H V 0 X 0 l u c H V 0 P C 9 J d G V t U G F 0 a D 4 8 L 0 l 0 Z W 1 M b 2 N h d G l v b j 4 8 U 3 R h Y m x l R W 5 0 c m l l c z 4 8 R W 5 0 c n k g V H l w Z T 0 i S X N Q c m l 2 Y X R l I i B W Y W x 1 Z T 0 i b D A i I C 8 + P E V u d H J 5 I F R 5 c G U 9 I l F 1 Z X J 5 R 3 J v d X B J R C I g V m F s d W U 9 I n M y Z m U z Z D Q 3 Y y 1 i M m I x L T R i Y 2 Q t O T k w O C 0 3 Z j M 5 O D R l N G Y 3 N T 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V G F y Z 2 V 0 I i B W Y W x 1 Z T 0 i c 3 R i b F 9 T d W J t a X N z a W 9 u S W 5 w d X R f S W 5 w d X Q i I C 8 + P E V u d H J 5 I F R 5 c G U 9 I k Z p b G x l Z E N v b X B s Z X R l U m V z d W x 0 V G 9 X b 3 J r c 2 h l Z X Q i I F Z h b H V l P S J s M S I g L z 4 8 R W 5 0 c n k g V H l w Z T 0 i R m l s b E V y c m 9 y Q 2 9 k Z S I g V m F s d W U 9 I n N V b m t u b 3 d u I i A v P j x F b n R y e S B U e X B l P S J G a W x s R X J y b 3 J D b 3 V u d C I g V m F s d W U 9 I m w w I i A v P j x F b n R y e S B U e X B l P S J G a W x s T G F z d F V w Z G F 0 Z W Q i I F Z h b H V l P S J k M j A y N i 0 w M S 0 x M l Q x M j o x M z o 0 M S 4 3 M z k w M j M w W i I g L z 4 8 R W 5 0 c n k g V H l w Z T 0 i R m l s b E N v b H V t b l R 5 c G V z I i B W Y W x 1 Z T 0 i c 0 F B Q U E i I C 8 + P E V u d H J 5 I F R 5 c G U 9 I k Z p b G x D b 2 x 1 b W 5 O Y W 1 l c y I g V m F s d W U 9 I n N b J n F 1 b 3 Q 7 R G V s a X Z l c m F i b G U g S U Q g K E R F S V I p J n F 1 b 3 Q 7 L C Z x d W 9 0 O 0 l u Z m 9 y b W F 0 a W 9 u I E N v b n R h a W 5 l c i B G a W x l b m F t Z S Z x d W 9 0 O y w m c X V v d D t J b m Z v c m 1 h d G l v b i B D b 2 5 0 Y W l u Z X I g R G V z Y 3 J p c H R p b 2 4 m c X V v d D t d I i A v P j x F b n R y e S B U e X B l P S J G a W x s V G F y Z 2 V 0 T m F t Z U N 1 c 3 R v b W l 6 Z W Q i I F Z h b H V l P S J s M S I g L z 4 8 R W 5 0 c n k g V H l w Z T 0 i U X V l c n l J R C I g V m F s d W U 9 I n M x N T M z N m Y x Z i 0 1 O D Q x L T R j Z T c t Y T R j N C 1 k N 2 U x N j U 2 O D A 5 Z D U i I C 8 + P E V u d H J 5 I F R 5 c G U 9 I k Z p b G x D b 3 V u d C I g V m F s d W U 9 I m w x I i A v P j x F b n R y e S B U e X B l P S J G a W x s U 3 R h d H V z I i B W Y W x 1 Z T 0 i c 0 N v b X B s Z X R l I i A v P j x F b n R y e S B U e X B l P S J B Z G R l Z F R v R G F 0 Y U 1 v Z G V s I i B W Y W x 1 Z T 0 i b D A i I C 8 + P E V u d H J 5 I F R 5 c G U 9 I l J l b G F 0 a W 9 u c 2 h p c E l u Z m 9 D b 2 5 0 Y W l u Z X I i I F Z h b H V l P S J z e y Z x d W 9 0 O 2 N v b H V t b k N v d W 5 0 J n F 1 b 3 Q 7 O j M s J n F 1 b 3 Q 7 a 2 V 5 Q 2 9 s d W 1 u T m F t Z X M m c X V v d D s 6 W 1 0 s J n F 1 b 3 Q 7 c X V l c n l S Z W x h d G l v b n N o a X B z J n F 1 b 3 Q 7 O l t d L C Z x d W 9 0 O 2 N v b H V t b k l k Z W 5 0 a X R p Z X M m c X V v d D s 6 W y Z x d W 9 0 O 1 N l Y 3 R p b 2 4 x L 3 R i b F 9 T d W J t a X N z a W 9 u S W 5 w d X R f S W 5 w d X Q v Q X V 0 b 1 J l b W 9 2 Z W R D b 2 x 1 b W 5 z M S 5 7 R G V s a X Z l c m F i b G U g S U Q g K E R F S V I p L D B 9 J n F 1 b 3 Q 7 L C Z x d W 9 0 O 1 N l Y 3 R p b 2 4 x L 3 R i b F 9 T d W J t a X N z a W 9 u S W 5 w d X R f S W 5 w d X Q v Q X V 0 b 1 J l b W 9 2 Z W R D b 2 x 1 b W 5 z M S 5 7 S W 5 m b 3 J t Y X R p b 2 4 g Q 2 9 u d G F p b m V y I E Z p b G V u Y W 1 l L D F 9 J n F 1 b 3 Q 7 L C Z x d W 9 0 O 1 N l Y 3 R p b 2 4 x L 3 R i b F 9 T d W J t a X N z a W 9 u S W 5 w d X R f S W 5 w d X Q v Q X V 0 b 1 J l b W 9 2 Z W R D b 2 x 1 b W 5 z M S 5 7 S W 5 m b 3 J t Y X R p b 2 4 g Q 2 9 u d G F p b m V y I E R l c 2 N y a X B 0 a W 9 u L D J 9 J n F 1 b 3 Q 7 X S w m c X V v d D t D b 2 x 1 b W 5 D b 3 V u d C Z x d W 9 0 O z o z L C Z x d W 9 0 O 0 t l e U N v b H V t b k 5 h b W V z J n F 1 b 3 Q 7 O l t d L C Z x d W 9 0 O 0 N v b H V t b k l k Z W 5 0 a X R p Z X M m c X V v d D s 6 W y Z x d W 9 0 O 1 N l Y 3 R p b 2 4 x L 3 R i b F 9 T d W J t a X N z a W 9 u S W 5 w d X R f S W 5 w d X Q v Q X V 0 b 1 J l b W 9 2 Z W R D b 2 x 1 b W 5 z M S 5 7 R G V s a X Z l c m F i b G U g S U Q g K E R F S V I p L D B 9 J n F 1 b 3 Q 7 L C Z x d W 9 0 O 1 N l Y 3 R p b 2 4 x L 3 R i b F 9 T d W J t a X N z a W 9 u S W 5 w d X R f S W 5 w d X Q v Q X V 0 b 1 J l b W 9 2 Z W R D b 2 x 1 b W 5 z M S 5 7 S W 5 m b 3 J t Y X R p b 2 4 g Q 2 9 u d G F p b m V y I E Z p b G V u Y W 1 l L D F 9 J n F 1 b 3 Q 7 L C Z x d W 9 0 O 1 N l Y 3 R p b 2 4 x L 3 R i b F 9 T d W J t a X N z a W 9 u S W 5 w d X R f S W 5 w d X Q v Q X V 0 b 1 J l b W 9 2 Z W R D b 2 x 1 b W 5 z M S 5 7 S W 5 m b 3 J t Y X R p b 2 4 g Q 2 9 u d G F p b m V y I E R l c 2 N y a X B 0 a W 9 u L D J 9 J n F 1 b 3 Q 7 X S w m c X V v d D t S Z W x h d G l v b n N o a X B J b m Z v J n F 1 b 3 Q 7 O l t d f S I g L z 4 8 L 1 N 0 Y W J s Z U V u d H J p Z X M + P C 9 J d G V t P j x J d G V t P j x J d G V t T G 9 j Y X R p b 2 4 + P E l 0 Z W 1 U e X B l P k Z v c m 1 1 b G E 8 L 0 l 0 Z W 1 U e X B l P j x J d G V t U G F 0 a D 5 T Z W N 0 a W 9 u M S 9 0 Y m x f U 3 V i b W l z c 2 l v b k l u c H V 0 X 0 l u c H V 0 L 1 N v d X J j Z T w v S X R l b V B h d G g + P C 9 J d G V t T G 9 j Y X R p b 2 4 + P F N 0 Y W J s Z U V u d H J p Z X M g L z 4 8 L 0 l 0 Z W 0 + P E l 0 Z W 0 + P E l 0 Z W 1 M b 2 N h d G l v b j 4 8 S X R l b V R 5 c G U + R m 9 y b X V s Y T w v S X R l b V R 5 c G U + P E l 0 Z W 1 Q Y X R o P l N l Y 3 R p b 2 4 x L 3 R i b F 8 w M 1 9 U S U R Q 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Z p b G x F c n J v c k N v Z G U i I F Z h b H V l P S J z V W 5 r b m 9 3 b i I g L z 4 8 R W 5 0 c n k g V H l w Z T 0 i U X V l c n l H c m 9 1 c E l E I i B W Y W x 1 Z T 0 i c z J m Z T N k N D d j L W I y Y j E t N G J j Z C 0 5 O T A 4 L T d m M z k 4 N G U 0 Z j c 1 M C I g L z 4 8 R W 5 0 c n k g V H l w Z T 0 i U X V l c n l J R C I g V m F s d W U 9 I n M y O D M z N z Y 3 N S 1 k O W V j L T Q 0 O D g t O T E z N S 0 1 M D Y x Y z g w N T Z m O G M i I C 8 + P E V u d H J 5 I F R 5 c G U 9 I k F k Z G V k V G 9 E Y X R h T W 9 k Z W w i I F Z h b H V l P S J s M C I g L z 4 8 R W 5 0 c n k g V H l w Z T 0 i R m l s b E x h c 3 R V c G R h d G V k I i B W Y W x 1 Z T 0 i Z D I w M j Y t M D E t M T J U M T I 6 M T M 6 N D A u M j U 5 N T k 0 N 1 o i I C 8 + P E V u d H J 5 I F R 5 c G U 9 I k Z p b G x T d G F 0 d X M i I F Z h b H V l P S J z Q 2 9 t c G x l d G U i I C 8 + P C 9 T d G F i b G V F b n R y a W V z P j w v S X R l b T 4 8 S X R l b T 4 8 S X R l b U x v Y 2 F 0 a W 9 u P j x J d G V t V H l w Z T 5 G b 3 J t d W x h P C 9 J d G V t V H l w Z T 4 8 S X R l b V B h d G g + U 2 V j d G l v b j E v d G J s X z A z X 1 R J R F A v U 2 9 1 c m N l P C 9 J d G V t U G F 0 a D 4 8 L 0 l 0 Z W 1 M b 2 N h d G l v b j 4 8 U 3 R h Y m x l R W 5 0 c m l l c y A v P j w v S X R l b T 4 8 S X R l b T 4 8 S X R l b U x v Y 2 F 0 a W 9 u P j x J d G V t V H l w Z T 5 G b 3 J t d W x h P C 9 J d G V t V H l w Z T 4 8 S X R l b V B h d G g + U 2 V j d G l v b j E v d G J s X z A 0 X 1 R J R F 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l Z E N v b X B s Z X R l U m V z d W x 0 V G 9 X b 3 J r c 2 h l Z X Q i I F Z h b H V l P S J s M C I g L z 4 8 R W 5 0 c n k g V H l w Z T 0 i R m l s b E V y c m 9 y Q 2 9 k Z S I g V m F s d W U 9 I n N V b m t u b 3 d u I i A v P j x F b n R y e S B U e X B l P S J R d W V y e U d y b 3 V w S U Q i I F Z h b H V l P S J z M m Z l M 2 Q 0 N 2 M t Y j J i M S 0 0 Y m N k L T k 5 M D g t N 2 Y z O T g 0 Z T R m N z U w I i A v P j x F b n R y e S B U e X B l P S J R d W V y e U l E I i B W Y W x 1 Z T 0 i c z E x M T k x N T J i L W E x Y z I t N D J i Y y 0 4 M m Q 4 L W J j Z j Y z Z j g y Z D U 0 O S I g L z 4 8 R W 5 0 c n k g V H l w Z T 0 i Q W R k Z W R U b 0 R h d G F N b 2 R l b C I g V m F s d W U 9 I m w w I i A v P j x F b n R y e S B U e X B l P S J G a W x s T G F z d F V w Z G F 0 Z W Q i I F Z h b H V l P S J k M j A y N i 0 w M S 0 x M l Q x M j o x M z o 0 M C 4 y N z M 3 M j Y 4 W i I g L z 4 8 R W 5 0 c n k g V H l w Z T 0 i R m l s b F N 0 Y X R 1 c y I g V m F s d W U 9 I n N D b 2 1 w b G V 0 Z S I g L z 4 8 L 1 N 0 Y W J s Z U V u d H J p Z X M + P C 9 J d G V t P j x J d G V t P j x J d G V t T G 9 j Y X R p b 2 4 + P E l 0 Z W 1 U e X B l P k Z v c m 1 1 b G E 8 L 0 l 0 Z W 1 U e X B l P j x J d G V t U G F 0 a D 5 T Z W N 0 a W 9 u M S 9 0 Y m x f M D R f V E l E U C 9 T b 3 V y Y 2 U 8 L 0 l 0 Z W 1 Q Y X R o P j w v S X R l b U x v Y 2 F 0 a W 9 u P j x T d G F i b G V F b n R y a W V z I C 8 + P C 9 J d G V t P j x J d G V t P j x J d G V t T G 9 j Y X R p b 2 4 + P E l 0 Z W 1 U e X B l P k Z v c m 1 1 b G E 8 L 0 l 0 Z W 1 U e X B l P j x J d G V t U G F 0 a D 5 T Z W N 0 a W 9 u M S 9 0 Y m x f M D V f V E l E U 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G a W x s R X J y b 3 J D b 2 R l I i B W Y W x 1 Z T 0 i c 1 V u a 2 5 v d 2 4 i I C 8 + P E V u d H J 5 I F R 5 c G U 9 I l F 1 Z X J 5 R 3 J v d X B J R C I g V m F s d W U 9 I n M y Z m U z Z D Q 3 Y y 1 i M m I x L T R i Y 2 Q t O T k w O C 0 3 Z j M 5 O D R l N G Y 3 N T A i I C 8 + P E V u d H J 5 I F R 5 c G U 9 I l F 1 Z X J 5 S U Q i I F Z h b H V l P S J z Y T d m Y T h i M G E t N D d m Y i 0 0 N W N i L W I 2 Z W Q t N T Q w Y z N m O G R m M z Q y I i A v P j x F b n R y e S B U e X B l P S J B Z G R l Z F R v R G F 0 Y U 1 v Z G V s I i B W Y W x 1 Z T 0 i b D A i I C 8 + P E V u d H J 5 I F R 5 c G U 9 I k Z p b G x M Y X N 0 V X B k Y X R l Z C I g V m F s d W U 9 I m Q y M D I 2 L T A x L T E y V D E y O j E z O j Q w L j I 3 M z c y N j h a I i A v P j x F b n R y e S B U e X B l P S J G a W x s U 3 R h d H V z I i B W Y W x 1 Z T 0 i c 0 N v b X B s Z X R l I i A v P j w v U 3 R h Y m x l R W 5 0 c m l l c z 4 8 L 0 l 0 Z W 0 + P E l 0 Z W 0 + P E l 0 Z W 1 M b 2 N h d G l v b j 4 8 S X R l b V R 5 c G U + R m 9 y b X V s Y T w v S X R l b V R 5 c G U + P E l 0 Z W 1 Q Y X R o P l N l Y 3 R p b 2 4 x L 3 R i b F 8 w N V 9 U S U R Q L 1 N v d X J j Z T w v S X R l b V B h d G g + P C 9 J d G V t T G 9 j Y X R p b 2 4 + P F N 0 Y W J s Z U V u d H J p Z X M g L z 4 8 L 0 l 0 Z W 0 + P E l 0 Z W 0 + P E l 0 Z W 1 M b 2 N h d G l v b j 4 8 S X R l b V R 5 c G U + R m 9 y b X V s Y T w v S X R l b V R 5 c G U + P E l 0 Z W 1 Q Y X R o P l N l Y 3 R p b 2 4 x L 3 R i b F 8 w N l 9 U S U R Q 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Z p b G x F c n J v c k N v Z G U i I F Z h b H V l P S J z V W 5 r b m 9 3 b i I g L z 4 8 R W 5 0 c n k g V H l w Z T 0 i U X V l c n l H c m 9 1 c E l E I i B W Y W x 1 Z T 0 i c z J m Z T N k N D d j L W I y Y j E t N G J j Z C 0 5 O T A 4 L T d m M z k 4 N G U 0 Z j c 1 M C I g L z 4 8 R W 5 0 c n k g V H l w Z T 0 i U X V l c n l J R C I g V m F s d W U 9 I n M 1 O G V h M m M w N C 0 z N D h h L T Q 3 O W I t Y W Q z O S 1 h M m I w M W N i Y 2 F h O D E i I C 8 + P E V u d H J 5 I F R 5 c G U 9 I k F k Z G V k V G 9 E Y X R h T W 9 k Z W w i I F Z h b H V l P S J s M C I g L z 4 8 R W 5 0 c n k g V H l w Z T 0 i R m l s b E x h c 3 R V c G R h d G V k I i B W Y W x 1 Z T 0 i Z D I w M j Y t M D E t M T J U M T I 6 M T M 6 N D A u M j c z N z I 2 O F o i I C 8 + P E V u d H J 5 I F R 5 c G U 9 I k Z p b G x T d G F 0 d X M i I F Z h b H V l P S J z Q 2 9 t c G x l d G U i I C 8 + P C 9 T d G F i b G V F b n R y a W V z P j w v S X R l b T 4 8 S X R l b T 4 8 S X R l b U x v Y 2 F 0 a W 9 u P j x J d G V t V H l w Z T 5 G b 3 J t d W x h P C 9 J d G V t V H l w Z T 4 8 S X R l b V B h d G g + U 2 V j d G l v b j E v d G J s X z A 2 X 1 R J R F A v U 2 9 1 c m N l P C 9 J d G V t U G F 0 a D 4 8 L 0 l 0 Z W 1 M b 2 N h d G l v b j 4 8 U 3 R h Y m x l R W 5 0 c m l l c y A v P j w v S X R l b T 4 8 S X R l b T 4 8 S X R l b U x v Y 2 F 0 a W 9 u P j x J d G V t V H l w Z T 5 G b 3 J t d W x h P C 9 J d G V t V H l w Z T 4 8 S X R l b V B h d G g + U 2 V j d G l v b j E v d G J s X z A 3 X 1 R J R F 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l Z E N v b X B s Z X R l U m V z d W x 0 V G 9 X b 3 J r c 2 h l Z X Q i I F Z h b H V l P S J s M C I g L z 4 8 R W 5 0 c n k g V H l w Z T 0 i R m l s b E V y c m 9 y Q 2 9 k Z S I g V m F s d W U 9 I n N V b m t u b 3 d u I i A v P j x F b n R y e S B U e X B l P S J R d W V y e U d y b 3 V w S U Q i I F Z h b H V l P S J z M m Z l M 2 Q 0 N 2 M t Y j J i M S 0 0 Y m N k L T k 5 M D g t N 2 Y z O T g 0 Z T R m N z U w I i A v P j x F b n R y e S B U e X B l P S J R d W V y e U l E I i B W Y W x 1 Z T 0 i c z A x M m V h O G E 0 L T M 5 Z j c t N D F k N i 0 4 Y z Y 2 L T E 4 Y j I 4 Y z Q 0 Y z c 5 O S I g L z 4 8 R W 5 0 c n k g V H l w Z T 0 i Q W R k Z W R U b 0 R h d G F N b 2 R l b C I g V m F s d W U 9 I m w w I i A v P j x F b n R y e S B U e X B l P S J G a W x s T G F z d F V w Z G F 0 Z W Q i I F Z h b H V l P S J k M j A y N i 0 w M S 0 x M l Q x M j o x M z o 0 M C 4 y N z M 3 M j Y 4 W i I g L z 4 8 R W 5 0 c n k g V H l w Z T 0 i R m l s b F N 0 Y X R 1 c y I g V m F s d W U 9 I n N D b 2 1 w b G V 0 Z S I g L z 4 8 L 1 N 0 Y W J s Z U V u d H J p Z X M + P C 9 J d G V t P j x J d G V t P j x J d G V t T G 9 j Y X R p b 2 4 + P E l 0 Z W 1 U e X B l P k Z v c m 1 1 b G E 8 L 0 l 0 Z W 1 U e X B l P j x J d G V t U G F 0 a D 5 T Z W N 0 a W 9 u M S 9 0 Y m x f M D d f V E l E U C 9 T b 3 V y Y 2 U 8 L 0 l 0 Z W 1 Q Y X R o P j w v S X R l b U x v Y 2 F 0 a W 9 u P j x T d G F i b G V F b n R y a W V z I C 8 + P C 9 J d G V t P j x J d G V t P j x J d G V t T G 9 j Y X R p b 2 4 + P E l 0 Z W 1 U e X B l P k Z v c m 1 1 b G E 8 L 0 l 0 Z W 1 U e X B l P j x J d G V t U G F 0 a D 5 T Z W N 0 a W 9 u M S 9 0 Y m x f M D h f V E l E U 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G a W x s R X J y b 3 J D b 2 R l I i B W Y W x 1 Z T 0 i c 1 V u a 2 5 v d 2 4 i I C 8 + P E V u d H J 5 I F R 5 c G U 9 I l F 1 Z X J 5 R 3 J v d X B J R C I g V m F s d W U 9 I n M y Z m U z Z D Q 3 Y y 1 i M m I x L T R i Y 2 Q t O T k w O C 0 3 Z j M 5 O D R l N G Y 3 N T A i I C 8 + P E V u d H J 5 I F R 5 c G U 9 I l F 1 Z X J 5 S U Q i I F Z h b H V l P S J z N z h j O G R j M G E t M z Y z N y 0 0 O W I 4 L T g w N D A t Z G Q 3 Y T E 4 Y j M 3 Z m M 2 I i A v P j x F b n R y e S B U e X B l P S J B Z G R l Z F R v R G F 0 Y U 1 v Z G V s I i B W Y W x 1 Z T 0 i b D A i I C 8 + P E V u d H J 5 I F R 5 c G U 9 I k Z p b G x M Y X N 0 V X B k Y X R l Z C I g V m F s d W U 9 I m Q y M D I 2 L T A x L T E y V D E y O j E z O j Q w L j I 3 M z c y N j h a I i A v P j x F b n R y e S B U e X B l P S J G a W x s U 3 R h d H V z I i B W Y W x 1 Z T 0 i c 0 N v b X B s Z X R l I i A v P j w v U 3 R h Y m x l R W 5 0 c m l l c z 4 8 L 0 l 0 Z W 0 + P E l 0 Z W 0 + P E l 0 Z W 1 M b 2 N h d G l v b j 4 8 S X R l b V R 5 c G U + R m 9 y b X V s Y T w v S X R l b V R 5 c G U + P E l 0 Z W 1 Q Y X R o P l N l Y 3 R p b 2 4 x L 3 R i b F 8 w O F 9 U S U R Q L 1 N v d X J j Z T w v S X R l b V B h d G g + P C 9 J d G V t T G 9 j Y X R p b 2 4 + P F N 0 Y W J s Z U V u d H J p Z X M g L z 4 8 L 0 l 0 Z W 0 + P E l 0 Z W 0 + P E l 0 Z W 1 M b 2 N h d G l v b j 4 8 S X R l b V R 5 c G U + R m 9 y b X V s Y T w v S X R l b V R 5 c G U + P E l 0 Z W 1 Q Y X R o P l N l Y 3 R p b 2 4 x L 3 R i b F 8 w O V 9 U S U R Q 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Z p b G x F c n J v c k N v Z G U i I F Z h b H V l P S J z V W 5 r b m 9 3 b i I g L z 4 8 R W 5 0 c n k g V H l w Z T 0 i U X V l c n l H c m 9 1 c E l E I i B W Y W x 1 Z T 0 i c z J m Z T N k N D d j L W I y Y j E t N G J j Z C 0 5 O T A 4 L T d m M z k 4 N G U 0 Z j c 1 M C I g L z 4 8 R W 5 0 c n k g V H l w Z T 0 i U X V l c n l J R C I g V m F s d W U 9 I n M 4 Z T E 5 M j Q 4 N S 0 1 Y T A 1 L T Q 5 N j g t Y W F h Y S 0 3 Z G Q w Z T M 2 Y 2 M 5 Y W Y i I C 8 + P E V u d H J 5 I F R 5 c G U 9 I k F k Z G V k V G 9 E Y X R h T W 9 k Z W w i I F Z h b H V l P S J s M C I g L z 4 8 R W 5 0 c n k g V H l w Z T 0 i R m l s b E x h c 3 R V c G R h d G V k I i B W Y W x 1 Z T 0 i Z D I w M j Y t M D E t M T J U M T I 6 M T M 6 N D A u M j c z N z I 2 O F o i I C 8 + P E V u d H J 5 I F R 5 c G U 9 I k Z p b G x T d G F 0 d X M i I F Z h b H V l P S J z Q 2 9 t c G x l d G U i I C 8 + P C 9 T d G F i b G V F b n R y a W V z P j w v S X R l b T 4 8 S X R l b T 4 8 S X R l b U x v Y 2 F 0 a W 9 u P j x J d G V t V H l w Z T 5 G b 3 J t d W x h P C 9 J d G V t V H l w Z T 4 8 S X R l b V B h d G g + U 2 V j d G l v b j E v d G J s X z A 5 X 1 R J R F A v U 2 9 1 c m N l P C 9 J d G V t U G F 0 a D 4 8 L 0 l 0 Z W 1 M b 2 N h d G l v b j 4 8 U 3 R h Y m x l R W 5 0 c m l l c y A v P j w v S X R l b T 4 8 S X R l b T 4 8 S X R l b U x v Y 2 F 0 a W 9 u P j x J d G V t V H l w Z T 5 G b 3 J t d W x h P C 9 J d G V t V H l w Z T 4 8 S X R l b V B h d G g + U 2 V j d G l v b j E v d G J s X z E w X 1 R J R F 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l Z E N v b X B s Z X R l U m V z d W x 0 V G 9 X b 3 J r c 2 h l Z X Q i I F Z h b H V l P S J s M C I g L z 4 8 R W 5 0 c n k g V H l w Z T 0 i R m l s b E V y c m 9 y Q 2 9 k Z S I g V m F s d W U 9 I n N V b m t u b 3 d u I i A v P j x F b n R y e S B U e X B l P S J R d W V y e U d y b 3 V w S U Q i I F Z h b H V l P S J z M m Z l M 2 Q 0 N 2 M t Y j J i M S 0 0 Y m N k L T k 5 M D g t N 2 Y z O T g 0 Z T R m N z U w I i A v P j x F b n R y e S B U e X B l P S J R d W V y e U l E I i B W Y W x 1 Z T 0 i c z F i M z R i M D F h L T U 5 N W U t N D l j O S 0 5 N D g 5 L W E 1 Z D B i M z c 2 N W Y 0 O C I g L z 4 8 R W 5 0 c n k g V H l w Z T 0 i Q W R k Z W R U b 0 R h d G F N b 2 R l b C I g V m F s d W U 9 I m w w I i A v P j x F b n R y e S B U e X B l P S J G a W x s T G F z d F V w Z G F 0 Z W Q i I F Z h b H V l P S J k M j A y N i 0 w M S 0 x M l Q x M j o x M z o 0 M C 4 y O D k 0 O T I 5 W i I g L z 4 8 R W 5 0 c n k g V H l w Z T 0 i R m l s b F N 0 Y X R 1 c y I g V m F s d W U 9 I n N D b 2 1 w b G V 0 Z S I g L z 4 8 L 1 N 0 Y W J s Z U V u d H J p Z X M + P C 9 J d G V t P j x J d G V t P j x J d G V t T G 9 j Y X R p b 2 4 + P E l 0 Z W 1 U e X B l P k Z v c m 1 1 b G E 8 L 0 l 0 Z W 1 U e X B l P j x J d G V t U G F 0 a D 5 T Z W N 0 a W 9 u M S 9 0 Y m x f M T B f V E l E U C 9 T b 3 V y Y 2 U 8 L 0 l 0 Z W 1 Q Y X R o P j w v S X R l b U x v Y 2 F 0 a W 9 u P j x T d G F i b G V F b n R y a W V z I C 8 + P C 9 J d G V t P j x J d G V t P j x J d G V t T G 9 j Y X R p b 2 4 + P E l 0 Z W 1 U e X B l P k Z v c m 1 1 b G E 8 L 0 l 0 Z W 1 U e X B l P j x J d G V t U G F 0 a D 5 T Z W N 0 a W 9 u M S 9 0 Y m x f M T F f V E l E U 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G a W x s R X J y b 3 J D b 2 R l I i B W Y W x 1 Z T 0 i c 1 V u a 2 5 v d 2 4 i I C 8 + P E V u d H J 5 I F R 5 c G U 9 I l F 1 Z X J 5 R 3 J v d X B J R C I g V m F s d W U 9 I n M y Z m U z Z D Q 3 Y y 1 i M m I x L T R i Y 2 Q t O T k w O C 0 3 Z j M 5 O D R l N G Y 3 N T A i I C 8 + P E V u d H J 5 I F R 5 c G U 9 I l F 1 Z X J 5 S U Q i I F Z h b H V l P S J z M z g 3 Z m N h O W E t Z T I y N i 0 0 N T h i L W E 0 Y z U t M D M 5 N j A y M j Q 3 O W Z i I i A v P j x F b n R y e S B U e X B l P S J B Z G R l Z F R v R G F 0 Y U 1 v Z G V s I i B W Y W x 1 Z T 0 i b D A i I C 8 + P E V u d H J 5 I F R 5 c G U 9 I k Z p b G x M Y X N 0 V X B k Y X R l Z C I g V m F s d W U 9 I m Q y M D I 2 L T A x L T E y V D E y O j E z O j Q w L j I 4 O T Q 5 M j l a I i A v P j x F b n R y e S B U e X B l P S J G a W x s U 3 R h d H V z I i B W Y W x 1 Z T 0 i c 0 N v b X B s Z X R l I i A v P j w v U 3 R h Y m x l R W 5 0 c m l l c z 4 8 L 0 l 0 Z W 0 + P E l 0 Z W 0 + P E l 0 Z W 1 M b 2 N h d G l v b j 4 8 S X R l b V R 5 c G U + R m 9 y b X V s Y T w v S X R l b V R 5 c G U + P E l 0 Z W 1 Q Y X R o P l N l Y 3 R p b 2 4 x L 3 R i b F 8 x M V 9 U S U R Q L 1 N v d X J j Z T w v S X R l b V B h d G g + P C 9 J d G V t T G 9 j Y X R p b 2 4 + P F N 0 Y W J s Z U V u d H J p Z X M g L z 4 8 L 0 l 0 Z W 0 + P E l 0 Z W 0 + P E l 0 Z W 1 M b 2 N h d G l v b j 4 8 S X R l b V R 5 c G U + R m 9 y b X V s Y T w v S X R l b V R 5 c G U + P E l 0 Z W 1 Q Y X R o P l N l Y 3 R p b 2 4 x L 3 R i b F 8 x M l 9 U S U R Q 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Z p b G x F c n J v c k N v Z G U i I F Z h b H V l P S J z V W 5 r b m 9 3 b i I g L z 4 8 R W 5 0 c n k g V H l w Z T 0 i U X V l c n l H c m 9 1 c E l E I i B W Y W x 1 Z T 0 i c z J m Z T N k N D d j L W I y Y j E t N G J j Z C 0 5 O T A 4 L T d m M z k 4 N G U 0 Z j c 1 M C I g L z 4 8 R W 5 0 c n k g V H l w Z T 0 i U X V l c n l J R C I g V m F s d W U 9 I n M 4 Y z Q 5 M m U 4 Z C 1 k M 2 N l L T Q 3 M W M t Y T U y N C 0 y N D d l N z h l Z D V h M m U i I C 8 + P E V u d H J 5 I F R 5 c G U 9 I k F k Z G V k V G 9 E Y X R h T W 9 k Z W w i I F Z h b H V l P S J s M C I g L z 4 8 R W 5 0 c n k g V H l w Z T 0 i R m l s b E x h c 3 R V c G R h d G V k I i B W Y W x 1 Z T 0 i Z D I w M j Y t M D E t M T J U M T I 6 M T M 6 N D A u M j g 5 N D k y O V o i I C 8 + P E V u d H J 5 I F R 5 c G U 9 I k Z p b G x T d G F 0 d X M i I F Z h b H V l P S J z Q 2 9 t c G x l d G U i I C 8 + P C 9 T d G F i b G V F b n R y a W V z P j w v S X R l b T 4 8 S X R l b T 4 8 S X R l b U x v Y 2 F 0 a W 9 u P j x J d G V t V H l w Z T 5 G b 3 J t d W x h P C 9 J d G V t V H l w Z T 4 8 S X R l b V B h d G g + U 2 V j d G l v b j E v d G J s X z E y X 1 R J R F A v U 2 9 1 c m N l P C 9 J d G V t U G F 0 a D 4 8 L 0 l 0 Z W 1 M b 2 N h d G l v b j 4 8 U 3 R h Y m x l R W 5 0 c m l l c y A v P j w v S X R l b T 4 8 S X R l b T 4 8 S X R l b U x v Y 2 F 0 a W 9 u P j x J d G V t V H l w Z T 5 G b 3 J t d W x h P C 9 J d G V t V H l w Z T 4 8 S X R l b V B h d G g + U 2 V j d G l v b j E v d G J s X z E z X 1 R J R F 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l Z E N v b X B s Z X R l U m V z d W x 0 V G 9 X b 3 J r c 2 h l Z X Q i I F Z h b H V l P S J s M C I g L z 4 8 R W 5 0 c n k g V H l w Z T 0 i R m l s b E V y c m 9 y Q 2 9 k Z S I g V m F s d W U 9 I n N V b m t u b 3 d u I i A v P j x F b n R y e S B U e X B l P S J R d W V y e U d y b 3 V w S U Q i I F Z h b H V l P S J z M m Z l M 2 Q 0 N 2 M t Y j J i M S 0 0 Y m N k L T k 5 M D g t N 2 Y z O T g 0 Z T R m N z U w I i A v P j x F b n R y e S B U e X B l P S J R d W V y e U l E I i B W Y W x 1 Z T 0 i c z c y Z j Y z Z G V l L T J i O W I t N D V k Z i 1 h N W Q 2 L T Q 0 O G R m M T M 1 M 2 V j O S I g L z 4 8 R W 5 0 c n k g V H l w Z T 0 i Q W R k Z W R U b 0 R h d G F N b 2 R l b C I g V m F s d W U 9 I m w w I i A v P j x F b n R y e S B U e X B l P S J G a W x s T G F z d F V w Z G F 0 Z W Q i I F Z h b H V l P S J k M j A y N i 0 w M S 0 x M l Q x M j o x M z o 0 M C 4 y O D k 0 O T I 5 W i I g L z 4 8 R W 5 0 c n k g V H l w Z T 0 i R m l s b F N 0 Y X R 1 c y I g V m F s d W U 9 I n N D b 2 1 w b G V 0 Z S I g L z 4 8 L 1 N 0 Y W J s Z U V u d H J p Z X M + P C 9 J d G V t P j x J d G V t P j x J d G V t T G 9 j Y X R p b 2 4 + P E l 0 Z W 1 U e X B l P k Z v c m 1 1 b G E 8 L 0 l 0 Z W 1 U e X B l P j x J d G V t U G F 0 a D 5 T Z W N 0 a W 9 u M S 9 0 Y m x f M T N f V E l E U C 9 T b 3 V y Y 2 U 8 L 0 l 0 Z W 1 Q Y X R o P j w v S X R l b U x v Y 2 F 0 a W 9 u P j x T d G F i b G V F b n R y a W V z I C 8 + P C 9 J d G V t P j x J d G V t P j x J d G V t T G 9 j Y X R p b 2 4 + P E l 0 Z W 1 U e X B l P k Z v c m 1 1 b G E 8 L 0 l 0 Z W 1 U e X B l P j x J d G V t U G F 0 a D 5 T Z W N 0 a W 9 u M S 9 0 Y m x f M T R f V E l E U 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G a W x s R X J y b 3 J D b 2 R l I i B W Y W x 1 Z T 0 i c 1 V u a 2 5 v d 2 4 i I C 8 + P E V u d H J 5 I F R 5 c G U 9 I l F 1 Z X J 5 R 3 J v d X B J R C I g V m F s d W U 9 I n M y Z m U z Z D Q 3 Y y 1 i M m I x L T R i Y 2 Q t O T k w O C 0 3 Z j M 5 O D R l N G Y 3 N T A i I C 8 + P E V u d H J 5 I F R 5 c G U 9 I l F 1 Z X J 5 S U Q i I F Z h b H V l P S J z Y W R j Z j A 1 Y T I t Z D M x M i 0 0 Z m Q 3 L T h m Y z E t M W Q 3 M z c 2 Z W U x Z T M y I i A v P j x F b n R y e S B U e X B l P S J B Z G R l Z F R v R G F 0 Y U 1 v Z G V s I i B W Y W x 1 Z T 0 i b D A i I C 8 + P E V u d H J 5 I F R 5 c G U 9 I k Z p b G x M Y X N 0 V X B k Y X R l Z C I g V m F s d W U 9 I m Q y M D I 2 L T A x L T E y V D E y O j E z O j Q w L j I 4 O T Q 5 M j l a I i A v P j x F b n R y e S B U e X B l P S J G a W x s U 3 R h d H V z I i B W Y W x 1 Z T 0 i c 0 N v b X B s Z X R l I i A v P j w v U 3 R h Y m x l R W 5 0 c m l l c z 4 8 L 0 l 0 Z W 0 + P E l 0 Z W 0 + P E l 0 Z W 1 M b 2 N h d G l v b j 4 8 S X R l b V R 5 c G U + R m 9 y b X V s Y T w v S X R l b V R 5 c G U + P E l 0 Z W 1 Q Y X R o P l N l Y 3 R p b 2 4 x L 3 R i b F 8 x N F 9 U S U R Q L 1 N v d X J j Z T w v S X R l b V B h d G g + P C 9 J d G V t T G 9 j Y X R p b 2 4 + P F N 0 Y W J s Z U V u d H J p Z X M g L z 4 8 L 0 l 0 Z W 0 + P E l 0 Z W 0 + P E l 0 Z W 1 M b 2 N h d G l v b j 4 8 S X R l b V R 5 c G U + R m 9 y b X V s Y T w v S X R l b V R 5 c G U + P E l 0 Z W 1 Q Y X R o P l N l Y 3 R p b 2 4 x L 3 R i b F 8 x N V 9 U S U R Q 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Z p b G x F c n J v c k N v Z G U i I F Z h b H V l P S J z V W 5 r b m 9 3 b i I g L z 4 8 R W 5 0 c n k g V H l w Z T 0 i U X V l c n l H c m 9 1 c E l E I i B W Y W x 1 Z T 0 i c z J m Z T N k N D d j L W I y Y j E t N G J j Z C 0 5 O T A 4 L T d m M z k 4 N G U 0 Z j c 1 M C I g L z 4 8 R W 5 0 c n k g V H l w Z T 0 i U X V l c n l J R C I g V m F s d W U 9 I n M y Z W Z m O D U 2 M C 1 i O W U 0 L T Q x Y z Q t Y T E 4 Y i 1 h N W J k Z T V l Z D Q z Y W Y i I C 8 + P E V u d H J 5 I F R 5 c G U 9 I k F k Z G V k V G 9 E Y X R h T W 9 k Z W w i I F Z h b H V l P S J s M C I g L z 4 8 R W 5 0 c n k g V H l w Z T 0 i R m l s b E x h c 3 R V c G R h d G V k I i B W Y W x 1 Z T 0 i Z D I w M j Y t M D E t M T J U M T I 6 M T M 6 N D A u M j g 5 N D k y O V o i I C 8 + P E V u d H J 5 I F R 5 c G U 9 I k Z p b G x T d G F 0 d X M i I F Z h b H V l P S J z Q 2 9 t c G x l d G U i I C 8 + P C 9 T d G F i b G V F b n R y a W V z P j w v S X R l b T 4 8 S X R l b T 4 8 S X R l b U x v Y 2 F 0 a W 9 u P j x J d G V t V H l w Z T 5 G b 3 J t d W x h P C 9 J d G V t V H l w Z T 4 8 S X R l b V B h d G g + U 2 V j d G l v b j E v d G J s X z E 1 X 1 R J R F A v U 2 9 1 c m N l P C 9 J d G V t U G F 0 a D 4 8 L 0 l 0 Z W 1 M b 2 N h d G l v b j 4 8 U 3 R h Y m x l R W 5 0 c m l l c y A v P j w v S X R l b T 4 8 S X R l b T 4 8 S X R l b U x v Y 2 F 0 a W 9 u P j x J d G V t V H l w Z T 5 G b 3 J t d W x h P C 9 J d G V t V H l w Z T 4 8 S X R l b V B h d G g + U 2 V j d G l v b j E v d G J s X z E 2 X 1 R J R F 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l Z E N v b X B s Z X R l U m V z d W x 0 V G 9 X b 3 J r c 2 h l Z X Q i I F Z h b H V l P S J s M C I g L z 4 8 R W 5 0 c n k g V H l w Z T 0 i R m l s b E V y c m 9 y Q 2 9 k Z S I g V m F s d W U 9 I n N V b m t u b 3 d u I i A v P j x F b n R y e S B U e X B l P S J R d W V y e U d y b 3 V w S U Q i I F Z h b H V l P S J z M m Z l M 2 Q 0 N 2 M t Y j J i M S 0 0 Y m N k L T k 5 M D g t N 2 Y z O T g 0 Z T R m N z U w I i A v P j x F b n R y e S B U e X B l P S J R d W V y e U l E I i B W Y W x 1 Z T 0 i c z N i M T l l N 2 E 1 L T Q 5 N 2 I t N G I 0 Y S 1 h N T U 1 L T E 0 N z A 3 O D l j M j g 2 Y i I g L z 4 8 R W 5 0 c n k g V H l w Z T 0 i Q W R k Z W R U b 0 R h d G F N b 2 R l b C I g V m F s d W U 9 I m w w I i A v P j x F b n R y e S B U e X B l P S J G a W x s T G F z d F V w Z G F 0 Z W Q i I F Z h b H V l P S J k M j A y N i 0 w M S 0 x M l Q x M j o x M z o 0 M C 4 z M D U x M T g 2 W i I g L z 4 8 R W 5 0 c n k g V H l w Z T 0 i R m l s b F N 0 Y X R 1 c y I g V m F s d W U 9 I n N D b 2 1 w b G V 0 Z S I g L z 4 8 L 1 N 0 Y W J s Z U V u d H J p Z X M + P C 9 J d G V t P j x J d G V t P j x J d G V t T G 9 j Y X R p b 2 4 + P E l 0 Z W 1 U e X B l P k Z v c m 1 1 b G E 8 L 0 l 0 Z W 1 U e X B l P j x J d G V t U G F 0 a D 5 T Z W N 0 a W 9 u M S 9 0 Y m x f M T Z f V E l E U C 9 T b 3 V y Y 2 U 8 L 0 l 0 Z W 1 Q Y X R o P j w v S X R l b U x v Y 2 F 0 a W 9 u P j x T d G F i b G V F b n R y a W V z I C 8 + P C 9 J d G V t P j x J d G V t P j x J d G V t T G 9 j Y X R p b 2 4 + P E l 0 Z W 1 U e X B l P k Z v c m 1 1 b G E 8 L 0 l 0 Z W 1 U e X B l P j x J d G V t U G F 0 a D 5 T Z W N 0 a W 9 u M S 9 0 Y m x f M T d f V E l E U 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G a W x s R X J y b 3 J D b 2 R l I i B W Y W x 1 Z T 0 i c 1 V u a 2 5 v d 2 4 i I C 8 + P E V u d H J 5 I F R 5 c G U 9 I l F 1 Z X J 5 R 3 J v d X B J R C I g V m F s d W U 9 I n M y Z m U z Z D Q 3 Y y 1 i M m I x L T R i Y 2 Q t O T k w O C 0 3 Z j M 5 O D R l N G Y 3 N T A i I C 8 + P E V u d H J 5 I F R 5 c G U 9 I l F 1 Z X J 5 S U Q i I F Z h b H V l P S J z Z j k 1 M T B m M j M t M z h h M y 0 0 M D Q z L W I 1 Z m I t O D I 1 N z J h N j l h Z j E 2 I i A v P j x F b n R y e S B U e X B l P S J B Z G R l Z F R v R G F 0 Y U 1 v Z G V s I i B W Y W x 1 Z T 0 i b D A i I C 8 + P E V u d H J 5 I F R 5 c G U 9 I k Z p b G x M Y X N 0 V X B k Y X R l Z C I g V m F s d W U 9 I m Q y M D I 2 L T A x L T E y V D E y O j E z O j Q w L j M w N T E x O D Z a I i A v P j x F b n R y e S B U e X B l P S J G a W x s U 3 R h d H V z I i B W Y W x 1 Z T 0 i c 0 N v b X B s Z X R l I i A v P j w v U 3 R h Y m x l R W 5 0 c m l l c z 4 8 L 0 l 0 Z W 0 + P E l 0 Z W 0 + P E l 0 Z W 1 M b 2 N h d G l v b j 4 8 S X R l b V R 5 c G U + R m 9 y b X V s Y T w v S X R l b V R 5 c G U + P E l 0 Z W 1 Q Y X R o P l N l Y 3 R p b 2 4 x L 3 R i b F 8 x N 1 9 U S U R Q L 1 N v d X J j Z T w v S X R l b V B h d G g + P C 9 J d G V t T G 9 j Y X R p b 2 4 + P F N 0 Y W J s Z U V u d H J p Z X M g L z 4 8 L 0 l 0 Z W 0 + P E l 0 Z W 0 + P E l 0 Z W 1 M b 2 N h d G l v b j 4 8 S X R l b V R 5 c G U + R m 9 y b X V s Y T w v S X R l b V R 5 c G U + P E l 0 Z W 1 Q Y X R o P l N l Y 3 R p b 2 4 x L 3 R i b F 8 x O F 9 U S U R Q 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Z p b G x F c n J v c k N v Z G U i I F Z h b H V l P S J z V W 5 r b m 9 3 b i I g L z 4 8 R W 5 0 c n k g V H l w Z T 0 i U X V l c n l H c m 9 1 c E l E I i B W Y W x 1 Z T 0 i c z J m Z T N k N D d j L W I y Y j E t N G J j Z C 0 5 O T A 4 L T d m M z k 4 N G U 0 Z j c 1 M C I g L z 4 8 R W 5 0 c n k g V H l w Z T 0 i U X V l c n l J R C I g V m F s d W U 9 I n N l N j J m O W I 4 Y i 0 0 M j U 3 L T Q w Y m E t O W N j O S 0 0 M z Q 0 M D h i N T Q w Z j E i I C 8 + P E V u d H J 5 I F R 5 c G U 9 I k F k Z G V k V G 9 E Y X R h T W 9 k Z W w i I F Z h b H V l P S J s M C I g L z 4 8 R W 5 0 c n k g V H l w Z T 0 i R m l s b E x h c 3 R V c G R h d G V k I i B W Y W x 1 Z T 0 i Z D I w M j Y t M D E t M T J U M T I 6 M T M 6 N D A u M z A 1 M T E 4 N l o i I C 8 + P E V u d H J 5 I F R 5 c G U 9 I k Z p b G x T d G F 0 d X M i I F Z h b H V l P S J z Q 2 9 t c G x l d G U i I C 8 + P C 9 T d G F i b G V F b n R y a W V z P j w v S X R l b T 4 8 S X R l b T 4 8 S X R l b U x v Y 2 F 0 a W 9 u P j x J d G V t V H l w Z T 5 G b 3 J t d W x h P C 9 J d G V t V H l w Z T 4 8 S X R l b V B h d G g + U 2 V j d G l v b j E v d G J s X z E 4 X 1 R J R F A v U 2 9 1 c m N l P C 9 J d G V t U G F 0 a D 4 8 L 0 l 0 Z W 1 M b 2 N h d G l v b j 4 8 U 3 R h Y m x l R W 5 0 c m l l c y A v P j w v S X R l b T 4 8 S X R l b T 4 8 S X R l b U x v Y 2 F 0 a W 9 u P j x J d G V t V H l w Z T 5 G b 3 J t d W x h P C 9 J d G V t V H l w Z T 4 8 S X R l b V B h d G g + U 2 V j d G l v b j E v d G J s X z E 5 X 1 R J R F 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l Z E N v b X B s Z X R l U m V z d W x 0 V G 9 X b 3 J r c 2 h l Z X Q i I F Z h b H V l P S J s M C I g L z 4 8 R W 5 0 c n k g V H l w Z T 0 i R m l s b E V y c m 9 y Q 2 9 k Z S I g V m F s d W U 9 I n N V b m t u b 3 d u I i A v P j x F b n R y e S B U e X B l P S J R d W V y e U d y b 3 V w S U Q i I F Z h b H V l P S J z M m Z l M 2 Q 0 N 2 M t Y j J i M S 0 0 Y m N k L T k 5 M D g t N 2 Y z O T g 0 Z T R m N z U w I i A v P j x F b n R y e S B U e X B l P S J R d W V y e U l E I i B W Y W x 1 Z T 0 i c z E w O D N j N j U z L W Y 2 N j E t N D Q 3 Y i 1 h M W R l L T J i N W F m N j Z l Y z I y M y I g L z 4 8 R W 5 0 c n k g V H l w Z T 0 i Q W R k Z W R U b 0 R h d G F N b 2 R l b C I g V m F s d W U 9 I m w w I i A v P j x F b n R y e S B U e X B l P S J G a W x s T G F z d F V w Z G F 0 Z W Q i I F Z h b H V l P S J k M j A y N i 0 w M S 0 x M l Q x M j o x M z o 0 M C 4 z M D U x M T g 2 W i I g L z 4 8 R W 5 0 c n k g V H l w Z T 0 i R m l s b F N 0 Y X R 1 c y I g V m F s d W U 9 I n N D b 2 1 w b G V 0 Z S I g L z 4 8 L 1 N 0 Y W J s Z U V u d H J p Z X M + P C 9 J d G V t P j x J d G V t P j x J d G V t T G 9 j Y X R p b 2 4 + P E l 0 Z W 1 U e X B l P k Z v c m 1 1 b G E 8 L 0 l 0 Z W 1 U e X B l P j x J d G V t U G F 0 a D 5 T Z W N 0 a W 9 u M S 9 0 Y m x f M T l f V E l E U C 9 T b 3 V y Y 2 U 8 L 0 l 0 Z W 1 Q Y X R o P j w v S X R l b U x v Y 2 F 0 a W 9 u P j x T d G F i b G V F b n R y a W V z I C 8 + P C 9 J d G V t P j x J d G V t P j x J d G V t T G 9 j Y X R p b 2 4 + P E l 0 Z W 1 U e X B l P k Z v c m 1 1 b G E 8 L 0 l 0 Z W 1 U e X B l P j x J d G V t U G F 0 a D 5 T Z W N 0 a W 9 u M S 9 0 Y m x f T U l E U D w v S X R l b V B h d G g + P C 9 J d G V t T G 9 j Y X R p b 2 4 + P F N 0 Y W J s Z U V u d H J p Z X M + P E V u d H J 5 I F R 5 c G U 9 I k l z U H J p d m F 0 Z S I g V m F s d W U 9 I m w w I i A v P j x F b n R y e S B U e X B l P S J G a W x s V G 9 E Y X R h T W 9 k Z W x F b m F i b G V k I i B W Y W x 1 Z T 0 i b D A i I C 8 + P E V u d H J 5 I F R 5 c G U 9 I l J l Y 2 9 2 Z X J 5 V G F y Z 2 V 0 U 2 h l Z X Q i I F Z h b H V l P S J z M D J f T U l E U C I g L z 4 8 R W 5 0 c n k g V H l w Z T 0 i T m F 2 a W d h d G l v b l N 0 Z X B O Y W 1 l I i B W Y W x 1 Z T 0 i c 0 5 h d m l n Y X R p b 2 4 i I C 8 + P E V u d H J 5 I F R 5 c G U 9 I k 5 h b W V V c G R h d G V k Q W Z 0 Z X J G a W x s I i B W Y W x 1 Z T 0 i b D A i I C 8 + P E V u d H J 5 I F R 5 c G U 9 I l J l c 3 V s d F R 5 c G U i I F Z h b H V l P S J z V G F i b G U i I C 8 + P E V u d H J 5 I F R 5 c G U 9 I k J 1 Z m Z l c k 5 l e H R S Z W Z y Z X N o I i B W Y W x 1 Z T 0 i b D E i I C 8 + P E V u d H J 5 I F R 5 c G U 9 I l J l Y 2 9 2 Z X J 5 V G F y Z 2 V 0 U m 9 3 I i B W Y W x 1 Z T 0 i b D U i I C 8 + P E V u d H J 5 I F R 5 c G U 9 I k Z p b G x F c n J v c k N v Z G U i I F Z h b H V l P S J z V W 5 r b m 9 3 b i I g L z 4 8 R W 5 0 c n k g V H l w Z T 0 i R m l s b E V y c m 9 y Q 2 9 1 b n Q i I F Z h b H V l P S J s M C I g L z 4 8 R W 5 0 c n k g V H l w Z T 0 i R m l s b G V k Q 2 9 t c G x l d G V S Z X N 1 b H R U b 1 d v c m t z a G V l d C I g V m F s d W U 9 I m w x I i A v P j x F b n R y e S B U e X B l P S J G a W x s R W 5 h Y m x l Z C I g V m F s d W U 9 I m w x I i A v P j x F b n R y e S B U e X B l P S J G a W x s Q 2 9 s d W 1 u T m F t Z X M i I F Z h b H V l P S J z W y Z x d W 9 0 O 1 R J R F A g V 2 9 y a 3 N o Z W V 0 J n F 1 b 3 Q 7 L C Z x d W 9 0 O 0 R l b G l 2 Z X J h Y m x l I E l E I C h E R U l S K S Z x d W 9 0 O y w m c X V v d D t J b m Z v c m 1 h d G l v b i B D b 2 5 0 Y W l u Z X I g R m l s Z W 5 h b W U m c X V v d D s s J n F 1 b 3 Q 7 S W 5 m b 3 J t Y X R p b 2 4 g Q 2 9 u d G F p b m V y I E R l c 2 N y a X B 0 a W 9 u J n F 1 b 3 Q 7 L C Z x d W 9 0 O 0 l u Z m 9 y b W F 0 a W 9 u I E N v b n R h a W 5 l c i B G a W x l b m F t Z S B h b m Q g R G V z Y 3 J p c H R p b 2 4 m c X V v d D s s J n F 1 b 3 Q 7 R G V s a X Z l c m F i b G U g T m F t Z S A o R E V J U i k m c X V v d D s s J n F 1 b 3 Q 7 V W 5 p Y 2 x h c 3 M g U E 0 g T G V 2 Z W w g M y B D b G F z c 2 l m a W N h d G l v b i A o R E V J U i k m c X V v d D s s J n F 1 b 3 Q 7 U 2 V j d X J p d H k g Q 2 x h c 3 N p Z m l j Y X R p b 2 4 m c X V v d D s s J n F 1 b 3 Q 7 S W 5 m b 3 J t Y X R p b 2 4 g R X h j a G F u Z 2 U g M D A x X G 5 E Z W x p d m V y e S B J c 3 N 1 Z S Z x d W 9 0 O y w m c X V v d D t J b m Z v c m 1 h d G l v b i B F e G N o Y W 5 n Z S A w M D J c b k R l b G l 2 Z X J 5 I E l z c 3 V l J n F 1 b 3 Q 7 L C Z x d W 9 0 O 0 l u Z m 9 y b W F 0 a W 9 u I E V 4 Y 2 h h b m d l I D A w M 1 x u R G V s a X Z l c n k g S X N z d W U m c X V v d D s s J n F 1 b 3 Q 7 S W 5 m b 3 J t Y X R p b 2 4 g R X h j a G F u Z 2 U g M D A 0 X G 5 E Z W x p d m V y e S B J c 3 N 1 Z S Z x d W 9 0 O y w m c X V v d D t J b m Z v c m 1 h d G l v b i B F e G N o Y W 5 n Z S A w M D V c b k R l b G l 2 Z X J 5 I E l z c 3 V l J n F 1 b 3 Q 7 L C Z x d W 9 0 O 0 l u Z m 9 y b W F 0 a W 9 u I E V 4 Y 2 h h b m d l I D A w N l x u R G V s a X Z l c n k g S X N z d W U m c X V v d D s s J n F 1 b 3 Q 7 S W 5 m b 3 J t Y X R p b 2 4 g R X h j a G F u Z 2 U g M D A 3 X G 5 E Z W x p d m V y e S B J c 3 N 1 Z S Z x d W 9 0 O y w m c X V v d D t J b m Z v c m 1 h d G l v b i B F e G N o Y W 5 n Z S A w M D h c b k R l b G l 2 Z X J 5 I E l z c 3 V l J n F 1 b 3 Q 7 L C Z x d W 9 0 O 0 l u Z m 9 y b W F 0 a W 9 u I E V 4 Y 2 h h b m d l I D A w O V x u R G V s a X Z l c n k g S X N z d W U m c X V v d D t d I i A v P j x F b n R y e S B U e X B l P S J G a W x s Q 2 9 s d W 1 u V H l w Z X M i I F Z h b H V l P S J z Q U F B Q U F B Q U F B Q U F B Q U F B Q U F B Q U F B Q U E 9 I i A v P j x F b n R y e S B U e X B l P S J G a W x s Q 2 9 1 b n Q i I F Z h b H V l P S J s M S I g L z 4 8 R W 5 0 c n k g V H l w Z T 0 i U X V l c n l J R C I g V m F s d W U 9 I n N h N W Z i O G U 3 O C 1 j M T E y L T R k M z c t O G I 2 N y 0 x N j l m M T l k M W Z m M m E i I C 8 + P E V u d H J 5 I F R 5 c G U 9 I l F 1 Z X J 5 R 3 J v d X B J R C I g V m F s d W U 9 I n N k O G Z j Y z U 0 O S 1 j Z D l l L T R i N W Q t Y j l h Y S 1 k N 2 E 1 Y 2 V i Y z N j M m Y i I C 8 + P E V u d H J 5 I F R 5 c G U 9 I l J l Y 2 9 2 Z X J 5 V G F y Z 2 V 0 Q 2 9 s d W 1 u I i B W Y W x 1 Z T 0 i b D I i I C 8 + P E V u d H J 5 I F R 5 c G U 9 I k Z p b G x U Y X J n Z X Q i I F Z h b H V l P S J z d G J s X 0 1 J R F A i I C 8 + P E V u d H J 5 I F R 5 c G U 9 I k Z p b G x M Y X N 0 V X B k Y X R l Z C I g V m F s d W U 9 I m Q y M D I 2 L T A x L T E y V D E y O j E z O j Q x L j Y 4 N j U 3 N T V a I i A v P j x F b n R y e S B U e X B l P S J G a W x s T 2 J q Z W N 0 V H l w Z S I g V m F s d W U 9 I n N U Y W J s Z S I g L z 4 8 R W 5 0 c n k g V H l w Z T 0 i R m l s b F N 0 Y X R 1 c y I g V m F s d W U 9 I n N D b 2 1 w b G V 0 Z S I g L z 4 8 R W 5 0 c n k g V H l w Z T 0 i Q W R k Z W R U b 0 R h d G F N b 2 R l b C I g V m F s d W U 9 I m w w I i A v P j x F b n R y e S B U e X B l P S J S Z W x h d G l v b n N o a X B J b m Z v Q 2 9 u d G F p b m V y I i B W Y W x 1 Z T 0 i c 3 s m c X V v d D t j b 2 x 1 b W 5 D b 3 V u d C Z x d W 9 0 O z o x N y w m c X V v d D t r Z X l D b 2 x 1 b W 5 O Y W 1 l c y Z x d W 9 0 O z p b X S w m c X V v d D t x d W V y e V J l b G F 0 a W 9 u c 2 h p c H M m c X V v d D s 6 W 1 0 s J n F 1 b 3 Q 7 Y 2 9 s d W 1 u S W R l b n R p d G l l c y Z x d W 9 0 O z p b J n F 1 b 3 Q 7 U 2 V j d G l v b j E v d G J s X 0 1 J R F A v Q X V 0 b 1 J l b W 9 2 Z W R D b 2 x 1 b W 5 z M S 5 7 V E l E U C B X b 3 J r c 2 h l Z X Q s M H 0 m c X V v d D s s J n F 1 b 3 Q 7 U 2 V j d G l v b j E v d G J s X 0 1 J R F A v Q X V 0 b 1 J l b W 9 2 Z W R D b 2 x 1 b W 5 z M S 5 7 R G V s a X Z l c m F i b G U g S U Q g K E R F S V I p L D F 9 J n F 1 b 3 Q 7 L C Z x d W 9 0 O 1 N l Y 3 R p b 2 4 x L 3 R i b F 9 N S U R Q L 0 F 1 d G 9 S Z W 1 v d m V k Q 2 9 s d W 1 u c z E u e 0 l u Z m 9 y b W F 0 a W 9 u I E N v b n R h a W 5 l c i B G a W x l b m F t Z S w y f S Z x d W 9 0 O y w m c X V v d D t T Z W N 0 a W 9 u M S 9 0 Y m x f T U l E U C 9 B d X R v U m V t b 3 Z l Z E N v b H V t b n M x L n t J b m Z v c m 1 h d G l v b i B D b 2 5 0 Y W l u Z X I g R G V z Y 3 J p c H R p b 2 4 s M 3 0 m c X V v d D s s J n F 1 b 3 Q 7 U 2 V j d G l v b j E v d G J s X 0 1 J R F A v Q X V 0 b 1 J l b W 9 2 Z W R D b 2 x 1 b W 5 z M S 5 7 S W 5 m b 3 J t Y X R p b 2 4 g Q 2 9 u d G F p b m V y I E Z p b G V u Y W 1 l I G F u Z C B E Z X N j c m l w d G l v b i w 0 f S Z x d W 9 0 O y w m c X V v d D t T Z W N 0 a W 9 u M S 9 0 Y m x f T U l E U C 9 B d X R v U m V t b 3 Z l Z E N v b H V t b n M x L n t E Z W x p d m V y Y W J s Z S B O Y W 1 l I C h E R U l S K S w 1 f S Z x d W 9 0 O y w m c X V v d D t T Z W N 0 a W 9 u M S 9 0 Y m x f T U l E U C 9 B d X R v U m V t b 3 Z l Z E N v b H V t b n M x L n t V b m l j b G F z c y B Q T S B M Z X Z l b C A z I E N s Y X N z a W Z p Y 2 F 0 a W 9 u I C h E R U l S K S w 2 f S Z x d W 9 0 O y w m c X V v d D t T Z W N 0 a W 9 u M S 9 0 Y m x f T U l E U C 9 B d X R v U m V t b 3 Z l Z E N v b H V t b n M x L n t T Z W N 1 c m l 0 e S B D b G F z c 2 l m a W N h d G l v b i w 3 f S Z x d W 9 0 O y w m c X V v d D t T Z W N 0 a W 9 u M S 9 0 Y m x f T U l E U C 9 B d X R v U m V t b 3 Z l Z E N v b H V t b n M x L n t J b m Z v c m 1 h d G l v b i B F e G N o Y W 5 n Z S A w M D F c b k R l b G l 2 Z X J 5 I E l z c 3 V l L D h 9 J n F 1 b 3 Q 7 L C Z x d W 9 0 O 1 N l Y 3 R p b 2 4 x L 3 R i b F 9 N S U R Q L 0 F 1 d G 9 S Z W 1 v d m V k Q 2 9 s d W 1 u c z E u e 0 l u Z m 9 y b W F 0 a W 9 u I E V 4 Y 2 h h b m d l I D A w M l x u R G V s a X Z l c n k g S X N z d W U s O X 0 m c X V v d D s s J n F 1 b 3 Q 7 U 2 V j d G l v b j E v d G J s X 0 1 J R F A v Q X V 0 b 1 J l b W 9 2 Z W R D b 2 x 1 b W 5 z M S 5 7 S W 5 m b 3 J t Y X R p b 2 4 g R X h j a G F u Z 2 U g M D A z X G 5 E Z W x p d m V y e S B J c 3 N 1 Z S w x M H 0 m c X V v d D s s J n F 1 b 3 Q 7 U 2 V j d G l v b j E v d G J s X 0 1 J R F A v Q X V 0 b 1 J l b W 9 2 Z W R D b 2 x 1 b W 5 z M S 5 7 S W 5 m b 3 J t Y X R p b 2 4 g R X h j a G F u Z 2 U g M D A 0 X G 5 E Z W x p d m V y e S B J c 3 N 1 Z S w x M X 0 m c X V v d D s s J n F 1 b 3 Q 7 U 2 V j d G l v b j E v d G J s X 0 1 J R F A v Q X V 0 b 1 J l b W 9 2 Z W R D b 2 x 1 b W 5 z M S 5 7 S W 5 m b 3 J t Y X R p b 2 4 g R X h j a G F u Z 2 U g M D A 1 X G 5 E Z W x p d m V y e S B J c 3 N 1 Z S w x M n 0 m c X V v d D s s J n F 1 b 3 Q 7 U 2 V j d G l v b j E v d G J s X 0 1 J R F A v Q X V 0 b 1 J l b W 9 2 Z W R D b 2 x 1 b W 5 z M S 5 7 S W 5 m b 3 J t Y X R p b 2 4 g R X h j a G F u Z 2 U g M D A 2 X G 5 E Z W x p d m V y e S B J c 3 N 1 Z S w x M 3 0 m c X V v d D s s J n F 1 b 3 Q 7 U 2 V j d G l v b j E v d G J s X 0 1 J R F A v Q X V 0 b 1 J l b W 9 2 Z W R D b 2 x 1 b W 5 z M S 5 7 S W 5 m b 3 J t Y X R p b 2 4 g R X h j a G F u Z 2 U g M D A 3 X G 5 E Z W x p d m V y e S B J c 3 N 1 Z S w x N H 0 m c X V v d D s s J n F 1 b 3 Q 7 U 2 V j d G l v b j E v d G J s X 0 1 J R F A v Q X V 0 b 1 J l b W 9 2 Z W R D b 2 x 1 b W 5 z M S 5 7 S W 5 m b 3 J t Y X R p b 2 4 g R X h j a G F u Z 2 U g M D A 4 X G 5 E Z W x p d m V y e S B J c 3 N 1 Z S w x N X 0 m c X V v d D s s J n F 1 b 3 Q 7 U 2 V j d G l v b j E v d G J s X 0 1 J R F A v Q X V 0 b 1 J l b W 9 2 Z W R D b 2 x 1 b W 5 z M S 5 7 S W 5 m b 3 J t Y X R p b 2 4 g R X h j a G F u Z 2 U g M D A 5 X G 5 E Z W x p d m V y e S B J c 3 N 1 Z S w x N n 0 m c X V v d D t d L C Z x d W 9 0 O 0 N v b H V t b k N v d W 5 0 J n F 1 b 3 Q 7 O j E 3 L C Z x d W 9 0 O 0 t l e U N v b H V t b k 5 h b W V z J n F 1 b 3 Q 7 O l t d L C Z x d W 9 0 O 0 N v b H V t b k l k Z W 5 0 a X R p Z X M m c X V v d D s 6 W y Z x d W 9 0 O 1 N l Y 3 R p b 2 4 x L 3 R i b F 9 N S U R Q L 0 F 1 d G 9 S Z W 1 v d m V k Q 2 9 s d W 1 u c z E u e 1 R J R F A g V 2 9 y a 3 N o Z W V 0 L D B 9 J n F 1 b 3 Q 7 L C Z x d W 9 0 O 1 N l Y 3 R p b 2 4 x L 3 R i b F 9 N S U R Q L 0 F 1 d G 9 S Z W 1 v d m V k Q 2 9 s d W 1 u c z E u e 0 R l b G l 2 Z X J h Y m x l I E l E I C h E R U l S K S w x f S Z x d W 9 0 O y w m c X V v d D t T Z W N 0 a W 9 u M S 9 0 Y m x f T U l E U C 9 B d X R v U m V t b 3 Z l Z E N v b H V t b n M x L n t J b m Z v c m 1 h d G l v b i B D b 2 5 0 Y W l u Z X I g R m l s Z W 5 h b W U s M n 0 m c X V v d D s s J n F 1 b 3 Q 7 U 2 V j d G l v b j E v d G J s X 0 1 J R F A v Q X V 0 b 1 J l b W 9 2 Z W R D b 2 x 1 b W 5 z M S 5 7 S W 5 m b 3 J t Y X R p b 2 4 g Q 2 9 u d G F p b m V y I E R l c 2 N y a X B 0 a W 9 u L D N 9 J n F 1 b 3 Q 7 L C Z x d W 9 0 O 1 N l Y 3 R p b 2 4 x L 3 R i b F 9 N S U R Q L 0 F 1 d G 9 S Z W 1 v d m V k Q 2 9 s d W 1 u c z E u e 0 l u Z m 9 y b W F 0 a W 9 u I E N v b n R h a W 5 l c i B G a W x l b m F t Z S B h b m Q g R G V z Y 3 J p c H R p b 2 4 s N H 0 m c X V v d D s s J n F 1 b 3 Q 7 U 2 V j d G l v b j E v d G J s X 0 1 J R F A v Q X V 0 b 1 J l b W 9 2 Z W R D b 2 x 1 b W 5 z M S 5 7 R G V s a X Z l c m F i b G U g T m F t Z S A o R E V J U i k s N X 0 m c X V v d D s s J n F 1 b 3 Q 7 U 2 V j d G l v b j E v d G J s X 0 1 J R F A v Q X V 0 b 1 J l b W 9 2 Z W R D b 2 x 1 b W 5 z M S 5 7 V W 5 p Y 2 x h c 3 M g U E 0 g T G V 2 Z W w g M y B D b G F z c 2 l m a W N h d G l v b i A o R E V J U i k s N n 0 m c X V v d D s s J n F 1 b 3 Q 7 U 2 V j d G l v b j E v d G J s X 0 1 J R F A v Q X V 0 b 1 J l b W 9 2 Z W R D b 2 x 1 b W 5 z M S 5 7 U 2 V j d X J p d H k g Q 2 x h c 3 N p Z m l j Y X R p b 2 4 s N 3 0 m c X V v d D s s J n F 1 b 3 Q 7 U 2 V j d G l v b j E v d G J s X 0 1 J R F A v Q X V 0 b 1 J l b W 9 2 Z W R D b 2 x 1 b W 5 z M S 5 7 S W 5 m b 3 J t Y X R p b 2 4 g R X h j a G F u Z 2 U g M D A x X G 5 E Z W x p d m V y e S B J c 3 N 1 Z S w 4 f S Z x d W 9 0 O y w m c X V v d D t T Z W N 0 a W 9 u M S 9 0 Y m x f T U l E U C 9 B d X R v U m V t b 3 Z l Z E N v b H V t b n M x L n t J b m Z v c m 1 h d G l v b i B F e G N o Y W 5 n Z S A w M D J c b k R l b G l 2 Z X J 5 I E l z c 3 V l L D l 9 J n F 1 b 3 Q 7 L C Z x d W 9 0 O 1 N l Y 3 R p b 2 4 x L 3 R i b F 9 N S U R Q L 0 F 1 d G 9 S Z W 1 v d m V k Q 2 9 s d W 1 u c z E u e 0 l u Z m 9 y b W F 0 a W 9 u I E V 4 Y 2 h h b m d l I D A w M 1 x u R G V s a X Z l c n k g S X N z d W U s M T B 9 J n F 1 b 3 Q 7 L C Z x d W 9 0 O 1 N l Y 3 R p b 2 4 x L 3 R i b F 9 N S U R Q L 0 F 1 d G 9 S Z W 1 v d m V k Q 2 9 s d W 1 u c z E u e 0 l u Z m 9 y b W F 0 a W 9 u I E V 4 Y 2 h h b m d l I D A w N F x u R G V s a X Z l c n k g S X N z d W U s M T F 9 J n F 1 b 3 Q 7 L C Z x d W 9 0 O 1 N l Y 3 R p b 2 4 x L 3 R i b F 9 N S U R Q L 0 F 1 d G 9 S Z W 1 v d m V k Q 2 9 s d W 1 u c z E u e 0 l u Z m 9 y b W F 0 a W 9 u I E V 4 Y 2 h h b m d l I D A w N V x u R G V s a X Z l c n k g S X N z d W U s M T J 9 J n F 1 b 3 Q 7 L C Z x d W 9 0 O 1 N l Y 3 R p b 2 4 x L 3 R i b F 9 N S U R Q L 0 F 1 d G 9 S Z W 1 v d m V k Q 2 9 s d W 1 u c z E u e 0 l u Z m 9 y b W F 0 a W 9 u I E V 4 Y 2 h h b m d l I D A w N l x u R G V s a X Z l c n k g S X N z d W U s M T N 9 J n F 1 b 3 Q 7 L C Z x d W 9 0 O 1 N l Y 3 R p b 2 4 x L 3 R i b F 9 N S U R Q L 0 F 1 d G 9 S Z W 1 v d m V k Q 2 9 s d W 1 u c z E u e 0 l u Z m 9 y b W F 0 a W 9 u I E V 4 Y 2 h h b m d l I D A w N 1 x u R G V s a X Z l c n k g S X N z d W U s M T R 9 J n F 1 b 3 Q 7 L C Z x d W 9 0 O 1 N l Y 3 R p b 2 4 x L 3 R i b F 9 N S U R Q L 0 F 1 d G 9 S Z W 1 v d m V k Q 2 9 s d W 1 u c z E u e 0 l u Z m 9 y b W F 0 a W 9 u I E V 4 Y 2 h h b m d l I D A w O F x u R G V s a X Z l c n k g S X N z d W U s M T V 9 J n F 1 b 3 Q 7 L C Z x d W 9 0 O 1 N l Y 3 R p b 2 4 x L 3 R i b F 9 N S U R Q L 0 F 1 d G 9 S Z W 1 v d m V k Q 2 9 s d W 1 u c z E u e 0 l u Z m 9 y b W F 0 a W 9 u I E V 4 Y 2 h h b m d l I D A w O V x u R G V s a X Z l c n k g S X N z d W U s M T Z 9 J n F 1 b 3 Q 7 X S w m c X V v d D t S Z W x h d G l v b n N o a X B J b m Z v J n F 1 b 3 Q 7 O l t d f S I g L z 4 8 L 1 N 0 Y W J s Z U V u d H J p Z X M + P C 9 J d G V t P j x J d G V t P j x J d G V t T G 9 j Y X R p b 2 4 + P E l 0 Z W 1 U e X B l P k Z v c m 1 1 b G E 8 L 0 l 0 Z W 1 U e X B l P j x J d G V t U G F 0 a D 5 T Z W N 0 a W 9 u M S 9 0 Y m x f T U l E U C 9 T b 3 V y Y 2 U 8 L 0 l 0 Z W 1 Q Y X R o P j w v S X R l b U x v Y 2 F 0 a W 9 u P j x T d G F i b G V F b n R y a W V z I C 8 + P C 9 J d G V t P j x J d G V t P j x J d G V t T G 9 j Y X R p b 2 4 + P E l 0 Z W 1 U e X B l P k Z v c m 1 1 b G E 8 L 0 l 0 Z W 1 U e X B l P j x J d G V t U G F 0 a D 5 T Z W N 0 a W 9 u M S 9 0 Y m x f T U l E U C 9 S Z W 1 v d m V k J T I w T 3 R o Z X I l M j B D b 2 x 1 b W 5 z P C 9 J d G V t U G F 0 a D 4 8 L 0 l 0 Z W 1 M b 2 N h d G l v b j 4 8 U 3 R h Y m x l R W 5 0 c m l l c y A v P j w v S X R l b T 4 8 S X R l b T 4 8 S X R l b U x v Y 2 F 0 a W 9 u P j x J d G V t V H l w Z T 5 G b 3 J t d W x h P C 9 J d G V t V H l w Z T 4 8 S X R l b V B h d G g + U 2 V j d G l v b j E v d G J s X 0 1 J R F A v R m l s d G V y Z W Q l M j B S b 3 d z P C 9 J d G V t U G F 0 a D 4 8 L 0 l 0 Z W 1 M b 2 N h d G l v b j 4 8 U 3 R h Y m x l R W 5 0 c m l l c y A v P j w v S X R l b T 4 8 S X R l b T 4 8 S X R l b U x v Y 2 F 0 a W 9 u P j x J d G V t V H l w Z T 5 G b 3 J t d W x h P C 9 J d G V t V H l w Z T 4 8 S X R l b V B h d G g + U 2 V j d G l v b j E v d G J s X 0 1 J R F A v U m V u Y W 1 l Z C U y M E N v b H V t b n M 8 L 0 l 0 Z W 1 Q Y X R o P j w v S X R l b U x v Y 2 F 0 a W 9 u P j x T d G F i b G V F b n R y a W V z I C 8 + P C 9 J d G V t P j x J d G V t P j x J d G V t T G 9 j Y X R p b 2 4 + P E l 0 Z W 1 U e X B l P k Z v c m 1 1 b G E 8 L 0 l 0 Z W 1 U e X B l P j x J d G V t U G F 0 a D 5 T Z W N 0 a W 9 u M S 9 0 Y m x f T U l E U C 9 S Z W 9 y Z G V y Z W Q l M j B D b 2 x 1 b W 5 z P C 9 J d G V t U G F 0 a D 4 8 L 0 l 0 Z W 1 M b 2 N h d G l v b j 4 8 U 3 R h Y m x l R W 5 0 c m l l c y A v P j w v S X R l b T 4 8 S X R l b T 4 8 S X R l b U x v Y 2 F 0 a W 9 u P j x J d G V t V H l w Z T 5 G b 3 J t d W x h P C 9 J d G V t V H l w Z T 4 8 S X R l b V B h d G g + U 2 V j d G l v b j E v d G J s X 0 1 J R F B f U m V m Z X J l b m N l P C 9 J d G V t U G F 0 a D 4 8 L 0 l 0 Z W 1 M b 2 N h d G l v b j 4 8 U 3 R h Y m x l R W 5 0 c m l l c z 4 8 R W 5 0 c n k g V H l w Z T 0 i U X V l c n l H c m 9 1 c E l E I i B W Y W x 1 Z T 0 i c 2 Q 4 Z m N j N T Q 5 L W N k O W U t N G I 1 Z C 1 i O W F h L W Q 3 Y T V j Z W J j M 2 M y Z i I g L z 4 8 R W 5 0 c n k g V H l w Z T 0 i R m l s b E V u Y W J s Z W Q i I F Z h b H V l P S J s M C I g L z 4 8 R W 5 0 c n k g V H l w Z T 0 i R m l s b E 9 i a m V j d F R 5 c G U i I F Z h b H V l P S J z Q 2 9 u b m V j d G l v b k 9 u b H k i I C 8 + P E V u d H J 5 I F R 5 c G U 9 I k Z p b G x U b 0 R h d G F N b 2 R l b E V u Y W J s Z W Q i I F Z h b H V l P S J s M C I g L z 4 8 R W 5 0 c n k g V H l w Z T 0 i S X N Q c m l 2 Y X R l 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A i I C 8 + P E V u d H J 5 I F R 5 c G U 9 I k Z p b G x M Y X N 0 V X B k Y X R l Z C I g V m F s d W U 9 I m Q y M D I 2 L T A x L T E y V D E y O j E z O j Q w L j M z N j M 4 N j J a I i A v P j x F b n R y e S B U e X B l P S J G a W x s Q 2 9 s d W 1 u V H l w Z X M i I F Z h b H V l P S J z Q U F B Q S I g L z 4 8 R W 5 0 c n k g V H l w Z T 0 i U m V j b 3 Z l c n l U Y X J n Z X R S b 3 c i I F Z h b H V l P S J s M y I g L z 4 8 R W 5 0 c n k g V H l w Z T 0 i U m V j b 3 Z l c n l U Y X J n Z X R D b 2 x 1 b W 4 i I F Z h b H V l P S J s M T U i I C 8 + P E V u d H J 5 I F R 5 c G U 9 I l J l Y 2 9 2 Z X J 5 V G F y Z 2 V 0 U 2 h l Z X Q i I F Z h b H V l P S J z Q l 9 O b 2 1 l b m N s Y X R 1 c m V f T U l E U C I g L z 4 8 R W 5 0 c n k g V H l w Z T 0 i U X V l c n l J R C I g V m F s d W U 9 I n N l Z T c w O G I 3 O S 0 w N G F j L T Q w Z T Q t Y j U z M i 0 w Z D R j M j k 2 Z D F j Z W M i I C 8 + P E V u d H J 5 I F R 5 c G U 9 I k Z p b G x F c n J v c k N v Z G U i I F Z h b H V l P S J z V W 5 r b m 9 3 b i I g L z 4 8 R W 5 0 c n k g V H l w Z T 0 i Q W R k Z W R U b 0 R h d G F N b 2 R l b C I g V m F s d W U 9 I m w w I i A v P j x F b n R y e S B U e X B l P S J G a W x s Q 2 9 s d W 1 u T m F t Z X M i I F Z h b H V l P S J z W y Z x d W 9 0 O 0 R F S V I g R G Z F I F J l Z i B m b 3 I g R G V s a X Z l c m F i b G U m c X V v d D s s J n F 1 b 3 Q 7 S W 5 m b 3 J t Y X R p b 2 4 g Q 2 9 u d G F p b m V y I E Z p b G V u Y W 1 l J n F 1 b 3 Q 7 L C Z x d W 9 0 O 0 l u Z m 9 y b W F 0 a W 9 u I E N v b n R h a W 5 l c i B E Z X N j c m l w d G l v b i Z x d W 9 0 O 1 0 i I C 8 + P E V u d H J 5 I F R 5 c G U 9 I k Z p b G x T d G F 0 d X M i I F Z h b H V l P S J z Q 2 9 t c G x l d G U i I C 8 + P E V u d H J 5 I F R 5 c G U 9 I l J l b G F 0 a W 9 u c 2 h p c E l u Z m 9 D b 2 5 0 Y W l u Z X I i I F Z h b H V l P S J z e y Z x d W 9 0 O 2 N v b H V t b k N v d W 5 0 J n F 1 b 3 Q 7 O j M s J n F 1 b 3 Q 7 a 2 V 5 Q 2 9 s d W 1 u T m F t Z X M m c X V v d D s 6 W 1 0 s J n F 1 b 3 Q 7 c X V l c n l S Z W x h d G l v b n N o a X B z J n F 1 b 3 Q 7 O l t d L C Z x d W 9 0 O 2 N v b H V t b k l k Z W 5 0 a X R p Z X M m c X V v d D s 6 W y Z x d W 9 0 O 1 N l Y 3 R p b 2 4 x L 3 R i b F 9 N S U R Q X 1 J l Z m V y Z W 5 j Z S 9 B d X R v U m V t b 3 Z l Z E N v b H V t b n M x L n t E R U l S I E R m R S B S Z W Y g Z m 9 y I E R l b G l 2 Z X J h Y m x l L D B 9 J n F 1 b 3 Q 7 L C Z x d W 9 0 O 1 N l Y 3 R p b 2 4 x L 3 R i b F 9 N S U R Q X 1 J l Z m V y Z W 5 j Z S 9 B d X R v U m V t b 3 Z l Z E N v b H V t b n M x L n t J b m Z v c m 1 h d G l v b i B D b 2 5 0 Y W l u Z X I g R m l s Z W 5 h b W U s M X 0 m c X V v d D s s J n F 1 b 3 Q 7 U 2 V j d G l v b j E v d G J s X 0 1 J R F B f U m V m Z X J l b m N l L 0 F 1 d G 9 S Z W 1 v d m V k Q 2 9 s d W 1 u c z E u e 0 l u Z m 9 y b W F 0 a W 9 u I E N v b n R h a W 5 l c i B E Z X N j c m l w d G l v b i w y f S Z x d W 9 0 O 1 0 s J n F 1 b 3 Q 7 Q 2 9 s d W 1 u Q 2 9 1 b n Q m c X V v d D s 6 M y w m c X V v d D t L Z X l D b 2 x 1 b W 5 O Y W 1 l c y Z x d W 9 0 O z p b X S w m c X V v d D t D b 2 x 1 b W 5 J Z G V u d G l 0 a W V z J n F 1 b 3 Q 7 O l s m c X V v d D t T Z W N 0 a W 9 u M S 9 0 Y m x f T U l E U F 9 S Z W Z l c m V u Y 2 U v Q X V 0 b 1 J l b W 9 2 Z W R D b 2 x 1 b W 5 z M S 5 7 R E V J U i B E Z k U g U m V m I G Z v c i B E Z W x p d m V y Y W J s Z S w w f S Z x d W 9 0 O y w m c X V v d D t T Z W N 0 a W 9 u M S 9 0 Y m x f T U l E U F 9 S Z W Z l c m V u Y 2 U v Q X V 0 b 1 J l b W 9 2 Z W R D b 2 x 1 b W 5 z M S 5 7 S W 5 m b 3 J t Y X R p b 2 4 g Q 2 9 u d G F p b m V y I E Z p b G V u Y W 1 l L D F 9 J n F 1 b 3 Q 7 L C Z x d W 9 0 O 1 N l Y 3 R p b 2 4 x L 3 R i b F 9 N S U R Q X 1 J l Z m V y Z W 5 j Z S 9 B d X R v U m V t b 3 Z l Z E N v b H V t b n M x L n t J b m Z v c m 1 h d G l v b i B D b 2 5 0 Y W l u Z X I g R G V z Y 3 J p c H R p b 2 4 s M n 0 m c X V v d D t d L C Z x d W 9 0 O 1 J l b G F 0 a W 9 u c 2 h p c E l u Z m 8 m c X V v d D s 6 W 1 1 9 I i A v P j w v U 3 R h Y m x l R W 5 0 c m l l c z 4 8 L 0 l 0 Z W 0 + P E l 0 Z W 0 + P E l 0 Z W 1 M b 2 N h d G l v b j 4 8 S X R l b V R 5 c G U + R m 9 y b X V s Y T w v S X R l b V R 5 c G U + P E l 0 Z W 1 Q Y X R o P l N l Y 3 R p b 2 4 x L 3 R i b F 9 N S U R Q X 1 J l Z m V y Z W 5 j Z S 9 T b 3 V y Y 2 U 8 L 0 l 0 Z W 1 Q Y X R o P j w v S X R l b U x v Y 2 F 0 a W 9 u P j x T d G F i b G V F b n R y a W V z I C 8 + P C 9 J d G V t P j x J d G V t P j x J d G V t T G 9 j Y X R p b 2 4 + P E l 0 Z W 1 U e X B l P k Z v c m 1 1 b G E 8 L 0 l 0 Z W 1 U e X B l P j x J d G V t U G F 0 a D 5 T Z W N 0 a W 9 u M S 9 0 Y m x f T U l E U F 9 S Z W Z l c m V u Y 2 U v U m V t b 3 Z l Z C U y M E 9 0 a G V y J T I w Q 2 9 s d W 1 u c z w v S X R l b V B h d G g + P C 9 J d G V t T G 9 j Y X R p b 2 4 + P F N 0 Y W J s Z U V u d H J p Z X M g L z 4 8 L 0 l 0 Z W 0 + P E l 0 Z W 0 + P E l 0 Z W 1 M b 2 N h d G l v b j 4 8 S X R l b V R 5 c G U + R m 9 y b X V s Y T w v S X R l b V R 5 c G U + P E l 0 Z W 1 Q Y X R o P l N l Y 3 R p b 2 4 x L 3 R i b F 9 U S U R Q X 0 9 1 d H B 1 d D w v S X R l b V B h d G g + P C 9 J d G V t T G 9 j Y X R p b 2 4 + P F N 0 Y W J s Z U V u d H J p Z X M + P E V u d H J 5 I F R 5 c G U 9 I l F 1 Z X J 5 R 3 J v d X B J R C I g V m F s d W U 9 I n N k O G Z j Y z U 0 O S 1 j Z D l l L T R i N W Q t Y j l h Y S 1 k N 2 E 1 Y 2 V i Y z N j M m Y i I C 8 + P E V u d H J 5 I F R 5 c G U 9 I k Z p b G x F b m F i b G V k I i B W Y W x 1 Z T 0 i b D E i I C 8 + P E V u d H J 5 I F R 5 c G U 9 I k Z p b G x F c n J v c k N v Z G U i I F Z h b H V l P S J z V W 5 r b m 9 3 b i I g L z 4 8 R W 5 0 c n k g V H l w Z T 0 i R m l s b E V y c m 9 y Q 2 9 1 b n Q i I F Z h b H V l P S J s M C I g L z 4 8 R W 5 0 c n k g V H l w Z T 0 i S X N Q c m l 2 Y X R l 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V G F y Z 2 V 0 I i B W Y W x 1 Z T 0 i c 3 R i b F 9 U S U R Q X 0 9 1 d H B 1 d C I g L z 4 8 R W 5 0 c n k g V H l w Z T 0 i R m l s b G V k Q 2 9 t c G x l d G V S Z X N 1 b H R U b 1 d v c m t z a G V l d C I g V m F s d W U 9 I m w x I i A v P j x F b n R y e S B U e X B l P S J G a W x s T G F z d F V w Z G F 0 Z W Q i I F Z h b H V l P S J k M j A y N i 0 w M S 0 x M l Q x M j o x M z o 0 M S 4 3 M j M y N D A y W i I g L z 4 8 R W 5 0 c n k g V H l w Z T 0 i R m l s b E N v b H V t b k 5 h b W V z I i B W Y W x 1 Z T 0 i c 1 s m c X V v d D t Q c m 9 q Z W N 0 I E N v Z G V c c l x u K E F 1 d G 9 t Y X R l Z C k m c X V v d D s s J n F 1 b 3 Q 7 T 3 J p Z 2 l u Y X R v c i B D b 2 R l X H J c b i h B d X R v b W F 0 Z W Q p J n F 1 b 3 Q 7 L C Z x d W 9 0 O 0 Z 1 b m N 0 a W 9 u Y W w g Q n J l Y W t k b 3 d u X H J c b i h B d X R v b W F 0 Z W Q p J n F 1 b 3 Q 7 L C Z x d W 9 0 O 1 N w Y X R p Y W w g Q n J l Y W t k b 3 d u I E N v Z G V c c l x u K E F 1 d G 9 t Y X R l Z C k m c X V v d D s s J n F 1 b 3 Q 7 R m 9 y b S B D b 2 R l X H J c b i h B d X R v b W F 0 Z W Q p J n F 1 b 3 Q 7 L C Z x d W 9 0 O 0 R p c 2 N p c G x p b m U g Q 2 9 k Z V x y X G 4 o Q X V 0 b 2 1 h d G V k K S Z x d W 9 0 O y w m c X V v d D t O d W 1 i Z X J c c l x u K E F 1 d G 9 t Y X R l Z C k m c X V v d D s s J n F 1 b 3 Q 7 R G V z Y 3 J p c H R p b 2 5 c c l x u K E F 1 d G 9 t Y X R l Z C k m c X V v d D s s J n F 1 b 3 Q 7 R G V s a X Z l c m F i b G U g S U Q g K E R F S V I p J n F 1 b 3 Q 7 X S I g L z 4 8 R W 5 0 c n k g V H l w Z T 0 i R m l s b E N v b H V t b l R 5 c G V z I i B W Y W x 1 Z T 0 i c 0 F B W U d C Z 1 l H Q m d B Q S I g L z 4 8 R W 5 0 c n k g V H l w Z T 0 i U m V j b 3 Z l c n l U Y X J n Z X R S b 3 c i I F Z h b H V l P S J s N i I g L z 4 8 R W 5 0 c n k g V H l w Z T 0 i U m V j b 3 Z l c n l U Y X J n Z X R D b 2 x 1 b W 4 i I F Z h b H V l P S J s N i I g L z 4 8 R W 5 0 c n k g V H l w Z T 0 i U m V j b 3 Z l c n l U Y X J n Z X R T a G V l d C I g V m F s d W U 9 I n N D X 1 N 1 Y m 1 p c 3 N p b 2 5 J b n B 1 d C I g L z 4 8 R W 5 0 c n k g V H l w Z T 0 i R m l s b F R v R G F 0 Y U 1 v Z G V s R W 5 h Y m x l Z C I g V m F s d W U 9 I m w w I i A v P j x F b n R y e S B U e X B l P S J G a W x s T 2 J q Z W N 0 V H l w Z S I g V m F s d W U 9 I n N U Y W J s Z S I g L z 4 8 R W 5 0 c n k g V H l w Z T 0 i U X V l c n l J R C I g V m F s d W U 9 I n M x Y W Q 4 M z I w Y y 0 w N G Y 4 L T Q 5 N z I t O T Q 0 Z S 0 y N W Q 3 M z E 0 N j F i N m I i I C 8 + P E V u d H J 5 I F R 5 c G U 9 I k Z p b G x T d G F 0 d X M i I F Z h b H V l P S J z Q 2 9 t c G x l d G U i I C 8 + P E V u d H J 5 I F R 5 c G U 9 I k Z p b G x D b 3 V u d C I g V m F s d W U 9 I m w x I i A v P j x F b n R y e S B U e X B l P S J B Z G R l Z F R v R G F 0 Y U 1 v Z G V s I i B W Y W x 1 Z T 0 i b D A i I C 8 + P E V u d H J 5 I F R 5 c G U 9 I l J l b G F 0 a W 9 u c 2 h p c E l u Z m 9 D b 2 5 0 Y W l u Z X I i I F Z h b H V l P S J z e y Z x d W 9 0 O 2 N v b H V t b k N v d W 5 0 J n F 1 b 3 Q 7 O j k s J n F 1 b 3 Q 7 a 2 V 5 Q 2 9 s d W 1 u T m F t Z X M m c X V v d D s 6 W 1 0 s J n F 1 b 3 Q 7 c X V l c n l S Z W x h d G l v b n N o a X B z J n F 1 b 3 Q 7 O l t d L C Z x d W 9 0 O 2 N v b H V t b k l k Z W 5 0 a X R p Z X M m c X V v d D s 6 W y Z x d W 9 0 O 1 N l Y 3 R p b 2 4 x L 3 R i b F 9 U S U R Q X 0 9 1 d H B 1 d C 9 B d X R v U m V t b 3 Z l Z E N v b H V t b n M x L n t Q c m 9 q Z W N 0 I E N v Z G V c c l x u K E F 1 d G 9 t Y X R l Z C k s M H 0 m c X V v d D s s J n F 1 b 3 Q 7 U 2 V j d G l v b j E v d G J s X 1 R J R F B f T 3 V 0 c H V 0 L 0 F 1 d G 9 S Z W 1 v d m V k Q 2 9 s d W 1 u c z E u e 0 9 y a W d p b m F 0 b 3 I g Q 2 9 k Z V x y X G 4 o Q X V 0 b 2 1 h d G V k K S w x f S Z x d W 9 0 O y w m c X V v d D t T Z W N 0 a W 9 u M S 9 0 Y m x f V E l E U F 9 P d X R w d X Q v Q X V 0 b 1 J l b W 9 2 Z W R D b 2 x 1 b W 5 z M S 5 7 R n V u Y 3 R p b 2 5 h b C B C c m V h a 2 R v d 2 5 c c l x u K E F 1 d G 9 t Y X R l Z C k s M n 0 m c X V v d D s s J n F 1 b 3 Q 7 U 2 V j d G l v b j E v d G J s X 1 R J R F B f T 3 V 0 c H V 0 L 0 F 1 d G 9 S Z W 1 v d m V k Q 2 9 s d W 1 u c z E u e 1 N w Y X R p Y W w g Q n J l Y W t k b 3 d u I E N v Z G V c c l x u K E F 1 d G 9 t Y X R l Z C k s M 3 0 m c X V v d D s s J n F 1 b 3 Q 7 U 2 V j d G l v b j E v d G J s X 1 R J R F B f T 3 V 0 c H V 0 L 0 F 1 d G 9 S Z W 1 v d m V k Q 2 9 s d W 1 u c z E u e 0 Z v c m 0 g Q 2 9 k Z V x y X G 4 o Q X V 0 b 2 1 h d G V k K S w 0 f S Z x d W 9 0 O y w m c X V v d D t T Z W N 0 a W 9 u M S 9 0 Y m x f V E l E U F 9 P d X R w d X Q v Q X V 0 b 1 J l b W 9 2 Z W R D b 2 x 1 b W 5 z M S 5 7 R G l z Y 2 l w b G l u Z S B D b 2 R l X H J c b i h B d X R v b W F 0 Z W Q p L D V 9 J n F 1 b 3 Q 7 L C Z x d W 9 0 O 1 N l Y 3 R p b 2 4 x L 3 R i b F 9 U S U R Q X 0 9 1 d H B 1 d C 9 B d X R v U m V t b 3 Z l Z E N v b H V t b n M x L n t O d W 1 i Z X J c c l x u K E F 1 d G 9 t Y X R l Z C k s N n 0 m c X V v d D s s J n F 1 b 3 Q 7 U 2 V j d G l v b j E v d G J s X 1 R J R F B f T 3 V 0 c H V 0 L 0 F 1 d G 9 S Z W 1 v d m V k Q 2 9 s d W 1 u c z E u e 0 R l c 2 N y a X B 0 a W 9 u X H J c b i h B d X R v b W F 0 Z W Q p L D d 9 J n F 1 b 3 Q 7 L C Z x d W 9 0 O 1 N l Y 3 R p b 2 4 x L 3 R i b F 9 U S U R Q X 0 9 1 d H B 1 d C 9 B d X R v U m V t b 3 Z l Z E N v b H V t b n M x L n t E Z W x p d m V y Y W J s Z S B J R C A o R E V J U i k s O H 0 m c X V v d D t d L C Z x d W 9 0 O 0 N v b H V t b k N v d W 5 0 J n F 1 b 3 Q 7 O j k s J n F 1 b 3 Q 7 S 2 V 5 Q 2 9 s d W 1 u T m F t Z X M m c X V v d D s 6 W 1 0 s J n F 1 b 3 Q 7 Q 2 9 s d W 1 u S W R l b n R p d G l l c y Z x d W 9 0 O z p b J n F 1 b 3 Q 7 U 2 V j d G l v b j E v d G J s X 1 R J R F B f T 3 V 0 c H V 0 L 0 F 1 d G 9 S Z W 1 v d m V k Q 2 9 s d W 1 u c z E u e 1 B y b 2 p l Y 3 Q g Q 2 9 k Z V x y X G 4 o Q X V 0 b 2 1 h d G V k K S w w f S Z x d W 9 0 O y w m c X V v d D t T Z W N 0 a W 9 u M S 9 0 Y m x f V E l E U F 9 P d X R w d X Q v Q X V 0 b 1 J l b W 9 2 Z W R D b 2 x 1 b W 5 z M S 5 7 T 3 J p Z 2 l u Y X R v c i B D b 2 R l X H J c b i h B d X R v b W F 0 Z W Q p L D F 9 J n F 1 b 3 Q 7 L C Z x d W 9 0 O 1 N l Y 3 R p b 2 4 x L 3 R i b F 9 U S U R Q X 0 9 1 d H B 1 d C 9 B d X R v U m V t b 3 Z l Z E N v b H V t b n M x L n t G d W 5 j d G l v b m F s I E J y Z W F r Z G 9 3 b l x y X G 4 o Q X V 0 b 2 1 h d G V k K S w y f S Z x d W 9 0 O y w m c X V v d D t T Z W N 0 a W 9 u M S 9 0 Y m x f V E l E U F 9 P d X R w d X Q v Q X V 0 b 1 J l b W 9 2 Z W R D b 2 x 1 b W 5 z M S 5 7 U 3 B h d G l h b C B C c m V h a 2 R v d 2 4 g Q 2 9 k Z V x y X G 4 o Q X V 0 b 2 1 h d G V k K S w z f S Z x d W 9 0 O y w m c X V v d D t T Z W N 0 a W 9 u M S 9 0 Y m x f V E l E U F 9 P d X R w d X Q v Q X V 0 b 1 J l b W 9 2 Z W R D b 2 x 1 b W 5 z M S 5 7 R m 9 y b S B D b 2 R l X H J c b i h B d X R v b W F 0 Z W Q p L D R 9 J n F 1 b 3 Q 7 L C Z x d W 9 0 O 1 N l Y 3 R p b 2 4 x L 3 R i b F 9 U S U R Q X 0 9 1 d H B 1 d C 9 B d X R v U m V t b 3 Z l Z E N v b H V t b n M x L n t E a X N j a X B s a W 5 l I E N v Z G V c c l x u K E F 1 d G 9 t Y X R l Z C k s N X 0 m c X V v d D s s J n F 1 b 3 Q 7 U 2 V j d G l v b j E v d G J s X 1 R J R F B f T 3 V 0 c H V 0 L 0 F 1 d G 9 S Z W 1 v d m V k Q 2 9 s d W 1 u c z E u e 0 5 1 b W J l c l x y X G 4 o Q X V 0 b 2 1 h d G V k K S w 2 f S Z x d W 9 0 O y w m c X V v d D t T Z W N 0 a W 9 u M S 9 0 Y m x f V E l E U F 9 P d X R w d X Q v Q X V 0 b 1 J l b W 9 2 Z W R D b 2 x 1 b W 5 z M S 5 7 R G V z Y 3 J p c H R p b 2 5 c c l x u K E F 1 d G 9 t Y X R l Z C k s N 3 0 m c X V v d D s s J n F 1 b 3 Q 7 U 2 V j d G l v b j E v d G J s X 1 R J R F B f T 3 V 0 c H V 0 L 0 F 1 d G 9 S Z W 1 v d m V k Q 2 9 s d W 1 u c z E u e 0 R l b G l 2 Z X J h Y m x l I E l E I C h E R U l S K S w 4 f S Z x d W 9 0 O 1 0 s J n F 1 b 3 Q 7 U m V s Y X R p b 2 5 z a G l w S W 5 m b y Z x d W 9 0 O z p b X X 0 i I C 8 + P C 9 T d G F i b G V F b n R y a W V z P j w v S X R l b T 4 8 S X R l b T 4 8 S X R l b U x v Y 2 F 0 a W 9 u P j x J d G V t V H l w Z T 5 G b 3 J t d W x h P C 9 J d G V t V H l w Z T 4 8 S X R l b V B h d G g + U 2 V j d G l v b j E v d G J s X 1 R J R F B f T 3 V 0 c H V 0 L 1 N v d X J j Z T w v S X R l b V B h d G g + P C 9 J d G V t T G 9 j Y X R p b 2 4 + P F N 0 Y W J s Z U V u d H J p Z X M g L z 4 8 L 0 l 0 Z W 0 + P E l 0 Z W 0 + P E l 0 Z W 1 M b 2 N h d G l v b j 4 8 S X R l b V R 5 c G U + R m 9 y b X V s Y T w v S X R l b V R 5 c G U + P E l 0 Z W 1 Q Y X R o P l N l Y 3 R p b 2 4 x L 3 R i b F 9 U S U R Q X 0 9 1 d H B 1 d C 9 B Z G R l Z C U y M E N 1 c 3 R v b S 1 Q c m 9 q Z W N 0 P C 9 J d G V t U G F 0 a D 4 8 L 0 l 0 Z W 1 M b 2 N h d G l v b j 4 8 U 3 R h Y m x l R W 5 0 c m l l c y A v P j w v S X R l b T 4 8 S X R l b T 4 8 S X R l b U x v Y 2 F 0 a W 9 u P j x J d G V t V H l w Z T 5 G b 3 J t d W x h P C 9 J d G V t V H l w Z T 4 8 S X R l b V B h d G g + U 2 V j d G l v b j E v d G J s X 1 R J R F B f T 3 V 0 c H V 0 L 0 F k Z G V k J T I w Q 3 V z d G 9 t L U 9 y a W d p b m F 0 b 3 I 8 L 0 l 0 Z W 1 Q Y X R o P j w v S X R l b U x v Y 2 F 0 a W 9 u P j x T d G F i b G V F b n R y a W V z I C 8 + P C 9 J d G V t P j x J d G V t P j x J d G V t T G 9 j Y X R p b 2 4 + P E l 0 Z W 1 U e X B l P k Z v c m 1 1 b G E 8 L 0 l 0 Z W 1 U e X B l P j x J d G V t U G F 0 a D 5 T Z W N 0 a W 9 u M S 9 0 Y m x f V E l E U F 9 P d X R w d X Q v R X h 0 c m F j d G V k J T I w V G V 4 d C U y M E F m d G V y J T I w R G V s a W 1 p d G V y L U 9 y a W d p b m F 0 b 3 I 8 L 0 l 0 Z W 1 Q Y X R o P j w v S X R l b U x v Y 2 F 0 a W 9 u P j x T d G F i b G V F b n R y a W V z I C 8 + P C 9 J d G V t P j x J d G V t P j x J d G V t T G 9 j Y X R p b 2 4 + P E l 0 Z W 1 U e X B l P k Z v c m 1 1 b G E 8 L 0 l 0 Z W 1 U e X B l P j x J d G V t U G F 0 a D 5 T Z W N 0 a W 9 u M S 9 0 Y m x f V E l E U F 9 P d X R w d X Q v Q W R k Z W Q l M j B D d X N 0 b 2 0 t R n V u Y 3 R p b 2 5 h b C U y M E J y Z W F r Z G 9 3 b j w v S X R l b V B h d G g + P C 9 J d G V t T G 9 j Y X R p b 2 4 + P F N 0 Y W J s Z U V u d H J p Z X M g L z 4 8 L 0 l 0 Z W 0 + P E l 0 Z W 0 + P E l 0 Z W 1 M b 2 N h d G l v b j 4 8 S X R l b V R 5 c G U + R m 9 y b X V s Y T w v S X R l b V R 5 c G U + P E l 0 Z W 1 Q Y X R o P l N l Y 3 R p b 2 4 x L 3 R i b F 9 U S U R Q X 0 9 1 d H B 1 d C 9 F e H R y Y W N 0 Z W Q l M j B U Z X h 0 J T I w Q W Z 0 Z X I l M j B E Z W x p b W l 0 Z X I t R n V u Y 3 R p b 2 5 h b C U y M E J y Z W F r Z G 9 3 b j w v S X R l b V B h d G g + P C 9 J d G V t T G 9 j Y X R p b 2 4 + P F N 0 Y W J s Z U V u d H J p Z X M g L z 4 8 L 0 l 0 Z W 0 + P E l 0 Z W 0 + P E l 0 Z W 1 M b 2 N h d G l v b j 4 8 S X R l b V R 5 c G U + R m 9 y b X V s Y T w v S X R l b V R 5 c G U + P E l 0 Z W 1 Q Y X R o P l N l Y 3 R p b 2 4 x L 3 R i b F 9 U S U R Q X 0 9 1 d H B 1 d C 9 B Z G R l Z C U y M E N 1 c 3 R v b S 1 T c G F 0 a W F s J T I w Q n J l Y W t k b 3 d u P C 9 J d G V t U G F 0 a D 4 8 L 0 l 0 Z W 1 M b 2 N h d G l v b j 4 8 U 3 R h Y m x l R W 5 0 c m l l c y A v P j w v S X R l b T 4 8 S X R l b T 4 8 S X R l b U x v Y 2 F 0 a W 9 u P j x J d G V t V H l w Z T 5 G b 3 J t d W x h P C 9 J d G V t V H l w Z T 4 8 S X R l b V B h d G g + U 2 V j d G l v b j E v d G J s X 1 R J R F B f T 3 V 0 c H V 0 L 0 V 4 d H J h Y 3 R l Z C U y M F R l e H Q l M j B B Z n R l c i U y M E R l b G l t a X R l c i 1 T c G F 0 a W F s J T I w Q n J l Y W t k b 3 d u P C 9 J d G V t U G F 0 a D 4 8 L 0 l 0 Z W 1 M b 2 N h d G l v b j 4 8 U 3 R h Y m x l R W 5 0 c m l l c y A v P j w v S X R l b T 4 8 S X R l b T 4 8 S X R l b U x v Y 2 F 0 a W 9 u P j x J d G V t V H l w Z T 5 G b 3 J t d W x h P C 9 J d G V t V H l w Z T 4 8 S X R l b V B h d G g + U 2 V j d G l v b j E v d G J s X 1 R J R F B f T 3 V 0 c H V 0 L 0 F k Z G V k J T I w Q 3 V z d G 9 t L U Z v c m 0 8 L 0 l 0 Z W 1 Q Y X R o P j w v S X R l b U x v Y 2 F 0 a W 9 u P j x T d G F i b G V F b n R y a W V z I C 8 + P C 9 J d G V t P j x J d G V t P j x J d G V t T G 9 j Y X R p b 2 4 + P E l 0 Z W 1 U e X B l P k Z v c m 1 1 b G E 8 L 0 l 0 Z W 1 U e X B l P j x J d G V t U G F 0 a D 5 T Z W N 0 a W 9 u M S 9 0 Y m x f V E l E U F 9 P d X R w d X Q v R X h 0 c m F j d G V k J T I w V G V 4 d C U y M E F m d G V y J T I w R G V s a W 1 p d G V y L U Z v c m 4 8 L 0 l 0 Z W 1 Q Y X R o P j w v S X R l b U x v Y 2 F 0 a W 9 u P j x T d G F i b G V F b n R y a W V z I C 8 + P C 9 J d G V t P j x J d G V t P j x J d G V t T G 9 j Y X R p b 2 4 + P E l 0 Z W 1 U e X B l P k Z v c m 1 1 b G E 8 L 0 l 0 Z W 1 U e X B l P j x J d G V t U G F 0 a D 5 T Z W N 0 a W 9 u M S 9 0 Y m x f V E l E U F 9 P d X R w d X Q v Q W R k Z W Q l M j B D d X N 0 b 2 0 t R G l z Y 2 l w b G l u Z T w v S X R l b V B h d G g + P C 9 J d G V t T G 9 j Y X R p b 2 4 + P F N 0 Y W J s Z U V u d H J p Z X M g L z 4 8 L 0 l 0 Z W 0 + P E l 0 Z W 0 + P E l 0 Z W 1 M b 2 N h d G l v b j 4 8 S X R l b V R 5 c G U + R m 9 y b X V s Y T w v S X R l b V R 5 c G U + P E l 0 Z W 1 Q Y X R o P l N l Y 3 R p b 2 4 x L 3 R i b F 9 U S U R Q X 0 9 1 d H B 1 d C 9 F e H R y Y W N 0 Z W Q l M j B U Z X h 0 J T I w Q W Z 0 Z X I l M j B E Z W x p b W l 0 Z X I t R G l z Y 2 l w b G l u Z T w v S X R l b V B h d G g + P C 9 J d G V t T G 9 j Y X R p b 2 4 + P F N 0 Y W J s Z U V u d H J p Z X M g L z 4 8 L 0 l 0 Z W 0 + P E l 0 Z W 0 + P E l 0 Z W 1 M b 2 N h d G l v b j 4 8 S X R l b V R 5 c G U + R m 9 y b X V s Y T w v S X R l b V R 5 c G U + P E l 0 Z W 1 Q Y X R o P l N l Y 3 R p b 2 4 x L 3 R i b F 9 U S U R Q X 0 9 1 d H B 1 d C 9 B Z G R l Z C U y M E N 1 c 3 R v b S 1 O d W 1 i Z X I 8 L 0 l 0 Z W 1 Q Y X R o P j w v S X R l b U x v Y 2 F 0 a W 9 u P j x T d G F i b G V F b n R y a W V z I C 8 + P C 9 J d G V t P j x J d G V t P j x J d G V t T G 9 j Y X R p b 2 4 + P E l 0 Z W 1 U e X B l P k Z v c m 1 1 b G E 8 L 0 l 0 Z W 1 U e X B l P j x J d G V t U G F 0 a D 5 T Z W N 0 a W 9 u M S 9 0 Y m x f V E l E U F 9 P d X R w d X Q v R X h 0 c m F j d G V k J T I w V G V 4 d C U y M E F m d G V y J T I w R G V s a W 1 p d G V y L U 5 1 b W J l c j w v S X R l b V B h d G g + P C 9 J d G V t T G 9 j Y X R p b 2 4 + P F N 0 Y W J s Z U V u d H J p Z X M g L z 4 8 L 0 l 0 Z W 0 + P E l 0 Z W 0 + P E l 0 Z W 1 M b 2 N h d G l v b j 4 8 S X R l b V R 5 c G U + R m 9 y b X V s Y T w v S X R l b V R 5 c G U + P E l 0 Z W 1 Q Y X R o P l N l Y 3 R p b 2 4 x L 3 R i b F 9 U S U R Q X 0 9 1 d H B 1 d C 9 S Z W 9 y Z G V y Z W Q l M j B D b 2 x 1 b W 5 z P C 9 J d G V t U G F 0 a D 4 8 L 0 l 0 Z W 1 M b 2 N h d G l v b j 4 8 U 3 R h Y m x l R W 5 0 c m l l c y A v P j w v S X R l b T 4 8 S X R l b T 4 8 S X R l b U x v Y 2 F 0 a W 9 u P j x J d G V t V H l w Z T 5 G b 3 J t d W x h P C 9 J d G V t V H l w Z T 4 8 S X R l b V B h d G g + U 2 V j d G l v b j E v d G J s X 1 R J R F B f T 3 V 0 c H V 0 L 1 J l b m F t Z W Q l M j B D b 2 x 1 b W 5 z P C 9 J d G V t U G F 0 a D 4 8 L 0 l 0 Z W 1 M b 2 N h d G l v b j 4 8 U 3 R h Y m x l R W 5 0 c m l l c y A v P j w v S X R l b T 4 8 S X R l b T 4 8 S X R l b U x v Y 2 F 0 a W 9 u P j x J d G V t V H l w Z T 5 G b 3 J t d W x h P C 9 J d G V t V H l w Z T 4 8 S X R l b V B h d G g + U 2 V j d G l v b j E v d G J s X 1 R J R F B f T 3 V 0 c H V 0 L 1 J l b W 9 2 Z W Q l M j B P d G h l c i U y M E N v b H V t b n M 8 L 0 l 0 Z W 1 Q Y X R o P j w v S X R l b U x v Y 2 F 0 a W 9 u P j x T d G F i b G V F b n R y a W V z I C 8 + P C 9 J d G V t P j x J d G V t P j x J d G V t T G 9 j Y X R p b 2 4 + P E l 0 Z W 1 U e X B l P k Z v c m 1 1 b G E 8 L 0 l 0 Z W 1 U e X B l P j x J d G V t U G F 0 a D 5 T Z W N 0 a W 9 u M S 9 0 Y m x f T U l E U F 9 W Y W x p Z G F 0 a W 9 u P C 9 J d G V t U G F 0 a D 4 8 L 0 l 0 Z W 1 M b 2 N h d G l v b j 4 8 U 3 R h Y m x l R W 5 0 c m l l c z 4 8 R W 5 0 c n k g V H l w Z T 0 i Q n V m Z m V y T m V 4 d F J l Z n J l c 2 g i I F Z h b H V l P S J s M S I g L z 4 8 R W 5 0 c n k g V H l w Z T 0 i R m l s b E V u Y W J s Z W Q i I F Z h b H V l P S J s M S I g L z 4 8 R W 5 0 c n k g V H l w Z T 0 i R m l s b G V k Q 2 9 t c G x l d G V S Z X N 1 b H R U b 1 d v c m t z a G V l d C I g V m F s d W U 9 I m w x I i A v P j x F b n R y e S B U e X B l P S J J c 1 B y a X Z h d G U i I F Z h b H V l P S J s M C I g L z 4 8 R W 5 0 c n k g V H l w Z T 0 i U X V l c n l J R C I g V m F s d W U 9 I n M 3 O T V m N T E 0 Y i 0 y M 2 J k L T Q z O T k t O G R i Z C 1 h Z G E 3 M D E 2 M m I 4 O W I i I C 8 + P E V u d H J 5 I F R 5 c G U 9 I l J l c 3 V s d F R 5 c G U i I F Z h b H V l P S J z V G F i b G U i I C 8 + P E V u d H J 5 I F R 5 c G U 9 I k 5 h d m l n Y X R p b 2 5 T d G V w T m F t Z S I g V m F s d W U 9 I n N O Y X Z p Z 2 F 0 a W 9 u I i A v P j x F b n R y e S B U e X B l P S J O Y W 1 l V X B k Y X R l Z E F m d G V y R m l s b C I g V m F s d W U 9 I m w w I i A v P j x F b n R y e S B U e X B l P S J G a W x s V G F y Z 2 V 0 I i B W Y W x 1 Z T 0 i c 3 R i b F 9 N S U R Q X 1 Z h b G l k Y X R p b 2 4 i I C 8 + P E V u d H J 5 I F R 5 c G U 9 I k x v Y W R l Z F R v Q W 5 h b H l z a X N T Z X J 2 a W N l c y I g V m F s d W U 9 I m w w I i A v P j x F b n R y e S B U e X B l P S J G a W x s Q 2 9 s d W 1 u T m F t Z X M i I F Z h b H V l P S J z W y Z x d W 9 0 O 0 l u Z m 9 y b W F 0 a W 9 u I E N v b n R h a W 5 l c i B G a W x l b m F t Z S Z x d W 9 0 O y w m c X V v d D t J b m Z v c m 1 h d G l v b i B D b 2 5 0 Y W l u Z X I g R G V z Y 3 J p c H R p b 2 4 m c X V v d D s s J n F 1 b 3 Q 7 U H J v a m V j d C B D b 2 R l J n F 1 b 3 Q 7 L C Z x d W 9 0 O 0 9 y a W d p b m F 0 b 3 I g Q 2 9 k Z S Z x d W 9 0 O y w m c X V v d D t G d W 5 j d G l v b m F s I E J y Z W F r Z G 9 3 b i B D b 2 R l J n F 1 b 3 Q 7 L C Z x d W 9 0 O 1 N w Y X R p Y W w g Q n J l Y W t k b 3 d u I E N v Z G U m c X V v d D s s J n F 1 b 3 Q 7 R m 9 y b S B D b 2 R l J n F 1 b 3 Q 7 L C Z x d W 9 0 O 0 R p c 2 N p c G x p b m U g Q 2 9 k Z S Z x d W 9 0 O y w m c X V v d D t O d W 1 i Z X I m c X V v d D s s J n F 1 b 3 Q 7 R G V z Y 3 J p c H R p b 2 4 m c X V v d D s s J n F 1 b 3 Q 7 Q X V 0 b 2 1 h d G V k I E F z c 3 V y Y W 5 j Z S Z x d W 9 0 O 1 0 i I C 8 + P E V u d H J 5 I F R 5 c G U 9 I k Z p b G x T d G F 0 d X M i I F Z h b H V l P S J z Q 2 9 t c G x l d G U i I C 8 + P E V u d H J 5 I F R 5 c G U 9 I k Z p b G x M Y X N 0 V X B k Y X R l Z C I g V m F s d W U 9 I m Q y M D I 2 L T A x L T E y V D E y O j E z O j Q w L j Q 5 M z Q z O D h a I i A v P j x F b n R y e S B U e X B l P S J R d W V y e U d y b 3 V w S U Q i I F Z h b H V l P S J z Z D h m Y 2 M 1 N D k t Y 2 Q 5 Z S 0 0 Y j V k L W I 5 Y W E t Z D d h N W N l Y m M z Y z J m I i A v P j x F b n R y e S B U e X B l P S J G a W x s Q 2 9 s d W 1 u V H l w Z X M i I F Z h b H V l P S J z Q U F B Q U F B Q U F B Q U F B Q U F B P S I g L z 4 8 R W 5 0 c n k g V H l w Z T 0 i R m l s b F R v R G F 0 Y U 1 v Z G V s R W 5 h Y m x l Z C I g V m F s d W U 9 I m w w I i A v P j x F b n R y e S B U e X B l P S J G a W x s T 2 J q Z W N 0 V H l w Z S I g V m F s d W U 9 I n N U Y W J s Z S I g L z 4 8 R W 5 0 c n k g V H l w Z T 0 i R m l s b E V y c m 9 y Q 2 9 1 b n Q i I F Z h b H V l P S J s M C I g L z 4 8 R W 5 0 c n k g V H l w Z T 0 i R m l s b E V y c m 9 y Q 2 9 k Z S I g V m F s d W U 9 I n N V b m t u b 3 d u I i A v P j x F b n R y e S B U e X B l P S J G a W x s Q 2 9 1 b n Q i I F Z h b H V l P S J s M 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d G J s X 0 1 J R F B f V m F s a W R h d G l v b i 9 B d X R v U m V t b 3 Z l Z E N v b H V t b n M x L n t J b m Z v c m 1 h d G l v b i B D b 2 5 0 Y W l u Z X I g R m l s Z W 5 h b W U s M H 0 m c X V v d D s s J n F 1 b 3 Q 7 U 2 V j d G l v b j E v d G J s X 0 1 J R F B f V m F s a W R h d G l v b i 9 B d X R v U m V t b 3 Z l Z E N v b H V t b n M x L n t J b m Z v c m 1 h d G l v b i B D b 2 5 0 Y W l u Z X I g R G V z Y 3 J p c H R p b 2 4 s M X 0 m c X V v d D s s J n F 1 b 3 Q 7 U 2 V j d G l v b j E v d G J s X 0 1 J R F B f V m F s a W R h d G l v b i 9 B d X R v U m V t b 3 Z l Z E N v b H V t b n M x L n t Q c m 9 q Z W N 0 I E N v Z G U s M n 0 m c X V v d D s s J n F 1 b 3 Q 7 U 2 V j d G l v b j E v d G J s X 0 1 J R F B f V m F s a W R h d G l v b i 9 B d X R v U m V t b 3 Z l Z E N v b H V t b n M x L n t P c m l n a W 5 h d G 9 y I E N v Z G U s M 3 0 m c X V v d D s s J n F 1 b 3 Q 7 U 2 V j d G l v b j E v d G J s X 0 1 J R F B f V m F s a W R h d G l v b i 9 B d X R v U m V t b 3 Z l Z E N v b H V t b n M x L n t G d W 5 j d G l v b m F s I E J y Z W F r Z G 9 3 b i B D b 2 R l L D R 9 J n F 1 b 3 Q 7 L C Z x d W 9 0 O 1 N l Y 3 R p b 2 4 x L 3 R i b F 9 N S U R Q X 1 Z h b G l k Y X R p b 2 4 v Q X V 0 b 1 J l b W 9 2 Z W R D b 2 x 1 b W 5 z M S 5 7 U 3 B h d G l h b C B C c m V h a 2 R v d 2 4 g Q 2 9 k Z S w 1 f S Z x d W 9 0 O y w m c X V v d D t T Z W N 0 a W 9 u M S 9 0 Y m x f T U l E U F 9 W Y W x p Z G F 0 a W 9 u L 0 F 1 d G 9 S Z W 1 v d m V k Q 2 9 s d W 1 u c z E u e 0 Z v c m 0 g Q 2 9 k Z S w 2 f S Z x d W 9 0 O y w m c X V v d D t T Z W N 0 a W 9 u M S 9 0 Y m x f T U l E U F 9 W Y W x p Z G F 0 a W 9 u L 0 F 1 d G 9 S Z W 1 v d m V k Q 2 9 s d W 1 u c z E u e 0 R p c 2 N p c G x p b m U g Q 2 9 k Z S w 3 f S Z x d W 9 0 O y w m c X V v d D t T Z W N 0 a W 9 u M S 9 0 Y m x f T U l E U F 9 W Y W x p Z G F 0 a W 9 u L 0 F 1 d G 9 S Z W 1 v d m V k Q 2 9 s d W 1 u c z E u e 0 5 1 b W J l c i w 4 f S Z x d W 9 0 O y w m c X V v d D t T Z W N 0 a W 9 u M S 9 0 Y m x f T U l E U F 9 W Y W x p Z G F 0 a W 9 u L 0 F 1 d G 9 S Z W 1 v d m V k Q 2 9 s d W 1 u c z E u e 0 R l c 2 N y a X B 0 a W 9 u L D l 9 J n F 1 b 3 Q 7 L C Z x d W 9 0 O 1 N l Y 3 R p b 2 4 x L 3 R i b F 9 N S U R Q X 1 Z h b G l k Y X R p b 2 4 v Q X V 0 b 1 J l b W 9 2 Z W R D b 2 x 1 b W 5 z M S 5 7 Q X V 0 b 2 1 h d G V k I E F z c 3 V y Y W 5 j Z S w x M H 0 m c X V v d D t d L C Z x d W 9 0 O 0 N v b H V t b k N v d W 5 0 J n F 1 b 3 Q 7 O j E x L C Z x d W 9 0 O 0 t l e U N v b H V t b k 5 h b W V z J n F 1 b 3 Q 7 O l t d L C Z x d W 9 0 O 0 N v b H V t b k l k Z W 5 0 a X R p Z X M m c X V v d D s 6 W y Z x d W 9 0 O 1 N l Y 3 R p b 2 4 x L 3 R i b F 9 N S U R Q X 1 Z h b G l k Y X R p b 2 4 v Q X V 0 b 1 J l b W 9 2 Z W R D b 2 x 1 b W 5 z M S 5 7 S W 5 m b 3 J t Y X R p b 2 4 g Q 2 9 u d G F p b m V y I E Z p b G V u Y W 1 l L D B 9 J n F 1 b 3 Q 7 L C Z x d W 9 0 O 1 N l Y 3 R p b 2 4 x L 3 R i b F 9 N S U R Q X 1 Z h b G l k Y X R p b 2 4 v Q X V 0 b 1 J l b W 9 2 Z W R D b 2 x 1 b W 5 z M S 5 7 S W 5 m b 3 J t Y X R p b 2 4 g Q 2 9 u d G F p b m V y I E R l c 2 N y a X B 0 a W 9 u L D F 9 J n F 1 b 3 Q 7 L C Z x d W 9 0 O 1 N l Y 3 R p b 2 4 x L 3 R i b F 9 N S U R Q X 1 Z h b G l k Y X R p b 2 4 v Q X V 0 b 1 J l b W 9 2 Z W R D b 2 x 1 b W 5 z M S 5 7 U H J v a m V j d C B D b 2 R l L D J 9 J n F 1 b 3 Q 7 L C Z x d W 9 0 O 1 N l Y 3 R p b 2 4 x L 3 R i b F 9 N S U R Q X 1 Z h b G l k Y X R p b 2 4 v Q X V 0 b 1 J l b W 9 2 Z W R D b 2 x 1 b W 5 z M S 5 7 T 3 J p Z 2 l u Y X R v c i B D b 2 R l L D N 9 J n F 1 b 3 Q 7 L C Z x d W 9 0 O 1 N l Y 3 R p b 2 4 x L 3 R i b F 9 N S U R Q X 1 Z h b G l k Y X R p b 2 4 v Q X V 0 b 1 J l b W 9 2 Z W R D b 2 x 1 b W 5 z M S 5 7 R n V u Y 3 R p b 2 5 h b C B C c m V h a 2 R v d 2 4 g Q 2 9 k Z S w 0 f S Z x d W 9 0 O y w m c X V v d D t T Z W N 0 a W 9 u M S 9 0 Y m x f T U l E U F 9 W Y W x p Z G F 0 a W 9 u L 0 F 1 d G 9 S Z W 1 v d m V k Q 2 9 s d W 1 u c z E u e 1 N w Y X R p Y W w g Q n J l Y W t k b 3 d u I E N v Z G U s N X 0 m c X V v d D s s J n F 1 b 3 Q 7 U 2 V j d G l v b j E v d G J s X 0 1 J R F B f V m F s a W R h d G l v b i 9 B d X R v U m V t b 3 Z l Z E N v b H V t b n M x L n t G b 3 J t I E N v Z G U s N n 0 m c X V v d D s s J n F 1 b 3 Q 7 U 2 V j d G l v b j E v d G J s X 0 1 J R F B f V m F s a W R h d G l v b i 9 B d X R v U m V t b 3 Z l Z E N v b H V t b n M x L n t E a X N j a X B s a W 5 l I E N v Z G U s N 3 0 m c X V v d D s s J n F 1 b 3 Q 7 U 2 V j d G l v b j E v d G J s X 0 1 J R F B f V m F s a W R h d G l v b i 9 B d X R v U m V t b 3 Z l Z E N v b H V t b n M x L n t O d W 1 i Z X I s O H 0 m c X V v d D s s J n F 1 b 3 Q 7 U 2 V j d G l v b j E v d G J s X 0 1 J R F B f V m F s a W R h d G l v b i 9 B d X R v U m V t b 3 Z l Z E N v b H V t b n M x L n t E Z X N j c m l w d G l v b i w 5 f S Z x d W 9 0 O y w m c X V v d D t T Z W N 0 a W 9 u M S 9 0 Y m x f T U l E U F 9 W Y W x p Z G F 0 a W 9 u L 0 F 1 d G 9 S Z W 1 v d m V k Q 2 9 s d W 1 u c z E u e 0 F 1 d G 9 t Y X R l Z C B B c 3 N 1 c m F u Y 2 U s M T B 9 J n F 1 b 3 Q 7 X S w m c X V v d D t S Z W x h d G l v b n N o a X B J b m Z v J n F 1 b 3 Q 7 O l t d f S I g L z 4 8 L 1 N 0 Y W J s Z U V u d H J p Z X M + P C 9 J d G V t P j x J d G V t P j x J d G V t T G 9 j Y X R p b 2 4 + P E l 0 Z W 1 U e X B l P k Z v c m 1 1 b G E 8 L 0 l 0 Z W 1 U e X B l P j x J d G V t U G F 0 a D 5 T Z W N 0 a W 9 u M S 9 0 Y m x f T U l E U F 9 W Y W x p Z G F 0 a W 9 u L 1 N v d X J j Z T w v S X R l b V B h d G g + P C 9 J d G V t T G 9 j Y X R p b 2 4 + P F N 0 Y W J s Z U V u d H J p Z X M g L z 4 8 L 0 l 0 Z W 0 + P E l 0 Z W 0 + P E l 0 Z W 1 M b 2 N h d G l v b j 4 8 S X R l b V R 5 c G U + R m 9 y b X V s Y T w v S X R l b V R 5 c G U + P E l 0 Z W 1 Q Y X R o P l N l Y 3 R p b 2 4 x L 3 R i b F 9 N S U R Q X 1 Z h b G l k Y X R p b 2 4 v U m V t b 3 Z l Z C U y M E N v b H V t b n M 8 L 0 l 0 Z W 1 Q Y X R o P j w v S X R l b U x v Y 2 F 0 a W 9 u P j x T d G F i b G V F b n R y a W V z I C 8 + P C 9 J d G V t P j x J d G V t P j x J d G V t T G 9 j Y X R p b 2 4 + P E l 0 Z W 1 U e X B l P k Z v c m 1 1 b G E 8 L 0 l 0 Z W 1 U e X B l P j x J d G V t U G F 0 a D 5 T Z W N 0 a W 9 u M S 9 0 Y m x f T U l E U F 9 W Y W x p Z G F 0 a W 9 u L 0 Z p b H R l c m V k J T I w U m 9 3 c z w v S X R l b V B h d G g + P C 9 J d G V t T G 9 j Y X R p b 2 4 + P F N 0 Y W J s Z U V u d H J p Z X M g L z 4 8 L 0 l 0 Z W 0 + P E l 0 Z W 0 + P E l 0 Z W 1 M b 2 N h d G l v b j 4 8 S X R l b V R 5 c G U + R m 9 y b X V s Y T w v S X R l b V R 5 c G U + P E l 0 Z W 1 Q Y X R o P l N l Y 3 R p b 2 4 x L 3 R i b F 9 N S U R Q X 1 Z h b G l k Y X R p b 2 4 v R H V w b G l j Y X R l Z C U y M E N v b H V t b j w v S X R l b V B h d G g + P C 9 J d G V t T G 9 j Y X R p b 2 4 + P F N 0 Y W J s Z U V u d H J p Z X M g L z 4 8 L 0 l 0 Z W 0 + P E l 0 Z W 0 + P E l 0 Z W 1 M b 2 N h d G l v b j 4 8 S X R l b V R 5 c G U + R m 9 y b X V s Y T w v S X R l b V R 5 c G U + P E l 0 Z W 1 Q Y X R o P l N l Y 3 R p b 2 4 x L 3 R i b F 9 N S U R Q X 1 Z h b G l k Y X R p b 2 4 v U m V v c m R l c m V k J T I w Q 2 9 s d W 1 u c z w v S X R l b V B h d G g + P C 9 J d G V t T G 9 j Y X R p b 2 4 + P F N 0 Y W J s Z U V u d H J p Z X M g L z 4 8 L 0 l 0 Z W 0 + P E l 0 Z W 0 + P E l 0 Z W 1 M b 2 N h d G l v b j 4 8 S X R l b V R 5 c G U + R m 9 y b X V s Y T w v S X R l b V R 5 c G U + P E l 0 Z W 1 Q Y X R o P l N l Y 3 R p b 2 4 x L 3 R i b F 9 N S U R Q X 1 Z h b G l k Y X R p b 2 4 v U 3 B s a X Q l M j B D b 2 x 1 b W 4 l M j B i e S U y M E R l b G l t a X R l c j w v S X R l b V B h d G g + P C 9 J d G V t T G 9 j Y X R p b 2 4 + P F N 0 Y W J s Z U V u d H J p Z X M g L z 4 8 L 0 l 0 Z W 0 + P E l 0 Z W 0 + P E l 0 Z W 1 M b 2 N h d G l v b j 4 8 S X R l b V R 5 c G U + R m 9 y b X V s Y T w v S X R l b V R 5 c G U + P E l 0 Z W 1 Q Y X R o P l N l Y 3 R p b 2 4 x L 3 R i b F 9 N S U R Q X 1 Z h b G l k Y X R p b 2 4 v U m V u Y W 1 l Z F 9 D b 2 x 1 b W 5 z P C 9 J d G V t U G F 0 a D 4 8 L 0 l 0 Z W 1 M b 2 N h d G l v b j 4 8 U 3 R h Y m x l R W 5 0 c m l l c y A v P j w v S X R l b T 4 8 S X R l b T 4 8 S X R l b U x v Y 2 F 0 a W 9 u P j x J d G V t V H l w Z T 5 G b 3 J t d W x h P C 9 J d G V t V H l w Z T 4 8 S X R l b V B h d G g + U 2 V j d G l v b j E v d G J s X 0 1 J R F B f V m F s a W R h d G l v b i 9 Q c m 9 q Z W N 0 M T w v S X R l b V B h d G g + P C 9 J d G V t T G 9 j Y X R p b 2 4 + P F N 0 Y W J s Z U V u d H J p Z X M g L z 4 8 L 0 l 0 Z W 0 + P E l 0 Z W 0 + P E l 0 Z W 1 M b 2 N h d G l v b j 4 8 S X R l b V R 5 c G U + R m 9 y b X V s Y T w v S X R l b V R 5 c G U + P E l 0 Z W 1 Q Y X R o P l N l Y 3 R p b 2 4 x L 3 R i b F 9 N S U R Q X 1 Z h b G l k Y X R p b 2 4 v U H J v a m V j d D I 8 L 0 l 0 Z W 1 Q Y X R o P j w v S X R l b U x v Y 2 F 0 a W 9 u P j x T d G F i b G V F b n R y a W V z I C 8 + P C 9 J d G V t P j x J d G V t P j x J d G V t T G 9 j Y X R p b 2 4 + P E l 0 Z W 1 U e X B l P k Z v c m 1 1 b G E 8 L 0 l 0 Z W 1 U e X B l P j x J d G V t U G F 0 a D 5 T Z W N 0 a W 9 u M S 9 0 Y m x f T U l E U F 9 W Y W x p Z G F 0 a W 9 u L 1 B y b 2 p l Y 3 Q z P C 9 J d G V t U G F 0 a D 4 8 L 0 l 0 Z W 1 M b 2 N h d G l v b j 4 8 U 3 R h Y m x l R W 5 0 c m l l c y A v P j w v S X R l b T 4 8 S X R l b T 4 8 S X R l b U x v Y 2 F 0 a W 9 u P j x J d G V t V H l w Z T 5 G b 3 J t d W x h P C 9 J d G V t V H l w Z T 4 8 S X R l b V B h d G g + U 2 V j d G l v b j E v d G J s X 0 1 J R F B f V m F s a W R h d G l v b i 9 Q c m 9 q Z W N 0 N D w v S X R l b V B h d G g + P C 9 J d G V t T G 9 j Y X R p b 2 4 + P F N 0 Y W J s Z U V u d H J p Z X M g L z 4 8 L 0 l 0 Z W 0 + P E l 0 Z W 0 + P E l 0 Z W 1 M b 2 N h d G l v b j 4 8 S X R l b V R 5 c G U + R m 9 y b X V s Y T w v S X R l b V R 5 c G U + P E l 0 Z W 1 Q Y X R o P l N l Y 3 R p b 2 4 x L 3 R i b F 9 N S U R Q X 1 Z h b G l k Y X R p b 2 4 v T 3 J p Z 2 l u Y X R v c j E 8 L 0 l 0 Z W 1 Q Y X R o P j w v S X R l b U x v Y 2 F 0 a W 9 u P j x T d G F i b G V F b n R y a W V z I C 8 + P C 9 J d G V t P j x J d G V t P j x J d G V t T G 9 j Y X R p b 2 4 + P E l 0 Z W 1 U e X B l P k Z v c m 1 1 b G E 8 L 0 l 0 Z W 1 U e X B l P j x J d G V t U G F 0 a D 5 T Z W N 0 a W 9 u M S 9 0 Y m x f T U l E U F 9 W Y W x p Z G F 0 a W 9 u L 0 9 y a W d p b m F 0 b 3 I y P C 9 J d G V t U G F 0 a D 4 8 L 0 l 0 Z W 1 M b 2 N h d G l v b j 4 8 U 3 R h Y m x l R W 5 0 c m l l c y A v P j w v S X R l b T 4 8 S X R l b T 4 8 S X R l b U x v Y 2 F 0 a W 9 u P j x J d G V t V H l w Z T 5 G b 3 J t d W x h P C 9 J d G V t V H l w Z T 4 8 S X R l b V B h d G g + U 2 V j d G l v b j E v d G J s X 0 1 J R F B f V m F s a W R h d G l v b i 9 P c m l n a W 5 h d G 9 y M z w v S X R l b V B h d G g + P C 9 J d G V t T G 9 j Y X R p b 2 4 + P F N 0 Y W J s Z U V u d H J p Z X M g L z 4 8 L 0 l 0 Z W 0 + P E l 0 Z W 0 + P E l 0 Z W 1 M b 2 N h d G l v b j 4 8 S X R l b V R 5 c G U + R m 9 y b X V s Y T w v S X R l b V R 5 c G U + P E l 0 Z W 1 Q Y X R o P l N l Y 3 R p b 2 4 x L 3 R i b F 9 N S U R Q X 1 Z h b G l k Y X R p b 2 4 v T 3 J p Z 2 l u Y X R v c j Q 8 L 0 l 0 Z W 1 Q Y X R o P j w v S X R l b U x v Y 2 F 0 a W 9 u P j x T d G F i b G V F b n R y a W V z I C 8 + P C 9 J d G V t P j x J d G V t P j x J d G V t T G 9 j Y X R p b 2 4 + P E l 0 Z W 1 U e X B l P k Z v c m 1 1 b G E 8 L 0 l 0 Z W 1 U e X B l P j x J d G V t U G F 0 a D 5 T Z W N 0 a W 9 u M S 9 0 Y m x f T U l E U F 9 W Y W x p Z G F 0 a W 9 u L 0 Z 1 b m N 0 a W 9 u Y W x C c m V h a 2 R v d 2 4 x P C 9 J d G V t U G F 0 a D 4 8 L 0 l 0 Z W 1 M b 2 N h d G l v b j 4 8 U 3 R h Y m x l R W 5 0 c m l l c y A v P j w v S X R l b T 4 8 S X R l b T 4 8 S X R l b U x v Y 2 F 0 a W 9 u P j x J d G V t V H l w Z T 5 G b 3 J t d W x h P C 9 J d G V t V H l w Z T 4 8 S X R l b V B h d G g + U 2 V j d G l v b j E v d G J s X 0 1 J R F B f V m F s a W R h d G l v b i 9 G d W 5 j d G l v b m F s Q n J l Y W t k b 3 d u M j w v S X R l b V B h d G g + P C 9 J d G V t T G 9 j Y X R p b 2 4 + P F N 0 Y W J s Z U V u d H J p Z X M g L z 4 8 L 0 l 0 Z W 0 + P E l 0 Z W 0 + P E l 0 Z W 1 M b 2 N h d G l v b j 4 8 S X R l b V R 5 c G U + R m 9 y b X V s Y T w v S X R l b V R 5 c G U + P E l 0 Z W 1 Q Y X R o P l N l Y 3 R p b 2 4 x L 3 R i b F 9 N S U R Q X 1 Z h b G l k Y X R p b 2 4 v R n V u Y 3 R p b 2 5 h b E J y Z W F r Z G 9 3 b j M 8 L 0 l 0 Z W 1 Q Y X R o P j w v S X R l b U x v Y 2 F 0 a W 9 u P j x T d G F i b G V F b n R y a W V z I C 8 + P C 9 J d G V t P j x J d G V t P j x J d G V t T G 9 j Y X R p b 2 4 + P E l 0 Z W 1 U e X B l P k Z v c m 1 1 b G E 8 L 0 l 0 Z W 1 U e X B l P j x J d G V t U G F 0 a D 5 T Z W N 0 a W 9 u M S 9 0 Y m x f T U l E U F 9 W Y W x p Z G F 0 a W 9 u L 0 Z 1 b m N 0 a W 9 u Y W x C c m V h a 2 R v d 2 4 0 P C 9 J d G V t U G F 0 a D 4 8 L 0 l 0 Z W 1 M b 2 N h d G l v b j 4 8 U 3 R h Y m x l R W 5 0 c m l l c y A v P j w v S X R l b T 4 8 S X R l b T 4 8 S X R l b U x v Y 2 F 0 a W 9 u P j x J d G V t V H l w Z T 5 G b 3 J t d W x h P C 9 J d G V t V H l w Z T 4 8 S X R l b V B h d G g + U 2 V j d G l v b j E v d G J s X 0 1 J R F B f V m F s a W R h d G l v b i 9 T c G F 0 a W F s Q n J l Y W t k b 3 d u M T w v S X R l b V B h d G g + P C 9 J d G V t T G 9 j Y X R p b 2 4 + P F N 0 Y W J s Z U V u d H J p Z X M g L z 4 8 L 0 l 0 Z W 0 + P E l 0 Z W 0 + P E l 0 Z W 1 M b 2 N h d G l v b j 4 8 S X R l b V R 5 c G U + R m 9 y b X V s Y T w v S X R l b V R 5 c G U + P E l 0 Z W 1 Q Y X R o P l N l Y 3 R p b 2 4 x L 3 R i b F 9 N S U R Q X 1 Z h b G l k Y X R p b 2 4 v U 3 B h d G l h b E J y Z W F r Z G 9 3 b j I 8 L 0 l 0 Z W 1 Q Y X R o P j w v S X R l b U x v Y 2 F 0 a W 9 u P j x T d G F i b G V F b n R y a W V z I C 8 + P C 9 J d G V t P j x J d G V t P j x J d G V t T G 9 j Y X R p b 2 4 + P E l 0 Z W 1 U e X B l P k Z v c m 1 1 b G E 8 L 0 l 0 Z W 1 U e X B l P j x J d G V t U G F 0 a D 5 T Z W N 0 a W 9 u M S 9 0 Y m x f T U l E U F 9 W Y W x p Z G F 0 a W 9 u L 1 N w Y X R p Y W x C c m V h a 2 R v d 2 4 z P C 9 J d G V t U G F 0 a D 4 8 L 0 l 0 Z W 1 M b 2 N h d G l v b j 4 8 U 3 R h Y m x l R W 5 0 c m l l c y A v P j w v S X R l b T 4 8 S X R l b T 4 8 S X R l b U x v Y 2 F 0 a W 9 u P j x J d G V t V H l w Z T 5 G b 3 J t d W x h P C 9 J d G V t V H l w Z T 4 8 S X R l b V B h d G g + U 2 V j d G l v b j E v d G J s X 0 1 J R F B f V m F s a W R h d G l v b i 9 T c G F 0 a W F s Q n J l Y W t k b 3 d u N D w v S X R l b V B h d G g + P C 9 J d G V t T G 9 j Y X R p b 2 4 + P F N 0 Y W J s Z U V u d H J p Z X M g L z 4 8 L 0 l 0 Z W 0 + P E l 0 Z W 0 + P E l 0 Z W 1 M b 2 N h d G l v b j 4 8 S X R l b V R 5 c G U + R m 9 y b X V s Y T w v S X R l b V R 5 c G U + P E l 0 Z W 1 Q Y X R o P l N l Y 3 R p b 2 4 x L 3 R i b F 9 N S U R Q X 1 Z h b G l k Y X R p b 2 4 v R m 9 y b T E 8 L 0 l 0 Z W 1 Q Y X R o P j w v S X R l b U x v Y 2 F 0 a W 9 u P j x T d G F i b G V F b n R y a W V z I C 8 + P C 9 J d G V t P j x J d G V t P j x J d G V t T G 9 j Y X R p b 2 4 + P E l 0 Z W 1 U e X B l P k Z v c m 1 1 b G E 8 L 0 l 0 Z W 1 U e X B l P j x J d G V t U G F 0 a D 5 T Z W N 0 a W 9 u M S 9 0 Y m x f T U l E U F 9 W Y W x p Z G F 0 a W 9 u L 0 Z v c m 0 y P C 9 J d G V t U G F 0 a D 4 8 L 0 l 0 Z W 1 M b 2 N h d G l v b j 4 8 U 3 R h Y m x l R W 5 0 c m l l c y A v P j w v S X R l b T 4 8 S X R l b T 4 8 S X R l b U x v Y 2 F 0 a W 9 u P j x J d G V t V H l w Z T 5 G b 3 J t d W x h P C 9 J d G V t V H l w Z T 4 8 S X R l b V B h d G g + U 2 V j d G l v b j E v d G J s X 0 1 J R F B f V m F s a W R h d G l v b i 9 G b 3 J t M z w v S X R l b V B h d G g + P C 9 J d G V t T G 9 j Y X R p b 2 4 + P F N 0 Y W J s Z U V u d H J p Z X M g L z 4 8 L 0 l 0 Z W 0 + P E l 0 Z W 0 + P E l 0 Z W 1 M b 2 N h d G l v b j 4 8 S X R l b V R 5 c G U + R m 9 y b X V s Y T w v S X R l b V R 5 c G U + P E l 0 Z W 1 Q Y X R o P l N l Y 3 R p b 2 4 x L 3 R i b F 9 N S U R Q X 1 Z h b G l k Y X R p b 2 4 v R m 9 y b T Q 8 L 0 l 0 Z W 1 Q Y X R o P j w v S X R l b U x v Y 2 F 0 a W 9 u P j x T d G F i b G V F b n R y a W V z I C 8 + P C 9 J d G V t P j x J d G V t P j x J d G V t T G 9 j Y X R p b 2 4 + P E l 0 Z W 1 U e X B l P k Z v c m 1 1 b G E 8 L 0 l 0 Z W 1 U e X B l P j x J d G V t U G F 0 a D 5 T Z W N 0 a W 9 u M S 9 0 Y m x f T U l E U F 9 W Y W x p Z G F 0 a W 9 u L 0 R p c 2 N p c G x p b m U x P C 9 J d G V t U G F 0 a D 4 8 L 0 l 0 Z W 1 M b 2 N h d G l v b j 4 8 U 3 R h Y m x l R W 5 0 c m l l c y A v P j w v S X R l b T 4 8 S X R l b T 4 8 S X R l b U x v Y 2 F 0 a W 9 u P j x J d G V t V H l w Z T 5 G b 3 J t d W x h P C 9 J d G V t V H l w Z T 4 8 S X R l b V B h d G g + U 2 V j d G l v b j E v d G J s X 0 1 J R F B f V m F s a W R h d G l v b i 9 E a X N j a X B s a W 5 l M j w v S X R l b V B h d G g + P C 9 J d G V t T G 9 j Y X R p b 2 4 + P F N 0 Y W J s Z U V u d H J p Z X M g L z 4 8 L 0 l 0 Z W 0 + P E l 0 Z W 0 + P E l 0 Z W 1 M b 2 N h d G l v b j 4 8 S X R l b V R 5 c G U + R m 9 y b X V s Y T w v S X R l b V R 5 c G U + P E l 0 Z W 1 Q Y X R o P l N l Y 3 R p b 2 4 x L 3 R i b F 9 N S U R Q X 1 Z h b G l k Y X R p b 2 4 v R G l z Y 2 l w b G l u Z T M 8 L 0 l 0 Z W 1 Q Y X R o P j w v S X R l b U x v Y 2 F 0 a W 9 u P j x T d G F i b G V F b n R y a W V z I C 8 + P C 9 J d G V t P j x J d G V t P j x J d G V t T G 9 j Y X R p b 2 4 + P E l 0 Z W 1 U e X B l P k Z v c m 1 1 b G E 8 L 0 l 0 Z W 1 U e X B l P j x J d G V t U G F 0 a D 5 T Z W N 0 a W 9 u M S 9 0 Y m x f T U l E U F 9 W Y W x p Z G F 0 a W 9 u L 0 R p c 2 N p c G x p b m U 0 P C 9 J d G V t U G F 0 a D 4 8 L 0 l 0 Z W 1 M b 2 N h d G l v b j 4 8 U 3 R h Y m x l R W 5 0 c m l l c y A v P j w v S X R l b T 4 8 S X R l b T 4 8 S X R l b U x v Y 2 F 0 a W 9 u P j x J d G V t V H l w Z T 5 G b 3 J t d W x h P C 9 J d G V t V H l w Z T 4 8 S X R l b V B h d G g + U 2 V j d G l v b j E v d G J s X 0 1 J R F B f V m F s a W R h d G l v b i 9 O d W 1 i Z X I x P C 9 J d G V t U G F 0 a D 4 8 L 0 l 0 Z W 1 M b 2 N h d G l v b j 4 8 U 3 R h Y m x l R W 5 0 c m l l c y A v P j w v S X R l b T 4 8 S X R l b T 4 8 S X R l b U x v Y 2 F 0 a W 9 u P j x J d G V t V H l w Z T 5 G b 3 J t d W x h P C 9 J d G V t V H l w Z T 4 8 S X R l b V B h d G g + U 2 V j d G l v b j E v d G J s X 0 1 J R F B f V m F s a W R h d G l v b i 9 O d W 1 i Z X I y P C 9 J d G V t U G F 0 a D 4 8 L 0 l 0 Z W 1 M b 2 N h d G l v b j 4 8 U 3 R h Y m x l R W 5 0 c m l l c y A v P j w v S X R l b T 4 8 S X R l b T 4 8 S X R l b U x v Y 2 F 0 a W 9 u P j x J d G V t V H l w Z T 5 G b 3 J t d W x h P C 9 J d G V t V H l w Z T 4 8 S X R l b V B h d G g + U 2 V j d G l v b j E v d G J s X 0 1 J R F B f V m F s a W R h d G l v b i 9 B Z G R l Z C U y M E N v b m R p d G l v b m F s J T I w Q 2 9 s d W 1 u P C 9 J d G V t U G F 0 a D 4 8 L 0 l 0 Z W 1 M b 2 N h d G l v b j 4 8 U 3 R h Y m x l R W 5 0 c m l l c y A v P j w v S X R l b T 4 8 S X R l b T 4 8 S X R l b U x v Y 2 F 0 a W 9 u P j x J d G V t V H l w Z T 5 G b 3 J t d W x h P C 9 J d G V t V H l w Z T 4 8 S X R l b V B h d G g + U 2 V j d G l v b j E v d G J s X 0 1 J R F B f V m F s a W R h d G l v b i 9 B Z G R l Z C U y M E N v b m R p d G l v b m F s J T I w Q 2 9 s d W 1 u M T w v S X R l b V B h d G g + P C 9 J d G V t T G 9 j Y X R p b 2 4 + P F N 0 Y W J s Z U V u d H J p Z X M g L z 4 8 L 0 l 0 Z W 0 + P E l 0 Z W 0 + P E l 0 Z W 1 M b 2 N h d G l v b j 4 8 S X R l b V R 5 c G U + R m 9 y b X V s Y T w v S X R l b V R 5 c G U + P E l 0 Z W 1 Q Y X R o P l N l Y 3 R p b 2 4 x L 3 R i b F 9 N S U R Q X 1 Z h b G l k Y X R p b 2 4 v U m V t b 3 Z l Z C U y M E 9 0 a G V y J T I w Q 2 9 s d W 1 u c z w v S X R l b V B h d G g + P C 9 J d G V t T G 9 j Y X R p b 2 4 + P F N 0 Y W J s Z U V u d H J p Z X M g L z 4 8 L 0 l 0 Z W 0 + P E l 0 Z W 0 + P E l 0 Z W 1 M b 2 N h d G l v b j 4 8 S X R l b V R 5 c G U + R m 9 y b X V s Y T w v S X R l b V R 5 c G U + P E l 0 Z W 1 Q Y X R o P l N l Y 3 R p b 2 4 x L 3 R i b F 9 N S U R Q X 1 Z h b G l k Y X R p b 2 4 v U m V w b G F j Z W Q l M j B F c n J v c n M 8 L 0 l 0 Z W 1 Q Y X R o P j w v S X R l b U x v Y 2 F 0 a W 9 u P j x T d G F i b G V F b n R y a W V z I C 8 + P C 9 J d G V t P j x J d G V t P j x J d G V t T G 9 j Y X R p b 2 4 + P E l 0 Z W 1 U e X B l P k Z v c m 1 1 b G E 8 L 0 l 0 Z W 1 U e X B l P j x J d G V t U G F 0 a D 5 T Z W N 0 a W 9 u M S 9 0 Y m x f T U l E U C 9 G a W x 0 Z X J l Z C U y M F J v d 3 M x P C 9 J d G V t U G F 0 a D 4 8 L 0 l 0 Z W 1 M b 2 N h d G l v b j 4 8 U 3 R h Y m x l R W 5 0 c m l l c y A v P j w v S X R l b T 4 8 L 0 l 0 Z W 1 z P j w v T G 9 j Y W x Q Y W N r Y W d l T W V 0 Y W R h d G F G a W x l P h Y A A A B Q S w U G A A A A A A A A A A A A A A A A A A A A A A A A 2 g A A A A E A A A D Q j J 3 f A R X R E Y x 6 A M B P w p f r A Q A A A P + L y 4 n E M i p G q p V 2 a 4 c l b S o A A A A A A g A A A A A A A 2 Y A A M A A A A A Q A A A A V S f w i g s G L H q n P G + E G j O x 6 Q A A A A A E g A A A o A A A A B A A A A D i a e 4 Q 9 e H R o z w w d 8 2 S k K s b U A A A A B K N f 6 l k t y j G N 1 S j G N D H R o j N G q v G x 8 C B x f J 1 Z Y I f R z m C x B J + R u S 2 J E E B F q H l l s G 8 J h 6 O c 1 b K G 3 2 D R h X o K g v T C r a 7 u Q z p Y x C Y x O 0 w J R 1 q k v 0 g F A A A A D D 6 O d I M w 2 l Q C q E w 2 X P w x N s n h L D L < / 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7C8A9725A6622943B5DCD9C48C0EBD04" ma:contentTypeVersion="31" ma:contentTypeDescription="Create a new document." ma:contentTypeScope="" ma:versionID="fdf3f7960e0331ad909c2bc6e044c128">
  <xsd:schema xmlns:xsd="http://www.w3.org/2001/XMLSchema" xmlns:xs="http://www.w3.org/2001/XMLSchema" xmlns:p="http://schemas.microsoft.com/office/2006/metadata/properties" xmlns:ns2="ef1a8702-d3b4-401d-a91a-f850c6c1cb75" xmlns:ns3="b6d7a2f9-57d5-4d93-a656-daae7e3e20ce" xmlns:ns4="8c566321-f672-4e06-a901-b5e72b4c4357" targetNamespace="http://schemas.microsoft.com/office/2006/metadata/properties" ma:root="true" ma:fieldsID="0dd1b29196516e7c28b48445f930eb30" ns2:_="" ns3:_="" ns4:_="">
    <xsd:import namespace="ef1a8702-d3b4-401d-a91a-f850c6c1cb75"/>
    <xsd:import namespace="b6d7a2f9-57d5-4d93-a656-daae7e3e20ce"/>
    <xsd:import namespace="8c566321-f672-4e06-a901-b5e72b4c435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3:k620d320a9014e088b9c810dee2e1ac5" minOccurs="0"/>
                <xsd:element ref="ns4:TaxCatchAll" minOccurs="0"/>
                <xsd:element ref="ns3:pe180027001f4919b18b0bdd88f25283"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lcf76f155ced4ddcb4097134ff3c332f"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f1a8702-d3b4-401d-a91a-f850c6c1cb7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ServiceAutoTags" ma:index="20" nillable="true" ma:displayName="Tags" ma:internalName="MediaServiceAutoTags"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OCR" ma:index="24" nillable="true" ma:displayName="Extracted Text" ma:internalName="MediaServiceOCR" ma:readOnly="true">
      <xsd:simpleType>
        <xsd:restriction base="dms:Note">
          <xsd:maxLength value="255"/>
        </xsd:restrictio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ec07c698-60f5-424f-b9af-f4c59398b511" ma:termSetId="09814cd3-568e-fe90-9814-8d621ff8fb84" ma:anchorId="fba54fb3-c3e1-fe81-a776-ca4b69148c4d" ma:open="true" ma:isKeyword="false">
      <xsd:complexType>
        <xsd:sequence>
          <xsd:element ref="pc:Terms" minOccurs="0" maxOccurs="1"/>
        </xsd:sequence>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6d7a2f9-57d5-4d93-a656-daae7e3e20ce"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k620d320a9014e088b9c810dee2e1ac5" ma:index="15" nillable="true" ma:taxonomy="true" ma:internalName="k620d320a9014e088b9c810dee2e1ac5" ma:taxonomyFieldName="RevisionCode" ma:displayName="RevisionCode" ma:readOnly="false" ma:default="" ma:fieldId="{4620d320-a901-4e08-8b9c-810dee2e1ac5}" ma:sspId="ec07c698-60f5-424f-b9af-f4c59398b511" ma:termSetId="ea72a722-9260-464b-95f4-fddb88800517" ma:anchorId="00000000-0000-0000-0000-000000000000" ma:open="false" ma:isKeyword="false">
      <xsd:complexType>
        <xsd:sequence>
          <xsd:element ref="pc:Terms" minOccurs="0" maxOccurs="1"/>
        </xsd:sequence>
      </xsd:complexType>
    </xsd:element>
    <xsd:element name="pe180027001f4919b18b0bdd88f25283" ma:index="18" nillable="true" ma:taxonomy="true" ma:internalName="pe180027001f4919b18b0bdd88f25283" ma:taxonomyFieldName="StatusCode" ma:displayName="StatusCode" ma:readOnly="false" ma:default="" ma:fieldId="{9e180027-001f-4919-b18b-0bdd88f25283}" ma:sspId="ec07c698-60f5-424f-b9af-f4c59398b511" ma:termSetId="4e355a11-9d0b-4265-b943-891f45b26f07"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c566321-f672-4e06-a901-b5e72b4c4357"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ab639aab-0927-4307-b690-1fdaa9feb0f3}" ma:internalName="TaxCatchAll" ma:showField="CatchAllData" ma:web="b6d7a2f9-57d5-4d93-a656-daae7e3e20c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050750-AF35-4E93-82CA-F04FAB186954}">
  <ds:schemaRefs>
    <ds:schemaRef ds:uri="http://purl.org/dc/dcmitype/"/>
    <ds:schemaRef ds:uri="http://schemas.openxmlformats.org/package/2006/metadata/core-properties"/>
    <ds:schemaRef ds:uri="http://schemas.microsoft.com/office/2006/metadata/properties"/>
    <ds:schemaRef ds:uri="http://purl.org/dc/terms/"/>
    <ds:schemaRef ds:uri="http://schemas.microsoft.com/office/2006/documentManagement/types"/>
    <ds:schemaRef ds:uri="ef1a8702-d3b4-401d-a91a-f850c6c1cb75"/>
    <ds:schemaRef ds:uri="http://purl.org/dc/elements/1.1/"/>
    <ds:schemaRef ds:uri="http://www.w3.org/XML/1998/namespace"/>
    <ds:schemaRef ds:uri="8c566321-f672-4e06-a901-b5e72b4c4357"/>
    <ds:schemaRef ds:uri="b6d7a2f9-57d5-4d93-a656-daae7e3e20ce"/>
    <ds:schemaRef ds:uri="http://schemas.microsoft.com/office/infopath/2007/PartnerControls"/>
  </ds:schemaRefs>
</ds:datastoreItem>
</file>

<file path=customXml/itemProps2.xml><?xml version="1.0" encoding="utf-8"?>
<ds:datastoreItem xmlns:ds="http://schemas.openxmlformats.org/officeDocument/2006/customXml" ds:itemID="{6D1E4F1C-DC08-41F4-8E31-0724EBC6B608}">
  <ds:schemaRefs>
    <ds:schemaRef ds:uri="http://schemas.microsoft.com/DataMashup"/>
  </ds:schemaRefs>
</ds:datastoreItem>
</file>

<file path=customXml/itemProps3.xml><?xml version="1.0" encoding="utf-8"?>
<ds:datastoreItem xmlns:ds="http://schemas.openxmlformats.org/officeDocument/2006/customXml" ds:itemID="{B65A5D90-64E9-4B47-8992-1D8E23718EEC}">
  <ds:schemaRefs>
    <ds:schemaRef ds:uri="http://schemas.microsoft.com/sharepoint/v3/contenttype/forms"/>
  </ds:schemaRefs>
</ds:datastoreItem>
</file>

<file path=customXml/itemProps4.xml><?xml version="1.0" encoding="utf-8"?>
<ds:datastoreItem xmlns:ds="http://schemas.openxmlformats.org/officeDocument/2006/customXml" ds:itemID="{1FCC7A63-6D06-4B20-8751-3B8C29D677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f1a8702-d3b4-401d-a91a-f850c6c1cb75"/>
    <ds:schemaRef ds:uri="b6d7a2f9-57d5-4d93-a656-daae7e3e20ce"/>
    <ds:schemaRef ds:uri="8c566321-f672-4e06-a901-b5e72b4c435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ad277c9-c60a-4da1-b5f3-b3b8b34a82f9}" enabled="0" method="" siteId="{fad277c9-c60a-4da1-b5f3-b3b8b34a82f9}"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00_DocumentHistory</vt:lpstr>
      <vt:lpstr>01_Instructions</vt:lpstr>
      <vt:lpstr>02_MIDP</vt:lpstr>
      <vt:lpstr>03_TIDP</vt:lpstr>
      <vt:lpstr>04_TIDP</vt:lpstr>
      <vt:lpstr>05_TIDP</vt:lpstr>
      <vt:lpstr>06_TIDP</vt:lpstr>
      <vt:lpstr>07_TIDP</vt:lpstr>
      <vt:lpstr>08_TIDP</vt:lpstr>
      <vt:lpstr>09_TIDP</vt:lpstr>
      <vt:lpstr>10_TIDP</vt:lpstr>
      <vt:lpstr>11_TIDP</vt:lpstr>
      <vt:lpstr>12_TIDP</vt:lpstr>
      <vt:lpstr>13_TIDP</vt:lpstr>
      <vt:lpstr>14_TIDP</vt:lpstr>
      <vt:lpstr>15_TIDP</vt:lpstr>
      <vt:lpstr>16_TIDP</vt:lpstr>
      <vt:lpstr>17_TIDP</vt:lpstr>
      <vt:lpstr>18_TIDP</vt:lpstr>
      <vt:lpstr>19_TIDP</vt:lpstr>
      <vt:lpstr>A_Picklists</vt:lpstr>
      <vt:lpstr>B_Inputs</vt:lpstr>
      <vt:lpstr>C_TIDP_Input</vt:lpstr>
      <vt:lpstr>D_MIDP_Validation</vt:lpstr>
    </vt:vector>
  </TitlesOfParts>
  <Manager/>
  <Company>Macegroup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Information Delivery Plan Template</dc:title>
  <dc:subject/>
  <dc:creator>Department for Education</dc:creator>
  <cp:keywords/>
  <dc:description/>
  <cp:lastModifiedBy>ROBINSON, James</cp:lastModifiedBy>
  <cp:revision/>
  <dcterms:created xsi:type="dcterms:W3CDTF">2023-05-24T11:20:15Z</dcterms:created>
  <dcterms:modified xsi:type="dcterms:W3CDTF">2026-01-22T09:12:36Z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f528e02-ab69-43a8-9134-6d8d1b0c706c_Enabled">
    <vt:lpwstr>true</vt:lpwstr>
  </property>
  <property fmtid="{D5CDD505-2E9C-101B-9397-08002B2CF9AE}" pid="3" name="MSIP_Label_ff528e02-ab69-43a8-9134-6d8d1b0c706c_SetDate">
    <vt:lpwstr>2023-05-26T14:32:06Z</vt:lpwstr>
  </property>
  <property fmtid="{D5CDD505-2E9C-101B-9397-08002B2CF9AE}" pid="4" name="MSIP_Label_ff528e02-ab69-43a8-9134-6d8d1b0c706c_Method">
    <vt:lpwstr>Standard</vt:lpwstr>
  </property>
  <property fmtid="{D5CDD505-2E9C-101B-9397-08002B2CF9AE}" pid="5" name="MSIP_Label_ff528e02-ab69-43a8-9134-6d8d1b0c706c_Name">
    <vt:lpwstr>ff528e02-ab69-43a8-9134-6d8d1b0c706c</vt:lpwstr>
  </property>
  <property fmtid="{D5CDD505-2E9C-101B-9397-08002B2CF9AE}" pid="6" name="MSIP_Label_ff528e02-ab69-43a8-9134-6d8d1b0c706c_SiteId">
    <vt:lpwstr>f9300280-65a0-46f8-a18c-a296431980f5</vt:lpwstr>
  </property>
  <property fmtid="{D5CDD505-2E9C-101B-9397-08002B2CF9AE}" pid="7" name="MSIP_Label_ff528e02-ab69-43a8-9134-6d8d1b0c706c_ActionId">
    <vt:lpwstr>6fde8360-e5d9-465b-a254-a56f4bdf84ec</vt:lpwstr>
  </property>
  <property fmtid="{D5CDD505-2E9C-101B-9397-08002B2CF9AE}" pid="8" name="MSIP_Label_ff528e02-ab69-43a8-9134-6d8d1b0c706c_ContentBits">
    <vt:lpwstr>2</vt:lpwstr>
  </property>
  <property fmtid="{D5CDD505-2E9C-101B-9397-08002B2CF9AE}" pid="9" name="ContentTypeId">
    <vt:lpwstr>0x0101007C8A9725A6622943B5DCD9C48C0EBD04</vt:lpwstr>
  </property>
  <property fmtid="{D5CDD505-2E9C-101B-9397-08002B2CF9AE}" pid="10" name="Test">
    <vt:lpwstr/>
  </property>
  <property fmtid="{D5CDD505-2E9C-101B-9397-08002B2CF9AE}" pid="11" name="MediaServiceImageTags">
    <vt:lpwstr/>
  </property>
  <property fmtid="{D5CDD505-2E9C-101B-9397-08002B2CF9AE}" pid="12" name="RevisionCode">
    <vt:lpwstr/>
  </property>
  <property fmtid="{D5CDD505-2E9C-101B-9397-08002B2CF9AE}" pid="13" name="StatusCode">
    <vt:lpwstr/>
  </property>
</Properties>
</file>